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hnb.local\hnb\Users04$\bhuljic\Desktop\"/>
    </mc:Choice>
  </mc:AlternateContent>
  <xr:revisionPtr revIDLastSave="0" documentId="13_ncr:1_{0756B9CC-177D-43C0-B30E-A6EF8938DCCC}" xr6:coauthVersionLast="47" xr6:coauthVersionMax="47" xr10:uidLastSave="{00000000-0000-0000-0000-000000000000}"/>
  <bookViews>
    <workbookView xWindow="-120" yWindow="-120" windowWidth="29040" windowHeight="15840" tabRatio="800" xr2:uid="{00000000-000D-0000-FFFF-FFFF00000000}"/>
  </bookViews>
  <sheets>
    <sheet name="Figure A.1" sheetId="115" r:id="rId1"/>
    <sheet name="Figure A.2" sheetId="116" r:id="rId2"/>
    <sheet name="Figure A.3" sheetId="118" r:id="rId3"/>
    <sheet name="Figure A.4" sheetId="99" r:id="rId4"/>
    <sheet name="Figure A.5" sheetId="119" r:id="rId5"/>
    <sheet name="Figure A.6" sheetId="101" r:id="rId6"/>
    <sheet name="Figure A.7" sheetId="124" r:id="rId7"/>
    <sheet name="Figure A.8" sheetId="120" r:id="rId8"/>
    <sheet name="Figure A.9" sheetId="104" r:id="rId9"/>
    <sheet name="Figure A.10" sheetId="125" r:id="rId10"/>
    <sheet name="Figure A.11" sheetId="105" r:id="rId11"/>
    <sheet name="Figure A.12" sheetId="114" r:id="rId12"/>
    <sheet name="Figure A.13" sheetId="106" r:id="rId13"/>
    <sheet name="Figure A.14" sheetId="111" r:id="rId14"/>
    <sheet name="Figure A.15" sheetId="122" r:id="rId15"/>
    <sheet name="Figure A.16" sheetId="117" r:id="rId16"/>
    <sheet name="Figure A.17" sheetId="126" r:id="rId17"/>
    <sheet name="Figure A.18" sheetId="127" r:id="rId18"/>
    <sheet name="Figure A.19" sheetId="128" r:id="rId19"/>
    <sheet name="Figure A.20" sheetId="107" r:id="rId20"/>
    <sheet name="Figure A.21" sheetId="129" r:id="rId21"/>
    <sheet name="Figure B.1" sheetId="130" r:id="rId22"/>
    <sheet name="Figure B.2" sheetId="131" r:id="rId23"/>
    <sheet name="Figure B.3" sheetId="132" r:id="rId24"/>
    <sheet name="Figure B.4" sheetId="133" r:id="rId25"/>
    <sheet name="Figure B.5" sheetId="134" r:id="rId26"/>
    <sheet name="Figure B.6" sheetId="135" r:id="rId27"/>
    <sheet name="Figure B.7" sheetId="136" r:id="rId28"/>
    <sheet name="Figure B.9" sheetId="137" r:id="rId29"/>
    <sheet name="Figure B.10" sheetId="138" r:id="rId30"/>
    <sheet name="Figure B.11" sheetId="139" r:id="rId31"/>
    <sheet name="Figure B.12" sheetId="140" r:id="rId32"/>
    <sheet name="Figure B.13" sheetId="141" r:id="rId33"/>
    <sheet name="Figure B.14" sheetId="142" r:id="rId34"/>
    <sheet name="Figure B.15" sheetId="143" r:id="rId35"/>
    <sheet name="Figure B.16" sheetId="144" r:id="rId36"/>
    <sheet name="Figure C.1" sheetId="145" r:id="rId37"/>
    <sheet name="Figure C.2" sheetId="146" r:id="rId38"/>
    <sheet name="Figure C.3" sheetId="147" r:id="rId39"/>
    <sheet name="Figure C.4" sheetId="148" r:id="rId40"/>
    <sheet name="Table C.1" sheetId="149" r:id="rId41"/>
    <sheet name="Figure C.5" sheetId="150" r:id="rId42"/>
    <sheet name="Figure C.6" sheetId="151" r:id="rId43"/>
    <sheet name="Figure C.7" sheetId="152" r:id="rId44"/>
    <sheet name="Figure C.8" sheetId="153" r:id="rId45"/>
    <sheet name="Figure C.9" sheetId="154" r:id="rId46"/>
    <sheet name="Figure C.10" sheetId="155" r:id="rId47"/>
    <sheet name="Figure C.11" sheetId="156" r:id="rId48"/>
    <sheet name="Figure C.12" sheetId="157" r:id="rId49"/>
    <sheet name="Figure C.13" sheetId="158" r:id="rId50"/>
    <sheet name="Tables C.2 and C.3" sheetId="159" r:id="rId51"/>
    <sheet name="Figure C.15" sheetId="160" r:id="rId52"/>
    <sheet name="Figure C.16.a" sheetId="161" r:id="rId53"/>
    <sheet name="Figure C.16.b" sheetId="162" r:id="rId54"/>
    <sheet name="Figure C.17.a" sheetId="163" r:id="rId55"/>
    <sheet name="Figure C.17.b" sheetId="164" r:id="rId56"/>
    <sheet name="Figure C.18" sheetId="165" r:id="rId57"/>
    <sheet name="Figure C.19" sheetId="166" r:id="rId58"/>
    <sheet name="Figure C.20" sheetId="167" r:id="rId59"/>
    <sheet name="Figue D.1" sheetId="168" r:id="rId60"/>
    <sheet name="Figure D.2" sheetId="169" r:id="rId61"/>
    <sheet name="Figure D.3" sheetId="170" r:id="rId62"/>
    <sheet name="Figure D.4" sheetId="171" r:id="rId63"/>
    <sheet name="Figure D.5" sheetId="172" r:id="rId64"/>
    <sheet name="Figure D.6" sheetId="173" r:id="rId65"/>
    <sheet name="Figure D.7" sheetId="174" r:id="rId66"/>
    <sheet name="Figure D.8" sheetId="175" r:id="rId67"/>
    <sheet name="Figure D.9" sheetId="176" r:id="rId68"/>
    <sheet name="Figure D.10" sheetId="177" r:id="rId69"/>
    <sheet name="Figure D.11" sheetId="178" r:id="rId70"/>
    <sheet name="Figure D.12" sheetId="179" r:id="rId71"/>
    <sheet name="Figure D.13" sheetId="180" r:id="rId72"/>
    <sheet name="Figure D.14" sheetId="181" r:id="rId73"/>
    <sheet name="Figure E.1" sheetId="182" r:id="rId74"/>
    <sheet name="Figure E.2" sheetId="183" r:id="rId75"/>
    <sheet name="Figure E.3" sheetId="184" r:id="rId76"/>
    <sheet name="Figure E.4" sheetId="185" r:id="rId77"/>
    <sheet name="Figure E.5" sheetId="186" r:id="rId78"/>
    <sheet name="Figure E.6" sheetId="187" r:id="rId79"/>
    <sheet name="Figure E.7" sheetId="188" r:id="rId80"/>
    <sheet name="Figure E.8" sheetId="189" r:id="rId81"/>
    <sheet name="Figure E.9" sheetId="190" r:id="rId82"/>
    <sheet name="Figure E.10" sheetId="191" r:id="rId83"/>
    <sheet name="Figure E.11" sheetId="192" r:id="rId84"/>
    <sheet name="Figure E.12" sheetId="193" r:id="rId85"/>
    <sheet name="Figure E.13" sheetId="194" r:id="rId86"/>
    <sheet name="Figure E.14" sheetId="195" r:id="rId87"/>
    <sheet name="Figure E.15" sheetId="196" r:id="rId88"/>
    <sheet name="Figure E.16" sheetId="197" r:id="rId89"/>
    <sheet name="Figure E.17" sheetId="198" r:id="rId90"/>
    <sheet name="Figure E.18" sheetId="199" r:id="rId91"/>
    <sheet name="Figure E.19" sheetId="200" r:id="rId92"/>
    <sheet name="Figure II.1" sheetId="201" r:id="rId93"/>
    <sheet name="Figure II.2" sheetId="202" r:id="rId94"/>
    <sheet name="Figure II.3" sheetId="203" r:id="rId95"/>
    <sheet name="Figure II.4" sheetId="204" r:id="rId96"/>
    <sheet name="Figure II.5" sheetId="205" r:id="rId97"/>
    <sheet name="Figure II.6" sheetId="206" r:id="rId98"/>
    <sheet name="Figure II.7" sheetId="207" r:id="rId99"/>
    <sheet name="Figure II.8" sheetId="208" r:id="rId100"/>
    <sheet name="Figure II.9" sheetId="209" r:id="rId101"/>
    <sheet name="Figure II.10" sheetId="210" r:id="rId102"/>
    <sheet name="Figure III.1" sheetId="211" r:id="rId103"/>
    <sheet name="Figure III.2" sheetId="212" r:id="rId104"/>
    <sheet name="Figure III.3" sheetId="213" r:id="rId105"/>
  </sheets>
  <externalReferences>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s>
  <definedNames>
    <definedName name="\A" localSheetId="11">#REF!</definedName>
    <definedName name="\A" localSheetId="13">#REF!</definedName>
    <definedName name="\A" localSheetId="14">#REF!</definedName>
    <definedName name="\A" localSheetId="15">#REF!</definedName>
    <definedName name="\A" localSheetId="16">#REF!</definedName>
    <definedName name="\A" localSheetId="18">#REF!</definedName>
    <definedName name="\A" localSheetId="1">#REF!</definedName>
    <definedName name="\A" localSheetId="2">#REF!</definedName>
    <definedName name="\A" localSheetId="4">#REF!</definedName>
    <definedName name="\A" localSheetId="5">#REF!</definedName>
    <definedName name="\A" localSheetId="7">#REF!</definedName>
    <definedName name="\A" localSheetId="21">#REF!</definedName>
    <definedName name="\A" localSheetId="29">#REF!</definedName>
    <definedName name="\A" localSheetId="36">#REF!</definedName>
    <definedName name="\A" localSheetId="49">#REF!</definedName>
    <definedName name="\A" localSheetId="52">#REF!</definedName>
    <definedName name="\A" localSheetId="53">#REF!</definedName>
    <definedName name="\A" localSheetId="54">#REF!</definedName>
    <definedName name="\A" localSheetId="55">#REF!</definedName>
    <definedName name="\A" localSheetId="56">#REF!</definedName>
    <definedName name="\A" localSheetId="63">#REF!</definedName>
    <definedName name="\A" localSheetId="64">#REF!</definedName>
    <definedName name="\A" localSheetId="92">#REF!</definedName>
    <definedName name="\A" localSheetId="93">#REF!</definedName>
    <definedName name="\A" localSheetId="50">#REF!</definedName>
    <definedName name="\A">#REF!</definedName>
    <definedName name="\B" localSheetId="11">#REF!</definedName>
    <definedName name="\B" localSheetId="13">#REF!</definedName>
    <definedName name="\B" localSheetId="14">#REF!</definedName>
    <definedName name="\B" localSheetId="15">#REF!</definedName>
    <definedName name="\B" localSheetId="16">#REF!</definedName>
    <definedName name="\B" localSheetId="18">#REF!</definedName>
    <definedName name="\B" localSheetId="1">#REF!</definedName>
    <definedName name="\B" localSheetId="2">#REF!</definedName>
    <definedName name="\B" localSheetId="4">#REF!</definedName>
    <definedName name="\B" localSheetId="5">#REF!</definedName>
    <definedName name="\B" localSheetId="7">#REF!</definedName>
    <definedName name="\B" localSheetId="21">#REF!</definedName>
    <definedName name="\B" localSheetId="29">#REF!</definedName>
    <definedName name="\B" localSheetId="49">#REF!</definedName>
    <definedName name="\B" localSheetId="63">#REF!</definedName>
    <definedName name="\B" localSheetId="64">#REF!</definedName>
    <definedName name="\B" localSheetId="92">#REF!</definedName>
    <definedName name="\B" localSheetId="93">#REF!</definedName>
    <definedName name="\B">#REF!</definedName>
    <definedName name="\C" localSheetId="64">#REF!</definedName>
    <definedName name="\C">#REF!</definedName>
    <definedName name="\D" localSheetId="11">#REF!</definedName>
    <definedName name="\D" localSheetId="13">#REF!</definedName>
    <definedName name="\D" localSheetId="14">#REF!</definedName>
    <definedName name="\D" localSheetId="15">#REF!</definedName>
    <definedName name="\D" localSheetId="16">#REF!</definedName>
    <definedName name="\D" localSheetId="18">#REF!</definedName>
    <definedName name="\D" localSheetId="1">#REF!</definedName>
    <definedName name="\D" localSheetId="2">#REF!</definedName>
    <definedName name="\D" localSheetId="4">#REF!</definedName>
    <definedName name="\D" localSheetId="5">#REF!</definedName>
    <definedName name="\D" localSheetId="7">#REF!</definedName>
    <definedName name="\D" localSheetId="21">#REF!</definedName>
    <definedName name="\D" localSheetId="29">#REF!</definedName>
    <definedName name="\D" localSheetId="49">#REF!</definedName>
    <definedName name="\D" localSheetId="63">#REF!</definedName>
    <definedName name="\D" localSheetId="64">#REF!</definedName>
    <definedName name="\D" localSheetId="92">#REF!</definedName>
    <definedName name="\D" localSheetId="93">#REF!</definedName>
    <definedName name="\D">#REF!</definedName>
    <definedName name="\E" localSheetId="11">#REF!</definedName>
    <definedName name="\E" localSheetId="13">#REF!</definedName>
    <definedName name="\E" localSheetId="14">#REF!</definedName>
    <definedName name="\E" localSheetId="15">#REF!</definedName>
    <definedName name="\E" localSheetId="16">#REF!</definedName>
    <definedName name="\E" localSheetId="18">#REF!</definedName>
    <definedName name="\E" localSheetId="1">#REF!</definedName>
    <definedName name="\E" localSheetId="2">#REF!</definedName>
    <definedName name="\E" localSheetId="4">#REF!</definedName>
    <definedName name="\E" localSheetId="5">#REF!</definedName>
    <definedName name="\E" localSheetId="7">#REF!</definedName>
    <definedName name="\E" localSheetId="21">#REF!</definedName>
    <definedName name="\E" localSheetId="49">#REF!</definedName>
    <definedName name="\E" localSheetId="64">#REF!</definedName>
    <definedName name="\E" localSheetId="92">#REF!</definedName>
    <definedName name="\E" localSheetId="93">#REF!</definedName>
    <definedName name="\E">#REF!</definedName>
    <definedName name="\F" localSheetId="11">#REF!</definedName>
    <definedName name="\F" localSheetId="13">#REF!</definedName>
    <definedName name="\F" localSheetId="14">#REF!</definedName>
    <definedName name="\F" localSheetId="15">#REF!</definedName>
    <definedName name="\F" localSheetId="16">#REF!</definedName>
    <definedName name="\F" localSheetId="18">#REF!</definedName>
    <definedName name="\F" localSheetId="1">#REF!</definedName>
    <definedName name="\F" localSheetId="2">#REF!</definedName>
    <definedName name="\F" localSheetId="4">#REF!</definedName>
    <definedName name="\F" localSheetId="5">#REF!</definedName>
    <definedName name="\F" localSheetId="7">#REF!</definedName>
    <definedName name="\F" localSheetId="21">#REF!</definedName>
    <definedName name="\F" localSheetId="49">#REF!</definedName>
    <definedName name="\F" localSheetId="64">#REF!</definedName>
    <definedName name="\F" localSheetId="92">#REF!</definedName>
    <definedName name="\F" localSheetId="93">#REF!</definedName>
    <definedName name="\F">#REF!</definedName>
    <definedName name="\G" localSheetId="11">#REF!</definedName>
    <definedName name="\G" localSheetId="13">#REF!</definedName>
    <definedName name="\G" localSheetId="14">#REF!</definedName>
    <definedName name="\G" localSheetId="15">#REF!</definedName>
    <definedName name="\G" localSheetId="16">#REF!</definedName>
    <definedName name="\G" localSheetId="18">#REF!</definedName>
    <definedName name="\G" localSheetId="1">#REF!</definedName>
    <definedName name="\G" localSheetId="2">#REF!</definedName>
    <definedName name="\G" localSheetId="4">#REF!</definedName>
    <definedName name="\G" localSheetId="5">#REF!</definedName>
    <definedName name="\G" localSheetId="7">#REF!</definedName>
    <definedName name="\G" localSheetId="21">#REF!</definedName>
    <definedName name="\G" localSheetId="49">#REF!</definedName>
    <definedName name="\G" localSheetId="64">#REF!</definedName>
    <definedName name="\G" localSheetId="92">#REF!</definedName>
    <definedName name="\G" localSheetId="93">#REF!</definedName>
    <definedName name="\G">#REF!</definedName>
    <definedName name="\H" localSheetId="11">#REF!</definedName>
    <definedName name="\H" localSheetId="13">#REF!</definedName>
    <definedName name="\H" localSheetId="14">#REF!</definedName>
    <definedName name="\H" localSheetId="15">#REF!</definedName>
    <definedName name="\H" localSheetId="16">#REF!</definedName>
    <definedName name="\H" localSheetId="18">#REF!</definedName>
    <definedName name="\H" localSheetId="1">#REF!</definedName>
    <definedName name="\H" localSheetId="2">#REF!</definedName>
    <definedName name="\H" localSheetId="4">#REF!</definedName>
    <definedName name="\H" localSheetId="5">#REF!</definedName>
    <definedName name="\H" localSheetId="7">#REF!</definedName>
    <definedName name="\H" localSheetId="21">#REF!</definedName>
    <definedName name="\H" localSheetId="49">#REF!</definedName>
    <definedName name="\H" localSheetId="64">#REF!</definedName>
    <definedName name="\H" localSheetId="92">#REF!</definedName>
    <definedName name="\H" localSheetId="93">#REF!</definedName>
    <definedName name="\H">#REF!</definedName>
    <definedName name="\I" localSheetId="11">#REF!</definedName>
    <definedName name="\I" localSheetId="13">#REF!</definedName>
    <definedName name="\I" localSheetId="14">#REF!</definedName>
    <definedName name="\I" localSheetId="15">#REF!</definedName>
    <definedName name="\I" localSheetId="16">#REF!</definedName>
    <definedName name="\I" localSheetId="18">#REF!</definedName>
    <definedName name="\I" localSheetId="1">#REF!</definedName>
    <definedName name="\I" localSheetId="2">#REF!</definedName>
    <definedName name="\I" localSheetId="4">#REF!</definedName>
    <definedName name="\I" localSheetId="5">#REF!</definedName>
    <definedName name="\I" localSheetId="7">#REF!</definedName>
    <definedName name="\I" localSheetId="21">#REF!</definedName>
    <definedName name="\I" localSheetId="49">#REF!</definedName>
    <definedName name="\I" localSheetId="64">#REF!</definedName>
    <definedName name="\I" localSheetId="92">#REF!</definedName>
    <definedName name="\I" localSheetId="93">#REF!</definedName>
    <definedName name="\I">#REF!</definedName>
    <definedName name="\J" localSheetId="11">#REF!</definedName>
    <definedName name="\J" localSheetId="13">#REF!</definedName>
    <definedName name="\J" localSheetId="14">#REF!</definedName>
    <definedName name="\J" localSheetId="15">#REF!</definedName>
    <definedName name="\J" localSheetId="16">#REF!</definedName>
    <definedName name="\J" localSheetId="18">#REF!</definedName>
    <definedName name="\J" localSheetId="1">#REF!</definedName>
    <definedName name="\J" localSheetId="2">#REF!</definedName>
    <definedName name="\J" localSheetId="4">#REF!</definedName>
    <definedName name="\J" localSheetId="5">#REF!</definedName>
    <definedName name="\J" localSheetId="7">#REF!</definedName>
    <definedName name="\J" localSheetId="21">#REF!</definedName>
    <definedName name="\J" localSheetId="49">#REF!</definedName>
    <definedName name="\J" localSheetId="64">#REF!</definedName>
    <definedName name="\J" localSheetId="92">#REF!</definedName>
    <definedName name="\J" localSheetId="93">#REF!</definedName>
    <definedName name="\J">#REF!</definedName>
    <definedName name="\K" localSheetId="64">#REF!</definedName>
    <definedName name="\K">#REF!</definedName>
    <definedName name="\L" localSheetId="64">#REF!</definedName>
    <definedName name="\L">#REF!</definedName>
    <definedName name="\M" localSheetId="11">#REF!</definedName>
    <definedName name="\M" localSheetId="13">#REF!</definedName>
    <definedName name="\M" localSheetId="14">#REF!</definedName>
    <definedName name="\M" localSheetId="15">#REF!</definedName>
    <definedName name="\M" localSheetId="16">#REF!</definedName>
    <definedName name="\M" localSheetId="18">#REF!</definedName>
    <definedName name="\M" localSheetId="1">#REF!</definedName>
    <definedName name="\M" localSheetId="2">#REF!</definedName>
    <definedName name="\M" localSheetId="4">#REF!</definedName>
    <definedName name="\M" localSheetId="5">#REF!</definedName>
    <definedName name="\M" localSheetId="7">#REF!</definedName>
    <definedName name="\M" localSheetId="21">#REF!</definedName>
    <definedName name="\M" localSheetId="49">#REF!</definedName>
    <definedName name="\M" localSheetId="64">#REF!</definedName>
    <definedName name="\M" localSheetId="92">#REF!</definedName>
    <definedName name="\M" localSheetId="93">#REF!</definedName>
    <definedName name="\M">#REF!</definedName>
    <definedName name="\N" localSheetId="64">#REF!</definedName>
    <definedName name="\N">#REF!</definedName>
    <definedName name="\O" localSheetId="64">#REF!</definedName>
    <definedName name="\O">#REF!</definedName>
    <definedName name="\P" localSheetId="11">#REF!</definedName>
    <definedName name="\P" localSheetId="13">#REF!</definedName>
    <definedName name="\P" localSheetId="14">#REF!</definedName>
    <definedName name="\P" localSheetId="15">#REF!</definedName>
    <definedName name="\P" localSheetId="16">#REF!</definedName>
    <definedName name="\P" localSheetId="18">#REF!</definedName>
    <definedName name="\P" localSheetId="1">#REF!</definedName>
    <definedName name="\P" localSheetId="2">#REF!</definedName>
    <definedName name="\P" localSheetId="4">#REF!</definedName>
    <definedName name="\P" localSheetId="5">#REF!</definedName>
    <definedName name="\P" localSheetId="7">#REF!</definedName>
    <definedName name="\P" localSheetId="21">#REF!</definedName>
    <definedName name="\P" localSheetId="49">#REF!</definedName>
    <definedName name="\P" localSheetId="64">#REF!</definedName>
    <definedName name="\P" localSheetId="92">#REF!</definedName>
    <definedName name="\P" localSheetId="93">#REF!</definedName>
    <definedName name="\P">#REF!</definedName>
    <definedName name="\Q" localSheetId="64">#REF!</definedName>
    <definedName name="\Q">#REF!</definedName>
    <definedName name="\R" localSheetId="64">#REF!</definedName>
    <definedName name="\R">#REF!</definedName>
    <definedName name="\S" localSheetId="11">#REF!</definedName>
    <definedName name="\S" localSheetId="13">#REF!</definedName>
    <definedName name="\S" localSheetId="14">#REF!</definedName>
    <definedName name="\S" localSheetId="15">#REF!</definedName>
    <definedName name="\S" localSheetId="16">#REF!</definedName>
    <definedName name="\S" localSheetId="18">#REF!</definedName>
    <definedName name="\S" localSheetId="1">#REF!</definedName>
    <definedName name="\S" localSheetId="2">#REF!</definedName>
    <definedName name="\S" localSheetId="4">#REF!</definedName>
    <definedName name="\S" localSheetId="5">#REF!</definedName>
    <definedName name="\S" localSheetId="7">#REF!</definedName>
    <definedName name="\S" localSheetId="21">#REF!</definedName>
    <definedName name="\S" localSheetId="49">#REF!</definedName>
    <definedName name="\S" localSheetId="64">#REF!</definedName>
    <definedName name="\S" localSheetId="92">#REF!</definedName>
    <definedName name="\S" localSheetId="93">#REF!</definedName>
    <definedName name="\S">#REF!</definedName>
    <definedName name="\T" localSheetId="11">#REF!</definedName>
    <definedName name="\T" localSheetId="13">#REF!</definedName>
    <definedName name="\T" localSheetId="14">#REF!</definedName>
    <definedName name="\T" localSheetId="15">#REF!</definedName>
    <definedName name="\T" localSheetId="16">#REF!</definedName>
    <definedName name="\T" localSheetId="18">#REF!</definedName>
    <definedName name="\T" localSheetId="1">#REF!</definedName>
    <definedName name="\T" localSheetId="2">#REF!</definedName>
    <definedName name="\T" localSheetId="4">#REF!</definedName>
    <definedName name="\T" localSheetId="5">#REF!</definedName>
    <definedName name="\T" localSheetId="7">#REF!</definedName>
    <definedName name="\T" localSheetId="21">#REF!</definedName>
    <definedName name="\T" localSheetId="49">#REF!</definedName>
    <definedName name="\T" localSheetId="64">#REF!</definedName>
    <definedName name="\T" localSheetId="92">#REF!</definedName>
    <definedName name="\T" localSheetId="93">#REF!</definedName>
    <definedName name="\T">#REF!</definedName>
    <definedName name="\T1" localSheetId="11">#REF!</definedName>
    <definedName name="\T1" localSheetId="13">#REF!</definedName>
    <definedName name="\T1" localSheetId="14">#REF!</definedName>
    <definedName name="\T1" localSheetId="15">#REF!</definedName>
    <definedName name="\T1" localSheetId="16">#REF!</definedName>
    <definedName name="\T1" localSheetId="18">#REF!</definedName>
    <definedName name="\T1" localSheetId="1">#REF!</definedName>
    <definedName name="\T1" localSheetId="2">#REF!</definedName>
    <definedName name="\T1" localSheetId="4">#REF!</definedName>
    <definedName name="\T1" localSheetId="5">#REF!</definedName>
    <definedName name="\T1" localSheetId="7">#REF!</definedName>
    <definedName name="\T1" localSheetId="21">#REF!</definedName>
    <definedName name="\T1" localSheetId="49">#REF!</definedName>
    <definedName name="\T1" localSheetId="64">#REF!</definedName>
    <definedName name="\T1" localSheetId="92">#REF!</definedName>
    <definedName name="\T1" localSheetId="93">#REF!</definedName>
    <definedName name="\T1">#REF!</definedName>
    <definedName name="\T2" localSheetId="11">[1]BOP!#REF!</definedName>
    <definedName name="\T2" localSheetId="13">[1]BOP!#REF!</definedName>
    <definedName name="\T2" localSheetId="14">[1]BOP!#REF!</definedName>
    <definedName name="\T2" localSheetId="15">[1]BOP!#REF!</definedName>
    <definedName name="\T2" localSheetId="16">[1]BOP!#REF!</definedName>
    <definedName name="\T2" localSheetId="18">[1]BOP!#REF!</definedName>
    <definedName name="\T2" localSheetId="1">[1]BOP!#REF!</definedName>
    <definedName name="\T2" localSheetId="2">[1]BOP!#REF!</definedName>
    <definedName name="\T2" localSheetId="4">[1]BOP!#REF!</definedName>
    <definedName name="\T2" localSheetId="5">[1]BOP!#REF!</definedName>
    <definedName name="\T2" localSheetId="7">[1]BOP!#REF!</definedName>
    <definedName name="\T2" localSheetId="21">[1]BOP!#REF!</definedName>
    <definedName name="\T2" localSheetId="49">[1]BOP!#REF!</definedName>
    <definedName name="\T2" localSheetId="92">[1]BOP!#REF!</definedName>
    <definedName name="\T2">[1]BOP!#REF!</definedName>
    <definedName name="\U" localSheetId="11">#REF!</definedName>
    <definedName name="\U" localSheetId="13">#REF!</definedName>
    <definedName name="\U" localSheetId="14">#REF!</definedName>
    <definedName name="\U" localSheetId="15">#REF!</definedName>
    <definedName name="\U" localSheetId="16">#REF!</definedName>
    <definedName name="\U" localSheetId="18">#REF!</definedName>
    <definedName name="\U" localSheetId="1">#REF!</definedName>
    <definedName name="\U" localSheetId="2">#REF!</definedName>
    <definedName name="\U" localSheetId="4">#REF!</definedName>
    <definedName name="\U" localSheetId="5">#REF!</definedName>
    <definedName name="\U" localSheetId="7">#REF!</definedName>
    <definedName name="\U" localSheetId="21">#REF!</definedName>
    <definedName name="\U" localSheetId="49">#REF!</definedName>
    <definedName name="\U" localSheetId="63">#REF!</definedName>
    <definedName name="\U" localSheetId="64">#REF!</definedName>
    <definedName name="\U" localSheetId="92">#REF!</definedName>
    <definedName name="\U" localSheetId="93">#REF!</definedName>
    <definedName name="\U">#REF!</definedName>
    <definedName name="\V" localSheetId="64">#REF!</definedName>
    <definedName name="\V">#REF!</definedName>
    <definedName name="\W" localSheetId="11">#REF!</definedName>
    <definedName name="\W" localSheetId="13">#REF!</definedName>
    <definedName name="\W" localSheetId="14">#REF!</definedName>
    <definedName name="\W" localSheetId="15">#REF!</definedName>
    <definedName name="\W" localSheetId="16">#REF!</definedName>
    <definedName name="\W" localSheetId="18">#REF!</definedName>
    <definedName name="\W" localSheetId="1">#REF!</definedName>
    <definedName name="\W" localSheetId="2">#REF!</definedName>
    <definedName name="\W" localSheetId="4">#REF!</definedName>
    <definedName name="\W" localSheetId="5">#REF!</definedName>
    <definedName name="\W" localSheetId="7">#REF!</definedName>
    <definedName name="\W" localSheetId="21">#REF!</definedName>
    <definedName name="\W" localSheetId="49">#REF!</definedName>
    <definedName name="\W" localSheetId="63">#REF!</definedName>
    <definedName name="\W" localSheetId="64">#REF!</definedName>
    <definedName name="\W" localSheetId="92">#REF!</definedName>
    <definedName name="\W" localSheetId="93">#REF!</definedName>
    <definedName name="\W">#REF!</definedName>
    <definedName name="\X" localSheetId="64">#REF!</definedName>
    <definedName name="\X">#REF!</definedName>
    <definedName name="\Y" localSheetId="64">#REF!</definedName>
    <definedName name="\Y">#REF!</definedName>
    <definedName name="\Z" localSheetId="64">#REF!</definedName>
    <definedName name="\Z">#REF!</definedName>
    <definedName name="__">#REF!</definedName>
    <definedName name="______A1" localSheetId="64">#REF!</definedName>
    <definedName name="______A1">#REF!</definedName>
    <definedName name="____A1" localSheetId="46">#REF!</definedName>
    <definedName name="____A1" localSheetId="38">#REF!</definedName>
    <definedName name="____A1" localSheetId="39">#REF!</definedName>
    <definedName name="____A1" localSheetId="41">#REF!</definedName>
    <definedName name="____A1" localSheetId="42">#REF!</definedName>
    <definedName name="____A1" localSheetId="43">#REF!</definedName>
    <definedName name="____A1" localSheetId="44">#REF!</definedName>
    <definedName name="____A1" localSheetId="45">#REF!</definedName>
    <definedName name="____A1" localSheetId="64">#REF!</definedName>
    <definedName name="____A1" localSheetId="40">#REF!</definedName>
    <definedName name="____A1">#REF!</definedName>
    <definedName name="___a">#REF!</definedName>
    <definedName name="___A1" localSheetId="11">#REF!</definedName>
    <definedName name="___A1" localSheetId="13">#REF!</definedName>
    <definedName name="___A1" localSheetId="14">#REF!</definedName>
    <definedName name="___A1" localSheetId="15">#REF!</definedName>
    <definedName name="___A1" localSheetId="16">#REF!</definedName>
    <definedName name="___A1" localSheetId="18">#REF!</definedName>
    <definedName name="___A1" localSheetId="1">#REF!</definedName>
    <definedName name="___A1" localSheetId="2">#REF!</definedName>
    <definedName name="___A1" localSheetId="4">#REF!</definedName>
    <definedName name="___A1" localSheetId="5">#REF!</definedName>
    <definedName name="___A1" localSheetId="7">#REF!</definedName>
    <definedName name="___A1" localSheetId="21">#REF!</definedName>
    <definedName name="___A1" localSheetId="46">#REF!</definedName>
    <definedName name="___A1" localSheetId="49">#REF!</definedName>
    <definedName name="___A1" localSheetId="38">#REF!</definedName>
    <definedName name="___A1" localSheetId="39">#REF!</definedName>
    <definedName name="___A1" localSheetId="41">#REF!</definedName>
    <definedName name="___A1" localSheetId="42">#REF!</definedName>
    <definedName name="___A1" localSheetId="43">#REF!</definedName>
    <definedName name="___A1" localSheetId="44">#REF!</definedName>
    <definedName name="___A1" localSheetId="45">#REF!</definedName>
    <definedName name="___A1" localSheetId="63">#REF!</definedName>
    <definedName name="___A1" localSheetId="64">#REF!</definedName>
    <definedName name="___A1" localSheetId="92">#REF!</definedName>
    <definedName name="___A1" localSheetId="93">#REF!</definedName>
    <definedName name="___A1" localSheetId="40">#REF!</definedName>
    <definedName name="___A1">#REF!</definedName>
    <definedName name="___BOP2">[2]BoP!#REF!</definedName>
    <definedName name="___EXP5" localSheetId="64">#REF!</definedName>
    <definedName name="___EXP5">#REF!</definedName>
    <definedName name="___EXP6" localSheetId="64">#REF!</definedName>
    <definedName name="___EXP6">#REF!</definedName>
    <definedName name="___EXP7" localSheetId="64">#REF!</definedName>
    <definedName name="___EXP7">#REF!</definedName>
    <definedName name="___EXP9" localSheetId="64">#REF!</definedName>
    <definedName name="___EXP9">#REF!</definedName>
    <definedName name="___IMP2" localSheetId="64">#REF!</definedName>
    <definedName name="___IMP2">#REF!</definedName>
    <definedName name="___IMP4" localSheetId="64">#REF!</definedName>
    <definedName name="___IMP4">#REF!</definedName>
    <definedName name="___IMP6" localSheetId="64">#REF!</definedName>
    <definedName name="___IMP6">#REF!</definedName>
    <definedName name="___IMP7" localSheetId="64">#REF!</definedName>
    <definedName name="___IMP7">#REF!</definedName>
    <definedName name="___MTS2">'[3]Annual Tables'!#REF!</definedName>
    <definedName name="___PAG2">[3]Index!#REF!</definedName>
    <definedName name="___PAG3">[3]Index!#REF!</definedName>
    <definedName name="___PAG4">[3]Index!#REF!</definedName>
    <definedName name="___PAG5">[3]Index!#REF!</definedName>
    <definedName name="___PAG6">[3]Index!#REF!</definedName>
    <definedName name="___RES2">[2]RES!#REF!</definedName>
    <definedName name="___TAB7" localSheetId="64">#REF!</definedName>
    <definedName name="___TAB7">#REF!</definedName>
    <definedName name="__123Graph_A" localSheetId="64" hidden="1">#REF!</definedName>
    <definedName name="__123Graph_A" hidden="1">#REF!</definedName>
    <definedName name="__123Graph_AREER" localSheetId="11" hidden="1">[4]ER!#REF!</definedName>
    <definedName name="__123Graph_AREER" localSheetId="13" hidden="1">[4]ER!#REF!</definedName>
    <definedName name="__123Graph_AREER" localSheetId="14" hidden="1">[4]ER!#REF!</definedName>
    <definedName name="__123Graph_AREER" localSheetId="15" hidden="1">[4]ER!#REF!</definedName>
    <definedName name="__123Graph_AREER" localSheetId="16" hidden="1">[4]ER!#REF!</definedName>
    <definedName name="__123Graph_AREER" localSheetId="18" hidden="1">[4]ER!#REF!</definedName>
    <definedName name="__123Graph_AREER" localSheetId="1" hidden="1">[4]ER!#REF!</definedName>
    <definedName name="__123Graph_AREER" localSheetId="2" hidden="1">[4]ER!#REF!</definedName>
    <definedName name="__123Graph_AREER" localSheetId="4" hidden="1">[4]ER!#REF!</definedName>
    <definedName name="__123Graph_AREER" localSheetId="5" hidden="1">[4]ER!#REF!</definedName>
    <definedName name="__123Graph_AREER" localSheetId="7" hidden="1">[4]ER!#REF!</definedName>
    <definedName name="__123Graph_AREER" localSheetId="21" hidden="1">[4]ER!#REF!</definedName>
    <definedName name="__123Graph_AREER" localSheetId="49" hidden="1">[4]ER!#REF!</definedName>
    <definedName name="__123Graph_AREER" localSheetId="71" hidden="1">[5]ER!#REF!</definedName>
    <definedName name="__123Graph_AREER" localSheetId="72" hidden="1">[5]ER!#REF!</definedName>
    <definedName name="__123Graph_AREER" localSheetId="63" hidden="1">[4]ER!#REF!</definedName>
    <definedName name="__123Graph_AREER" localSheetId="64" hidden="1">[5]ER!#REF!</definedName>
    <definedName name="__123Graph_AREER" localSheetId="86" hidden="1">[5]ER!#REF!</definedName>
    <definedName name="__123Graph_AREER" localSheetId="92" hidden="1">[4]ER!#REF!</definedName>
    <definedName name="__123Graph_AREER" localSheetId="98" hidden="1">[4]ER!#REF!</definedName>
    <definedName name="__123Graph_AREER" hidden="1">[4]ER!#REF!</definedName>
    <definedName name="__123Graph_BCurrent" localSheetId="64" hidden="1">[6]G!#REF!</definedName>
    <definedName name="__123Graph_BCurrent" hidden="1">[6]G!#REF!</definedName>
    <definedName name="__123Graph_BREER" localSheetId="11" hidden="1">[4]ER!#REF!</definedName>
    <definedName name="__123Graph_BREER" localSheetId="13" hidden="1">[4]ER!#REF!</definedName>
    <definedName name="__123Graph_BREER" localSheetId="14" hidden="1">[4]ER!#REF!</definedName>
    <definedName name="__123Graph_BREER" localSheetId="15" hidden="1">[4]ER!#REF!</definedName>
    <definedName name="__123Graph_BREER" localSheetId="16" hidden="1">[4]ER!#REF!</definedName>
    <definedName name="__123Graph_BREER" localSheetId="18" hidden="1">[4]ER!#REF!</definedName>
    <definedName name="__123Graph_BREER" localSheetId="1" hidden="1">[4]ER!#REF!</definedName>
    <definedName name="__123Graph_BREER" localSheetId="2" hidden="1">[4]ER!#REF!</definedName>
    <definedName name="__123Graph_BREER" localSheetId="4" hidden="1">[4]ER!#REF!</definedName>
    <definedName name="__123Graph_BREER" localSheetId="5" hidden="1">[4]ER!#REF!</definedName>
    <definedName name="__123Graph_BREER" localSheetId="7" hidden="1">[4]ER!#REF!</definedName>
    <definedName name="__123Graph_BREER" localSheetId="21" hidden="1">[4]ER!#REF!</definedName>
    <definedName name="__123Graph_BREER" localSheetId="49" hidden="1">[4]ER!#REF!</definedName>
    <definedName name="__123Graph_BREER" localSheetId="71" hidden="1">[5]ER!#REF!</definedName>
    <definedName name="__123Graph_BREER" localSheetId="72" hidden="1">[5]ER!#REF!</definedName>
    <definedName name="__123Graph_BREER" localSheetId="63" hidden="1">[4]ER!#REF!</definedName>
    <definedName name="__123Graph_BREER" localSheetId="64" hidden="1">[5]ER!#REF!</definedName>
    <definedName name="__123Graph_BREER" localSheetId="86" hidden="1">[5]ER!#REF!</definedName>
    <definedName name="__123Graph_BREER" localSheetId="92" hidden="1">[4]ER!#REF!</definedName>
    <definedName name="__123Graph_BREER" hidden="1">[4]ER!#REF!</definedName>
    <definedName name="__123Graph_CREER" localSheetId="11" hidden="1">[4]ER!#REF!</definedName>
    <definedName name="__123Graph_CREER" localSheetId="13" hidden="1">[4]ER!#REF!</definedName>
    <definedName name="__123Graph_CREER" localSheetId="14" hidden="1">[4]ER!#REF!</definedName>
    <definedName name="__123Graph_CREER" localSheetId="15" hidden="1">[4]ER!#REF!</definedName>
    <definedName name="__123Graph_CREER" localSheetId="16" hidden="1">[4]ER!#REF!</definedName>
    <definedName name="__123Graph_CREER" localSheetId="18" hidden="1">[4]ER!#REF!</definedName>
    <definedName name="__123Graph_CREER" localSheetId="1" hidden="1">[4]ER!#REF!</definedName>
    <definedName name="__123Graph_CREER" localSheetId="2" hidden="1">[4]ER!#REF!</definedName>
    <definedName name="__123Graph_CREER" localSheetId="4" hidden="1">[4]ER!#REF!</definedName>
    <definedName name="__123Graph_CREER" localSheetId="5" hidden="1">[4]ER!#REF!</definedName>
    <definedName name="__123Graph_CREER" localSheetId="7" hidden="1">[4]ER!#REF!</definedName>
    <definedName name="__123Graph_CREER" localSheetId="21" hidden="1">[4]ER!#REF!</definedName>
    <definedName name="__123Graph_CREER" localSheetId="49" hidden="1">[4]ER!#REF!</definedName>
    <definedName name="__123Graph_CREER" localSheetId="71" hidden="1">[5]ER!#REF!</definedName>
    <definedName name="__123Graph_CREER" localSheetId="72" hidden="1">[5]ER!#REF!</definedName>
    <definedName name="__123Graph_CREER" localSheetId="63" hidden="1">[4]ER!#REF!</definedName>
    <definedName name="__123Graph_CREER" localSheetId="64" hidden="1">[5]ER!#REF!</definedName>
    <definedName name="__123Graph_CREER" localSheetId="86" hidden="1">[5]ER!#REF!</definedName>
    <definedName name="__123Graph_CREER" localSheetId="92" hidden="1">[4]ER!#REF!</definedName>
    <definedName name="__123Graph_CREER" hidden="1">[4]ER!#REF!</definedName>
    <definedName name="__A1" localSheetId="0">#REF!</definedName>
    <definedName name="__A1" localSheetId="9">#REF!</definedName>
    <definedName name="__A1" localSheetId="10">#REF!</definedName>
    <definedName name="__A1" localSheetId="11">#REF!</definedName>
    <definedName name="__A1" localSheetId="13">#REF!</definedName>
    <definedName name="__A1" localSheetId="14">#REF!</definedName>
    <definedName name="__A1" localSheetId="15">#REF!</definedName>
    <definedName name="__A1" localSheetId="16">#REF!</definedName>
    <definedName name="__A1" localSheetId="18">#REF!</definedName>
    <definedName name="__A1" localSheetId="1">#REF!</definedName>
    <definedName name="__A1" localSheetId="20">#REF!</definedName>
    <definedName name="__A1" localSheetId="2">#REF!</definedName>
    <definedName name="__A1" localSheetId="3">#REF!</definedName>
    <definedName name="__A1" localSheetId="4">#REF!</definedName>
    <definedName name="__A1" localSheetId="5">#REF!</definedName>
    <definedName name="__A1" localSheetId="6">#REF!</definedName>
    <definedName name="__A1" localSheetId="7">#REF!</definedName>
    <definedName name="__A1" localSheetId="8">#REF!</definedName>
    <definedName name="__A1" localSheetId="21">#REF!</definedName>
    <definedName name="__A1" localSheetId="46">#REF!</definedName>
    <definedName name="__A1" localSheetId="49">#REF!</definedName>
    <definedName name="__A1" localSheetId="38">#REF!</definedName>
    <definedName name="__A1" localSheetId="39">#REF!</definedName>
    <definedName name="__A1" localSheetId="41">#REF!</definedName>
    <definedName name="__A1" localSheetId="42">#REF!</definedName>
    <definedName name="__A1" localSheetId="43">#REF!</definedName>
    <definedName name="__A1" localSheetId="44">#REF!</definedName>
    <definedName name="__A1" localSheetId="45">#REF!</definedName>
    <definedName name="__A1" localSheetId="63">#REF!</definedName>
    <definedName name="__A1" localSheetId="64">#REF!</definedName>
    <definedName name="__A1" localSheetId="92">#REF!</definedName>
    <definedName name="__A1" localSheetId="93">#REF!</definedName>
    <definedName name="__A1" localSheetId="40">#REF!</definedName>
    <definedName name="__A1">#REF!</definedName>
    <definedName name="__BOP1" localSheetId="64">#REF!</definedName>
    <definedName name="__BOP1">#REF!</definedName>
    <definedName name="__IMP10" localSheetId="64">#REF!</definedName>
    <definedName name="__IMP10">#REF!</definedName>
    <definedName name="__IMP8" localSheetId="64">#REF!</definedName>
    <definedName name="__IMP8">#REF!</definedName>
    <definedName name="__PAG7" localSheetId="64">#REF!</definedName>
    <definedName name="__PAG7">#REF!</definedName>
    <definedName name="__TAB1" localSheetId="64">#REF!</definedName>
    <definedName name="__TAB1">#REF!</definedName>
    <definedName name="__TAB10" localSheetId="64">#REF!</definedName>
    <definedName name="__TAB10">#REF!</definedName>
    <definedName name="__TAB12" localSheetId="64">#REF!</definedName>
    <definedName name="__TAB12">#REF!</definedName>
    <definedName name="__Tab19" localSheetId="64">#REF!</definedName>
    <definedName name="__Tab19">#REF!</definedName>
    <definedName name="__TAB2" localSheetId="64">#REF!</definedName>
    <definedName name="__TAB2">#REF!</definedName>
    <definedName name="__Tab20" localSheetId="64">#REF!</definedName>
    <definedName name="__Tab20">#REF!</definedName>
    <definedName name="__Tab21" localSheetId="64">#REF!</definedName>
    <definedName name="__Tab21">#REF!</definedName>
    <definedName name="__Tab22" localSheetId="64">#REF!</definedName>
    <definedName name="__Tab22">#REF!</definedName>
    <definedName name="__Tab23" localSheetId="64">#REF!</definedName>
    <definedName name="__Tab23">#REF!</definedName>
    <definedName name="__Tab24" localSheetId="64">#REF!</definedName>
    <definedName name="__Tab24">#REF!</definedName>
    <definedName name="__Tab26" localSheetId="64">#REF!</definedName>
    <definedName name="__Tab26">#REF!</definedName>
    <definedName name="__Tab27" localSheetId="64">#REF!</definedName>
    <definedName name="__Tab27">#REF!</definedName>
    <definedName name="__Tab28" localSheetId="64">#REF!</definedName>
    <definedName name="__Tab28">#REF!</definedName>
    <definedName name="__Tab29" localSheetId="64">#REF!</definedName>
    <definedName name="__Tab29">#REF!</definedName>
    <definedName name="__TAB3" localSheetId="64">#REF!</definedName>
    <definedName name="__TAB3">#REF!</definedName>
    <definedName name="__Tab30" localSheetId="64">#REF!</definedName>
    <definedName name="__Tab30">#REF!</definedName>
    <definedName name="__Tab31" localSheetId="64">#REF!</definedName>
    <definedName name="__Tab31">#REF!</definedName>
    <definedName name="__Tab32" localSheetId="64">#REF!</definedName>
    <definedName name="__Tab32">#REF!</definedName>
    <definedName name="__Tab33" localSheetId="64">#REF!</definedName>
    <definedName name="__Tab33">#REF!</definedName>
    <definedName name="__Tab34" localSheetId="64">#REF!</definedName>
    <definedName name="__Tab34">#REF!</definedName>
    <definedName name="__Tab35" localSheetId="64">#REF!</definedName>
    <definedName name="__Tab35">#REF!</definedName>
    <definedName name="__TAB4" localSheetId="64">#REF!</definedName>
    <definedName name="__TAB4">#REF!</definedName>
    <definedName name="__TAB5" localSheetId="64">#REF!</definedName>
    <definedName name="__TAB5">#REF!</definedName>
    <definedName name="__TAB8" localSheetId="64">#REF!</definedName>
    <definedName name="__TAB8">#REF!</definedName>
    <definedName name="__WEO1" localSheetId="64">#REF!</definedName>
    <definedName name="__WEO1">#REF!</definedName>
    <definedName name="__WEO2" localSheetId="64">#REF!</definedName>
    <definedName name="__WEO2">#REF!</definedName>
    <definedName name="_10_a1" localSheetId="64">OFFSET(#REF!,,,1,COUNT(#REF!))</definedName>
    <definedName name="_10_a1" localSheetId="92">OFFSET(#REF!,,,1,COUNT(#REF!))</definedName>
    <definedName name="_10_a1" localSheetId="93">OFFSET(#REF!,,,1,COUNT(#REF!))</definedName>
    <definedName name="_10_a1">OFFSET([7]pitanje_slika_10_NPCT!$B$9,,,1,COUNT([7]pitanje_slika_10_NPCT!$9:$9))</definedName>
    <definedName name="_10_a2" localSheetId="64">OFFSET(#REF!,,,1,COUNT(#REF!))</definedName>
    <definedName name="_10_a2" localSheetId="92">OFFSET(#REF!,,,1,COUNT(#REF!))</definedName>
    <definedName name="_10_a2" localSheetId="93">OFFSET(#REF!,,,1,COUNT(#REF!))</definedName>
    <definedName name="_10_a2">OFFSET([7]pitanje_slika_10_NPCT!$B$10,,,1,COUNT([7]pitanje_slika_10_NPCT!$10:$10))</definedName>
    <definedName name="_10_b1" localSheetId="64">OFFSET(#REF!,,,1,COUNT(#REF!))</definedName>
    <definedName name="_10_b1" localSheetId="92">OFFSET(#REF!,,,1,COUNT(#REF!))</definedName>
    <definedName name="_10_b1" localSheetId="93">OFFSET(#REF!,,,1,COUNT(#REF!))</definedName>
    <definedName name="_10_b1">OFFSET([7]pitanje_slika_10_NPCT!$B$12,,,1,COUNT([7]pitanje_slika_10_NPCT!$12:$12))</definedName>
    <definedName name="_10_b2" localSheetId="64">OFFSET(#REF!,,,1,COUNT(#REF!))</definedName>
    <definedName name="_10_b2" localSheetId="92">OFFSET(#REF!,,,1,COUNT(#REF!))</definedName>
    <definedName name="_10_b2" localSheetId="93">OFFSET(#REF!,,,1,COUNT(#REF!))</definedName>
    <definedName name="_10_b2">OFFSET([7]pitanje_slika_10_NPCT!$B$13,,,1,COUNT([7]pitanje_slika_10_NPCT!$13:$13))</definedName>
    <definedName name="_10_b3" localSheetId="64">OFFSET(#REF!,,,1,COUNT(#REF!))</definedName>
    <definedName name="_10_b3" localSheetId="92">OFFSET(#REF!,,,1,COUNT(#REF!))</definedName>
    <definedName name="_10_b3" localSheetId="93">OFFSET(#REF!,,,1,COUNT(#REF!))</definedName>
    <definedName name="_10_b3">OFFSET([7]pitanje_slika_10_NPCT!$B$14,,,1,COUNT([7]pitanje_slika_10_NPCT!$14:$14))</definedName>
    <definedName name="_10_b4" localSheetId="64">OFFSET(#REF!,,,1,COUNT(#REF!))</definedName>
    <definedName name="_10_b4" localSheetId="92">OFFSET(#REF!,,,1,COUNT(#REF!))</definedName>
    <definedName name="_10_b4" localSheetId="93">OFFSET(#REF!,,,1,COUNT(#REF!))</definedName>
    <definedName name="_10_b4">OFFSET([7]pitanje_slika_10_NPCT!$B$15,,,1,COUNT([7]pitanje_slika_10_NPCT!$15:$15))</definedName>
    <definedName name="_10_x_os" localSheetId="64">OFFSET(#REF!,,,1,COUNTA(#REF!))</definedName>
    <definedName name="_10_x_os" localSheetId="92">OFFSET(#REF!,,,1,COUNTA(#REF!))</definedName>
    <definedName name="_10_x_os" localSheetId="93">OFFSET(#REF!,,,1,COUNTA(#REF!))</definedName>
    <definedName name="_10_x_os">OFFSET([7]pitanje_slika_10_NPCT!$B$7,,,1,COUNTA([7]pitanje_slika_10_NPCT!$7:$7))</definedName>
    <definedName name="_11_a1" localSheetId="64">OFFSET(#REF!,,,1,COUNT(#REF!))</definedName>
    <definedName name="_11_a1" localSheetId="92">OFFSET(#REF!,,,1,COUNT(#REF!))</definedName>
    <definedName name="_11_a1" localSheetId="93">OFFSET(#REF!,,,1,COUNT(#REF!))</definedName>
    <definedName name="_11_a1">OFFSET([7]pitanje_slika_11_NPCT!$B$8,,,1,COUNT([7]pitanje_slika_11_NPCT!$8:$8))</definedName>
    <definedName name="_11_b1" localSheetId="64">OFFSET(#REF!,,,1,COUNT(#REF!))</definedName>
    <definedName name="_11_b1" localSheetId="92">OFFSET(#REF!,,,1,COUNT(#REF!))</definedName>
    <definedName name="_11_b1" localSheetId="93">OFFSET(#REF!,,,1,COUNT(#REF!))</definedName>
    <definedName name="_11_b1">OFFSET([7]pitanje_slika_11_NPCT!$B$10,,,1,COUNT([7]pitanje_slika_11_NPCT!$10:$10))</definedName>
    <definedName name="_11_b2" localSheetId="64">OFFSET(#REF!,,,1,COUNT(#REF!))</definedName>
    <definedName name="_11_b2" localSheetId="92">OFFSET(#REF!,,,1,COUNT(#REF!))</definedName>
    <definedName name="_11_b2" localSheetId="93">OFFSET(#REF!,,,1,COUNT(#REF!))</definedName>
    <definedName name="_11_b2">OFFSET([7]pitanje_slika_11_NPCT!$B$11,,,1,COUNT([7]pitanje_slika_11_NPCT!$11:$11))</definedName>
    <definedName name="_11_c1" localSheetId="64">OFFSET(#REF!,,,1,COUNT(#REF!))</definedName>
    <definedName name="_11_c1" localSheetId="92">OFFSET(#REF!,,,1,COUNT(#REF!))</definedName>
    <definedName name="_11_c1" localSheetId="93">OFFSET(#REF!,,,1,COUNT(#REF!))</definedName>
    <definedName name="_11_c1">OFFSET([7]pitanje_slika_11_NPCT!$B$13,,,1,COUNT([7]pitanje_slika_11_NPCT!$13:$13))</definedName>
    <definedName name="_11_c2" localSheetId="64">OFFSET(#REF!,,,1,COUNT(#REF!))</definedName>
    <definedName name="_11_c2" localSheetId="92">OFFSET(#REF!,,,1,COUNT(#REF!))</definedName>
    <definedName name="_11_c2" localSheetId="93">OFFSET(#REF!,,,1,COUNT(#REF!))</definedName>
    <definedName name="_11_c2">OFFSET([7]pitanje_slika_11_NPCT!$B$14,,,1,COUNT([7]pitanje_slika_11_NPCT!$14:$14))</definedName>
    <definedName name="_11_c3" localSheetId="64">OFFSET(#REF!,,,1,COUNT(#REF!))</definedName>
    <definedName name="_11_c3" localSheetId="92">OFFSET(#REF!,,,1,COUNT(#REF!))</definedName>
    <definedName name="_11_c3" localSheetId="93">OFFSET(#REF!,,,1,COUNT(#REF!))</definedName>
    <definedName name="_11_c3">OFFSET([7]pitanje_slika_11_NPCT!$B$15,,,1,COUNT([7]pitanje_slika_11_NPCT!$15:$15))</definedName>
    <definedName name="_11_x_os" localSheetId="64">OFFSET(#REF!,,,1,COUNTA(#REF!))</definedName>
    <definedName name="_11_x_os" localSheetId="92">OFFSET(#REF!,,,1,COUNTA(#REF!))</definedName>
    <definedName name="_11_x_os" localSheetId="93">OFFSET(#REF!,,,1,COUNTA(#REF!))</definedName>
    <definedName name="_11_x_os">OFFSET([7]pitanje_slika_11_NPCT!$B$7,,,1,COUNTA([7]pitanje_slika_11_NPCT!$7:$7))</definedName>
    <definedName name="_12_a1" localSheetId="64">OFFSET(#REF!,,,1,COUNT(#REF!))</definedName>
    <definedName name="_12_a1" localSheetId="92">OFFSET(#REF!,,,1,COUNT(#REF!))</definedName>
    <definedName name="_12_a1" localSheetId="93">OFFSET(#REF!,,,1,COUNT(#REF!))</definedName>
    <definedName name="_12_a1">OFFSET([7]pitanje_slika_12_NPCT!$B$9,,,1,COUNT([7]pitanje_slika_12_NPCT!$9:$9))</definedName>
    <definedName name="_12_a2" localSheetId="64">OFFSET(#REF!,,,1,COUNT(#REF!))</definedName>
    <definedName name="_12_a2" localSheetId="92">OFFSET(#REF!,,,1,COUNT(#REF!))</definedName>
    <definedName name="_12_a2" localSheetId="93">OFFSET(#REF!,,,1,COUNT(#REF!))</definedName>
    <definedName name="_12_a2">OFFSET([7]pitanje_slika_12_NPCT!$B$10,,,1,COUNT([7]pitanje_slika_12_NPCT!$10:$10))</definedName>
    <definedName name="_12_b1" localSheetId="64">OFFSET(#REF!,,,1,COUNT(#REF!))</definedName>
    <definedName name="_12_b1" localSheetId="92">OFFSET(#REF!,,,1,COUNT(#REF!))</definedName>
    <definedName name="_12_b1" localSheetId="93">OFFSET(#REF!,,,1,COUNT(#REF!))</definedName>
    <definedName name="_12_b1">OFFSET([7]pitanje_slika_12_NPCT!$B$12,,,1,COUNT([7]pitanje_slika_12_NPCT!$12:$12))</definedName>
    <definedName name="_12_b2" localSheetId="64">OFFSET(#REF!,,,1,COUNT(#REF!))</definedName>
    <definedName name="_12_b2" localSheetId="92">OFFSET(#REF!,,,1,COUNT(#REF!))</definedName>
    <definedName name="_12_b2" localSheetId="93">OFFSET(#REF!,,,1,COUNT(#REF!))</definedName>
    <definedName name="_12_b2">OFFSET([7]pitanje_slika_12_NPCT!$B$13,,,1,COUNT([7]pitanje_slika_12_NPCT!$13:$13))</definedName>
    <definedName name="_12_b3" localSheetId="64">OFFSET(#REF!,,,1,COUNT(#REF!))</definedName>
    <definedName name="_12_b3" localSheetId="92">OFFSET(#REF!,,,1,COUNT(#REF!))</definedName>
    <definedName name="_12_b3" localSheetId="93">OFFSET(#REF!,,,1,COUNT(#REF!))</definedName>
    <definedName name="_12_b3">OFFSET([7]pitanje_slika_12_NPCT!$B$14,,,1,COUNT([7]pitanje_slika_12_NPCT!$14:$14))</definedName>
    <definedName name="_12_x_os" localSheetId="64">OFFSET(#REF!,,,1,COUNTA(#REF!))</definedName>
    <definedName name="_12_x_os" localSheetId="92">OFFSET(#REF!,,,1,COUNTA(#REF!))</definedName>
    <definedName name="_12_x_os" localSheetId="93">OFFSET(#REF!,,,1,COUNTA(#REF!))</definedName>
    <definedName name="_12_x_os">OFFSET([7]pitanje_slika_12_NPCT!$B$7,,,1,COUNTA([7]pitanje_slika_12_NPCT!$7:$7))</definedName>
    <definedName name="_13_pk" localSheetId="64">OFFSET(#REF!,,,1,COUNT(#REF!))</definedName>
    <definedName name="_13_pk" localSheetId="92">OFFSET(#REF!,,,1,COUNT(#REF!))</definedName>
    <definedName name="_13_pk" localSheetId="93">OFFSET(#REF!,,,1,COUNT(#REF!))</definedName>
    <definedName name="_13_pk">OFFSET([7]pitanje_slika_13_NPCT!$B$9,,,1,COUNT([7]pitanje_slika_13_NPCT!$9:$9))</definedName>
    <definedName name="_13_sk" localSheetId="64">OFFSET(#REF!,,,1,COUNT(#REF!))</definedName>
    <definedName name="_13_sk" localSheetId="92">OFFSET(#REF!,,,1,COUNT(#REF!))</definedName>
    <definedName name="_13_sk" localSheetId="93">OFFSET(#REF!,,,1,COUNT(#REF!))</definedName>
    <definedName name="_13_sk">OFFSET([7]pitanje_slika_13_NPCT!$B$8,,,1,COUNT([7]pitanje_slika_13_NPCT!$8:$8))</definedName>
    <definedName name="_13_x_os" localSheetId="64">OFFSET(#REF!,,,1,COUNTA(#REF!))</definedName>
    <definedName name="_13_x_os" localSheetId="92">OFFSET(#REF!,,,1,COUNTA(#REF!))</definedName>
    <definedName name="_13_x_os" localSheetId="93">OFFSET(#REF!,,,1,COUNTA(#REF!))</definedName>
    <definedName name="_13_x_os">OFFSET([7]pitanje_slika_13_NPCT!$B$7,,,1,COUNTA([7]pitanje_slika_13_NPCT!$7:$7))</definedName>
    <definedName name="_14_a1" localSheetId="64">OFFSET(#REF!,,,1,COUNT(#REF!))</definedName>
    <definedName name="_14_a1" localSheetId="92">OFFSET(#REF!,,,1,COUNT(#REF!))</definedName>
    <definedName name="_14_a1" localSheetId="93">OFFSET(#REF!,,,1,COUNT(#REF!))</definedName>
    <definedName name="_14_a1">OFFSET([7]pitanje_slika_14_NPCT!$B$9,,,1,COUNT([7]pitanje_slika_14_NPCT!$9:$9))</definedName>
    <definedName name="_14_a2" localSheetId="64">OFFSET(#REF!,,,1,COUNT(#REF!))</definedName>
    <definedName name="_14_a2" localSheetId="92">OFFSET(#REF!,,,1,COUNT(#REF!))</definedName>
    <definedName name="_14_a2" localSheetId="93">OFFSET(#REF!,,,1,COUNT(#REF!))</definedName>
    <definedName name="_14_a2">OFFSET([7]pitanje_slika_14_NPCT!$B$10,,,1,COUNT([7]pitanje_slika_14_NPCT!$10:$10))</definedName>
    <definedName name="_14_a3" localSheetId="64">OFFSET(#REF!,,,1,COUNT(#REF!))</definedName>
    <definedName name="_14_a3" localSheetId="92">OFFSET(#REF!,,,1,COUNT(#REF!))</definedName>
    <definedName name="_14_a3" localSheetId="93">OFFSET(#REF!,,,1,COUNT(#REF!))</definedName>
    <definedName name="_14_a3">OFFSET([7]pitanje_slika_14_NPCT!$B$11,,,1,COUNT([7]pitanje_slika_14_NPCT!$11:$11))</definedName>
    <definedName name="_14_b1" localSheetId="64">OFFSET(#REF!,,,1,COUNT(#REF!))</definedName>
    <definedName name="_14_b1" localSheetId="92">OFFSET(#REF!,,,1,COUNT(#REF!))</definedName>
    <definedName name="_14_b1" localSheetId="93">OFFSET(#REF!,,,1,COUNT(#REF!))</definedName>
    <definedName name="_14_b1">OFFSET([7]pitanje_slika_14_NPCT!$B$13,,,1,COUNT([7]pitanje_slika_14_NPCT!$13:$13))</definedName>
    <definedName name="_14_b2" localSheetId="64">OFFSET(#REF!,,,1,COUNT(#REF!))</definedName>
    <definedName name="_14_b2" localSheetId="92">OFFSET(#REF!,,,1,COUNT(#REF!))</definedName>
    <definedName name="_14_b2" localSheetId="93">OFFSET(#REF!,,,1,COUNT(#REF!))</definedName>
    <definedName name="_14_b2">OFFSET([7]pitanje_slika_14_NPCT!$B$14,,,1,COUNT([7]pitanje_slika_14_NPCT!$14:$14))</definedName>
    <definedName name="_14_b3" localSheetId="64">OFFSET(#REF!,,,1,COUNT(#REF!))</definedName>
    <definedName name="_14_b3" localSheetId="92">OFFSET(#REF!,,,1,COUNT(#REF!))</definedName>
    <definedName name="_14_b3" localSheetId="93">OFFSET(#REF!,,,1,COUNT(#REF!))</definedName>
    <definedName name="_14_b3">OFFSET([7]pitanje_slika_14_NPCT!$B$15,,,1,COUNT([7]pitanje_slika_14_NPCT!$15:$15))</definedName>
    <definedName name="_14_x_os" localSheetId="64">OFFSET(#REF!,,,1,COUNTA(#REF!))</definedName>
    <definedName name="_14_x_os" localSheetId="92">OFFSET(#REF!,,,1,COUNTA(#REF!))</definedName>
    <definedName name="_14_x_os" localSheetId="93">OFFSET(#REF!,,,1,COUNTA(#REF!))</definedName>
    <definedName name="_14_x_os">OFFSET([7]pitanje_slika_14_NPCT!$B$7,,,1,COUNTA([7]pitanje_slika_14_NPCT!$7:$7))</definedName>
    <definedName name="_15_a1" localSheetId="64">OFFSET(#REF!,,,1,COUNT(#REF!))</definedName>
    <definedName name="_15_a1" localSheetId="92">OFFSET(#REF!,,,1,COUNT(#REF!))</definedName>
    <definedName name="_15_a1" localSheetId="93">OFFSET(#REF!,,,1,COUNT(#REF!))</definedName>
    <definedName name="_15_a1">OFFSET([7]pitanje_slika_15_NPCT!$B$9,,,1,COUNT([7]pitanje_slika_15_NPCT!$9:$9))</definedName>
    <definedName name="_15_a2" localSheetId="64">OFFSET(#REF!,,,1,COUNT(#REF!))</definedName>
    <definedName name="_15_a2" localSheetId="92">OFFSET(#REF!,,,1,COUNT(#REF!))</definedName>
    <definedName name="_15_a2" localSheetId="93">OFFSET(#REF!,,,1,COUNT(#REF!))</definedName>
    <definedName name="_15_a2">OFFSET([7]pitanje_slika_15_NPCT!$B$10,,,1,COUNT([7]pitanje_slika_15_NPCT!$10:$10))</definedName>
    <definedName name="_15_a3" localSheetId="64">OFFSET(#REF!,,,1,COUNT(#REF!))</definedName>
    <definedName name="_15_a3" localSheetId="92">OFFSET(#REF!,,,1,COUNT(#REF!))</definedName>
    <definedName name="_15_a3" localSheetId="93">OFFSET(#REF!,,,1,COUNT(#REF!))</definedName>
    <definedName name="_15_a3">OFFSET([7]pitanje_slika_15_NPCT!$B$11,,,1,COUNT([7]pitanje_slika_15_NPCT!$11:$11))</definedName>
    <definedName name="_15_b1" localSheetId="64">OFFSET(#REF!,,,1,COUNT(#REF!))</definedName>
    <definedName name="_15_b1" localSheetId="92">OFFSET(#REF!,,,1,COUNT(#REF!))</definedName>
    <definedName name="_15_b1" localSheetId="93">OFFSET(#REF!,,,1,COUNT(#REF!))</definedName>
    <definedName name="_15_b1">OFFSET([7]pitanje_slika_15_NPCT!$B$13,,,1,COUNT([7]pitanje_slika_15_NPCT!$13:$13))</definedName>
    <definedName name="_15_b2" localSheetId="64">OFFSET(#REF!,,,1,COUNT(#REF!))</definedName>
    <definedName name="_15_b2" localSheetId="92">OFFSET(#REF!,,,1,COUNT(#REF!))</definedName>
    <definedName name="_15_b2" localSheetId="93">OFFSET(#REF!,,,1,COUNT(#REF!))</definedName>
    <definedName name="_15_b2">OFFSET([7]pitanje_slika_15_NPCT!$B$14,,,1,COUNT([7]pitanje_slika_15_NPCT!$14:$14))</definedName>
    <definedName name="_15_b3" localSheetId="64">OFFSET(#REF!,,,1,COUNT(#REF!))</definedName>
    <definedName name="_15_b3" localSheetId="92">OFFSET(#REF!,,,1,COUNT(#REF!))</definedName>
    <definedName name="_15_b3" localSheetId="93">OFFSET(#REF!,,,1,COUNT(#REF!))</definedName>
    <definedName name="_15_b3">OFFSET([7]pitanje_slika_15_NPCT!$B$15,,,1,COUNT([7]pitanje_slika_15_NPCT!$15:$15))</definedName>
    <definedName name="_15_x_os" localSheetId="64">OFFSET(#REF!,,,1,COUNTA(#REF!))</definedName>
    <definedName name="_15_x_os" localSheetId="92">OFFSET(#REF!,,,1,COUNTA(#REF!))</definedName>
    <definedName name="_15_x_os" localSheetId="93">OFFSET(#REF!,,,1,COUNTA(#REF!))</definedName>
    <definedName name="_15_x_os">OFFSET([7]pitanje_slika_15_NPCT!$B$7,,,1,COUNTA([7]pitanje_slika_15_NPCT!$7:$7))</definedName>
    <definedName name="_16_pk" localSheetId="64">OFFSET(#REF!,,,1,COUNT(#REF!))</definedName>
    <definedName name="_16_pk" localSheetId="92">OFFSET(#REF!,,,1,COUNT(#REF!))</definedName>
    <definedName name="_16_pk" localSheetId="93">OFFSET(#REF!,,,1,COUNT(#REF!))</definedName>
    <definedName name="_16_pk">OFFSET([7]pitanje_slika_16_NPCT!$B$9,,,1,COUNT([7]pitanje_slika_16_NPCT!$9:$9))</definedName>
    <definedName name="_16_sk" localSheetId="64">OFFSET(#REF!,,,1,COUNT(#REF!))</definedName>
    <definedName name="_16_sk" localSheetId="92">OFFSET(#REF!,,,1,COUNT(#REF!))</definedName>
    <definedName name="_16_sk" localSheetId="93">OFFSET(#REF!,,,1,COUNT(#REF!))</definedName>
    <definedName name="_16_sk">OFFSET([7]pitanje_slika_16_NPCT!$B$8,,,1,COUNT([7]pitanje_slika_16_NPCT!$8:$8))</definedName>
    <definedName name="_16_x_os" localSheetId="64">OFFSET(#REF!,,,1,COUNTA(#REF!))</definedName>
    <definedName name="_16_x_os" localSheetId="92">OFFSET(#REF!,,,1,COUNTA(#REF!))</definedName>
    <definedName name="_16_x_os" localSheetId="93">OFFSET(#REF!,,,1,COUNTA(#REF!))</definedName>
    <definedName name="_16_x_os">OFFSET([7]pitanje_slika_16_NPCT!$B$7,,,1,COUNTA([7]pitanje_slika_16_NPCT!$7:$7))</definedName>
    <definedName name="_17_pk" localSheetId="64">OFFSET(#REF!,,,1,COUNT(#REF!))</definedName>
    <definedName name="_17_pk" localSheetId="92">OFFSET(#REF!,,,1,COUNT(#REF!))</definedName>
    <definedName name="_17_pk" localSheetId="93">OFFSET(#REF!,,,1,COUNT(#REF!))</definedName>
    <definedName name="_17_pk">OFFSET([7]pitanje_slika_17_NPCT!$B$9,,,1,COUNT([7]pitanje_slika_17_NPCT!$9:$9))</definedName>
    <definedName name="_17_sk" localSheetId="64">OFFSET(#REF!,,,1,COUNT(#REF!))</definedName>
    <definedName name="_17_sk" localSheetId="92">OFFSET(#REF!,,,1,COUNT(#REF!))</definedName>
    <definedName name="_17_sk" localSheetId="93">OFFSET(#REF!,,,1,COUNT(#REF!))</definedName>
    <definedName name="_17_sk">OFFSET([7]pitanje_slika_17_NPCT!$B$8,,,1,COUNT([7]pitanje_slika_17_NPCT!$8:$8))</definedName>
    <definedName name="_17_x_os" localSheetId="64">OFFSET(#REF!,,,1,COUNTA(#REF!))</definedName>
    <definedName name="_17_x_os" localSheetId="92">OFFSET(#REF!,,,1,COUNTA(#REF!))</definedName>
    <definedName name="_17_x_os" localSheetId="93">OFFSET(#REF!,,,1,COUNTA(#REF!))</definedName>
    <definedName name="_17_x_os">OFFSET([7]pitanje_slika_17_NPCT!$B$7,,,1,COUNTA([7]pitanje_slika_17_NPCT!$7:$7))</definedName>
    <definedName name="_1r" localSheetId="11">#REF!</definedName>
    <definedName name="_1r" localSheetId="13">#REF!</definedName>
    <definedName name="_1r" localSheetId="14">#REF!</definedName>
    <definedName name="_1r" localSheetId="15">#REF!</definedName>
    <definedName name="_1r" localSheetId="16">#REF!</definedName>
    <definedName name="_1r" localSheetId="18">#REF!</definedName>
    <definedName name="_1r" localSheetId="1">#REF!</definedName>
    <definedName name="_1r" localSheetId="2">#REF!</definedName>
    <definedName name="_1r" localSheetId="4">#REF!</definedName>
    <definedName name="_1r" localSheetId="5">#REF!</definedName>
    <definedName name="_1r" localSheetId="7">#REF!</definedName>
    <definedName name="_1r" localSheetId="21">#REF!</definedName>
    <definedName name="_1r" localSheetId="49">#REF!</definedName>
    <definedName name="_1r" localSheetId="63">#REF!</definedName>
    <definedName name="_1r" localSheetId="64">#REF!</definedName>
    <definedName name="_1r" localSheetId="92">#REF!</definedName>
    <definedName name="_1r" localSheetId="93">#REF!</definedName>
    <definedName name="_1r">#REF!</definedName>
    <definedName name="_2_a1" localSheetId="64">OFFSET(#REF!,,,1,COUNT(#REF!))</definedName>
    <definedName name="_2_a1" localSheetId="92">OFFSET(#REF!,,,1,COUNT(#REF!))</definedName>
    <definedName name="_2_a1" localSheetId="93">OFFSET(#REF!,,,1,COUNT(#REF!))</definedName>
    <definedName name="_2_a1">OFFSET([8]pitanje_slika_2_NPCT!$B$10,,,1,COUNT([8]pitanje_slika_2_NPCT!$10:$10))</definedName>
    <definedName name="_2_a1_1" localSheetId="64">OFFSET(#REF!,,,1,COUNT(#REF!))</definedName>
    <definedName name="_2_a1_1" localSheetId="92">OFFSET(#REF!,,,1,COUNT(#REF!))</definedName>
    <definedName name="_2_a1_1" localSheetId="93">OFFSET(#REF!,,,1,COUNT(#REF!))</definedName>
    <definedName name="_2_a1_1">OFFSET([8]pitanje_slika_2_NPCT!$B$35,,,1,COUNT([8]pitanje_slika_2_NPCT!$35:$35))</definedName>
    <definedName name="_2_a1_2" localSheetId="64">OFFSET(#REF!,,,1,COUNT(#REF!))</definedName>
    <definedName name="_2_a1_2" localSheetId="92">OFFSET(#REF!,,,1,COUNT(#REF!))</definedName>
    <definedName name="_2_a1_2" localSheetId="93">OFFSET(#REF!,,,1,COUNT(#REF!))</definedName>
    <definedName name="_2_a1_2">OFFSET([8]pitanje_slika_2_NPCT!$B$60,,,1,COUNT([8]pitanje_slika_2_NPCT!$60:$60))</definedName>
    <definedName name="_2_a2" localSheetId="64">OFFSET(#REF!,,,1,COUNT(#REF!))</definedName>
    <definedName name="_2_a2" localSheetId="92">OFFSET(#REF!,,,1,COUNT(#REF!))</definedName>
    <definedName name="_2_a2" localSheetId="93">OFFSET(#REF!,,,1,COUNT(#REF!))</definedName>
    <definedName name="_2_a2">OFFSET([8]pitanje_slika_2_NPCT!$B$11,,,1,COUNT([8]pitanje_slika_2_NPCT!$11:$11))</definedName>
    <definedName name="_2_a2_1" localSheetId="64">OFFSET(#REF!,,,1,COUNT(#REF!))</definedName>
    <definedName name="_2_a2_1" localSheetId="92">OFFSET(#REF!,,,1,COUNT(#REF!))</definedName>
    <definedName name="_2_a2_1" localSheetId="93">OFFSET(#REF!,,,1,COUNT(#REF!))</definedName>
    <definedName name="_2_a2_1">OFFSET([8]pitanje_slika_2_NPCT!$B$36,,,1,COUNT([8]pitanje_slika_2_NPCT!$36:$36))</definedName>
    <definedName name="_2_a2_2" localSheetId="64">OFFSET(#REF!,,,1,COUNT(#REF!))</definedName>
    <definedName name="_2_a2_2" localSheetId="92">OFFSET(#REF!,,,1,COUNT(#REF!))</definedName>
    <definedName name="_2_a2_2" localSheetId="93">OFFSET(#REF!,,,1,COUNT(#REF!))</definedName>
    <definedName name="_2_a2_2">OFFSET([8]pitanje_slika_2_NPCT!$B$61,,,1,COUNT([8]pitanje_slika_2_NPCT!$61:$61))</definedName>
    <definedName name="_2_a3" localSheetId="64">OFFSET(#REF!,,,1,COUNT(#REF!))</definedName>
    <definedName name="_2_a3" localSheetId="92">OFFSET(#REF!,,,1,COUNT(#REF!))</definedName>
    <definedName name="_2_a3" localSheetId="93">OFFSET(#REF!,,,1,COUNT(#REF!))</definedName>
    <definedName name="_2_a3">OFFSET([8]pitanje_slika_2_NPCT!$B$12,,,1,COUNT([8]pitanje_slika_2_NPCT!$12:$12))</definedName>
    <definedName name="_2_a3_1" localSheetId="64">OFFSET(#REF!,,,1,COUNT(#REF!))</definedName>
    <definedName name="_2_a3_1" localSheetId="92">OFFSET(#REF!,,,1,COUNT(#REF!))</definedName>
    <definedName name="_2_a3_1" localSheetId="93">OFFSET(#REF!,,,1,COUNT(#REF!))</definedName>
    <definedName name="_2_a3_1">OFFSET([8]pitanje_slika_2_NPCT!$B$37,,,1,COUNT([8]pitanje_slika_2_NPCT!$37:$37))</definedName>
    <definedName name="_2_a3_2" localSheetId="64">OFFSET(#REF!,,,1,COUNT(#REF!))</definedName>
    <definedName name="_2_a3_2" localSheetId="92">OFFSET(#REF!,,,1,COUNT(#REF!))</definedName>
    <definedName name="_2_a3_2" localSheetId="93">OFFSET(#REF!,,,1,COUNT(#REF!))</definedName>
    <definedName name="_2_a3_2">OFFSET([8]pitanje_slika_2_NPCT!$B$62,,,1,COUNT([8]pitanje_slika_2_NPCT!$62:$62))</definedName>
    <definedName name="_2_b1" localSheetId="64">OFFSET(#REF!,,,1,COUNT(#REF!))</definedName>
    <definedName name="_2_b1" localSheetId="92">OFFSET(#REF!,,,1,COUNT(#REF!))</definedName>
    <definedName name="_2_b1" localSheetId="93">OFFSET(#REF!,,,1,COUNT(#REF!))</definedName>
    <definedName name="_2_b1">OFFSET([8]pitanje_slika_2_NPCT!$B$14,,,1,COUNT([8]pitanje_slika_2_NPCT!$14:$14))</definedName>
    <definedName name="_2_b1_1" localSheetId="64">OFFSET(#REF!,,,1,COUNT(#REF!))</definedName>
    <definedName name="_2_b1_1" localSheetId="92">OFFSET(#REF!,,,1,COUNT(#REF!))</definedName>
    <definedName name="_2_b1_1" localSheetId="93">OFFSET(#REF!,,,1,COUNT(#REF!))</definedName>
    <definedName name="_2_b1_1">OFFSET([8]pitanje_slika_2_NPCT!$B$39,,,1,COUNT([8]pitanje_slika_2_NPCT!$39:$39))</definedName>
    <definedName name="_2_b1_2" localSheetId="64">OFFSET(#REF!,,,1,COUNT(#REF!))</definedName>
    <definedName name="_2_b1_2" localSheetId="92">OFFSET(#REF!,,,1,COUNT(#REF!))</definedName>
    <definedName name="_2_b1_2" localSheetId="93">OFFSET(#REF!,,,1,COUNT(#REF!))</definedName>
    <definedName name="_2_b1_2">OFFSET([8]pitanje_slika_2_NPCT!$B$64,,,1,COUNT([8]pitanje_slika_2_NPCT!$64:$64))</definedName>
    <definedName name="_2_b2" localSheetId="64">OFFSET(#REF!,,,1,COUNT(#REF!))</definedName>
    <definedName name="_2_b2" localSheetId="92">OFFSET(#REF!,,,1,COUNT(#REF!))</definedName>
    <definedName name="_2_b2" localSheetId="93">OFFSET(#REF!,,,1,COUNT(#REF!))</definedName>
    <definedName name="_2_b2">OFFSET([8]pitanje_slika_2_NPCT!$B$15,,,1,COUNT([8]pitanje_slika_2_NPCT!$15:$15))</definedName>
    <definedName name="_2_b2_1" localSheetId="64">OFFSET(#REF!,,,1,COUNT(#REF!))</definedName>
    <definedName name="_2_b2_1" localSheetId="92">OFFSET(#REF!,,,1,COUNT(#REF!))</definedName>
    <definedName name="_2_b2_1" localSheetId="93">OFFSET(#REF!,,,1,COUNT(#REF!))</definedName>
    <definedName name="_2_b2_1">OFFSET([8]pitanje_slika_2_NPCT!$B$40,,,1,COUNT([8]pitanje_slika_2_NPCT!$40:$40))</definedName>
    <definedName name="_2_b2_2" localSheetId="64">OFFSET(#REF!,,,1,COUNT(#REF!))</definedName>
    <definedName name="_2_b2_2" localSheetId="92">OFFSET(#REF!,,,1,COUNT(#REF!))</definedName>
    <definedName name="_2_b2_2" localSheetId="93">OFFSET(#REF!,,,1,COUNT(#REF!))</definedName>
    <definedName name="_2_b2_2">OFFSET([8]pitanje_slika_2_NPCT!$B$65,,,1,COUNT([8]pitanje_slika_2_NPCT!$65:$65))</definedName>
    <definedName name="_2_b3" localSheetId="64">OFFSET(#REF!,,,1,COUNT(#REF!))</definedName>
    <definedName name="_2_b3" localSheetId="92">OFFSET(#REF!,,,1,COUNT(#REF!))</definedName>
    <definedName name="_2_b3" localSheetId="93">OFFSET(#REF!,,,1,COUNT(#REF!))</definedName>
    <definedName name="_2_b3">OFFSET([8]pitanje_slika_2_NPCT!$B$16,,,1,COUNT([8]pitanje_slika_2_NPCT!$16:$16))</definedName>
    <definedName name="_2_b3_1" localSheetId="64">OFFSET(#REF!,,,1,COUNT(#REF!))</definedName>
    <definedName name="_2_b3_1" localSheetId="92">OFFSET(#REF!,,,1,COUNT(#REF!))</definedName>
    <definedName name="_2_b3_1" localSheetId="93">OFFSET(#REF!,,,1,COUNT(#REF!))</definedName>
    <definedName name="_2_b3_1">OFFSET([8]pitanje_slika_2_NPCT!$B$41,,,1,COUNT([8]pitanje_slika_2_NPCT!$41:$41))</definedName>
    <definedName name="_2_b3_2" localSheetId="64">OFFSET(#REF!,,,1,COUNT(#REF!))</definedName>
    <definedName name="_2_b3_2" localSheetId="92">OFFSET(#REF!,,,1,COUNT(#REF!))</definedName>
    <definedName name="_2_b3_2" localSheetId="93">OFFSET(#REF!,,,1,COUNT(#REF!))</definedName>
    <definedName name="_2_b3_2">OFFSET([8]pitanje_slika_2_NPCT!$B$66,,,1,COUNT([8]pitanje_slika_2_NPCT!$66:$66))</definedName>
    <definedName name="_2_c1" localSheetId="64">OFFSET(#REF!,,,1,COUNT(#REF!))</definedName>
    <definedName name="_2_c1" localSheetId="92">OFFSET(#REF!,,,1,COUNT(#REF!))</definedName>
    <definedName name="_2_c1" localSheetId="93">OFFSET(#REF!,,,1,COUNT(#REF!))</definedName>
    <definedName name="_2_c1">OFFSET([8]pitanje_slika_2_NPCT!$B$18,,,1,COUNT([8]pitanje_slika_2_NPCT!$18:$18))</definedName>
    <definedName name="_2_c1_1" localSheetId="64">OFFSET(#REF!,,,1,COUNT(#REF!))</definedName>
    <definedName name="_2_c1_1" localSheetId="92">OFFSET(#REF!,,,1,COUNT(#REF!))</definedName>
    <definedName name="_2_c1_1" localSheetId="93">OFFSET(#REF!,,,1,COUNT(#REF!))</definedName>
    <definedName name="_2_c1_1">OFFSET([8]pitanje_slika_2_NPCT!$B$43,,,1,COUNT([8]pitanje_slika_2_NPCT!$43:$43))</definedName>
    <definedName name="_2_c1_2" localSheetId="64">OFFSET(#REF!,,,1,COUNT(#REF!))</definedName>
    <definedName name="_2_c1_2" localSheetId="92">OFFSET(#REF!,,,1,COUNT(#REF!))</definedName>
    <definedName name="_2_c1_2" localSheetId="93">OFFSET(#REF!,,,1,COUNT(#REF!))</definedName>
    <definedName name="_2_c1_2">OFFSET([8]pitanje_slika_2_NPCT!$B$68,,,1,COUNT([8]pitanje_slika_2_NPCT!$68:$68))</definedName>
    <definedName name="_2_c2" localSheetId="64">OFFSET(#REF!,,,1,COUNT(#REF!))</definedName>
    <definedName name="_2_c2" localSheetId="92">OFFSET(#REF!,,,1,COUNT(#REF!))</definedName>
    <definedName name="_2_c2" localSheetId="93">OFFSET(#REF!,,,1,COUNT(#REF!))</definedName>
    <definedName name="_2_c2">OFFSET([8]pitanje_slika_2_NPCT!$B$19,,,1,COUNT([8]pitanje_slika_2_NPCT!$19:$19))</definedName>
    <definedName name="_2_c2_1" localSheetId="64">OFFSET(#REF!,,,1,COUNT(#REF!))</definedName>
    <definedName name="_2_c2_1" localSheetId="92">OFFSET(#REF!,,,1,COUNT(#REF!))</definedName>
    <definedName name="_2_c2_1" localSheetId="93">OFFSET(#REF!,,,1,COUNT(#REF!))</definedName>
    <definedName name="_2_c2_1">OFFSET([8]pitanje_slika_2_NPCT!$B$44,,,1,COUNT([8]pitanje_slika_2_NPCT!$44:$44))</definedName>
    <definedName name="_2_c2_2" localSheetId="64">OFFSET(#REF!,,,1,COUNT(#REF!))</definedName>
    <definedName name="_2_c2_2" localSheetId="92">OFFSET(#REF!,,,1,COUNT(#REF!))</definedName>
    <definedName name="_2_c2_2" localSheetId="93">OFFSET(#REF!,,,1,COUNT(#REF!))</definedName>
    <definedName name="_2_c2_2">OFFSET([8]pitanje_slika_2_NPCT!$B$69,,,1,COUNT([8]pitanje_slika_2_NPCT!$69:$69))</definedName>
    <definedName name="_2_c3" localSheetId="64">OFFSET(#REF!,,,1,COUNT(#REF!))</definedName>
    <definedName name="_2_c3" localSheetId="92">OFFSET(#REF!,,,1,COUNT(#REF!))</definedName>
    <definedName name="_2_c3" localSheetId="93">OFFSET(#REF!,,,1,COUNT(#REF!))</definedName>
    <definedName name="_2_c3">OFFSET([8]pitanje_slika_2_NPCT!$B$20,,,1,COUNT([8]pitanje_slika_2_NPCT!$20:$20))</definedName>
    <definedName name="_2_c3_1" localSheetId="64">OFFSET(#REF!,,,1,COUNT(#REF!))</definedName>
    <definedName name="_2_c3_1" localSheetId="92">OFFSET(#REF!,,,1,COUNT(#REF!))</definedName>
    <definedName name="_2_c3_1" localSheetId="93">OFFSET(#REF!,,,1,COUNT(#REF!))</definedName>
    <definedName name="_2_c3_1">OFFSET([8]pitanje_slika_2_NPCT!$B$45,,,1,COUNT([8]pitanje_slika_2_NPCT!$45:$45))</definedName>
    <definedName name="_2_c3_2" localSheetId="64">OFFSET(#REF!,,,1,COUNT(#REF!))</definedName>
    <definedName name="_2_c3_2" localSheetId="92">OFFSET(#REF!,,,1,COUNT(#REF!))</definedName>
    <definedName name="_2_c3_2" localSheetId="93">OFFSET(#REF!,,,1,COUNT(#REF!))</definedName>
    <definedName name="_2_c3_2">OFFSET([8]pitanje_slika_2_NPCT!$B$70,,,1,COUNT([8]pitanje_slika_2_NPCT!$70:$70))</definedName>
    <definedName name="_2_x_os" localSheetId="64">OFFSET(#REF!,,,1,COUNTA(#REF!))</definedName>
    <definedName name="_2_x_os" localSheetId="92">OFFSET(#REF!,,,1,COUNTA(#REF!))</definedName>
    <definedName name="_2_x_os" localSheetId="93">OFFSET(#REF!,,,1,COUNTA(#REF!))</definedName>
    <definedName name="_2_x_os">OFFSET([8]pitanje_slika_2_NPCT!$B$8,,,1,COUNTA([8]pitanje_slika_2_NPCT!$8:$8))</definedName>
    <definedName name="_2Macros_Import_.qbop" localSheetId="9">[9]!'[Macros Import].qbop'</definedName>
    <definedName name="_2Macros_Import_.qbop" localSheetId="11">[9]!'[Macros Import].qbop'</definedName>
    <definedName name="_2Macros_Import_.qbop" localSheetId="13">[9]!'[Macros Import].qbop'</definedName>
    <definedName name="_2Macros_Import_.qbop" localSheetId="14">[9]!'[Macros Import].qbop'</definedName>
    <definedName name="_2Macros_Import_.qbop" localSheetId="15">[9]!'[Macros Import].qbop'</definedName>
    <definedName name="_2Macros_Import_.qbop" localSheetId="16">[9]!'[Macros Import].qbop'</definedName>
    <definedName name="_2Macros_Import_.qbop" localSheetId="17">[9]!'[Macros Import].qbop'</definedName>
    <definedName name="_2Macros_Import_.qbop" localSheetId="18">[9]!'[Macros Import].qbop'</definedName>
    <definedName name="_2Macros_Import_.qbop" localSheetId="1">[9]!'[Macros Import].qbop'</definedName>
    <definedName name="_2Macros_Import_.qbop" localSheetId="20">[9]!'[Macros Import].qbop'</definedName>
    <definedName name="_2Macros_Import_.qbop" localSheetId="2">[9]!'[Macros Import].qbop'</definedName>
    <definedName name="_2Macros_Import_.qbop" localSheetId="4">[9]!'[Macros Import].qbop'</definedName>
    <definedName name="_2Macros_Import_.qbop" localSheetId="5">[9]!'[Macros Import].qbop'</definedName>
    <definedName name="_2Macros_Import_.qbop" localSheetId="6">[9]!'[Macros Import].qbop'</definedName>
    <definedName name="_2Macros_Import_.qbop" localSheetId="7">[9]!'[Macros Import].qbop'</definedName>
    <definedName name="_2Macros_Import_.qbop" localSheetId="21">[9]!'[Macros Import].qbop'</definedName>
    <definedName name="_2Macros_Import_.qbop" localSheetId="25">[9]!'[Macros Import].qbop'</definedName>
    <definedName name="_2Macros_Import_.qbop" localSheetId="26">[9]!'[Macros Import].qbop'</definedName>
    <definedName name="_2Macros_Import_.qbop" localSheetId="27">[9]!'[Macros Import].qbop'</definedName>
    <definedName name="_2Macros_Import_.qbop" localSheetId="46">[9]!'[Macros Import].qbop'</definedName>
    <definedName name="_2Macros_Import_.qbop" localSheetId="48">[9]!'[Macros Import].qbop'</definedName>
    <definedName name="_2Macros_Import_.qbop" localSheetId="49">[9]!'[Macros Import].qbop'</definedName>
    <definedName name="_2Macros_Import_.qbop" localSheetId="38">[9]!'[Macros Import].qbop'</definedName>
    <definedName name="_2Macros_Import_.qbop" localSheetId="43">[9]!'[Macros Import].qbop'</definedName>
    <definedName name="_2Macros_Import_.qbop" localSheetId="72">[9]!'[Macros Import].qbop'</definedName>
    <definedName name="_2Macros_Import_.qbop" localSheetId="92">[9]!'[Macros Import].qbop'</definedName>
    <definedName name="_2Macros_Import_.qbop" localSheetId="96">[9]!'[Macros Import].qbop'</definedName>
    <definedName name="_2Macros_Import_.qbop" localSheetId="98">[9]!'[Macros Import].qbop'</definedName>
    <definedName name="_2Macros_Import_.qbop">[9]!'[Macros Import].qbop'</definedName>
    <definedName name="_3__123Graph_ACPI_ER_LOG" localSheetId="0" hidden="1">[4]ER!#REF!</definedName>
    <definedName name="_3__123Graph_ACPI_ER_LOG" localSheetId="11" hidden="1">[4]ER!#REF!</definedName>
    <definedName name="_3__123Graph_ACPI_ER_LOG" localSheetId="13" hidden="1">[4]ER!#REF!</definedName>
    <definedName name="_3__123Graph_ACPI_ER_LOG" localSheetId="14" hidden="1">[4]ER!#REF!</definedName>
    <definedName name="_3__123Graph_ACPI_ER_LOG" localSheetId="15" hidden="1">[4]ER!#REF!</definedName>
    <definedName name="_3__123Graph_ACPI_ER_LOG" localSheetId="16" hidden="1">[4]ER!#REF!</definedName>
    <definedName name="_3__123Graph_ACPI_ER_LOG" localSheetId="18" hidden="1">[4]ER!#REF!</definedName>
    <definedName name="_3__123Graph_ACPI_ER_LOG" localSheetId="1" hidden="1">[4]ER!#REF!</definedName>
    <definedName name="_3__123Graph_ACPI_ER_LOG" localSheetId="2" hidden="1">[4]ER!#REF!</definedName>
    <definedName name="_3__123Graph_ACPI_ER_LOG" localSheetId="4" hidden="1">[4]ER!#REF!</definedName>
    <definedName name="_3__123Graph_ACPI_ER_LOG" localSheetId="5" hidden="1">[4]ER!#REF!</definedName>
    <definedName name="_3__123Graph_ACPI_ER_LOG" localSheetId="7" hidden="1">[4]ER!#REF!</definedName>
    <definedName name="_3__123Graph_ACPI_ER_LOG" localSheetId="21" hidden="1">[4]ER!#REF!</definedName>
    <definedName name="_3__123Graph_ACPI_ER_LOG" localSheetId="49" hidden="1">[4]ER!#REF!</definedName>
    <definedName name="_3__123Graph_ACPI_ER_LOG" localSheetId="71" hidden="1">[5]ER!#REF!</definedName>
    <definedName name="_3__123Graph_ACPI_ER_LOG" localSheetId="72" hidden="1">[5]ER!#REF!</definedName>
    <definedName name="_3__123Graph_ACPI_ER_LOG" localSheetId="63" hidden="1">[4]ER!#REF!</definedName>
    <definedName name="_3__123Graph_ACPI_ER_LOG" localSheetId="64" hidden="1">[5]ER!#REF!</definedName>
    <definedName name="_3__123Graph_ACPI_ER_LOG" localSheetId="86" hidden="1">[5]ER!#REF!</definedName>
    <definedName name="_3__123Graph_ACPI_ER_LOG" localSheetId="92" hidden="1">[4]ER!#REF!</definedName>
    <definedName name="_3__123Graph_ACPI_ER_LOG" localSheetId="93" hidden="1">[4]ER!#REF!</definedName>
    <definedName name="_3__123Graph_ACPI_ER_LOG" localSheetId="98" hidden="1">[4]ER!#REF!</definedName>
    <definedName name="_3__123Graph_ACPI_ER_LOG" hidden="1">[4]ER!#REF!</definedName>
    <definedName name="_3_a1" localSheetId="64">OFFSET(#REF!,,,1,COUNT(#REF!))</definedName>
    <definedName name="_3_a1" localSheetId="92">OFFSET(#REF!,,,1,COUNT(#REF!))</definedName>
    <definedName name="_3_a1" localSheetId="93">OFFSET(#REF!,,,1,COUNT(#REF!))</definedName>
    <definedName name="_3_a1">OFFSET([8]pitanje_slika_3_NPCT!$B$10,,,1,COUNT([8]pitanje_slika_3_NPCT!$10:$10))</definedName>
    <definedName name="_3_a1_1" localSheetId="64">OFFSET(#REF!,,,1,COUNT(#REF!))</definedName>
    <definedName name="_3_a1_1" localSheetId="92">OFFSET(#REF!,,,1,COUNT(#REF!))</definedName>
    <definedName name="_3_a1_1" localSheetId="93">OFFSET(#REF!,,,1,COUNT(#REF!))</definedName>
    <definedName name="_3_a1_1">OFFSET([8]pitanje_slika_3_NPCT!$B$32,,,1,COUNT([8]pitanje_slika_3_NPCT!$32:$32))</definedName>
    <definedName name="_3_a1_2" localSheetId="64">OFFSET(#REF!,,,1,COUNT(#REF!))</definedName>
    <definedName name="_3_a1_2" localSheetId="92">OFFSET(#REF!,,,1,COUNT(#REF!))</definedName>
    <definedName name="_3_a1_2" localSheetId="93">OFFSET(#REF!,,,1,COUNT(#REF!))</definedName>
    <definedName name="_3_a1_2">OFFSET([8]pitanje_slika_3_NPCT!$B$54,,,1,COUNT([8]pitanje_slika_3_NPCT!$54:$54))</definedName>
    <definedName name="_3_a2" localSheetId="64">OFFSET(#REF!,,,1,COUNT(#REF!))</definedName>
    <definedName name="_3_a2" localSheetId="92">OFFSET(#REF!,,,1,COUNT(#REF!))</definedName>
    <definedName name="_3_a2" localSheetId="93">OFFSET(#REF!,,,1,COUNT(#REF!))</definedName>
    <definedName name="_3_a2">OFFSET([8]pitanje_slika_3_NPCT!$B$11,,,1,COUNT([8]pitanje_slika_3_NPCT!$11:$11))</definedName>
    <definedName name="_3_a2_1" localSheetId="64">OFFSET(#REF!,,,1,COUNT(#REF!))</definedName>
    <definedName name="_3_a2_1" localSheetId="92">OFFSET(#REF!,,,1,COUNT(#REF!))</definedName>
    <definedName name="_3_a2_1" localSheetId="93">OFFSET(#REF!,,,1,COUNT(#REF!))</definedName>
    <definedName name="_3_a2_1">OFFSET([8]pitanje_slika_3_NPCT!$B$33,,,1,COUNT([8]pitanje_slika_3_NPCT!$33:$33))</definedName>
    <definedName name="_3_a2_2" localSheetId="64">OFFSET(#REF!,,,1,COUNT(#REF!))</definedName>
    <definedName name="_3_a2_2" localSheetId="92">OFFSET(#REF!,,,1,COUNT(#REF!))</definedName>
    <definedName name="_3_a2_2" localSheetId="93">OFFSET(#REF!,,,1,COUNT(#REF!))</definedName>
    <definedName name="_3_a2_2">OFFSET([8]pitanje_slika_3_NPCT!$B$55,,,1,COUNT([8]pitanje_slika_3_NPCT!$55:$55))</definedName>
    <definedName name="_3_b1" localSheetId="64">OFFSET(#REF!,,,1,COUNT(#REF!))</definedName>
    <definedName name="_3_b1" localSheetId="92">OFFSET(#REF!,,,1,COUNT(#REF!))</definedName>
    <definedName name="_3_b1" localSheetId="93">OFFSET(#REF!,,,1,COUNT(#REF!))</definedName>
    <definedName name="_3_b1">OFFSET([8]pitanje_slika_3_NPCT!$B$13,,,1,COUNT([8]pitanje_slika_3_NPCT!$13:$13))</definedName>
    <definedName name="_3_b1_1" localSheetId="64">OFFSET(#REF!,,,1,COUNT(#REF!))</definedName>
    <definedName name="_3_b1_1" localSheetId="92">OFFSET(#REF!,,,1,COUNT(#REF!))</definedName>
    <definedName name="_3_b1_1" localSheetId="93">OFFSET(#REF!,,,1,COUNT(#REF!))</definedName>
    <definedName name="_3_b1_1">OFFSET([8]pitanje_slika_3_NPCT!$B$35,,,1,COUNT([8]pitanje_slika_3_NPCT!$35:$35))</definedName>
    <definedName name="_3_b1_2" localSheetId="64">OFFSET(#REF!,,,1,COUNT(#REF!))</definedName>
    <definedName name="_3_b1_2" localSheetId="92">OFFSET(#REF!,,,1,COUNT(#REF!))</definedName>
    <definedName name="_3_b1_2" localSheetId="93">OFFSET(#REF!,,,1,COUNT(#REF!))</definedName>
    <definedName name="_3_b1_2">OFFSET([8]pitanje_slika_3_NPCT!$B$57,,,1,COUNT([8]pitanje_slika_3_NPCT!$57:$57))</definedName>
    <definedName name="_3_b2" localSheetId="64">OFFSET(#REF!,,,1,COUNT(#REF!))</definedName>
    <definedName name="_3_b2" localSheetId="92">OFFSET(#REF!,,,1,COUNT(#REF!))</definedName>
    <definedName name="_3_b2" localSheetId="93">OFFSET(#REF!,,,1,COUNT(#REF!))</definedName>
    <definedName name="_3_b2">OFFSET([8]pitanje_slika_3_NPCT!$B$14,,,1,COUNT([8]pitanje_slika_3_NPCT!$14:$14))</definedName>
    <definedName name="_3_b2_1" localSheetId="64">OFFSET(#REF!,,,1,COUNT(#REF!))</definedName>
    <definedName name="_3_b2_1" localSheetId="92">OFFSET(#REF!,,,1,COUNT(#REF!))</definedName>
    <definedName name="_3_b2_1" localSheetId="93">OFFSET(#REF!,,,1,COUNT(#REF!))</definedName>
    <definedName name="_3_b2_1">OFFSET([8]pitanje_slika_3_NPCT!$B$36,,,1,COUNT([8]pitanje_slika_3_NPCT!$36:$36))</definedName>
    <definedName name="_3_b2_2" localSheetId="64">OFFSET(#REF!,,,1,COUNT(#REF!))</definedName>
    <definedName name="_3_b2_2" localSheetId="92">OFFSET(#REF!,,,1,COUNT(#REF!))</definedName>
    <definedName name="_3_b2_2" localSheetId="93">OFFSET(#REF!,,,1,COUNT(#REF!))</definedName>
    <definedName name="_3_b2_2">OFFSET([8]pitanje_slika_3_NPCT!$B$58,,,1,COUNT([8]pitanje_slika_3_NPCT!$58:$58))</definedName>
    <definedName name="_3_b3" localSheetId="64">OFFSET(#REF!,,,1,COUNT(#REF!))</definedName>
    <definedName name="_3_b3" localSheetId="92">OFFSET(#REF!,,,1,COUNT(#REF!))</definedName>
    <definedName name="_3_b3" localSheetId="93">OFFSET(#REF!,,,1,COUNT(#REF!))</definedName>
    <definedName name="_3_b3">OFFSET([8]pitanje_slika_3_NPCT!$B$15,,,1,COUNT([8]pitanje_slika_3_NPCT!$15:$15))</definedName>
    <definedName name="_3_b3_1" localSheetId="64">OFFSET(#REF!,,,1,COUNT(#REF!))</definedName>
    <definedName name="_3_b3_1" localSheetId="92">OFFSET(#REF!,,,1,COUNT(#REF!))</definedName>
    <definedName name="_3_b3_1" localSheetId="93">OFFSET(#REF!,,,1,COUNT(#REF!))</definedName>
    <definedName name="_3_b3_1">OFFSET([8]pitanje_slika_3_NPCT!$B$37,,,1,COUNT([8]pitanje_slika_3_NPCT!$37:$37))</definedName>
    <definedName name="_3_b3_2" localSheetId="64">OFFSET(#REF!,,,1,COUNT(#REF!))</definedName>
    <definedName name="_3_b3_2" localSheetId="92">OFFSET(#REF!,,,1,COUNT(#REF!))</definedName>
    <definedName name="_3_b3_2" localSheetId="93">OFFSET(#REF!,,,1,COUNT(#REF!))</definedName>
    <definedName name="_3_b3_2">OFFSET([8]pitanje_slika_3_NPCT!$B$59,,,1,COUNT([8]pitanje_slika_3_NPCT!$59:$59))</definedName>
    <definedName name="_3_b4" localSheetId="64">OFFSET(#REF!,,,1,COUNT(#REF!))</definedName>
    <definedName name="_3_b4" localSheetId="92">OFFSET(#REF!,,,1,COUNT(#REF!))</definedName>
    <definedName name="_3_b4" localSheetId="93">OFFSET(#REF!,,,1,COUNT(#REF!))</definedName>
    <definedName name="_3_b4">OFFSET([8]pitanje_slika_3_NPCT!$B$16,,,1,COUNT([8]pitanje_slika_3_NPCT!$16:$16))</definedName>
    <definedName name="_3_b4_1" localSheetId="64">OFFSET(#REF!,,,1,COUNT(#REF!))</definedName>
    <definedName name="_3_b4_1" localSheetId="92">OFFSET(#REF!,,,1,COUNT(#REF!))</definedName>
    <definedName name="_3_b4_1" localSheetId="93">OFFSET(#REF!,,,1,COUNT(#REF!))</definedName>
    <definedName name="_3_b4_1">OFFSET([8]pitanje_slika_3_NPCT!$B$38,,,1,COUNT([8]pitanje_slika_3_NPCT!$38:$38))</definedName>
    <definedName name="_3_b4_2" localSheetId="64">OFFSET(#REF!,,,1,COUNT(#REF!))</definedName>
    <definedName name="_3_b4_2" localSheetId="92">OFFSET(#REF!,,,1,COUNT(#REF!))</definedName>
    <definedName name="_3_b4_2" localSheetId="93">OFFSET(#REF!,,,1,COUNT(#REF!))</definedName>
    <definedName name="_3_b4_2">OFFSET([8]pitanje_slika_3_NPCT!$B$60,,,1,COUNT([8]pitanje_slika_3_NPCT!$60:$60))</definedName>
    <definedName name="_3_b5" localSheetId="64">OFFSET(#REF!,,,1,COUNT(#REF!))</definedName>
    <definedName name="_3_b5" localSheetId="92">OFFSET(#REF!,,,1,COUNT(#REF!))</definedName>
    <definedName name="_3_b5" localSheetId="93">OFFSET(#REF!,,,1,COUNT(#REF!))</definedName>
    <definedName name="_3_b5">OFFSET([8]pitanje_slika_3_NPCT!$B$17,,,1,COUNT([8]pitanje_slika_3_NPCT!$17:$17))</definedName>
    <definedName name="_3_b5_1" localSheetId="64">OFFSET(#REF!,,,1,COUNT(#REF!))</definedName>
    <definedName name="_3_b5_1" localSheetId="92">OFFSET(#REF!,,,1,COUNT(#REF!))</definedName>
    <definedName name="_3_b5_1" localSheetId="93">OFFSET(#REF!,,,1,COUNT(#REF!))</definedName>
    <definedName name="_3_b5_1">OFFSET([8]pitanje_slika_3_NPCT!$B$39,,,1,COUNT([8]pitanje_slika_3_NPCT!$39:$39))</definedName>
    <definedName name="_3_b5_2" localSheetId="64">OFFSET(#REF!,,,1,COUNT(#REF!))</definedName>
    <definedName name="_3_b5_2" localSheetId="92">OFFSET(#REF!,,,1,COUNT(#REF!))</definedName>
    <definedName name="_3_b5_2" localSheetId="93">OFFSET(#REF!,,,1,COUNT(#REF!))</definedName>
    <definedName name="_3_b5_2">OFFSET([8]pitanje_slika_3_NPCT!$B$61,,,1,COUNT([8]pitanje_slika_3_NPCT!$61:$61))</definedName>
    <definedName name="_3_x_os" localSheetId="64">OFFSET(#REF!,,,1,COUNTA(#REF!))</definedName>
    <definedName name="_3_x_os" localSheetId="92">OFFSET(#REF!,,,1,COUNTA(#REF!))</definedName>
    <definedName name="_3_x_os" localSheetId="93">OFFSET(#REF!,,,1,COUNTA(#REF!))</definedName>
    <definedName name="_3_x_os">OFFSET([8]pitanje_slika_3_NPCT!$B$8,,,1,COUNTA([8]pitanje_slika_3_NPCT!$8:$8))</definedName>
    <definedName name="_4__123Graph_BCPI_ER_LOG" localSheetId="11" hidden="1">[4]ER!#REF!</definedName>
    <definedName name="_4__123Graph_BCPI_ER_LOG" localSheetId="13" hidden="1">[4]ER!#REF!</definedName>
    <definedName name="_4__123Graph_BCPI_ER_LOG" localSheetId="14" hidden="1">[4]ER!#REF!</definedName>
    <definedName name="_4__123Graph_BCPI_ER_LOG" localSheetId="15" hidden="1">[4]ER!#REF!</definedName>
    <definedName name="_4__123Graph_BCPI_ER_LOG" localSheetId="16" hidden="1">[4]ER!#REF!</definedName>
    <definedName name="_4__123Graph_BCPI_ER_LOG" localSheetId="18" hidden="1">[4]ER!#REF!</definedName>
    <definedName name="_4__123Graph_BCPI_ER_LOG" localSheetId="1" hidden="1">[4]ER!#REF!</definedName>
    <definedName name="_4__123Graph_BCPI_ER_LOG" localSheetId="2" hidden="1">[4]ER!#REF!</definedName>
    <definedName name="_4__123Graph_BCPI_ER_LOG" localSheetId="4" hidden="1">[4]ER!#REF!</definedName>
    <definedName name="_4__123Graph_BCPI_ER_LOG" localSheetId="5" hidden="1">[4]ER!#REF!</definedName>
    <definedName name="_4__123Graph_BCPI_ER_LOG" localSheetId="7" hidden="1">[4]ER!#REF!</definedName>
    <definedName name="_4__123Graph_BCPI_ER_LOG" localSheetId="21" hidden="1">[4]ER!#REF!</definedName>
    <definedName name="_4__123Graph_BCPI_ER_LOG" localSheetId="49" hidden="1">[4]ER!#REF!</definedName>
    <definedName name="_4__123Graph_BCPI_ER_LOG" localSheetId="71" hidden="1">[5]ER!#REF!</definedName>
    <definedName name="_4__123Graph_BCPI_ER_LOG" localSheetId="72" hidden="1">[5]ER!#REF!</definedName>
    <definedName name="_4__123Graph_BCPI_ER_LOG" localSheetId="63" hidden="1">[4]ER!#REF!</definedName>
    <definedName name="_4__123Graph_BCPI_ER_LOG" localSheetId="64" hidden="1">[5]ER!#REF!</definedName>
    <definedName name="_4__123Graph_BCPI_ER_LOG" localSheetId="86" hidden="1">[5]ER!#REF!</definedName>
    <definedName name="_4__123Graph_BCPI_ER_LOG" localSheetId="92" hidden="1">[4]ER!#REF!</definedName>
    <definedName name="_4__123Graph_BCPI_ER_LOG" localSheetId="93" hidden="1">[4]ER!#REF!</definedName>
    <definedName name="_4__123Graph_BCPI_ER_LOG" localSheetId="98" hidden="1">[4]ER!#REF!</definedName>
    <definedName name="_4__123Graph_BCPI_ER_LOG" hidden="1">[4]ER!#REF!</definedName>
    <definedName name="_4_dk" localSheetId="64">OFFSET(#REF!,,,1,COUNT(#REF!))</definedName>
    <definedName name="_4_dk" localSheetId="92">OFFSET(#REF!,,,1,COUNT(#REF!))</definedName>
    <definedName name="_4_dk" localSheetId="93">OFFSET(#REF!,,,1,COUNT(#REF!))</definedName>
    <definedName name="_4_dk">OFFSET([8]pitanje_slika_4_NPCT!$B$12,,,1,COUNT([8]pitanje_slika_4_NPCT!$12:$12))</definedName>
    <definedName name="_4_kk" localSheetId="64">OFFSET(#REF!,,,1,COUNT(#REF!))</definedName>
    <definedName name="_4_kk" localSheetId="92">OFFSET(#REF!,,,1,COUNT(#REF!))</definedName>
    <definedName name="_4_kk" localSheetId="93">OFFSET(#REF!,,,1,COUNT(#REF!))</definedName>
    <definedName name="_4_kk">OFFSET([8]pitanje_slika_4_NPCT!$B$11,,,1,COUNT([8]pitanje_slika_4_NPCT!$11:$11))</definedName>
    <definedName name="_4_kmsp" localSheetId="64">OFFSET(#REF!,,,1,COUNT(#REF!))</definedName>
    <definedName name="_4_kmsp" localSheetId="92">OFFSET(#REF!,,,1,COUNT(#REF!))</definedName>
    <definedName name="_4_kmsp" localSheetId="93">OFFSET(#REF!,,,1,COUNT(#REF!))</definedName>
    <definedName name="_4_kmsp">OFFSET([8]pitanje_slika_4_NPCT!$B$9,,,1,COUNT([8]pitanje_slika_4_NPCT!$9:$9))</definedName>
    <definedName name="_4_kvp" localSheetId="64">OFFSET(#REF!,,,1,COUNT(#REF!))</definedName>
    <definedName name="_4_kvp" localSheetId="92">OFFSET(#REF!,,,1,COUNT(#REF!))</definedName>
    <definedName name="_4_kvp" localSheetId="93">OFFSET(#REF!,,,1,COUNT(#REF!))</definedName>
    <definedName name="_4_kvp">OFFSET([8]pitanje_slika_4_NPCT!$B$10,,,1,COUNT([8]pitanje_slika_4_NPCT!$10:$10))</definedName>
    <definedName name="_4_ukp" localSheetId="64">OFFSET(#REF!,,,1,COUNT(#REF!))</definedName>
    <definedName name="_4_ukp" localSheetId="92">OFFSET(#REF!,,,1,COUNT(#REF!))</definedName>
    <definedName name="_4_ukp" localSheetId="93">OFFSET(#REF!,,,1,COUNT(#REF!))</definedName>
    <definedName name="_4_ukp">OFFSET([8]pitanje_slika_4_NPCT!$B$8,,,1,COUNT([8]pitanje_slika_4_NPCT!$8:$8))</definedName>
    <definedName name="_4_x_os" localSheetId="64">OFFSET(#REF!,,,1,COUNTA(#REF!))</definedName>
    <definedName name="_4_x_os" localSheetId="92">OFFSET(#REF!,,,1,COUNTA(#REF!))</definedName>
    <definedName name="_4_x_os" localSheetId="93">OFFSET(#REF!,,,1,COUNTA(#REF!))</definedName>
    <definedName name="_4_x_os">OFFSET([8]pitanje_slika_4_NPCT!$B$7,,,1,COUNTA([8]pitanje_slika_4_NPCT!$7:$7))</definedName>
    <definedName name="_5__123Graph_BIBA_IBRD" localSheetId="11" hidden="1">[4]WB!#REF!</definedName>
    <definedName name="_5__123Graph_BIBA_IBRD" localSheetId="13" hidden="1">[4]WB!#REF!</definedName>
    <definedName name="_5__123Graph_BIBA_IBRD" localSheetId="14" hidden="1">[4]WB!#REF!</definedName>
    <definedName name="_5__123Graph_BIBA_IBRD" localSheetId="15" hidden="1">[4]WB!#REF!</definedName>
    <definedName name="_5__123Graph_BIBA_IBRD" localSheetId="16" hidden="1">[4]WB!#REF!</definedName>
    <definedName name="_5__123Graph_BIBA_IBRD" localSheetId="18" hidden="1">[4]WB!#REF!</definedName>
    <definedName name="_5__123Graph_BIBA_IBRD" localSheetId="1" hidden="1">[4]WB!#REF!</definedName>
    <definedName name="_5__123Graph_BIBA_IBRD" localSheetId="2" hidden="1">[4]WB!#REF!</definedName>
    <definedName name="_5__123Graph_BIBA_IBRD" localSheetId="4" hidden="1">[4]WB!#REF!</definedName>
    <definedName name="_5__123Graph_BIBA_IBRD" localSheetId="5" hidden="1">[4]WB!#REF!</definedName>
    <definedName name="_5__123Graph_BIBA_IBRD" localSheetId="7" hidden="1">[4]WB!#REF!</definedName>
    <definedName name="_5__123Graph_BIBA_IBRD" localSheetId="21" hidden="1">[4]WB!#REF!</definedName>
    <definedName name="_5__123Graph_BIBA_IBRD" localSheetId="49" hidden="1">[4]WB!#REF!</definedName>
    <definedName name="_5__123Graph_BIBA_IBRD" localSheetId="71" hidden="1">[5]WB!#REF!</definedName>
    <definedName name="_5__123Graph_BIBA_IBRD" localSheetId="72" hidden="1">[5]WB!#REF!</definedName>
    <definedName name="_5__123Graph_BIBA_IBRD" localSheetId="63" hidden="1">[4]WB!#REF!</definedName>
    <definedName name="_5__123Graph_BIBA_IBRD" localSheetId="64" hidden="1">[5]WB!#REF!</definedName>
    <definedName name="_5__123Graph_BIBA_IBRD" localSheetId="86" hidden="1">[5]WB!#REF!</definedName>
    <definedName name="_5__123Graph_BIBA_IBRD" localSheetId="92" hidden="1">[4]WB!#REF!</definedName>
    <definedName name="_5__123Graph_BIBA_IBRD" localSheetId="93" hidden="1">[4]WB!#REF!</definedName>
    <definedName name="_5__123Graph_BIBA_IBRD" hidden="1">[4]WB!#REF!</definedName>
    <definedName name="_5_a1" localSheetId="64">OFFSET(#REF!,,,1,COUNT(#REF!))</definedName>
    <definedName name="_5_a1" localSheetId="92">OFFSET(#REF!,,,1,COUNT(#REF!))</definedName>
    <definedName name="_5_a1" localSheetId="93">OFFSET(#REF!,,,1,COUNT(#REF!))</definedName>
    <definedName name="_5_a1">OFFSET([8]pitanje_slika_5_NPCT!$B$9,,,1,COUNT([8]pitanje_slika_5_NPCT!$9:$9))</definedName>
    <definedName name="_5_a2" localSheetId="64">OFFSET(#REF!,,,1,COUNT(#REF!))</definedName>
    <definedName name="_5_a2" localSheetId="92">OFFSET(#REF!,,,1,COUNT(#REF!))</definedName>
    <definedName name="_5_a2" localSheetId="93">OFFSET(#REF!,,,1,COUNT(#REF!))</definedName>
    <definedName name="_5_a2">OFFSET([8]pitanje_slika_5_NPCT!$B$10,,,1,COUNT([8]pitanje_slika_5_NPCT!$10:$10))</definedName>
    <definedName name="_5_a3" localSheetId="64">OFFSET(#REF!,,,1,COUNT(#REF!))</definedName>
    <definedName name="_5_a3" localSheetId="92">OFFSET(#REF!,,,1,COUNT(#REF!))</definedName>
    <definedName name="_5_a3" localSheetId="93">OFFSET(#REF!,,,1,COUNT(#REF!))</definedName>
    <definedName name="_5_a3">OFFSET([8]pitanje_slika_5_NPCT!$B$11,,,1,COUNT([8]pitanje_slika_5_NPCT!$11:$11))</definedName>
    <definedName name="_5_a4" localSheetId="64">OFFSET(#REF!,,,1,COUNT(#REF!))</definedName>
    <definedName name="_5_a4" localSheetId="92">OFFSET(#REF!,,,1,COUNT(#REF!))</definedName>
    <definedName name="_5_a4" localSheetId="93">OFFSET(#REF!,,,1,COUNT(#REF!))</definedName>
    <definedName name="_5_a4">OFFSET([8]pitanje_slika_5_NPCT!$B$12,,,1,COUNT([8]pitanje_slika_5_NPCT!$12:$12))</definedName>
    <definedName name="_5_b1" localSheetId="64">OFFSET(#REF!,,,1,COUNT(#REF!))</definedName>
    <definedName name="_5_b1" localSheetId="92">OFFSET(#REF!,,,1,COUNT(#REF!))</definedName>
    <definedName name="_5_b1" localSheetId="93">OFFSET(#REF!,,,1,COUNT(#REF!))</definedName>
    <definedName name="_5_b1">OFFSET([8]pitanje_slika_5_NPCT!$B$14,,,1,COUNT([8]pitanje_slika_5_NPCT!$14:$14))</definedName>
    <definedName name="_5_b2" localSheetId="64">OFFSET(#REF!,,,1,COUNT(#REF!))</definedName>
    <definedName name="_5_b2" localSheetId="92">OFFSET(#REF!,,,1,COUNT(#REF!))</definedName>
    <definedName name="_5_b2" localSheetId="93">OFFSET(#REF!,,,1,COUNT(#REF!))</definedName>
    <definedName name="_5_b2">OFFSET([8]pitanje_slika_5_NPCT!$B$15,,,1,COUNT([8]pitanje_slika_5_NPCT!$15:$15))</definedName>
    <definedName name="_5_b3" localSheetId="64">OFFSET(#REF!,,,1,COUNT(#REF!))</definedName>
    <definedName name="_5_b3" localSheetId="92">OFFSET(#REF!,,,1,COUNT(#REF!))</definedName>
    <definedName name="_5_b3" localSheetId="93">OFFSET(#REF!,,,1,COUNT(#REF!))</definedName>
    <definedName name="_5_b3">OFFSET([8]pitanje_slika_5_NPCT!$B$16,,,1,COUNT([8]pitanje_slika_5_NPCT!$16:$16))</definedName>
    <definedName name="_5_b4" localSheetId="64">OFFSET(#REF!,,,1,COUNT(#REF!))</definedName>
    <definedName name="_5_b4" localSheetId="92">OFFSET(#REF!,,,1,COUNT(#REF!))</definedName>
    <definedName name="_5_b4" localSheetId="93">OFFSET(#REF!,,,1,COUNT(#REF!))</definedName>
    <definedName name="_5_b4">OFFSET([8]pitanje_slika_5_NPCT!$B$17,,,1,COUNT([8]pitanje_slika_5_NPCT!$17:$17))</definedName>
    <definedName name="_5_b5" localSheetId="64">OFFSET(#REF!,,,1,COUNT(#REF!))</definedName>
    <definedName name="_5_b5" localSheetId="92">OFFSET(#REF!,,,1,COUNT(#REF!))</definedName>
    <definedName name="_5_b5" localSheetId="93">OFFSET(#REF!,,,1,COUNT(#REF!))</definedName>
    <definedName name="_5_b5">OFFSET([8]pitanje_slika_5_NPCT!$B$18,,,1,COUNT([8]pitanje_slika_5_NPCT!$18:$18))</definedName>
    <definedName name="_5_x_os" localSheetId="64">OFFSET(#REF!,,,1,COUNTA(#REF!))</definedName>
    <definedName name="_5_x_os" localSheetId="92">OFFSET(#REF!,,,1,COUNTA(#REF!))</definedName>
    <definedName name="_5_x_os" localSheetId="93">OFFSET(#REF!,,,1,COUNTA(#REF!))</definedName>
    <definedName name="_5_x_os">OFFSET([8]pitanje_slika_5_NPCT!$B$7,,,1,COUNTA([8]pitanje_slika_5_NPCT!$7:$7))</definedName>
    <definedName name="_5Macros_Import_.qbop" localSheetId="46">[10]!'[Macros Import].qbop'</definedName>
    <definedName name="_5Macros_Import_.qbop" localSheetId="38">[10]!'[Macros Import].qbop'</definedName>
    <definedName name="_5Macros_Import_.qbop" localSheetId="43">[10]!'[Macros Import].qbop'</definedName>
    <definedName name="_5Macros_Import_.qbop" localSheetId="72">[10]!'[Macros Import].qbop'</definedName>
    <definedName name="_5Macros_Import_.qbop" localSheetId="96">[10]!'[Macros Import].qbop'</definedName>
    <definedName name="_5Macros_Import_.qbop">[10]!'[Macros Import].qbop'</definedName>
    <definedName name="_6_dk" localSheetId="64">OFFSET(#REF!,,,1,COUNT(#REF!))</definedName>
    <definedName name="_6_dk" localSheetId="92">OFFSET(#REF!,,,1,COUNT(#REF!))</definedName>
    <definedName name="_6_dk" localSheetId="93">OFFSET(#REF!,,,1,COUNT(#REF!))</definedName>
    <definedName name="_6_dk">OFFSET([8]pitanje_slika_6_NPCT!$B$12,,,1,COUNT([8]pitanje_slika_6_NPCT!$12:$12))</definedName>
    <definedName name="_6_kk" localSheetId="64">OFFSET(#REF!,,,1,COUNT(#REF!))</definedName>
    <definedName name="_6_kk" localSheetId="92">OFFSET(#REF!,,,1,COUNT(#REF!))</definedName>
    <definedName name="_6_kk" localSheetId="93">OFFSET(#REF!,,,1,COUNT(#REF!))</definedName>
    <definedName name="_6_kk">OFFSET([8]pitanje_slika_6_NPCT!$B$11,,,1,COUNT([8]pitanje_slika_6_NPCT!$11:$11))</definedName>
    <definedName name="_6_kmsp" localSheetId="64">OFFSET(#REF!,,,1,COUNT(#REF!))</definedName>
    <definedName name="_6_kmsp" localSheetId="92">OFFSET(#REF!,,,1,COUNT(#REF!))</definedName>
    <definedName name="_6_kmsp" localSheetId="93">OFFSET(#REF!,,,1,COUNT(#REF!))</definedName>
    <definedName name="_6_kmsp">OFFSET([8]pitanje_slika_6_NPCT!$B$9,,,1,COUNT([8]pitanje_slika_6_NPCT!$9:$9))</definedName>
    <definedName name="_6_kvp" localSheetId="64">OFFSET(#REF!,,,1,COUNT(#REF!))</definedName>
    <definedName name="_6_kvp" localSheetId="92">OFFSET(#REF!,,,1,COUNT(#REF!))</definedName>
    <definedName name="_6_kvp" localSheetId="93">OFFSET(#REF!,,,1,COUNT(#REF!))</definedName>
    <definedName name="_6_kvp">OFFSET([8]pitanje_slika_6_NPCT!$B$10,,,1,COUNT([8]pitanje_slika_6_NPCT!$10:$10))</definedName>
    <definedName name="_6_ukp" localSheetId="64">OFFSET(#REF!,,,1,COUNT(#REF!))</definedName>
    <definedName name="_6_ukp" localSheetId="92">OFFSET(#REF!,,,1,COUNT(#REF!))</definedName>
    <definedName name="_6_ukp" localSheetId="93">OFFSET(#REF!,,,1,COUNT(#REF!))</definedName>
    <definedName name="_6_ukp">OFFSET([8]pitanje_slika_6_NPCT!$B$8,,,1,COUNT([8]pitanje_slika_6_NPCT!$8:$8))</definedName>
    <definedName name="_6_x_os" localSheetId="64">OFFSET(#REF!,,,1,COUNTA(#REF!))</definedName>
    <definedName name="_6_x_os" localSheetId="92">OFFSET(#REF!,,,1,COUNTA(#REF!))</definedName>
    <definedName name="_6_x_os" localSheetId="93">OFFSET(#REF!,,,1,COUNTA(#REF!))</definedName>
    <definedName name="_6_x_os">OFFSET([8]pitanje_slika_6_NPCT!$B$7,,,1,COUNTA([8]pitanje_slika_6_NPCT!$7:$7))</definedName>
    <definedName name="_7_dk" localSheetId="64">OFFSET(#REF!,,,1,COUNT(#REF!))</definedName>
    <definedName name="_7_dk" localSheetId="92">OFFSET(#REF!,,,1,COUNT(#REF!))</definedName>
    <definedName name="_7_dk" localSheetId="93">OFFSET(#REF!,,,1,COUNT(#REF!))</definedName>
    <definedName name="_7_dk">OFFSET([8]pitanje_slika_7_NPCT!$B$12,,,1,COUNT([8]pitanje_slika_7_NPCT!$12:$12))</definedName>
    <definedName name="_7_kk" localSheetId="64">OFFSET(#REF!,,,1,COUNT(#REF!))</definedName>
    <definedName name="_7_kk" localSheetId="92">OFFSET(#REF!,,,1,COUNT(#REF!))</definedName>
    <definedName name="_7_kk" localSheetId="93">OFFSET(#REF!,,,1,COUNT(#REF!))</definedName>
    <definedName name="_7_kk">OFFSET([8]pitanje_slika_7_NPCT!$B$11,,,1,COUNT([8]pitanje_slika_7_NPCT!$11:$11))</definedName>
    <definedName name="_7_kmsp" localSheetId="64">OFFSET(#REF!,,,1,COUNT(#REF!))</definedName>
    <definedName name="_7_kmsp" localSheetId="92">OFFSET(#REF!,,,1,COUNT(#REF!))</definedName>
    <definedName name="_7_kmsp" localSheetId="93">OFFSET(#REF!,,,1,COUNT(#REF!))</definedName>
    <definedName name="_7_kmsp">OFFSET([8]pitanje_slika_7_NPCT!$B$9,,,1,COUNT([8]pitanje_slika_7_NPCT!$9:$9))</definedName>
    <definedName name="_7_kvp" localSheetId="64">OFFSET(#REF!,,,1,COUNT(#REF!))</definedName>
    <definedName name="_7_kvp" localSheetId="92">OFFSET(#REF!,,,1,COUNT(#REF!))</definedName>
    <definedName name="_7_kvp" localSheetId="93">OFFSET(#REF!,,,1,COUNT(#REF!))</definedName>
    <definedName name="_7_kvp">OFFSET([8]pitanje_slika_7_NPCT!$B$10,,,1,COUNT([8]pitanje_slika_7_NPCT!$10:$10))</definedName>
    <definedName name="_7_ukp" localSheetId="64">OFFSET(#REF!,,,1,COUNT(#REF!))</definedName>
    <definedName name="_7_ukp" localSheetId="92">OFFSET(#REF!,,,1,COUNT(#REF!))</definedName>
    <definedName name="_7_ukp" localSheetId="93">OFFSET(#REF!,,,1,COUNT(#REF!))</definedName>
    <definedName name="_7_ukp">OFFSET([8]pitanje_slika_7_NPCT!$B$8,,,1,COUNT([8]pitanje_slika_7_NPCT!$8:$8))</definedName>
    <definedName name="_7_x_os" localSheetId="64">OFFSET(#REF!,,,1,COUNTA(#REF!))</definedName>
    <definedName name="_7_x_os" localSheetId="92">OFFSET(#REF!,,,1,COUNTA(#REF!))</definedName>
    <definedName name="_7_x_os" localSheetId="93">OFFSET(#REF!,,,1,COUNTA(#REF!))</definedName>
    <definedName name="_7_x_os">OFFSET([8]pitanje_slika_7_NPCT!$B$7,,,1,COUNTA([8]pitanje_slika_7_NPCT!$7:$7))</definedName>
    <definedName name="_8_pk" localSheetId="64">OFFSET(#REF!,,,1,COUNT(#REF!))</definedName>
    <definedName name="_8_pk" localSheetId="92">OFFSET(#REF!,,,1,COUNT(#REF!))</definedName>
    <definedName name="_8_pk" localSheetId="93">OFFSET(#REF!,,,1,COUNT(#REF!))</definedName>
    <definedName name="_8_pk">OFFSET(#REF!,,,1,COUNT(#REF!))</definedName>
    <definedName name="_8_sk" localSheetId="64">OFFSET(#REF!,,,1,COUNT(#REF!))</definedName>
    <definedName name="_8_sk" localSheetId="92">OFFSET(#REF!,,,1,COUNT(#REF!))</definedName>
    <definedName name="_8_sk" localSheetId="93">OFFSET(#REF!,,,1,COUNT(#REF!))</definedName>
    <definedName name="_8_sk">OFFSET(#REF!,,,1,COUNT(#REF!))</definedName>
    <definedName name="_8_ukp" localSheetId="64">OFFSET(#REF!,,,1,COUNT(#REF!))</definedName>
    <definedName name="_8_ukp" localSheetId="92">OFFSET(#REF!,,,1,COUNT(#REF!))</definedName>
    <definedName name="_8_ukp" localSheetId="93">OFFSET(#REF!,,,1,COUNT(#REF!))</definedName>
    <definedName name="_8_ukp">OFFSET(#REF!,,,1,COUNT(#REF!))</definedName>
    <definedName name="_8_x_os" localSheetId="64">OFFSET(#REF!,,,1,COUNTA(#REF!))</definedName>
    <definedName name="_8_x_os" localSheetId="92">OFFSET(#REF!,,,1,COUNTA(#REF!))</definedName>
    <definedName name="_8_x_os" localSheetId="93">OFFSET(#REF!,,,1,COUNTA(#REF!))</definedName>
    <definedName name="_8_x_os">OFFSET(#REF!,,,1,COUNTA(#REF!))</definedName>
    <definedName name="_9_a1" localSheetId="64">OFFSET(#REF!,,,1,COUNT(#REF!))</definedName>
    <definedName name="_9_a1" localSheetId="92">OFFSET(#REF!,,,1,COUNT(#REF!))</definedName>
    <definedName name="_9_a1" localSheetId="93">OFFSET(#REF!,,,1,COUNT(#REF!))</definedName>
    <definedName name="_9_a1">OFFSET([7]pitanje_slika_9_NPCT!$B$8,,,1,COUNT([7]pitanje_slika_9_NPCT!$8:$8))</definedName>
    <definedName name="_9_b1" localSheetId="64">OFFSET(#REF!,,,1,COUNT(#REF!))</definedName>
    <definedName name="_9_b1" localSheetId="92">OFFSET(#REF!,,,1,COUNT(#REF!))</definedName>
    <definedName name="_9_b1" localSheetId="93">OFFSET(#REF!,,,1,COUNT(#REF!))</definedName>
    <definedName name="_9_b1">OFFSET([7]pitanje_slika_9_NPCT!$B$10,,,1,COUNT([7]pitanje_slika_9_NPCT!$10:$10))</definedName>
    <definedName name="_9_b2" localSheetId="64">OFFSET(#REF!,,,1,COUNT(#REF!))</definedName>
    <definedName name="_9_b2" localSheetId="92">OFFSET(#REF!,,,1,COUNT(#REF!))</definedName>
    <definedName name="_9_b2" localSheetId="93">OFFSET(#REF!,,,1,COUNT(#REF!))</definedName>
    <definedName name="_9_b2">OFFSET([7]pitanje_slika_9_NPCT!$B$11,,,1,COUNT([7]pitanje_slika_9_NPCT!$11:$11))</definedName>
    <definedName name="_9_c1" localSheetId="64">OFFSET(#REF!,,,1,COUNT(#REF!))</definedName>
    <definedName name="_9_c1" localSheetId="92">OFFSET(#REF!,,,1,COUNT(#REF!))</definedName>
    <definedName name="_9_c1" localSheetId="93">OFFSET(#REF!,,,1,COUNT(#REF!))</definedName>
    <definedName name="_9_c1">OFFSET([7]pitanje_slika_9_NPCT!$B$13,,,1,COUNT([7]pitanje_slika_9_NPCT!$13:$13))</definedName>
    <definedName name="_9_c2" localSheetId="64">OFFSET(#REF!,,,1,COUNT(#REF!))</definedName>
    <definedName name="_9_c2" localSheetId="92">OFFSET(#REF!,,,1,COUNT(#REF!))</definedName>
    <definedName name="_9_c2" localSheetId="93">OFFSET(#REF!,,,1,COUNT(#REF!))</definedName>
    <definedName name="_9_c2">OFFSET([7]pitanje_slika_9_NPCT!$B$14,,,1,COUNT([7]pitanje_slika_9_NPCT!$14:$14))</definedName>
    <definedName name="_9_x_os" localSheetId="64">OFFSET(#REF!,,,1,COUNTA(#REF!))</definedName>
    <definedName name="_9_x_os" localSheetId="92">OFFSET(#REF!,,,1,COUNTA(#REF!))</definedName>
    <definedName name="_9_x_os" localSheetId="93">OFFSET(#REF!,,,1,COUNTA(#REF!))</definedName>
    <definedName name="_9_x_os">OFFSET([7]pitanje_slika_9_NPCT!$B$7,,,1,COUNTA([7]pitanje_slika_9_NPCT!$7:$7))</definedName>
    <definedName name="_a" localSheetId="64">[11]Sheet1!$M$3:$M$11</definedName>
    <definedName name="_a">[12]Sheet1!$M$3:$M$11</definedName>
    <definedName name="_A1" localSheetId="0">#REF!</definedName>
    <definedName name="_A1" localSheetId="9">#REF!</definedName>
    <definedName name="_A1" localSheetId="10">#REF!</definedName>
    <definedName name="_A1" localSheetId="11">#REF!</definedName>
    <definedName name="_A1" localSheetId="13">#REF!</definedName>
    <definedName name="_A1" localSheetId="14">#REF!</definedName>
    <definedName name="_A1" localSheetId="15">#REF!</definedName>
    <definedName name="_A1" localSheetId="16">#REF!</definedName>
    <definedName name="_A1" localSheetId="18">#REF!</definedName>
    <definedName name="_A1" localSheetId="1">#REF!</definedName>
    <definedName name="_A1" localSheetId="20">#REF!</definedName>
    <definedName name="_A1" localSheetId="2">#REF!</definedName>
    <definedName name="_A1" localSheetId="3">#REF!</definedName>
    <definedName name="_A1" localSheetId="4">#REF!</definedName>
    <definedName name="_A1" localSheetId="5">#REF!</definedName>
    <definedName name="_A1" localSheetId="6">#REF!</definedName>
    <definedName name="_A1" localSheetId="7">#REF!</definedName>
    <definedName name="_A1" localSheetId="8">#REF!</definedName>
    <definedName name="_A1" localSheetId="21">#REF!</definedName>
    <definedName name="_A1" localSheetId="46">#REF!</definedName>
    <definedName name="_A1" localSheetId="49">#REF!</definedName>
    <definedName name="_A1" localSheetId="38">#REF!</definedName>
    <definedName name="_A1" localSheetId="39">#REF!</definedName>
    <definedName name="_A1" localSheetId="41">#REF!</definedName>
    <definedName name="_A1" localSheetId="42">#REF!</definedName>
    <definedName name="_A1" localSheetId="43">#REF!</definedName>
    <definedName name="_A1" localSheetId="44">#REF!</definedName>
    <definedName name="_A1" localSheetId="45">#REF!</definedName>
    <definedName name="_A1" localSheetId="63">#REF!</definedName>
    <definedName name="_A1" localSheetId="64">#REF!</definedName>
    <definedName name="_A1" localSheetId="92">#REF!</definedName>
    <definedName name="_A1" localSheetId="93">#REF!</definedName>
    <definedName name="_A1" localSheetId="40">#REF!</definedName>
    <definedName name="_A1">#REF!</definedName>
    <definedName name="_AMO_UniqueIdentifier" hidden="1">"'dfdee4c9-c302-432d-adeb-02968873dd32'"</definedName>
    <definedName name="_BOP1" localSheetId="64">#REF!</definedName>
    <definedName name="_BOP1">#REF!</definedName>
    <definedName name="_BOP2" localSheetId="0">[13]BoP!#REF!</definedName>
    <definedName name="_BOP2" localSheetId="11">[13]BoP!#REF!</definedName>
    <definedName name="_BOP2" localSheetId="13">[13]BoP!#REF!</definedName>
    <definedName name="_BOP2" localSheetId="14">[13]BoP!#REF!</definedName>
    <definedName name="_BOP2" localSheetId="15">[13]BoP!#REF!</definedName>
    <definedName name="_BOP2" localSheetId="16">[13]BoP!#REF!</definedName>
    <definedName name="_BOP2" localSheetId="18">[13]BoP!#REF!</definedName>
    <definedName name="_BOP2" localSheetId="1">[13]BoP!#REF!</definedName>
    <definedName name="_BOP2" localSheetId="2">[13]BoP!#REF!</definedName>
    <definedName name="_BOP2" localSheetId="4">[13]BoP!#REF!</definedName>
    <definedName name="_BOP2" localSheetId="5">[13]BoP!#REF!</definedName>
    <definedName name="_BOP2" localSheetId="7">[13]BoP!#REF!</definedName>
    <definedName name="_BOP2" localSheetId="21">[13]BoP!#REF!</definedName>
    <definedName name="_BOP2" localSheetId="49">[13]BoP!#REF!</definedName>
    <definedName name="_BOP2" localSheetId="63">[13]BoP!#REF!</definedName>
    <definedName name="_BOP2" localSheetId="64">[13]BoP!#REF!</definedName>
    <definedName name="_BOP2" localSheetId="92">[13]BoP!#REF!</definedName>
    <definedName name="_BOP2" localSheetId="93">[13]BoP!#REF!</definedName>
    <definedName name="_BOP2" localSheetId="98">[13]BoP!#REF!</definedName>
    <definedName name="_BOP2">[13]BoP!#REF!</definedName>
    <definedName name="_cc" localSheetId="64">#REF!</definedName>
    <definedName name="_cc" localSheetId="98">#REF!</definedName>
    <definedName name="_cc">#REF!</definedName>
    <definedName name="_DLX104.INC" localSheetId="64">#REF!</definedName>
    <definedName name="_DLX104.INC" localSheetId="98">#REF!</definedName>
    <definedName name="_DLX104.INC">#REF!</definedName>
    <definedName name="_DLX117.INC" localSheetId="64">#REF!</definedName>
    <definedName name="_DLX117.INC" localSheetId="98">#REF!</definedName>
    <definedName name="_DLX117.INC">#REF!</definedName>
    <definedName name="_DLX22.INC" localSheetId="64">#REF!</definedName>
    <definedName name="_DLX22.INC">#REF!</definedName>
    <definedName name="_DLX26.INC" localSheetId="64">#REF!</definedName>
    <definedName name="_DLX26.INC">#REF!</definedName>
    <definedName name="_DLX31.INC" localSheetId="64">#REF!</definedName>
    <definedName name="_DLX31.INC">#REF!</definedName>
    <definedName name="_DLX34.INC" localSheetId="64">#REF!</definedName>
    <definedName name="_DLX34.INC">#REF!</definedName>
    <definedName name="_DLX35.INC" localSheetId="64">#REF!</definedName>
    <definedName name="_DLX35.INC">#REF!</definedName>
    <definedName name="_DLX36.INC" localSheetId="64">#REF!</definedName>
    <definedName name="_DLX36.INC">#REF!</definedName>
    <definedName name="_DLX39.INC" localSheetId="64">#REF!</definedName>
    <definedName name="_DLX39.INC">#REF!</definedName>
    <definedName name="_END94" localSheetId="11">#REF!</definedName>
    <definedName name="_END94" localSheetId="13">#REF!</definedName>
    <definedName name="_END94" localSheetId="14">#REF!</definedName>
    <definedName name="_END94" localSheetId="15">#REF!</definedName>
    <definedName name="_END94" localSheetId="16">#REF!</definedName>
    <definedName name="_END94" localSheetId="18">#REF!</definedName>
    <definedName name="_END94" localSheetId="1">#REF!</definedName>
    <definedName name="_END94" localSheetId="2">#REF!</definedName>
    <definedName name="_END94" localSheetId="4">#REF!</definedName>
    <definedName name="_END94" localSheetId="5">#REF!</definedName>
    <definedName name="_END94" localSheetId="7">#REF!</definedName>
    <definedName name="_END94" localSheetId="21">#REF!</definedName>
    <definedName name="_END94" localSheetId="49">#REF!</definedName>
    <definedName name="_END94" localSheetId="63">#REF!</definedName>
    <definedName name="_END94" localSheetId="64">#REF!</definedName>
    <definedName name="_END94" localSheetId="92">#REF!</definedName>
    <definedName name="_END94" localSheetId="93">#REF!</definedName>
    <definedName name="_END94">#REF!</definedName>
    <definedName name="_EXP5" localSheetId="64">#REF!</definedName>
    <definedName name="_EXP5">#REF!</definedName>
    <definedName name="_EXP6" localSheetId="64">#REF!</definedName>
    <definedName name="_EXP6">#REF!</definedName>
    <definedName name="_EXP7" localSheetId="64">#REF!</definedName>
    <definedName name="_EXP7">#REF!</definedName>
    <definedName name="_EXP9" localSheetId="64">#REF!</definedName>
    <definedName name="_EXP9">#REF!</definedName>
    <definedName name="_Fill" localSheetId="64" hidden="1">#REF!</definedName>
    <definedName name="_Fill" hidden="1">#REF!</definedName>
    <definedName name="_xlnm._FilterDatabase" localSheetId="82" hidden="1">'Figure E.10'!$B$4:$D$4</definedName>
    <definedName name="_Hlk131753220" localSheetId="51">'Figure C.15'!$B$2</definedName>
    <definedName name="_Hlk134194190" localSheetId="75">'Figure E.3'!$B$142</definedName>
    <definedName name="_IMP10" localSheetId="64">#REF!</definedName>
    <definedName name="_IMP10" localSheetId="98">#REF!</definedName>
    <definedName name="_IMP10">#REF!</definedName>
    <definedName name="_IMP2" localSheetId="64">#REF!</definedName>
    <definedName name="_IMP2" localSheetId="98">#REF!</definedName>
    <definedName name="_IMP2">#REF!</definedName>
    <definedName name="_IMP4" localSheetId="64">#REF!</definedName>
    <definedName name="_IMP4" localSheetId="98">#REF!</definedName>
    <definedName name="_IMP4">#REF!</definedName>
    <definedName name="_IMP6" localSheetId="64">#REF!</definedName>
    <definedName name="_IMP6">#REF!</definedName>
    <definedName name="_IMP7" localSheetId="64">#REF!</definedName>
    <definedName name="_IMP7">#REF!</definedName>
    <definedName name="_IMP8" localSheetId="64">#REF!</definedName>
    <definedName name="_IMP8">#REF!</definedName>
    <definedName name="_MTS2" localSheetId="64">'[3]Annual Tables'!#REF!</definedName>
    <definedName name="_MTS2" localSheetId="98">'[3]Annual Tables'!#REF!</definedName>
    <definedName name="_MTS2">'[3]Annual Tables'!#REF!</definedName>
    <definedName name="_Order1" hidden="1">0</definedName>
    <definedName name="_Order2" hidden="1">0</definedName>
    <definedName name="_PAG2" localSheetId="64">[3]Index!#REF!</definedName>
    <definedName name="_PAG2" localSheetId="98">[3]Index!#REF!</definedName>
    <definedName name="_PAG2">[3]Index!#REF!</definedName>
    <definedName name="_PAG3" localSheetId="64">[3]Index!#REF!</definedName>
    <definedName name="_PAG3" localSheetId="98">[3]Index!#REF!</definedName>
    <definedName name="_PAG3">[3]Index!#REF!</definedName>
    <definedName name="_PAG4" localSheetId="64">[3]Index!#REF!</definedName>
    <definedName name="_PAG4" localSheetId="98">[3]Index!#REF!</definedName>
    <definedName name="_PAG4">[3]Index!#REF!</definedName>
    <definedName name="_PAG5" localSheetId="64">[3]Index!#REF!</definedName>
    <definedName name="_PAG5" localSheetId="98">[3]Index!#REF!</definedName>
    <definedName name="_PAG5">[3]Index!#REF!</definedName>
    <definedName name="_PAG6" localSheetId="64">[3]Index!#REF!</definedName>
    <definedName name="_PAG6" localSheetId="98">[3]Index!#REF!</definedName>
    <definedName name="_PAG6">[3]Index!#REF!</definedName>
    <definedName name="_PAG7" localSheetId="64">#REF!</definedName>
    <definedName name="_PAG7" localSheetId="98">#REF!</definedName>
    <definedName name="_PAG7">#REF!</definedName>
    <definedName name="_Ref130372456" localSheetId="51">'Figure C.15'!$E$17</definedName>
    <definedName name="_Ref130373995" localSheetId="53">'Figure C.16.b'!$B$2</definedName>
    <definedName name="_Ref130388209" localSheetId="55">'Figure C.17.b'!$B$2</definedName>
    <definedName name="_Ref130452057" localSheetId="36">'Figure C.1'!$B$2</definedName>
    <definedName name="_Ref131667177" localSheetId="56">'Figure C.18'!$B$2</definedName>
    <definedName name="_Ref131671402" localSheetId="58">'Figure C.20'!$B$2</definedName>
    <definedName name="_Ref131754061" localSheetId="34">'Figure B.15'!#REF!</definedName>
    <definedName name="_Ref132104290" localSheetId="0">'Figure A.1'!$B$2</definedName>
    <definedName name="_Ref132110831" localSheetId="17">'Figure A.18'!$B$2</definedName>
    <definedName name="_Ref132186649" localSheetId="37">'Figure C.2'!$B$2</definedName>
    <definedName name="_Ref132801132" localSheetId="95">'Figure II.4'!$B$2</definedName>
    <definedName name="_Ref132801141" localSheetId="96">'Figure II.5'!$B$2</definedName>
    <definedName name="_Ref132801175" localSheetId="98">'Figure II.7'!$B$2</definedName>
    <definedName name="_Ref132801215" localSheetId="100">'Figure II.9'!$B$2</definedName>
    <definedName name="_Ref132801243" localSheetId="101">'Figure II.10'!$B$2</definedName>
    <definedName name="_Ref132805275" localSheetId="47">'Figure C.11'!$B$2</definedName>
    <definedName name="_Ref132805285" localSheetId="48">'Figure C.12'!$D$13</definedName>
    <definedName name="_Ref134091136" localSheetId="92">'Figure II.1'!$B$2</definedName>
    <definedName name="_Ref134091203" localSheetId="93">'Figure II.2'!$B$2</definedName>
    <definedName name="_Ref134091247" localSheetId="94">'Figure II.3'!$B$2</definedName>
    <definedName name="_Ref134091402" localSheetId="97">'Figure II.6'!$B$2</definedName>
    <definedName name="_Ref134176064" localSheetId="4">'Figure A.5'!$B$2</definedName>
    <definedName name="_Ref134176729" localSheetId="14">'Figure A.15'!$B$2</definedName>
    <definedName name="_Ref134176770" localSheetId="91">'Figure E.19'!$B$2</definedName>
    <definedName name="_Ref134176822" localSheetId="90">'Figure E.18'!$B$2</definedName>
    <definedName name="_Ref134176878" localSheetId="89">'Figure E.17'!$B$2</definedName>
    <definedName name="_Ref134176893" localSheetId="88">'Figure E.16'!$B$2</definedName>
    <definedName name="_Ref134176929" localSheetId="87">'Figure E.15'!$B$2</definedName>
    <definedName name="_Ref134176944" localSheetId="86">'Figure E.14'!$B$2</definedName>
    <definedName name="_Ref134176959" localSheetId="85">'Figure E.13'!$B$2</definedName>
    <definedName name="_Ref134176969" localSheetId="84">'Figure E.12'!$B$2</definedName>
    <definedName name="_Ref134176980" localSheetId="83">'Figure E.11'!$B$2</definedName>
    <definedName name="_Ref134176998" localSheetId="82">'Figure E.10'!$B$2</definedName>
    <definedName name="_Ref134177019" localSheetId="81">'Figure E.9'!$B$2</definedName>
    <definedName name="_Ref134177030" localSheetId="80">'Figure E.8'!$B$2</definedName>
    <definedName name="_Ref134177037" localSheetId="79">'Figure E.7'!$B$2</definedName>
    <definedName name="_Ref134177051" localSheetId="77">'Figure E.5'!$B$2</definedName>
    <definedName name="_Ref134177063" localSheetId="78">'Figure E.6'!$B$2</definedName>
    <definedName name="_Ref134177090" localSheetId="76">'Figure E.4'!$B$2</definedName>
    <definedName name="_Regression_Out" localSheetId="11" hidden="1">#REF!</definedName>
    <definedName name="_Regression_Out" localSheetId="13" hidden="1">#REF!</definedName>
    <definedName name="_Regression_Out" localSheetId="14" hidden="1">#REF!</definedName>
    <definedName name="_Regression_Out" localSheetId="15" hidden="1">#REF!</definedName>
    <definedName name="_Regression_Out" localSheetId="16" hidden="1">#REF!</definedName>
    <definedName name="_Regression_Out" localSheetId="18" hidden="1">#REF!</definedName>
    <definedName name="_Regression_Out" localSheetId="1" hidden="1">#REF!</definedName>
    <definedName name="_Regression_Out" localSheetId="2" hidden="1">#REF!</definedName>
    <definedName name="_Regression_Out" localSheetId="4" hidden="1">#REF!</definedName>
    <definedName name="_Regression_Out" localSheetId="5" hidden="1">#REF!</definedName>
    <definedName name="_Regression_Out" localSheetId="7" hidden="1">#REF!</definedName>
    <definedName name="_Regression_Out" localSheetId="21" hidden="1">#REF!</definedName>
    <definedName name="_Regression_Out" localSheetId="49" hidden="1">#REF!</definedName>
    <definedName name="_Regression_Out" localSheetId="71" hidden="1">#REF!</definedName>
    <definedName name="_Regression_Out" localSheetId="72" hidden="1">#REF!</definedName>
    <definedName name="_Regression_Out" localSheetId="63" hidden="1">#REF!</definedName>
    <definedName name="_Regression_Out" localSheetId="64" hidden="1">#REF!</definedName>
    <definedName name="_Regression_Out" localSheetId="86" hidden="1">#REF!</definedName>
    <definedName name="_Regression_Out" localSheetId="92" hidden="1">#REF!</definedName>
    <definedName name="_Regression_Out" localSheetId="93" hidden="1">#REF!</definedName>
    <definedName name="_Regression_Out" hidden="1">#REF!</definedName>
    <definedName name="_Regression_X" localSheetId="11" hidden="1">#REF!</definedName>
    <definedName name="_Regression_X" localSheetId="13" hidden="1">#REF!</definedName>
    <definedName name="_Regression_X" localSheetId="14" hidden="1">#REF!</definedName>
    <definedName name="_Regression_X" localSheetId="15" hidden="1">#REF!</definedName>
    <definedName name="_Regression_X" localSheetId="16" hidden="1">#REF!</definedName>
    <definedName name="_Regression_X" localSheetId="18" hidden="1">#REF!</definedName>
    <definedName name="_Regression_X" localSheetId="1" hidden="1">#REF!</definedName>
    <definedName name="_Regression_X" localSheetId="2" hidden="1">#REF!</definedName>
    <definedName name="_Regression_X" localSheetId="4" hidden="1">#REF!</definedName>
    <definedName name="_Regression_X" localSheetId="5" hidden="1">#REF!</definedName>
    <definedName name="_Regression_X" localSheetId="7" hidden="1">#REF!</definedName>
    <definedName name="_Regression_X" localSheetId="21" hidden="1">#REF!</definedName>
    <definedName name="_Regression_X" localSheetId="49" hidden="1">#REF!</definedName>
    <definedName name="_Regression_X" localSheetId="71" hidden="1">#REF!</definedName>
    <definedName name="_Regression_X" localSheetId="72" hidden="1">#REF!</definedName>
    <definedName name="_Regression_X" localSheetId="63" hidden="1">#REF!</definedName>
    <definedName name="_Regression_X" localSheetId="64" hidden="1">#REF!</definedName>
    <definedName name="_Regression_X" localSheetId="86" hidden="1">#REF!</definedName>
    <definedName name="_Regression_X" localSheetId="92" hidden="1">#REF!</definedName>
    <definedName name="_Regression_X" localSheetId="93" hidden="1">#REF!</definedName>
    <definedName name="_Regression_X" hidden="1">#REF!</definedName>
    <definedName name="_Regression_Y" localSheetId="11" hidden="1">#REF!</definedName>
    <definedName name="_Regression_Y" localSheetId="13" hidden="1">#REF!</definedName>
    <definedName name="_Regression_Y" localSheetId="14" hidden="1">#REF!</definedName>
    <definedName name="_Regression_Y" localSheetId="15" hidden="1">#REF!</definedName>
    <definedName name="_Regression_Y" localSheetId="16" hidden="1">#REF!</definedName>
    <definedName name="_Regression_Y" localSheetId="18" hidden="1">#REF!</definedName>
    <definedName name="_Regression_Y" localSheetId="1" hidden="1">#REF!</definedName>
    <definedName name="_Regression_Y" localSheetId="2" hidden="1">#REF!</definedName>
    <definedName name="_Regression_Y" localSheetId="4" hidden="1">#REF!</definedName>
    <definedName name="_Regression_Y" localSheetId="5" hidden="1">#REF!</definedName>
    <definedName name="_Regression_Y" localSheetId="7" hidden="1">#REF!</definedName>
    <definedName name="_Regression_Y" localSheetId="21" hidden="1">#REF!</definedName>
    <definedName name="_Regression_Y" localSheetId="49" hidden="1">#REF!</definedName>
    <definedName name="_Regression_Y" localSheetId="71" hidden="1">#REF!</definedName>
    <definedName name="_Regression_Y" localSheetId="72" hidden="1">#REF!</definedName>
    <definedName name="_Regression_Y" localSheetId="63" hidden="1">#REF!</definedName>
    <definedName name="_Regression_Y" localSheetId="64" hidden="1">#REF!</definedName>
    <definedName name="_Regression_Y" localSheetId="86" hidden="1">#REF!</definedName>
    <definedName name="_Regression_Y" localSheetId="92" hidden="1">#REF!</definedName>
    <definedName name="_Regression_Y" localSheetId="93" hidden="1">#REF!</definedName>
    <definedName name="_Regression_Y" hidden="1">#REF!</definedName>
    <definedName name="_RES2" localSheetId="0">[13]RES!#REF!</definedName>
    <definedName name="_RES2" localSheetId="11">[13]RES!#REF!</definedName>
    <definedName name="_RES2" localSheetId="13">[13]RES!#REF!</definedName>
    <definedName name="_RES2" localSheetId="14">[13]RES!#REF!</definedName>
    <definedName name="_RES2" localSheetId="15">[13]RES!#REF!</definedName>
    <definedName name="_RES2" localSheetId="16">[13]RES!#REF!</definedName>
    <definedName name="_RES2" localSheetId="18">[13]RES!#REF!</definedName>
    <definedName name="_RES2" localSheetId="1">[13]RES!#REF!</definedName>
    <definedName name="_RES2" localSheetId="2">[13]RES!#REF!</definedName>
    <definedName name="_RES2" localSheetId="4">[13]RES!#REF!</definedName>
    <definedName name="_RES2" localSheetId="5">[13]RES!#REF!</definedName>
    <definedName name="_RES2" localSheetId="7">[13]RES!#REF!</definedName>
    <definedName name="_RES2" localSheetId="21">[13]RES!#REF!</definedName>
    <definedName name="_RES2" localSheetId="49">[13]RES!#REF!</definedName>
    <definedName name="_RES2" localSheetId="63">[13]RES!#REF!</definedName>
    <definedName name="_RES2" localSheetId="64">[13]RES!#REF!</definedName>
    <definedName name="_RES2" localSheetId="92">[13]RES!#REF!</definedName>
    <definedName name="_RES2" localSheetId="98">[13]RES!#REF!</definedName>
    <definedName name="_RES2" localSheetId="50">[13]RES!#REF!</definedName>
    <definedName name="_RES2">[13]RES!#REF!</definedName>
    <definedName name="_SUM2" localSheetId="11">#REF!</definedName>
    <definedName name="_SUM2" localSheetId="13">#REF!</definedName>
    <definedName name="_SUM2" localSheetId="14">#REF!</definedName>
    <definedName name="_SUM2" localSheetId="15">#REF!</definedName>
    <definedName name="_SUM2" localSheetId="16">#REF!</definedName>
    <definedName name="_SUM2" localSheetId="18">#REF!</definedName>
    <definedName name="_SUM2" localSheetId="1">#REF!</definedName>
    <definedName name="_SUM2" localSheetId="2">#REF!</definedName>
    <definedName name="_SUM2" localSheetId="4">#REF!</definedName>
    <definedName name="_SUM2" localSheetId="5">#REF!</definedName>
    <definedName name="_SUM2" localSheetId="7">#REF!</definedName>
    <definedName name="_SUM2" localSheetId="21">#REF!</definedName>
    <definedName name="_SUM2" localSheetId="49">#REF!</definedName>
    <definedName name="_SUM2" localSheetId="63">#REF!</definedName>
    <definedName name="_SUM2" localSheetId="64">#REF!</definedName>
    <definedName name="_SUM2" localSheetId="92">#REF!</definedName>
    <definedName name="_SUM2" localSheetId="93">#REF!</definedName>
    <definedName name="_SUM2" localSheetId="50">#REF!</definedName>
    <definedName name="_SUM2">#REF!</definedName>
    <definedName name="_TAB1" localSheetId="11">#REF!</definedName>
    <definedName name="_TAB1" localSheetId="13">#REF!</definedName>
    <definedName name="_TAB1" localSheetId="14">#REF!</definedName>
    <definedName name="_TAB1" localSheetId="15">#REF!</definedName>
    <definedName name="_TAB1" localSheetId="16">#REF!</definedName>
    <definedName name="_TAB1" localSheetId="18">#REF!</definedName>
    <definedName name="_TAB1" localSheetId="1">#REF!</definedName>
    <definedName name="_TAB1" localSheetId="2">#REF!</definedName>
    <definedName name="_TAB1" localSheetId="4">#REF!</definedName>
    <definedName name="_TAB1" localSheetId="5">#REF!</definedName>
    <definedName name="_TAB1" localSheetId="7">#REF!</definedName>
    <definedName name="_TAB1" localSheetId="21">#REF!</definedName>
    <definedName name="_TAB1" localSheetId="49">#REF!</definedName>
    <definedName name="_TAB1" localSheetId="63">#REF!</definedName>
    <definedName name="_TAB1" localSheetId="64">#REF!</definedName>
    <definedName name="_TAB1" localSheetId="92">#REF!</definedName>
    <definedName name="_TAB1" localSheetId="93">#REF!</definedName>
    <definedName name="_TAB1">#REF!</definedName>
    <definedName name="_TAB10" localSheetId="64">#REF!</definedName>
    <definedName name="_TAB10">#REF!</definedName>
    <definedName name="_TAB12" localSheetId="64">#REF!</definedName>
    <definedName name="_TAB12">#REF!</definedName>
    <definedName name="_Tab18">'[14]Soc Sec OECD countries'!$B$5:$P$62</definedName>
    <definedName name="_Tab19" localSheetId="11">#REF!</definedName>
    <definedName name="_Tab19" localSheetId="13">#REF!</definedName>
    <definedName name="_Tab19" localSheetId="14">#REF!</definedName>
    <definedName name="_Tab19" localSheetId="15">#REF!</definedName>
    <definedName name="_Tab19" localSheetId="16">#REF!</definedName>
    <definedName name="_Tab19" localSheetId="18">#REF!</definedName>
    <definedName name="_Tab19" localSheetId="1">#REF!</definedName>
    <definedName name="_Tab19" localSheetId="2">#REF!</definedName>
    <definedName name="_Tab19" localSheetId="4">#REF!</definedName>
    <definedName name="_Tab19" localSheetId="5">#REF!</definedName>
    <definedName name="_Tab19" localSheetId="7">#REF!</definedName>
    <definedName name="_Tab19" localSheetId="21">#REF!</definedName>
    <definedName name="_Tab19" localSheetId="49">#REF!</definedName>
    <definedName name="_Tab19" localSheetId="63">#REF!</definedName>
    <definedName name="_Tab19" localSheetId="64">#REF!</definedName>
    <definedName name="_Tab19" localSheetId="92">#REF!</definedName>
    <definedName name="_Tab19" localSheetId="93">#REF!</definedName>
    <definedName name="_Tab19" localSheetId="98">#REF!</definedName>
    <definedName name="_Tab19">#REF!</definedName>
    <definedName name="_TAB2" localSheetId="64">#REF!</definedName>
    <definedName name="_TAB2">#REF!</definedName>
    <definedName name="_Tab20" localSheetId="11">#REF!</definedName>
    <definedName name="_Tab20" localSheetId="13">#REF!</definedName>
    <definedName name="_Tab20" localSheetId="14">#REF!</definedName>
    <definedName name="_Tab20" localSheetId="15">#REF!</definedName>
    <definedName name="_Tab20" localSheetId="16">#REF!</definedName>
    <definedName name="_Tab20" localSheetId="18">#REF!</definedName>
    <definedName name="_Tab20" localSheetId="1">#REF!</definedName>
    <definedName name="_Tab20" localSheetId="2">#REF!</definedName>
    <definedName name="_Tab20" localSheetId="4">#REF!</definedName>
    <definedName name="_Tab20" localSheetId="5">#REF!</definedName>
    <definedName name="_Tab20" localSheetId="7">#REF!</definedName>
    <definedName name="_Tab20" localSheetId="21">#REF!</definedName>
    <definedName name="_Tab20" localSheetId="49">#REF!</definedName>
    <definedName name="_Tab20" localSheetId="64">#REF!</definedName>
    <definedName name="_Tab20" localSheetId="92">#REF!</definedName>
    <definedName name="_Tab20" localSheetId="93">#REF!</definedName>
    <definedName name="_Tab20">#REF!</definedName>
    <definedName name="_Tab21" localSheetId="11">#REF!</definedName>
    <definedName name="_Tab21" localSheetId="13">#REF!</definedName>
    <definedName name="_Tab21" localSheetId="14">#REF!</definedName>
    <definedName name="_Tab21" localSheetId="15">#REF!</definedName>
    <definedName name="_Tab21" localSheetId="16">#REF!</definedName>
    <definedName name="_Tab21" localSheetId="18">#REF!</definedName>
    <definedName name="_Tab21" localSheetId="1">#REF!</definedName>
    <definedName name="_Tab21" localSheetId="2">#REF!</definedName>
    <definedName name="_Tab21" localSheetId="4">#REF!</definedName>
    <definedName name="_Tab21" localSheetId="5">#REF!</definedName>
    <definedName name="_Tab21" localSheetId="7">#REF!</definedName>
    <definedName name="_Tab21" localSheetId="21">#REF!</definedName>
    <definedName name="_Tab21" localSheetId="49">#REF!</definedName>
    <definedName name="_Tab21" localSheetId="64">#REF!</definedName>
    <definedName name="_Tab21" localSheetId="92">#REF!</definedName>
    <definedName name="_Tab21" localSheetId="93">#REF!</definedName>
    <definedName name="_Tab21">#REF!</definedName>
    <definedName name="_Tab22" localSheetId="11">#REF!</definedName>
    <definedName name="_Tab22" localSheetId="13">#REF!</definedName>
    <definedName name="_Tab22" localSheetId="14">#REF!</definedName>
    <definedName name="_Tab22" localSheetId="15">#REF!</definedName>
    <definedName name="_Tab22" localSheetId="16">#REF!</definedName>
    <definedName name="_Tab22" localSheetId="18">#REF!</definedName>
    <definedName name="_Tab22" localSheetId="1">#REF!</definedName>
    <definedName name="_Tab22" localSheetId="2">#REF!</definedName>
    <definedName name="_Tab22" localSheetId="4">#REF!</definedName>
    <definedName name="_Tab22" localSheetId="5">#REF!</definedName>
    <definedName name="_Tab22" localSheetId="7">#REF!</definedName>
    <definedName name="_Tab22" localSheetId="21">#REF!</definedName>
    <definedName name="_Tab22" localSheetId="49">#REF!</definedName>
    <definedName name="_Tab22" localSheetId="64">#REF!</definedName>
    <definedName name="_Tab22" localSheetId="92">#REF!</definedName>
    <definedName name="_Tab22" localSheetId="93">#REF!</definedName>
    <definedName name="_Tab22">#REF!</definedName>
    <definedName name="_Tab23" localSheetId="11">#REF!</definedName>
    <definedName name="_Tab23" localSheetId="13">#REF!</definedName>
    <definedName name="_Tab23" localSheetId="14">#REF!</definedName>
    <definedName name="_Tab23" localSheetId="15">#REF!</definedName>
    <definedName name="_Tab23" localSheetId="16">#REF!</definedName>
    <definedName name="_Tab23" localSheetId="18">#REF!</definedName>
    <definedName name="_Tab23" localSheetId="1">#REF!</definedName>
    <definedName name="_Tab23" localSheetId="2">#REF!</definedName>
    <definedName name="_Tab23" localSheetId="4">#REF!</definedName>
    <definedName name="_Tab23" localSheetId="5">#REF!</definedName>
    <definedName name="_Tab23" localSheetId="7">#REF!</definedName>
    <definedName name="_Tab23" localSheetId="21">#REF!</definedName>
    <definedName name="_Tab23" localSheetId="49">#REF!</definedName>
    <definedName name="_Tab23" localSheetId="64">#REF!</definedName>
    <definedName name="_Tab23" localSheetId="92">#REF!</definedName>
    <definedName name="_Tab23" localSheetId="93">#REF!</definedName>
    <definedName name="_Tab23">#REF!</definedName>
    <definedName name="_Tab24" localSheetId="11">#REF!</definedName>
    <definedName name="_Tab24" localSheetId="13">#REF!</definedName>
    <definedName name="_Tab24" localSheetId="14">#REF!</definedName>
    <definedName name="_Tab24" localSheetId="15">#REF!</definedName>
    <definedName name="_Tab24" localSheetId="16">#REF!</definedName>
    <definedName name="_Tab24" localSheetId="18">#REF!</definedName>
    <definedName name="_Tab24" localSheetId="1">#REF!</definedName>
    <definedName name="_Tab24" localSheetId="2">#REF!</definedName>
    <definedName name="_Tab24" localSheetId="4">#REF!</definedName>
    <definedName name="_Tab24" localSheetId="5">#REF!</definedName>
    <definedName name="_Tab24" localSheetId="7">#REF!</definedName>
    <definedName name="_Tab24" localSheetId="21">#REF!</definedName>
    <definedName name="_Tab24" localSheetId="49">#REF!</definedName>
    <definedName name="_Tab24" localSheetId="64">#REF!</definedName>
    <definedName name="_Tab24" localSheetId="92">#REF!</definedName>
    <definedName name="_Tab24" localSheetId="93">#REF!</definedName>
    <definedName name="_Tab24">#REF!</definedName>
    <definedName name="_Tab26" localSheetId="11">#REF!</definedName>
    <definedName name="_Tab26" localSheetId="13">#REF!</definedName>
    <definedName name="_Tab26" localSheetId="14">#REF!</definedName>
    <definedName name="_Tab26" localSheetId="15">#REF!</definedName>
    <definedName name="_Tab26" localSheetId="16">#REF!</definedName>
    <definedName name="_Tab26" localSheetId="18">#REF!</definedName>
    <definedName name="_Tab26" localSheetId="1">#REF!</definedName>
    <definedName name="_Tab26" localSheetId="2">#REF!</definedName>
    <definedName name="_Tab26" localSheetId="4">#REF!</definedName>
    <definedName name="_Tab26" localSheetId="5">#REF!</definedName>
    <definedName name="_Tab26" localSheetId="7">#REF!</definedName>
    <definedName name="_Tab26" localSheetId="21">#REF!</definedName>
    <definedName name="_Tab26" localSheetId="49">#REF!</definedName>
    <definedName name="_Tab26" localSheetId="64">#REF!</definedName>
    <definedName name="_Tab26" localSheetId="92">#REF!</definedName>
    <definedName name="_Tab26" localSheetId="93">#REF!</definedName>
    <definedName name="_Tab26">#REF!</definedName>
    <definedName name="_Tab27" localSheetId="11">#REF!</definedName>
    <definedName name="_Tab27" localSheetId="13">#REF!</definedName>
    <definedName name="_Tab27" localSheetId="14">#REF!</definedName>
    <definedName name="_Tab27" localSheetId="15">#REF!</definedName>
    <definedName name="_Tab27" localSheetId="16">#REF!</definedName>
    <definedName name="_Tab27" localSheetId="18">#REF!</definedName>
    <definedName name="_Tab27" localSheetId="1">#REF!</definedName>
    <definedName name="_Tab27" localSheetId="2">#REF!</definedName>
    <definedName name="_Tab27" localSheetId="4">#REF!</definedName>
    <definedName name="_Tab27" localSheetId="5">#REF!</definedName>
    <definedName name="_Tab27" localSheetId="7">#REF!</definedName>
    <definedName name="_Tab27" localSheetId="21">#REF!</definedName>
    <definedName name="_Tab27" localSheetId="49">#REF!</definedName>
    <definedName name="_Tab27" localSheetId="64">#REF!</definedName>
    <definedName name="_Tab27" localSheetId="92">#REF!</definedName>
    <definedName name="_Tab27" localSheetId="93">#REF!</definedName>
    <definedName name="_Tab27">#REF!</definedName>
    <definedName name="_Tab28" localSheetId="11">#REF!</definedName>
    <definedName name="_Tab28" localSheetId="13">#REF!</definedName>
    <definedName name="_Tab28" localSheetId="14">#REF!</definedName>
    <definedName name="_Tab28" localSheetId="15">#REF!</definedName>
    <definedName name="_Tab28" localSheetId="16">#REF!</definedName>
    <definedName name="_Tab28" localSheetId="18">#REF!</definedName>
    <definedName name="_Tab28" localSheetId="1">#REF!</definedName>
    <definedName name="_Tab28" localSheetId="2">#REF!</definedName>
    <definedName name="_Tab28" localSheetId="4">#REF!</definedName>
    <definedName name="_Tab28" localSheetId="5">#REF!</definedName>
    <definedName name="_Tab28" localSheetId="7">#REF!</definedName>
    <definedName name="_Tab28" localSheetId="21">#REF!</definedName>
    <definedName name="_Tab28" localSheetId="49">#REF!</definedName>
    <definedName name="_Tab28" localSheetId="64">#REF!</definedName>
    <definedName name="_Tab28" localSheetId="92">#REF!</definedName>
    <definedName name="_Tab28" localSheetId="93">#REF!</definedName>
    <definedName name="_Tab28">#REF!</definedName>
    <definedName name="_Tab29" localSheetId="11">#REF!</definedName>
    <definedName name="_Tab29" localSheetId="13">#REF!</definedName>
    <definedName name="_Tab29" localSheetId="14">#REF!</definedName>
    <definedName name="_Tab29" localSheetId="15">#REF!</definedName>
    <definedName name="_Tab29" localSheetId="16">#REF!</definedName>
    <definedName name="_Tab29" localSheetId="18">#REF!</definedName>
    <definedName name="_Tab29" localSheetId="1">#REF!</definedName>
    <definedName name="_Tab29" localSheetId="2">#REF!</definedName>
    <definedName name="_Tab29" localSheetId="4">#REF!</definedName>
    <definedName name="_Tab29" localSheetId="5">#REF!</definedName>
    <definedName name="_Tab29" localSheetId="7">#REF!</definedName>
    <definedName name="_Tab29" localSheetId="21">#REF!</definedName>
    <definedName name="_Tab29" localSheetId="49">#REF!</definedName>
    <definedName name="_Tab29" localSheetId="64">#REF!</definedName>
    <definedName name="_Tab29" localSheetId="92">#REF!</definedName>
    <definedName name="_Tab29" localSheetId="93">#REF!</definedName>
    <definedName name="_Tab29">#REF!</definedName>
    <definedName name="_TAB3" localSheetId="64">#REF!</definedName>
    <definedName name="_TAB3">#REF!</definedName>
    <definedName name="_Tab30" localSheetId="11">#REF!</definedName>
    <definedName name="_Tab30" localSheetId="13">#REF!</definedName>
    <definedName name="_Tab30" localSheetId="14">#REF!</definedName>
    <definedName name="_Tab30" localSheetId="15">#REF!</definedName>
    <definedName name="_Tab30" localSheetId="16">#REF!</definedName>
    <definedName name="_Tab30" localSheetId="18">#REF!</definedName>
    <definedName name="_Tab30" localSheetId="1">#REF!</definedName>
    <definedName name="_Tab30" localSheetId="2">#REF!</definedName>
    <definedName name="_Tab30" localSheetId="4">#REF!</definedName>
    <definedName name="_Tab30" localSheetId="5">#REF!</definedName>
    <definedName name="_Tab30" localSheetId="7">#REF!</definedName>
    <definedName name="_Tab30" localSheetId="21">#REF!</definedName>
    <definedName name="_Tab30" localSheetId="49">#REF!</definedName>
    <definedName name="_Tab30" localSheetId="64">#REF!</definedName>
    <definedName name="_Tab30" localSheetId="92">#REF!</definedName>
    <definedName name="_Tab30" localSheetId="93">#REF!</definedName>
    <definedName name="_Tab30">#REF!</definedName>
    <definedName name="_Tab31" localSheetId="11">#REF!</definedName>
    <definedName name="_Tab31" localSheetId="13">#REF!</definedName>
    <definedName name="_Tab31" localSheetId="14">#REF!</definedName>
    <definedName name="_Tab31" localSheetId="15">#REF!</definedName>
    <definedName name="_Tab31" localSheetId="16">#REF!</definedName>
    <definedName name="_Tab31" localSheetId="18">#REF!</definedName>
    <definedName name="_Tab31" localSheetId="1">#REF!</definedName>
    <definedName name="_Tab31" localSheetId="2">#REF!</definedName>
    <definedName name="_Tab31" localSheetId="4">#REF!</definedName>
    <definedName name="_Tab31" localSheetId="5">#REF!</definedName>
    <definedName name="_Tab31" localSheetId="7">#REF!</definedName>
    <definedName name="_Tab31" localSheetId="21">#REF!</definedName>
    <definedName name="_Tab31" localSheetId="49">#REF!</definedName>
    <definedName name="_Tab31" localSheetId="64">#REF!</definedName>
    <definedName name="_Tab31" localSheetId="92">#REF!</definedName>
    <definedName name="_Tab31" localSheetId="93">#REF!</definedName>
    <definedName name="_Tab31">#REF!</definedName>
    <definedName name="_Tab32" localSheetId="11">#REF!</definedName>
    <definedName name="_Tab32" localSheetId="13">#REF!</definedName>
    <definedName name="_Tab32" localSheetId="14">#REF!</definedName>
    <definedName name="_Tab32" localSheetId="15">#REF!</definedName>
    <definedName name="_Tab32" localSheetId="16">#REF!</definedName>
    <definedName name="_Tab32" localSheetId="18">#REF!</definedName>
    <definedName name="_Tab32" localSheetId="1">#REF!</definedName>
    <definedName name="_Tab32" localSheetId="2">#REF!</definedName>
    <definedName name="_Tab32" localSheetId="4">#REF!</definedName>
    <definedName name="_Tab32" localSheetId="5">#REF!</definedName>
    <definedName name="_Tab32" localSheetId="7">#REF!</definedName>
    <definedName name="_Tab32" localSheetId="21">#REF!</definedName>
    <definedName name="_Tab32" localSheetId="49">#REF!</definedName>
    <definedName name="_Tab32" localSheetId="64">#REF!</definedName>
    <definedName name="_Tab32" localSheetId="92">#REF!</definedName>
    <definedName name="_Tab32" localSheetId="93">#REF!</definedName>
    <definedName name="_Tab32">#REF!</definedName>
    <definedName name="_Tab33" localSheetId="11">#REF!</definedName>
    <definedName name="_Tab33" localSheetId="13">#REF!</definedName>
    <definedName name="_Tab33" localSheetId="14">#REF!</definedName>
    <definedName name="_Tab33" localSheetId="15">#REF!</definedName>
    <definedName name="_Tab33" localSheetId="16">#REF!</definedName>
    <definedName name="_Tab33" localSheetId="18">#REF!</definedName>
    <definedName name="_Tab33" localSheetId="1">#REF!</definedName>
    <definedName name="_Tab33" localSheetId="2">#REF!</definedName>
    <definedName name="_Tab33" localSheetId="4">#REF!</definedName>
    <definedName name="_Tab33" localSheetId="5">#REF!</definedName>
    <definedName name="_Tab33" localSheetId="7">#REF!</definedName>
    <definedName name="_Tab33" localSheetId="21">#REF!</definedName>
    <definedName name="_Tab33" localSheetId="49">#REF!</definedName>
    <definedName name="_Tab33" localSheetId="64">#REF!</definedName>
    <definedName name="_Tab33" localSheetId="92">#REF!</definedName>
    <definedName name="_Tab33" localSheetId="93">#REF!</definedName>
    <definedName name="_Tab33">#REF!</definedName>
    <definedName name="_Tab34" localSheetId="11">#REF!</definedName>
    <definedName name="_Tab34" localSheetId="13">#REF!</definedName>
    <definedName name="_Tab34" localSheetId="14">#REF!</definedName>
    <definedName name="_Tab34" localSheetId="15">#REF!</definedName>
    <definedName name="_Tab34" localSheetId="16">#REF!</definedName>
    <definedName name="_Tab34" localSheetId="18">#REF!</definedName>
    <definedName name="_Tab34" localSheetId="1">#REF!</definedName>
    <definedName name="_Tab34" localSheetId="2">#REF!</definedName>
    <definedName name="_Tab34" localSheetId="4">#REF!</definedName>
    <definedName name="_Tab34" localSheetId="5">#REF!</definedName>
    <definedName name="_Tab34" localSheetId="7">#REF!</definedName>
    <definedName name="_Tab34" localSheetId="21">#REF!</definedName>
    <definedName name="_Tab34" localSheetId="49">#REF!</definedName>
    <definedName name="_Tab34" localSheetId="64">#REF!</definedName>
    <definedName name="_Tab34" localSheetId="92">#REF!</definedName>
    <definedName name="_Tab34" localSheetId="93">#REF!</definedName>
    <definedName name="_Tab34">#REF!</definedName>
    <definedName name="_Tab35" localSheetId="11">#REF!</definedName>
    <definedName name="_Tab35" localSheetId="13">#REF!</definedName>
    <definedName name="_Tab35" localSheetId="14">#REF!</definedName>
    <definedName name="_Tab35" localSheetId="15">#REF!</definedName>
    <definedName name="_Tab35" localSheetId="16">#REF!</definedName>
    <definedName name="_Tab35" localSheetId="18">#REF!</definedName>
    <definedName name="_Tab35" localSheetId="1">#REF!</definedName>
    <definedName name="_Tab35" localSheetId="2">#REF!</definedName>
    <definedName name="_Tab35" localSheetId="4">#REF!</definedName>
    <definedName name="_Tab35" localSheetId="5">#REF!</definedName>
    <definedName name="_Tab35" localSheetId="7">#REF!</definedName>
    <definedName name="_Tab35" localSheetId="21">#REF!</definedName>
    <definedName name="_Tab35" localSheetId="49">#REF!</definedName>
    <definedName name="_Tab35" localSheetId="64">#REF!</definedName>
    <definedName name="_Tab35" localSheetId="92">#REF!</definedName>
    <definedName name="_Tab35" localSheetId="93">#REF!</definedName>
    <definedName name="_Tab35">#REF!</definedName>
    <definedName name="_TAB4" localSheetId="64">#REF!</definedName>
    <definedName name="_TAB4">#REF!</definedName>
    <definedName name="_TAB5" localSheetId="64">#REF!</definedName>
    <definedName name="_TAB5">#REF!</definedName>
    <definedName name="_TAB7" localSheetId="64">#REF!</definedName>
    <definedName name="_TAB7">#REF!</definedName>
    <definedName name="_TAB8" localSheetId="64">#REF!</definedName>
    <definedName name="_TAB8">#REF!</definedName>
    <definedName name="_Tab9">'[14]Dom GS OECD countries'!$B$5:$P$62</definedName>
    <definedName name="_WB2" localSheetId="11">#REF!</definedName>
    <definedName name="_WB2" localSheetId="13">#REF!</definedName>
    <definedName name="_WB2" localSheetId="14">#REF!</definedName>
    <definedName name="_WB2" localSheetId="15">#REF!</definedName>
    <definedName name="_WB2" localSheetId="16">#REF!</definedName>
    <definedName name="_WB2" localSheetId="18">#REF!</definedName>
    <definedName name="_WB2" localSheetId="1">#REF!</definedName>
    <definedName name="_WB2" localSheetId="2">#REF!</definedName>
    <definedName name="_WB2" localSheetId="4">#REF!</definedName>
    <definedName name="_WB2" localSheetId="5">#REF!</definedName>
    <definedName name="_WB2" localSheetId="7">#REF!</definedName>
    <definedName name="_WB2" localSheetId="21">#REF!</definedName>
    <definedName name="_WB2" localSheetId="49">#REF!</definedName>
    <definedName name="_WB2" localSheetId="64">#REF!</definedName>
    <definedName name="_WB2" localSheetId="92">#REF!</definedName>
    <definedName name="_WB2" localSheetId="93">#REF!</definedName>
    <definedName name="_WB2" localSheetId="98">#REF!</definedName>
    <definedName name="_WB2">#REF!</definedName>
    <definedName name="_WEO1" localSheetId="64">#REF!</definedName>
    <definedName name="_WEO1">#REF!</definedName>
    <definedName name="_WEO2" localSheetId="64">#REF!</definedName>
    <definedName name="_WEO2">#REF!</definedName>
    <definedName name="_WEO3">#REF!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0">[1]Imp!#REF!</definedName>
    <definedName name="_Z" localSheetId="11">[1]Imp!#REF!</definedName>
    <definedName name="_Z" localSheetId="13">[1]Imp!#REF!</definedName>
    <definedName name="_Z" localSheetId="14">[1]Imp!#REF!</definedName>
    <definedName name="_Z" localSheetId="15">[1]Imp!#REF!</definedName>
    <definedName name="_Z" localSheetId="16">[1]Imp!#REF!</definedName>
    <definedName name="_Z" localSheetId="18">[1]Imp!#REF!</definedName>
    <definedName name="_Z" localSheetId="1">[1]Imp!#REF!</definedName>
    <definedName name="_Z" localSheetId="2">[1]Imp!#REF!</definedName>
    <definedName name="_Z" localSheetId="4">[1]Imp!#REF!</definedName>
    <definedName name="_Z" localSheetId="5">[1]Imp!#REF!</definedName>
    <definedName name="_Z" localSheetId="7">[1]Imp!#REF!</definedName>
    <definedName name="_Z" localSheetId="21">[1]Imp!#REF!</definedName>
    <definedName name="_Z" localSheetId="49">[1]Imp!#REF!</definedName>
    <definedName name="_Z" localSheetId="63">[1]Imp!#REF!</definedName>
    <definedName name="_Z" localSheetId="64">[1]Imp!#REF!</definedName>
    <definedName name="_Z" localSheetId="92">[1]Imp!#REF!</definedName>
    <definedName name="_Z" localSheetId="93">[1]Imp!#REF!</definedName>
    <definedName name="_Z" localSheetId="98">[1]Imp!#REF!</definedName>
    <definedName name="_Z">[1]Imp!#REF!</definedName>
    <definedName name="A" localSheetId="0">#REF!</definedName>
    <definedName name="A" localSheetId="9">#REF!</definedName>
    <definedName name="A" localSheetId="10">#REF!</definedName>
    <definedName name="A" localSheetId="11">#REF!</definedName>
    <definedName name="A" localSheetId="13">#REF!</definedName>
    <definedName name="A" localSheetId="14">#REF!</definedName>
    <definedName name="A" localSheetId="15">#REF!</definedName>
    <definedName name="A" localSheetId="16">#REF!</definedName>
    <definedName name="A" localSheetId="18">#REF!</definedName>
    <definedName name="A" localSheetId="1">#REF!</definedName>
    <definedName name="A" localSheetId="20">#REF!</definedName>
    <definedName name="A" localSheetId="2">#REF!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21">#REF!</definedName>
    <definedName name="A" localSheetId="29">#REF!</definedName>
    <definedName name="A" localSheetId="23">#REF!</definedName>
    <definedName name="A" localSheetId="46">#REF!</definedName>
    <definedName name="A" localSheetId="49">#REF!</definedName>
    <definedName name="A" localSheetId="38">#REF!</definedName>
    <definedName name="A" localSheetId="39">#REF!</definedName>
    <definedName name="A" localSheetId="41">#REF!</definedName>
    <definedName name="A" localSheetId="42">#REF!</definedName>
    <definedName name="A" localSheetId="43">#REF!</definedName>
    <definedName name="A" localSheetId="44">#REF!</definedName>
    <definedName name="A" localSheetId="45">#REF!</definedName>
    <definedName name="A" localSheetId="63">#REF!</definedName>
    <definedName name="A" localSheetId="64">#REF!</definedName>
    <definedName name="A" localSheetId="92">#REF!</definedName>
    <definedName name="A" localSheetId="93">#REF!</definedName>
    <definedName name="A" localSheetId="40">#REF!</definedName>
    <definedName name="A" localSheetId="50">#REF!</definedName>
    <definedName name="A">#REF!</definedName>
    <definedName name="A." localSheetId="11">#REF!</definedName>
    <definedName name="A." localSheetId="13">#REF!</definedName>
    <definedName name="A." localSheetId="14">#REF!</definedName>
    <definedName name="A." localSheetId="15">#REF!</definedName>
    <definedName name="A." localSheetId="16">#REF!</definedName>
    <definedName name="A." localSheetId="18">#REF!</definedName>
    <definedName name="A." localSheetId="1">#REF!</definedName>
    <definedName name="A." localSheetId="2">#REF!</definedName>
    <definedName name="A." localSheetId="4">#REF!</definedName>
    <definedName name="A." localSheetId="5">#REF!</definedName>
    <definedName name="A." localSheetId="7">#REF!</definedName>
    <definedName name="A." localSheetId="21">#REF!</definedName>
    <definedName name="A." localSheetId="46">#REF!</definedName>
    <definedName name="A." localSheetId="49">#REF!</definedName>
    <definedName name="A." localSheetId="38">#REF!</definedName>
    <definedName name="A." localSheetId="39">#REF!</definedName>
    <definedName name="A." localSheetId="41">#REF!</definedName>
    <definedName name="A." localSheetId="42">#REF!</definedName>
    <definedName name="A." localSheetId="43">#REF!</definedName>
    <definedName name="A." localSheetId="44">#REF!</definedName>
    <definedName name="A." localSheetId="45">#REF!</definedName>
    <definedName name="A." localSheetId="63">#REF!</definedName>
    <definedName name="A." localSheetId="64">#REF!</definedName>
    <definedName name="A." localSheetId="92">#REF!</definedName>
    <definedName name="A." localSheetId="93">#REF!</definedName>
    <definedName name="A." localSheetId="40">#REF!</definedName>
    <definedName name="A.">#REF!</definedName>
    <definedName name="AA" localSheetId="64">#REF!</definedName>
    <definedName name="aa" hidden="1">#REF!</definedName>
    <definedName name="AAA" localSheetId="11">#REF!</definedName>
    <definedName name="AAA" localSheetId="13">#REF!</definedName>
    <definedName name="AAA" localSheetId="14">#REF!</definedName>
    <definedName name="AAA" localSheetId="15">#REF!</definedName>
    <definedName name="AAA" localSheetId="16">#REF!</definedName>
    <definedName name="AAA" localSheetId="18">#REF!</definedName>
    <definedName name="AAA" localSheetId="1">#REF!</definedName>
    <definedName name="AAA" localSheetId="2">#REF!</definedName>
    <definedName name="AAA" localSheetId="4">#REF!</definedName>
    <definedName name="AAA" localSheetId="5">#REF!</definedName>
    <definedName name="AAA" localSheetId="7">#REF!</definedName>
    <definedName name="AAA" localSheetId="21">#REF!</definedName>
    <definedName name="AAA" localSheetId="49">#REF!</definedName>
    <definedName name="AAA" localSheetId="63">#REF!</definedName>
    <definedName name="AAA" localSheetId="64">#REF!</definedName>
    <definedName name="AAA" localSheetId="92">#REF!</definedName>
    <definedName name="AAA" localSheetId="93">#REF!</definedName>
    <definedName name="AAA">#REF!</definedName>
    <definedName name="aaaa" localSheetId="64" hidden="1">#REF!</definedName>
    <definedName name="aaaa" hidden="1">#REF!</definedName>
    <definedName name="Accrued_interest" localSheetId="64">OFFSET([15]SECURITIES!$N$4,3,0,COUNT([15]SECURITIES!$Q$6:INDIRECT("SECURITIES!Q200")),1)</definedName>
    <definedName name="Accrued_interest" localSheetId="98">OFFSET([16]SECURITIES!$N$4,3,0,COUNT([16]SECURITIES!$Q$6:INDIRECT("SECURITIES!Q200")),1)</definedName>
    <definedName name="Accrued_interest">OFFSET([15]SECURITIES!$N$4,3,0,COUNT([15]SECURITIES!$Q$6:INDIRECT("SECURITIES!Q200")),1)</definedName>
    <definedName name="Accrued_interest_SD" localSheetId="64">OFFSET([15]SECURITIES!$O$4,3,0,COUNT([15]SECURITIES!$Q$6:INDIRECT("SECURITIES!Q200")),1)</definedName>
    <definedName name="Accrued_interest_SD" localSheetId="98">OFFSET([16]SECURITIES!$O$4,3,0,COUNT([16]SECURITIES!$Q$6:INDIRECT("SECURITIES!Q200")),1)</definedName>
    <definedName name="Accrued_interest_SD">OFFSET([15]SECURITIES!$O$4,3,0,COUNT([15]SECURITIES!$Q$6:INDIRECT("SECURITIES!Q200")),1)</definedName>
    <definedName name="acs" localSheetId="64">[17]parameters!$Y$14:$AC$27</definedName>
    <definedName name="acs" localSheetId="98">[18]parameters!$Y$14:$AC$27</definedName>
    <definedName name="acs">[17]parameters!$Y$14:$AC$27</definedName>
    <definedName name="Action" localSheetId="64">#REF!</definedName>
    <definedName name="Action" localSheetId="98">#REF!</definedName>
    <definedName name="Action">#REF!</definedName>
    <definedName name="ACTIVATE" localSheetId="11">#REF!</definedName>
    <definedName name="ACTIVATE" localSheetId="13">#REF!</definedName>
    <definedName name="ACTIVATE" localSheetId="14">#REF!</definedName>
    <definedName name="ACTIVATE" localSheetId="15">#REF!</definedName>
    <definedName name="ACTIVATE" localSheetId="16">#REF!</definedName>
    <definedName name="ACTIVATE" localSheetId="18">#REF!</definedName>
    <definedName name="ACTIVATE" localSheetId="1">#REF!</definedName>
    <definedName name="ACTIVATE" localSheetId="2">#REF!</definedName>
    <definedName name="ACTIVATE" localSheetId="4">#REF!</definedName>
    <definedName name="ACTIVATE" localSheetId="5">#REF!</definedName>
    <definedName name="ACTIVATE" localSheetId="7">#REF!</definedName>
    <definedName name="ACTIVATE" localSheetId="21">#REF!</definedName>
    <definedName name="ACTIVATE" localSheetId="49">#REF!</definedName>
    <definedName name="ACTIVATE" localSheetId="64">#REF!</definedName>
    <definedName name="ACTIVATE" localSheetId="92">#REF!</definedName>
    <definedName name="ACTIVATE" localSheetId="93">#REF!</definedName>
    <definedName name="ACTIVATE">#REF!</definedName>
    <definedName name="adD">#REF!</definedName>
    <definedName name="Africa" localSheetId="64">#REF!</definedName>
    <definedName name="Africa">#REF!</definedName>
    <definedName name="ajerdna">[19]Input!#REF!</definedName>
    <definedName name="ALL">'[1]Imp:DSA output'!$C$9:$R$464</definedName>
    <definedName name="andreja" localSheetId="29">[12]Sheet1!$O$3:$O$11</definedName>
    <definedName name="andreja" localSheetId="46">[20]Sheet1!$O$3:$O$11</definedName>
    <definedName name="andreja" localSheetId="38">[20]Sheet1!$O$3:$O$11</definedName>
    <definedName name="andreja" localSheetId="39">[20]Sheet1!$O$3:$O$11</definedName>
    <definedName name="andreja" localSheetId="41">[20]Sheet1!$O$3:$O$11</definedName>
    <definedName name="andreja" localSheetId="42">[20]Sheet1!$O$3:$O$11</definedName>
    <definedName name="andreja" localSheetId="43">[20]Sheet1!$O$3:$O$11</definedName>
    <definedName name="andreja" localSheetId="44">[20]Sheet1!$O$3:$O$11</definedName>
    <definedName name="andreja" localSheetId="45">[20]Sheet1!$O$3:$O$11</definedName>
    <definedName name="andreja" localSheetId="64">[12]Sheet1!$O$3:$O$11</definedName>
    <definedName name="andreja" localSheetId="40">[20]Sheet1!$O$3:$O$11</definedName>
    <definedName name="andreja">[21]Sheet1!$O$3:$O$11</definedName>
    <definedName name="AppearanceW">[22]WordCopy!$Z$18:$Z$19</definedName>
    <definedName name="ar_i_dag">2008</definedName>
    <definedName name="asd">#REF!</definedName>
    <definedName name="asdf" localSheetId="64">#REF!</definedName>
    <definedName name="asdf">#REF!</definedName>
    <definedName name="asfas" localSheetId="64">#REF!</definedName>
    <definedName name="asfas">#REF!</definedName>
    <definedName name="Asia" localSheetId="64">#REF!</definedName>
    <definedName name="Asia">#REF!</definedName>
    <definedName name="atrade" localSheetId="9">[9]!atrade</definedName>
    <definedName name="atrade" localSheetId="11">[9]!atrade</definedName>
    <definedName name="atrade" localSheetId="13">[9]!atrade</definedName>
    <definedName name="atrade" localSheetId="14">[9]!atrade</definedName>
    <definedName name="atrade" localSheetId="15">[9]!atrade</definedName>
    <definedName name="atrade" localSheetId="16">[9]!atrade</definedName>
    <definedName name="atrade" localSheetId="17">[9]!atrade</definedName>
    <definedName name="atrade" localSheetId="18">[9]!atrade</definedName>
    <definedName name="atrade" localSheetId="1">[9]!atrade</definedName>
    <definedName name="atrade" localSheetId="20">[9]!atrade</definedName>
    <definedName name="atrade" localSheetId="2">[9]!atrade</definedName>
    <definedName name="atrade" localSheetId="4">[9]!atrade</definedName>
    <definedName name="atrade" localSheetId="5">[9]!atrade</definedName>
    <definedName name="atrade" localSheetId="6">[9]!atrade</definedName>
    <definedName name="atrade" localSheetId="7">[9]!atrade</definedName>
    <definedName name="atrade" localSheetId="21">[9]!atrade</definedName>
    <definedName name="atrade" localSheetId="25">[9]!atrade</definedName>
    <definedName name="atrade" localSheetId="26">[9]!atrade</definedName>
    <definedName name="atrade" localSheetId="27">[9]!atrade</definedName>
    <definedName name="atrade" localSheetId="46">[9]!atrade</definedName>
    <definedName name="atrade" localSheetId="48">[9]!atrade</definedName>
    <definedName name="atrade" localSheetId="49">[9]!atrade</definedName>
    <definedName name="atrade" localSheetId="38">[9]!atrade</definedName>
    <definedName name="atrade" localSheetId="43">[9]!atrade</definedName>
    <definedName name="atrade" localSheetId="72">[9]!atrade</definedName>
    <definedName name="atrade" localSheetId="92">[9]!atrade</definedName>
    <definedName name="atrade" localSheetId="96">[9]!atrade</definedName>
    <definedName name="atrade" localSheetId="98">[9]!atrade</definedName>
    <definedName name="atrade">[9]!atrade</definedName>
    <definedName name="auto" localSheetId="64">OFFSET(#REF!,0,0,1,COUNT(#REF!))</definedName>
    <definedName name="auto">OFFSET(#REF!,0,0,1,COUNT(#REF!))</definedName>
    <definedName name="B" localSheetId="0">#REF!</definedName>
    <definedName name="B" localSheetId="9">#REF!</definedName>
    <definedName name="B" localSheetId="10">#REF!</definedName>
    <definedName name="B" localSheetId="11">#REF!</definedName>
    <definedName name="B" localSheetId="13">#REF!</definedName>
    <definedName name="B" localSheetId="14">#REF!</definedName>
    <definedName name="B" localSheetId="15">#REF!</definedName>
    <definedName name="B" localSheetId="16">#REF!</definedName>
    <definedName name="B" localSheetId="18">#REF!</definedName>
    <definedName name="B" localSheetId="1">#REF!</definedName>
    <definedName name="B" localSheetId="20">#REF!</definedName>
    <definedName name="B" localSheetId="2">#REF!</definedName>
    <definedName name="B" localSheetId="3">#REF!</definedName>
    <definedName name="B" localSheetId="4">#REF!</definedName>
    <definedName name="B" localSheetId="5">#REF!</definedName>
    <definedName name="B" localSheetId="6">#REF!</definedName>
    <definedName name="B" localSheetId="7">#REF!</definedName>
    <definedName name="B" localSheetId="8">#REF!</definedName>
    <definedName name="B" localSheetId="21">#REF!</definedName>
    <definedName name="B" localSheetId="29">#REF!</definedName>
    <definedName name="B" localSheetId="23">#REF!</definedName>
    <definedName name="B" localSheetId="46">#REF!</definedName>
    <definedName name="B" localSheetId="49">#REF!</definedName>
    <definedName name="B" localSheetId="38">#REF!</definedName>
    <definedName name="B" localSheetId="39">#REF!</definedName>
    <definedName name="B" localSheetId="41">#REF!</definedName>
    <definedName name="B" localSheetId="42">#REF!</definedName>
    <definedName name="B" localSheetId="43">#REF!</definedName>
    <definedName name="B" localSheetId="44">#REF!</definedName>
    <definedName name="B" localSheetId="45">#REF!</definedName>
    <definedName name="B" localSheetId="63">#REF!</definedName>
    <definedName name="B" localSheetId="64">#REF!</definedName>
    <definedName name="B" localSheetId="92">#REF!</definedName>
    <definedName name="B" localSheetId="93">#REF!</definedName>
    <definedName name="B" localSheetId="40">#REF!</definedName>
    <definedName name="B">#REF!</definedName>
    <definedName name="BASDAT" localSheetId="64">'[3]Annual Tables'!#REF!</definedName>
    <definedName name="BASDAT">'[3]Annual Tables'!#REF!</definedName>
    <definedName name="Batumi_debt" localSheetId="11">#REF!</definedName>
    <definedName name="Batumi_debt" localSheetId="13">#REF!</definedName>
    <definedName name="Batumi_debt" localSheetId="14">#REF!</definedName>
    <definedName name="Batumi_debt" localSheetId="15">#REF!</definedName>
    <definedName name="Batumi_debt" localSheetId="16">#REF!</definedName>
    <definedName name="Batumi_debt" localSheetId="18">#REF!</definedName>
    <definedName name="Batumi_debt" localSheetId="1">#REF!</definedName>
    <definedName name="Batumi_debt" localSheetId="2">#REF!</definedName>
    <definedName name="Batumi_debt" localSheetId="4">#REF!</definedName>
    <definedName name="Batumi_debt" localSheetId="5">#REF!</definedName>
    <definedName name="Batumi_debt" localSheetId="7">#REF!</definedName>
    <definedName name="Batumi_debt" localSheetId="21">#REF!</definedName>
    <definedName name="Batumi_debt" localSheetId="49">#REF!</definedName>
    <definedName name="Batumi_debt" localSheetId="63">#REF!</definedName>
    <definedName name="Batumi_debt" localSheetId="64">#REF!</definedName>
    <definedName name="Batumi_debt" localSheetId="92">#REF!</definedName>
    <definedName name="Batumi_debt" localSheetId="93">#REF!</definedName>
    <definedName name="Batumi_debt" localSheetId="98">#REF!</definedName>
    <definedName name="Batumi_debt">#REF!</definedName>
    <definedName name="_xlnm.Database">'[23]2000'!$H$8:$H$812</definedName>
    <definedName name="bb" localSheetId="36" hidden="1">{"Riqfin97",#N/A,FALSE,"Tran";"Riqfinpro",#N/A,FALSE,"Tran"}</definedName>
    <definedName name="bb" localSheetId="46" hidden="1">{"Riqfin97",#N/A,FALSE,"Tran";"Riqfinpro",#N/A,FALSE,"Tran"}</definedName>
    <definedName name="bb" localSheetId="52" hidden="1">{"Riqfin97",#N/A,FALSE,"Tran";"Riqfinpro",#N/A,FALSE,"Tran"}</definedName>
    <definedName name="bb" localSheetId="53" hidden="1">{"Riqfin97",#N/A,FALSE,"Tran";"Riqfinpro",#N/A,FALSE,"Tran"}</definedName>
    <definedName name="bb" localSheetId="54" hidden="1">{"Riqfin97",#N/A,FALSE,"Tran";"Riqfinpro",#N/A,FALSE,"Tran"}</definedName>
    <definedName name="bb" localSheetId="55" hidden="1">{"Riqfin97",#N/A,FALSE,"Tran";"Riqfinpro",#N/A,FALSE,"Tran"}</definedName>
    <definedName name="bb" localSheetId="56" hidden="1">{"Riqfin97",#N/A,FALSE,"Tran";"Riqfinpro",#N/A,FALSE,"Tran"}</definedName>
    <definedName name="bb" localSheetId="39" hidden="1">{"Riqfin97",#N/A,FALSE,"Tran";"Riqfinpro",#N/A,FALSE,"Tran"}</definedName>
    <definedName name="bb" localSheetId="41" hidden="1">{"Riqfin97",#N/A,FALSE,"Tran";"Riqfinpro",#N/A,FALSE,"Tran"}</definedName>
    <definedName name="bb" localSheetId="42" hidden="1">{"Riqfin97",#N/A,FALSE,"Tran";"Riqfinpro",#N/A,FALSE,"Tran"}</definedName>
    <definedName name="bb" localSheetId="43" hidden="1">{"Riqfin97",#N/A,FALSE,"Tran";"Riqfinpro",#N/A,FALSE,"Tran"}</definedName>
    <definedName name="bb" localSheetId="44" hidden="1">{"Riqfin97",#N/A,FALSE,"Tran";"Riqfinpro",#N/A,FALSE,"Tran"}</definedName>
    <definedName name="bb" localSheetId="45" hidden="1">{"Riqfin97",#N/A,FALSE,"Tran";"Riqfinpro",#N/A,FALSE,"Tran"}</definedName>
    <definedName name="bb" localSheetId="64" hidden="1">{"Riqfin97",#N/A,FALSE,"Tran";"Riqfinpro",#N/A,FALSE,"Tran"}</definedName>
    <definedName name="bb" localSheetId="84" hidden="1">{"Riqfin97",#N/A,FALSE,"Tran";"Riqfinpro",#N/A,FALSE,"Tran"}</definedName>
    <definedName name="bb" localSheetId="85" hidden="1">{"Riqfin97",#N/A,FALSE,"Tran";"Riqfinpro",#N/A,FALSE,"Tran"}</definedName>
    <definedName name="bb" localSheetId="86" hidden="1">{"Riqfin97",#N/A,FALSE,"Tran";"Riqfinpro",#N/A,FALSE,"Tran"}</definedName>
    <definedName name="bb" localSheetId="77" hidden="1">{"Riqfin97",#N/A,FALSE,"Tran";"Riqfinpro",#N/A,FALSE,"Tran"}</definedName>
    <definedName name="bb" localSheetId="92" hidden="1">{"Riqfin97",#N/A,FALSE,"Tran";"Riqfinpro",#N/A,FALSE,"Tran"}</definedName>
    <definedName name="bb" localSheetId="98" hidden="1">{"Riqfin97",#N/A,FALSE,"Tran";"Riqfinpro",#N/A,FALSE,"Tran"}</definedName>
    <definedName name="bb" localSheetId="40" hidden="1">{"Riqfin97",#N/A,FALSE,"Tran";"Riqfinpro",#N/A,FALSE,"Tran"}</definedName>
    <definedName name="bb" hidden="1">{"Riqfin97",#N/A,FALSE,"Tran";"Riqfinpro",#N/A,FALSE,"Tran"}</definedName>
    <definedName name="BBB" localSheetId="11">#REF!</definedName>
    <definedName name="BBB" localSheetId="13">#REF!</definedName>
    <definedName name="BBB" localSheetId="14">#REF!</definedName>
    <definedName name="BBB" localSheetId="15">#REF!</definedName>
    <definedName name="BBB" localSheetId="16">#REF!</definedName>
    <definedName name="BBB" localSheetId="18">#REF!</definedName>
    <definedName name="BBB" localSheetId="1">#REF!</definedName>
    <definedName name="BBB" localSheetId="2">#REF!</definedName>
    <definedName name="BBB" localSheetId="4">#REF!</definedName>
    <definedName name="BBB" localSheetId="5">#REF!</definedName>
    <definedName name="BBB" localSheetId="7">#REF!</definedName>
    <definedName name="BBB" localSheetId="21">#REF!</definedName>
    <definedName name="BBB" localSheetId="49">#REF!</definedName>
    <definedName name="BBB" localSheetId="63">#REF!</definedName>
    <definedName name="BBB" localSheetId="64">#REF!</definedName>
    <definedName name="BBB" localSheetId="92">#REF!</definedName>
    <definedName name="BBB" localSheetId="93">#REF!</definedName>
    <definedName name="BBB" localSheetId="98">#REF!</definedName>
    <definedName name="BBB">#REF!</definedName>
    <definedName name="BCA">#N/A</definedName>
    <definedName name="BCA_GDP">#N/A</definedName>
    <definedName name="BCA_NGDP" localSheetId="11">#REF!</definedName>
    <definedName name="BCA_NGDP" localSheetId="13">#REF!</definedName>
    <definedName name="BCA_NGDP" localSheetId="14">#REF!</definedName>
    <definedName name="BCA_NGDP" localSheetId="15">#REF!</definedName>
    <definedName name="BCA_NGDP" localSheetId="16">#REF!</definedName>
    <definedName name="BCA_NGDP" localSheetId="18">#REF!</definedName>
    <definedName name="BCA_NGDP" localSheetId="1">#REF!</definedName>
    <definedName name="BCA_NGDP" localSheetId="2">#REF!</definedName>
    <definedName name="BCA_NGDP" localSheetId="4">#REF!</definedName>
    <definedName name="BCA_NGDP" localSheetId="5">#REF!</definedName>
    <definedName name="BCA_NGDP" localSheetId="7">#REF!</definedName>
    <definedName name="BCA_NGDP" localSheetId="21">#REF!</definedName>
    <definedName name="BCA_NGDP" localSheetId="49">#REF!</definedName>
    <definedName name="BCA_NGDP" localSheetId="63">#REF!</definedName>
    <definedName name="BCA_NGDP" localSheetId="64">#REF!</definedName>
    <definedName name="BCA_NGDP" localSheetId="92">#REF!</definedName>
    <definedName name="BCA_NGDP" localSheetId="93">#REF!</definedName>
    <definedName name="BCA_NGDP">#REF!</definedName>
    <definedName name="bcom" localSheetId="64">OFFSET('[24]Pregled trzista'!$AN$5,0,0,COUNTA('[24]Pregled trzista'!$AN:$AN)-4)</definedName>
    <definedName name="bcom" localSheetId="98">OFFSET('[25]Pregled trzista'!$AN$5,0,0,COUNTA('[25]Pregled trzista'!$AN:$AN)-4)</definedName>
    <definedName name="bcom">OFFSET('[24]Pregled trzista'!$AN$5,0,0,COUNTA('[24]Pregled trzista'!$AN:$AN)-4)</definedName>
    <definedName name="BE">#N/A</definedName>
    <definedName name="BEA" localSheetId="11">#REF!</definedName>
    <definedName name="BEA" localSheetId="13">#REF!</definedName>
    <definedName name="BEA" localSheetId="14">#REF!</definedName>
    <definedName name="BEA" localSheetId="15">#REF!</definedName>
    <definedName name="BEA" localSheetId="16">#REF!</definedName>
    <definedName name="BEA" localSheetId="18">#REF!</definedName>
    <definedName name="BEA" localSheetId="1">#REF!</definedName>
    <definedName name="BEA" localSheetId="2">#REF!</definedName>
    <definedName name="BEA" localSheetId="4">#REF!</definedName>
    <definedName name="BEA" localSheetId="5">#REF!</definedName>
    <definedName name="BEA" localSheetId="7">#REF!</definedName>
    <definedName name="BEA" localSheetId="21">#REF!</definedName>
    <definedName name="BEA" localSheetId="49">#REF!</definedName>
    <definedName name="BEA" localSheetId="63">#REF!</definedName>
    <definedName name="BEA" localSheetId="64">#REF!</definedName>
    <definedName name="BEA" localSheetId="92">#REF!</definedName>
    <definedName name="BEA" localSheetId="93">#REF!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11">#REF!</definedName>
    <definedName name="BED" localSheetId="13">#REF!</definedName>
    <definedName name="BED" localSheetId="14">#REF!</definedName>
    <definedName name="BED" localSheetId="15">#REF!</definedName>
    <definedName name="BED" localSheetId="16">#REF!</definedName>
    <definedName name="BED" localSheetId="18">#REF!</definedName>
    <definedName name="BED" localSheetId="1">#REF!</definedName>
    <definedName name="BED" localSheetId="2">#REF!</definedName>
    <definedName name="BED" localSheetId="4">#REF!</definedName>
    <definedName name="BED" localSheetId="5">#REF!</definedName>
    <definedName name="BED" localSheetId="7">#REF!</definedName>
    <definedName name="BED" localSheetId="21">#REF!</definedName>
    <definedName name="BED" localSheetId="49">#REF!</definedName>
    <definedName name="BED" localSheetId="63">#REF!</definedName>
    <definedName name="BED" localSheetId="64">#REF!</definedName>
    <definedName name="BED" localSheetId="92">#REF!</definedName>
    <definedName name="BED" localSheetId="93">#REF!</definedName>
    <definedName name="BED">#REF!</definedName>
    <definedName name="BED_6" localSheetId="11">#REF!</definedName>
    <definedName name="BED_6" localSheetId="13">#REF!</definedName>
    <definedName name="BED_6" localSheetId="14">#REF!</definedName>
    <definedName name="BED_6" localSheetId="15">#REF!</definedName>
    <definedName name="BED_6" localSheetId="16">#REF!</definedName>
    <definedName name="BED_6" localSheetId="18">#REF!</definedName>
    <definedName name="BED_6" localSheetId="1">#REF!</definedName>
    <definedName name="BED_6" localSheetId="2">#REF!</definedName>
    <definedName name="BED_6" localSheetId="4">#REF!</definedName>
    <definedName name="BED_6" localSheetId="5">#REF!</definedName>
    <definedName name="BED_6" localSheetId="7">#REF!</definedName>
    <definedName name="BED_6" localSheetId="21">#REF!</definedName>
    <definedName name="BED_6" localSheetId="49">#REF!</definedName>
    <definedName name="BED_6" localSheetId="63">#REF!</definedName>
    <definedName name="BED_6" localSheetId="64">#REF!</definedName>
    <definedName name="BED_6" localSheetId="92">#REF!</definedName>
    <definedName name="BED_6" localSheetId="93">#REF!</definedName>
    <definedName name="BED_6">#REF!</definedName>
    <definedName name="BEDE" localSheetId="64">#REF!</definedName>
    <definedName name="BEDE">#REF!</definedName>
    <definedName name="BEO" localSheetId="11">#REF!</definedName>
    <definedName name="BEO" localSheetId="13">#REF!</definedName>
    <definedName name="BEO" localSheetId="14">#REF!</definedName>
    <definedName name="BEO" localSheetId="15">#REF!</definedName>
    <definedName name="BEO" localSheetId="16">#REF!</definedName>
    <definedName name="BEO" localSheetId="18">#REF!</definedName>
    <definedName name="BEO" localSheetId="1">#REF!</definedName>
    <definedName name="BEO" localSheetId="2">#REF!</definedName>
    <definedName name="BEO" localSheetId="4">#REF!</definedName>
    <definedName name="BEO" localSheetId="5">#REF!</definedName>
    <definedName name="BEO" localSheetId="7">#REF!</definedName>
    <definedName name="BEO" localSheetId="21">#REF!</definedName>
    <definedName name="BEO" localSheetId="49">#REF!</definedName>
    <definedName name="BEO" localSheetId="63">#REF!</definedName>
    <definedName name="BEO" localSheetId="64">#REF!</definedName>
    <definedName name="BEO" localSheetId="92">#REF!</definedName>
    <definedName name="BEO" localSheetId="93">#REF!</definedName>
    <definedName name="BEO">#REF!</definedName>
    <definedName name="BER" localSheetId="11">#REF!</definedName>
    <definedName name="BER" localSheetId="13">#REF!</definedName>
    <definedName name="BER" localSheetId="14">#REF!</definedName>
    <definedName name="BER" localSheetId="15">#REF!</definedName>
    <definedName name="BER" localSheetId="16">#REF!</definedName>
    <definedName name="BER" localSheetId="18">#REF!</definedName>
    <definedName name="BER" localSheetId="1">#REF!</definedName>
    <definedName name="BER" localSheetId="2">#REF!</definedName>
    <definedName name="BER" localSheetId="4">#REF!</definedName>
    <definedName name="BER" localSheetId="5">#REF!</definedName>
    <definedName name="BER" localSheetId="7">#REF!</definedName>
    <definedName name="BER" localSheetId="21">#REF!</definedName>
    <definedName name="BER" localSheetId="49">#REF!</definedName>
    <definedName name="BER" localSheetId="64">#REF!</definedName>
    <definedName name="BER" localSheetId="92">#REF!</definedName>
    <definedName name="BER" localSheetId="93">#REF!</definedName>
    <definedName name="BER">#REF!</definedName>
    <definedName name="BERI">#N/A</definedName>
    <definedName name="BERIB">#N/A</definedName>
    <definedName name="BERIG">#N/A</definedName>
    <definedName name="BERP">#N/A</definedName>
    <definedName name="BERPB">#N/A</definedName>
    <definedName name="BERPG">#N/A</definedName>
    <definedName name="Beta1" localSheetId="64">'[26]Nelson Siegel Svensson'!$Q$3</definedName>
    <definedName name="Beta1" localSheetId="98">'[27]Nelson Siegel Svensson'!$Q$3</definedName>
    <definedName name="Beta1">'[26]Nelson Siegel Svensson'!$Q$3</definedName>
    <definedName name="Beta2" localSheetId="64">'[26]Nelson Siegel Svensson'!$Q$4</definedName>
    <definedName name="Beta2" localSheetId="98">'[27]Nelson Siegel Svensson'!$Q$4</definedName>
    <definedName name="Beta2">'[26]Nelson Siegel Svensson'!$Q$4</definedName>
    <definedName name="Beta3" localSheetId="64">'[26]Nelson Siegel Svensson'!$Q$5</definedName>
    <definedName name="Beta3" localSheetId="98">'[27]Nelson Siegel Svensson'!$Q$5</definedName>
    <definedName name="Beta3">'[26]Nelson Siegel Svensson'!$Q$5</definedName>
    <definedName name="Beta4" localSheetId="64">'[26]Nelson Siegel Svensson'!$Q$6</definedName>
    <definedName name="Beta4" localSheetId="98">'[27]Nelson Siegel Svensson'!$Q$6</definedName>
    <definedName name="Beta4">'[26]Nelson Siegel Svensson'!$Q$6</definedName>
    <definedName name="BetaT1" localSheetId="64">'[26]Nelson Siegel Svensson'!$R$3</definedName>
    <definedName name="BetaT1" localSheetId="98">'[27]Nelson Siegel Svensson'!$R$3</definedName>
    <definedName name="BetaT1">'[26]Nelson Siegel Svensson'!$R$3</definedName>
    <definedName name="BetaT2" localSheetId="64">'[26]Nelson Siegel Svensson'!$R$4</definedName>
    <definedName name="BetaT2" localSheetId="98">'[27]Nelson Siegel Svensson'!$R$4</definedName>
    <definedName name="BetaT2">'[26]Nelson Siegel Svensson'!$R$4</definedName>
    <definedName name="BetaT3" localSheetId="64">'[26]Nelson Siegel Svensson'!$R$5</definedName>
    <definedName name="BetaT3" localSheetId="98">'[27]Nelson Siegel Svensson'!$R$5</definedName>
    <definedName name="BetaT3">'[26]Nelson Siegel Svensson'!$R$5</definedName>
    <definedName name="BetaT4" localSheetId="64">'[26]Nelson Siegel Svensson'!$R$6</definedName>
    <definedName name="BetaT4" localSheetId="98">'[27]Nelson Siegel Svensson'!$R$6</definedName>
    <definedName name="BetaT4">'[26]Nelson Siegel Svensson'!$R$6</definedName>
    <definedName name="BF">#N/A</definedName>
    <definedName name="BFD" localSheetId="11">#REF!</definedName>
    <definedName name="BFD" localSheetId="13">#REF!</definedName>
    <definedName name="BFD" localSheetId="14">#REF!</definedName>
    <definedName name="BFD" localSheetId="15">#REF!</definedName>
    <definedName name="BFD" localSheetId="16">#REF!</definedName>
    <definedName name="BFD" localSheetId="18">#REF!</definedName>
    <definedName name="BFD" localSheetId="1">#REF!</definedName>
    <definedName name="BFD" localSheetId="2">#REF!</definedName>
    <definedName name="BFD" localSheetId="4">#REF!</definedName>
    <definedName name="BFD" localSheetId="5">#REF!</definedName>
    <definedName name="BFD" localSheetId="7">#REF!</definedName>
    <definedName name="BFD" localSheetId="21">#REF!</definedName>
    <definedName name="BFD" localSheetId="49">#REF!</definedName>
    <definedName name="BFD" localSheetId="63">#REF!</definedName>
    <definedName name="BFD" localSheetId="64">#REF!</definedName>
    <definedName name="BFD" localSheetId="92">#REF!</definedName>
    <definedName name="BFD" localSheetId="93">#REF!</definedName>
    <definedName name="BFD">#REF!</definedName>
    <definedName name="BFDA" localSheetId="11">#REF!</definedName>
    <definedName name="BFDA" localSheetId="13">#REF!</definedName>
    <definedName name="BFDA" localSheetId="14">#REF!</definedName>
    <definedName name="BFDA" localSheetId="15">#REF!</definedName>
    <definedName name="BFDA" localSheetId="16">#REF!</definedName>
    <definedName name="BFDA" localSheetId="18">#REF!</definedName>
    <definedName name="BFDA" localSheetId="1">#REF!</definedName>
    <definedName name="BFDA" localSheetId="2">#REF!</definedName>
    <definedName name="BFDA" localSheetId="4">#REF!</definedName>
    <definedName name="BFDA" localSheetId="5">#REF!</definedName>
    <definedName name="BFDA" localSheetId="7">#REF!</definedName>
    <definedName name="BFDA" localSheetId="21">#REF!</definedName>
    <definedName name="BFDA" localSheetId="49">#REF!</definedName>
    <definedName name="BFDA" localSheetId="63">#REF!</definedName>
    <definedName name="BFDA" localSheetId="64">#REF!</definedName>
    <definedName name="BFDA" localSheetId="92">#REF!</definedName>
    <definedName name="BFDA" localSheetId="93">#REF!</definedName>
    <definedName name="BFDA">#REF!</definedName>
    <definedName name="BFDI" localSheetId="11">#REF!</definedName>
    <definedName name="BFDI" localSheetId="13">#REF!</definedName>
    <definedName name="BFDI" localSheetId="14">#REF!</definedName>
    <definedName name="BFDI" localSheetId="15">#REF!</definedName>
    <definedName name="BFDI" localSheetId="16">#REF!</definedName>
    <definedName name="BFDI" localSheetId="18">#REF!</definedName>
    <definedName name="BFDI" localSheetId="1">#REF!</definedName>
    <definedName name="BFDI" localSheetId="2">#REF!</definedName>
    <definedName name="BFDI" localSheetId="4">#REF!</definedName>
    <definedName name="BFDI" localSheetId="5">#REF!</definedName>
    <definedName name="BFDI" localSheetId="7">#REF!</definedName>
    <definedName name="BFDI" localSheetId="21">#REF!</definedName>
    <definedName name="BFDI" localSheetId="49">#REF!</definedName>
    <definedName name="BFDI" localSheetId="63">#REF!</definedName>
    <definedName name="BFDI" localSheetId="64">#REF!</definedName>
    <definedName name="BFDI" localSheetId="92">#REF!</definedName>
    <definedName name="BFDI" localSheetId="93">#REF!</definedName>
    <definedName name="BFDI">#REF!</definedName>
    <definedName name="BFDIL" localSheetId="11">#REF!</definedName>
    <definedName name="BFDIL" localSheetId="13">#REF!</definedName>
    <definedName name="BFDIL" localSheetId="14">#REF!</definedName>
    <definedName name="BFDIL" localSheetId="15">#REF!</definedName>
    <definedName name="BFDIL" localSheetId="16">#REF!</definedName>
    <definedName name="BFDIL" localSheetId="18">#REF!</definedName>
    <definedName name="BFDIL" localSheetId="1">#REF!</definedName>
    <definedName name="BFDIL" localSheetId="2">#REF!</definedName>
    <definedName name="BFDIL" localSheetId="4">#REF!</definedName>
    <definedName name="BFDIL" localSheetId="5">#REF!</definedName>
    <definedName name="BFDIL" localSheetId="7">#REF!</definedName>
    <definedName name="BFDIL" localSheetId="21">#REF!</definedName>
    <definedName name="BFDIL" localSheetId="49">#REF!</definedName>
    <definedName name="BFDIL" localSheetId="64">#REF!</definedName>
    <definedName name="BFDIL" localSheetId="92">#REF!</definedName>
    <definedName name="BFDIL" localSheetId="93">#REF!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 localSheetId="0">'Figure A.1'!BFLD_DF</definedName>
    <definedName name="BFLD_DF" localSheetId="9">'Figure A.10'!BFLD_DF</definedName>
    <definedName name="BFLD_DF" localSheetId="10">'Figure A.11'!BFLD_DF</definedName>
    <definedName name="BFLD_DF" localSheetId="14">#N/A</definedName>
    <definedName name="BFLD_DF" localSheetId="15">#N/A</definedName>
    <definedName name="BFLD_DF" localSheetId="16">#N/A</definedName>
    <definedName name="BFLD_DF" localSheetId="18">#N/A</definedName>
    <definedName name="BFLD_DF" localSheetId="1">#N/A</definedName>
    <definedName name="BFLD_DF" localSheetId="20">'Figure A.21'!BFLD_DF</definedName>
    <definedName name="BFLD_DF" localSheetId="2">#N/A</definedName>
    <definedName name="BFLD_DF" localSheetId="4">'Figure A.5'!BFLD_DF</definedName>
    <definedName name="BFLD_DF" localSheetId="5">'Figure A.6'!BFLD_DF</definedName>
    <definedName name="BFLD_DF" localSheetId="7">'Figure A.8'!BFLD_DF</definedName>
    <definedName name="BFLD_DF" localSheetId="8">'Figure A.9'!BFLD_DF</definedName>
    <definedName name="BFLD_DF" localSheetId="29">#N/A</definedName>
    <definedName name="BFLD_DF" localSheetId="36">'Figure C.1'!BFLD_DF</definedName>
    <definedName name="BFLD_DF" localSheetId="46">'Figure C.10'!BFLD_DF</definedName>
    <definedName name="BFLD_DF" localSheetId="52">'Figure C.16.a'!BFLD_DF</definedName>
    <definedName name="BFLD_DF" localSheetId="53">'Figure C.16.b'!BFLD_DF</definedName>
    <definedName name="BFLD_DF" localSheetId="54">'Figure C.17.a'!BFLD_DF</definedName>
    <definedName name="BFLD_DF" localSheetId="55">'Figure C.17.b'!BFLD_DF</definedName>
    <definedName name="BFLD_DF" localSheetId="56">'Figure C.18'!BFLD_DF</definedName>
    <definedName name="BFLD_DF" localSheetId="39">'Figure C.4'!BFLD_DF</definedName>
    <definedName name="BFLD_DF" localSheetId="41">'Figure C.5'!BFLD_DF</definedName>
    <definedName name="BFLD_DF" localSheetId="42">'Figure C.6'!BFLD_DF</definedName>
    <definedName name="BFLD_DF" localSheetId="43">'Figure C.7'!BFLD_DF</definedName>
    <definedName name="BFLD_DF" localSheetId="44">'Figure C.8'!BFLD_DF</definedName>
    <definedName name="BFLD_DF" localSheetId="45">'Figure C.9'!BFLD_DF</definedName>
    <definedName name="BFLD_DF" localSheetId="63">'Figure D.5'!BFLD_DF</definedName>
    <definedName name="BFLD_DF" localSheetId="40">'Table C.1'!BFLD_DF</definedName>
    <definedName name="BFLD_DF" localSheetId="50">'Tables C.2 and C.3'!BFLD_DF</definedName>
    <definedName name="BFLD_DF">[0]!BFLD_DF</definedName>
    <definedName name="BFLG">#N/A</definedName>
    <definedName name="BFLG_D">#N/A</definedName>
    <definedName name="BFLG_DF">#N/A</definedName>
    <definedName name="BFO" localSheetId="11">#REF!</definedName>
    <definedName name="BFO" localSheetId="13">#REF!</definedName>
    <definedName name="BFO" localSheetId="14">#REF!</definedName>
    <definedName name="BFO" localSheetId="15">#REF!</definedName>
    <definedName name="BFO" localSheetId="16">#REF!</definedName>
    <definedName name="BFO" localSheetId="18">#REF!</definedName>
    <definedName name="BFO" localSheetId="1">#REF!</definedName>
    <definedName name="BFO" localSheetId="2">#REF!</definedName>
    <definedName name="BFO" localSheetId="4">#REF!</definedName>
    <definedName name="BFO" localSheetId="5">#REF!</definedName>
    <definedName name="BFO" localSheetId="7">#REF!</definedName>
    <definedName name="BFO" localSheetId="21">#REF!</definedName>
    <definedName name="BFO" localSheetId="29">#REF!</definedName>
    <definedName name="BFO" localSheetId="49">#REF!</definedName>
    <definedName name="BFO" localSheetId="63">#REF!</definedName>
    <definedName name="BFO" localSheetId="64">#REF!</definedName>
    <definedName name="BFO" localSheetId="92">#REF!</definedName>
    <definedName name="BFO" localSheetId="93">#REF!</definedName>
    <definedName name="BFO" localSheetId="50">#REF!</definedName>
    <definedName name="BFO">#REF!</definedName>
    <definedName name="BFOA" localSheetId="11">#REF!</definedName>
    <definedName name="BFOA" localSheetId="13">#REF!</definedName>
    <definedName name="BFOA" localSheetId="14">#REF!</definedName>
    <definedName name="BFOA" localSheetId="15">#REF!</definedName>
    <definedName name="BFOA" localSheetId="16">#REF!</definedName>
    <definedName name="BFOA" localSheetId="18">#REF!</definedName>
    <definedName name="BFOA" localSheetId="1">#REF!</definedName>
    <definedName name="BFOA" localSheetId="2">#REF!</definedName>
    <definedName name="BFOA" localSheetId="4">#REF!</definedName>
    <definedName name="BFOA" localSheetId="5">#REF!</definedName>
    <definedName name="BFOA" localSheetId="7">#REF!</definedName>
    <definedName name="BFOA" localSheetId="21">#REF!</definedName>
    <definedName name="BFOA" localSheetId="29">#REF!</definedName>
    <definedName name="BFOA" localSheetId="49">#REF!</definedName>
    <definedName name="BFOA" localSheetId="63">#REF!</definedName>
    <definedName name="BFOA" localSheetId="64">#REF!</definedName>
    <definedName name="BFOA" localSheetId="92">#REF!</definedName>
    <definedName name="BFOA" localSheetId="93">#REF!</definedName>
    <definedName name="BFOA">#REF!</definedName>
    <definedName name="BFOAG" localSheetId="11">#REF!</definedName>
    <definedName name="BFOAG" localSheetId="13">#REF!</definedName>
    <definedName name="BFOAG" localSheetId="14">#REF!</definedName>
    <definedName name="BFOAG" localSheetId="15">#REF!</definedName>
    <definedName name="BFOAG" localSheetId="16">#REF!</definedName>
    <definedName name="BFOAG" localSheetId="18">#REF!</definedName>
    <definedName name="BFOAG" localSheetId="1">#REF!</definedName>
    <definedName name="BFOAG" localSheetId="2">#REF!</definedName>
    <definedName name="BFOAG" localSheetId="4">#REF!</definedName>
    <definedName name="BFOAG" localSheetId="5">#REF!</definedName>
    <definedName name="BFOAG" localSheetId="7">#REF!</definedName>
    <definedName name="BFOAG" localSheetId="21">#REF!</definedName>
    <definedName name="BFOAG" localSheetId="49">#REF!</definedName>
    <definedName name="BFOAG" localSheetId="63">#REF!</definedName>
    <definedName name="BFOAG" localSheetId="64">#REF!</definedName>
    <definedName name="BFOAG" localSheetId="92">#REF!</definedName>
    <definedName name="BFOAG" localSheetId="93">#REF!</definedName>
    <definedName name="BFOAG">#REF!</definedName>
    <definedName name="BFOL" localSheetId="11">#REF!</definedName>
    <definedName name="BFOL" localSheetId="13">#REF!</definedName>
    <definedName name="BFOL" localSheetId="14">#REF!</definedName>
    <definedName name="BFOL" localSheetId="15">#REF!</definedName>
    <definedName name="BFOL" localSheetId="16">#REF!</definedName>
    <definedName name="BFOL" localSheetId="18">#REF!</definedName>
    <definedName name="BFOL" localSheetId="1">#REF!</definedName>
    <definedName name="BFOL" localSheetId="2">#REF!</definedName>
    <definedName name="BFOL" localSheetId="4">#REF!</definedName>
    <definedName name="BFOL" localSheetId="5">#REF!</definedName>
    <definedName name="BFOL" localSheetId="7">#REF!</definedName>
    <definedName name="BFOL" localSheetId="21">#REF!</definedName>
    <definedName name="BFOL" localSheetId="49">#REF!</definedName>
    <definedName name="BFOL" localSheetId="64">#REF!</definedName>
    <definedName name="BFOL" localSheetId="92">#REF!</definedName>
    <definedName name="BFOL" localSheetId="93">#REF!</definedName>
    <definedName name="BFOL">#REF!</definedName>
    <definedName name="BFOL_B" localSheetId="11">#REF!</definedName>
    <definedName name="BFOL_B" localSheetId="13">#REF!</definedName>
    <definedName name="BFOL_B" localSheetId="14">#REF!</definedName>
    <definedName name="BFOL_B" localSheetId="15">#REF!</definedName>
    <definedName name="BFOL_B" localSheetId="16">#REF!</definedName>
    <definedName name="BFOL_B" localSheetId="18">#REF!</definedName>
    <definedName name="BFOL_B" localSheetId="1">#REF!</definedName>
    <definedName name="BFOL_B" localSheetId="2">#REF!</definedName>
    <definedName name="BFOL_B" localSheetId="4">#REF!</definedName>
    <definedName name="BFOL_B" localSheetId="5">#REF!</definedName>
    <definedName name="BFOL_B" localSheetId="7">#REF!</definedName>
    <definedName name="BFOL_B" localSheetId="21">#REF!</definedName>
    <definedName name="BFOL_B" localSheetId="49">#REF!</definedName>
    <definedName name="BFOL_B" localSheetId="64">#REF!</definedName>
    <definedName name="BFOL_B" localSheetId="92">#REF!</definedName>
    <definedName name="BFOL_B" localSheetId="93">#REF!</definedName>
    <definedName name="BFOL_B">#REF!</definedName>
    <definedName name="BFOL_G" localSheetId="11">#REF!</definedName>
    <definedName name="BFOL_G" localSheetId="13">#REF!</definedName>
    <definedName name="BFOL_G" localSheetId="14">#REF!</definedName>
    <definedName name="BFOL_G" localSheetId="15">#REF!</definedName>
    <definedName name="BFOL_G" localSheetId="16">#REF!</definedName>
    <definedName name="BFOL_G" localSheetId="18">#REF!</definedName>
    <definedName name="BFOL_G" localSheetId="1">#REF!</definedName>
    <definedName name="BFOL_G" localSheetId="2">#REF!</definedName>
    <definedName name="BFOL_G" localSheetId="4">#REF!</definedName>
    <definedName name="BFOL_G" localSheetId="5">#REF!</definedName>
    <definedName name="BFOL_G" localSheetId="7">#REF!</definedName>
    <definedName name="BFOL_G" localSheetId="21">#REF!</definedName>
    <definedName name="BFOL_G" localSheetId="49">#REF!</definedName>
    <definedName name="BFOL_G" localSheetId="64">#REF!</definedName>
    <definedName name="BFOL_G" localSheetId="92">#REF!</definedName>
    <definedName name="BFOL_G" localSheetId="93">#REF!</definedName>
    <definedName name="BFOL_G">#REF!</definedName>
    <definedName name="BFOL_L" localSheetId="11">#REF!</definedName>
    <definedName name="BFOL_L" localSheetId="13">#REF!</definedName>
    <definedName name="BFOL_L" localSheetId="14">#REF!</definedName>
    <definedName name="BFOL_L" localSheetId="15">#REF!</definedName>
    <definedName name="BFOL_L" localSheetId="16">#REF!</definedName>
    <definedName name="BFOL_L" localSheetId="18">#REF!</definedName>
    <definedName name="BFOL_L" localSheetId="1">#REF!</definedName>
    <definedName name="BFOL_L" localSheetId="2">#REF!</definedName>
    <definedName name="BFOL_L" localSheetId="4">#REF!</definedName>
    <definedName name="BFOL_L" localSheetId="5">#REF!</definedName>
    <definedName name="BFOL_L" localSheetId="7">#REF!</definedName>
    <definedName name="BFOL_L" localSheetId="21">#REF!</definedName>
    <definedName name="BFOL_L" localSheetId="49">#REF!</definedName>
    <definedName name="BFOL_L" localSheetId="64">#REF!</definedName>
    <definedName name="BFOL_L" localSheetId="92">#REF!</definedName>
    <definedName name="BFOL_L" localSheetId="93">#REF!</definedName>
    <definedName name="BFOL_L">#REF!</definedName>
    <definedName name="BFOL_O" localSheetId="11">#REF!</definedName>
    <definedName name="BFOL_O" localSheetId="13">#REF!</definedName>
    <definedName name="BFOL_O" localSheetId="14">#REF!</definedName>
    <definedName name="BFOL_O" localSheetId="15">#REF!</definedName>
    <definedName name="BFOL_O" localSheetId="16">#REF!</definedName>
    <definedName name="BFOL_O" localSheetId="18">#REF!</definedName>
    <definedName name="BFOL_O" localSheetId="1">#REF!</definedName>
    <definedName name="BFOL_O" localSheetId="2">#REF!</definedName>
    <definedName name="BFOL_O" localSheetId="4">#REF!</definedName>
    <definedName name="BFOL_O" localSheetId="5">#REF!</definedName>
    <definedName name="BFOL_O" localSheetId="7">#REF!</definedName>
    <definedName name="BFOL_O" localSheetId="21">#REF!</definedName>
    <definedName name="BFOL_O" localSheetId="49">#REF!</definedName>
    <definedName name="BFOL_O" localSheetId="64">#REF!</definedName>
    <definedName name="BFOL_O" localSheetId="92">#REF!</definedName>
    <definedName name="BFOL_O" localSheetId="93">#REF!</definedName>
    <definedName name="BFOL_O">#REF!</definedName>
    <definedName name="BFOL_S" localSheetId="11">#REF!</definedName>
    <definedName name="BFOL_S" localSheetId="13">#REF!</definedName>
    <definedName name="BFOL_S" localSheetId="14">#REF!</definedName>
    <definedName name="BFOL_S" localSheetId="15">#REF!</definedName>
    <definedName name="BFOL_S" localSheetId="16">#REF!</definedName>
    <definedName name="BFOL_S" localSheetId="18">#REF!</definedName>
    <definedName name="BFOL_S" localSheetId="1">#REF!</definedName>
    <definedName name="BFOL_S" localSheetId="2">#REF!</definedName>
    <definedName name="BFOL_S" localSheetId="4">#REF!</definedName>
    <definedName name="BFOL_S" localSheetId="5">#REF!</definedName>
    <definedName name="BFOL_S" localSheetId="7">#REF!</definedName>
    <definedName name="BFOL_S" localSheetId="21">#REF!</definedName>
    <definedName name="BFOL_S" localSheetId="49">#REF!</definedName>
    <definedName name="BFOL_S" localSheetId="64">#REF!</definedName>
    <definedName name="BFOL_S" localSheetId="92">#REF!</definedName>
    <definedName name="BFOL_S" localSheetId="93">#REF!</definedName>
    <definedName name="BFOL_S">#REF!</definedName>
    <definedName name="BFOLB" localSheetId="11">#REF!</definedName>
    <definedName name="BFOLB" localSheetId="13">#REF!</definedName>
    <definedName name="BFOLB" localSheetId="14">#REF!</definedName>
    <definedName name="BFOLB" localSheetId="15">#REF!</definedName>
    <definedName name="BFOLB" localSheetId="16">#REF!</definedName>
    <definedName name="BFOLB" localSheetId="18">#REF!</definedName>
    <definedName name="BFOLB" localSheetId="1">#REF!</definedName>
    <definedName name="BFOLB" localSheetId="2">#REF!</definedName>
    <definedName name="BFOLB" localSheetId="4">#REF!</definedName>
    <definedName name="BFOLB" localSheetId="5">#REF!</definedName>
    <definedName name="BFOLB" localSheetId="7">#REF!</definedName>
    <definedName name="BFOLB" localSheetId="21">#REF!</definedName>
    <definedName name="BFOLB" localSheetId="49">#REF!</definedName>
    <definedName name="BFOLB" localSheetId="64">#REF!</definedName>
    <definedName name="BFOLB" localSheetId="92">#REF!</definedName>
    <definedName name="BFOLB" localSheetId="93">#REF!</definedName>
    <definedName name="BFOLB">#REF!</definedName>
    <definedName name="BFOLG_L" localSheetId="11">#REF!</definedName>
    <definedName name="BFOLG_L" localSheetId="13">#REF!</definedName>
    <definedName name="BFOLG_L" localSheetId="14">#REF!</definedName>
    <definedName name="BFOLG_L" localSheetId="15">#REF!</definedName>
    <definedName name="BFOLG_L" localSheetId="16">#REF!</definedName>
    <definedName name="BFOLG_L" localSheetId="18">#REF!</definedName>
    <definedName name="BFOLG_L" localSheetId="1">#REF!</definedName>
    <definedName name="BFOLG_L" localSheetId="2">#REF!</definedName>
    <definedName name="BFOLG_L" localSheetId="4">#REF!</definedName>
    <definedName name="BFOLG_L" localSheetId="5">#REF!</definedName>
    <definedName name="BFOLG_L" localSheetId="7">#REF!</definedName>
    <definedName name="BFOLG_L" localSheetId="21">#REF!</definedName>
    <definedName name="BFOLG_L" localSheetId="49">#REF!</definedName>
    <definedName name="BFOLG_L" localSheetId="64">#REF!</definedName>
    <definedName name="BFOLG_L" localSheetId="92">#REF!</definedName>
    <definedName name="BFOLG_L" localSheetId="93">#REF!</definedName>
    <definedName name="BFOLG_L">#REF!</definedName>
    <definedName name="BFP" localSheetId="11">#REF!</definedName>
    <definedName name="BFP" localSheetId="13">#REF!</definedName>
    <definedName name="BFP" localSheetId="14">#REF!</definedName>
    <definedName name="BFP" localSheetId="15">#REF!</definedName>
    <definedName name="BFP" localSheetId="16">#REF!</definedName>
    <definedName name="BFP" localSheetId="18">#REF!</definedName>
    <definedName name="BFP" localSheetId="1">#REF!</definedName>
    <definedName name="BFP" localSheetId="2">#REF!</definedName>
    <definedName name="BFP" localSheetId="4">#REF!</definedName>
    <definedName name="BFP" localSheetId="5">#REF!</definedName>
    <definedName name="BFP" localSheetId="7">#REF!</definedName>
    <definedName name="BFP" localSheetId="21">#REF!</definedName>
    <definedName name="BFP" localSheetId="49">#REF!</definedName>
    <definedName name="BFP" localSheetId="64">#REF!</definedName>
    <definedName name="BFP" localSheetId="92">#REF!</definedName>
    <definedName name="BFP" localSheetId="93">#REF!</definedName>
    <definedName name="BFP">#REF!</definedName>
    <definedName name="BFPA" localSheetId="11">#REF!</definedName>
    <definedName name="BFPA" localSheetId="13">#REF!</definedName>
    <definedName name="BFPA" localSheetId="14">#REF!</definedName>
    <definedName name="BFPA" localSheetId="15">#REF!</definedName>
    <definedName name="BFPA" localSheetId="16">#REF!</definedName>
    <definedName name="BFPA" localSheetId="18">#REF!</definedName>
    <definedName name="BFPA" localSheetId="1">#REF!</definedName>
    <definedName name="BFPA" localSheetId="2">#REF!</definedName>
    <definedName name="BFPA" localSheetId="4">#REF!</definedName>
    <definedName name="BFPA" localSheetId="5">#REF!</definedName>
    <definedName name="BFPA" localSheetId="7">#REF!</definedName>
    <definedName name="BFPA" localSheetId="21">#REF!</definedName>
    <definedName name="BFPA" localSheetId="49">#REF!</definedName>
    <definedName name="BFPA" localSheetId="64">#REF!</definedName>
    <definedName name="BFPA" localSheetId="92">#REF!</definedName>
    <definedName name="BFPA" localSheetId="93">#REF!</definedName>
    <definedName name="BFPA">#REF!</definedName>
    <definedName name="BFPAG" localSheetId="11">#REF!</definedName>
    <definedName name="BFPAG" localSheetId="13">#REF!</definedName>
    <definedName name="BFPAG" localSheetId="14">#REF!</definedName>
    <definedName name="BFPAG" localSheetId="15">#REF!</definedName>
    <definedName name="BFPAG" localSheetId="16">#REF!</definedName>
    <definedName name="BFPAG" localSheetId="18">#REF!</definedName>
    <definedName name="BFPAG" localSheetId="1">#REF!</definedName>
    <definedName name="BFPAG" localSheetId="2">#REF!</definedName>
    <definedName name="BFPAG" localSheetId="4">#REF!</definedName>
    <definedName name="BFPAG" localSheetId="5">#REF!</definedName>
    <definedName name="BFPAG" localSheetId="7">#REF!</definedName>
    <definedName name="BFPAG" localSheetId="21">#REF!</definedName>
    <definedName name="BFPAG" localSheetId="49">#REF!</definedName>
    <definedName name="BFPAG" localSheetId="64">#REF!</definedName>
    <definedName name="BFPAG" localSheetId="92">#REF!</definedName>
    <definedName name="BFPAG" localSheetId="93">#REF!</definedName>
    <definedName name="BFPAG">#REF!</definedName>
    <definedName name="BFPL" localSheetId="11">#REF!</definedName>
    <definedName name="BFPL" localSheetId="13">#REF!</definedName>
    <definedName name="BFPL" localSheetId="14">#REF!</definedName>
    <definedName name="BFPL" localSheetId="15">#REF!</definedName>
    <definedName name="BFPL" localSheetId="16">#REF!</definedName>
    <definedName name="BFPL" localSheetId="18">#REF!</definedName>
    <definedName name="BFPL" localSheetId="1">#REF!</definedName>
    <definedName name="BFPL" localSheetId="2">#REF!</definedName>
    <definedName name="BFPL" localSheetId="4">#REF!</definedName>
    <definedName name="BFPL" localSheetId="5">#REF!</definedName>
    <definedName name="BFPL" localSheetId="7">#REF!</definedName>
    <definedName name="BFPL" localSheetId="21">#REF!</definedName>
    <definedName name="BFPL" localSheetId="49">#REF!</definedName>
    <definedName name="BFPL" localSheetId="64">#REF!</definedName>
    <definedName name="BFPL" localSheetId="92">#REF!</definedName>
    <definedName name="BFPL" localSheetId="93">#REF!</definedName>
    <definedName name="BFPL">#REF!</definedName>
    <definedName name="BFPLBN" localSheetId="11">#REF!</definedName>
    <definedName name="BFPLBN" localSheetId="13">#REF!</definedName>
    <definedName name="BFPLBN" localSheetId="14">#REF!</definedName>
    <definedName name="BFPLBN" localSheetId="15">#REF!</definedName>
    <definedName name="BFPLBN" localSheetId="16">#REF!</definedName>
    <definedName name="BFPLBN" localSheetId="18">#REF!</definedName>
    <definedName name="BFPLBN" localSheetId="1">#REF!</definedName>
    <definedName name="BFPLBN" localSheetId="2">#REF!</definedName>
    <definedName name="BFPLBN" localSheetId="4">#REF!</definedName>
    <definedName name="BFPLBN" localSheetId="5">#REF!</definedName>
    <definedName name="BFPLBN" localSheetId="7">#REF!</definedName>
    <definedName name="BFPLBN" localSheetId="21">#REF!</definedName>
    <definedName name="BFPLBN" localSheetId="49">#REF!</definedName>
    <definedName name="BFPLBN" localSheetId="64">#REF!</definedName>
    <definedName name="BFPLBN" localSheetId="92">#REF!</definedName>
    <definedName name="BFPLBN" localSheetId="93">#REF!</definedName>
    <definedName name="BFPLBN">#REF!</definedName>
    <definedName name="BFPLD" localSheetId="11">#REF!</definedName>
    <definedName name="BFPLD" localSheetId="13">#REF!</definedName>
    <definedName name="BFPLD" localSheetId="14">#REF!</definedName>
    <definedName name="BFPLD" localSheetId="15">#REF!</definedName>
    <definedName name="BFPLD" localSheetId="16">#REF!</definedName>
    <definedName name="BFPLD" localSheetId="18">#REF!</definedName>
    <definedName name="BFPLD" localSheetId="1">#REF!</definedName>
    <definedName name="BFPLD" localSheetId="2">#REF!</definedName>
    <definedName name="BFPLD" localSheetId="4">#REF!</definedName>
    <definedName name="BFPLD" localSheetId="5">#REF!</definedName>
    <definedName name="BFPLD" localSheetId="7">#REF!</definedName>
    <definedName name="BFPLD" localSheetId="21">#REF!</definedName>
    <definedName name="BFPLD" localSheetId="49">#REF!</definedName>
    <definedName name="BFPLD" localSheetId="64">#REF!</definedName>
    <definedName name="BFPLD" localSheetId="92">#REF!</definedName>
    <definedName name="BFPLD" localSheetId="93">#REF!</definedName>
    <definedName name="BFPLD">#REF!</definedName>
    <definedName name="BFPLD_G" localSheetId="11">#REF!</definedName>
    <definedName name="BFPLD_G" localSheetId="13">#REF!</definedName>
    <definedName name="BFPLD_G" localSheetId="14">#REF!</definedName>
    <definedName name="BFPLD_G" localSheetId="15">#REF!</definedName>
    <definedName name="BFPLD_G" localSheetId="16">#REF!</definedName>
    <definedName name="BFPLD_G" localSheetId="18">#REF!</definedName>
    <definedName name="BFPLD_G" localSheetId="1">#REF!</definedName>
    <definedName name="BFPLD_G" localSheetId="2">#REF!</definedName>
    <definedName name="BFPLD_G" localSheetId="4">#REF!</definedName>
    <definedName name="BFPLD_G" localSheetId="5">#REF!</definedName>
    <definedName name="BFPLD_G" localSheetId="7">#REF!</definedName>
    <definedName name="BFPLD_G" localSheetId="21">#REF!</definedName>
    <definedName name="BFPLD_G" localSheetId="49">#REF!</definedName>
    <definedName name="BFPLD_G" localSheetId="64">#REF!</definedName>
    <definedName name="BFPLD_G" localSheetId="92">#REF!</definedName>
    <definedName name="BFPLD_G" localSheetId="93">#REF!</definedName>
    <definedName name="BFPLD_G">#REF!</definedName>
    <definedName name="BFPLE" localSheetId="11">#REF!</definedName>
    <definedName name="BFPLE" localSheetId="13">#REF!</definedName>
    <definedName name="BFPLE" localSheetId="14">#REF!</definedName>
    <definedName name="BFPLE" localSheetId="15">#REF!</definedName>
    <definedName name="BFPLE" localSheetId="16">#REF!</definedName>
    <definedName name="BFPLE" localSheetId="18">#REF!</definedName>
    <definedName name="BFPLE" localSheetId="1">#REF!</definedName>
    <definedName name="BFPLE" localSheetId="2">#REF!</definedName>
    <definedName name="BFPLE" localSheetId="4">#REF!</definedName>
    <definedName name="BFPLE" localSheetId="5">#REF!</definedName>
    <definedName name="BFPLE" localSheetId="7">#REF!</definedName>
    <definedName name="BFPLE" localSheetId="21">#REF!</definedName>
    <definedName name="BFPLE" localSheetId="49">#REF!</definedName>
    <definedName name="BFPLE" localSheetId="64">#REF!</definedName>
    <definedName name="BFPLE" localSheetId="92">#REF!</definedName>
    <definedName name="BFPLE" localSheetId="93">#REF!</definedName>
    <definedName name="BFPLE">#REF!</definedName>
    <definedName name="BFPLE_G" localSheetId="11">#REF!</definedName>
    <definedName name="BFPLE_G" localSheetId="13">#REF!</definedName>
    <definedName name="BFPLE_G" localSheetId="14">#REF!</definedName>
    <definedName name="BFPLE_G" localSheetId="15">#REF!</definedName>
    <definedName name="BFPLE_G" localSheetId="16">#REF!</definedName>
    <definedName name="BFPLE_G" localSheetId="18">#REF!</definedName>
    <definedName name="BFPLE_G" localSheetId="1">#REF!</definedName>
    <definedName name="BFPLE_G" localSheetId="2">#REF!</definedName>
    <definedName name="BFPLE_G" localSheetId="4">#REF!</definedName>
    <definedName name="BFPLE_G" localSheetId="5">#REF!</definedName>
    <definedName name="BFPLE_G" localSheetId="7">#REF!</definedName>
    <definedName name="BFPLE_G" localSheetId="21">#REF!</definedName>
    <definedName name="BFPLE_G" localSheetId="49">#REF!</definedName>
    <definedName name="BFPLE_G" localSheetId="64">#REF!</definedName>
    <definedName name="BFPLE_G" localSheetId="92">#REF!</definedName>
    <definedName name="BFPLE_G" localSheetId="93">#REF!</definedName>
    <definedName name="BFPLE_G">#REF!</definedName>
    <definedName name="BFPLMM" localSheetId="11">#REF!</definedName>
    <definedName name="BFPLMM" localSheetId="13">#REF!</definedName>
    <definedName name="BFPLMM" localSheetId="14">#REF!</definedName>
    <definedName name="BFPLMM" localSheetId="15">#REF!</definedName>
    <definedName name="BFPLMM" localSheetId="16">#REF!</definedName>
    <definedName name="BFPLMM" localSheetId="18">#REF!</definedName>
    <definedName name="BFPLMM" localSheetId="1">#REF!</definedName>
    <definedName name="BFPLMM" localSheetId="2">#REF!</definedName>
    <definedName name="BFPLMM" localSheetId="4">#REF!</definedName>
    <definedName name="BFPLMM" localSheetId="5">#REF!</definedName>
    <definedName name="BFPLMM" localSheetId="7">#REF!</definedName>
    <definedName name="BFPLMM" localSheetId="21">#REF!</definedName>
    <definedName name="BFPLMM" localSheetId="49">#REF!</definedName>
    <definedName name="BFPLMM" localSheetId="64">#REF!</definedName>
    <definedName name="BFPLMM" localSheetId="92">#REF!</definedName>
    <definedName name="BFPLMM" localSheetId="93">#REF!</definedName>
    <definedName name="BFPLMM">#REF!</definedName>
    <definedName name="BFRA">#N/A</definedName>
    <definedName name="BFUND" localSheetId="11">#REF!</definedName>
    <definedName name="BFUND" localSheetId="13">#REF!</definedName>
    <definedName name="BFUND" localSheetId="14">#REF!</definedName>
    <definedName name="BFUND" localSheetId="15">#REF!</definedName>
    <definedName name="BFUND" localSheetId="16">#REF!</definedName>
    <definedName name="BFUND" localSheetId="18">#REF!</definedName>
    <definedName name="BFUND" localSheetId="1">#REF!</definedName>
    <definedName name="BFUND" localSheetId="2">#REF!</definedName>
    <definedName name="BFUND" localSheetId="4">#REF!</definedName>
    <definedName name="BFUND" localSheetId="5">#REF!</definedName>
    <definedName name="BFUND" localSheetId="7">#REF!</definedName>
    <definedName name="BFUND" localSheetId="21">#REF!</definedName>
    <definedName name="BFUND" localSheetId="49">#REF!</definedName>
    <definedName name="BFUND" localSheetId="63">#REF!</definedName>
    <definedName name="BFUND" localSheetId="64">#REF!</definedName>
    <definedName name="BFUND" localSheetId="92">#REF!</definedName>
    <definedName name="BFUND" localSheetId="93">#REF!</definedName>
    <definedName name="BFUND">#REF!</definedName>
    <definedName name="BGS" localSheetId="11">#REF!</definedName>
    <definedName name="BGS" localSheetId="13">#REF!</definedName>
    <definedName name="BGS" localSheetId="14">#REF!</definedName>
    <definedName name="BGS" localSheetId="15">#REF!</definedName>
    <definedName name="BGS" localSheetId="16">#REF!</definedName>
    <definedName name="BGS" localSheetId="18">#REF!</definedName>
    <definedName name="BGS" localSheetId="1">#REF!</definedName>
    <definedName name="BGS" localSheetId="2">#REF!</definedName>
    <definedName name="BGS" localSheetId="4">#REF!</definedName>
    <definedName name="BGS" localSheetId="5">#REF!</definedName>
    <definedName name="BGS" localSheetId="7">#REF!</definedName>
    <definedName name="BGS" localSheetId="21">#REF!</definedName>
    <definedName name="BGS" localSheetId="49">#REF!</definedName>
    <definedName name="BGS" localSheetId="63">#REF!</definedName>
    <definedName name="BGS" localSheetId="64">#REF!</definedName>
    <definedName name="BGS" localSheetId="92">#REF!</definedName>
    <definedName name="BGS" localSheetId="93">#REF!</definedName>
    <definedName name="BGS">#REF!</definedName>
    <definedName name="BH" localSheetId="64">#REF!</definedName>
    <definedName name="BH">#REF!</definedName>
    <definedName name="BI">#N/A</definedName>
    <definedName name="BIP" localSheetId="11">#REF!</definedName>
    <definedName name="BIP" localSheetId="13">#REF!</definedName>
    <definedName name="BIP" localSheetId="14">#REF!</definedName>
    <definedName name="BIP" localSheetId="15">#REF!</definedName>
    <definedName name="BIP" localSheetId="16">#REF!</definedName>
    <definedName name="BIP" localSheetId="18">#REF!</definedName>
    <definedName name="BIP" localSheetId="1">#REF!</definedName>
    <definedName name="BIP" localSheetId="2">#REF!</definedName>
    <definedName name="BIP" localSheetId="4">#REF!</definedName>
    <definedName name="BIP" localSheetId="5">#REF!</definedName>
    <definedName name="BIP" localSheetId="7">#REF!</definedName>
    <definedName name="BIP" localSheetId="21">#REF!</definedName>
    <definedName name="BIP" localSheetId="49">#REF!</definedName>
    <definedName name="BIP" localSheetId="63">#REF!</definedName>
    <definedName name="BIP" localSheetId="64">#REF!</definedName>
    <definedName name="BIP" localSheetId="92">#REF!</definedName>
    <definedName name="BIP" localSheetId="93">#REF!</definedName>
    <definedName name="BIP">#REF!</definedName>
    <definedName name="BK">#N/A</definedName>
    <definedName name="BKF">#N/A</definedName>
    <definedName name="BKFA" localSheetId="11">#REF!</definedName>
    <definedName name="BKFA" localSheetId="13">#REF!</definedName>
    <definedName name="BKFA" localSheetId="14">#REF!</definedName>
    <definedName name="BKFA" localSheetId="15">#REF!</definedName>
    <definedName name="BKFA" localSheetId="16">#REF!</definedName>
    <definedName name="BKFA" localSheetId="18">#REF!</definedName>
    <definedName name="BKFA" localSheetId="1">#REF!</definedName>
    <definedName name="BKFA" localSheetId="2">#REF!</definedName>
    <definedName name="BKFA" localSheetId="4">#REF!</definedName>
    <definedName name="BKFA" localSheetId="5">#REF!</definedName>
    <definedName name="BKFA" localSheetId="7">#REF!</definedName>
    <definedName name="BKFA" localSheetId="21">#REF!</definedName>
    <definedName name="BKFA" localSheetId="49">#REF!</definedName>
    <definedName name="BKFA" localSheetId="63">#REF!</definedName>
    <definedName name="BKFA" localSheetId="64">#REF!</definedName>
    <definedName name="BKFA" localSheetId="92">#REF!</definedName>
    <definedName name="BKFA" localSheetId="93">#REF!</definedName>
    <definedName name="BKFA">#REF!</definedName>
    <definedName name="BKO" localSheetId="11">#REF!</definedName>
    <definedName name="BKO" localSheetId="13">#REF!</definedName>
    <definedName name="BKO" localSheetId="14">#REF!</definedName>
    <definedName name="BKO" localSheetId="15">#REF!</definedName>
    <definedName name="BKO" localSheetId="16">#REF!</definedName>
    <definedName name="BKO" localSheetId="18">#REF!</definedName>
    <definedName name="BKO" localSheetId="1">#REF!</definedName>
    <definedName name="BKO" localSheetId="2">#REF!</definedName>
    <definedName name="BKO" localSheetId="4">#REF!</definedName>
    <definedName name="BKO" localSheetId="5">#REF!</definedName>
    <definedName name="BKO" localSheetId="7">#REF!</definedName>
    <definedName name="BKO" localSheetId="21">#REF!</definedName>
    <definedName name="BKO" localSheetId="49">#REF!</definedName>
    <definedName name="BKO" localSheetId="63">#REF!</definedName>
    <definedName name="BKO" localSheetId="64">#REF!</definedName>
    <definedName name="BKO" localSheetId="92">#REF!</definedName>
    <definedName name="BKO" localSheetId="93">#REF!</definedName>
    <definedName name="BKO">#REF!</definedName>
    <definedName name="bla" localSheetId="11">#REF!</definedName>
    <definedName name="bla" localSheetId="13">#REF!</definedName>
    <definedName name="bla" localSheetId="14">#REF!</definedName>
    <definedName name="bla" localSheetId="15">#REF!</definedName>
    <definedName name="bla" localSheetId="16">#REF!</definedName>
    <definedName name="bla" localSheetId="18">#REF!</definedName>
    <definedName name="bla" localSheetId="1">#REF!</definedName>
    <definedName name="bla" localSheetId="2">#REF!</definedName>
    <definedName name="bla" localSheetId="4">#REF!</definedName>
    <definedName name="bla" localSheetId="5">#REF!</definedName>
    <definedName name="bla" localSheetId="7">#REF!</definedName>
    <definedName name="bla" localSheetId="64">#REF!</definedName>
    <definedName name="bla" localSheetId="92">#REF!</definedName>
    <definedName name="bla" localSheetId="93">#REF!</definedName>
    <definedName name="bla">#REF!</definedName>
    <definedName name="blok" localSheetId="64">OFFSET(#REF!,0,0,COUNT(#REF!),1)</definedName>
    <definedName name="blok">OFFSET(#REF!,0,0,COUNT(#REF!),1)</definedName>
    <definedName name="BLPH1" localSheetId="9" hidden="1">#REF!</definedName>
    <definedName name="BLPH1" localSheetId="10" hidden="1">#REF!</definedName>
    <definedName name="BLPH1" localSheetId="11" hidden="1">#REF!</definedName>
    <definedName name="BLPH1" localSheetId="13" hidden="1">#REF!</definedName>
    <definedName name="BLPH1" localSheetId="14" hidden="1">#REF!</definedName>
    <definedName name="BLPH1" localSheetId="15" hidden="1">#REF!</definedName>
    <definedName name="BLPH1" localSheetId="16" hidden="1">#REF!</definedName>
    <definedName name="BLPH1" localSheetId="18" hidden="1">#REF!</definedName>
    <definedName name="BLPH1" localSheetId="1" hidden="1">#REF!</definedName>
    <definedName name="BLPH1" localSheetId="20" hidden="1">#REF!</definedName>
    <definedName name="BLPH1" localSheetId="2" hidden="1">#REF!</definedName>
    <definedName name="BLPH1" localSheetId="3" hidden="1">#REF!</definedName>
    <definedName name="BLPH1" localSheetId="4" hidden="1">#REF!</definedName>
    <definedName name="BLPH1" localSheetId="5" hidden="1">#REF!</definedName>
    <definedName name="BLPH1" localSheetId="6" hidden="1">#REF!</definedName>
    <definedName name="BLPH1" localSheetId="7" hidden="1">#REF!</definedName>
    <definedName name="BLPH1" localSheetId="8" hidden="1">#REF!</definedName>
    <definedName name="BLPH1" localSheetId="21" hidden="1">#REF!</definedName>
    <definedName name="BLPH1" localSheetId="29" hidden="1">#REF!</definedName>
    <definedName name="BLPH1" localSheetId="23" hidden="1">#REF!</definedName>
    <definedName name="BLPH1" localSheetId="46" hidden="1">#REF!</definedName>
    <definedName name="BLPH1" localSheetId="49" hidden="1">#REF!</definedName>
    <definedName name="BLPH1" localSheetId="38" hidden="1">#REF!</definedName>
    <definedName name="BLPH1" localSheetId="39" hidden="1">#REF!</definedName>
    <definedName name="BLPH1" localSheetId="41" hidden="1">#REF!</definedName>
    <definedName name="BLPH1" localSheetId="42" hidden="1">#REF!</definedName>
    <definedName name="BLPH1" localSheetId="43" hidden="1">#REF!</definedName>
    <definedName name="BLPH1" localSheetId="44" hidden="1">#REF!</definedName>
    <definedName name="BLPH1" localSheetId="45" hidden="1">#REF!</definedName>
    <definedName name="BLPH1" localSheetId="68" hidden="1">#REF!</definedName>
    <definedName name="BLPH1" localSheetId="71" hidden="1">#REF!</definedName>
    <definedName name="BLPH1" localSheetId="72" hidden="1">#REF!</definedName>
    <definedName name="BLPH1" localSheetId="63" hidden="1">#REF!</definedName>
    <definedName name="BLPH1" localSheetId="64" hidden="1">#REF!</definedName>
    <definedName name="BLPH1" localSheetId="86" hidden="1">#REF!</definedName>
    <definedName name="BLPH1" localSheetId="92" hidden="1">#REF!</definedName>
    <definedName name="BLPH1" localSheetId="93" hidden="1">#REF!</definedName>
    <definedName name="BLPH1" localSheetId="40" hidden="1">#REF!</definedName>
    <definedName name="BLPH1" hidden="1">#REF!</definedName>
    <definedName name="BLPH10" localSheetId="9" hidden="1">#REF!</definedName>
    <definedName name="BLPH10" localSheetId="10" hidden="1">#REF!</definedName>
    <definedName name="BLPH10" localSheetId="11" hidden="1">#REF!</definedName>
    <definedName name="BLPH10" localSheetId="13" hidden="1">#REF!</definedName>
    <definedName name="BLPH10" localSheetId="14" hidden="1">#REF!</definedName>
    <definedName name="BLPH10" localSheetId="15" hidden="1">#REF!</definedName>
    <definedName name="BLPH10" localSheetId="16" hidden="1">#REF!</definedName>
    <definedName name="BLPH10" localSheetId="18" hidden="1">#REF!</definedName>
    <definedName name="BLPH10" localSheetId="1" hidden="1">#REF!</definedName>
    <definedName name="BLPH10" localSheetId="20" hidden="1">#REF!</definedName>
    <definedName name="BLPH10" localSheetId="2" hidden="1">#REF!</definedName>
    <definedName name="BLPH10" localSheetId="3" hidden="1">#REF!</definedName>
    <definedName name="BLPH10" localSheetId="4" hidden="1">#REF!</definedName>
    <definedName name="BLPH10" localSheetId="5" hidden="1">#REF!</definedName>
    <definedName name="BLPH10" localSheetId="6" hidden="1">#REF!</definedName>
    <definedName name="BLPH10" localSheetId="7" hidden="1">#REF!</definedName>
    <definedName name="BLPH10" localSheetId="8" hidden="1">#REF!</definedName>
    <definedName name="BLPH10" localSheetId="21" hidden="1">#REF!</definedName>
    <definedName name="BLPH10" localSheetId="29" hidden="1">#REF!</definedName>
    <definedName name="BLPH10" localSheetId="23" hidden="1">#REF!</definedName>
    <definedName name="BLPH10" localSheetId="46" hidden="1">#REF!</definedName>
    <definedName name="BLPH10" localSheetId="49" hidden="1">#REF!</definedName>
    <definedName name="BLPH10" localSheetId="38" hidden="1">#REF!</definedName>
    <definedName name="BLPH10" localSheetId="39" hidden="1">#REF!</definedName>
    <definedName name="BLPH10" localSheetId="41" hidden="1">#REF!</definedName>
    <definedName name="BLPH10" localSheetId="42" hidden="1">#REF!</definedName>
    <definedName name="BLPH10" localSheetId="43" hidden="1">#REF!</definedName>
    <definedName name="BLPH10" localSheetId="44" hidden="1">#REF!</definedName>
    <definedName name="BLPH10" localSheetId="45" hidden="1">#REF!</definedName>
    <definedName name="BLPH10" localSheetId="68" hidden="1">#REF!</definedName>
    <definedName name="BLPH10" localSheetId="71" hidden="1">#REF!</definedName>
    <definedName name="BLPH10" localSheetId="72" hidden="1">#REF!</definedName>
    <definedName name="BLPH10" localSheetId="63" hidden="1">#REF!</definedName>
    <definedName name="BLPH10" localSheetId="64" hidden="1">#REF!</definedName>
    <definedName name="BLPH10" localSheetId="86" hidden="1">#REF!</definedName>
    <definedName name="BLPH10" localSheetId="92" hidden="1">#REF!</definedName>
    <definedName name="BLPH10" localSheetId="93" hidden="1">#REF!</definedName>
    <definedName name="BLPH10" localSheetId="40" hidden="1">#REF!</definedName>
    <definedName name="BLPH10" hidden="1">#REF!</definedName>
    <definedName name="BLPH11" localSheetId="64" hidden="1">[28]Spreads!#REF!</definedName>
    <definedName name="BLPH11" hidden="1">[28]Spreads!#REF!</definedName>
    <definedName name="BLPH12" localSheetId="64" hidden="1">[28]Spreads!#REF!</definedName>
    <definedName name="BLPH12" hidden="1">[28]Spreads!#REF!</definedName>
    <definedName name="BLPH13" localSheetId="64" hidden="1">[28]Spreads!#REF!</definedName>
    <definedName name="BLPH13" hidden="1">[28]Spreads!#REF!</definedName>
    <definedName name="BLPH16" localSheetId="64" hidden="1">[28]Spreads!#REF!</definedName>
    <definedName name="BLPH16" hidden="1">[28]Spreads!#REF!</definedName>
    <definedName name="BLPH2" localSheetId="9" hidden="1">#REF!</definedName>
    <definedName name="BLPH2" localSheetId="10" hidden="1">#REF!</definedName>
    <definedName name="BLPH2" localSheetId="11" hidden="1">#REF!</definedName>
    <definedName name="BLPH2" localSheetId="13" hidden="1">#REF!</definedName>
    <definedName name="BLPH2" localSheetId="14" hidden="1">#REF!</definedName>
    <definedName name="BLPH2" localSheetId="15" hidden="1">#REF!</definedName>
    <definedName name="BLPH2" localSheetId="16" hidden="1">#REF!</definedName>
    <definedName name="BLPH2" localSheetId="18" hidden="1">#REF!</definedName>
    <definedName name="BLPH2" localSheetId="1" hidden="1">#REF!</definedName>
    <definedName name="BLPH2" localSheetId="20" hidden="1">#REF!</definedName>
    <definedName name="BLPH2" localSheetId="2" hidden="1">#REF!</definedName>
    <definedName name="BLPH2" localSheetId="3" hidden="1">#REF!</definedName>
    <definedName name="BLPH2" localSheetId="4" hidden="1">#REF!</definedName>
    <definedName name="BLPH2" localSheetId="5" hidden="1">#REF!</definedName>
    <definedName name="BLPH2" localSheetId="6" hidden="1">#REF!</definedName>
    <definedName name="BLPH2" localSheetId="7" hidden="1">#REF!</definedName>
    <definedName name="BLPH2" localSheetId="8" hidden="1">#REF!</definedName>
    <definedName name="BLPH2" localSheetId="21" hidden="1">#REF!</definedName>
    <definedName name="BLPH2" localSheetId="29" hidden="1">#REF!</definedName>
    <definedName name="BLPH2" localSheetId="23" hidden="1">#REF!</definedName>
    <definedName name="BLPH2" localSheetId="49" hidden="1">#REF!</definedName>
    <definedName name="BLPH2" localSheetId="68" hidden="1">#REF!</definedName>
    <definedName name="BLPH2" localSheetId="71" hidden="1">#REF!</definedName>
    <definedName name="BLPH2" localSheetId="72" hidden="1">#REF!</definedName>
    <definedName name="BLPH2" localSheetId="63" hidden="1">#REF!</definedName>
    <definedName name="BLPH2" localSheetId="64" hidden="1">#REF!</definedName>
    <definedName name="BLPH2" localSheetId="86" hidden="1">#REF!</definedName>
    <definedName name="BLPH2" localSheetId="92" hidden="1">#REF!</definedName>
    <definedName name="BLPH2" localSheetId="93" hidden="1">#REF!</definedName>
    <definedName name="BLPH2" hidden="1">#REF!</definedName>
    <definedName name="BLPH21" localSheetId="64" hidden="1">[28]Spreads!#REF!</definedName>
    <definedName name="BLPH21" hidden="1">[28]Spreads!#REF!</definedName>
    <definedName name="BLPH22" localSheetId="64" hidden="1">[28]Spreads!#REF!</definedName>
    <definedName name="BLPH22" hidden="1">[28]Spreads!#REF!</definedName>
    <definedName name="BLPH23" localSheetId="64" hidden="1">[28]Spreads!#REF!</definedName>
    <definedName name="BLPH23" hidden="1">[28]Spreads!#REF!</definedName>
    <definedName name="BLPH24" localSheetId="64" hidden="1">[28]Spreads!#REF!</definedName>
    <definedName name="BLPH24" hidden="1">[28]Spreads!#REF!</definedName>
    <definedName name="BLPH25" localSheetId="64" hidden="1">[28]Spreads!#REF!</definedName>
    <definedName name="BLPH25" hidden="1">[28]Spreads!#REF!</definedName>
    <definedName name="BLPH26" localSheetId="64" hidden="1">[28]Spreads!#REF!</definedName>
    <definedName name="BLPH26" hidden="1">[28]Spreads!#REF!</definedName>
    <definedName name="BLPH27" localSheetId="64" hidden="1">#REF!</definedName>
    <definedName name="BLPH27" localSheetId="98" hidden="1">#REF!</definedName>
    <definedName name="BLPH27" hidden="1">#REF!</definedName>
    <definedName name="BLPH28" localSheetId="64" hidden="1">#REF!</definedName>
    <definedName name="BLPH28" localSheetId="98" hidden="1">#REF!</definedName>
    <definedName name="BLPH28" hidden="1">#REF!</definedName>
    <definedName name="BLPH29" localSheetId="64" hidden="1">#REF!</definedName>
    <definedName name="BLPH29" localSheetId="98" hidden="1">#REF!</definedName>
    <definedName name="BLPH29" hidden="1">#REF!</definedName>
    <definedName name="BLPH3" localSheetId="9" hidden="1">#REF!</definedName>
    <definedName name="BLPH3" localSheetId="10" hidden="1">#REF!</definedName>
    <definedName name="BLPH3" localSheetId="11" hidden="1">#REF!</definedName>
    <definedName name="BLPH3" localSheetId="13" hidden="1">#REF!</definedName>
    <definedName name="BLPH3" localSheetId="14" hidden="1">#REF!</definedName>
    <definedName name="BLPH3" localSheetId="15" hidden="1">#REF!</definedName>
    <definedName name="BLPH3" localSheetId="16" hidden="1">#REF!</definedName>
    <definedName name="BLPH3" localSheetId="18" hidden="1">#REF!</definedName>
    <definedName name="BLPH3" localSheetId="1" hidden="1">#REF!</definedName>
    <definedName name="BLPH3" localSheetId="20" hidden="1">#REF!</definedName>
    <definedName name="BLPH3" localSheetId="2" hidden="1">#REF!</definedName>
    <definedName name="BLPH3" localSheetId="3" hidden="1">#REF!</definedName>
    <definedName name="BLPH3" localSheetId="4" hidden="1">#REF!</definedName>
    <definedName name="BLPH3" localSheetId="5" hidden="1">#REF!</definedName>
    <definedName name="BLPH3" localSheetId="6" hidden="1">#REF!</definedName>
    <definedName name="BLPH3" localSheetId="7" hidden="1">#REF!</definedName>
    <definedName name="BLPH3" localSheetId="8" hidden="1">#REF!</definedName>
    <definedName name="BLPH3" localSheetId="21" hidden="1">#REF!</definedName>
    <definedName name="BLPH3" localSheetId="29" hidden="1">#REF!</definedName>
    <definedName name="BLPH3" localSheetId="23" hidden="1">#REF!</definedName>
    <definedName name="BLPH3" localSheetId="49" hidden="1">#REF!</definedName>
    <definedName name="BLPH3" localSheetId="68" hidden="1">#REF!</definedName>
    <definedName name="BLPH3" localSheetId="71" hidden="1">#REF!</definedName>
    <definedName name="BLPH3" localSheetId="72" hidden="1">#REF!</definedName>
    <definedName name="BLPH3" localSheetId="63" hidden="1">#REF!</definedName>
    <definedName name="BLPH3" localSheetId="64" hidden="1">#REF!</definedName>
    <definedName name="BLPH3" localSheetId="86" hidden="1">#REF!</definedName>
    <definedName name="BLPH3" localSheetId="92" hidden="1">#REF!</definedName>
    <definedName name="BLPH3" localSheetId="93" hidden="1">#REF!</definedName>
    <definedName name="BLPH3" hidden="1">#REF!</definedName>
    <definedName name="BLPH30" localSheetId="64" hidden="1">#REF!</definedName>
    <definedName name="BLPH30" hidden="1">#REF!</definedName>
    <definedName name="BLPH31" localSheetId="64" hidden="1">#REF!</definedName>
    <definedName name="BLPH31" hidden="1">#REF!</definedName>
    <definedName name="BLPH32" localSheetId="64" hidden="1">#REF!</definedName>
    <definedName name="BLPH32" hidden="1">#REF!</definedName>
    <definedName name="BLPH33" localSheetId="64" hidden="1">#REF!</definedName>
    <definedName name="BLPH33" hidden="1">#REF!</definedName>
    <definedName name="BLPH34" localSheetId="64" hidden="1">#REF!</definedName>
    <definedName name="BLPH34" hidden="1">#REF!</definedName>
    <definedName name="BLPH35" localSheetId="64" hidden="1">#REF!</definedName>
    <definedName name="BLPH35" hidden="1">#REF!</definedName>
    <definedName name="BLPH36" localSheetId="64" hidden="1">#REF!</definedName>
    <definedName name="BLPH36" hidden="1">#REF!</definedName>
    <definedName name="BLPH37" localSheetId="64" hidden="1">#REF!</definedName>
    <definedName name="BLPH37" hidden="1">#REF!</definedName>
    <definedName name="BLPH38" localSheetId="64" hidden="1">#REF!</definedName>
    <definedName name="BLPH38" hidden="1">#REF!</definedName>
    <definedName name="BLPH39" localSheetId="64" hidden="1">#REF!</definedName>
    <definedName name="BLPH39" hidden="1">#REF!</definedName>
    <definedName name="BLPH4" localSheetId="9" hidden="1">#REF!</definedName>
    <definedName name="BLPH4" localSheetId="10" hidden="1">#REF!</definedName>
    <definedName name="BLPH4" localSheetId="11" hidden="1">#REF!</definedName>
    <definedName name="BLPH4" localSheetId="13" hidden="1">#REF!</definedName>
    <definedName name="BLPH4" localSheetId="14" hidden="1">#REF!</definedName>
    <definedName name="BLPH4" localSheetId="15" hidden="1">#REF!</definedName>
    <definedName name="BLPH4" localSheetId="16" hidden="1">#REF!</definedName>
    <definedName name="BLPH4" localSheetId="18" hidden="1">#REF!</definedName>
    <definedName name="BLPH4" localSheetId="1" hidden="1">#REF!</definedName>
    <definedName name="BLPH4" localSheetId="20" hidden="1">#REF!</definedName>
    <definedName name="BLPH4" localSheetId="2" hidden="1">#REF!</definedName>
    <definedName name="BLPH4" localSheetId="3" hidden="1">#REF!</definedName>
    <definedName name="BLPH4" localSheetId="4" hidden="1">#REF!</definedName>
    <definedName name="BLPH4" localSheetId="5" hidden="1">#REF!</definedName>
    <definedName name="BLPH4" localSheetId="6" hidden="1">#REF!</definedName>
    <definedName name="BLPH4" localSheetId="7" hidden="1">#REF!</definedName>
    <definedName name="BLPH4" localSheetId="8" hidden="1">#REF!</definedName>
    <definedName name="BLPH4" localSheetId="21" hidden="1">#REF!</definedName>
    <definedName name="BLPH4" localSheetId="29" hidden="1">#REF!</definedName>
    <definedName name="BLPH4" localSheetId="23" hidden="1">#REF!</definedName>
    <definedName name="BLPH4" localSheetId="49" hidden="1">#REF!</definedName>
    <definedName name="BLPH4" localSheetId="68" hidden="1">#REF!</definedName>
    <definedName name="BLPH4" localSheetId="71" hidden="1">#REF!</definedName>
    <definedName name="BLPH4" localSheetId="72" hidden="1">#REF!</definedName>
    <definedName name="BLPH4" localSheetId="63" hidden="1">#REF!</definedName>
    <definedName name="BLPH4" localSheetId="64" hidden="1">#REF!</definedName>
    <definedName name="BLPH4" localSheetId="86" hidden="1">#REF!</definedName>
    <definedName name="BLPH4" localSheetId="92" hidden="1">#REF!</definedName>
    <definedName name="BLPH4" localSheetId="93" hidden="1">#REF!</definedName>
    <definedName name="BLPH4" hidden="1">#REF!</definedName>
    <definedName name="BLPH40" localSheetId="64" hidden="1">#REF!</definedName>
    <definedName name="BLPH40" hidden="1">#REF!</definedName>
    <definedName name="BLPH41" localSheetId="64" hidden="1">#REF!</definedName>
    <definedName name="BLPH41" hidden="1">#REF!</definedName>
    <definedName name="BLPH42" localSheetId="64" hidden="1">#REF!</definedName>
    <definedName name="BLPH42" hidden="1">#REF!</definedName>
    <definedName name="BLPH43" localSheetId="64" hidden="1">#REF!</definedName>
    <definedName name="BLPH43" hidden="1">#REF!</definedName>
    <definedName name="BLPH44" localSheetId="64" hidden="1">#REF!</definedName>
    <definedName name="BLPH44" hidden="1">#REF!</definedName>
    <definedName name="BLPH45" localSheetId="64" hidden="1">#REF!</definedName>
    <definedName name="BLPH45" hidden="1">#REF!</definedName>
    <definedName name="BLPH46" localSheetId="64" hidden="1">#REF!</definedName>
    <definedName name="BLPH46" hidden="1">#REF!</definedName>
    <definedName name="BLPH47" localSheetId="64" hidden="1">#REF!</definedName>
    <definedName name="BLPH47" hidden="1">#REF!</definedName>
    <definedName name="BLPH48" localSheetId="64" hidden="1">#REF!</definedName>
    <definedName name="BLPH48" hidden="1">#REF!</definedName>
    <definedName name="BLPH49" localSheetId="64" hidden="1">#REF!</definedName>
    <definedName name="BLPH49" hidden="1">#REF!</definedName>
    <definedName name="BLPH5" localSheetId="9" hidden="1">#REF!</definedName>
    <definedName name="BLPH5" localSheetId="10" hidden="1">#REF!</definedName>
    <definedName name="BLPH5" localSheetId="11" hidden="1">#REF!</definedName>
    <definedName name="BLPH5" localSheetId="13" hidden="1">#REF!</definedName>
    <definedName name="BLPH5" localSheetId="14" hidden="1">#REF!</definedName>
    <definedName name="BLPH5" localSheetId="15" hidden="1">#REF!</definedName>
    <definedName name="BLPH5" localSheetId="16" hidden="1">#REF!</definedName>
    <definedName name="BLPH5" localSheetId="18" hidden="1">#REF!</definedName>
    <definedName name="BLPH5" localSheetId="1" hidden="1">#REF!</definedName>
    <definedName name="BLPH5" localSheetId="20" hidden="1">#REF!</definedName>
    <definedName name="BLPH5" localSheetId="2" hidden="1">#REF!</definedName>
    <definedName name="BLPH5" localSheetId="3" hidden="1">#REF!</definedName>
    <definedName name="BLPH5" localSheetId="4" hidden="1">#REF!</definedName>
    <definedName name="BLPH5" localSheetId="5" hidden="1">#REF!</definedName>
    <definedName name="BLPH5" localSheetId="6" hidden="1">#REF!</definedName>
    <definedName name="BLPH5" localSheetId="7" hidden="1">#REF!</definedName>
    <definedName name="BLPH5" localSheetId="8" hidden="1">#REF!</definedName>
    <definedName name="BLPH5" localSheetId="21" hidden="1">#REF!</definedName>
    <definedName name="BLPH5" localSheetId="29" hidden="1">#REF!</definedName>
    <definedName name="BLPH5" localSheetId="23" hidden="1">#REF!</definedName>
    <definedName name="BLPH5" localSheetId="49" hidden="1">#REF!</definedName>
    <definedName name="BLPH5" localSheetId="68" hidden="1">#REF!</definedName>
    <definedName name="BLPH5" localSheetId="71" hidden="1">#REF!</definedName>
    <definedName name="BLPH5" localSheetId="72" hidden="1">#REF!</definedName>
    <definedName name="BLPH5" localSheetId="63" hidden="1">#REF!</definedName>
    <definedName name="BLPH5" localSheetId="64" hidden="1">#REF!</definedName>
    <definedName name="BLPH5" localSheetId="86" hidden="1">#REF!</definedName>
    <definedName name="BLPH5" localSheetId="92" hidden="1">#REF!</definedName>
    <definedName name="BLPH5" localSheetId="93" hidden="1">#REF!</definedName>
    <definedName name="BLPH5" hidden="1">#REF!</definedName>
    <definedName name="BLPH50" localSheetId="64" hidden="1">#REF!</definedName>
    <definedName name="BLPH50" hidden="1">#REF!</definedName>
    <definedName name="BLPH51" localSheetId="64" hidden="1">#REF!</definedName>
    <definedName name="BLPH51" hidden="1">#REF!</definedName>
    <definedName name="BLPH52" localSheetId="64" hidden="1">#REF!</definedName>
    <definedName name="BLPH52" hidden="1">#REF!</definedName>
    <definedName name="BLPH53" localSheetId="64" hidden="1">#REF!</definedName>
    <definedName name="BLPH53" hidden="1">#REF!</definedName>
    <definedName name="BLPH54" localSheetId="64" hidden="1">#REF!</definedName>
    <definedName name="BLPH54" hidden="1">#REF!</definedName>
    <definedName name="BLPH55" localSheetId="64" hidden="1">#REF!</definedName>
    <definedName name="BLPH55" hidden="1">#REF!</definedName>
    <definedName name="BLPH56" localSheetId="64" hidden="1">#REF!</definedName>
    <definedName name="BLPH56" hidden="1">#REF!</definedName>
    <definedName name="BLPH57" localSheetId="64" hidden="1">#REF!</definedName>
    <definedName name="BLPH57" hidden="1">#REF!</definedName>
    <definedName name="BLPH58" localSheetId="64" hidden="1">#REF!</definedName>
    <definedName name="BLPH58" hidden="1">#REF!</definedName>
    <definedName name="BLPH59" localSheetId="64" hidden="1">#REF!</definedName>
    <definedName name="BLPH59" hidden="1">#REF!</definedName>
    <definedName name="BLPH6" localSheetId="9" hidden="1">#REF!</definedName>
    <definedName name="BLPH6" localSheetId="10" hidden="1">#REF!</definedName>
    <definedName name="BLPH6" localSheetId="11" hidden="1">#REF!</definedName>
    <definedName name="BLPH6" localSheetId="13" hidden="1">#REF!</definedName>
    <definedName name="BLPH6" localSheetId="14" hidden="1">#REF!</definedName>
    <definedName name="BLPH6" localSheetId="15" hidden="1">#REF!</definedName>
    <definedName name="BLPH6" localSheetId="16" hidden="1">#REF!</definedName>
    <definedName name="BLPH6" localSheetId="18" hidden="1">#REF!</definedName>
    <definedName name="BLPH6" localSheetId="1" hidden="1">#REF!</definedName>
    <definedName name="BLPH6" localSheetId="20" hidden="1">#REF!</definedName>
    <definedName name="BLPH6" localSheetId="2" hidden="1">#REF!</definedName>
    <definedName name="BLPH6" localSheetId="3" hidden="1">#REF!</definedName>
    <definedName name="BLPH6" localSheetId="4" hidden="1">#REF!</definedName>
    <definedName name="BLPH6" localSheetId="5" hidden="1">#REF!</definedName>
    <definedName name="BLPH6" localSheetId="6" hidden="1">#REF!</definedName>
    <definedName name="BLPH6" localSheetId="7" hidden="1">#REF!</definedName>
    <definedName name="BLPH6" localSheetId="8" hidden="1">#REF!</definedName>
    <definedName name="BLPH6" localSheetId="21" hidden="1">#REF!</definedName>
    <definedName name="BLPH6" localSheetId="29" hidden="1">#REF!</definedName>
    <definedName name="BLPH6" localSheetId="23" hidden="1">#REF!</definedName>
    <definedName name="BLPH6" localSheetId="49" hidden="1">#REF!</definedName>
    <definedName name="BLPH6" localSheetId="68" hidden="1">#REF!</definedName>
    <definedName name="BLPH6" localSheetId="71" hidden="1">#REF!</definedName>
    <definedName name="BLPH6" localSheetId="72" hidden="1">#REF!</definedName>
    <definedName name="BLPH6" localSheetId="63" hidden="1">#REF!</definedName>
    <definedName name="BLPH6" localSheetId="64" hidden="1">#REF!</definedName>
    <definedName name="BLPH6" localSheetId="86" hidden="1">#REF!</definedName>
    <definedName name="BLPH6" localSheetId="92" hidden="1">#REF!</definedName>
    <definedName name="BLPH6" localSheetId="93" hidden="1">#REF!</definedName>
    <definedName name="BLPH6" hidden="1">#REF!</definedName>
    <definedName name="BLPH60" localSheetId="64" hidden="1">#REF!</definedName>
    <definedName name="BLPH60" hidden="1">#REF!</definedName>
    <definedName name="BLPH61" localSheetId="64" hidden="1">#REF!</definedName>
    <definedName name="BLPH61" hidden="1">#REF!</definedName>
    <definedName name="BLPH62" localSheetId="64" hidden="1">#REF!</definedName>
    <definedName name="BLPH62" hidden="1">#REF!</definedName>
    <definedName name="BLPH63" localSheetId="64" hidden="1">#REF!</definedName>
    <definedName name="BLPH63" hidden="1">#REF!</definedName>
    <definedName name="BLPH65" localSheetId="64" hidden="1">#REF!</definedName>
    <definedName name="BLPH65" hidden="1">#REF!</definedName>
    <definedName name="BLPH66" localSheetId="64" hidden="1">#REF!</definedName>
    <definedName name="BLPH66" hidden="1">#REF!</definedName>
    <definedName name="BLPH67" localSheetId="64" hidden="1">#REF!</definedName>
    <definedName name="BLPH67" hidden="1">#REF!</definedName>
    <definedName name="BLPH68" localSheetId="64" hidden="1">#REF!</definedName>
    <definedName name="BLPH68" hidden="1">#REF!</definedName>
    <definedName name="BLPH69" localSheetId="64" hidden="1">#REF!</definedName>
    <definedName name="BLPH69" hidden="1">#REF!</definedName>
    <definedName name="BLPH7" localSheetId="9" hidden="1">#REF!</definedName>
    <definedName name="BLPH7" localSheetId="10" hidden="1">#REF!</definedName>
    <definedName name="BLPH7" localSheetId="11" hidden="1">#REF!</definedName>
    <definedName name="BLPH7" localSheetId="13" hidden="1">#REF!</definedName>
    <definedName name="BLPH7" localSheetId="14" hidden="1">#REF!</definedName>
    <definedName name="BLPH7" localSheetId="15" hidden="1">#REF!</definedName>
    <definedName name="BLPH7" localSheetId="16" hidden="1">#REF!</definedName>
    <definedName name="BLPH7" localSheetId="18" hidden="1">#REF!</definedName>
    <definedName name="BLPH7" localSheetId="1" hidden="1">#REF!</definedName>
    <definedName name="BLPH7" localSheetId="20" hidden="1">#REF!</definedName>
    <definedName name="BLPH7" localSheetId="2" hidden="1">#REF!</definedName>
    <definedName name="BLPH7" localSheetId="3" hidden="1">#REF!</definedName>
    <definedName name="BLPH7" localSheetId="4" hidden="1">#REF!</definedName>
    <definedName name="BLPH7" localSheetId="5" hidden="1">#REF!</definedName>
    <definedName name="BLPH7" localSheetId="6" hidden="1">#REF!</definedName>
    <definedName name="BLPH7" localSheetId="7" hidden="1">#REF!</definedName>
    <definedName name="BLPH7" localSheetId="8" hidden="1">#REF!</definedName>
    <definedName name="BLPH7" localSheetId="21" hidden="1">#REF!</definedName>
    <definedName name="BLPH7" localSheetId="29" hidden="1">#REF!</definedName>
    <definedName name="BLPH7" localSheetId="23" hidden="1">#REF!</definedName>
    <definedName name="BLPH7" localSheetId="49" hidden="1">#REF!</definedName>
    <definedName name="BLPH7" localSheetId="68" hidden="1">#REF!</definedName>
    <definedName name="BLPH7" localSheetId="71" hidden="1">#REF!</definedName>
    <definedName name="BLPH7" localSheetId="72" hidden="1">#REF!</definedName>
    <definedName name="BLPH7" localSheetId="63" hidden="1">#REF!</definedName>
    <definedName name="BLPH7" localSheetId="64" hidden="1">#REF!</definedName>
    <definedName name="BLPH7" localSheetId="86" hidden="1">#REF!</definedName>
    <definedName name="BLPH7" localSheetId="92" hidden="1">#REF!</definedName>
    <definedName name="BLPH7" localSheetId="93" hidden="1">#REF!</definedName>
    <definedName name="BLPH7" localSheetId="98" hidden="1">#REF!</definedName>
    <definedName name="BLPH7" hidden="1">#REF!</definedName>
    <definedName name="BLPH70" localSheetId="64" hidden="1">#REF!</definedName>
    <definedName name="BLPH70" localSheetId="98" hidden="1">#REF!</definedName>
    <definedName name="BLPH70" hidden="1">#REF!</definedName>
    <definedName name="BLPH71" localSheetId="64" hidden="1">#REF!</definedName>
    <definedName name="BLPH71" hidden="1">#REF!</definedName>
    <definedName name="BLPH72" localSheetId="64" hidden="1">#REF!</definedName>
    <definedName name="BLPH72" hidden="1">#REF!</definedName>
    <definedName name="BLPH75" localSheetId="64" hidden="1">#REF!</definedName>
    <definedName name="BLPH75" hidden="1">#REF!</definedName>
    <definedName name="BLPH76" localSheetId="64" hidden="1">#REF!</definedName>
    <definedName name="BLPH76" hidden="1">#REF!</definedName>
    <definedName name="BLPH77" localSheetId="64" hidden="1">#REF!</definedName>
    <definedName name="BLPH77" hidden="1">#REF!</definedName>
    <definedName name="BLPH78" localSheetId="64" hidden="1">#REF!</definedName>
    <definedName name="BLPH78" hidden="1">#REF!</definedName>
    <definedName name="BLPH79" localSheetId="64" hidden="1">#REF!</definedName>
    <definedName name="BLPH79" hidden="1">#REF!</definedName>
    <definedName name="BLPH8" localSheetId="9" hidden="1">#REF!</definedName>
    <definedName name="BLPH8" localSheetId="10" hidden="1">#REF!</definedName>
    <definedName name="BLPH8" localSheetId="11" hidden="1">#REF!</definedName>
    <definedName name="BLPH8" localSheetId="13" hidden="1">#REF!</definedName>
    <definedName name="BLPH8" localSheetId="14" hidden="1">#REF!</definedName>
    <definedName name="BLPH8" localSheetId="15" hidden="1">#REF!</definedName>
    <definedName name="BLPH8" localSheetId="16" hidden="1">#REF!</definedName>
    <definedName name="BLPH8" localSheetId="18" hidden="1">#REF!</definedName>
    <definedName name="BLPH8" localSheetId="1" hidden="1">#REF!</definedName>
    <definedName name="BLPH8" localSheetId="20" hidden="1">#REF!</definedName>
    <definedName name="BLPH8" localSheetId="2" hidden="1">#REF!</definedName>
    <definedName name="BLPH8" localSheetId="3" hidden="1">#REF!</definedName>
    <definedName name="BLPH8" localSheetId="4" hidden="1">#REF!</definedName>
    <definedName name="BLPH8" localSheetId="5" hidden="1">#REF!</definedName>
    <definedName name="BLPH8" localSheetId="6" hidden="1">#REF!</definedName>
    <definedName name="BLPH8" localSheetId="7" hidden="1">#REF!</definedName>
    <definedName name="BLPH8" localSheetId="8" hidden="1">#REF!</definedName>
    <definedName name="BLPH8" localSheetId="21" hidden="1">#REF!</definedName>
    <definedName name="BLPH8" localSheetId="29" hidden="1">#REF!</definedName>
    <definedName name="BLPH8" localSheetId="23" hidden="1">#REF!</definedName>
    <definedName name="BLPH8" localSheetId="49" hidden="1">#REF!</definedName>
    <definedName name="BLPH8" localSheetId="68" hidden="1">#REF!</definedName>
    <definedName name="BLPH8" localSheetId="71" hidden="1">#REF!</definedName>
    <definedName name="BLPH8" localSheetId="72" hidden="1">#REF!</definedName>
    <definedName name="BLPH8" localSheetId="63" hidden="1">#REF!</definedName>
    <definedName name="BLPH8" localSheetId="64" hidden="1">#REF!</definedName>
    <definedName name="BLPH8" localSheetId="86" hidden="1">#REF!</definedName>
    <definedName name="BLPH8" localSheetId="92" hidden="1">#REF!</definedName>
    <definedName name="BLPH8" localSheetId="93" hidden="1">#REF!</definedName>
    <definedName name="BLPH8" localSheetId="98" hidden="1">#REF!</definedName>
    <definedName name="BLPH8" hidden="1">#REF!</definedName>
    <definedName name="BLPH80" localSheetId="64" hidden="1">#REF!</definedName>
    <definedName name="BLPH80" localSheetId="98" hidden="1">#REF!</definedName>
    <definedName name="BLPH80" hidden="1">#REF!</definedName>
    <definedName name="BLPH81" localSheetId="64" hidden="1">#REF!</definedName>
    <definedName name="BLPH81" hidden="1">#REF!</definedName>
    <definedName name="BLPH82" localSheetId="64" hidden="1">#REF!</definedName>
    <definedName name="BLPH82" hidden="1">#REF!</definedName>
    <definedName name="BLPH83" localSheetId="64" hidden="1">#REF!</definedName>
    <definedName name="BLPH83" hidden="1">#REF!</definedName>
    <definedName name="BLPH84" localSheetId="64" hidden="1">#REF!</definedName>
    <definedName name="BLPH84" hidden="1">#REF!</definedName>
    <definedName name="BLPH85" localSheetId="64" hidden="1">#REF!</definedName>
    <definedName name="BLPH85" hidden="1">#REF!</definedName>
    <definedName name="BLPH86" localSheetId="64" hidden="1">#REF!</definedName>
    <definedName name="BLPH86" hidden="1">#REF!</definedName>
    <definedName name="BLPH87" localSheetId="64" hidden="1">#REF!</definedName>
    <definedName name="BLPH87" hidden="1">#REF!</definedName>
    <definedName name="BLPH88" localSheetId="64" hidden="1">#REF!</definedName>
    <definedName name="BLPH88" hidden="1">#REF!</definedName>
    <definedName name="BLPH9" localSheetId="9" hidden="1">#REF!</definedName>
    <definedName name="BLPH9" localSheetId="10" hidden="1">#REF!</definedName>
    <definedName name="BLPH9" localSheetId="11" hidden="1">#REF!</definedName>
    <definedName name="BLPH9" localSheetId="13" hidden="1">#REF!</definedName>
    <definedName name="BLPH9" localSheetId="14" hidden="1">#REF!</definedName>
    <definedName name="BLPH9" localSheetId="15" hidden="1">#REF!</definedName>
    <definedName name="BLPH9" localSheetId="16" hidden="1">#REF!</definedName>
    <definedName name="BLPH9" localSheetId="18" hidden="1">#REF!</definedName>
    <definedName name="BLPH9" localSheetId="1" hidden="1">#REF!</definedName>
    <definedName name="BLPH9" localSheetId="20" hidden="1">#REF!</definedName>
    <definedName name="BLPH9" localSheetId="2" hidden="1">#REF!</definedName>
    <definedName name="BLPH9" localSheetId="3" hidden="1">#REF!</definedName>
    <definedName name="BLPH9" localSheetId="4" hidden="1">#REF!</definedName>
    <definedName name="BLPH9" localSheetId="5" hidden="1">#REF!</definedName>
    <definedName name="BLPH9" localSheetId="6" hidden="1">#REF!</definedName>
    <definedName name="BLPH9" localSheetId="7" hidden="1">#REF!</definedName>
    <definedName name="BLPH9" localSheetId="8" hidden="1">#REF!</definedName>
    <definedName name="BLPH9" localSheetId="21" hidden="1">#REF!</definedName>
    <definedName name="BLPH9" localSheetId="29" hidden="1">#REF!</definedName>
    <definedName name="BLPH9" localSheetId="23" hidden="1">#REF!</definedName>
    <definedName name="BLPH9" localSheetId="49" hidden="1">#REF!</definedName>
    <definedName name="BLPH9" localSheetId="68" hidden="1">#REF!</definedName>
    <definedName name="BLPH9" localSheetId="71" hidden="1">#REF!</definedName>
    <definedName name="BLPH9" localSheetId="72" hidden="1">#REF!</definedName>
    <definedName name="BLPH9" localSheetId="63" hidden="1">#REF!</definedName>
    <definedName name="BLPH9" localSheetId="64" hidden="1">#REF!</definedName>
    <definedName name="BLPH9" localSheetId="86" hidden="1">#REF!</definedName>
    <definedName name="BLPH9" localSheetId="92" hidden="1">#REF!</definedName>
    <definedName name="BLPH9" localSheetId="93" hidden="1">#REF!</definedName>
    <definedName name="BLPH9" localSheetId="98" hidden="1">#REF!</definedName>
    <definedName name="BLPH9" hidden="1">#REF!</definedName>
    <definedName name="BLPH90" localSheetId="64" hidden="1">#REF!</definedName>
    <definedName name="BLPH90" localSheetId="98" hidden="1">#REF!</definedName>
    <definedName name="BLPH90" hidden="1">#REF!</definedName>
    <definedName name="BLPH91" localSheetId="64" hidden="1">#REF!</definedName>
    <definedName name="BLPH91" hidden="1">#REF!</definedName>
    <definedName name="BLPH92" localSheetId="64" hidden="1">#REF!</definedName>
    <definedName name="BLPH92" hidden="1">#REF!</definedName>
    <definedName name="BLPH93" localSheetId="64" hidden="1">#REF!</definedName>
    <definedName name="BLPH93" hidden="1">#REF!</definedName>
    <definedName name="BLPH94" localSheetId="64" hidden="1">#REF!</definedName>
    <definedName name="BLPH94" hidden="1">#REF!</definedName>
    <definedName name="BLPH95" localSheetId="64" hidden="1">#REF!</definedName>
    <definedName name="BLPH95" hidden="1">#REF!</definedName>
    <definedName name="BLPH96" localSheetId="64" hidden="1">#REF!</definedName>
    <definedName name="BLPH96" hidden="1">#REF!</definedName>
    <definedName name="BLPH97" localSheetId="64" hidden="1">#REF!</definedName>
    <definedName name="BLPH97" hidden="1">#REF!</definedName>
    <definedName name="BM" localSheetId="11">#REF!</definedName>
    <definedName name="BM" localSheetId="13">#REF!</definedName>
    <definedName name="BM" localSheetId="14">#REF!</definedName>
    <definedName name="BM" localSheetId="15">#REF!</definedName>
    <definedName name="BM" localSheetId="16">#REF!</definedName>
    <definedName name="BM" localSheetId="18">#REF!</definedName>
    <definedName name="BM" localSheetId="1">#REF!</definedName>
    <definedName name="BM" localSheetId="2">#REF!</definedName>
    <definedName name="BM" localSheetId="4">#REF!</definedName>
    <definedName name="BM" localSheetId="5">#REF!</definedName>
    <definedName name="BM" localSheetId="7">#REF!</definedName>
    <definedName name="BM" localSheetId="21">#REF!</definedName>
    <definedName name="BM" localSheetId="49">#REF!</definedName>
    <definedName name="BM" localSheetId="64">#REF!</definedName>
    <definedName name="BM" localSheetId="92">#REF!</definedName>
    <definedName name="BM" localSheetId="93">#REF!</definedName>
    <definedName name="BM">#REF!</definedName>
    <definedName name="BMG">[29]Q6!$E$28:$AH$28</definedName>
    <definedName name="BMII">#N/A</definedName>
    <definedName name="BMII_7" localSheetId="11">#REF!</definedName>
    <definedName name="BMII_7" localSheetId="13">#REF!</definedName>
    <definedName name="BMII_7" localSheetId="14">#REF!</definedName>
    <definedName name="BMII_7" localSheetId="15">#REF!</definedName>
    <definedName name="BMII_7" localSheetId="16">#REF!</definedName>
    <definedName name="BMII_7" localSheetId="18">#REF!</definedName>
    <definedName name="BMII_7" localSheetId="1">#REF!</definedName>
    <definedName name="BMII_7" localSheetId="2">#REF!</definedName>
    <definedName name="BMII_7" localSheetId="4">#REF!</definedName>
    <definedName name="BMII_7" localSheetId="5">#REF!</definedName>
    <definedName name="BMII_7" localSheetId="7">#REF!</definedName>
    <definedName name="BMII_7" localSheetId="21">#REF!</definedName>
    <definedName name="BMII_7" localSheetId="49">#REF!</definedName>
    <definedName name="BMII_7" localSheetId="63">#REF!</definedName>
    <definedName name="BMII_7" localSheetId="64">#REF!</definedName>
    <definedName name="BMII_7" localSheetId="92">#REF!</definedName>
    <definedName name="BMII_7" localSheetId="93">#REF!</definedName>
    <definedName name="BMII_7">#REF!</definedName>
    <definedName name="BMIIB">#N/A</definedName>
    <definedName name="BMIIG">#N/A</definedName>
    <definedName name="BMS" localSheetId="11">#REF!</definedName>
    <definedName name="BMS" localSheetId="13">#REF!</definedName>
    <definedName name="BMS" localSheetId="14">#REF!</definedName>
    <definedName name="BMS" localSheetId="15">#REF!</definedName>
    <definedName name="BMS" localSheetId="16">#REF!</definedName>
    <definedName name="BMS" localSheetId="18">#REF!</definedName>
    <definedName name="BMS" localSheetId="1">#REF!</definedName>
    <definedName name="BMS" localSheetId="2">#REF!</definedName>
    <definedName name="BMS" localSheetId="4">#REF!</definedName>
    <definedName name="BMS" localSheetId="5">#REF!</definedName>
    <definedName name="BMS" localSheetId="7">#REF!</definedName>
    <definedName name="BMS" localSheetId="21">#REF!</definedName>
    <definedName name="BMS" localSheetId="49">#REF!</definedName>
    <definedName name="BMS" localSheetId="63">#REF!</definedName>
    <definedName name="BMS" localSheetId="64">#REF!</definedName>
    <definedName name="BMS" localSheetId="92">#REF!</definedName>
    <definedName name="BMS" localSheetId="93">#REF!</definedName>
    <definedName name="BMS">#REF!</definedName>
    <definedName name="Bolivia" localSheetId="64">#REF!</definedName>
    <definedName name="Bolivia">#REF!</definedName>
    <definedName name="booleansC">[22]CSVexport!$X$9:$X$10</definedName>
    <definedName name="booleansW">[22]WordCopy!$Z$15:$Z$16</definedName>
    <definedName name="BOP">#N/A</definedName>
    <definedName name="BOPUSD" localSheetId="11">#REF!</definedName>
    <definedName name="BOPUSD" localSheetId="13">#REF!</definedName>
    <definedName name="BOPUSD" localSheetId="14">#REF!</definedName>
    <definedName name="BOPUSD" localSheetId="15">#REF!</definedName>
    <definedName name="BOPUSD" localSheetId="16">#REF!</definedName>
    <definedName name="BOPUSD" localSheetId="18">#REF!</definedName>
    <definedName name="BOPUSD" localSheetId="1">#REF!</definedName>
    <definedName name="BOPUSD" localSheetId="2">#REF!</definedName>
    <definedName name="BOPUSD" localSheetId="4">#REF!</definedName>
    <definedName name="BOPUSD" localSheetId="5">#REF!</definedName>
    <definedName name="BOPUSD" localSheetId="7">#REF!</definedName>
    <definedName name="BOPUSD" localSheetId="21">#REF!</definedName>
    <definedName name="BOPUSD" localSheetId="49">#REF!</definedName>
    <definedName name="BOPUSD" localSheetId="63">#REF!</definedName>
    <definedName name="BOPUSD" localSheetId="64">#REF!</definedName>
    <definedName name="BOPUSD" localSheetId="92">#REF!</definedName>
    <definedName name="BOPUSD" localSheetId="93">#REF!</definedName>
    <definedName name="BOPUSD">#REF!</definedName>
    <definedName name="BRASS" localSheetId="11">#REF!</definedName>
    <definedName name="BRASS" localSheetId="13">#REF!</definedName>
    <definedName name="BRASS" localSheetId="14">#REF!</definedName>
    <definedName name="BRASS" localSheetId="15">#REF!</definedName>
    <definedName name="BRASS" localSheetId="16">#REF!</definedName>
    <definedName name="BRASS" localSheetId="18">#REF!</definedName>
    <definedName name="BRASS" localSheetId="1">#REF!</definedName>
    <definedName name="BRASS" localSheetId="2">#REF!</definedName>
    <definedName name="BRASS" localSheetId="4">#REF!</definedName>
    <definedName name="BRASS" localSheetId="5">#REF!</definedName>
    <definedName name="BRASS" localSheetId="7">#REF!</definedName>
    <definedName name="BRASS" localSheetId="21">#REF!</definedName>
    <definedName name="BRASS" localSheetId="49">#REF!</definedName>
    <definedName name="BRASS" localSheetId="63">#REF!</definedName>
    <definedName name="BRASS" localSheetId="64">#REF!</definedName>
    <definedName name="BRASS" localSheetId="92">#REF!</definedName>
    <definedName name="BRASS" localSheetId="93">#REF!</definedName>
    <definedName name="BRASS">#REF!</definedName>
    <definedName name="BRASS_1" localSheetId="11">#REF!</definedName>
    <definedName name="BRASS_1" localSheetId="13">#REF!</definedName>
    <definedName name="BRASS_1" localSheetId="14">#REF!</definedName>
    <definedName name="BRASS_1" localSheetId="15">#REF!</definedName>
    <definedName name="BRASS_1" localSheetId="16">#REF!</definedName>
    <definedName name="BRASS_1" localSheetId="18">#REF!</definedName>
    <definedName name="BRASS_1" localSheetId="1">#REF!</definedName>
    <definedName name="BRASS_1" localSheetId="2">#REF!</definedName>
    <definedName name="BRASS_1" localSheetId="4">#REF!</definedName>
    <definedName name="BRASS_1" localSheetId="5">#REF!</definedName>
    <definedName name="BRASS_1" localSheetId="7">#REF!</definedName>
    <definedName name="BRASS_1" localSheetId="21">#REF!</definedName>
    <definedName name="BRASS_1" localSheetId="49">#REF!</definedName>
    <definedName name="BRASS_1" localSheetId="63">#REF!</definedName>
    <definedName name="BRASS_1" localSheetId="64">#REF!</definedName>
    <definedName name="BRASS_1" localSheetId="92">#REF!</definedName>
    <definedName name="BRASS_1" localSheetId="93">#REF!</definedName>
    <definedName name="BRASS_1">#REF!</definedName>
    <definedName name="BRASS_6" localSheetId="11">#REF!</definedName>
    <definedName name="BRASS_6" localSheetId="13">#REF!</definedName>
    <definedName name="BRASS_6" localSheetId="14">#REF!</definedName>
    <definedName name="BRASS_6" localSheetId="15">#REF!</definedName>
    <definedName name="BRASS_6" localSheetId="16">#REF!</definedName>
    <definedName name="BRASS_6" localSheetId="18">#REF!</definedName>
    <definedName name="BRASS_6" localSheetId="1">#REF!</definedName>
    <definedName name="BRASS_6" localSheetId="2">#REF!</definedName>
    <definedName name="BRASS_6" localSheetId="4">#REF!</definedName>
    <definedName name="BRASS_6" localSheetId="5">#REF!</definedName>
    <definedName name="BRASS_6" localSheetId="7">#REF!</definedName>
    <definedName name="BRASS_6" localSheetId="21">#REF!</definedName>
    <definedName name="BRASS_6" localSheetId="49">#REF!</definedName>
    <definedName name="BRASS_6" localSheetId="64">#REF!</definedName>
    <definedName name="BRASS_6" localSheetId="92">#REF!</definedName>
    <definedName name="BRASS_6" localSheetId="93">#REF!</definedName>
    <definedName name="BRASS_6">#REF!</definedName>
    <definedName name="Brazil" localSheetId="64">#REF!</definedName>
    <definedName name="Brazil">#REF!</definedName>
    <definedName name="BTR" localSheetId="11">#REF!</definedName>
    <definedName name="BTR" localSheetId="13">#REF!</definedName>
    <definedName name="BTR" localSheetId="14">#REF!</definedName>
    <definedName name="BTR" localSheetId="15">#REF!</definedName>
    <definedName name="BTR" localSheetId="16">#REF!</definedName>
    <definedName name="BTR" localSheetId="18">#REF!</definedName>
    <definedName name="BTR" localSheetId="1">#REF!</definedName>
    <definedName name="BTR" localSheetId="2">#REF!</definedName>
    <definedName name="BTR" localSheetId="4">#REF!</definedName>
    <definedName name="BTR" localSheetId="5">#REF!</definedName>
    <definedName name="BTR" localSheetId="7">#REF!</definedName>
    <definedName name="BTR" localSheetId="21">#REF!</definedName>
    <definedName name="BTR" localSheetId="49">#REF!</definedName>
    <definedName name="BTR" localSheetId="64">#REF!</definedName>
    <definedName name="BTR" localSheetId="92">#REF!</definedName>
    <definedName name="BTR" localSheetId="93">#REF!</definedName>
    <definedName name="BTR">#REF!</definedName>
    <definedName name="BTRG" localSheetId="11">#REF!</definedName>
    <definedName name="BTRG" localSheetId="13">#REF!</definedName>
    <definedName name="BTRG" localSheetId="14">#REF!</definedName>
    <definedName name="BTRG" localSheetId="15">#REF!</definedName>
    <definedName name="BTRG" localSheetId="16">#REF!</definedName>
    <definedName name="BTRG" localSheetId="18">#REF!</definedName>
    <definedName name="BTRG" localSheetId="1">#REF!</definedName>
    <definedName name="BTRG" localSheetId="2">#REF!</definedName>
    <definedName name="BTRG" localSheetId="4">#REF!</definedName>
    <definedName name="BTRG" localSheetId="5">#REF!</definedName>
    <definedName name="BTRG" localSheetId="7">#REF!</definedName>
    <definedName name="BTRG" localSheetId="21">#REF!</definedName>
    <definedName name="BTRG" localSheetId="49">#REF!</definedName>
    <definedName name="BTRG" localSheetId="64">#REF!</definedName>
    <definedName name="BTRG" localSheetId="92">#REF!</definedName>
    <definedName name="BTRG" localSheetId="93">#REF!</definedName>
    <definedName name="BTRG">#REF!</definedName>
    <definedName name="Budget_expenditure" localSheetId="64">#REF!</definedName>
    <definedName name="Budget_expenditure">#REF!</definedName>
    <definedName name="Budget_revenue" localSheetId="64">#REF!</definedName>
    <definedName name="Budget_revenue">#REF!</definedName>
    <definedName name="BUND_OBL_S95" localSheetId="11">#REF!</definedName>
    <definedName name="BUND_OBL_S95" localSheetId="13">#REF!</definedName>
    <definedName name="BUND_OBL_S95" localSheetId="14">#REF!</definedName>
    <definedName name="BUND_OBL_S95" localSheetId="15">#REF!</definedName>
    <definedName name="BUND_OBL_S95" localSheetId="16">#REF!</definedName>
    <definedName name="BUND_OBL_S95" localSheetId="18">#REF!</definedName>
    <definedName name="BUND_OBL_S95" localSheetId="1">#REF!</definedName>
    <definedName name="BUND_OBL_S95" localSheetId="2">#REF!</definedName>
    <definedName name="BUND_OBL_S95" localSheetId="4">#REF!</definedName>
    <definedName name="BUND_OBL_S95" localSheetId="5">#REF!</definedName>
    <definedName name="BUND_OBL_S95" localSheetId="7">#REF!</definedName>
    <definedName name="BUND_OBL_S95" localSheetId="21">#REF!</definedName>
    <definedName name="BUND_OBL_S95" localSheetId="49">#REF!</definedName>
    <definedName name="BUND_OBL_S95" localSheetId="64">#REF!</definedName>
    <definedName name="BUND_OBL_S95" localSheetId="92">#REF!</definedName>
    <definedName name="BUND_OBL_S95" localSheetId="93">#REF!</definedName>
    <definedName name="BUND_OBL_S95">#REF!</definedName>
    <definedName name="BX" localSheetId="11">#REF!</definedName>
    <definedName name="BX" localSheetId="13">#REF!</definedName>
    <definedName name="BX" localSheetId="14">#REF!</definedName>
    <definedName name="BX" localSheetId="15">#REF!</definedName>
    <definedName name="BX" localSheetId="16">#REF!</definedName>
    <definedName name="BX" localSheetId="18">#REF!</definedName>
    <definedName name="BX" localSheetId="1">#REF!</definedName>
    <definedName name="BX" localSheetId="2">#REF!</definedName>
    <definedName name="BX" localSheetId="4">#REF!</definedName>
    <definedName name="BX" localSheetId="5">#REF!</definedName>
    <definedName name="BX" localSheetId="7">#REF!</definedName>
    <definedName name="BX" localSheetId="21">#REF!</definedName>
    <definedName name="BX" localSheetId="49">#REF!</definedName>
    <definedName name="BX" localSheetId="64">#REF!</definedName>
    <definedName name="BX" localSheetId="92">#REF!</definedName>
    <definedName name="BX" localSheetId="93">#REF!</definedName>
    <definedName name="BX">#REF!</definedName>
    <definedName name="BXG">[29]Q6!$E$26:$AH$26</definedName>
    <definedName name="BXS" localSheetId="11">#REF!</definedName>
    <definedName name="BXS" localSheetId="13">#REF!</definedName>
    <definedName name="BXS" localSheetId="14">#REF!</definedName>
    <definedName name="BXS" localSheetId="15">#REF!</definedName>
    <definedName name="BXS" localSheetId="16">#REF!</definedName>
    <definedName name="BXS" localSheetId="18">#REF!</definedName>
    <definedName name="BXS" localSheetId="1">#REF!</definedName>
    <definedName name="BXS" localSheetId="2">#REF!</definedName>
    <definedName name="BXS" localSheetId="4">#REF!</definedName>
    <definedName name="BXS" localSheetId="5">#REF!</definedName>
    <definedName name="BXS" localSheetId="7">#REF!</definedName>
    <definedName name="BXS" localSheetId="21">#REF!</definedName>
    <definedName name="BXS" localSheetId="49">#REF!</definedName>
    <definedName name="BXS" localSheetId="63">#REF!</definedName>
    <definedName name="BXS" localSheetId="64">#REF!</definedName>
    <definedName name="BXS" localSheetId="92">#REF!</definedName>
    <definedName name="BXS" localSheetId="93">#REF!</definedName>
    <definedName name="BXS" localSheetId="50">#REF!</definedName>
    <definedName name="BXS">#REF!</definedName>
    <definedName name="calcNGS_NGDP">#N/A</definedName>
    <definedName name="CAPnovo" localSheetId="46">#REF!</definedName>
    <definedName name="CAPnovo" localSheetId="38">#REF!</definedName>
    <definedName name="CAPnovo" localSheetId="39">#REF!</definedName>
    <definedName name="CAPnovo" localSheetId="41">#REF!</definedName>
    <definedName name="CAPnovo" localSheetId="42">#REF!</definedName>
    <definedName name="CAPnovo" localSheetId="43">#REF!</definedName>
    <definedName name="CAPnovo" localSheetId="44">#REF!</definedName>
    <definedName name="CAPnovo" localSheetId="45">#REF!</definedName>
    <definedName name="CAPnovo" localSheetId="64">#REF!</definedName>
    <definedName name="CAPnovo" localSheetId="40">#REF!</definedName>
    <definedName name="CAPnovo">#REF!</definedName>
    <definedName name="cc" localSheetId="36" hidden="1">{"Riqfin97",#N/A,FALSE,"Tran";"Riqfinpro",#N/A,FALSE,"Tran"}</definedName>
    <definedName name="cc" localSheetId="46" hidden="1">{"Riqfin97",#N/A,FALSE,"Tran";"Riqfinpro",#N/A,FALSE,"Tran"}</definedName>
    <definedName name="cc" localSheetId="52" hidden="1">{"Riqfin97",#N/A,FALSE,"Tran";"Riqfinpro",#N/A,FALSE,"Tran"}</definedName>
    <definedName name="cc" localSheetId="53" hidden="1">{"Riqfin97",#N/A,FALSE,"Tran";"Riqfinpro",#N/A,FALSE,"Tran"}</definedName>
    <definedName name="cc" localSheetId="54" hidden="1">{"Riqfin97",#N/A,FALSE,"Tran";"Riqfinpro",#N/A,FALSE,"Tran"}</definedName>
    <definedName name="cc" localSheetId="55" hidden="1">{"Riqfin97",#N/A,FALSE,"Tran";"Riqfinpro",#N/A,FALSE,"Tran"}</definedName>
    <definedName name="cc" localSheetId="56" hidden="1">{"Riqfin97",#N/A,FALSE,"Tran";"Riqfinpro",#N/A,FALSE,"Tran"}</definedName>
    <definedName name="cc" localSheetId="39" hidden="1">{"Riqfin97",#N/A,FALSE,"Tran";"Riqfinpro",#N/A,FALSE,"Tran"}</definedName>
    <definedName name="cc" localSheetId="41" hidden="1">{"Riqfin97",#N/A,FALSE,"Tran";"Riqfinpro",#N/A,FALSE,"Tran"}</definedName>
    <definedName name="cc" localSheetId="42" hidden="1">{"Riqfin97",#N/A,FALSE,"Tran";"Riqfinpro",#N/A,FALSE,"Tran"}</definedName>
    <definedName name="cc" localSheetId="43" hidden="1">{"Riqfin97",#N/A,FALSE,"Tran";"Riqfinpro",#N/A,FALSE,"Tran"}</definedName>
    <definedName name="cc" localSheetId="44" hidden="1">{"Riqfin97",#N/A,FALSE,"Tran";"Riqfinpro",#N/A,FALSE,"Tran"}</definedName>
    <definedName name="cc" localSheetId="45" hidden="1">{"Riqfin97",#N/A,FALSE,"Tran";"Riqfinpro",#N/A,FALSE,"Tran"}</definedName>
    <definedName name="cc" localSheetId="64" hidden="1">{"Riqfin97",#N/A,FALSE,"Tran";"Riqfinpro",#N/A,FALSE,"Tran"}</definedName>
    <definedName name="cc" localSheetId="84" hidden="1">{"Riqfin97",#N/A,FALSE,"Tran";"Riqfinpro",#N/A,FALSE,"Tran"}</definedName>
    <definedName name="cc" localSheetId="85" hidden="1">{"Riqfin97",#N/A,FALSE,"Tran";"Riqfinpro",#N/A,FALSE,"Tran"}</definedName>
    <definedName name="cc" localSheetId="86" hidden="1">{"Riqfin97",#N/A,FALSE,"Tran";"Riqfinpro",#N/A,FALSE,"Tran"}</definedName>
    <definedName name="cc" localSheetId="77" hidden="1">{"Riqfin97",#N/A,FALSE,"Tran";"Riqfinpro",#N/A,FALSE,"Tran"}</definedName>
    <definedName name="cc" localSheetId="92" hidden="1">{"Riqfin97",#N/A,FALSE,"Tran";"Riqfinpro",#N/A,FALSE,"Tran"}</definedName>
    <definedName name="cc" localSheetId="98" hidden="1">{"Riqfin97",#N/A,FALSE,"Tran";"Riqfinpro",#N/A,FALSE,"Tran"}</definedName>
    <definedName name="cc" localSheetId="40" hidden="1">{"Riqfin97",#N/A,FALSE,"Tran";"Riqfinpro",#N/A,FALSE,"Tran"}</definedName>
    <definedName name="cc" hidden="1">{"Riqfin97",#N/A,FALSE,"Tran";"Riqfinpro",#N/A,FALSE,"Tran"}</definedName>
    <definedName name="CCC" localSheetId="11">#REF!</definedName>
    <definedName name="CCC" localSheetId="13">#REF!</definedName>
    <definedName name="CCC" localSheetId="14">#REF!</definedName>
    <definedName name="CCC" localSheetId="15">#REF!</definedName>
    <definedName name="CCC" localSheetId="16">#REF!</definedName>
    <definedName name="CCC" localSheetId="18">#REF!</definedName>
    <definedName name="CCC" localSheetId="1">#REF!</definedName>
    <definedName name="CCC" localSheetId="2">#REF!</definedName>
    <definedName name="CCC" localSheetId="4">#REF!</definedName>
    <definedName name="CCC" localSheetId="5">#REF!</definedName>
    <definedName name="CCC" localSheetId="7">#REF!</definedName>
    <definedName name="CCC" localSheetId="21">#REF!</definedName>
    <definedName name="CCC" localSheetId="49">#REF!</definedName>
    <definedName name="CCC" localSheetId="63">#REF!</definedName>
    <definedName name="CCC" localSheetId="64">#REF!</definedName>
    <definedName name="CCC" localSheetId="92">#REF!</definedName>
    <definedName name="CCC" localSheetId="93">#REF!</definedName>
    <definedName name="CCC">#REF!</definedName>
    <definedName name="cccode">[30]CountryMeta!$C$5</definedName>
    <definedName name="cccodes">[30]CountryMeta!$C$9:$C$45</definedName>
    <definedName name="ccf" localSheetId="64">[17]parameters!$Z$65</definedName>
    <definedName name="ccf" localSheetId="98">[18]parameters!$Z$65</definedName>
    <definedName name="ccf">[17]parameters!$Z$65</definedName>
    <definedName name="CEE_BRO" localSheetId="64">#REF!</definedName>
    <definedName name="CEE_BRO" localSheetId="98">#REF!</definedName>
    <definedName name="CEE_BRO">#REF!</definedName>
    <definedName name="chf" localSheetId="64">OFFSET(#REF!,0,0,COUNT(#REF!),1)</definedName>
    <definedName name="chf" localSheetId="98">OFFSET(#REF!,0,0,COUNT(#REF!),1)</definedName>
    <definedName name="chf">OFFSET(#REF!,0,0,COUNT(#REF!),1)</definedName>
    <definedName name="CHILE" localSheetId="64">#REF!</definedName>
    <definedName name="CHILE">#REF!</definedName>
    <definedName name="CHK" localSheetId="64">#REF!</definedName>
    <definedName name="CHK">#REF!</definedName>
    <definedName name="CHK5.1" localSheetId="11">#REF!</definedName>
    <definedName name="CHK5.1" localSheetId="13">#REF!</definedName>
    <definedName name="CHK5.1" localSheetId="14">#REF!</definedName>
    <definedName name="CHK5.1" localSheetId="15">#REF!</definedName>
    <definedName name="CHK5.1" localSheetId="16">#REF!</definedName>
    <definedName name="CHK5.1" localSheetId="18">#REF!</definedName>
    <definedName name="CHK5.1" localSheetId="1">#REF!</definedName>
    <definedName name="CHK5.1" localSheetId="2">#REF!</definedName>
    <definedName name="CHK5.1" localSheetId="4">#REF!</definedName>
    <definedName name="CHK5.1" localSheetId="5">#REF!</definedName>
    <definedName name="CHK5.1" localSheetId="7">#REF!</definedName>
    <definedName name="CHK5.1" localSheetId="21">#REF!</definedName>
    <definedName name="CHK5.1" localSheetId="49">#REF!</definedName>
    <definedName name="CHK5.1" localSheetId="63">#REF!</definedName>
    <definedName name="CHK5.1" localSheetId="64">#REF!</definedName>
    <definedName name="CHK5.1" localSheetId="92">#REF!</definedName>
    <definedName name="CHK5.1" localSheetId="93">#REF!</definedName>
    <definedName name="CHK5.1">#REF!</definedName>
    <definedName name="CIQWBGuid" hidden="1">"95251f7e-d4e5-4b02-8bff-63abcb2d676b"</definedName>
    <definedName name="cirr" localSheetId="11">#REF!</definedName>
    <definedName name="cirr" localSheetId="13">#REF!</definedName>
    <definedName name="cirr" localSheetId="14">#REF!</definedName>
    <definedName name="cirr" localSheetId="15">#REF!</definedName>
    <definedName name="cirr" localSheetId="16">#REF!</definedName>
    <definedName name="cirr" localSheetId="18">#REF!</definedName>
    <definedName name="cirr" localSheetId="1">#REF!</definedName>
    <definedName name="cirr" localSheetId="2">#REF!</definedName>
    <definedName name="cirr" localSheetId="4">#REF!</definedName>
    <definedName name="cirr" localSheetId="5">#REF!</definedName>
    <definedName name="cirr" localSheetId="7">#REF!</definedName>
    <definedName name="cirr" localSheetId="21">#REF!</definedName>
    <definedName name="cirr" localSheetId="49">#REF!</definedName>
    <definedName name="cirr" localSheetId="63">#REF!</definedName>
    <definedName name="cirr" localSheetId="64">#REF!</definedName>
    <definedName name="cirr" localSheetId="92">#REF!</definedName>
    <definedName name="cirr" localSheetId="93">#REF!</definedName>
    <definedName name="cirr">#REF!</definedName>
    <definedName name="Clean_price" localSheetId="64">OFFSET([15]SECURITIES!$L$4,3,0,COUNT([15]SECURITIES!$L$6:INDIRECT("SECURITIES!L200")),1)</definedName>
    <definedName name="Clean_price" localSheetId="98">OFFSET([16]SECURITIES!$L$4,3,0,COUNT([16]SECURITIES!$L$6:INDIRECT("SECURITIES!L200")),1)</definedName>
    <definedName name="Clean_price">OFFSET([15]SECURITIES!$L$4,3,0,COUNT([15]SECURITIES!$L$6:INDIRECT("SECURITIES!L200")),1)</definedName>
    <definedName name="cnicename">[30]CountryMeta!$F$5</definedName>
    <definedName name="cntryname">'[31]country name lookup'!$A$1:$B$50</definedName>
    <definedName name="CONCK" localSheetId="64">#REF!</definedName>
    <definedName name="CONCK" localSheetId="98">#REF!</definedName>
    <definedName name="CONCK">#REF!</definedName>
    <definedName name="conf" localSheetId="64">[17]parameters!$Z$67</definedName>
    <definedName name="conf" localSheetId="98">[18]parameters!$Z$67</definedName>
    <definedName name="conf">[17]parameters!$Z$67</definedName>
    <definedName name="Cons" localSheetId="64">#REF!</definedName>
    <definedName name="Cons" localSheetId="98">#REF!</definedName>
    <definedName name="Cons">#REF!</definedName>
    <definedName name="Consumption_HP" localSheetId="64">#REF!</definedName>
    <definedName name="Consumption_HP" localSheetId="98">#REF!</definedName>
    <definedName name="Consumption_HP">#REF!</definedName>
    <definedName name="copystart" localSheetId="11">#REF!</definedName>
    <definedName name="copystart" localSheetId="13">#REF!</definedName>
    <definedName name="copystart" localSheetId="14">#REF!</definedName>
    <definedName name="copystart" localSheetId="15">#REF!</definedName>
    <definedName name="copystart" localSheetId="16">#REF!</definedName>
    <definedName name="copystart" localSheetId="18">#REF!</definedName>
    <definedName name="copystart" localSheetId="1">#REF!</definedName>
    <definedName name="copystart" localSheetId="2">#REF!</definedName>
    <definedName name="copystart" localSheetId="4">#REF!</definedName>
    <definedName name="copystart" localSheetId="5">#REF!</definedName>
    <definedName name="copystart" localSheetId="7">#REF!</definedName>
    <definedName name="copystart" localSheetId="21">#REF!</definedName>
    <definedName name="copystart" localSheetId="49">#REF!</definedName>
    <definedName name="copystart" localSheetId="64">#REF!</definedName>
    <definedName name="copystart" localSheetId="92">#REF!</definedName>
    <definedName name="copystart" localSheetId="93">#REF!</definedName>
    <definedName name="copystart">#REF!</definedName>
    <definedName name="Copytodebt" localSheetId="0">'[1]in-out'!#REF!</definedName>
    <definedName name="Copytodebt" localSheetId="11">'[1]in-out'!#REF!</definedName>
    <definedName name="Copytodebt" localSheetId="13">'[1]in-out'!#REF!</definedName>
    <definedName name="Copytodebt" localSheetId="14">'[1]in-out'!#REF!</definedName>
    <definedName name="Copytodebt" localSheetId="15">'[1]in-out'!#REF!</definedName>
    <definedName name="Copytodebt" localSheetId="16">'[1]in-out'!#REF!</definedName>
    <definedName name="Copytodebt" localSheetId="18">'[1]in-out'!#REF!</definedName>
    <definedName name="Copytodebt" localSheetId="1">'[1]in-out'!#REF!</definedName>
    <definedName name="Copytodebt" localSheetId="2">'[1]in-out'!#REF!</definedName>
    <definedName name="Copytodebt" localSheetId="4">'[1]in-out'!#REF!</definedName>
    <definedName name="Copytodebt" localSheetId="5">'[1]in-out'!#REF!</definedName>
    <definedName name="Copytodebt" localSheetId="7">'[1]in-out'!#REF!</definedName>
    <definedName name="Copytodebt" localSheetId="21">'[1]in-out'!#REF!</definedName>
    <definedName name="Copytodebt" localSheetId="49">'[1]in-out'!#REF!</definedName>
    <definedName name="Copytodebt" localSheetId="63">'[1]in-out'!#REF!</definedName>
    <definedName name="Copytodebt" localSheetId="64">'[1]in-out'!#REF!</definedName>
    <definedName name="Copytodebt" localSheetId="92">'[1]in-out'!#REF!</definedName>
    <definedName name="Copytodebt" localSheetId="93">'[1]in-out'!#REF!</definedName>
    <definedName name="Copytodebt">'[1]in-out'!#REF!</definedName>
    <definedName name="COUNT" localSheetId="11">#REF!</definedName>
    <definedName name="COUNT" localSheetId="13">#REF!</definedName>
    <definedName name="COUNT" localSheetId="14">#REF!</definedName>
    <definedName name="COUNT" localSheetId="15">#REF!</definedName>
    <definedName name="COUNT" localSheetId="16">#REF!</definedName>
    <definedName name="COUNT" localSheetId="18">#REF!</definedName>
    <definedName name="COUNT" localSheetId="1">#REF!</definedName>
    <definedName name="COUNT" localSheetId="2">#REF!</definedName>
    <definedName name="COUNT" localSheetId="4">#REF!</definedName>
    <definedName name="COUNT" localSheetId="5">#REF!</definedName>
    <definedName name="COUNT" localSheetId="7">#REF!</definedName>
    <definedName name="COUNT" localSheetId="21">#REF!</definedName>
    <definedName name="COUNT" localSheetId="49">#REF!</definedName>
    <definedName name="COUNT" localSheetId="63">#REF!</definedName>
    <definedName name="COUNT" localSheetId="64">#REF!</definedName>
    <definedName name="COUNT" localSheetId="92">#REF!</definedName>
    <definedName name="COUNT" localSheetId="93">#REF!</definedName>
    <definedName name="COUNT" localSheetId="50">#REF!</definedName>
    <definedName name="COUNT">#REF!</definedName>
    <definedName name="COUNTER" localSheetId="11">#REF!</definedName>
    <definedName name="COUNTER" localSheetId="13">#REF!</definedName>
    <definedName name="COUNTER" localSheetId="14">#REF!</definedName>
    <definedName name="COUNTER" localSheetId="15">#REF!</definedName>
    <definedName name="COUNTER" localSheetId="16">#REF!</definedName>
    <definedName name="COUNTER" localSheetId="18">#REF!</definedName>
    <definedName name="COUNTER" localSheetId="1">#REF!</definedName>
    <definedName name="COUNTER" localSheetId="2">#REF!</definedName>
    <definedName name="COUNTER" localSheetId="4">#REF!</definedName>
    <definedName name="COUNTER" localSheetId="5">#REF!</definedName>
    <definedName name="COUNTER" localSheetId="7">#REF!</definedName>
    <definedName name="COUNTER" localSheetId="21">#REF!</definedName>
    <definedName name="COUNTER" localSheetId="49">#REF!</definedName>
    <definedName name="COUNTER" localSheetId="63">#REF!</definedName>
    <definedName name="COUNTER" localSheetId="64">#REF!</definedName>
    <definedName name="COUNTER" localSheetId="92">#REF!</definedName>
    <definedName name="COUNTER" localSheetId="93">#REF!</definedName>
    <definedName name="COUNTER">#REF!</definedName>
    <definedName name="Counter1" localSheetId="64">COUNTA(INDEX('Figure D.6'!ValData1,,MATCH(#REF!,#REF!,0)))</definedName>
    <definedName name="Counter1" localSheetId="84">COUNTA(INDEX(ValData1,,MATCH(#REF!,#REF!,0)))</definedName>
    <definedName name="Counter1" localSheetId="85">COUNTA(INDEX(ValData1,,MATCH(#REF!,#REF!,0)))</definedName>
    <definedName name="Counter1" localSheetId="86">COUNTA(INDEX(ValData1,,MATCH(#REF!,#REF!,0)))</definedName>
    <definedName name="Counter1" localSheetId="77">COUNTA(INDEX(ValData1,,MATCH(#REF!,#REF!,0)))</definedName>
    <definedName name="Counter1" localSheetId="92">COUNTA(INDEX(ValData1,,MATCH(#REF!,#REF!,0)))</definedName>
    <definedName name="Counter1" localSheetId="98">COUNTA(INDEX('Figure II.7'!ValData1,,MATCH(#REF!,#REF!,0)))</definedName>
    <definedName name="Counter1">COUNTA(INDEX(ValData1,,MATCH(#REF!,#REF!,0)))</definedName>
    <definedName name="Counter123" localSheetId="64">COUNTA(INDEX('Figure D.6'!ValData213,,MATCH(#REF!,#REF!,0)))</definedName>
    <definedName name="Counter123" localSheetId="84">COUNTA(INDEX(ValData213,,MATCH(#REF!,#REF!,0)))</definedName>
    <definedName name="Counter123" localSheetId="85">COUNTA(INDEX(ValData213,,MATCH(#REF!,#REF!,0)))</definedName>
    <definedName name="Counter123" localSheetId="86">COUNTA(INDEX(ValData213,,MATCH(#REF!,#REF!,0)))</definedName>
    <definedName name="Counter123" localSheetId="77">COUNTA(INDEX(ValData213,,MATCH(#REF!,#REF!,0)))</definedName>
    <definedName name="Counter123" localSheetId="92">COUNTA(INDEX(ValData213,,MATCH(#REF!,#REF!,0)))</definedName>
    <definedName name="Counter123" localSheetId="98">COUNTA(INDEX(ValData213,,MATCH(#REF!,#REF!,0)))</definedName>
    <definedName name="Counter123">COUNTA(INDEX(ValData213,,MATCH(#REF!,#REF!,0)))</definedName>
    <definedName name="Counter2" localSheetId="64">COUNTA(INDEX('Figure D.6'!ValData2,,MATCH(#REF!,#REF!,0)))</definedName>
    <definedName name="Counter2" localSheetId="84">COUNTA(INDEX(ValData2,,MATCH(#REF!,#REF!,0)))</definedName>
    <definedName name="Counter2" localSheetId="85">COUNTA(INDEX(ValData2,,MATCH(#REF!,#REF!,0)))</definedName>
    <definedName name="Counter2" localSheetId="86">COUNTA(INDEX(ValData2,,MATCH(#REF!,#REF!,0)))</definedName>
    <definedName name="Counter2" localSheetId="77">COUNTA(INDEX(ValData2,,MATCH(#REF!,#REF!,0)))</definedName>
    <definedName name="Counter2" localSheetId="92">COUNTA(INDEX(ValData2,,MATCH(#REF!,#REF!,0)))</definedName>
    <definedName name="Counter2" localSheetId="98">COUNTA(INDEX('Figure II.7'!ValData2,,MATCH(#REF!,#REF!,0)))</definedName>
    <definedName name="Counter2">COUNTA(INDEX(ValData2,,MATCH(#REF!,#REF!,0)))</definedName>
    <definedName name="Counter234" localSheetId="64">COUNTA(INDEX('Figure D.6'!ValdData123,,MATCH(#REF!,#REF!,0)))</definedName>
    <definedName name="Counter234" localSheetId="84">COUNTA(INDEX(ValdData123,,MATCH(#REF!,#REF!,0)))</definedName>
    <definedName name="Counter234" localSheetId="85">COUNTA(INDEX(ValdData123,,MATCH(#REF!,#REF!,0)))</definedName>
    <definedName name="Counter234" localSheetId="86">COUNTA(INDEX(ValdData123,,MATCH(#REF!,#REF!,0)))</definedName>
    <definedName name="Counter234" localSheetId="77">COUNTA(INDEX(ValdData123,,MATCH(#REF!,#REF!,0)))</definedName>
    <definedName name="Counter234" localSheetId="92">COUNTA(INDEX(ValdData123,,MATCH(#REF!,#REF!,0)))</definedName>
    <definedName name="Counter234" localSheetId="98">COUNTA(INDEX(ValdData123,,MATCH(#REF!,#REF!,0)))</definedName>
    <definedName name="Counter234">COUNTA(INDEX(ValdData123,,MATCH(#REF!,#REF!,0)))</definedName>
    <definedName name="Countries" localSheetId="64">OFFSET(#REF!,0,0,COUNTA(#REF!),1)</definedName>
    <definedName name="Countries" localSheetId="98">OFFSET(#REF!,0,0,COUNTA(#REF!),1)</definedName>
    <definedName name="Countries">OFFSET(#REF!,0,0,COUNTA(#REF!),1)</definedName>
    <definedName name="Countries12" localSheetId="64">OFFSET(#REF!,0,0,COUNTA(#REF!),1)</definedName>
    <definedName name="Countries12" localSheetId="98">OFFSET(#REF!,0,0,COUNTA(#REF!),1)</definedName>
    <definedName name="Countries12">OFFSET(#REF!,0,0,COUNTA(#REF!),1)</definedName>
    <definedName name="Country" localSheetId="64">OFFSET([15]SECURITIES!$X$4,3,0,COUNT([15]SECURITIES!$Q$6:INDIRECT("SECURITIES!Q200")),1)</definedName>
    <definedName name="Country" localSheetId="98">OFFSET([16]SECURITIES!$X$4,3,0,COUNT([16]SECURITIES!$Q$6:INDIRECT("SECURITIES!Q200")),1)</definedName>
    <definedName name="Country">OFFSET([15]SECURITIES!$X$4,3,0,COUNT([15]SECURITIES!$Q$6:INDIRECT("SECURITIES!Q200")),1)</definedName>
    <definedName name="CPF" localSheetId="11">#REF!</definedName>
    <definedName name="CPF" localSheetId="13">#REF!</definedName>
    <definedName name="CPF" localSheetId="14">#REF!</definedName>
    <definedName name="CPF" localSheetId="15">#REF!</definedName>
    <definedName name="CPF" localSheetId="16">#REF!</definedName>
    <definedName name="CPF" localSheetId="18">#REF!</definedName>
    <definedName name="CPF" localSheetId="1">#REF!</definedName>
    <definedName name="CPF" localSheetId="2">#REF!</definedName>
    <definedName name="CPF" localSheetId="4">#REF!</definedName>
    <definedName name="CPF" localSheetId="5">#REF!</definedName>
    <definedName name="CPF" localSheetId="7">#REF!</definedName>
    <definedName name="CPF" localSheetId="21">#REF!</definedName>
    <definedName name="CPF" localSheetId="49">#REF!</definedName>
    <definedName name="CPF" localSheetId="63">#REF!</definedName>
    <definedName name="CPF" localSheetId="64">#REF!</definedName>
    <definedName name="CPF" localSheetId="92">#REF!</definedName>
    <definedName name="CPF" localSheetId="93">#REF!</definedName>
    <definedName name="CPF" localSheetId="98">#REF!</definedName>
    <definedName name="CPF">#REF!</definedName>
    <definedName name="CPI_Core" localSheetId="11">#REF!</definedName>
    <definedName name="CPI_Core" localSheetId="13">#REF!</definedName>
    <definedName name="CPI_Core" localSheetId="14">#REF!</definedName>
    <definedName name="CPI_Core" localSheetId="15">#REF!</definedName>
    <definedName name="CPI_Core" localSheetId="16">#REF!</definedName>
    <definedName name="CPI_Core" localSheetId="18">#REF!</definedName>
    <definedName name="CPI_Core" localSheetId="1">#REF!</definedName>
    <definedName name="CPI_Core" localSheetId="2">#REF!</definedName>
    <definedName name="CPI_Core" localSheetId="4">#REF!</definedName>
    <definedName name="CPI_Core" localSheetId="5">#REF!</definedName>
    <definedName name="CPI_Core" localSheetId="7">#REF!</definedName>
    <definedName name="CPI_Core" localSheetId="21">#REF!</definedName>
    <definedName name="CPI_Core" localSheetId="49">#REF!</definedName>
    <definedName name="CPI_Core" localSheetId="64">#REF!</definedName>
    <definedName name="CPI_Core" localSheetId="92">#REF!</definedName>
    <definedName name="CPI_Core" localSheetId="93">#REF!</definedName>
    <definedName name="CPI_Core">#REF!</definedName>
    <definedName name="CPI_NAT_monthly" localSheetId="11">#REF!</definedName>
    <definedName name="CPI_NAT_monthly" localSheetId="13">#REF!</definedName>
    <definedName name="CPI_NAT_monthly" localSheetId="14">#REF!</definedName>
    <definedName name="CPI_NAT_monthly" localSheetId="15">#REF!</definedName>
    <definedName name="CPI_NAT_monthly" localSheetId="16">#REF!</definedName>
    <definedName name="CPI_NAT_monthly" localSheetId="18">#REF!</definedName>
    <definedName name="CPI_NAT_monthly" localSheetId="1">#REF!</definedName>
    <definedName name="CPI_NAT_monthly" localSheetId="2">#REF!</definedName>
    <definedName name="CPI_NAT_monthly" localSheetId="4">#REF!</definedName>
    <definedName name="CPI_NAT_monthly" localSheetId="5">#REF!</definedName>
    <definedName name="CPI_NAT_monthly" localSheetId="7">#REF!</definedName>
    <definedName name="CPI_NAT_monthly" localSheetId="21">#REF!</definedName>
    <definedName name="CPI_NAT_monthly" localSheetId="49">#REF!</definedName>
    <definedName name="CPI_NAT_monthly" localSheetId="64">#REF!</definedName>
    <definedName name="CPI_NAT_monthly" localSheetId="92">#REF!</definedName>
    <definedName name="CPI_NAT_monthly" localSheetId="93">#REF!</definedName>
    <definedName name="CPI_NAT_monthly">#REF!</definedName>
    <definedName name="CurrVintage">[32]Current!$D$66</definedName>
    <definedName name="ć" localSheetId="64">[33]NEFTRANS!#REF!</definedName>
    <definedName name="ć">[33]NEFTRANS!#REF!</definedName>
    <definedName name="d" localSheetId="11">#REF!</definedName>
    <definedName name="d" localSheetId="13">#REF!</definedName>
    <definedName name="d" localSheetId="14">#REF!</definedName>
    <definedName name="d" localSheetId="15">#REF!</definedName>
    <definedName name="d" localSheetId="16">#REF!</definedName>
    <definedName name="d" localSheetId="18">#REF!</definedName>
    <definedName name="d" localSheetId="1">#REF!</definedName>
    <definedName name="d" localSheetId="2">#REF!</definedName>
    <definedName name="d" localSheetId="4">#REF!</definedName>
    <definedName name="d" localSheetId="5">#REF!</definedName>
    <definedName name="d" localSheetId="7">#REF!</definedName>
    <definedName name="d" localSheetId="21">#REF!</definedName>
    <definedName name="d" localSheetId="49">#REF!</definedName>
    <definedName name="d" localSheetId="64">#REF!</definedName>
    <definedName name="d" localSheetId="92">#REF!</definedName>
    <definedName name="d" localSheetId="93">#REF!</definedName>
    <definedName name="d" localSheetId="98">#REF!</definedName>
    <definedName name="d">#REF!</definedName>
    <definedName name="D_B" localSheetId="11">#REF!</definedName>
    <definedName name="D_B" localSheetId="13">#REF!</definedName>
    <definedName name="D_B" localSheetId="14">#REF!</definedName>
    <definedName name="D_B" localSheetId="15">#REF!</definedName>
    <definedName name="D_B" localSheetId="16">#REF!</definedName>
    <definedName name="D_B" localSheetId="18">#REF!</definedName>
    <definedName name="D_B" localSheetId="1">#REF!</definedName>
    <definedName name="D_B" localSheetId="2">#REF!</definedName>
    <definedName name="D_B" localSheetId="4">#REF!</definedName>
    <definedName name="D_B" localSheetId="5">#REF!</definedName>
    <definedName name="D_B" localSheetId="7">#REF!</definedName>
    <definedName name="D_B" localSheetId="21">#REF!</definedName>
    <definedName name="D_B" localSheetId="49">#REF!</definedName>
    <definedName name="D_B" localSheetId="64">#REF!</definedName>
    <definedName name="D_B" localSheetId="92">#REF!</definedName>
    <definedName name="D_B" localSheetId="93">#REF!</definedName>
    <definedName name="D_B">#REF!</definedName>
    <definedName name="D_G" localSheetId="11">#REF!</definedName>
    <definedName name="D_G" localSheetId="13">#REF!</definedName>
    <definedName name="D_G" localSheetId="14">#REF!</definedName>
    <definedName name="D_G" localSheetId="15">#REF!</definedName>
    <definedName name="D_G" localSheetId="16">#REF!</definedName>
    <definedName name="D_G" localSheetId="18">#REF!</definedName>
    <definedName name="D_G" localSheetId="1">#REF!</definedName>
    <definedName name="D_G" localSheetId="2">#REF!</definedName>
    <definedName name="D_G" localSheetId="4">#REF!</definedName>
    <definedName name="D_G" localSheetId="5">#REF!</definedName>
    <definedName name="D_G" localSheetId="7">#REF!</definedName>
    <definedName name="D_G" localSheetId="21">#REF!</definedName>
    <definedName name="D_G" localSheetId="49">#REF!</definedName>
    <definedName name="D_G" localSheetId="64">#REF!</definedName>
    <definedName name="D_G" localSheetId="92">#REF!</definedName>
    <definedName name="D_G" localSheetId="93">#REF!</definedName>
    <definedName name="D_G">#REF!</definedName>
    <definedName name="D_Ind" localSheetId="11">#REF!</definedName>
    <definedName name="D_Ind" localSheetId="13">#REF!</definedName>
    <definedName name="D_Ind" localSheetId="14">#REF!</definedName>
    <definedName name="D_Ind" localSheetId="15">#REF!</definedName>
    <definedName name="D_Ind" localSheetId="16">#REF!</definedName>
    <definedName name="D_Ind" localSheetId="18">#REF!</definedName>
    <definedName name="D_Ind" localSheetId="1">#REF!</definedName>
    <definedName name="D_Ind" localSheetId="2">#REF!</definedName>
    <definedName name="D_Ind" localSheetId="4">#REF!</definedName>
    <definedName name="D_Ind" localSheetId="5">#REF!</definedName>
    <definedName name="D_Ind" localSheetId="7">#REF!</definedName>
    <definedName name="D_Ind" localSheetId="21">#REF!</definedName>
    <definedName name="D_Ind" localSheetId="49">#REF!</definedName>
    <definedName name="D_Ind" localSheetId="64">#REF!</definedName>
    <definedName name="D_Ind" localSheetId="92">#REF!</definedName>
    <definedName name="D_Ind" localSheetId="93">#REF!</definedName>
    <definedName name="D_Ind">#REF!</definedName>
    <definedName name="D_L" localSheetId="11">#REF!</definedName>
    <definedName name="D_L" localSheetId="13">#REF!</definedName>
    <definedName name="D_L" localSheetId="14">#REF!</definedName>
    <definedName name="D_L" localSheetId="15">#REF!</definedName>
    <definedName name="D_L" localSheetId="16">#REF!</definedName>
    <definedName name="D_L" localSheetId="18">#REF!</definedName>
    <definedName name="D_L" localSheetId="1">#REF!</definedName>
    <definedName name="D_L" localSheetId="2">#REF!</definedName>
    <definedName name="D_L" localSheetId="4">#REF!</definedName>
    <definedName name="D_L" localSheetId="5">#REF!</definedName>
    <definedName name="D_L" localSheetId="7">#REF!</definedName>
    <definedName name="D_L" localSheetId="21">#REF!</definedName>
    <definedName name="D_L" localSheetId="49">#REF!</definedName>
    <definedName name="D_L" localSheetId="64">#REF!</definedName>
    <definedName name="D_L" localSheetId="92">#REF!</definedName>
    <definedName name="D_L" localSheetId="93">#REF!</definedName>
    <definedName name="D_L">#REF!</definedName>
    <definedName name="D_O" localSheetId="11">#REF!</definedName>
    <definedName name="D_O" localSheetId="13">#REF!</definedName>
    <definedName name="D_O" localSheetId="14">#REF!</definedName>
    <definedName name="D_O" localSheetId="15">#REF!</definedName>
    <definedName name="D_O" localSheetId="16">#REF!</definedName>
    <definedName name="D_O" localSheetId="18">#REF!</definedName>
    <definedName name="D_O" localSheetId="1">#REF!</definedName>
    <definedName name="D_O" localSheetId="2">#REF!</definedName>
    <definedName name="D_O" localSheetId="4">#REF!</definedName>
    <definedName name="D_O" localSheetId="5">#REF!</definedName>
    <definedName name="D_O" localSheetId="7">#REF!</definedName>
    <definedName name="D_O" localSheetId="21">#REF!</definedName>
    <definedName name="D_O" localSheetId="49">#REF!</definedName>
    <definedName name="D_O" localSheetId="64">#REF!</definedName>
    <definedName name="D_O" localSheetId="92">#REF!</definedName>
    <definedName name="D_O" localSheetId="93">#REF!</definedName>
    <definedName name="D_O">#REF!</definedName>
    <definedName name="D_S" localSheetId="11">#REF!</definedName>
    <definedName name="D_S" localSheetId="13">#REF!</definedName>
    <definedName name="D_S" localSheetId="14">#REF!</definedName>
    <definedName name="D_S" localSheetId="15">#REF!</definedName>
    <definedName name="D_S" localSheetId="16">#REF!</definedName>
    <definedName name="D_S" localSheetId="18">#REF!</definedName>
    <definedName name="D_S" localSheetId="1">#REF!</definedName>
    <definedName name="D_S" localSheetId="2">#REF!</definedName>
    <definedName name="D_S" localSheetId="4">#REF!</definedName>
    <definedName name="D_S" localSheetId="5">#REF!</definedName>
    <definedName name="D_S" localSheetId="7">#REF!</definedName>
    <definedName name="D_S" localSheetId="21">#REF!</definedName>
    <definedName name="D_S" localSheetId="49">#REF!</definedName>
    <definedName name="D_S" localSheetId="64">#REF!</definedName>
    <definedName name="D_S" localSheetId="92">#REF!</definedName>
    <definedName name="D_S" localSheetId="93">#REF!</definedName>
    <definedName name="D_S">#REF!</definedName>
    <definedName name="D_SRM" localSheetId="11">#REF!</definedName>
    <definedName name="D_SRM" localSheetId="13">#REF!</definedName>
    <definedName name="D_SRM" localSheetId="14">#REF!</definedName>
    <definedName name="D_SRM" localSheetId="15">#REF!</definedName>
    <definedName name="D_SRM" localSheetId="16">#REF!</definedName>
    <definedName name="D_SRM" localSheetId="18">#REF!</definedName>
    <definedName name="D_SRM" localSheetId="1">#REF!</definedName>
    <definedName name="D_SRM" localSheetId="2">#REF!</definedName>
    <definedName name="D_SRM" localSheetId="4">#REF!</definedName>
    <definedName name="D_SRM" localSheetId="5">#REF!</definedName>
    <definedName name="D_SRM" localSheetId="7">#REF!</definedName>
    <definedName name="D_SRM" localSheetId="21">#REF!</definedName>
    <definedName name="D_SRM" localSheetId="49">#REF!</definedName>
    <definedName name="D_SRM" localSheetId="64">#REF!</definedName>
    <definedName name="D_SRM" localSheetId="92">#REF!</definedName>
    <definedName name="D_SRM" localSheetId="93">#REF!</definedName>
    <definedName name="D_SRM">#REF!</definedName>
    <definedName name="D_SY" localSheetId="11">#REF!</definedName>
    <definedName name="D_SY" localSheetId="13">#REF!</definedName>
    <definedName name="D_SY" localSheetId="14">#REF!</definedName>
    <definedName name="D_SY" localSheetId="15">#REF!</definedName>
    <definedName name="D_SY" localSheetId="16">#REF!</definedName>
    <definedName name="D_SY" localSheetId="18">#REF!</definedName>
    <definedName name="D_SY" localSheetId="1">#REF!</definedName>
    <definedName name="D_SY" localSheetId="2">#REF!</definedName>
    <definedName name="D_SY" localSheetId="4">#REF!</definedName>
    <definedName name="D_SY" localSheetId="5">#REF!</definedName>
    <definedName name="D_SY" localSheetId="7">#REF!</definedName>
    <definedName name="D_SY" localSheetId="21">#REF!</definedName>
    <definedName name="D_SY" localSheetId="49">#REF!</definedName>
    <definedName name="D_SY" localSheetId="64">#REF!</definedName>
    <definedName name="D_SY" localSheetId="92">#REF!</definedName>
    <definedName name="D_SY" localSheetId="93">#REF!</definedName>
    <definedName name="D_SY">#REF!</definedName>
    <definedName name="da" localSheetId="11">#REF!</definedName>
    <definedName name="da" localSheetId="13">#REF!</definedName>
    <definedName name="da" localSheetId="14">#REF!</definedName>
    <definedName name="da" localSheetId="15">#REF!</definedName>
    <definedName name="da" localSheetId="16">#REF!</definedName>
    <definedName name="da" localSheetId="18">#REF!</definedName>
    <definedName name="da" localSheetId="1">#REF!</definedName>
    <definedName name="da" localSheetId="2">#REF!</definedName>
    <definedName name="da" localSheetId="4">#REF!</definedName>
    <definedName name="da" localSheetId="5">#REF!</definedName>
    <definedName name="da" localSheetId="7">#REF!</definedName>
    <definedName name="da" localSheetId="21">#REF!</definedName>
    <definedName name="da" localSheetId="49">#REF!</definedName>
    <definedName name="da" localSheetId="64">#REF!</definedName>
    <definedName name="da" localSheetId="92">#REF!</definedName>
    <definedName name="da" localSheetId="93">#REF!</definedName>
    <definedName name="da">#REF!</definedName>
    <definedName name="DABproj">#N/A</definedName>
    <definedName name="DAGproj">#N/A</definedName>
    <definedName name="DAproj">#N/A</definedName>
    <definedName name="daq">#REF!,#REF!</definedName>
    <definedName name="DASD">#N/A</definedName>
    <definedName name="DASDB">#N/A</definedName>
    <definedName name="DASDG">#N/A</definedName>
    <definedName name="dasffdas" localSheetId="21">#REF!</definedName>
    <definedName name="dasffdas" localSheetId="49">#REF!</definedName>
    <definedName name="dasffdas" localSheetId="63">#REF!</definedName>
    <definedName name="dasffdas" localSheetId="64">#REF!</definedName>
    <definedName name="dasffdas">#REF!</definedName>
    <definedName name="Database_MI">'[23]2000'!$H$8:$H$812</definedName>
    <definedName name="date" localSheetId="11">#REF!</definedName>
    <definedName name="date" localSheetId="13">#REF!</definedName>
    <definedName name="date" localSheetId="14">#REF!</definedName>
    <definedName name="date" localSheetId="15">#REF!</definedName>
    <definedName name="date" localSheetId="16">#REF!</definedName>
    <definedName name="date" localSheetId="18">#REF!</definedName>
    <definedName name="date" localSheetId="1">#REF!</definedName>
    <definedName name="date" localSheetId="2">#REF!</definedName>
    <definedName name="date" localSheetId="4">#REF!</definedName>
    <definedName name="date" localSheetId="5">#REF!</definedName>
    <definedName name="date" localSheetId="7">#REF!</definedName>
    <definedName name="date" localSheetId="21">#REF!</definedName>
    <definedName name="date" localSheetId="29">#REF!</definedName>
    <definedName name="date" localSheetId="49">#REF!</definedName>
    <definedName name="date" localSheetId="63">#REF!</definedName>
    <definedName name="date" localSheetId="64">#REF!</definedName>
    <definedName name="date" localSheetId="92">#REF!</definedName>
    <definedName name="date" localSheetId="93">#REF!</definedName>
    <definedName name="date">#REF!</definedName>
    <definedName name="DATES" localSheetId="11">#REF!</definedName>
    <definedName name="DATES" localSheetId="13">#REF!</definedName>
    <definedName name="DATES" localSheetId="14">#REF!</definedName>
    <definedName name="DATES" localSheetId="15">#REF!</definedName>
    <definedName name="DATES" localSheetId="16">#REF!</definedName>
    <definedName name="DATES" localSheetId="18">#REF!</definedName>
    <definedName name="DATES" localSheetId="1">#REF!</definedName>
    <definedName name="DATES" localSheetId="2">#REF!</definedName>
    <definedName name="DATES" localSheetId="4">#REF!</definedName>
    <definedName name="DATES" localSheetId="5">#REF!</definedName>
    <definedName name="DATES" localSheetId="7">#REF!</definedName>
    <definedName name="DATES" localSheetId="21">#REF!</definedName>
    <definedName name="DATES" localSheetId="29">#REF!</definedName>
    <definedName name="DATES" localSheetId="49">#REF!</definedName>
    <definedName name="DATES" localSheetId="63">#REF!</definedName>
    <definedName name="DATES" localSheetId="64">#REF!</definedName>
    <definedName name="DATES" localSheetId="92">#REF!</definedName>
    <definedName name="DATES" localSheetId="93">#REF!</definedName>
    <definedName name="DATES">#REF!</definedName>
    <definedName name="DATES_A">#REF!</definedName>
    <definedName name="DATES_NOW" localSheetId="11">#REF!</definedName>
    <definedName name="DATES_NOW" localSheetId="13">#REF!</definedName>
    <definedName name="DATES_NOW" localSheetId="14">#REF!</definedName>
    <definedName name="DATES_NOW" localSheetId="15">#REF!</definedName>
    <definedName name="DATES_NOW" localSheetId="16">#REF!</definedName>
    <definedName name="DATES_NOW" localSheetId="18">#REF!</definedName>
    <definedName name="DATES_NOW" localSheetId="1">#REF!</definedName>
    <definedName name="DATES_NOW" localSheetId="2">#REF!</definedName>
    <definedName name="DATES_NOW" localSheetId="4">#REF!</definedName>
    <definedName name="DATES_NOW" localSheetId="5">#REF!</definedName>
    <definedName name="DATES_NOW" localSheetId="7">#REF!</definedName>
    <definedName name="DATES_NOW" localSheetId="64">#REF!</definedName>
    <definedName name="DATES_NOW" localSheetId="92">#REF!</definedName>
    <definedName name="DATES_NOW" localSheetId="93">#REF!</definedName>
    <definedName name="DATES_NOW">#REF!</definedName>
    <definedName name="DATES_Q" localSheetId="9">#REF!</definedName>
    <definedName name="DATES_Q" localSheetId="10">#REF!</definedName>
    <definedName name="DATES_Q" localSheetId="11">#REF!</definedName>
    <definedName name="DATES_Q" localSheetId="13">#REF!</definedName>
    <definedName name="DATES_Q" localSheetId="14">#REF!</definedName>
    <definedName name="DATES_Q" localSheetId="15">#REF!</definedName>
    <definedName name="DATES_Q" localSheetId="16">#REF!</definedName>
    <definedName name="DATES_Q" localSheetId="18">#REF!</definedName>
    <definedName name="DATES_Q" localSheetId="1">#REF!</definedName>
    <definedName name="DATES_Q" localSheetId="20">#REF!</definedName>
    <definedName name="DATES_Q" localSheetId="2">#REF!</definedName>
    <definedName name="DATES_Q" localSheetId="3">#REF!</definedName>
    <definedName name="DATES_Q" localSheetId="4">#REF!</definedName>
    <definedName name="DATES_Q" localSheetId="5">#REF!</definedName>
    <definedName name="DATES_Q" localSheetId="6">#REF!</definedName>
    <definedName name="DATES_Q" localSheetId="7">#REF!</definedName>
    <definedName name="DATES_Q" localSheetId="8">#REF!</definedName>
    <definedName name="DATES_Q" localSheetId="21">#REF!</definedName>
    <definedName name="DATES_Q" localSheetId="29">#REF!</definedName>
    <definedName name="DATES_Q" localSheetId="23">#REF!</definedName>
    <definedName name="DATES_Q" localSheetId="49">#REF!</definedName>
    <definedName name="DATES_Q" localSheetId="64">#REF!</definedName>
    <definedName name="DATES_Q" localSheetId="92">#REF!</definedName>
    <definedName name="DATES_Q" localSheetId="93">#REF!</definedName>
    <definedName name="DATES_Q">#REF!</definedName>
    <definedName name="DATES_THEN" localSheetId="11">#REF!</definedName>
    <definedName name="DATES_THEN" localSheetId="13">#REF!</definedName>
    <definedName name="DATES_THEN" localSheetId="14">#REF!</definedName>
    <definedName name="DATES_THEN" localSheetId="15">#REF!</definedName>
    <definedName name="DATES_THEN" localSheetId="16">#REF!</definedName>
    <definedName name="DATES_THEN" localSheetId="18">#REF!</definedName>
    <definedName name="DATES_THEN" localSheetId="1">#REF!</definedName>
    <definedName name="DATES_THEN" localSheetId="2">#REF!</definedName>
    <definedName name="DATES_THEN" localSheetId="4">#REF!</definedName>
    <definedName name="DATES_THEN" localSheetId="5">#REF!</definedName>
    <definedName name="DATES_THEN" localSheetId="7">#REF!</definedName>
    <definedName name="DATES_THEN" localSheetId="64">#REF!</definedName>
    <definedName name="DATES_THEN" localSheetId="92">#REF!</definedName>
    <definedName name="DATES_THEN" localSheetId="93">#REF!</definedName>
    <definedName name="DATES_THEN">#REF!</definedName>
    <definedName name="dates_w" localSheetId="64">#REF!</definedName>
    <definedName name="dates_w">#REF!</definedName>
    <definedName name="Dates1" localSheetId="11">#REF!</definedName>
    <definedName name="Dates1" localSheetId="13">#REF!</definedName>
    <definedName name="Dates1" localSheetId="14">#REF!</definedName>
    <definedName name="Dates1" localSheetId="15">#REF!</definedName>
    <definedName name="Dates1" localSheetId="16">#REF!</definedName>
    <definedName name="Dates1" localSheetId="18">#REF!</definedName>
    <definedName name="Dates1" localSheetId="1">#REF!</definedName>
    <definedName name="Dates1" localSheetId="2">#REF!</definedName>
    <definedName name="Dates1" localSheetId="4">#REF!</definedName>
    <definedName name="Dates1" localSheetId="5">#REF!</definedName>
    <definedName name="Dates1" localSheetId="7">#REF!</definedName>
    <definedName name="Dates1" localSheetId="21">#REF!</definedName>
    <definedName name="Dates1" localSheetId="49">#REF!</definedName>
    <definedName name="Dates1" localSheetId="64">#REF!</definedName>
    <definedName name="Dates1" localSheetId="92">#REF!</definedName>
    <definedName name="Dates1" localSheetId="93">#REF!</definedName>
    <definedName name="Dates1">#REF!</definedName>
    <definedName name="datum_bcom" localSheetId="64">OFFSET('[24]Pregled trzista'!$AM$5,0,0,COUNTA('[24]Pregled trzista'!$AM:$AM)-4)</definedName>
    <definedName name="datum_bcom" localSheetId="98">OFFSET('[25]Pregled trzista'!$AM$5,0,0,COUNTA('[25]Pregled trzista'!$AM:$AM)-4)</definedName>
    <definedName name="datum_bcom">OFFSET('[24]Pregled trzista'!$AM$5,0,0,COUNTA('[24]Pregled trzista'!$AM:$AM)-4)</definedName>
    <definedName name="datum_eng" localSheetId="64">OFFSET(#REF!,0,0,COUNTA(#REF!),1)</definedName>
    <definedName name="datum_eng" localSheetId="98">OFFSET(#REF!,0,0,COUNTA(#REF!),1)</definedName>
    <definedName name="datum_eng">OFFSET(#REF!,0,0,COUNTA(#REF!),1)</definedName>
    <definedName name="datum_hr" localSheetId="64">OFFSET(#REF!,0,0,COUNTA(#REF!),1)</definedName>
    <definedName name="datum_hr">OFFSET(#REF!,0,0,COUNTA(#REF!),1)</definedName>
    <definedName name="datum_nafta" localSheetId="64">OFFSET('[34]Pregled trzista'!$AS$5,0,0,COUNTA('[34]Pregled trzista'!$AS:$AS)-5)</definedName>
    <definedName name="datum_nafta" localSheetId="98">OFFSET('[35]Pregled trzista'!$AS$5,0,0,COUNTA('[35]Pregled trzista'!$AS:$AS)-5)</definedName>
    <definedName name="datum_nafta">OFFSET('[34]Pregled trzista'!$AS$5,0,0,COUNTA('[34]Pregled trzista'!$AS:$AS)-5)</definedName>
    <definedName name="datum_nafta_brent" localSheetId="64">OFFSET('[24]Pregled trzista'!$AS$5,0,0,COUNTA('[24]Pregled trzista'!$AS:$AS)-4)</definedName>
    <definedName name="datum_nafta_brent" localSheetId="98">OFFSET('[25]Pregled trzista'!$AS$5,0,0,COUNTA('[25]Pregled trzista'!$AS:$AS)-4)</definedName>
    <definedName name="datum_nafta_brent">OFFSET('[24]Pregled trzista'!$AS$5,0,0,COUNTA('[24]Pregled trzista'!$AS:$AS)-4)</definedName>
    <definedName name="datum_nafta_wti" localSheetId="64">OFFSET('[24]Pregled trzista'!$AP$5,0,0,COUNTA('[24]Pregled trzista'!$AP:$AP)-4)</definedName>
    <definedName name="datum_nafta_wti" localSheetId="98">OFFSET('[25]Pregled trzista'!$AP$5,0,0,COUNTA('[25]Pregled trzista'!$AP:$AP)-4)</definedName>
    <definedName name="datum_nafta_wti">OFFSET('[24]Pregled trzista'!$AP$5,0,0,COUNTA('[24]Pregled trzista'!$AP:$AP)-4)</definedName>
    <definedName name="Datum_za_portfelje" localSheetId="64">OFFSET('[24]kamatne stope_tečajevi'!$AD$2,0,0,COUNTA('[24]kamatne stope_tečajevi'!$AH:$AH)-2)</definedName>
    <definedName name="Datum_za_portfelje" localSheetId="98">OFFSET('[25]kamatne stope_tečajevi'!$AD$2,0,0,COUNTA('[25]kamatne stope_tečajevi'!$AH:$AH)-2)</definedName>
    <definedName name="Datum_za_portfelje">OFFSET('[24]kamatne stope_tečajevi'!$AD$2,0,0,COUNTA('[24]kamatne stope_tečajevi'!$AH:$AH)-2)</definedName>
    <definedName name="Days_to_maturity" localSheetId="64">OFFSET([15]SECURITIES!$G$4,3,0,COUNT([15]SECURITIES!$F$6:INDIRECT("SECURITIES!F200")),1)</definedName>
    <definedName name="Days_to_maturity" localSheetId="98">OFFSET([16]SECURITIES!$G$4,3,0,COUNT([16]SECURITIES!$F$6:INDIRECT("SECURITIES!F200")),1)</definedName>
    <definedName name="Days_to_maturity">OFFSET([15]SECURITIES!$G$4,3,0,COUNT([15]SECURITIES!$F$6:INDIRECT("SECURITIES!F200")),1)</definedName>
    <definedName name="DB" localSheetId="11">#REF!</definedName>
    <definedName name="DB" localSheetId="13">#REF!</definedName>
    <definedName name="DB" localSheetId="14">#REF!</definedName>
    <definedName name="DB" localSheetId="15">#REF!</definedName>
    <definedName name="DB" localSheetId="16">#REF!</definedName>
    <definedName name="DB" localSheetId="18">#REF!</definedName>
    <definedName name="DB" localSheetId="1">#REF!</definedName>
    <definedName name="DB" localSheetId="2">#REF!</definedName>
    <definedName name="DB" localSheetId="4">#REF!</definedName>
    <definedName name="DB" localSheetId="5">#REF!</definedName>
    <definedName name="DB" localSheetId="7">#REF!</definedName>
    <definedName name="DB" localSheetId="21">#REF!</definedName>
    <definedName name="DB" localSheetId="49">#REF!</definedName>
    <definedName name="DB" localSheetId="64">#REF!</definedName>
    <definedName name="DB" localSheetId="92">#REF!</definedName>
    <definedName name="DB" localSheetId="93">#REF!</definedName>
    <definedName name="DB" localSheetId="98">#REF!</definedName>
    <definedName name="DB">#REF!</definedName>
    <definedName name="DBproj">#N/A</definedName>
    <definedName name="dd" localSheetId="64">OFFSET(#REF!,0,0,COUNT(#REF!),1)</definedName>
    <definedName name="dd" localSheetId="98">OFFSET(#REF!,0,0,COUNT(#REF!),1)</definedName>
    <definedName name="dd">OFFSET(#REF!,0,0,COUNT(#REF!),1)</definedName>
    <definedName name="ddd" localSheetId="36" hidden="1">{"Riqfin97",#N/A,FALSE,"Tran";"Riqfinpro",#N/A,FALSE,"Tran"}</definedName>
    <definedName name="ddd" localSheetId="46" hidden="1">{"Riqfin97",#N/A,FALSE,"Tran";"Riqfinpro",#N/A,FALSE,"Tran"}</definedName>
    <definedName name="ddd" localSheetId="52" hidden="1">{"Riqfin97",#N/A,FALSE,"Tran";"Riqfinpro",#N/A,FALSE,"Tran"}</definedName>
    <definedName name="ddd" localSheetId="53" hidden="1">{"Riqfin97",#N/A,FALSE,"Tran";"Riqfinpro",#N/A,FALSE,"Tran"}</definedName>
    <definedName name="ddd" localSheetId="54" hidden="1">{"Riqfin97",#N/A,FALSE,"Tran";"Riqfinpro",#N/A,FALSE,"Tran"}</definedName>
    <definedName name="ddd" localSheetId="55" hidden="1">{"Riqfin97",#N/A,FALSE,"Tran";"Riqfinpro",#N/A,FALSE,"Tran"}</definedName>
    <definedName name="ddd" localSheetId="56" hidden="1">{"Riqfin97",#N/A,FALSE,"Tran";"Riqfinpro",#N/A,FALSE,"Tran"}</definedName>
    <definedName name="ddd" localSheetId="39" hidden="1">{"Riqfin97",#N/A,FALSE,"Tran";"Riqfinpro",#N/A,FALSE,"Tran"}</definedName>
    <definedName name="ddd" localSheetId="41" hidden="1">{"Riqfin97",#N/A,FALSE,"Tran";"Riqfinpro",#N/A,FALSE,"Tran"}</definedName>
    <definedName name="ddd" localSheetId="42" hidden="1">{"Riqfin97",#N/A,FALSE,"Tran";"Riqfinpro",#N/A,FALSE,"Tran"}</definedName>
    <definedName name="ddd" localSheetId="43" hidden="1">{"Riqfin97",#N/A,FALSE,"Tran";"Riqfinpro",#N/A,FALSE,"Tran"}</definedName>
    <definedName name="ddd" localSheetId="44" hidden="1">{"Riqfin97",#N/A,FALSE,"Tran";"Riqfinpro",#N/A,FALSE,"Tran"}</definedName>
    <definedName name="ddd" localSheetId="45" hidden="1">{"Riqfin97",#N/A,FALSE,"Tran";"Riqfinpro",#N/A,FALSE,"Tran"}</definedName>
    <definedName name="ddd" localSheetId="64" hidden="1">{"Riqfin97",#N/A,FALSE,"Tran";"Riqfinpro",#N/A,FALSE,"Tran"}</definedName>
    <definedName name="ddd" localSheetId="84" hidden="1">{"Riqfin97",#N/A,FALSE,"Tran";"Riqfinpro",#N/A,FALSE,"Tran"}</definedName>
    <definedName name="ddd" localSheetId="85" hidden="1">{"Riqfin97",#N/A,FALSE,"Tran";"Riqfinpro",#N/A,FALSE,"Tran"}</definedName>
    <definedName name="ddd" localSheetId="86" hidden="1">{"Riqfin97",#N/A,FALSE,"Tran";"Riqfinpro",#N/A,FALSE,"Tran"}</definedName>
    <definedName name="ddd" localSheetId="77" hidden="1">{"Riqfin97",#N/A,FALSE,"Tran";"Riqfinpro",#N/A,FALSE,"Tran"}</definedName>
    <definedName name="ddd" localSheetId="92" hidden="1">{"Riqfin97",#N/A,FALSE,"Tran";"Riqfinpro",#N/A,FALSE,"Tran"}</definedName>
    <definedName name="ddd" localSheetId="98" hidden="1">{"Riqfin97",#N/A,FALSE,"Tran";"Riqfinpro",#N/A,FALSE,"Tran"}</definedName>
    <definedName name="ddd" localSheetId="40" hidden="1">{"Riqfin97",#N/A,FALSE,"Tran";"Riqfinpro",#N/A,FALSE,"Tran"}</definedName>
    <definedName name="ddd" hidden="1">{"Riqfin97",#N/A,FALSE,"Tran";"Riqfinpro",#N/A,FALSE,"Tran"}</definedName>
    <definedName name="DEBRIEF" localSheetId="11">#REF!</definedName>
    <definedName name="DEBRIEF" localSheetId="13">#REF!</definedName>
    <definedName name="DEBRIEF" localSheetId="14">#REF!</definedName>
    <definedName name="DEBRIEF" localSheetId="15">#REF!</definedName>
    <definedName name="DEBRIEF" localSheetId="16">#REF!</definedName>
    <definedName name="DEBRIEF" localSheetId="18">#REF!</definedName>
    <definedName name="DEBRIEF" localSheetId="1">#REF!</definedName>
    <definedName name="DEBRIEF" localSheetId="2">#REF!</definedName>
    <definedName name="DEBRIEF" localSheetId="4">#REF!</definedName>
    <definedName name="DEBRIEF" localSheetId="5">#REF!</definedName>
    <definedName name="DEBRIEF" localSheetId="7">#REF!</definedName>
    <definedName name="DEBRIEF" localSheetId="21">#REF!</definedName>
    <definedName name="DEBRIEF" localSheetId="49">#REF!</definedName>
    <definedName name="DEBRIEF" localSheetId="63">#REF!</definedName>
    <definedName name="DEBRIEF" localSheetId="64">#REF!</definedName>
    <definedName name="DEBRIEF" localSheetId="92">#REF!</definedName>
    <definedName name="DEBRIEF" localSheetId="93">#REF!</definedName>
    <definedName name="DEBRIEF">#REF!</definedName>
    <definedName name="DEBT" localSheetId="11">#REF!</definedName>
    <definedName name="DEBT" localSheetId="13">#REF!</definedName>
    <definedName name="DEBT" localSheetId="14">#REF!</definedName>
    <definedName name="DEBT" localSheetId="15">#REF!</definedName>
    <definedName name="DEBT" localSheetId="16">#REF!</definedName>
    <definedName name="DEBT" localSheetId="18">#REF!</definedName>
    <definedName name="DEBT" localSheetId="1">#REF!</definedName>
    <definedName name="DEBT" localSheetId="2">#REF!</definedName>
    <definedName name="DEBT" localSheetId="4">#REF!</definedName>
    <definedName name="DEBT" localSheetId="5">#REF!</definedName>
    <definedName name="DEBT" localSheetId="7">#REF!</definedName>
    <definedName name="DEBT" localSheetId="21">#REF!</definedName>
    <definedName name="DEBT" localSheetId="49">#REF!</definedName>
    <definedName name="DEBT" localSheetId="63">#REF!</definedName>
    <definedName name="DEBT" localSheetId="64">#REF!</definedName>
    <definedName name="DEBT" localSheetId="92">#REF!</definedName>
    <definedName name="DEBT" localSheetId="93">#REF!</definedName>
    <definedName name="DEBT">#REF!</definedName>
    <definedName name="DEBT1" localSheetId="64">#REF!</definedName>
    <definedName name="DEBT1">#REF!</definedName>
    <definedName name="DEBT10" localSheetId="64">#REF!</definedName>
    <definedName name="DEBT10">#REF!</definedName>
    <definedName name="DEBT11" localSheetId="64">#REF!</definedName>
    <definedName name="DEBT11">#REF!</definedName>
    <definedName name="DEBT12" localSheetId="64">#REF!</definedName>
    <definedName name="DEBT12">#REF!</definedName>
    <definedName name="DEBT13" localSheetId="64">#REF!</definedName>
    <definedName name="DEBT13">#REF!</definedName>
    <definedName name="DEBT14" localSheetId="64">#REF!</definedName>
    <definedName name="DEBT14">#REF!</definedName>
    <definedName name="DEBT15" localSheetId="64">#REF!</definedName>
    <definedName name="DEBT15">#REF!</definedName>
    <definedName name="DEBT16" localSheetId="64">#REF!</definedName>
    <definedName name="DEBT16">#REF!</definedName>
    <definedName name="DEBT2" localSheetId="64">#REF!</definedName>
    <definedName name="DEBT2">#REF!</definedName>
    <definedName name="DEBT3" localSheetId="64">#REF!</definedName>
    <definedName name="DEBT3">#REF!</definedName>
    <definedName name="DEBT4" localSheetId="64">#REF!</definedName>
    <definedName name="DEBT4">#REF!</definedName>
    <definedName name="DEBT5" localSheetId="64">#REF!</definedName>
    <definedName name="DEBT5">#REF!</definedName>
    <definedName name="DEBT6" localSheetId="64">#REF!</definedName>
    <definedName name="DEBT6">#REF!</definedName>
    <definedName name="DEBT7" localSheetId="64">#REF!</definedName>
    <definedName name="DEBT7">#REF!</definedName>
    <definedName name="DEBT8" localSheetId="64">#REF!</definedName>
    <definedName name="DEBT8">#REF!</definedName>
    <definedName name="DEBT9" localSheetId="64">#REF!</definedName>
    <definedName name="DEBT9">#REF!</definedName>
    <definedName name="deficit" localSheetId="64">'[36]Izbor posla'!$D$17</definedName>
    <definedName name="deficit">'[37]Izbor posla'!$D$17</definedName>
    <definedName name="DEFL" localSheetId="11">#REF!</definedName>
    <definedName name="DEFL" localSheetId="13">#REF!</definedName>
    <definedName name="DEFL" localSheetId="14">#REF!</definedName>
    <definedName name="DEFL" localSheetId="15">#REF!</definedName>
    <definedName name="DEFL" localSheetId="16">#REF!</definedName>
    <definedName name="DEFL" localSheetId="18">#REF!</definedName>
    <definedName name="DEFL" localSheetId="1">#REF!</definedName>
    <definedName name="DEFL" localSheetId="2">#REF!</definedName>
    <definedName name="DEFL" localSheetId="4">#REF!</definedName>
    <definedName name="DEFL" localSheetId="5">#REF!</definedName>
    <definedName name="DEFL" localSheetId="7">#REF!</definedName>
    <definedName name="DEFL" localSheetId="21">#REF!</definedName>
    <definedName name="DEFL" localSheetId="49">#REF!</definedName>
    <definedName name="DEFL" localSheetId="63">#REF!</definedName>
    <definedName name="DEFL" localSheetId="64">#REF!</definedName>
    <definedName name="DEFL" localSheetId="92">#REF!</definedName>
    <definedName name="DEFL" localSheetId="93">#REF!</definedName>
    <definedName name="DEFL" localSheetId="98">#REF!</definedName>
    <definedName name="DEFL">#REF!</definedName>
    <definedName name="DEM" localSheetId="9">#REF!</definedName>
    <definedName name="DEM" localSheetId="10">#REF!</definedName>
    <definedName name="DEM" localSheetId="11">#REF!</definedName>
    <definedName name="DEM" localSheetId="13">#REF!</definedName>
    <definedName name="DEM" localSheetId="14">#REF!</definedName>
    <definedName name="DEM" localSheetId="15">#REF!</definedName>
    <definedName name="DEM" localSheetId="16">#REF!</definedName>
    <definedName name="DEM" localSheetId="18">#REF!</definedName>
    <definedName name="DEM" localSheetId="1">#REF!</definedName>
    <definedName name="DEM" localSheetId="20">#REF!</definedName>
    <definedName name="DEM" localSheetId="2">#REF!</definedName>
    <definedName name="DEM" localSheetId="3">#REF!</definedName>
    <definedName name="DEM" localSheetId="4">#REF!</definedName>
    <definedName name="DEM" localSheetId="5">#REF!</definedName>
    <definedName name="DEM" localSheetId="6">#REF!</definedName>
    <definedName name="DEM" localSheetId="7">#REF!</definedName>
    <definedName name="DEM" localSheetId="8">#REF!</definedName>
    <definedName name="DEM" localSheetId="21">#REF!</definedName>
    <definedName name="DEM" localSheetId="29">#REF!</definedName>
    <definedName name="DEM" localSheetId="23">#REF!</definedName>
    <definedName name="DEM" localSheetId="49">#REF!</definedName>
    <definedName name="DEM" localSheetId="64">#REF!</definedName>
    <definedName name="DEM" localSheetId="92">#REF!</definedName>
    <definedName name="DEM" localSheetId="93">#REF!</definedName>
    <definedName name="DEM">#REF!</definedName>
    <definedName name="dfghd">#REF!</definedName>
    <definedName name="dfs" localSheetId="64" hidden="1">#REF!</definedName>
    <definedName name="dfs" hidden="1">#REF!</definedName>
    <definedName name="DG" localSheetId="11">#REF!</definedName>
    <definedName name="DG" localSheetId="13">#REF!</definedName>
    <definedName name="DG" localSheetId="14">#REF!</definedName>
    <definedName name="DG" localSheetId="15">#REF!</definedName>
    <definedName name="DG" localSheetId="16">#REF!</definedName>
    <definedName name="DG" localSheetId="18">#REF!</definedName>
    <definedName name="DG" localSheetId="1">#REF!</definedName>
    <definedName name="DG" localSheetId="2">#REF!</definedName>
    <definedName name="DG" localSheetId="4">#REF!</definedName>
    <definedName name="DG" localSheetId="5">#REF!</definedName>
    <definedName name="DG" localSheetId="7">#REF!</definedName>
    <definedName name="DG" localSheetId="21">#REF!</definedName>
    <definedName name="DG" localSheetId="49">#REF!</definedName>
    <definedName name="DG" localSheetId="64">#REF!</definedName>
    <definedName name="DG" localSheetId="92">#REF!</definedName>
    <definedName name="DG" localSheetId="93">#REF!</definedName>
    <definedName name="DG">#REF!</definedName>
    <definedName name="DG_S" localSheetId="11">#REF!</definedName>
    <definedName name="DG_S" localSheetId="13">#REF!</definedName>
    <definedName name="DG_S" localSheetId="14">#REF!</definedName>
    <definedName name="DG_S" localSheetId="15">#REF!</definedName>
    <definedName name="DG_S" localSheetId="16">#REF!</definedName>
    <definedName name="DG_S" localSheetId="18">#REF!</definedName>
    <definedName name="DG_S" localSheetId="1">#REF!</definedName>
    <definedName name="DG_S" localSheetId="2">#REF!</definedName>
    <definedName name="DG_S" localSheetId="4">#REF!</definedName>
    <definedName name="DG_S" localSheetId="5">#REF!</definedName>
    <definedName name="DG_S" localSheetId="7">#REF!</definedName>
    <definedName name="DG_S" localSheetId="21">#REF!</definedName>
    <definedName name="DG_S" localSheetId="49">#REF!</definedName>
    <definedName name="DG_S" localSheetId="64">#REF!</definedName>
    <definedName name="DG_S" localSheetId="92">#REF!</definedName>
    <definedName name="DG_S" localSheetId="93">#REF!</definedName>
    <definedName name="DG_S">#REF!</definedName>
    <definedName name="DGproj">#N/A</definedName>
    <definedName name="Discount_IDA">[38]NPV!$B$28</definedName>
    <definedName name="Discount_NC" localSheetId="0">[38]NPV!#REF!</definedName>
    <definedName name="Discount_NC" localSheetId="11">[38]NPV!#REF!</definedName>
    <definedName name="Discount_NC" localSheetId="13">[38]NPV!#REF!</definedName>
    <definedName name="Discount_NC" localSheetId="14">[38]NPV!#REF!</definedName>
    <definedName name="Discount_NC" localSheetId="15">[38]NPV!#REF!</definedName>
    <definedName name="Discount_NC" localSheetId="16">[38]NPV!#REF!</definedName>
    <definedName name="Discount_NC" localSheetId="18">[38]NPV!#REF!</definedName>
    <definedName name="Discount_NC" localSheetId="1">[38]NPV!#REF!</definedName>
    <definedName name="Discount_NC" localSheetId="2">[38]NPV!#REF!</definedName>
    <definedName name="Discount_NC" localSheetId="4">[38]NPV!#REF!</definedName>
    <definedName name="Discount_NC" localSheetId="5">[38]NPV!#REF!</definedName>
    <definedName name="Discount_NC" localSheetId="7">[38]NPV!#REF!</definedName>
    <definedName name="Discount_NC" localSheetId="21">[38]NPV!#REF!</definedName>
    <definedName name="Discount_NC" localSheetId="49">[38]NPV!#REF!</definedName>
    <definedName name="Discount_NC" localSheetId="63">[38]NPV!#REF!</definedName>
    <definedName name="Discount_NC" localSheetId="64">[38]NPV!#REF!</definedName>
    <definedName name="Discount_NC" localSheetId="92">[38]NPV!#REF!</definedName>
    <definedName name="Discount_NC" localSheetId="93">[38]NPV!#REF!</definedName>
    <definedName name="Discount_NC" localSheetId="98">[38]NPV!#REF!</definedName>
    <definedName name="Discount_NC">[38]NPV!#REF!</definedName>
    <definedName name="DiscountRate" localSheetId="11">#REF!</definedName>
    <definedName name="DiscountRate" localSheetId="13">#REF!</definedName>
    <definedName name="DiscountRate" localSheetId="14">#REF!</definedName>
    <definedName name="DiscountRate" localSheetId="15">#REF!</definedName>
    <definedName name="DiscountRate" localSheetId="16">#REF!</definedName>
    <definedName name="DiscountRate" localSheetId="18">#REF!</definedName>
    <definedName name="DiscountRate" localSheetId="1">#REF!</definedName>
    <definedName name="DiscountRate" localSheetId="2">#REF!</definedName>
    <definedName name="DiscountRate" localSheetId="4">#REF!</definedName>
    <definedName name="DiscountRate" localSheetId="5">#REF!</definedName>
    <definedName name="DiscountRate" localSheetId="7">#REF!</definedName>
    <definedName name="DiscountRate" localSheetId="21">#REF!</definedName>
    <definedName name="DiscountRate" localSheetId="49">#REF!</definedName>
    <definedName name="DiscountRate" localSheetId="63">#REF!</definedName>
    <definedName name="DiscountRate" localSheetId="64">#REF!</definedName>
    <definedName name="DiscountRate" localSheetId="92">#REF!</definedName>
    <definedName name="DiscountRate" localSheetId="93">#REF!</definedName>
    <definedName name="DiscountRate" localSheetId="50">#REF!</definedName>
    <definedName name="DiscountRate">#REF!</definedName>
    <definedName name="dk" localSheetId="64">OFFSET(#REF!,,,1,COUNT(#REF!))</definedName>
    <definedName name="dk" localSheetId="92">OFFSET(#REF!,,,1,COUNT(#REF!))</definedName>
    <definedName name="dk" localSheetId="93">OFFSET(#REF!,,,1,COUNT(#REF!))</definedName>
    <definedName name="dk">OFFSET(#REF!,,,1,COUNT(#REF!))</definedName>
    <definedName name="DME_Dirty" hidden="1">"False"</definedName>
    <definedName name="DME_LocalFile" hidden="1">"True"</definedName>
    <definedName name="DO" localSheetId="11">#REF!</definedName>
    <definedName name="DO" localSheetId="13">#REF!</definedName>
    <definedName name="DO" localSheetId="14">#REF!</definedName>
    <definedName name="DO" localSheetId="15">#REF!</definedName>
    <definedName name="DO" localSheetId="16">#REF!</definedName>
    <definedName name="DO" localSheetId="18">#REF!</definedName>
    <definedName name="DO" localSheetId="1">#REF!</definedName>
    <definedName name="DO" localSheetId="2">#REF!</definedName>
    <definedName name="DO" localSheetId="4">#REF!</definedName>
    <definedName name="DO" localSheetId="5">#REF!</definedName>
    <definedName name="DO" localSheetId="7">#REF!</definedName>
    <definedName name="DO" localSheetId="21">#REF!</definedName>
    <definedName name="DO" localSheetId="49">#REF!</definedName>
    <definedName name="DO" localSheetId="63">#REF!</definedName>
    <definedName name="DO" localSheetId="64">#REF!</definedName>
    <definedName name="DO" localSheetId="92">#REF!</definedName>
    <definedName name="DO" localSheetId="93">#REF!</definedName>
    <definedName name="DO">#REF!</definedName>
    <definedName name="Dproj">#N/A</definedName>
    <definedName name="Drzavne_obveznice" localSheetId="64">OFFSET(#REF!,1,0,COUNTA(#REF!:INDIRECT("Legend!$B$200"))-1,1)</definedName>
    <definedName name="Drzavne_obveznice">OFFSET(#REF!,1,0,COUNTA(#REF!:INDIRECT("Legend!$B$200"))-1,1)</definedName>
    <definedName name="DS" localSheetId="11">#REF!</definedName>
    <definedName name="DS" localSheetId="13">#REF!</definedName>
    <definedName name="DS" localSheetId="14">#REF!</definedName>
    <definedName name="DS" localSheetId="15">#REF!</definedName>
    <definedName name="DS" localSheetId="16">#REF!</definedName>
    <definedName name="DS" localSheetId="18">#REF!</definedName>
    <definedName name="DS" localSheetId="1">#REF!</definedName>
    <definedName name="DS" localSheetId="2">#REF!</definedName>
    <definedName name="DS" localSheetId="4">#REF!</definedName>
    <definedName name="DS" localSheetId="5">#REF!</definedName>
    <definedName name="DS" localSheetId="7">#REF!</definedName>
    <definedName name="DS" localSheetId="21">#REF!</definedName>
    <definedName name="DS" localSheetId="49">#REF!</definedName>
    <definedName name="DS" localSheetId="63">#REF!</definedName>
    <definedName name="DS" localSheetId="64">#REF!</definedName>
    <definedName name="DS" localSheetId="92">#REF!</definedName>
    <definedName name="DS" localSheetId="93">#REF!</definedName>
    <definedName name="DS">#REF!</definedName>
    <definedName name="dsa">#REF!</definedName>
    <definedName name="DSA_Assumptions" localSheetId="11">#REF!</definedName>
    <definedName name="DSA_Assumptions" localSheetId="13">#REF!</definedName>
    <definedName name="DSA_Assumptions" localSheetId="14">#REF!</definedName>
    <definedName name="DSA_Assumptions" localSheetId="15">#REF!</definedName>
    <definedName name="DSA_Assumptions" localSheetId="16">#REF!</definedName>
    <definedName name="DSA_Assumptions" localSheetId="18">#REF!</definedName>
    <definedName name="DSA_Assumptions" localSheetId="1">#REF!</definedName>
    <definedName name="DSA_Assumptions" localSheetId="2">#REF!</definedName>
    <definedName name="DSA_Assumptions" localSheetId="4">#REF!</definedName>
    <definedName name="DSA_Assumptions" localSheetId="5">#REF!</definedName>
    <definedName name="DSA_Assumptions" localSheetId="7">#REF!</definedName>
    <definedName name="DSA_Assumptions" localSheetId="21">#REF!</definedName>
    <definedName name="DSA_Assumptions" localSheetId="49">#REF!</definedName>
    <definedName name="DSA_Assumptions" localSheetId="63">#REF!</definedName>
    <definedName name="DSA_Assumptions" localSheetId="64">#REF!</definedName>
    <definedName name="DSA_Assumptions" localSheetId="92">#REF!</definedName>
    <definedName name="DSA_Assumptions" localSheetId="93">#REF!</definedName>
    <definedName name="DSA_Assumptions">#REF!</definedName>
    <definedName name="DSD">#N/A</definedName>
    <definedName name="DSD_S">#N/A</definedName>
    <definedName name="DSDB">#N/A</definedName>
    <definedName name="DSDG">#N/A</definedName>
    <definedName name="DSI" localSheetId="11">#REF!</definedName>
    <definedName name="DSI" localSheetId="13">#REF!</definedName>
    <definedName name="DSI" localSheetId="14">#REF!</definedName>
    <definedName name="DSI" localSheetId="15">#REF!</definedName>
    <definedName name="DSI" localSheetId="16">#REF!</definedName>
    <definedName name="DSI" localSheetId="18">#REF!</definedName>
    <definedName name="DSI" localSheetId="1">#REF!</definedName>
    <definedName name="DSI" localSheetId="2">#REF!</definedName>
    <definedName name="DSI" localSheetId="4">#REF!</definedName>
    <definedName name="DSI" localSheetId="5">#REF!</definedName>
    <definedName name="DSI" localSheetId="7">#REF!</definedName>
    <definedName name="DSI" localSheetId="21">#REF!</definedName>
    <definedName name="DSI" localSheetId="49">#REF!</definedName>
    <definedName name="DSI" localSheetId="63">#REF!</definedName>
    <definedName name="DSI" localSheetId="64">#REF!</definedName>
    <definedName name="DSI" localSheetId="92">#REF!</definedName>
    <definedName name="DSI" localSheetId="93">#REF!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11">#REF!</definedName>
    <definedName name="DSP" localSheetId="13">#REF!</definedName>
    <definedName name="DSP" localSheetId="14">#REF!</definedName>
    <definedName name="DSP" localSheetId="15">#REF!</definedName>
    <definedName name="DSP" localSheetId="16">#REF!</definedName>
    <definedName name="DSP" localSheetId="18">#REF!</definedName>
    <definedName name="DSP" localSheetId="1">#REF!</definedName>
    <definedName name="DSP" localSheetId="2">#REF!</definedName>
    <definedName name="DSP" localSheetId="4">#REF!</definedName>
    <definedName name="DSP" localSheetId="5">#REF!</definedName>
    <definedName name="DSP" localSheetId="7">#REF!</definedName>
    <definedName name="DSP" localSheetId="21">#REF!</definedName>
    <definedName name="DSP" localSheetId="49">#REF!</definedName>
    <definedName name="DSP" localSheetId="63">#REF!</definedName>
    <definedName name="DSP" localSheetId="64">#REF!</definedName>
    <definedName name="DSP" localSheetId="92">#REF!</definedName>
    <definedName name="DSP" localSheetId="93">#REF!</definedName>
    <definedName name="DSP">#REF!</definedName>
    <definedName name="DSPBproj">#N/A</definedName>
    <definedName name="DSPG" localSheetId="11">#REF!</definedName>
    <definedName name="DSPG" localSheetId="13">#REF!</definedName>
    <definedName name="DSPG" localSheetId="14">#REF!</definedName>
    <definedName name="DSPG" localSheetId="15">#REF!</definedName>
    <definedName name="DSPG" localSheetId="16">#REF!</definedName>
    <definedName name="DSPG" localSheetId="18">#REF!</definedName>
    <definedName name="DSPG" localSheetId="1">#REF!</definedName>
    <definedName name="DSPG" localSheetId="2">#REF!</definedName>
    <definedName name="DSPG" localSheetId="4">#REF!</definedName>
    <definedName name="DSPG" localSheetId="5">#REF!</definedName>
    <definedName name="DSPG" localSheetId="7">#REF!</definedName>
    <definedName name="DSPG" localSheetId="21">#REF!</definedName>
    <definedName name="DSPG" localSheetId="49">#REF!</definedName>
    <definedName name="DSPG" localSheetId="63">#REF!</definedName>
    <definedName name="DSPG" localSheetId="64">#REF!</definedName>
    <definedName name="DSPG" localSheetId="92">#REF!</definedName>
    <definedName name="DSPG" localSheetId="93">#REF!</definedName>
    <definedName name="DSPG">#REF!</definedName>
    <definedName name="DSPGproj">#N/A</definedName>
    <definedName name="DSPproj">#N/A</definedName>
    <definedName name="DSPSD">#N/A</definedName>
    <definedName name="DSPSDB">#N/A</definedName>
    <definedName name="DSPSDG">#N/A</definedName>
    <definedName name="e" localSheetId="64">#REF!</definedName>
    <definedName name="e">#REF!</definedName>
    <definedName name="EBRD" localSheetId="11">#REF!</definedName>
    <definedName name="EBRD" localSheetId="13">#REF!</definedName>
    <definedName name="EBRD" localSheetId="14">#REF!</definedName>
    <definedName name="EBRD" localSheetId="15">#REF!</definedName>
    <definedName name="EBRD" localSheetId="16">#REF!</definedName>
    <definedName name="EBRD" localSheetId="18">#REF!</definedName>
    <definedName name="EBRD" localSheetId="1">#REF!</definedName>
    <definedName name="EBRD" localSheetId="2">#REF!</definedName>
    <definedName name="EBRD" localSheetId="4">#REF!</definedName>
    <definedName name="EBRD" localSheetId="5">#REF!</definedName>
    <definedName name="EBRD" localSheetId="7">#REF!</definedName>
    <definedName name="EBRD" localSheetId="21">#REF!</definedName>
    <definedName name="EBRD" localSheetId="49">#REF!</definedName>
    <definedName name="EBRD" localSheetId="63">#REF!</definedName>
    <definedName name="EBRD" localSheetId="64">#REF!</definedName>
    <definedName name="EBRD" localSheetId="92">#REF!</definedName>
    <definedName name="EBRD" localSheetId="93">#REF!</definedName>
    <definedName name="EBRD">#REF!</definedName>
    <definedName name="EDNA">#N/A</definedName>
    <definedName name="ee" localSheetId="36" hidden="1">{"Tab1",#N/A,FALSE,"P";"Tab2",#N/A,FALSE,"P"}</definedName>
    <definedName name="ee" localSheetId="46" hidden="1">{"Tab1",#N/A,FALSE,"P";"Tab2",#N/A,FALSE,"P"}</definedName>
    <definedName name="ee" localSheetId="52" hidden="1">{"Tab1",#N/A,FALSE,"P";"Tab2",#N/A,FALSE,"P"}</definedName>
    <definedName name="ee" localSheetId="53" hidden="1">{"Tab1",#N/A,FALSE,"P";"Tab2",#N/A,FALSE,"P"}</definedName>
    <definedName name="ee" localSheetId="54" hidden="1">{"Tab1",#N/A,FALSE,"P";"Tab2",#N/A,FALSE,"P"}</definedName>
    <definedName name="ee" localSheetId="55" hidden="1">{"Tab1",#N/A,FALSE,"P";"Tab2",#N/A,FALSE,"P"}</definedName>
    <definedName name="ee" localSheetId="56" hidden="1">{"Tab1",#N/A,FALSE,"P";"Tab2",#N/A,FALSE,"P"}</definedName>
    <definedName name="ee" localSheetId="39" hidden="1">{"Tab1",#N/A,FALSE,"P";"Tab2",#N/A,FALSE,"P"}</definedName>
    <definedName name="ee" localSheetId="41" hidden="1">{"Tab1",#N/A,FALSE,"P";"Tab2",#N/A,FALSE,"P"}</definedName>
    <definedName name="ee" localSheetId="42" hidden="1">{"Tab1",#N/A,FALSE,"P";"Tab2",#N/A,FALSE,"P"}</definedName>
    <definedName name="ee" localSheetId="43" hidden="1">{"Tab1",#N/A,FALSE,"P";"Tab2",#N/A,FALSE,"P"}</definedName>
    <definedName name="ee" localSheetId="44" hidden="1">{"Tab1",#N/A,FALSE,"P";"Tab2",#N/A,FALSE,"P"}</definedName>
    <definedName name="ee" localSheetId="45" hidden="1">{"Tab1",#N/A,FALSE,"P";"Tab2",#N/A,FALSE,"P"}</definedName>
    <definedName name="ee" localSheetId="64" hidden="1">{"Tab1",#N/A,FALSE,"P";"Tab2",#N/A,FALSE,"P"}</definedName>
    <definedName name="ee" localSheetId="84" hidden="1">{"Tab1",#N/A,FALSE,"P";"Tab2",#N/A,FALSE,"P"}</definedName>
    <definedName name="ee" localSheetId="85" hidden="1">{"Tab1",#N/A,FALSE,"P";"Tab2",#N/A,FALSE,"P"}</definedName>
    <definedName name="ee" localSheetId="86" hidden="1">{"Tab1",#N/A,FALSE,"P";"Tab2",#N/A,FALSE,"P"}</definedName>
    <definedName name="ee" localSheetId="77" hidden="1">{"Tab1",#N/A,FALSE,"P";"Tab2",#N/A,FALSE,"P"}</definedName>
    <definedName name="ee" localSheetId="92" hidden="1">{"Tab1",#N/A,FALSE,"P";"Tab2",#N/A,FALSE,"P"}</definedName>
    <definedName name="ee" localSheetId="98" hidden="1">{"Tab1",#N/A,FALSE,"P";"Tab2",#N/A,FALSE,"P"}</definedName>
    <definedName name="ee" localSheetId="40" hidden="1">{"Tab1",#N/A,FALSE,"P";"Tab2",#N/A,FALSE,"P"}</definedName>
    <definedName name="ee" hidden="1">{"Tab1",#N/A,FALSE,"P";"Tab2",#N/A,FALSE,"P"}</definedName>
    <definedName name="eee" localSheetId="36" hidden="1">{"Tab1",#N/A,FALSE,"P";"Tab2",#N/A,FALSE,"P"}</definedName>
    <definedName name="eee" localSheetId="46" hidden="1">{"Tab1",#N/A,FALSE,"P";"Tab2",#N/A,FALSE,"P"}</definedName>
    <definedName name="eee" localSheetId="52" hidden="1">{"Tab1",#N/A,FALSE,"P";"Tab2",#N/A,FALSE,"P"}</definedName>
    <definedName name="eee" localSheetId="53" hidden="1">{"Tab1",#N/A,FALSE,"P";"Tab2",#N/A,FALSE,"P"}</definedName>
    <definedName name="eee" localSheetId="54" hidden="1">{"Tab1",#N/A,FALSE,"P";"Tab2",#N/A,FALSE,"P"}</definedName>
    <definedName name="eee" localSheetId="55" hidden="1">{"Tab1",#N/A,FALSE,"P";"Tab2",#N/A,FALSE,"P"}</definedName>
    <definedName name="eee" localSheetId="56" hidden="1">{"Tab1",#N/A,FALSE,"P";"Tab2",#N/A,FALSE,"P"}</definedName>
    <definedName name="eee" localSheetId="39" hidden="1">{"Tab1",#N/A,FALSE,"P";"Tab2",#N/A,FALSE,"P"}</definedName>
    <definedName name="eee" localSheetId="41" hidden="1">{"Tab1",#N/A,FALSE,"P";"Tab2",#N/A,FALSE,"P"}</definedName>
    <definedName name="eee" localSheetId="42" hidden="1">{"Tab1",#N/A,FALSE,"P";"Tab2",#N/A,FALSE,"P"}</definedName>
    <definedName name="eee" localSheetId="43" hidden="1">{"Tab1",#N/A,FALSE,"P";"Tab2",#N/A,FALSE,"P"}</definedName>
    <definedName name="eee" localSheetId="44" hidden="1">{"Tab1",#N/A,FALSE,"P";"Tab2",#N/A,FALSE,"P"}</definedName>
    <definedName name="eee" localSheetId="45" hidden="1">{"Tab1",#N/A,FALSE,"P";"Tab2",#N/A,FALSE,"P"}</definedName>
    <definedName name="eee" localSheetId="64" hidden="1">{"Tab1",#N/A,FALSE,"P";"Tab2",#N/A,FALSE,"P"}</definedName>
    <definedName name="eee" localSheetId="84" hidden="1">{"Tab1",#N/A,FALSE,"P";"Tab2",#N/A,FALSE,"P"}</definedName>
    <definedName name="eee" localSheetId="85" hidden="1">{"Tab1",#N/A,FALSE,"P";"Tab2",#N/A,FALSE,"P"}</definedName>
    <definedName name="eee" localSheetId="86" hidden="1">{"Tab1",#N/A,FALSE,"P";"Tab2",#N/A,FALSE,"P"}</definedName>
    <definedName name="eee" localSheetId="77" hidden="1">{"Tab1",#N/A,FALSE,"P";"Tab2",#N/A,FALSE,"P"}</definedName>
    <definedName name="eee" localSheetId="92" hidden="1">{"Tab1",#N/A,FALSE,"P";"Tab2",#N/A,FALSE,"P"}</definedName>
    <definedName name="eee" localSheetId="98" hidden="1">{"Tab1",#N/A,FALSE,"P";"Tab2",#N/A,FALSE,"P"}</definedName>
    <definedName name="eee" localSheetId="40" hidden="1">{"Tab1",#N/A,FALSE,"P";"Tab2",#N/A,FALSE,"P"}</definedName>
    <definedName name="eee" hidden="1">{"Tab1",#N/A,FALSE,"P";"Tab2",#N/A,FALSE,"P"}</definedName>
    <definedName name="Efn_hmb__DB">[39]EFN_HMB_!$A$1:$D$250</definedName>
    <definedName name="Efn_man__DB">[40]EFN_MAN_!$A$1:$D$226</definedName>
    <definedName name="elect" localSheetId="64">#REF!</definedName>
    <definedName name="elect" localSheetId="98">#REF!</definedName>
    <definedName name="elect">#REF!</definedName>
    <definedName name="EMETEL" localSheetId="64">#REF!</definedName>
    <definedName name="EMETEL" localSheetId="98">#REF!</definedName>
    <definedName name="EMETEL">#REF!</definedName>
    <definedName name="empty" localSheetId="11">#REF!</definedName>
    <definedName name="empty" localSheetId="13">#REF!</definedName>
    <definedName name="empty" localSheetId="14">#REF!</definedName>
    <definedName name="empty" localSheetId="15">#REF!</definedName>
    <definedName name="empty" localSheetId="16">#REF!</definedName>
    <definedName name="empty" localSheetId="18">#REF!</definedName>
    <definedName name="empty" localSheetId="1">#REF!</definedName>
    <definedName name="empty" localSheetId="2">#REF!</definedName>
    <definedName name="empty" localSheetId="4">#REF!</definedName>
    <definedName name="empty" localSheetId="5">#REF!</definedName>
    <definedName name="empty" localSheetId="7">#REF!</definedName>
    <definedName name="empty" localSheetId="21">#REF!</definedName>
    <definedName name="empty" localSheetId="49">#REF!</definedName>
    <definedName name="empty" localSheetId="63">#REF!</definedName>
    <definedName name="empty" localSheetId="64">#REF!</definedName>
    <definedName name="empty" localSheetId="92">#REF!</definedName>
    <definedName name="empty" localSheetId="93">#REF!</definedName>
    <definedName name="empty">#REF!</definedName>
    <definedName name="ENDA">#N/A</definedName>
    <definedName name="ervin" localSheetId="0" hidden="1">#REF!</definedName>
    <definedName name="ervin" localSheetId="11" hidden="1">#REF!</definedName>
    <definedName name="ervin" localSheetId="13" hidden="1">#REF!</definedName>
    <definedName name="ervin" localSheetId="14" hidden="1">#REF!</definedName>
    <definedName name="ervin" localSheetId="15" hidden="1">#REF!</definedName>
    <definedName name="ervin" localSheetId="16" hidden="1">#REF!</definedName>
    <definedName name="ervin" localSheetId="18" hidden="1">#REF!</definedName>
    <definedName name="ervin" localSheetId="1" hidden="1">#REF!</definedName>
    <definedName name="ervin" localSheetId="2" hidden="1">#REF!</definedName>
    <definedName name="ervin" localSheetId="4" hidden="1">#REF!</definedName>
    <definedName name="ervin" localSheetId="5" hidden="1">#REF!</definedName>
    <definedName name="ervin" localSheetId="7" hidden="1">#REF!</definedName>
    <definedName name="ervin" localSheetId="21" hidden="1">#REF!</definedName>
    <definedName name="ervin" localSheetId="49" hidden="1">#REF!</definedName>
    <definedName name="ervin" localSheetId="71" hidden="1">#REF!</definedName>
    <definedName name="ervin" localSheetId="72" hidden="1">#REF!</definedName>
    <definedName name="ervin" localSheetId="63" hidden="1">#REF!</definedName>
    <definedName name="ervin" localSheetId="64" hidden="1">#REF!</definedName>
    <definedName name="ervin" localSheetId="86" hidden="1">#REF!</definedName>
    <definedName name="ervin" localSheetId="92" hidden="1">#REF!</definedName>
    <definedName name="ervin" localSheetId="93" hidden="1">#REF!</definedName>
    <definedName name="ervin" localSheetId="98" hidden="1">#REF!</definedName>
    <definedName name="ervin" hidden="1">#REF!</definedName>
    <definedName name="ervin1" localSheetId="11" hidden="1">#REF!</definedName>
    <definedName name="ervin1" localSheetId="13" hidden="1">#REF!</definedName>
    <definedName name="ervin1" localSheetId="14" hidden="1">#REF!</definedName>
    <definedName name="ervin1" localSheetId="15" hidden="1">#REF!</definedName>
    <definedName name="ervin1" localSheetId="16" hidden="1">#REF!</definedName>
    <definedName name="ervin1" localSheetId="18" hidden="1">#REF!</definedName>
    <definedName name="ervin1" localSheetId="1" hidden="1">#REF!</definedName>
    <definedName name="ervin1" localSheetId="2" hidden="1">#REF!</definedName>
    <definedName name="ervin1" localSheetId="4" hidden="1">#REF!</definedName>
    <definedName name="ervin1" localSheetId="5" hidden="1">#REF!</definedName>
    <definedName name="ervin1" localSheetId="7" hidden="1">#REF!</definedName>
    <definedName name="ervin1" localSheetId="21" hidden="1">#REF!</definedName>
    <definedName name="ervin1" localSheetId="49" hidden="1">#REF!</definedName>
    <definedName name="ervin1" localSheetId="71" hidden="1">#REF!</definedName>
    <definedName name="ervin1" localSheetId="72" hidden="1">#REF!</definedName>
    <definedName name="ervin1" localSheetId="63" hidden="1">#REF!</definedName>
    <definedName name="ervin1" localSheetId="64" hidden="1">#REF!</definedName>
    <definedName name="ervin1" localSheetId="86" hidden="1">#REF!</definedName>
    <definedName name="ervin1" localSheetId="92" hidden="1">#REF!</definedName>
    <definedName name="ervin1" localSheetId="93" hidden="1">#REF!</definedName>
    <definedName name="ervin1" localSheetId="50" hidden="1">#REF!</definedName>
    <definedName name="ervin1" hidden="1">#REF!</definedName>
    <definedName name="ervin3" localSheetId="11" hidden="1">#REF!</definedName>
    <definedName name="ervin3" localSheetId="13" hidden="1">#REF!</definedName>
    <definedName name="ervin3" localSheetId="14" hidden="1">#REF!</definedName>
    <definedName name="ervin3" localSheetId="15" hidden="1">#REF!</definedName>
    <definedName name="ervin3" localSheetId="16" hidden="1">#REF!</definedName>
    <definedName name="ervin3" localSheetId="18" hidden="1">#REF!</definedName>
    <definedName name="ervin3" localSheetId="1" hidden="1">#REF!</definedName>
    <definedName name="ervin3" localSheetId="2" hidden="1">#REF!</definedName>
    <definedName name="ervin3" localSheetId="4" hidden="1">#REF!</definedName>
    <definedName name="ervin3" localSheetId="5" hidden="1">#REF!</definedName>
    <definedName name="ervin3" localSheetId="7" hidden="1">#REF!</definedName>
    <definedName name="ervin3" localSheetId="21" hidden="1">#REF!</definedName>
    <definedName name="ervin3" localSheetId="49" hidden="1">#REF!</definedName>
    <definedName name="ervin3" localSheetId="71" hidden="1">#REF!</definedName>
    <definedName name="ervin3" localSheetId="72" hidden="1">#REF!</definedName>
    <definedName name="ervin3" localSheetId="63" hidden="1">#REF!</definedName>
    <definedName name="ervin3" localSheetId="64" hidden="1">#REF!</definedName>
    <definedName name="ervin3" localSheetId="86" hidden="1">#REF!</definedName>
    <definedName name="ervin3" localSheetId="92" hidden="1">#REF!</definedName>
    <definedName name="ervin3" localSheetId="93" hidden="1">#REF!</definedName>
    <definedName name="ervin3" hidden="1">#REF!</definedName>
    <definedName name="ESAF_QUAR_GDP" localSheetId="11">#REF!</definedName>
    <definedName name="ESAF_QUAR_GDP" localSheetId="13">#REF!</definedName>
    <definedName name="ESAF_QUAR_GDP" localSheetId="14">#REF!</definedName>
    <definedName name="ESAF_QUAR_GDP" localSheetId="15">#REF!</definedName>
    <definedName name="ESAF_QUAR_GDP" localSheetId="16">#REF!</definedName>
    <definedName name="ESAF_QUAR_GDP" localSheetId="18">#REF!</definedName>
    <definedName name="ESAF_QUAR_GDP" localSheetId="1">#REF!</definedName>
    <definedName name="ESAF_QUAR_GDP" localSheetId="2">#REF!</definedName>
    <definedName name="ESAF_QUAR_GDP" localSheetId="4">#REF!</definedName>
    <definedName name="ESAF_QUAR_GDP" localSheetId="5">#REF!</definedName>
    <definedName name="ESAF_QUAR_GDP" localSheetId="7">#REF!</definedName>
    <definedName name="ESAF_QUAR_GDP" localSheetId="21">#REF!</definedName>
    <definedName name="ESAF_QUAR_GDP" localSheetId="49">#REF!</definedName>
    <definedName name="ESAF_QUAR_GDP" localSheetId="64">#REF!</definedName>
    <definedName name="ESAF_QUAR_GDP" localSheetId="92">#REF!</definedName>
    <definedName name="ESAF_QUAR_GDP" localSheetId="93">#REF!</definedName>
    <definedName name="ESAF_QUAR_GDP">#REF!</definedName>
    <definedName name="esafr" localSheetId="11">#REF!</definedName>
    <definedName name="esafr" localSheetId="13">#REF!</definedName>
    <definedName name="esafr" localSheetId="14">#REF!</definedName>
    <definedName name="esafr" localSheetId="15">#REF!</definedName>
    <definedName name="esafr" localSheetId="16">#REF!</definedName>
    <definedName name="esafr" localSheetId="18">#REF!</definedName>
    <definedName name="esafr" localSheetId="1">#REF!</definedName>
    <definedName name="esafr" localSheetId="2">#REF!</definedName>
    <definedName name="esafr" localSheetId="4">#REF!</definedName>
    <definedName name="esafr" localSheetId="5">#REF!</definedName>
    <definedName name="esafr" localSheetId="7">#REF!</definedName>
    <definedName name="esafr" localSheetId="21">#REF!</definedName>
    <definedName name="esafr" localSheetId="49">#REF!</definedName>
    <definedName name="esafr" localSheetId="64">#REF!</definedName>
    <definedName name="esafr" localSheetId="92">#REF!</definedName>
    <definedName name="esafr" localSheetId="93">#REF!</definedName>
    <definedName name="esafr">#REF!</definedName>
    <definedName name="EUI" localSheetId="64">#REF!</definedName>
    <definedName name="EUI">#REF!</definedName>
    <definedName name="EUR" localSheetId="64">OFFSET(#REF!,0,0,COUNT(#REF!),1)</definedName>
    <definedName name="eur">OFFSET(#REF!,0,0,COUNT(#REF!),1)</definedName>
    <definedName name="EURAFS_portfelj" localSheetId="64">OFFSET('[34]Veličine port'!$D$2,0,0,COUNTA('[34]Veličine port'!$D:$D)-1)</definedName>
    <definedName name="EURAFS_portfelj" localSheetId="98">OFFSET('[35]Veličine port'!$D$2,0,0,COUNTA('[35]Veličine port'!$D:$D)-1)</definedName>
    <definedName name="EURAFS_portfelj">OFFSET('[34]Veličine port'!$D$2,0,0,COUNTA('[34]Veličine port'!$D:$D)-1)</definedName>
    <definedName name="EURHRK_tecaj_1m" localSheetId="64">OFFSET(#REF!,0,0,COUNTA(#REF!)-2)</definedName>
    <definedName name="EURHRK_tecaj_1m" localSheetId="98">OFFSET(#REF!,0,0,COUNTA(#REF!)-2)</definedName>
    <definedName name="EURHRK_tecaj_1m">OFFSET(#REF!,0,0,COUNTA(#REF!)-2)</definedName>
    <definedName name="EURtrg_portfelj" localSheetId="64">OFFSET('[24]kamatne stope_tečajevi'!$AG$2,0,0,COUNTA('[24]kamatne stope_tečajevi'!$AG:$AG)-2)</definedName>
    <definedName name="EURtrg_portfelj" localSheetId="98">OFFSET('[25]kamatne stope_tečajevi'!$AG$2,0,0,COUNTA('[25]kamatne stope_tečajevi'!$AG:$AG)-2)</definedName>
    <definedName name="EURtrg_portfelj">OFFSET('[24]kamatne stope_tečajevi'!$AG$2,0,0,COUNTA('[24]kamatne stope_tečajevi'!$AG:$AG)-2)</definedName>
    <definedName name="EURUKUPNO_portfelj" localSheetId="64">OFFSET('[34]Veličine port'!$B$2,0,4,COUNTA('[34]Veličine port'!$B:$B)-1)</definedName>
    <definedName name="EURUKUPNO_portfelj" localSheetId="98">OFFSET('[35]Veličine port'!$B$2,0,4,COUNTA('[35]Veličine port'!$B:$B)-1)</definedName>
    <definedName name="EURUKUPNO_portfelj">OFFSET('[34]Veličine port'!$B$2,0,4,COUNTA('[34]Veličine port'!$B:$B)-1)</definedName>
    <definedName name="EURUSD" localSheetId="64">OFFSET('[24]Pregled trzista'!$AK$5,0,0,COUNTA('[24]Pregled trzista'!$AK:$AK)-4)</definedName>
    <definedName name="EURUSD" localSheetId="98">OFFSET('[25]Pregled trzista'!$AK$5,0,0,COUNTA('[25]Pregled trzista'!$AK:$AK)-4)</definedName>
    <definedName name="EURUSD">OFFSET('[24]Pregled trzista'!$AK$5,0,0,COUNTA('[24]Pregled trzista'!$AK:$AK)-4)</definedName>
    <definedName name="EX_2" localSheetId="46">[12]Sheet1!$N$3:$N$11</definedName>
    <definedName name="EX_2" localSheetId="38">[12]Sheet1!$N$3:$N$11</definedName>
    <definedName name="EX_2" localSheetId="39">[12]Sheet1!$N$3:$N$11</definedName>
    <definedName name="EX_2" localSheetId="41">[12]Sheet1!$N$3:$N$11</definedName>
    <definedName name="EX_2" localSheetId="42">[12]Sheet1!$N$3:$N$11</definedName>
    <definedName name="EX_2" localSheetId="43">[12]Sheet1!$N$3:$N$11</definedName>
    <definedName name="EX_2" localSheetId="44">[12]Sheet1!$N$3:$N$11</definedName>
    <definedName name="EX_2" localSheetId="45">[12]Sheet1!$N$3:$N$11</definedName>
    <definedName name="EX_2" localSheetId="64">[11]Sheet1!$N$3:$N$11</definedName>
    <definedName name="EX_2" localSheetId="40">[12]Sheet1!$N$3:$N$11</definedName>
    <definedName name="EX_2">[41]Sheet1!$N$3:$N$11</definedName>
    <definedName name="ExitWRS">[42]Main!$AB$25</definedName>
    <definedName name="exports" localSheetId="21">[43]kons!#REF!</definedName>
    <definedName name="exports" localSheetId="29">[43]kons!#REF!</definedName>
    <definedName name="exports" localSheetId="49">[43]kons!#REF!</definedName>
    <definedName name="exports" localSheetId="63">[43]kons!#REF!</definedName>
    <definedName name="exports" localSheetId="64">[43]kons!#REF!</definedName>
    <definedName name="exports" localSheetId="92">[43]kons!#REF!</definedName>
    <definedName name="exports" localSheetId="93">[43]kons!#REF!</definedName>
    <definedName name="exports" localSheetId="98">[43]kons!#REF!</definedName>
    <definedName name="exports">[43]kons!#REF!</definedName>
    <definedName name="extractcurcode">[22]XLSextract!$E$6</definedName>
    <definedName name="extractfile">[30]XLSextract!$D$5</definedName>
    <definedName name="F" localSheetId="64">[33]NEFTRANS!#REF!</definedName>
    <definedName name="F">[33]NEFTRANS!#REF!</definedName>
    <definedName name="FAMERangeexchebAD12" localSheetId="21">#REF!</definedName>
    <definedName name="FAMERangeexchebAD12" localSheetId="29">#REF!</definedName>
    <definedName name="FAMERangeexchebAD12" localSheetId="49">#REF!</definedName>
    <definedName name="FAMERangeexchebAD12" localSheetId="63">#REF!</definedName>
    <definedName name="FAMERangeexchebAD12" localSheetId="64">#REF!</definedName>
    <definedName name="FAMERangeexchebAD12" localSheetId="98">#REF!</definedName>
    <definedName name="FAMERangeexchebAD12" localSheetId="50">#REF!</definedName>
    <definedName name="FAMERangeexchebAD12">#REF!</definedName>
    <definedName name="FAMERangeirsAD12" localSheetId="21">#REF!</definedName>
    <definedName name="FAMERangeirsAD12" localSheetId="29">#REF!</definedName>
    <definedName name="FAMERangeirsAD12" localSheetId="49">#REF!</definedName>
    <definedName name="FAMERangeirsAD12" localSheetId="63">#REF!</definedName>
    <definedName name="FAMERangeirsAD12" localSheetId="64">#REF!</definedName>
    <definedName name="FAMERangeirsAD12" localSheetId="98">#REF!</definedName>
    <definedName name="FAMERangeirsAD12">#REF!</definedName>
    <definedName name="FAMERangeMGSV" localSheetId="21">#REF!</definedName>
    <definedName name="FAMERangeMGSV" localSheetId="29">#REF!</definedName>
    <definedName name="FAMERangeMGSV" localSheetId="49">#REF!</definedName>
    <definedName name="FAMERangeMGSV" localSheetId="63">#REF!</definedName>
    <definedName name="FAMERangeMGSV" localSheetId="64">#REF!</definedName>
    <definedName name="FAMERangeMGSV" localSheetId="98">#REF!</definedName>
    <definedName name="FAMERangeMGSV">#REF!</definedName>
    <definedName name="FAMERangeMGSVAB10" localSheetId="21">#REF!</definedName>
    <definedName name="FAMERangeMGSVAB10" localSheetId="49">#REF!</definedName>
    <definedName name="FAMERangeMGSVAB10" localSheetId="64">#REF!</definedName>
    <definedName name="FAMERangeMGSVAB10">#REF!</definedName>
    <definedName name="FAMERangeMGSVAB11" localSheetId="21">#REF!</definedName>
    <definedName name="FAMERangeMGSVAB11" localSheetId="49">#REF!</definedName>
    <definedName name="FAMERangeMGSVAB11" localSheetId="64">#REF!</definedName>
    <definedName name="FAMERangeMGSVAB11">#REF!</definedName>
    <definedName name="FAMERangeMGSVAB12" localSheetId="21">#REF!</definedName>
    <definedName name="FAMERangeMGSVAB12" localSheetId="49">#REF!</definedName>
    <definedName name="FAMERangeMGSVAB12" localSheetId="64">#REF!</definedName>
    <definedName name="FAMERangeMGSVAB12">#REF!</definedName>
    <definedName name="FAMERangeMGSVAB13" localSheetId="21">#REF!</definedName>
    <definedName name="FAMERangeMGSVAB13" localSheetId="49">#REF!</definedName>
    <definedName name="FAMERangeMGSVAB13" localSheetId="64">#REF!</definedName>
    <definedName name="FAMERangeMGSVAB13">#REF!</definedName>
    <definedName name="FAMERangeMGSVAB14" localSheetId="21">#REF!</definedName>
    <definedName name="FAMERangeMGSVAB14" localSheetId="49">#REF!</definedName>
    <definedName name="FAMERangeMGSVAB14" localSheetId="64">#REF!</definedName>
    <definedName name="FAMERangeMGSVAB14">#REF!</definedName>
    <definedName name="FAMERangeMGSVAB15" localSheetId="21">#REF!</definedName>
    <definedName name="FAMERangeMGSVAB15" localSheetId="49">#REF!</definedName>
    <definedName name="FAMERangeMGSVAB15" localSheetId="64">#REF!</definedName>
    <definedName name="FAMERangeMGSVAB15">#REF!</definedName>
    <definedName name="FAMERangeMGSVAB16" localSheetId="21">#REF!</definedName>
    <definedName name="FAMERangeMGSVAB16" localSheetId="49">#REF!</definedName>
    <definedName name="FAMERangeMGSVAB16" localSheetId="64">#REF!</definedName>
    <definedName name="FAMERangeMGSVAB16">#REF!</definedName>
    <definedName name="FAMERangeMGSVAB17" localSheetId="21">#REF!</definedName>
    <definedName name="FAMERangeMGSVAB17" localSheetId="49">#REF!</definedName>
    <definedName name="FAMERangeMGSVAB17" localSheetId="64">#REF!</definedName>
    <definedName name="FAMERangeMGSVAB17">#REF!</definedName>
    <definedName name="FAMERangeMGSVAB18" localSheetId="21">#REF!</definedName>
    <definedName name="FAMERangeMGSVAB18" localSheetId="49">#REF!</definedName>
    <definedName name="FAMERangeMGSVAB18" localSheetId="64">#REF!</definedName>
    <definedName name="FAMERangeMGSVAB18">#REF!</definedName>
    <definedName name="FAMERangeMGSVAB19" localSheetId="21">#REF!</definedName>
    <definedName name="FAMERangeMGSVAB19" localSheetId="49">#REF!</definedName>
    <definedName name="FAMERangeMGSVAB19" localSheetId="64">#REF!</definedName>
    <definedName name="FAMERangeMGSVAB19">#REF!</definedName>
    <definedName name="FAMERangeMGSVAB20" localSheetId="21">#REF!</definedName>
    <definedName name="FAMERangeMGSVAB20" localSheetId="49">#REF!</definedName>
    <definedName name="FAMERangeMGSVAB20" localSheetId="64">#REF!</definedName>
    <definedName name="FAMERangeMGSVAB20">#REF!</definedName>
    <definedName name="FAMERangeMGSVAB21" localSheetId="21">#REF!</definedName>
    <definedName name="FAMERangeMGSVAB21" localSheetId="49">#REF!</definedName>
    <definedName name="FAMERangeMGSVAB21" localSheetId="64">#REF!</definedName>
    <definedName name="FAMERangeMGSVAB21">#REF!</definedName>
    <definedName name="FAMERangeMGSVAB22" localSheetId="21">#REF!</definedName>
    <definedName name="FAMERangeMGSVAB22" localSheetId="49">#REF!</definedName>
    <definedName name="FAMERangeMGSVAB22" localSheetId="64">#REF!</definedName>
    <definedName name="FAMERangeMGSVAB22">#REF!</definedName>
    <definedName name="FAMERangeMGSVAB23" localSheetId="21">#REF!</definedName>
    <definedName name="FAMERangeMGSVAB23" localSheetId="49">#REF!</definedName>
    <definedName name="FAMERangeMGSVAB23" localSheetId="64">#REF!</definedName>
    <definedName name="FAMERangeMGSVAB23">#REF!</definedName>
    <definedName name="FAMERangeMGSVAB24" localSheetId="21">#REF!</definedName>
    <definedName name="FAMERangeMGSVAB24" localSheetId="49">#REF!</definedName>
    <definedName name="FAMERangeMGSVAB24" localSheetId="64">#REF!</definedName>
    <definedName name="FAMERangeMGSVAB24">#REF!</definedName>
    <definedName name="FAMERangeMGSVAB25" localSheetId="21">#REF!</definedName>
    <definedName name="FAMERangeMGSVAB25" localSheetId="49">#REF!</definedName>
    <definedName name="FAMERangeMGSVAB25" localSheetId="64">#REF!</definedName>
    <definedName name="FAMERangeMGSVAB25">#REF!</definedName>
    <definedName name="FAMERangeMGSVAB26" localSheetId="21">#REF!</definedName>
    <definedName name="FAMERangeMGSVAB26" localSheetId="49">#REF!</definedName>
    <definedName name="FAMERangeMGSVAB26" localSheetId="64">#REF!</definedName>
    <definedName name="FAMERangeMGSVAB26">#REF!</definedName>
    <definedName name="FAMERangeMGSVAB27" localSheetId="21">#REF!</definedName>
    <definedName name="FAMERangeMGSVAB27" localSheetId="49">#REF!</definedName>
    <definedName name="FAMERangeMGSVAB27" localSheetId="64">#REF!</definedName>
    <definedName name="FAMERangeMGSVAB27">#REF!</definedName>
    <definedName name="FAMERangeMGSVAB28" localSheetId="21">#REF!</definedName>
    <definedName name="FAMERangeMGSVAB28" localSheetId="49">#REF!</definedName>
    <definedName name="FAMERangeMGSVAB28" localSheetId="64">#REF!</definedName>
    <definedName name="FAMERangeMGSVAB28">#REF!</definedName>
    <definedName name="FAMERangeMGSVAB29" localSheetId="21">#REF!</definedName>
    <definedName name="FAMERangeMGSVAB29" localSheetId="49">#REF!</definedName>
    <definedName name="FAMERangeMGSVAB29" localSheetId="64">#REF!</definedName>
    <definedName name="FAMERangeMGSVAB29">#REF!</definedName>
    <definedName name="FAMERangeMGSVAB30" localSheetId="21">#REF!</definedName>
    <definedName name="FAMERangeMGSVAB30" localSheetId="49">#REF!</definedName>
    <definedName name="FAMERangeMGSVAB30" localSheetId="64">#REF!</definedName>
    <definedName name="FAMERangeMGSVAB30">#REF!</definedName>
    <definedName name="FAMERangeMGSVAB31" localSheetId="21">#REF!</definedName>
    <definedName name="FAMERangeMGSVAB31" localSheetId="49">#REF!</definedName>
    <definedName name="FAMERangeMGSVAB31" localSheetId="64">#REF!</definedName>
    <definedName name="FAMERangeMGSVAB31">#REF!</definedName>
    <definedName name="FAMERangeMGSVAB32" localSheetId="21">#REF!</definedName>
    <definedName name="FAMERangeMGSVAB32" localSheetId="49">#REF!</definedName>
    <definedName name="FAMERangeMGSVAB32" localSheetId="64">#REF!</definedName>
    <definedName name="FAMERangeMGSVAB32">#REF!</definedName>
    <definedName name="FAMERangeMGSVAB33" localSheetId="21">#REF!</definedName>
    <definedName name="FAMERangeMGSVAB33" localSheetId="49">#REF!</definedName>
    <definedName name="FAMERangeMGSVAB33" localSheetId="64">#REF!</definedName>
    <definedName name="FAMERangeMGSVAB33">#REF!</definedName>
    <definedName name="FAMERangeMGSVAB34" localSheetId="21">#REF!</definedName>
    <definedName name="FAMERangeMGSVAB34" localSheetId="49">#REF!</definedName>
    <definedName name="FAMERangeMGSVAB34" localSheetId="64">#REF!</definedName>
    <definedName name="FAMERangeMGSVAB34">#REF!</definedName>
    <definedName name="FAMERangeMGSVAB35" localSheetId="21">#REF!</definedName>
    <definedName name="FAMERangeMGSVAB35" localSheetId="49">#REF!</definedName>
    <definedName name="FAMERangeMGSVAB35" localSheetId="64">#REF!</definedName>
    <definedName name="FAMERangeMGSVAB35">#REF!</definedName>
    <definedName name="FAMERangeMGSVAB36" localSheetId="21">#REF!</definedName>
    <definedName name="FAMERangeMGSVAB36" localSheetId="49">#REF!</definedName>
    <definedName name="FAMERangeMGSVAB36" localSheetId="64">#REF!</definedName>
    <definedName name="FAMERangeMGSVAB36">#REF!</definedName>
    <definedName name="FAMERangeMGSVAB38" localSheetId="21">#REF!</definedName>
    <definedName name="FAMERangeMGSVAB38" localSheetId="49">#REF!</definedName>
    <definedName name="FAMERangeMGSVAB38" localSheetId="64">#REF!</definedName>
    <definedName name="FAMERangeMGSVAB38">#REF!</definedName>
    <definedName name="FAMERangeMGSVAB5" localSheetId="21">#REF!</definedName>
    <definedName name="FAMERangeMGSVAB5" localSheetId="49">#REF!</definedName>
    <definedName name="FAMERangeMGSVAB5" localSheetId="64">#REF!</definedName>
    <definedName name="FAMERangeMGSVAB5">#REF!</definedName>
    <definedName name="FAMERangeMGSVAB6" localSheetId="21">#REF!</definedName>
    <definedName name="FAMERangeMGSVAB6" localSheetId="49">#REF!</definedName>
    <definedName name="FAMERangeMGSVAB6" localSheetId="64">#REF!</definedName>
    <definedName name="FAMERangeMGSVAB6">#REF!</definedName>
    <definedName name="FAMERangeMGSVAB7" localSheetId="21">#REF!</definedName>
    <definedName name="FAMERangeMGSVAB7" localSheetId="49">#REF!</definedName>
    <definedName name="FAMERangeMGSVAB7" localSheetId="64">#REF!</definedName>
    <definedName name="FAMERangeMGSVAB7">#REF!</definedName>
    <definedName name="FAMERangeMGSVAB8" localSheetId="21">#REF!</definedName>
    <definedName name="FAMERangeMGSVAB8" localSheetId="49">#REF!</definedName>
    <definedName name="FAMERangeMGSVAB8" localSheetId="64">#REF!</definedName>
    <definedName name="FAMERangeMGSVAB8">#REF!</definedName>
    <definedName name="FAMERangeMGSVAB9" localSheetId="21">#REF!</definedName>
    <definedName name="FAMERangeMGSVAB9" localSheetId="49">#REF!</definedName>
    <definedName name="FAMERangeMGSVAB9" localSheetId="64">#REF!</definedName>
    <definedName name="FAMERangeMGSVAB9">#REF!</definedName>
    <definedName name="FAMERangeMGSVAC10" localSheetId="21">#REF!</definedName>
    <definedName name="FAMERangeMGSVAC10" localSheetId="49">#REF!</definedName>
    <definedName name="FAMERangeMGSVAC10" localSheetId="64">#REF!</definedName>
    <definedName name="FAMERangeMGSVAC10">#REF!</definedName>
    <definedName name="FAMERangeMGSVAC11" localSheetId="21">#REF!</definedName>
    <definedName name="FAMERangeMGSVAC11" localSheetId="49">#REF!</definedName>
    <definedName name="FAMERangeMGSVAC11" localSheetId="64">#REF!</definedName>
    <definedName name="FAMERangeMGSVAC11">#REF!</definedName>
    <definedName name="FAMERangeMGSVAC12" localSheetId="21">#REF!</definedName>
    <definedName name="FAMERangeMGSVAC12" localSheetId="49">#REF!</definedName>
    <definedName name="FAMERangeMGSVAC12" localSheetId="64">#REF!</definedName>
    <definedName name="FAMERangeMGSVAC12">#REF!</definedName>
    <definedName name="FAMERangeMGSVAC13" localSheetId="21">#REF!</definedName>
    <definedName name="FAMERangeMGSVAC13" localSheetId="49">#REF!</definedName>
    <definedName name="FAMERangeMGSVAC13" localSheetId="64">#REF!</definedName>
    <definedName name="FAMERangeMGSVAC13">#REF!</definedName>
    <definedName name="FAMERangeMGSVAC14" localSheetId="21">#REF!</definedName>
    <definedName name="FAMERangeMGSVAC14" localSheetId="49">#REF!</definedName>
    <definedName name="FAMERangeMGSVAC14" localSheetId="64">#REF!</definedName>
    <definedName name="FAMERangeMGSVAC14">#REF!</definedName>
    <definedName name="FAMERangeMGSVAC15" localSheetId="21">#REF!</definedName>
    <definedName name="FAMERangeMGSVAC15" localSheetId="49">#REF!</definedName>
    <definedName name="FAMERangeMGSVAC15" localSheetId="64">#REF!</definedName>
    <definedName name="FAMERangeMGSVAC15">#REF!</definedName>
    <definedName name="FAMERangeMGSVAC16" localSheetId="21">#REF!</definedName>
    <definedName name="FAMERangeMGSVAC16" localSheetId="49">#REF!</definedName>
    <definedName name="FAMERangeMGSVAC16" localSheetId="64">#REF!</definedName>
    <definedName name="FAMERangeMGSVAC16">#REF!</definedName>
    <definedName name="FAMERangeMGSVAC17" localSheetId="21">#REF!</definedName>
    <definedName name="FAMERangeMGSVAC17" localSheetId="49">#REF!</definedName>
    <definedName name="FAMERangeMGSVAC17" localSheetId="64">#REF!</definedName>
    <definedName name="FAMERangeMGSVAC17">#REF!</definedName>
    <definedName name="FAMERangeMGSVAC18" localSheetId="21">#REF!</definedName>
    <definedName name="FAMERangeMGSVAC18" localSheetId="49">#REF!</definedName>
    <definedName name="FAMERangeMGSVAC18" localSheetId="64">#REF!</definedName>
    <definedName name="FAMERangeMGSVAC18">#REF!</definedName>
    <definedName name="FAMERangeMGSVAC19" localSheetId="21">#REF!</definedName>
    <definedName name="FAMERangeMGSVAC19" localSheetId="49">#REF!</definedName>
    <definedName name="FAMERangeMGSVAC19" localSheetId="64">#REF!</definedName>
    <definedName name="FAMERangeMGSVAC19">#REF!</definedName>
    <definedName name="FAMERangeMGSVAC20" localSheetId="21">#REF!</definedName>
    <definedName name="FAMERangeMGSVAC20" localSheetId="49">#REF!</definedName>
    <definedName name="FAMERangeMGSVAC20" localSheetId="64">#REF!</definedName>
    <definedName name="FAMERangeMGSVAC20">#REF!</definedName>
    <definedName name="FAMERangeMGSVAC21" localSheetId="21">#REF!</definedName>
    <definedName name="FAMERangeMGSVAC21" localSheetId="49">#REF!</definedName>
    <definedName name="FAMERangeMGSVAC21" localSheetId="64">#REF!</definedName>
    <definedName name="FAMERangeMGSVAC21">#REF!</definedName>
    <definedName name="FAMERangeMGSVAC22" localSheetId="21">#REF!</definedName>
    <definedName name="FAMERangeMGSVAC22" localSheetId="49">#REF!</definedName>
    <definedName name="FAMERangeMGSVAC22" localSheetId="64">#REF!</definedName>
    <definedName name="FAMERangeMGSVAC22">#REF!</definedName>
    <definedName name="FAMERangeMGSVAC23" localSheetId="21">#REF!</definedName>
    <definedName name="FAMERangeMGSVAC23" localSheetId="49">#REF!</definedName>
    <definedName name="FAMERangeMGSVAC23" localSheetId="64">#REF!</definedName>
    <definedName name="FAMERangeMGSVAC23">#REF!</definedName>
    <definedName name="FAMERangeMGSVAC24" localSheetId="21">#REF!</definedName>
    <definedName name="FAMERangeMGSVAC24" localSheetId="49">#REF!</definedName>
    <definedName name="FAMERangeMGSVAC24" localSheetId="64">#REF!</definedName>
    <definedName name="FAMERangeMGSVAC24">#REF!</definedName>
    <definedName name="FAMERangeMGSVAC25" localSheetId="21">#REF!</definedName>
    <definedName name="FAMERangeMGSVAC25" localSheetId="49">#REF!</definedName>
    <definedName name="FAMERangeMGSVAC25" localSheetId="64">#REF!</definedName>
    <definedName name="FAMERangeMGSVAC25">#REF!</definedName>
    <definedName name="FAMERangeMGSVAC26" localSheetId="21">#REF!</definedName>
    <definedName name="FAMERangeMGSVAC26" localSheetId="49">#REF!</definedName>
    <definedName name="FAMERangeMGSVAC26" localSheetId="64">#REF!</definedName>
    <definedName name="FAMERangeMGSVAC26">#REF!</definedName>
    <definedName name="FAMERangeMGSVAC27" localSheetId="21">#REF!</definedName>
    <definedName name="FAMERangeMGSVAC27" localSheetId="49">#REF!</definedName>
    <definedName name="FAMERangeMGSVAC27" localSheetId="64">#REF!</definedName>
    <definedName name="FAMERangeMGSVAC27">#REF!</definedName>
    <definedName name="FAMERangeMGSVAC28" localSheetId="21">#REF!</definedName>
    <definedName name="FAMERangeMGSVAC28" localSheetId="49">#REF!</definedName>
    <definedName name="FAMERangeMGSVAC28" localSheetId="64">#REF!</definedName>
    <definedName name="FAMERangeMGSVAC28">#REF!</definedName>
    <definedName name="FAMERangeMGSVAC29" localSheetId="21">#REF!</definedName>
    <definedName name="FAMERangeMGSVAC29" localSheetId="49">#REF!</definedName>
    <definedName name="FAMERangeMGSVAC29" localSheetId="64">#REF!</definedName>
    <definedName name="FAMERangeMGSVAC29">#REF!</definedName>
    <definedName name="FAMERangeMGSVAC30" localSheetId="21">#REF!</definedName>
    <definedName name="FAMERangeMGSVAC30" localSheetId="49">#REF!</definedName>
    <definedName name="FAMERangeMGSVAC30" localSheetId="64">#REF!</definedName>
    <definedName name="FAMERangeMGSVAC30">#REF!</definedName>
    <definedName name="FAMERangeMGSVAC31" localSheetId="21">#REF!</definedName>
    <definedName name="FAMERangeMGSVAC31" localSheetId="49">#REF!</definedName>
    <definedName name="FAMERangeMGSVAC31" localSheetId="64">#REF!</definedName>
    <definedName name="FAMERangeMGSVAC31">#REF!</definedName>
    <definedName name="FAMERangeMGSVAC32" localSheetId="21">#REF!</definedName>
    <definedName name="FAMERangeMGSVAC32" localSheetId="49">#REF!</definedName>
    <definedName name="FAMERangeMGSVAC32" localSheetId="64">#REF!</definedName>
    <definedName name="FAMERangeMGSVAC32">#REF!</definedName>
    <definedName name="FAMERangeMGSVAC33" localSheetId="21">#REF!</definedName>
    <definedName name="FAMERangeMGSVAC33" localSheetId="49">#REF!</definedName>
    <definedName name="FAMERangeMGSVAC33" localSheetId="64">#REF!</definedName>
    <definedName name="FAMERangeMGSVAC33">#REF!</definedName>
    <definedName name="FAMERangeMGSVAC34" localSheetId="21">#REF!</definedName>
    <definedName name="FAMERangeMGSVAC34" localSheetId="49">#REF!</definedName>
    <definedName name="FAMERangeMGSVAC34" localSheetId="64">#REF!</definedName>
    <definedName name="FAMERangeMGSVAC34">#REF!</definedName>
    <definedName name="FAMERangeMGSVAC35" localSheetId="21">#REF!</definedName>
    <definedName name="FAMERangeMGSVAC35" localSheetId="49">#REF!</definedName>
    <definedName name="FAMERangeMGSVAC35" localSheetId="64">#REF!</definedName>
    <definedName name="FAMERangeMGSVAC35">#REF!</definedName>
    <definedName name="FAMERangeMGSVAC36" localSheetId="21">#REF!</definedName>
    <definedName name="FAMERangeMGSVAC36" localSheetId="49">#REF!</definedName>
    <definedName name="FAMERangeMGSVAC36" localSheetId="64">#REF!</definedName>
    <definedName name="FAMERangeMGSVAC36">#REF!</definedName>
    <definedName name="FAMERangeMGSVAC38" localSheetId="21">#REF!</definedName>
    <definedName name="FAMERangeMGSVAC38" localSheetId="49">#REF!</definedName>
    <definedName name="FAMERangeMGSVAC38" localSheetId="64">#REF!</definedName>
    <definedName name="FAMERangeMGSVAC38">#REF!</definedName>
    <definedName name="FAMERangeMGSVAC5" localSheetId="21">#REF!</definedName>
    <definedName name="FAMERangeMGSVAC5" localSheetId="49">#REF!</definedName>
    <definedName name="FAMERangeMGSVAC5" localSheetId="64">#REF!</definedName>
    <definedName name="FAMERangeMGSVAC5">#REF!</definedName>
    <definedName name="FAMERangeMGSVAC6" localSheetId="21">#REF!</definedName>
    <definedName name="FAMERangeMGSVAC6" localSheetId="49">#REF!</definedName>
    <definedName name="FAMERangeMGSVAC6" localSheetId="64">#REF!</definedName>
    <definedName name="FAMERangeMGSVAC6">#REF!</definedName>
    <definedName name="FAMERangeMGSVAC7" localSheetId="21">#REF!</definedName>
    <definedName name="FAMERangeMGSVAC7" localSheetId="49">#REF!</definedName>
    <definedName name="FAMERangeMGSVAC7" localSheetId="64">#REF!</definedName>
    <definedName name="FAMERangeMGSVAC7">#REF!</definedName>
    <definedName name="FAMERangeMGSVAC8" localSheetId="21">#REF!</definedName>
    <definedName name="FAMERangeMGSVAC8" localSheetId="49">#REF!</definedName>
    <definedName name="FAMERangeMGSVAC8" localSheetId="64">#REF!</definedName>
    <definedName name="FAMERangeMGSVAC8">#REF!</definedName>
    <definedName name="FAMERangeMGSVAC9" localSheetId="21">#REF!</definedName>
    <definedName name="FAMERangeMGSVAC9" localSheetId="49">#REF!</definedName>
    <definedName name="FAMERangeMGSVAC9" localSheetId="64">#REF!</definedName>
    <definedName name="FAMERangeMGSVAC9">#REF!</definedName>
    <definedName name="FAMERangeMGSVAD10" localSheetId="21">#REF!</definedName>
    <definedName name="FAMERangeMGSVAD10" localSheetId="49">#REF!</definedName>
    <definedName name="FAMERangeMGSVAD10" localSheetId="64">#REF!</definedName>
    <definedName name="FAMERangeMGSVAD10">#REF!</definedName>
    <definedName name="FAMERangeMGSVAD11" localSheetId="21">#REF!</definedName>
    <definedName name="FAMERangeMGSVAD11" localSheetId="49">#REF!</definedName>
    <definedName name="FAMERangeMGSVAD11" localSheetId="64">#REF!</definedName>
    <definedName name="FAMERangeMGSVAD11">#REF!</definedName>
    <definedName name="FAMERangeMGSVAD12" localSheetId="21">#REF!</definedName>
    <definedName name="FAMERangeMGSVAD12" localSheetId="49">#REF!</definedName>
    <definedName name="FAMERangeMGSVAD12" localSheetId="64">#REF!</definedName>
    <definedName name="FAMERangeMGSVAD12">#REF!</definedName>
    <definedName name="FAMERangeMGSVAD13" localSheetId="21">#REF!</definedName>
    <definedName name="FAMERangeMGSVAD13" localSheetId="49">#REF!</definedName>
    <definedName name="FAMERangeMGSVAD13" localSheetId="64">#REF!</definedName>
    <definedName name="FAMERangeMGSVAD13">#REF!</definedName>
    <definedName name="FAMERangeMGSVAD14" localSheetId="21">#REF!</definedName>
    <definedName name="FAMERangeMGSVAD14" localSheetId="49">#REF!</definedName>
    <definedName name="FAMERangeMGSVAD14" localSheetId="64">#REF!</definedName>
    <definedName name="FAMERangeMGSVAD14">#REF!</definedName>
    <definedName name="FAMERangeMGSVAD15" localSheetId="21">#REF!</definedName>
    <definedName name="FAMERangeMGSVAD15" localSheetId="49">#REF!</definedName>
    <definedName name="FAMERangeMGSVAD15" localSheetId="64">#REF!</definedName>
    <definedName name="FAMERangeMGSVAD15">#REF!</definedName>
    <definedName name="FAMERangeMGSVAD16" localSheetId="21">#REF!</definedName>
    <definedName name="FAMERangeMGSVAD16" localSheetId="49">#REF!</definedName>
    <definedName name="FAMERangeMGSVAD16" localSheetId="64">#REF!</definedName>
    <definedName name="FAMERangeMGSVAD16">#REF!</definedName>
    <definedName name="FAMERangeMGSVAD17" localSheetId="21">#REF!</definedName>
    <definedName name="FAMERangeMGSVAD17" localSheetId="49">#REF!</definedName>
    <definedName name="FAMERangeMGSVAD17" localSheetId="64">#REF!</definedName>
    <definedName name="FAMERangeMGSVAD17">#REF!</definedName>
    <definedName name="FAMERangeMGSVAD18" localSheetId="21">#REF!</definedName>
    <definedName name="FAMERangeMGSVAD18" localSheetId="49">#REF!</definedName>
    <definedName name="FAMERangeMGSVAD18" localSheetId="64">#REF!</definedName>
    <definedName name="FAMERangeMGSVAD18">#REF!</definedName>
    <definedName name="FAMERangeMGSVAD19" localSheetId="21">#REF!</definedName>
    <definedName name="FAMERangeMGSVAD19" localSheetId="49">#REF!</definedName>
    <definedName name="FAMERangeMGSVAD19" localSheetId="64">#REF!</definedName>
    <definedName name="FAMERangeMGSVAD19">#REF!</definedName>
    <definedName name="FAMERangeMGSVAD20" localSheetId="21">#REF!</definedName>
    <definedName name="FAMERangeMGSVAD20" localSheetId="49">#REF!</definedName>
    <definedName name="FAMERangeMGSVAD20" localSheetId="64">#REF!</definedName>
    <definedName name="FAMERangeMGSVAD20">#REF!</definedName>
    <definedName name="FAMERangeMGSVAD21" localSheetId="21">#REF!</definedName>
    <definedName name="FAMERangeMGSVAD21" localSheetId="49">#REF!</definedName>
    <definedName name="FAMERangeMGSVAD21" localSheetId="64">#REF!</definedName>
    <definedName name="FAMERangeMGSVAD21">#REF!</definedName>
    <definedName name="FAMERangeMGSVAD22" localSheetId="21">#REF!</definedName>
    <definedName name="FAMERangeMGSVAD22" localSheetId="49">#REF!</definedName>
    <definedName name="FAMERangeMGSVAD22" localSheetId="64">#REF!</definedName>
    <definedName name="FAMERangeMGSVAD22">#REF!</definedName>
    <definedName name="FAMERangeMGSVAD23" localSheetId="21">#REF!</definedName>
    <definedName name="FAMERangeMGSVAD23" localSheetId="49">#REF!</definedName>
    <definedName name="FAMERangeMGSVAD23" localSheetId="64">#REF!</definedName>
    <definedName name="FAMERangeMGSVAD23">#REF!</definedName>
    <definedName name="FAMERangeMGSVAD24" localSheetId="21">#REF!</definedName>
    <definedName name="FAMERangeMGSVAD24" localSheetId="49">#REF!</definedName>
    <definedName name="FAMERangeMGSVAD24" localSheetId="64">#REF!</definedName>
    <definedName name="FAMERangeMGSVAD24">#REF!</definedName>
    <definedName name="FAMERangeMGSVAD25" localSheetId="21">#REF!</definedName>
    <definedName name="FAMERangeMGSVAD25" localSheetId="49">#REF!</definedName>
    <definedName name="FAMERangeMGSVAD25" localSheetId="64">#REF!</definedName>
    <definedName name="FAMERangeMGSVAD25">#REF!</definedName>
    <definedName name="FAMERangeMGSVAD26" localSheetId="21">#REF!</definedName>
    <definedName name="FAMERangeMGSVAD26" localSheetId="49">#REF!</definedName>
    <definedName name="FAMERangeMGSVAD26" localSheetId="64">#REF!</definedName>
    <definedName name="FAMERangeMGSVAD26">#REF!</definedName>
    <definedName name="FAMERangeMGSVAD27" localSheetId="21">#REF!</definedName>
    <definedName name="FAMERangeMGSVAD27" localSheetId="49">#REF!</definedName>
    <definedName name="FAMERangeMGSVAD27" localSheetId="64">#REF!</definedName>
    <definedName name="FAMERangeMGSVAD27">#REF!</definedName>
    <definedName name="FAMERangeMGSVAD28" localSheetId="21">#REF!</definedName>
    <definedName name="FAMERangeMGSVAD28" localSheetId="49">#REF!</definedName>
    <definedName name="FAMERangeMGSVAD28" localSheetId="64">#REF!</definedName>
    <definedName name="FAMERangeMGSVAD28">#REF!</definedName>
    <definedName name="FAMERangeMGSVAD29" localSheetId="21">#REF!</definedName>
    <definedName name="FAMERangeMGSVAD29" localSheetId="49">#REF!</definedName>
    <definedName name="FAMERangeMGSVAD29" localSheetId="64">#REF!</definedName>
    <definedName name="FAMERangeMGSVAD29">#REF!</definedName>
    <definedName name="FAMERangeMGSVAD30" localSheetId="21">#REF!</definedName>
    <definedName name="FAMERangeMGSVAD30" localSheetId="49">#REF!</definedName>
    <definedName name="FAMERangeMGSVAD30" localSheetId="64">#REF!</definedName>
    <definedName name="FAMERangeMGSVAD30">#REF!</definedName>
    <definedName name="FAMERangeMGSVAD31" localSheetId="21">#REF!</definedName>
    <definedName name="FAMERangeMGSVAD31" localSheetId="49">#REF!</definedName>
    <definedName name="FAMERangeMGSVAD31" localSheetId="64">#REF!</definedName>
    <definedName name="FAMERangeMGSVAD31">#REF!</definedName>
    <definedName name="FAMERangeMGSVAD32" localSheetId="21">#REF!</definedName>
    <definedName name="FAMERangeMGSVAD32" localSheetId="49">#REF!</definedName>
    <definedName name="FAMERangeMGSVAD32" localSheetId="64">#REF!</definedName>
    <definedName name="FAMERangeMGSVAD32">#REF!</definedName>
    <definedName name="FAMERangeMGSVAD33" localSheetId="21">#REF!</definedName>
    <definedName name="FAMERangeMGSVAD33" localSheetId="49">#REF!</definedName>
    <definedName name="FAMERangeMGSVAD33" localSheetId="64">#REF!</definedName>
    <definedName name="FAMERangeMGSVAD33">#REF!</definedName>
    <definedName name="FAMERangeMGSVAD34" localSheetId="21">#REF!</definedName>
    <definedName name="FAMERangeMGSVAD34" localSheetId="49">#REF!</definedName>
    <definedName name="FAMERangeMGSVAD34" localSheetId="64">#REF!</definedName>
    <definedName name="FAMERangeMGSVAD34">#REF!</definedName>
    <definedName name="FAMERangeMGSVAD35" localSheetId="21">#REF!</definedName>
    <definedName name="FAMERangeMGSVAD35" localSheetId="49">#REF!</definedName>
    <definedName name="FAMERangeMGSVAD35" localSheetId="64">#REF!</definedName>
    <definedName name="FAMERangeMGSVAD35">#REF!</definedName>
    <definedName name="FAMERangeMGSVAD36" localSheetId="21">#REF!</definedName>
    <definedName name="FAMERangeMGSVAD36" localSheetId="49">#REF!</definedName>
    <definedName name="FAMERangeMGSVAD36" localSheetId="64">#REF!</definedName>
    <definedName name="FAMERangeMGSVAD36">#REF!</definedName>
    <definedName name="FAMERangeMGSVAD38" localSheetId="21">#REF!</definedName>
    <definedName name="FAMERangeMGSVAD38" localSheetId="49">#REF!</definedName>
    <definedName name="FAMERangeMGSVAD38" localSheetId="64">#REF!</definedName>
    <definedName name="FAMERangeMGSVAD38">#REF!</definedName>
    <definedName name="FAMERangeMGSVAD5" localSheetId="21">#REF!</definedName>
    <definedName name="FAMERangeMGSVAD5" localSheetId="49">#REF!</definedName>
    <definedName name="FAMERangeMGSVAD5" localSheetId="64">#REF!</definedName>
    <definedName name="FAMERangeMGSVAD5">#REF!</definedName>
    <definedName name="FAMERangeMGSVAD6" localSheetId="21">#REF!</definedName>
    <definedName name="FAMERangeMGSVAD6" localSheetId="49">#REF!</definedName>
    <definedName name="FAMERangeMGSVAD6" localSheetId="64">#REF!</definedName>
    <definedName name="FAMERangeMGSVAD6">#REF!</definedName>
    <definedName name="FAMERangeMGSVAD7" localSheetId="21">#REF!</definedName>
    <definedName name="FAMERangeMGSVAD7" localSheetId="49">#REF!</definedName>
    <definedName name="FAMERangeMGSVAD7" localSheetId="64">#REF!</definedName>
    <definedName name="FAMERangeMGSVAD7">#REF!</definedName>
    <definedName name="FAMERangeMGSVAD8" localSheetId="21">#REF!</definedName>
    <definedName name="FAMERangeMGSVAD8" localSheetId="49">#REF!</definedName>
    <definedName name="FAMERangeMGSVAD8" localSheetId="64">#REF!</definedName>
    <definedName name="FAMERangeMGSVAD8">#REF!</definedName>
    <definedName name="FAMERangeMGSVAD9" localSheetId="21">#REF!</definedName>
    <definedName name="FAMERangeMGSVAD9" localSheetId="49">#REF!</definedName>
    <definedName name="FAMERangeMGSVAD9" localSheetId="64">#REF!</definedName>
    <definedName name="FAMERangeMGSVAD9">#REF!</definedName>
    <definedName name="ff" localSheetId="36" hidden="1">{"Tab1",#N/A,FALSE,"P";"Tab2",#N/A,FALSE,"P"}</definedName>
    <definedName name="ff" localSheetId="46" hidden="1">{"Tab1",#N/A,FALSE,"P";"Tab2",#N/A,FALSE,"P"}</definedName>
    <definedName name="ff" localSheetId="52" hidden="1">{"Tab1",#N/A,FALSE,"P";"Tab2",#N/A,FALSE,"P"}</definedName>
    <definedName name="ff" localSheetId="53" hidden="1">{"Tab1",#N/A,FALSE,"P";"Tab2",#N/A,FALSE,"P"}</definedName>
    <definedName name="ff" localSheetId="54" hidden="1">{"Tab1",#N/A,FALSE,"P";"Tab2",#N/A,FALSE,"P"}</definedName>
    <definedName name="ff" localSheetId="55" hidden="1">{"Tab1",#N/A,FALSE,"P";"Tab2",#N/A,FALSE,"P"}</definedName>
    <definedName name="ff" localSheetId="56" hidden="1">{"Tab1",#N/A,FALSE,"P";"Tab2",#N/A,FALSE,"P"}</definedName>
    <definedName name="ff" localSheetId="39" hidden="1">{"Tab1",#N/A,FALSE,"P";"Tab2",#N/A,FALSE,"P"}</definedName>
    <definedName name="ff" localSheetId="41" hidden="1">{"Tab1",#N/A,FALSE,"P";"Tab2",#N/A,FALSE,"P"}</definedName>
    <definedName name="ff" localSheetId="42" hidden="1">{"Tab1",#N/A,FALSE,"P";"Tab2",#N/A,FALSE,"P"}</definedName>
    <definedName name="ff" localSheetId="43" hidden="1">{"Tab1",#N/A,FALSE,"P";"Tab2",#N/A,FALSE,"P"}</definedName>
    <definedName name="ff" localSheetId="44" hidden="1">{"Tab1",#N/A,FALSE,"P";"Tab2",#N/A,FALSE,"P"}</definedName>
    <definedName name="ff" localSheetId="45" hidden="1">{"Tab1",#N/A,FALSE,"P";"Tab2",#N/A,FALSE,"P"}</definedName>
    <definedName name="ff" localSheetId="64" hidden="1">{"Tab1",#N/A,FALSE,"P";"Tab2",#N/A,FALSE,"P"}</definedName>
    <definedName name="ff" localSheetId="84" hidden="1">{"Tab1",#N/A,FALSE,"P";"Tab2",#N/A,FALSE,"P"}</definedName>
    <definedName name="ff" localSheetId="85" hidden="1">{"Tab1",#N/A,FALSE,"P";"Tab2",#N/A,FALSE,"P"}</definedName>
    <definedName name="ff" localSheetId="86" hidden="1">{"Tab1",#N/A,FALSE,"P";"Tab2",#N/A,FALSE,"P"}</definedName>
    <definedName name="ff" localSheetId="77" hidden="1">{"Tab1",#N/A,FALSE,"P";"Tab2",#N/A,FALSE,"P"}</definedName>
    <definedName name="ff" localSheetId="92" hidden="1">{"Tab1",#N/A,FALSE,"P";"Tab2",#N/A,FALSE,"P"}</definedName>
    <definedName name="ff" localSheetId="98" hidden="1">{"Tab1",#N/A,FALSE,"P";"Tab2",#N/A,FALSE,"P"}</definedName>
    <definedName name="ff" localSheetId="40" hidden="1">{"Tab1",#N/A,FALSE,"P";"Tab2",#N/A,FALSE,"P"}</definedName>
    <definedName name="ff" hidden="1">{"Tab1",#N/A,FALSE,"P";"Tab2",#N/A,FALSE,"P"}</definedName>
    <definedName name="fff" localSheetId="36" hidden="1">{"Tab1",#N/A,FALSE,"P";"Tab2",#N/A,FALSE,"P"}</definedName>
    <definedName name="fff" localSheetId="46" hidden="1">{"Tab1",#N/A,FALSE,"P";"Tab2",#N/A,FALSE,"P"}</definedName>
    <definedName name="fff" localSheetId="52" hidden="1">{"Tab1",#N/A,FALSE,"P";"Tab2",#N/A,FALSE,"P"}</definedName>
    <definedName name="fff" localSheetId="53" hidden="1">{"Tab1",#N/A,FALSE,"P";"Tab2",#N/A,FALSE,"P"}</definedName>
    <definedName name="fff" localSheetId="54" hidden="1">{"Tab1",#N/A,FALSE,"P";"Tab2",#N/A,FALSE,"P"}</definedName>
    <definedName name="fff" localSheetId="55" hidden="1">{"Tab1",#N/A,FALSE,"P";"Tab2",#N/A,FALSE,"P"}</definedName>
    <definedName name="fff" localSheetId="56" hidden="1">{"Tab1",#N/A,FALSE,"P";"Tab2",#N/A,FALSE,"P"}</definedName>
    <definedName name="fff" localSheetId="39" hidden="1">{"Tab1",#N/A,FALSE,"P";"Tab2",#N/A,FALSE,"P"}</definedName>
    <definedName name="fff" localSheetId="41" hidden="1">{"Tab1",#N/A,FALSE,"P";"Tab2",#N/A,FALSE,"P"}</definedName>
    <definedName name="fff" localSheetId="42" hidden="1">{"Tab1",#N/A,FALSE,"P";"Tab2",#N/A,FALSE,"P"}</definedName>
    <definedName name="fff" localSheetId="43" hidden="1">{"Tab1",#N/A,FALSE,"P";"Tab2",#N/A,FALSE,"P"}</definedName>
    <definedName name="fff" localSheetId="44" hidden="1">{"Tab1",#N/A,FALSE,"P";"Tab2",#N/A,FALSE,"P"}</definedName>
    <definedName name="fff" localSheetId="45" hidden="1">{"Tab1",#N/A,FALSE,"P";"Tab2",#N/A,FALSE,"P"}</definedName>
    <definedName name="fff" localSheetId="64" hidden="1">{"Tab1",#N/A,FALSE,"P";"Tab2",#N/A,FALSE,"P"}</definedName>
    <definedName name="fff" localSheetId="84" hidden="1">{"Tab1",#N/A,FALSE,"P";"Tab2",#N/A,FALSE,"P"}</definedName>
    <definedName name="fff" localSheetId="85" hidden="1">{"Tab1",#N/A,FALSE,"P";"Tab2",#N/A,FALSE,"P"}</definedName>
    <definedName name="fff" localSheetId="86" hidden="1">{"Tab1",#N/A,FALSE,"P";"Tab2",#N/A,FALSE,"P"}</definedName>
    <definedName name="fff" localSheetId="77" hidden="1">{"Tab1",#N/A,FALSE,"P";"Tab2",#N/A,FALSE,"P"}</definedName>
    <definedName name="fff" localSheetId="92" hidden="1">{"Tab1",#N/A,FALSE,"P";"Tab2",#N/A,FALSE,"P"}</definedName>
    <definedName name="fff" localSheetId="98" hidden="1">{"Tab1",#N/A,FALSE,"P";"Tab2",#N/A,FALSE,"P"}</definedName>
    <definedName name="fff" localSheetId="40" hidden="1">{"Tab1",#N/A,FALSE,"P";"Tab2",#N/A,FALSE,"P"}</definedName>
    <definedName name="fff" hidden="1">{"Tab1",#N/A,FALSE,"P";"Tab2",#N/A,FALSE,"P"}</definedName>
    <definedName name="finan" localSheetId="64">#REF!</definedName>
    <definedName name="finan">#REF!</definedName>
    <definedName name="finan1" localSheetId="64">#REF!</definedName>
    <definedName name="finan1">#REF!</definedName>
    <definedName name="FinancialMeasures_SectorTargeting">[44]ValuesList!$D$2:$D$21</definedName>
    <definedName name="Financing" localSheetId="36" hidden="1">{"Tab1",#N/A,FALSE,"P";"Tab2",#N/A,FALSE,"P"}</definedName>
    <definedName name="Financing" localSheetId="46" hidden="1">{"Tab1",#N/A,FALSE,"P";"Tab2",#N/A,FALSE,"P"}</definedName>
    <definedName name="Financing" localSheetId="52" hidden="1">{"Tab1",#N/A,FALSE,"P";"Tab2",#N/A,FALSE,"P"}</definedName>
    <definedName name="Financing" localSheetId="53" hidden="1">{"Tab1",#N/A,FALSE,"P";"Tab2",#N/A,FALSE,"P"}</definedName>
    <definedName name="Financing" localSheetId="54" hidden="1">{"Tab1",#N/A,FALSE,"P";"Tab2",#N/A,FALSE,"P"}</definedName>
    <definedName name="Financing" localSheetId="55" hidden="1">{"Tab1",#N/A,FALSE,"P";"Tab2",#N/A,FALSE,"P"}</definedName>
    <definedName name="Financing" localSheetId="56" hidden="1">{"Tab1",#N/A,FALSE,"P";"Tab2",#N/A,FALSE,"P"}</definedName>
    <definedName name="Financing" localSheetId="39" hidden="1">{"Tab1",#N/A,FALSE,"P";"Tab2",#N/A,FALSE,"P"}</definedName>
    <definedName name="Financing" localSheetId="41" hidden="1">{"Tab1",#N/A,FALSE,"P";"Tab2",#N/A,FALSE,"P"}</definedName>
    <definedName name="Financing" localSheetId="42" hidden="1">{"Tab1",#N/A,FALSE,"P";"Tab2",#N/A,FALSE,"P"}</definedName>
    <definedName name="Financing" localSheetId="43" hidden="1">{"Tab1",#N/A,FALSE,"P";"Tab2",#N/A,FALSE,"P"}</definedName>
    <definedName name="Financing" localSheetId="44" hidden="1">{"Tab1",#N/A,FALSE,"P";"Tab2",#N/A,FALSE,"P"}</definedName>
    <definedName name="Financing" localSheetId="45" hidden="1">{"Tab1",#N/A,FALSE,"P";"Tab2",#N/A,FALSE,"P"}</definedName>
    <definedName name="Financing" localSheetId="64" hidden="1">{"Tab1",#N/A,FALSE,"P";"Tab2",#N/A,FALSE,"P"}</definedName>
    <definedName name="Financing" localSheetId="84" hidden="1">{"Tab1",#N/A,FALSE,"P";"Tab2",#N/A,FALSE,"P"}</definedName>
    <definedName name="Financing" localSheetId="85" hidden="1">{"Tab1",#N/A,FALSE,"P";"Tab2",#N/A,FALSE,"P"}</definedName>
    <definedName name="Financing" localSheetId="86" hidden="1">{"Tab1",#N/A,FALSE,"P";"Tab2",#N/A,FALSE,"P"}</definedName>
    <definedName name="Financing" localSheetId="77" hidden="1">{"Tab1",#N/A,FALSE,"P";"Tab2",#N/A,FALSE,"P"}</definedName>
    <definedName name="Financing" localSheetId="92" hidden="1">{"Tab1",#N/A,FALSE,"P";"Tab2",#N/A,FALSE,"P"}</definedName>
    <definedName name="Financing" localSheetId="98" hidden="1">{"Tab1",#N/A,FALSE,"P";"Tab2",#N/A,FALSE,"P"}</definedName>
    <definedName name="Financing" localSheetId="40" hidden="1">{"Tab1",#N/A,FALSE,"P";"Tab2",#N/A,FALSE,"P"}</definedName>
    <definedName name="Financing" hidden="1">{"Tab1",#N/A,FALSE,"P";"Tab2",#N/A,FALSE,"P"}</definedName>
    <definedName name="Fisc" localSheetId="11">#REF!</definedName>
    <definedName name="Fisc" localSheetId="13">#REF!</definedName>
    <definedName name="Fisc" localSheetId="14">#REF!</definedName>
    <definedName name="Fisc" localSheetId="15">#REF!</definedName>
    <definedName name="Fisc" localSheetId="16">#REF!</definedName>
    <definedName name="Fisc" localSheetId="18">#REF!</definedName>
    <definedName name="Fisc" localSheetId="1">#REF!</definedName>
    <definedName name="Fisc" localSheetId="2">#REF!</definedName>
    <definedName name="Fisc" localSheetId="4">#REF!</definedName>
    <definedName name="Fisc" localSheetId="5">#REF!</definedName>
    <definedName name="Fisc" localSheetId="7">#REF!</definedName>
    <definedName name="Fisc" localSheetId="21">#REF!</definedName>
    <definedName name="Fisc" localSheetId="49">#REF!</definedName>
    <definedName name="Fisc" localSheetId="64">#REF!</definedName>
    <definedName name="Fisc" localSheetId="92">#REF!</definedName>
    <definedName name="Fisc" localSheetId="93">#REF!</definedName>
    <definedName name="Fisc">#REF!</definedName>
    <definedName name="FIscalMeasures_AtRequest">[44]ValuesList!$H$2:$H$3</definedName>
    <definedName name="FiscalMeasures_Claims">[44]ValuesList!$I$2:$I$5</definedName>
    <definedName name="FiscalMeasures_duration">[44]ValuesList!$G$2:$G$9</definedName>
    <definedName name="FiscalMeasures_ElegibleLoans">[44]ValuesList!$K$2:$K$3</definedName>
    <definedName name="FiscalMeasures_GuaranteeInst">[44]ValuesList!$N$2:$N$4</definedName>
    <definedName name="FiscalMeasures_LoanIssuer">[44]ValuesList!$L$2:$L$3</definedName>
    <definedName name="FIscalMeasures_LoanType">[44]ValuesList!$J$2:$J$5</definedName>
    <definedName name="FiscalMeasures_OtherClaims">[44]ValuesList!$M$2:$M$5</definedName>
    <definedName name="FIscalMeasures_TaxType">[44]ValuesList!$F$2:$F$10</definedName>
    <definedName name="FiscalMeasures_YesNo">[44]ValuesList!$E$2:$E$4</definedName>
    <definedName name="FISUM" localSheetId="64">#REF!</definedName>
    <definedName name="FISUM" localSheetId="98">#REF!</definedName>
    <definedName name="FISUM">#REF!</definedName>
    <definedName name="Fitch" localSheetId="64">OFFSET([15]SECURITIES!$AM$4,3,0,COUNT([15]SECURITIES!$Q$6:INDIRECT("SECURITIES!Q200")),1)</definedName>
    <definedName name="Fitch" localSheetId="98">OFFSET([16]SECURITIES!$AM$4,3,0,COUNT([16]SECURITIES!$Q$6:INDIRECT("SECURITIES!Q200")),1)</definedName>
    <definedName name="Fitch">OFFSET([15]SECURITIES!$AM$4,3,0,COUNT([15]SECURITIES!$Q$6:INDIRECT("SECURITIES!Q200")),1)</definedName>
    <definedName name="floor" localSheetId="64">[17]parameters!$AA$76:$AB$84</definedName>
    <definedName name="floor" localSheetId="98">[18]parameters!$AA$76:$AB$84</definedName>
    <definedName name="floor">[17]parameters!$AA$76:$AB$84</definedName>
    <definedName name="FLOPEC" localSheetId="64">#REF!</definedName>
    <definedName name="FLOPEC" localSheetId="98">#REF!</definedName>
    <definedName name="FLOPEC">#REF!</definedName>
    <definedName name="FODESEC" localSheetId="64">#REF!</definedName>
    <definedName name="FODESEC" localSheetId="98">#REF!</definedName>
    <definedName name="FODESEC">#REF!</definedName>
    <definedName name="FolderName" localSheetId="0">'[45]Izbor posla'!$B$17</definedName>
    <definedName name="FolderName" localSheetId="9">'[46]Izbor posla'!$B$17</definedName>
    <definedName name="FolderName" localSheetId="10">'[46]Izbor posla'!$B$17</definedName>
    <definedName name="FolderName" localSheetId="11">'[37]Izbor posla'!$B$17</definedName>
    <definedName name="FolderName" localSheetId="12">'[46]Izbor posla'!$B$17</definedName>
    <definedName name="FolderName" localSheetId="13">'[46]Izbor posla'!$B$17</definedName>
    <definedName name="FolderName" localSheetId="14">'[45]Izbor posla'!$B$17</definedName>
    <definedName name="FolderName" localSheetId="15">'[45]Izbor posla'!$B$17</definedName>
    <definedName name="FolderName" localSheetId="16">'[45]Izbor posla'!$B$17</definedName>
    <definedName name="FolderName" localSheetId="17">'[46]Izbor posla'!$B$17</definedName>
    <definedName name="FolderName" localSheetId="18">'[45]Izbor posla'!$B$17</definedName>
    <definedName name="FolderName" localSheetId="1">'[45]Izbor posla'!$B$17</definedName>
    <definedName name="FolderName" localSheetId="19">'[46]Izbor posla'!$B$17</definedName>
    <definedName name="FolderName" localSheetId="20">'[46]Izbor posla'!$B$17</definedName>
    <definedName name="FolderName" localSheetId="2">'[45]Izbor posla'!$B$17</definedName>
    <definedName name="FolderName" localSheetId="3">'[46]Izbor posla'!$B$17</definedName>
    <definedName name="FolderName" localSheetId="4">'[46]Izbor posla'!$B$17</definedName>
    <definedName name="FolderName" localSheetId="5">'[46]Izbor posla'!$B$17</definedName>
    <definedName name="FolderName" localSheetId="6">'[46]Izbor posla'!$B$17</definedName>
    <definedName name="FolderName" localSheetId="7">'[46]Izbor posla'!$B$17</definedName>
    <definedName name="FolderName" localSheetId="8">'[46]Izbor posla'!$B$17</definedName>
    <definedName name="FolderName" localSheetId="29">'[37]Izbor posla'!$B$17</definedName>
    <definedName name="FolderName" localSheetId="46">'[47]Izbor posla'!$B$17</definedName>
    <definedName name="FolderName" localSheetId="38">'[47]Izbor posla'!$B$17</definedName>
    <definedName name="FolderName" localSheetId="39">'[47]Izbor posla'!$B$17</definedName>
    <definedName name="FolderName" localSheetId="41">'[47]Izbor posla'!$B$17</definedName>
    <definedName name="FolderName" localSheetId="42">'[47]Izbor posla'!$B$17</definedName>
    <definedName name="FolderName" localSheetId="43">'[47]Izbor posla'!$B$17</definedName>
    <definedName name="FolderName" localSheetId="44">'[47]Izbor posla'!$B$17</definedName>
    <definedName name="FolderName" localSheetId="45">'[47]Izbor posla'!$B$17</definedName>
    <definedName name="FolderName" localSheetId="40">'[47]Izbor posla'!$B$17</definedName>
    <definedName name="FolderName">'[37]Izbor posla'!$B$17</definedName>
    <definedName name="food2" localSheetId="84" hidden="1">{#N/A,#N/A,FALSE,"EXTRABUDGT"}</definedName>
    <definedName name="food2" localSheetId="85" hidden="1">{#N/A,#N/A,FALSE,"EXTRABUDGT"}</definedName>
    <definedName name="food2" localSheetId="86" hidden="1">{#N/A,#N/A,FALSE,"EXTRABUDGT"}</definedName>
    <definedName name="food2" localSheetId="77" hidden="1">{#N/A,#N/A,FALSE,"EXTRABUDGT"}</definedName>
    <definedName name="food2" localSheetId="92" hidden="1">{#N/A,#N/A,FALSE,"EXTRABUDGT"}</definedName>
    <definedName name="food2" localSheetId="98" hidden="1">{#N/A,#N/A,FALSE,"EXTRABUDGT"}</definedName>
    <definedName name="food2" hidden="1">{#N/A,#N/A,FALSE,"EXTRABUDGT"}</definedName>
    <definedName name="FP" localSheetId="11">#REF!</definedName>
    <definedName name="FP" localSheetId="13">#REF!</definedName>
    <definedName name="FP" localSheetId="14">#REF!</definedName>
    <definedName name="FP" localSheetId="15">#REF!</definedName>
    <definedName name="FP" localSheetId="16">#REF!</definedName>
    <definedName name="FP" localSheetId="18">#REF!</definedName>
    <definedName name="FP" localSheetId="1">#REF!</definedName>
    <definedName name="FP" localSheetId="2">#REF!</definedName>
    <definedName name="FP" localSheetId="4">#REF!</definedName>
    <definedName name="FP" localSheetId="5">#REF!</definedName>
    <definedName name="FP" localSheetId="7">#REF!</definedName>
    <definedName name="FP" localSheetId="21">#REF!</definedName>
    <definedName name="FP" localSheetId="29">#REF!</definedName>
    <definedName name="FP" localSheetId="46">#REF!</definedName>
    <definedName name="FP" localSheetId="49">#REF!</definedName>
    <definedName name="FP" localSheetId="38">#REF!</definedName>
    <definedName name="FP" localSheetId="39">#REF!</definedName>
    <definedName name="FP" localSheetId="41">#REF!</definedName>
    <definedName name="FP" localSheetId="42">#REF!</definedName>
    <definedName name="FP" localSheetId="43">#REF!</definedName>
    <definedName name="FP" localSheetId="44">#REF!</definedName>
    <definedName name="FP" localSheetId="45">#REF!</definedName>
    <definedName name="FP" localSheetId="63">#REF!</definedName>
    <definedName name="FP" localSheetId="64">#REF!</definedName>
    <definedName name="FP" localSheetId="92">#REF!</definedName>
    <definedName name="FP" localSheetId="93">#REF!</definedName>
    <definedName name="FP" localSheetId="40">#REF!</definedName>
    <definedName name="FP" localSheetId="50">#REF!</definedName>
    <definedName name="FP">#REF!</definedName>
    <definedName name="FRAMENO" localSheetId="11">#REF!</definedName>
    <definedName name="FRAMENO" localSheetId="13">#REF!</definedName>
    <definedName name="FRAMENO" localSheetId="14">#REF!</definedName>
    <definedName name="FRAMENO" localSheetId="15">#REF!</definedName>
    <definedName name="FRAMENO" localSheetId="16">#REF!</definedName>
    <definedName name="FRAMENO" localSheetId="18">#REF!</definedName>
    <definedName name="FRAMENO" localSheetId="1">#REF!</definedName>
    <definedName name="FRAMENO" localSheetId="2">#REF!</definedName>
    <definedName name="FRAMENO" localSheetId="4">#REF!</definedName>
    <definedName name="FRAMENO" localSheetId="5">#REF!</definedName>
    <definedName name="FRAMENO" localSheetId="7">#REF!</definedName>
    <definedName name="FRAMENO" localSheetId="21">#REF!</definedName>
    <definedName name="FRAMENO" localSheetId="49">#REF!</definedName>
    <definedName name="FRAMENO" localSheetId="63">#REF!</definedName>
    <definedName name="FRAMENO" localSheetId="64">#REF!</definedName>
    <definedName name="FRAMENO" localSheetId="92">#REF!</definedName>
    <definedName name="FRAMENO" localSheetId="93">#REF!</definedName>
    <definedName name="FRAMENO">#REF!</definedName>
    <definedName name="framework_macro" localSheetId="11">#REF!</definedName>
    <definedName name="framework_macro" localSheetId="13">#REF!</definedName>
    <definedName name="framework_macro" localSheetId="14">#REF!</definedName>
    <definedName name="framework_macro" localSheetId="15">#REF!</definedName>
    <definedName name="framework_macro" localSheetId="16">#REF!</definedName>
    <definedName name="framework_macro" localSheetId="18">#REF!</definedName>
    <definedName name="framework_macro" localSheetId="1">#REF!</definedName>
    <definedName name="framework_macro" localSheetId="2">#REF!</definedName>
    <definedName name="framework_macro" localSheetId="4">#REF!</definedName>
    <definedName name="framework_macro" localSheetId="5">#REF!</definedName>
    <definedName name="framework_macro" localSheetId="7">#REF!</definedName>
    <definedName name="framework_macro" localSheetId="21">#REF!</definedName>
    <definedName name="framework_macro" localSheetId="49">#REF!</definedName>
    <definedName name="framework_macro" localSheetId="63">#REF!</definedName>
    <definedName name="framework_macro" localSheetId="64">#REF!</definedName>
    <definedName name="framework_macro" localSheetId="92">#REF!</definedName>
    <definedName name="framework_macro" localSheetId="93">#REF!</definedName>
    <definedName name="framework_macro">#REF!</definedName>
    <definedName name="framework_macro_new" localSheetId="11">#REF!</definedName>
    <definedName name="framework_macro_new" localSheetId="13">#REF!</definedName>
    <definedName name="framework_macro_new" localSheetId="14">#REF!</definedName>
    <definedName name="framework_macro_new" localSheetId="15">#REF!</definedName>
    <definedName name="framework_macro_new" localSheetId="16">#REF!</definedName>
    <definedName name="framework_macro_new" localSheetId="18">#REF!</definedName>
    <definedName name="framework_macro_new" localSheetId="1">#REF!</definedName>
    <definedName name="framework_macro_new" localSheetId="2">#REF!</definedName>
    <definedName name="framework_macro_new" localSheetId="4">#REF!</definedName>
    <definedName name="framework_macro_new" localSheetId="5">#REF!</definedName>
    <definedName name="framework_macro_new" localSheetId="7">#REF!</definedName>
    <definedName name="framework_macro_new" localSheetId="21">#REF!</definedName>
    <definedName name="framework_macro_new" localSheetId="49">#REF!</definedName>
    <definedName name="framework_macro_new" localSheetId="64">#REF!</definedName>
    <definedName name="framework_macro_new" localSheetId="92">#REF!</definedName>
    <definedName name="framework_macro_new" localSheetId="93">#REF!</definedName>
    <definedName name="framework_macro_new">#REF!</definedName>
    <definedName name="framework_monetary" localSheetId="11">#REF!</definedName>
    <definedName name="framework_monetary" localSheetId="13">#REF!</definedName>
    <definedName name="framework_monetary" localSheetId="14">#REF!</definedName>
    <definedName name="framework_monetary" localSheetId="15">#REF!</definedName>
    <definedName name="framework_monetary" localSheetId="16">#REF!</definedName>
    <definedName name="framework_monetary" localSheetId="18">#REF!</definedName>
    <definedName name="framework_monetary" localSheetId="1">#REF!</definedName>
    <definedName name="framework_monetary" localSheetId="2">#REF!</definedName>
    <definedName name="framework_monetary" localSheetId="4">#REF!</definedName>
    <definedName name="framework_monetary" localSheetId="5">#REF!</definedName>
    <definedName name="framework_monetary" localSheetId="7">#REF!</definedName>
    <definedName name="framework_monetary" localSheetId="21">#REF!</definedName>
    <definedName name="framework_monetary" localSheetId="49">#REF!</definedName>
    <definedName name="framework_monetary" localSheetId="64">#REF!</definedName>
    <definedName name="framework_monetary" localSheetId="92">#REF!</definedName>
    <definedName name="framework_monetary" localSheetId="93">#REF!</definedName>
    <definedName name="framework_monetary">#REF!</definedName>
    <definedName name="FRAMEYES" localSheetId="11">#REF!</definedName>
    <definedName name="FRAMEYES" localSheetId="13">#REF!</definedName>
    <definedName name="FRAMEYES" localSheetId="14">#REF!</definedName>
    <definedName name="FRAMEYES" localSheetId="15">#REF!</definedName>
    <definedName name="FRAMEYES" localSheetId="16">#REF!</definedName>
    <definedName name="FRAMEYES" localSheetId="18">#REF!</definedName>
    <definedName name="FRAMEYES" localSheetId="1">#REF!</definedName>
    <definedName name="FRAMEYES" localSheetId="2">#REF!</definedName>
    <definedName name="FRAMEYES" localSheetId="4">#REF!</definedName>
    <definedName name="FRAMEYES" localSheetId="5">#REF!</definedName>
    <definedName name="FRAMEYES" localSheetId="7">#REF!</definedName>
    <definedName name="FRAMEYES" localSheetId="21">#REF!</definedName>
    <definedName name="FRAMEYES" localSheetId="49">#REF!</definedName>
    <definedName name="FRAMEYES" localSheetId="64">#REF!</definedName>
    <definedName name="FRAMEYES" localSheetId="92">#REF!</definedName>
    <definedName name="FRAMEYES" localSheetId="93">#REF!</definedName>
    <definedName name="FRAMEYES">#REF!</definedName>
    <definedName name="fxpivotq">[48]FX_Qrtly!$K$2</definedName>
    <definedName name="g" localSheetId="11">#REF!</definedName>
    <definedName name="g" localSheetId="13">#REF!</definedName>
    <definedName name="g" localSheetId="14">#REF!</definedName>
    <definedName name="g" localSheetId="15">#REF!</definedName>
    <definedName name="g" localSheetId="16">#REF!</definedName>
    <definedName name="g" localSheetId="18">#REF!</definedName>
    <definedName name="g" localSheetId="1">#REF!</definedName>
    <definedName name="g" localSheetId="2">#REF!</definedName>
    <definedName name="g" localSheetId="4">#REF!</definedName>
    <definedName name="g" localSheetId="5">#REF!</definedName>
    <definedName name="g" localSheetId="7">#REF!</definedName>
    <definedName name="g" localSheetId="21">#REF!</definedName>
    <definedName name="g" localSheetId="29">#REF!</definedName>
    <definedName name="g" localSheetId="23">#REF!</definedName>
    <definedName name="g" localSheetId="46">#REF!</definedName>
    <definedName name="g" localSheetId="49">#REF!</definedName>
    <definedName name="g" localSheetId="38">#REF!</definedName>
    <definedName name="g" localSheetId="39">#REF!</definedName>
    <definedName name="g" localSheetId="41">#REF!</definedName>
    <definedName name="g" localSheetId="42">#REF!</definedName>
    <definedName name="g" localSheetId="43">#REF!</definedName>
    <definedName name="g" localSheetId="44">#REF!</definedName>
    <definedName name="g" localSheetId="45">#REF!</definedName>
    <definedName name="g" localSheetId="64">#REF!</definedName>
    <definedName name="g" localSheetId="92">#REF!</definedName>
    <definedName name="g" localSheetId="93">#REF!</definedName>
    <definedName name="g" localSheetId="98">#REF!</definedName>
    <definedName name="g" localSheetId="40">#REF!</definedName>
    <definedName name="g">#REF!</definedName>
    <definedName name="GAP" localSheetId="11">#REF!</definedName>
    <definedName name="GAP" localSheetId="13">#REF!</definedName>
    <definedName name="GAP" localSheetId="14">#REF!</definedName>
    <definedName name="GAP" localSheetId="15">#REF!</definedName>
    <definedName name="GAP" localSheetId="16">#REF!</definedName>
    <definedName name="GAP" localSheetId="18">#REF!</definedName>
    <definedName name="GAP" localSheetId="1">#REF!</definedName>
    <definedName name="GAP" localSheetId="2">#REF!</definedName>
    <definedName name="GAP" localSheetId="4">#REF!</definedName>
    <definedName name="GAP" localSheetId="5">#REF!</definedName>
    <definedName name="GAP" localSheetId="7">#REF!</definedName>
    <definedName name="GAP" localSheetId="21">#REF!</definedName>
    <definedName name="GAP" localSheetId="49">#REF!</definedName>
    <definedName name="GAP" localSheetId="64">#REF!</definedName>
    <definedName name="GAP" localSheetId="92">#REF!</definedName>
    <definedName name="GAP" localSheetId="93">#REF!</definedName>
    <definedName name="GAP">#REF!</definedName>
    <definedName name="GAPFGFROM" localSheetId="11">#REF!</definedName>
    <definedName name="GAPFGFROM" localSheetId="13">#REF!</definedName>
    <definedName name="GAPFGFROM" localSheetId="14">#REF!</definedName>
    <definedName name="GAPFGFROM" localSheetId="15">#REF!</definedName>
    <definedName name="GAPFGFROM" localSheetId="16">#REF!</definedName>
    <definedName name="GAPFGFROM" localSheetId="18">#REF!</definedName>
    <definedName name="GAPFGFROM" localSheetId="1">#REF!</definedName>
    <definedName name="GAPFGFROM" localSheetId="2">#REF!</definedName>
    <definedName name="GAPFGFROM" localSheetId="4">#REF!</definedName>
    <definedName name="GAPFGFROM" localSheetId="5">#REF!</definedName>
    <definedName name="GAPFGFROM" localSheetId="7">#REF!</definedName>
    <definedName name="GAPFGFROM" localSheetId="21">#REF!</definedName>
    <definedName name="GAPFGFROM" localSheetId="49">#REF!</definedName>
    <definedName name="GAPFGFROM" localSheetId="64">#REF!</definedName>
    <definedName name="GAPFGFROM" localSheetId="92">#REF!</definedName>
    <definedName name="GAPFGFROM" localSheetId="93">#REF!</definedName>
    <definedName name="GAPFGFROM">#REF!</definedName>
    <definedName name="GAPFGTO" localSheetId="11">#REF!</definedName>
    <definedName name="GAPFGTO" localSheetId="13">#REF!</definedName>
    <definedName name="GAPFGTO" localSheetId="14">#REF!</definedName>
    <definedName name="GAPFGTO" localSheetId="15">#REF!</definedName>
    <definedName name="GAPFGTO" localSheetId="16">#REF!</definedName>
    <definedName name="GAPFGTO" localSheetId="18">#REF!</definedName>
    <definedName name="GAPFGTO" localSheetId="1">#REF!</definedName>
    <definedName name="GAPFGTO" localSheetId="2">#REF!</definedName>
    <definedName name="GAPFGTO" localSheetId="4">#REF!</definedName>
    <definedName name="GAPFGTO" localSheetId="5">#REF!</definedName>
    <definedName name="GAPFGTO" localSheetId="7">#REF!</definedName>
    <definedName name="GAPFGTO" localSheetId="21">#REF!</definedName>
    <definedName name="GAPFGTO" localSheetId="49">#REF!</definedName>
    <definedName name="GAPFGTO" localSheetId="64">#REF!</definedName>
    <definedName name="GAPFGTO" localSheetId="92">#REF!</definedName>
    <definedName name="GAPFGTO" localSheetId="93">#REF!</definedName>
    <definedName name="GAPFGTO">#REF!</definedName>
    <definedName name="GAPSTFROM" localSheetId="11">#REF!</definedName>
    <definedName name="GAPSTFROM" localSheetId="13">#REF!</definedName>
    <definedName name="GAPSTFROM" localSheetId="14">#REF!</definedName>
    <definedName name="GAPSTFROM" localSheetId="15">#REF!</definedName>
    <definedName name="GAPSTFROM" localSheetId="16">#REF!</definedName>
    <definedName name="GAPSTFROM" localSheetId="18">#REF!</definedName>
    <definedName name="GAPSTFROM" localSheetId="1">#REF!</definedName>
    <definedName name="GAPSTFROM" localSheetId="2">#REF!</definedName>
    <definedName name="GAPSTFROM" localSheetId="4">#REF!</definedName>
    <definedName name="GAPSTFROM" localSheetId="5">#REF!</definedName>
    <definedName name="GAPSTFROM" localSheetId="7">#REF!</definedName>
    <definedName name="GAPSTFROM" localSheetId="21">#REF!</definedName>
    <definedName name="GAPSTFROM" localSheetId="49">#REF!</definedName>
    <definedName name="GAPSTFROM" localSheetId="64">#REF!</definedName>
    <definedName name="GAPSTFROM" localSheetId="92">#REF!</definedName>
    <definedName name="GAPSTFROM" localSheetId="93">#REF!</definedName>
    <definedName name="GAPSTFROM">#REF!</definedName>
    <definedName name="GAPSTTO" localSheetId="11">#REF!</definedName>
    <definedName name="GAPSTTO" localSheetId="13">#REF!</definedName>
    <definedName name="GAPSTTO" localSheetId="14">#REF!</definedName>
    <definedName name="GAPSTTO" localSheetId="15">#REF!</definedName>
    <definedName name="GAPSTTO" localSheetId="16">#REF!</definedName>
    <definedName name="GAPSTTO" localSheetId="18">#REF!</definedName>
    <definedName name="GAPSTTO" localSheetId="1">#REF!</definedName>
    <definedName name="GAPSTTO" localSheetId="2">#REF!</definedName>
    <definedName name="GAPSTTO" localSheetId="4">#REF!</definedName>
    <definedName name="GAPSTTO" localSheetId="5">#REF!</definedName>
    <definedName name="GAPSTTO" localSheetId="7">#REF!</definedName>
    <definedName name="GAPSTTO" localSheetId="21">#REF!</definedName>
    <definedName name="GAPSTTO" localSheetId="49">#REF!</definedName>
    <definedName name="GAPSTTO" localSheetId="64">#REF!</definedName>
    <definedName name="GAPSTTO" localSheetId="92">#REF!</definedName>
    <definedName name="GAPSTTO" localSheetId="93">#REF!</definedName>
    <definedName name="GAPSTTO">#REF!</definedName>
    <definedName name="GAPTEST" localSheetId="11">#REF!</definedName>
    <definedName name="GAPTEST" localSheetId="13">#REF!</definedName>
    <definedName name="GAPTEST" localSheetId="14">#REF!</definedName>
    <definedName name="GAPTEST" localSheetId="15">#REF!</definedName>
    <definedName name="GAPTEST" localSheetId="16">#REF!</definedName>
    <definedName name="GAPTEST" localSheetId="18">#REF!</definedName>
    <definedName name="GAPTEST" localSheetId="1">#REF!</definedName>
    <definedName name="GAPTEST" localSheetId="2">#REF!</definedName>
    <definedName name="GAPTEST" localSheetId="4">#REF!</definedName>
    <definedName name="GAPTEST" localSheetId="5">#REF!</definedName>
    <definedName name="GAPTEST" localSheetId="7">#REF!</definedName>
    <definedName name="GAPTEST" localSheetId="21">#REF!</definedName>
    <definedName name="GAPTEST" localSheetId="49">#REF!</definedName>
    <definedName name="GAPTEST" localSheetId="64">#REF!</definedName>
    <definedName name="GAPTEST" localSheetId="92">#REF!</definedName>
    <definedName name="GAPTEST" localSheetId="93">#REF!</definedName>
    <definedName name="GAPTEST">#REF!</definedName>
    <definedName name="GAPTESTFG" localSheetId="11">#REF!</definedName>
    <definedName name="GAPTESTFG" localSheetId="13">#REF!</definedName>
    <definedName name="GAPTESTFG" localSheetId="14">#REF!</definedName>
    <definedName name="GAPTESTFG" localSheetId="15">#REF!</definedName>
    <definedName name="GAPTESTFG" localSheetId="16">#REF!</definedName>
    <definedName name="GAPTESTFG" localSheetId="18">#REF!</definedName>
    <definedName name="GAPTESTFG" localSheetId="1">#REF!</definedName>
    <definedName name="GAPTESTFG" localSheetId="2">#REF!</definedName>
    <definedName name="GAPTESTFG" localSheetId="4">#REF!</definedName>
    <definedName name="GAPTESTFG" localSheetId="5">#REF!</definedName>
    <definedName name="GAPTESTFG" localSheetId="7">#REF!</definedName>
    <definedName name="GAPTESTFG" localSheetId="21">#REF!</definedName>
    <definedName name="GAPTESTFG" localSheetId="49">#REF!</definedName>
    <definedName name="GAPTESTFG" localSheetId="64">#REF!</definedName>
    <definedName name="GAPTESTFG" localSheetId="92">#REF!</definedName>
    <definedName name="GAPTESTFG" localSheetId="93">#REF!</definedName>
    <definedName name="GAPTESTFG">#REF!</definedName>
    <definedName name="GCB_NGDP">#N/A</definedName>
    <definedName name="gci">#REF!</definedName>
    <definedName name="gfsdgf" localSheetId="36" hidden="1">{#N/A,#N/A,FALSE,"EXTRABUDGT"}</definedName>
    <definedName name="gfsdgf" localSheetId="52" hidden="1">{#N/A,#N/A,FALSE,"EXTRABUDGT"}</definedName>
    <definedName name="gfsdgf" localSheetId="53" hidden="1">{#N/A,#N/A,FALSE,"EXTRABUDGT"}</definedName>
    <definedName name="gfsdgf" localSheetId="54" hidden="1">{#N/A,#N/A,FALSE,"EXTRABUDGT"}</definedName>
    <definedName name="gfsdgf" localSheetId="55" hidden="1">{#N/A,#N/A,FALSE,"EXTRABUDGT"}</definedName>
    <definedName name="gfsdgf" localSheetId="56" hidden="1">{#N/A,#N/A,FALSE,"EXTRABUDGT"}</definedName>
    <definedName name="gfsdgf" localSheetId="64" hidden="1">{#N/A,#N/A,FALSE,"EXTRABUDGT"}</definedName>
    <definedName name="gfsdgf" localSheetId="84" hidden="1">{#N/A,#N/A,FALSE,"EXTRABUDGT"}</definedName>
    <definedName name="gfsdgf" localSheetId="85" hidden="1">{#N/A,#N/A,FALSE,"EXTRABUDGT"}</definedName>
    <definedName name="gfsdgf" localSheetId="86" hidden="1">{#N/A,#N/A,FALSE,"EXTRABUDGT"}</definedName>
    <definedName name="gfsdgf" localSheetId="77" hidden="1">{#N/A,#N/A,FALSE,"EXTRABUDGT"}</definedName>
    <definedName name="gfsdgf" localSheetId="92" hidden="1">{#N/A,#N/A,FALSE,"EXTRABUDGT"}</definedName>
    <definedName name="gfsdgf" localSheetId="98" hidden="1">{#N/A,#N/A,FALSE,"EXTRABUDGT"}</definedName>
    <definedName name="gfsdgf" localSheetId="50" hidden="1">{#N/A,#N/A,FALSE,"EXTRABUDGT"}</definedName>
    <definedName name="gfsdgf" hidden="1">{#N/A,#N/A,FALSE,"EXTRABUDGT"}</definedName>
    <definedName name="GGB_NGDP">#N/A</definedName>
    <definedName name="ggg" localSheetId="64">#REF!</definedName>
    <definedName name="ggg">#REF!</definedName>
    <definedName name="ggggg" hidden="1">'[49]J(Priv.Cap)'!#REF!</definedName>
    <definedName name="ghj">#REF!,#REF!</definedName>
    <definedName name="goga" localSheetId="46">[12]Sheet1!$M$3:$M$11</definedName>
    <definedName name="goga" localSheetId="38">[12]Sheet1!$M$3:$M$11</definedName>
    <definedName name="goga" localSheetId="39">[12]Sheet1!$M$3:$M$11</definedName>
    <definedName name="goga" localSheetId="41">[12]Sheet1!$M$3:$M$11</definedName>
    <definedName name="goga" localSheetId="42">[12]Sheet1!$M$3:$M$11</definedName>
    <definedName name="goga" localSheetId="43">[12]Sheet1!$M$3:$M$11</definedName>
    <definedName name="goga" localSheetId="44">[12]Sheet1!$M$3:$M$11</definedName>
    <definedName name="goga" localSheetId="45">[12]Sheet1!$M$3:$M$11</definedName>
    <definedName name="goga" localSheetId="64">[12]Sheet1!$M$3:$M$11</definedName>
    <definedName name="goga" localSheetId="40">[12]Sheet1!$M$3:$M$11</definedName>
    <definedName name="goga">[12]Sheet1!$M$3:$M$11</definedName>
    <definedName name="goods_exports" localSheetId="21">#REF!</definedName>
    <definedName name="goods_exports" localSheetId="29">#REF!</definedName>
    <definedName name="goods_exports" localSheetId="49">#REF!</definedName>
    <definedName name="goods_exports" localSheetId="63">#REF!</definedName>
    <definedName name="goods_exports" localSheetId="64">#REF!</definedName>
    <definedName name="goods_exports" localSheetId="92">#REF!</definedName>
    <definedName name="goods_exports" localSheetId="93">#REF!</definedName>
    <definedName name="goods_exports" localSheetId="98">#REF!</definedName>
    <definedName name="goods_exports" localSheetId="50">#REF!</definedName>
    <definedName name="goods_exports">#REF!</definedName>
    <definedName name="goodsexports" localSheetId="21">#REF!</definedName>
    <definedName name="goodsexports" localSheetId="29">#REF!</definedName>
    <definedName name="goodsexports" localSheetId="49">#REF!</definedName>
    <definedName name="goodsexports" localSheetId="63">#REF!</definedName>
    <definedName name="goodsexports" localSheetId="64">#REF!</definedName>
    <definedName name="goodsexports" localSheetId="92">#REF!</definedName>
    <definedName name="goodsexports" localSheetId="93">#REF!</definedName>
    <definedName name="goodsexports">#REF!</definedName>
    <definedName name="Grace_IDA">[38]NPV!$B$25</definedName>
    <definedName name="Grace_NC" localSheetId="0">[38]NPV!#REF!</definedName>
    <definedName name="Grace_NC" localSheetId="11">[38]NPV!#REF!</definedName>
    <definedName name="Grace_NC" localSheetId="13">[38]NPV!#REF!</definedName>
    <definedName name="Grace_NC" localSheetId="14">[38]NPV!#REF!</definedName>
    <definedName name="Grace_NC" localSheetId="15">[38]NPV!#REF!</definedName>
    <definedName name="Grace_NC" localSheetId="16">[38]NPV!#REF!</definedName>
    <definedName name="Grace_NC" localSheetId="18">[38]NPV!#REF!</definedName>
    <definedName name="Grace_NC" localSheetId="1">[38]NPV!#REF!</definedName>
    <definedName name="Grace_NC" localSheetId="2">[38]NPV!#REF!</definedName>
    <definedName name="Grace_NC" localSheetId="4">[38]NPV!#REF!</definedName>
    <definedName name="Grace_NC" localSheetId="5">[38]NPV!#REF!</definedName>
    <definedName name="Grace_NC" localSheetId="7">[38]NPV!#REF!</definedName>
    <definedName name="Grace_NC" localSheetId="21">[38]NPV!#REF!</definedName>
    <definedName name="Grace_NC" localSheetId="49">[38]NPV!#REF!</definedName>
    <definedName name="Grace_NC" localSheetId="63">[38]NPV!#REF!</definedName>
    <definedName name="Grace_NC" localSheetId="64">[38]NPV!#REF!</definedName>
    <definedName name="Grace_NC" localSheetId="92">[38]NPV!#REF!</definedName>
    <definedName name="Grace_NC" localSheetId="93">[38]NPV!#REF!</definedName>
    <definedName name="Grace_NC" localSheetId="98">[38]NPV!#REF!</definedName>
    <definedName name="Grace_NC">[38]NPV!#REF!</definedName>
    <definedName name="h" localSheetId="64">[11]Sheet1!$P$3:$P$11</definedName>
    <definedName name="h">[12]Sheet1!$P$3:$P$11</definedName>
    <definedName name="Halo" localSheetId="0">#REF!</definedName>
    <definedName name="Halo" localSheetId="9">#REF!</definedName>
    <definedName name="Halo" localSheetId="10">#REF!</definedName>
    <definedName name="Halo" localSheetId="11">#REF!</definedName>
    <definedName name="Halo" localSheetId="13">#REF!</definedName>
    <definedName name="Halo" localSheetId="14">#REF!</definedName>
    <definedName name="Halo" localSheetId="15">#REF!</definedName>
    <definedName name="Halo" localSheetId="16">#REF!</definedName>
    <definedName name="Halo" localSheetId="18">#REF!</definedName>
    <definedName name="Halo" localSheetId="1">#REF!</definedName>
    <definedName name="Halo" localSheetId="20">#REF!</definedName>
    <definedName name="Halo" localSheetId="2">#REF!</definedName>
    <definedName name="Halo" localSheetId="3">#REF!</definedName>
    <definedName name="Halo" localSheetId="4">#REF!</definedName>
    <definedName name="Halo" localSheetId="5">#REF!</definedName>
    <definedName name="Halo" localSheetId="6">#REF!</definedName>
    <definedName name="Halo" localSheetId="7">#REF!</definedName>
    <definedName name="Halo" localSheetId="8">#REF!</definedName>
    <definedName name="Halo" localSheetId="21">#REF!</definedName>
    <definedName name="Halo" localSheetId="49">#REF!</definedName>
    <definedName name="Halo" localSheetId="63">#REF!</definedName>
    <definedName name="Halo" localSheetId="64">#REF!</definedName>
    <definedName name="Halo" localSheetId="92">#REF!</definedName>
    <definedName name="Halo" localSheetId="93">#REF!</definedName>
    <definedName name="Halo" localSheetId="50">#REF!</definedName>
    <definedName name="Halo">#REF!</definedName>
    <definedName name="hdhd">#REF!</definedName>
    <definedName name="HEADING" localSheetId="11">#REF!</definedName>
    <definedName name="HEADING" localSheetId="13">#REF!</definedName>
    <definedName name="HEADING" localSheetId="14">#REF!</definedName>
    <definedName name="HEADING" localSheetId="15">#REF!</definedName>
    <definedName name="HEADING" localSheetId="16">#REF!</definedName>
    <definedName name="HEADING" localSheetId="18">#REF!</definedName>
    <definedName name="HEADING" localSheetId="1">#REF!</definedName>
    <definedName name="HEADING" localSheetId="2">#REF!</definedName>
    <definedName name="HEADING" localSheetId="4">#REF!</definedName>
    <definedName name="HEADING" localSheetId="5">#REF!</definedName>
    <definedName name="HEADING" localSheetId="7">#REF!</definedName>
    <definedName name="HEADING" localSheetId="21">#REF!</definedName>
    <definedName name="HEADING" localSheetId="49">#REF!</definedName>
    <definedName name="HEADING" localSheetId="63">#REF!</definedName>
    <definedName name="HEADING" localSheetId="64">#REF!</definedName>
    <definedName name="HEADING" localSheetId="92">#REF!</definedName>
    <definedName name="HEADING" localSheetId="93">#REF!</definedName>
    <definedName name="HEADING">#REF!</definedName>
    <definedName name="hg" localSheetId="11">#REF!</definedName>
    <definedName name="hg" localSheetId="13">#REF!</definedName>
    <definedName name="hg" localSheetId="14">#REF!</definedName>
    <definedName name="hg" localSheetId="15">#REF!</definedName>
    <definedName name="hg" localSheetId="16">#REF!</definedName>
    <definedName name="hg" localSheetId="18">#REF!</definedName>
    <definedName name="hg" localSheetId="1">#REF!</definedName>
    <definedName name="hg" localSheetId="2">#REF!</definedName>
    <definedName name="hg" localSheetId="4">#REF!</definedName>
    <definedName name="hg" localSheetId="5">#REF!</definedName>
    <definedName name="hg" localSheetId="7">#REF!</definedName>
    <definedName name="hg" localSheetId="21">#REF!</definedName>
    <definedName name="hg" localSheetId="29">#REF!</definedName>
    <definedName name="hg" localSheetId="23">#REF!</definedName>
    <definedName name="hg" localSheetId="49">#REF!</definedName>
    <definedName name="hg" localSheetId="63">#REF!</definedName>
    <definedName name="hg" localSheetId="64">#REF!</definedName>
    <definedName name="hg" localSheetId="92">#REF!</definedName>
    <definedName name="hg" localSheetId="93">#REF!</definedName>
    <definedName name="hg">#REF!</definedName>
    <definedName name="hgjhh" localSheetId="64" hidden="1">#REF!</definedName>
    <definedName name="hgjhh" hidden="1">#REF!</definedName>
    <definedName name="hhh" hidden="1">'[50]J(Priv.Cap)'!#REF!</definedName>
    <definedName name="hideDetails_1">0</definedName>
    <definedName name="HJ3K4Z" localSheetId="98">#REF!</definedName>
    <definedName name="HJ3K4Z">#REF!</definedName>
    <definedName name="hj3k4zzzziiiii" localSheetId="98">#REF!</definedName>
    <definedName name="hj3k4zzzziiiii">#REF!</definedName>
    <definedName name="hk" localSheetId="64">OFFSET(#REF!,0,0,1,COUNT(#REF!))</definedName>
    <definedName name="hk" localSheetId="98">OFFSET(#REF!,0,0,1,COUNT(#REF!))</definedName>
    <definedName name="hk">OFFSET(#REF!,0,0,1,COUNT(#REF!))</definedName>
    <definedName name="Hola" localSheetId="9">#REF!</definedName>
    <definedName name="Hola" localSheetId="10">#REF!</definedName>
    <definedName name="Hola" localSheetId="11">#REF!</definedName>
    <definedName name="Hola" localSheetId="13">#REF!</definedName>
    <definedName name="Hola" localSheetId="14">#REF!</definedName>
    <definedName name="Hola" localSheetId="15">#REF!</definedName>
    <definedName name="Hola" localSheetId="16">#REF!</definedName>
    <definedName name="Hola" localSheetId="18">#REF!</definedName>
    <definedName name="Hola" localSheetId="1">#REF!</definedName>
    <definedName name="Hola" localSheetId="20">#REF!</definedName>
    <definedName name="Hola" localSheetId="2">#REF!</definedName>
    <definedName name="Hola" localSheetId="3">#REF!</definedName>
    <definedName name="Hola" localSheetId="4">#REF!</definedName>
    <definedName name="Hola" localSheetId="5">#REF!</definedName>
    <definedName name="Hola" localSheetId="6">#REF!</definedName>
    <definedName name="Hola" localSheetId="7">#REF!</definedName>
    <definedName name="Hola" localSheetId="8">#REF!</definedName>
    <definedName name="Hola" localSheetId="21">#REF!</definedName>
    <definedName name="Hola" localSheetId="49">#REF!</definedName>
    <definedName name="Hola" localSheetId="64">#REF!</definedName>
    <definedName name="Hola" localSheetId="92">#REF!</definedName>
    <definedName name="Hola" localSheetId="93">#REF!</definedName>
    <definedName name="Hola" localSheetId="98">#REF!</definedName>
    <definedName name="Hola">#REF!</definedName>
    <definedName name="HRK" localSheetId="64">OFFSET(#REF!,0,0,COUNT(#REF!),1)</definedName>
    <definedName name="HRK" localSheetId="98">OFFSET(#REF!,0,0,COUNT(#REF!),1)</definedName>
    <definedName name="hrk">OFFSET(#REF!,0,0,COUNT(#REF!),1)</definedName>
    <definedName name="HTM_portfelj" localSheetId="64">OFFSET('[24]kamatne stope_tečajevi'!$AH$2,0,0,COUNTA('[24]kamatne stope_tečajevi'!$AH:$AH)-2)</definedName>
    <definedName name="HTM_portfelj" localSheetId="98">OFFSET('[25]kamatne stope_tečajevi'!$AH$2,0,0,COUNTA('[25]kamatne stope_tečajevi'!$AH:$AH)-2)</definedName>
    <definedName name="HTM_portfelj">OFFSET('[24]kamatne stope_tečajevi'!$AH$2,0,0,COUNTA('[24]kamatne stope_tečajevi'!$AH:$AH)-2)</definedName>
    <definedName name="i" localSheetId="64">#REF!</definedName>
    <definedName name="i" localSheetId="98">#REF!</definedName>
    <definedName name="i">#REF!</definedName>
    <definedName name="IDAr" localSheetId="11">#REF!</definedName>
    <definedName name="IDAr" localSheetId="13">#REF!</definedName>
    <definedName name="IDAr" localSheetId="14">#REF!</definedName>
    <definedName name="IDAr" localSheetId="15">#REF!</definedName>
    <definedName name="IDAr" localSheetId="16">#REF!</definedName>
    <definedName name="IDAr" localSheetId="18">#REF!</definedName>
    <definedName name="IDAr" localSheetId="1">#REF!</definedName>
    <definedName name="IDAr" localSheetId="2">#REF!</definedName>
    <definedName name="IDAr" localSheetId="4">#REF!</definedName>
    <definedName name="IDAr" localSheetId="5">#REF!</definedName>
    <definedName name="IDAr" localSheetId="7">#REF!</definedName>
    <definedName name="IDAr" localSheetId="21">#REF!</definedName>
    <definedName name="IDAr" localSheetId="29">#REF!</definedName>
    <definedName name="IDAr" localSheetId="49">#REF!</definedName>
    <definedName name="IDAr" localSheetId="64">#REF!</definedName>
    <definedName name="IDAr" localSheetId="92">#REF!</definedName>
    <definedName name="IDAr" localSheetId="93">#REF!</definedName>
    <definedName name="IDAr">#REF!</definedName>
    <definedName name="IdiNa1" localSheetId="46">[51]!IdiNa1</definedName>
    <definedName name="IdiNa1" localSheetId="38">[51]!IdiNa1</definedName>
    <definedName name="IdiNa1" localSheetId="43">[51]!IdiNa1</definedName>
    <definedName name="IdiNa1" localSheetId="72">[51]!IdiNa1</definedName>
    <definedName name="IdiNa1" localSheetId="96">[51]!IdiNa1</definedName>
    <definedName name="IdiNa1">[51]!IdiNa1</definedName>
    <definedName name="IdiNa10" localSheetId="46">[51]!IdiNa10</definedName>
    <definedName name="IdiNa10" localSheetId="38">[51]!IdiNa10</definedName>
    <definedName name="IdiNa10" localSheetId="43">[51]!IdiNa10</definedName>
    <definedName name="IdiNa10" localSheetId="72">[51]!IdiNa10</definedName>
    <definedName name="IdiNa10" localSheetId="96">[51]!IdiNa10</definedName>
    <definedName name="IdiNa10">[51]!IdiNa10</definedName>
    <definedName name="IdiNa11" localSheetId="46">[51]!IdiNa11</definedName>
    <definedName name="IdiNa11" localSheetId="38">[51]!IdiNa11</definedName>
    <definedName name="IdiNa11" localSheetId="43">[51]!IdiNa11</definedName>
    <definedName name="IdiNa11" localSheetId="72">[51]!IdiNa11</definedName>
    <definedName name="IdiNa11" localSheetId="96">[51]!IdiNa11</definedName>
    <definedName name="IdiNa11">[51]!IdiNa11</definedName>
    <definedName name="IdiNa12" localSheetId="46">[51]!IdiNa12</definedName>
    <definedName name="IdiNa12" localSheetId="38">[51]!IdiNa12</definedName>
    <definedName name="IdiNa12" localSheetId="43">[51]!IdiNa12</definedName>
    <definedName name="IdiNa12" localSheetId="72">[51]!IdiNa12</definedName>
    <definedName name="IdiNa12" localSheetId="96">[51]!IdiNa12</definedName>
    <definedName name="IdiNa12">[51]!IdiNa12</definedName>
    <definedName name="IdiNa13" localSheetId="46">[51]!IdiNa13</definedName>
    <definedName name="IdiNa13" localSheetId="38">[51]!IdiNa13</definedName>
    <definedName name="IdiNa13" localSheetId="43">[51]!IdiNa13</definedName>
    <definedName name="IdiNa13" localSheetId="72">[51]!IdiNa13</definedName>
    <definedName name="IdiNa13" localSheetId="96">[51]!IdiNa13</definedName>
    <definedName name="IdiNa13">[51]!IdiNa13</definedName>
    <definedName name="IdiNa14" localSheetId="46">[51]!IdiNa14</definedName>
    <definedName name="IdiNa14" localSheetId="38">[51]!IdiNa14</definedName>
    <definedName name="IdiNa14" localSheetId="43">[51]!IdiNa14</definedName>
    <definedName name="IdiNa14" localSheetId="72">[51]!IdiNa14</definedName>
    <definedName name="IdiNa14" localSheetId="96">[51]!IdiNa14</definedName>
    <definedName name="IdiNa14">[51]!IdiNa14</definedName>
    <definedName name="IdiNa15" localSheetId="46">[51]!IdiNa15</definedName>
    <definedName name="IdiNa15" localSheetId="38">[51]!IdiNa15</definedName>
    <definedName name="IdiNa15" localSheetId="43">[51]!IdiNa15</definedName>
    <definedName name="IdiNa15" localSheetId="72">[51]!IdiNa15</definedName>
    <definedName name="IdiNa15" localSheetId="96">[51]!IdiNa15</definedName>
    <definedName name="IdiNa15">[51]!IdiNa15</definedName>
    <definedName name="IdiNa16" localSheetId="46">[51]!IdiNa16</definedName>
    <definedName name="IdiNa16" localSheetId="38">[51]!IdiNa16</definedName>
    <definedName name="IdiNa16" localSheetId="43">[51]!IdiNa16</definedName>
    <definedName name="IdiNa16" localSheetId="72">[51]!IdiNa16</definedName>
    <definedName name="IdiNa16" localSheetId="96">[51]!IdiNa16</definedName>
    <definedName name="IdiNa16">[51]!IdiNa16</definedName>
    <definedName name="IdiNa17" localSheetId="46">[51]!IdiNa17</definedName>
    <definedName name="IdiNa17" localSheetId="38">[51]!IdiNa17</definedName>
    <definedName name="IdiNa17" localSheetId="43">[51]!IdiNa17</definedName>
    <definedName name="IdiNa17" localSheetId="72">[51]!IdiNa17</definedName>
    <definedName name="IdiNa17" localSheetId="96">[51]!IdiNa17</definedName>
    <definedName name="IdiNa17">[51]!IdiNa17</definedName>
    <definedName name="IdiNa18" localSheetId="46">[51]!IdiNa18</definedName>
    <definedName name="IdiNa18" localSheetId="38">[51]!IdiNa18</definedName>
    <definedName name="IdiNa18" localSheetId="43">[51]!IdiNa18</definedName>
    <definedName name="IdiNa18" localSheetId="72">[51]!IdiNa18</definedName>
    <definedName name="IdiNa18" localSheetId="96">[51]!IdiNa18</definedName>
    <definedName name="IdiNa18">[51]!IdiNa18</definedName>
    <definedName name="IdiNa19" localSheetId="46">[51]!IdiNa19</definedName>
    <definedName name="IdiNa19" localSheetId="38">[51]!IdiNa19</definedName>
    <definedName name="IdiNa19" localSheetId="43">[51]!IdiNa19</definedName>
    <definedName name="IdiNa19" localSheetId="72">[51]!IdiNa19</definedName>
    <definedName name="IdiNa19" localSheetId="96">[51]!IdiNa19</definedName>
    <definedName name="IdiNa19">[51]!IdiNa19</definedName>
    <definedName name="IdiNa2" localSheetId="46">[51]!IdiNa2</definedName>
    <definedName name="IdiNa2" localSheetId="38">[51]!IdiNa2</definedName>
    <definedName name="IdiNa2" localSheetId="43">[51]!IdiNa2</definedName>
    <definedName name="IdiNa2" localSheetId="72">[51]!IdiNa2</definedName>
    <definedName name="IdiNa2" localSheetId="96">[51]!IdiNa2</definedName>
    <definedName name="IdiNa2">[51]!IdiNa2</definedName>
    <definedName name="IdiNa20" localSheetId="46">[51]!IdiNa20</definedName>
    <definedName name="IdiNa20" localSheetId="38">[51]!IdiNa20</definedName>
    <definedName name="IdiNa20" localSheetId="43">[51]!IdiNa20</definedName>
    <definedName name="IdiNa20" localSheetId="72">[51]!IdiNa20</definedName>
    <definedName name="IdiNa20" localSheetId="96">[51]!IdiNa20</definedName>
    <definedName name="IdiNa20">[51]!IdiNa20</definedName>
    <definedName name="IdiNa21" localSheetId="46">[51]!IdiNa21</definedName>
    <definedName name="IdiNa21" localSheetId="38">[51]!IdiNa21</definedName>
    <definedName name="IdiNa21" localSheetId="43">[51]!IdiNa21</definedName>
    <definedName name="IdiNa21" localSheetId="72">[51]!IdiNa21</definedName>
    <definedName name="IdiNa21" localSheetId="96">[51]!IdiNa21</definedName>
    <definedName name="IdiNa21">[51]!IdiNa21</definedName>
    <definedName name="IdiNa22" localSheetId="46">[51]!IdiNa22</definedName>
    <definedName name="IdiNa22" localSheetId="38">[51]!IdiNa22</definedName>
    <definedName name="IdiNa22" localSheetId="43">[51]!IdiNa22</definedName>
    <definedName name="IdiNa22" localSheetId="72">[51]!IdiNa22</definedName>
    <definedName name="IdiNa22" localSheetId="96">[51]!IdiNa22</definedName>
    <definedName name="IdiNa22">[51]!IdiNa22</definedName>
    <definedName name="IdiNa23" localSheetId="46">[51]!IdiNa23</definedName>
    <definedName name="IdiNa23" localSheetId="38">[51]!IdiNa23</definedName>
    <definedName name="IdiNa23" localSheetId="43">[51]!IdiNa23</definedName>
    <definedName name="IdiNa23" localSheetId="72">[51]!IdiNa23</definedName>
    <definedName name="IdiNa23" localSheetId="96">[51]!IdiNa23</definedName>
    <definedName name="IdiNa23">[51]!IdiNa23</definedName>
    <definedName name="IdiNa24" localSheetId="46">[51]!IdiNa24</definedName>
    <definedName name="IdiNa24" localSheetId="38">[51]!IdiNa24</definedName>
    <definedName name="IdiNa24" localSheetId="43">[51]!IdiNa24</definedName>
    <definedName name="IdiNa24" localSheetId="72">[51]!IdiNa24</definedName>
    <definedName name="IdiNa24" localSheetId="96">[51]!IdiNa24</definedName>
    <definedName name="IdiNa24">[51]!IdiNa24</definedName>
    <definedName name="IdiNa25" localSheetId="46">[51]!IdiNa25</definedName>
    <definedName name="IdiNa25" localSheetId="38">[51]!IdiNa25</definedName>
    <definedName name="IdiNa25" localSheetId="43">[51]!IdiNa25</definedName>
    <definedName name="IdiNa25" localSheetId="72">[51]!IdiNa25</definedName>
    <definedName name="IdiNa25" localSheetId="96">[51]!IdiNa25</definedName>
    <definedName name="IdiNa25">[51]!IdiNa25</definedName>
    <definedName name="IdiNa26" localSheetId="46">[51]!IdiNa26</definedName>
    <definedName name="IdiNa26" localSheetId="38">[51]!IdiNa26</definedName>
    <definedName name="IdiNa26" localSheetId="43">[51]!IdiNa26</definedName>
    <definedName name="IdiNa26" localSheetId="72">[51]!IdiNa26</definedName>
    <definedName name="IdiNa26" localSheetId="96">[51]!IdiNa26</definedName>
    <definedName name="IdiNa26">[51]!IdiNa26</definedName>
    <definedName name="IdiNa27" localSheetId="46">[51]!IdiNa27</definedName>
    <definedName name="IdiNa27" localSheetId="38">[51]!IdiNa27</definedName>
    <definedName name="IdiNa27" localSheetId="43">[51]!IdiNa27</definedName>
    <definedName name="IdiNa27" localSheetId="72">[51]!IdiNa27</definedName>
    <definedName name="IdiNa27" localSheetId="96">[51]!IdiNa27</definedName>
    <definedName name="IdiNa27">[51]!IdiNa27</definedName>
    <definedName name="IdiNa28" localSheetId="46">[51]!IdiNa28</definedName>
    <definedName name="IdiNa28" localSheetId="38">[51]!IdiNa28</definedName>
    <definedName name="IdiNa28" localSheetId="43">[51]!IdiNa28</definedName>
    <definedName name="IdiNa28" localSheetId="72">[51]!IdiNa28</definedName>
    <definedName name="IdiNa28" localSheetId="96">[51]!IdiNa28</definedName>
    <definedName name="IdiNa28">[51]!IdiNa28</definedName>
    <definedName name="IdiNa29" localSheetId="46">[51]!IdiNa29</definedName>
    <definedName name="IdiNa29" localSheetId="38">[51]!IdiNa29</definedName>
    <definedName name="IdiNa29" localSheetId="43">[51]!IdiNa29</definedName>
    <definedName name="IdiNa29" localSheetId="72">[51]!IdiNa29</definedName>
    <definedName name="IdiNa29" localSheetId="96">[51]!IdiNa29</definedName>
    <definedName name="IdiNa29">[51]!IdiNa29</definedName>
    <definedName name="IdiNa3" localSheetId="46">[51]!IdiNa3</definedName>
    <definedName name="IdiNa3" localSheetId="38">[51]!IdiNa3</definedName>
    <definedName name="IdiNa3" localSheetId="43">[51]!IdiNa3</definedName>
    <definedName name="IdiNa3" localSheetId="72">[51]!IdiNa3</definedName>
    <definedName name="IdiNa3" localSheetId="96">[51]!IdiNa3</definedName>
    <definedName name="IdiNa3">[51]!IdiNa3</definedName>
    <definedName name="IdiNa30" localSheetId="46">[51]!IdiNa30</definedName>
    <definedName name="IdiNa30" localSheetId="38">[51]!IdiNa30</definedName>
    <definedName name="IdiNa30" localSheetId="43">[51]!IdiNa30</definedName>
    <definedName name="IdiNa30" localSheetId="72">[51]!IdiNa30</definedName>
    <definedName name="IdiNa30" localSheetId="96">[51]!IdiNa30</definedName>
    <definedName name="IdiNa30">[51]!IdiNa30</definedName>
    <definedName name="IdiNa31" localSheetId="46">[51]!IdiNa31</definedName>
    <definedName name="IdiNa31" localSheetId="38">[51]!IdiNa31</definedName>
    <definedName name="IdiNa31" localSheetId="43">[51]!IdiNa31</definedName>
    <definedName name="IdiNa31" localSheetId="72">[51]!IdiNa31</definedName>
    <definedName name="IdiNa31" localSheetId="96">[51]!IdiNa31</definedName>
    <definedName name="IdiNa31">[51]!IdiNa31</definedName>
    <definedName name="IdiNa32" localSheetId="46">[51]!IdiNa32</definedName>
    <definedName name="IdiNa32" localSheetId="38">[51]!IdiNa32</definedName>
    <definedName name="IdiNa32" localSheetId="43">[51]!IdiNa32</definedName>
    <definedName name="IdiNa32" localSheetId="72">[51]!IdiNa32</definedName>
    <definedName name="IdiNa32" localSheetId="96">[51]!IdiNa32</definedName>
    <definedName name="IdiNa32">[51]!IdiNa32</definedName>
    <definedName name="IdiNa33" localSheetId="46">[51]!IdiNa33</definedName>
    <definedName name="IdiNa33" localSheetId="38">[51]!IdiNa33</definedName>
    <definedName name="IdiNa33" localSheetId="43">[51]!IdiNa33</definedName>
    <definedName name="IdiNa33" localSheetId="72">[51]!IdiNa33</definedName>
    <definedName name="IdiNa33" localSheetId="96">[51]!IdiNa33</definedName>
    <definedName name="IdiNa33">[51]!IdiNa33</definedName>
    <definedName name="IdiNa34" localSheetId="46">[51]!IdiNa34</definedName>
    <definedName name="IdiNa34" localSheetId="38">[51]!IdiNa34</definedName>
    <definedName name="IdiNa34" localSheetId="43">[51]!IdiNa34</definedName>
    <definedName name="IdiNa34" localSheetId="72">[51]!IdiNa34</definedName>
    <definedName name="IdiNa34" localSheetId="96">[51]!IdiNa34</definedName>
    <definedName name="IdiNa34">[51]!IdiNa34</definedName>
    <definedName name="IdiNa35" localSheetId="46">[51]!IdiNa35</definedName>
    <definedName name="IdiNa35" localSheetId="38">[51]!IdiNa35</definedName>
    <definedName name="IdiNa35" localSheetId="43">[51]!IdiNa35</definedName>
    <definedName name="IdiNa35" localSheetId="72">[51]!IdiNa35</definedName>
    <definedName name="IdiNa35" localSheetId="96">[51]!IdiNa35</definedName>
    <definedName name="IdiNa35">[51]!IdiNa35</definedName>
    <definedName name="IdiNa4" localSheetId="46">[51]!IdiNa4</definedName>
    <definedName name="IdiNa4" localSheetId="38">[51]!IdiNa4</definedName>
    <definedName name="IdiNa4" localSheetId="43">[51]!IdiNa4</definedName>
    <definedName name="IdiNa4" localSheetId="72">[51]!IdiNa4</definedName>
    <definedName name="IdiNa4" localSheetId="96">[51]!IdiNa4</definedName>
    <definedName name="IdiNa4">[51]!IdiNa4</definedName>
    <definedName name="IdiNa5" localSheetId="46">[51]!IdiNa5</definedName>
    <definedName name="IdiNa5" localSheetId="38">[51]!IdiNa5</definedName>
    <definedName name="IdiNa5" localSheetId="43">[51]!IdiNa5</definedName>
    <definedName name="IdiNa5" localSheetId="72">[51]!IdiNa5</definedName>
    <definedName name="IdiNa5" localSheetId="96">[51]!IdiNa5</definedName>
    <definedName name="IdiNa5">[51]!IdiNa5</definedName>
    <definedName name="IdiNa6" localSheetId="46">[51]!IdiNa6</definedName>
    <definedName name="IdiNa6" localSheetId="38">[51]!IdiNa6</definedName>
    <definedName name="IdiNa6" localSheetId="43">[51]!IdiNa6</definedName>
    <definedName name="IdiNa6" localSheetId="72">[51]!IdiNa6</definedName>
    <definedName name="IdiNa6" localSheetId="96">[51]!IdiNa6</definedName>
    <definedName name="IdiNa6">[51]!IdiNa6</definedName>
    <definedName name="IdiNa7" localSheetId="46">[51]!IdiNa7</definedName>
    <definedName name="IdiNa7" localSheetId="38">[51]!IdiNa7</definedName>
    <definedName name="IdiNa7" localSheetId="43">[51]!IdiNa7</definedName>
    <definedName name="IdiNa7" localSheetId="72">[51]!IdiNa7</definedName>
    <definedName name="IdiNa7" localSheetId="96">[51]!IdiNa7</definedName>
    <definedName name="IdiNa7">[51]!IdiNa7</definedName>
    <definedName name="IdiNa8" localSheetId="46">[51]!IdiNa8</definedName>
    <definedName name="IdiNa8" localSheetId="38">[51]!IdiNa8</definedName>
    <definedName name="IdiNa8" localSheetId="43">[51]!IdiNa8</definedName>
    <definedName name="IdiNa8" localSheetId="72">[51]!IdiNa8</definedName>
    <definedName name="IdiNa8" localSheetId="96">[51]!IdiNa8</definedName>
    <definedName name="IdiNa8">[51]!IdiNa8</definedName>
    <definedName name="IdiNa9" localSheetId="46">[51]!IdiNa9</definedName>
    <definedName name="IdiNa9" localSheetId="38">[51]!IdiNa9</definedName>
    <definedName name="IdiNa9" localSheetId="43">[51]!IdiNa9</definedName>
    <definedName name="IdiNa9" localSheetId="72">[51]!IdiNa9</definedName>
    <definedName name="IdiNa9" localSheetId="96">[51]!IdiNa9</definedName>
    <definedName name="IdiNa9">[51]!IdiNa9</definedName>
    <definedName name="IESS" localSheetId="64">#REF!</definedName>
    <definedName name="IESS" localSheetId="98">#REF!</definedName>
    <definedName name="IESS">#REF!</definedName>
    <definedName name="ii" localSheetId="36" hidden="1">{"Tab1",#N/A,FALSE,"P";"Tab2",#N/A,FALSE,"P"}</definedName>
    <definedName name="ii" localSheetId="46" hidden="1">{"Tab1",#N/A,FALSE,"P";"Tab2",#N/A,FALSE,"P"}</definedName>
    <definedName name="ii" localSheetId="52" hidden="1">{"Tab1",#N/A,FALSE,"P";"Tab2",#N/A,FALSE,"P"}</definedName>
    <definedName name="ii" localSheetId="53" hidden="1">{"Tab1",#N/A,FALSE,"P";"Tab2",#N/A,FALSE,"P"}</definedName>
    <definedName name="ii" localSheetId="54" hidden="1">{"Tab1",#N/A,FALSE,"P";"Tab2",#N/A,FALSE,"P"}</definedName>
    <definedName name="ii" localSheetId="55" hidden="1">{"Tab1",#N/A,FALSE,"P";"Tab2",#N/A,FALSE,"P"}</definedName>
    <definedName name="ii" localSheetId="56" hidden="1">{"Tab1",#N/A,FALSE,"P";"Tab2",#N/A,FALSE,"P"}</definedName>
    <definedName name="ii" localSheetId="39" hidden="1">{"Tab1",#N/A,FALSE,"P";"Tab2",#N/A,FALSE,"P"}</definedName>
    <definedName name="ii" localSheetId="41" hidden="1">{"Tab1",#N/A,FALSE,"P";"Tab2",#N/A,FALSE,"P"}</definedName>
    <definedName name="ii" localSheetId="42" hidden="1">{"Tab1",#N/A,FALSE,"P";"Tab2",#N/A,FALSE,"P"}</definedName>
    <definedName name="ii" localSheetId="43" hidden="1">{"Tab1",#N/A,FALSE,"P";"Tab2",#N/A,FALSE,"P"}</definedName>
    <definedName name="ii" localSheetId="44" hidden="1">{"Tab1",#N/A,FALSE,"P";"Tab2",#N/A,FALSE,"P"}</definedName>
    <definedName name="ii" localSheetId="45" hidden="1">{"Tab1",#N/A,FALSE,"P";"Tab2",#N/A,FALSE,"P"}</definedName>
    <definedName name="ii" localSheetId="64" hidden="1">{"Tab1",#N/A,FALSE,"P";"Tab2",#N/A,FALSE,"P"}</definedName>
    <definedName name="ii" localSheetId="84" hidden="1">{"Tab1",#N/A,FALSE,"P";"Tab2",#N/A,FALSE,"P"}</definedName>
    <definedName name="ii" localSheetId="85" hidden="1">{"Tab1",#N/A,FALSE,"P";"Tab2",#N/A,FALSE,"P"}</definedName>
    <definedName name="ii" localSheetId="86" hidden="1">{"Tab1",#N/A,FALSE,"P";"Tab2",#N/A,FALSE,"P"}</definedName>
    <definedName name="ii" localSheetId="77" hidden="1">{"Tab1",#N/A,FALSE,"P";"Tab2",#N/A,FALSE,"P"}</definedName>
    <definedName name="ii" localSheetId="92" hidden="1">{"Tab1",#N/A,FALSE,"P";"Tab2",#N/A,FALSE,"P"}</definedName>
    <definedName name="ii" localSheetId="98" hidden="1">{"Tab1",#N/A,FALSE,"P";"Tab2",#N/A,FALSE,"P"}</definedName>
    <definedName name="ii" localSheetId="40" hidden="1">{"Tab1",#N/A,FALSE,"P";"Tab2",#N/A,FALSE,"P"}</definedName>
    <definedName name="ii" hidden="1">{"Tab1",#N/A,FALSE,"P";"Tab2",#N/A,FALSE,"P"}</definedName>
    <definedName name="IM" localSheetId="11">#REF!</definedName>
    <definedName name="IM" localSheetId="13">#REF!</definedName>
    <definedName name="IM" localSheetId="14">#REF!</definedName>
    <definedName name="IM" localSheetId="15">#REF!</definedName>
    <definedName name="IM" localSheetId="16">#REF!</definedName>
    <definedName name="IM" localSheetId="18">#REF!</definedName>
    <definedName name="IM" localSheetId="1">#REF!</definedName>
    <definedName name="IM" localSheetId="2">#REF!</definedName>
    <definedName name="IM" localSheetId="4">#REF!</definedName>
    <definedName name="IM" localSheetId="5">#REF!</definedName>
    <definedName name="IM" localSheetId="7">#REF!</definedName>
    <definedName name="IM" localSheetId="21">#REF!</definedName>
    <definedName name="IM" localSheetId="49">#REF!</definedName>
    <definedName name="IM" localSheetId="64">#REF!</definedName>
    <definedName name="IM" localSheetId="92">#REF!</definedName>
    <definedName name="IM" localSheetId="93">#REF!</definedName>
    <definedName name="IM" localSheetId="98">#REF!</definedName>
    <definedName name="IM">#REF!</definedName>
    <definedName name="ima" localSheetId="64">#REF!</definedName>
    <definedName name="ima">#REF!</definedName>
    <definedName name="IMF" localSheetId="11">#REF!</definedName>
    <definedName name="IMF" localSheetId="13">#REF!</definedName>
    <definedName name="IMF" localSheetId="14">#REF!</definedName>
    <definedName name="IMF" localSheetId="15">#REF!</definedName>
    <definedName name="IMF" localSheetId="16">#REF!</definedName>
    <definedName name="IMF" localSheetId="18">#REF!</definedName>
    <definedName name="IMF" localSheetId="1">#REF!</definedName>
    <definedName name="IMF" localSheetId="2">#REF!</definedName>
    <definedName name="IMF" localSheetId="4">#REF!</definedName>
    <definedName name="IMF" localSheetId="5">#REF!</definedName>
    <definedName name="IMF" localSheetId="7">#REF!</definedName>
    <definedName name="IMF" localSheetId="21">#REF!</definedName>
    <definedName name="IMF" localSheetId="49">#REF!</definedName>
    <definedName name="IMF" localSheetId="64">#REF!</definedName>
    <definedName name="IMF" localSheetId="92">#REF!</definedName>
    <definedName name="IMF" localSheetId="93">#REF!</definedName>
    <definedName name="IMF">#REF!</definedName>
    <definedName name="in" localSheetId="0">[52]Sheet1!$M$3:$M$11</definedName>
    <definedName name="in" localSheetId="9">[53]Sheet1!$M$3:$M$11</definedName>
    <definedName name="in" localSheetId="10">[53]Sheet1!$M$3:$M$11</definedName>
    <definedName name="in" localSheetId="11">[21]Sheet1!$M$3:$M$11</definedName>
    <definedName name="in" localSheetId="12">[53]Sheet1!$M$3:$M$11</definedName>
    <definedName name="in" localSheetId="13">[53]Sheet1!$M$3:$M$11</definedName>
    <definedName name="in" localSheetId="14">[52]Sheet1!$M$3:$M$11</definedName>
    <definedName name="in" localSheetId="15">[52]Sheet1!$M$3:$M$11</definedName>
    <definedName name="in" localSheetId="16">[52]Sheet1!$M$3:$M$11</definedName>
    <definedName name="in" localSheetId="17">[53]Sheet1!$M$3:$M$11</definedName>
    <definedName name="in" localSheetId="18">[52]Sheet1!$M$3:$M$11</definedName>
    <definedName name="in" localSheetId="1">[52]Sheet1!$M$3:$M$11</definedName>
    <definedName name="in" localSheetId="19">[53]Sheet1!$M$3:$M$11</definedName>
    <definedName name="in" localSheetId="20">[53]Sheet1!$M$3:$M$11</definedName>
    <definedName name="in" localSheetId="2">[52]Sheet1!$M$3:$M$11</definedName>
    <definedName name="in" localSheetId="3">[53]Sheet1!$M$3:$M$11</definedName>
    <definedName name="in" localSheetId="4">[53]Sheet1!$M$3:$M$11</definedName>
    <definedName name="in" localSheetId="5">[53]Sheet1!$M$3:$M$11</definedName>
    <definedName name="in" localSheetId="6">[53]Sheet1!$M$3:$M$11</definedName>
    <definedName name="in" localSheetId="7">[53]Sheet1!$M$3:$M$11</definedName>
    <definedName name="in" localSheetId="8">[53]Sheet1!$M$3:$M$11</definedName>
    <definedName name="in" localSheetId="29">[12]Sheet1!$M$3:$M$11</definedName>
    <definedName name="in" localSheetId="46">[12]Sheet1!$M$3:$M$11</definedName>
    <definedName name="in" localSheetId="38">[12]Sheet1!$M$3:$M$11</definedName>
    <definedName name="in" localSheetId="39">[12]Sheet1!$M$3:$M$11</definedName>
    <definedName name="in" localSheetId="41">[12]Sheet1!$M$3:$M$11</definedName>
    <definedName name="in" localSheetId="42">[12]Sheet1!$M$3:$M$11</definedName>
    <definedName name="in" localSheetId="43">[12]Sheet1!$M$3:$M$11</definedName>
    <definedName name="in" localSheetId="44">[12]Sheet1!$M$3:$M$11</definedName>
    <definedName name="in" localSheetId="45">[12]Sheet1!$M$3:$M$11</definedName>
    <definedName name="in" localSheetId="64">[12]Sheet1!$M$3:$M$11</definedName>
    <definedName name="in" localSheetId="40">[12]Sheet1!$M$3:$M$11</definedName>
    <definedName name="in">[21]Sheet1!$M$3:$M$11</definedName>
    <definedName name="ind" localSheetId="64">#REF!</definedName>
    <definedName name="ind" localSheetId="98">#REF!</definedName>
    <definedName name="ind">#REF!</definedName>
    <definedName name="Industry_Group" localSheetId="64">OFFSET([15]SECURITIES!$Y$4,3,0,COUNT([15]SECURITIES!$Q$6:INDIRECT("SECURITIES!Q200")),1)</definedName>
    <definedName name="Industry_Group" localSheetId="98">OFFSET([16]SECURITIES!$Y$4,3,0,COUNT([16]SECURITIES!$Q$6:INDIRECT("SECURITIES!Q200")),1)</definedName>
    <definedName name="Industry_Group">OFFSET([15]SECURITIES!$Y$4,3,0,COUNT([15]SECURITIES!$Q$6:INDIRECT("SECURITIES!Q200")),1)</definedName>
    <definedName name="Industry_Subgroup" localSheetId="64">OFFSET([15]SECURITIES!$Z$4,3,0,COUNT([15]SECURITIES!$Q$6:INDIRECT("SECURITIES!Q200")),1)</definedName>
    <definedName name="Industry_Subgroup" localSheetId="98">OFFSET([16]SECURITIES!$Z$4,3,0,COUNT([16]SECURITIES!$Q$6:INDIRECT("SECURITIES!Q200")),1)</definedName>
    <definedName name="Industry_Subgroup">OFFSET([15]SECURITIES!$Z$4,3,0,COUNT([15]SECURITIES!$Q$6:INDIRECT("SECURITIES!Q200")),1)</definedName>
    <definedName name="INECEL" localSheetId="64">#REF!</definedName>
    <definedName name="INECEL" localSheetId="98">#REF!</definedName>
    <definedName name="INECEL">#REF!</definedName>
    <definedName name="INPUT_2" localSheetId="0">[13]Input!#REF!</definedName>
    <definedName name="INPUT_2" localSheetId="11">[13]Input!#REF!</definedName>
    <definedName name="INPUT_2" localSheetId="13">[13]Input!#REF!</definedName>
    <definedName name="INPUT_2" localSheetId="14">[13]Input!#REF!</definedName>
    <definedName name="INPUT_2" localSheetId="15">[13]Input!#REF!</definedName>
    <definedName name="INPUT_2" localSheetId="16">[13]Input!#REF!</definedName>
    <definedName name="INPUT_2" localSheetId="18">[13]Input!#REF!</definedName>
    <definedName name="INPUT_2" localSheetId="1">[13]Input!#REF!</definedName>
    <definedName name="INPUT_2" localSheetId="2">[13]Input!#REF!</definedName>
    <definedName name="INPUT_2" localSheetId="4">[13]Input!#REF!</definedName>
    <definedName name="INPUT_2" localSheetId="5">[13]Input!#REF!</definedName>
    <definedName name="INPUT_2" localSheetId="7">[13]Input!#REF!</definedName>
    <definedName name="INPUT_2" localSheetId="21">[13]Input!#REF!</definedName>
    <definedName name="INPUT_2" localSheetId="49">[13]Input!#REF!</definedName>
    <definedName name="INPUT_2" localSheetId="63">[13]Input!#REF!</definedName>
    <definedName name="INPUT_2" localSheetId="64">[13]Input!#REF!</definedName>
    <definedName name="INPUT_2" localSheetId="92">[13]Input!#REF!</definedName>
    <definedName name="INPUT_2" localSheetId="93">[13]Input!#REF!</definedName>
    <definedName name="INPUT_2" localSheetId="98">[13]Input!#REF!</definedName>
    <definedName name="INPUT_2">[13]Input!#REF!</definedName>
    <definedName name="INPUT_4" localSheetId="11">[13]Input!#REF!</definedName>
    <definedName name="INPUT_4" localSheetId="13">[13]Input!#REF!</definedName>
    <definedName name="INPUT_4" localSheetId="14">[13]Input!#REF!</definedName>
    <definedName name="INPUT_4" localSheetId="15">[13]Input!#REF!</definedName>
    <definedName name="INPUT_4" localSheetId="16">[13]Input!#REF!</definedName>
    <definedName name="INPUT_4" localSheetId="18">[13]Input!#REF!</definedName>
    <definedName name="INPUT_4" localSheetId="1">[13]Input!#REF!</definedName>
    <definedName name="INPUT_4" localSheetId="2">[13]Input!#REF!</definedName>
    <definedName name="INPUT_4" localSheetId="4">[13]Input!#REF!</definedName>
    <definedName name="INPUT_4" localSheetId="5">[13]Input!#REF!</definedName>
    <definedName name="INPUT_4" localSheetId="7">[13]Input!#REF!</definedName>
    <definedName name="INPUT_4" localSheetId="21">[13]Input!#REF!</definedName>
    <definedName name="INPUT_4" localSheetId="49">[13]Input!#REF!</definedName>
    <definedName name="INPUT_4" localSheetId="63">[13]Input!#REF!</definedName>
    <definedName name="INPUT_4" localSheetId="64">[13]Input!#REF!</definedName>
    <definedName name="INPUT_4" localSheetId="92">[13]Input!#REF!</definedName>
    <definedName name="INPUT_4">[13]Input!#REF!</definedName>
    <definedName name="Insurance_ContractType">[44]ValuesList!$R$2:$R$7</definedName>
    <definedName name="Insurance_CreditCategory">[44]ValuesList!$Q$2:$Q$4</definedName>
    <definedName name="Insurance_EligibleContracts">[44]ValuesList!$S$2:$S$3</definedName>
    <definedName name="Insurance_LegalFramework">[44]ValuesList!$P$2:$P$3</definedName>
    <definedName name="Interest_IDA">[38]NPV!$B$27</definedName>
    <definedName name="Interest_NC" localSheetId="0">[38]NPV!#REF!</definedName>
    <definedName name="Interest_NC" localSheetId="11">[38]NPV!#REF!</definedName>
    <definedName name="Interest_NC" localSheetId="13">[38]NPV!#REF!</definedName>
    <definedName name="Interest_NC" localSheetId="14">[38]NPV!#REF!</definedName>
    <definedName name="Interest_NC" localSheetId="15">[38]NPV!#REF!</definedName>
    <definedName name="Interest_NC" localSheetId="16">[38]NPV!#REF!</definedName>
    <definedName name="Interest_NC" localSheetId="18">[38]NPV!#REF!</definedName>
    <definedName name="Interest_NC" localSheetId="1">[38]NPV!#REF!</definedName>
    <definedName name="Interest_NC" localSheetId="2">[38]NPV!#REF!</definedName>
    <definedName name="Interest_NC" localSheetId="4">[38]NPV!#REF!</definedName>
    <definedName name="Interest_NC" localSheetId="5">[38]NPV!#REF!</definedName>
    <definedName name="Interest_NC" localSheetId="7">[38]NPV!#REF!</definedName>
    <definedName name="Interest_NC" localSheetId="21">[38]NPV!#REF!</definedName>
    <definedName name="Interest_NC" localSheetId="49">[38]NPV!#REF!</definedName>
    <definedName name="Interest_NC" localSheetId="63">[38]NPV!#REF!</definedName>
    <definedName name="Interest_NC" localSheetId="64">[38]NPV!#REF!</definedName>
    <definedName name="Interest_NC" localSheetId="92">[38]NPV!#REF!</definedName>
    <definedName name="Interest_NC" localSheetId="93">[38]NPV!#REF!</definedName>
    <definedName name="Interest_NC" localSheetId="98">[38]NPV!#REF!</definedName>
    <definedName name="Interest_NC">[38]NPV!#REF!</definedName>
    <definedName name="InterestRate" localSheetId="11">#REF!</definedName>
    <definedName name="InterestRate" localSheetId="13">#REF!</definedName>
    <definedName name="InterestRate" localSheetId="14">#REF!</definedName>
    <definedName name="InterestRate" localSheetId="15">#REF!</definedName>
    <definedName name="InterestRate" localSheetId="16">#REF!</definedName>
    <definedName name="InterestRate" localSheetId="18">#REF!</definedName>
    <definedName name="InterestRate" localSheetId="1">#REF!</definedName>
    <definedName name="InterestRate" localSheetId="2">#REF!</definedName>
    <definedName name="InterestRate" localSheetId="4">#REF!</definedName>
    <definedName name="InterestRate" localSheetId="5">#REF!</definedName>
    <definedName name="InterestRate" localSheetId="7">#REF!</definedName>
    <definedName name="InterestRate" localSheetId="21">#REF!</definedName>
    <definedName name="InterestRate" localSheetId="49">#REF!</definedName>
    <definedName name="InterestRate" localSheetId="63">#REF!</definedName>
    <definedName name="InterestRate" localSheetId="64">#REF!</definedName>
    <definedName name="InterestRate" localSheetId="92">#REF!</definedName>
    <definedName name="InterestRate" localSheetId="93">#REF!</definedName>
    <definedName name="InterestRate" localSheetId="50">#REF!</definedName>
    <definedName name="InterestRate">#REF!</definedName>
    <definedName name="iopiop" localSheetId="64">#REF!</definedName>
    <definedName name="iopiop">#REF!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localSheetId="64" hidden="1">42499.3011342593</definedName>
    <definedName name="IQ_NAMES_REVISION_DATE_" hidden="1">42499.3011342593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Titles" localSheetId="11">#REF!,#REF!</definedName>
    <definedName name="_xlnm.Print_Titles" localSheetId="13">#REF!,#REF!</definedName>
    <definedName name="_xlnm.Print_Titles" localSheetId="14">#REF!,#REF!</definedName>
    <definedName name="_xlnm.Print_Titles" localSheetId="15">#REF!,#REF!</definedName>
    <definedName name="_xlnm.Print_Titles" localSheetId="16">#REF!,#REF!</definedName>
    <definedName name="_xlnm.Print_Titles" localSheetId="18">#REF!,#REF!</definedName>
    <definedName name="_xlnm.Print_Titles" localSheetId="1">#REF!,#REF!</definedName>
    <definedName name="_xlnm.Print_Titles" localSheetId="2">#REF!,#REF!</definedName>
    <definedName name="_xlnm.Print_Titles" localSheetId="4">#REF!,#REF!</definedName>
    <definedName name="_xlnm.Print_Titles" localSheetId="5">#REF!,#REF!</definedName>
    <definedName name="_xlnm.Print_Titles" localSheetId="7">#REF!,#REF!</definedName>
    <definedName name="_xlnm.Print_Titles" localSheetId="21">#REF!,#REF!</definedName>
    <definedName name="_xlnm.Print_Titles" localSheetId="29">#REF!,#REF!</definedName>
    <definedName name="_xlnm.Print_Titles" localSheetId="49">#REF!,#REF!</definedName>
    <definedName name="_xlnm.Print_Titles" localSheetId="63">#REF!,#REF!</definedName>
    <definedName name="_xlnm.Print_Titles" localSheetId="64">#REF!,#REF!</definedName>
    <definedName name="_xlnm.Print_Titles" localSheetId="92">#REF!,#REF!</definedName>
    <definedName name="_xlnm.Print_Titles" localSheetId="93">#REF!,#REF!</definedName>
    <definedName name="_xlnm.Print_Titles">#REF!,#REF!</definedName>
    <definedName name="ITL" localSheetId="9">#REF!</definedName>
    <definedName name="ITL" localSheetId="10">#REF!</definedName>
    <definedName name="ITL" localSheetId="11">#REF!</definedName>
    <definedName name="ITL" localSheetId="13">#REF!</definedName>
    <definedName name="ITL" localSheetId="14">#REF!</definedName>
    <definedName name="ITL" localSheetId="15">#REF!</definedName>
    <definedName name="ITL" localSheetId="16">#REF!</definedName>
    <definedName name="ITL" localSheetId="18">#REF!</definedName>
    <definedName name="ITL" localSheetId="1">#REF!</definedName>
    <definedName name="ITL" localSheetId="20">#REF!</definedName>
    <definedName name="ITL" localSheetId="2">#REF!</definedName>
    <definedName name="ITL" localSheetId="3">#REF!</definedName>
    <definedName name="ITL" localSheetId="4">#REF!</definedName>
    <definedName name="ITL" localSheetId="5">#REF!</definedName>
    <definedName name="ITL" localSheetId="6">#REF!</definedName>
    <definedName name="ITL" localSheetId="7">#REF!</definedName>
    <definedName name="ITL" localSheetId="8">#REF!</definedName>
    <definedName name="ITL" localSheetId="21">#REF!</definedName>
    <definedName name="ITL" localSheetId="29">#REF!</definedName>
    <definedName name="ITL" localSheetId="23">#REF!</definedName>
    <definedName name="ITL" localSheetId="46">#REF!</definedName>
    <definedName name="ITL" localSheetId="49">#REF!</definedName>
    <definedName name="ITL" localSheetId="38">#REF!</definedName>
    <definedName name="ITL" localSheetId="39">#REF!</definedName>
    <definedName name="ITL" localSheetId="41">#REF!</definedName>
    <definedName name="ITL" localSheetId="42">#REF!</definedName>
    <definedName name="ITL" localSheetId="43">#REF!</definedName>
    <definedName name="ITL" localSheetId="44">#REF!</definedName>
    <definedName name="ITL" localSheetId="45">#REF!</definedName>
    <definedName name="ITL" localSheetId="63">#REF!</definedName>
    <definedName name="ITL" localSheetId="64">#REF!</definedName>
    <definedName name="ITL" localSheetId="92">#REF!</definedName>
    <definedName name="ITL" localSheetId="93">#REF!</definedName>
    <definedName name="ITL" localSheetId="40">#REF!</definedName>
    <definedName name="ITL">#REF!</definedName>
    <definedName name="Izmedju_td_vd" localSheetId="64">OFFSET([15]SECURITIES!$C$4,3,0,COUNT([15]SECURITIES!$Q$6:INDIRECT("SECURITIES!Q200")),1)</definedName>
    <definedName name="Izmedju_td_vd" localSheetId="98">OFFSET([16]SECURITIES!$C$4,3,0,COUNT([16]SECURITIES!$Q$6:INDIRECT("SECURITIES!Q200")),1)</definedName>
    <definedName name="Izmedju_td_vd">OFFSET([15]SECURITIES!$C$4,3,0,COUNT([15]SECURITIES!$Q$6:INDIRECT("SECURITIES!Q200")),1)</definedName>
    <definedName name="j" localSheetId="64" hidden="1">#REF!</definedName>
    <definedName name="j" localSheetId="98" hidden="1">#REF!</definedName>
    <definedName name="j" hidden="1">#REF!</definedName>
    <definedName name="Jezici" localSheetId="64">[54]Jezici!$A$1:$A$2</definedName>
    <definedName name="Jezici">[55]jezici!$A$1:$A$2</definedName>
    <definedName name="jj" localSheetId="36" hidden="1">{"Riqfin97",#N/A,FALSE,"Tran";"Riqfinpro",#N/A,FALSE,"Tran"}</definedName>
    <definedName name="jj" localSheetId="46" hidden="1">{"Riqfin97",#N/A,FALSE,"Tran";"Riqfinpro",#N/A,FALSE,"Tran"}</definedName>
    <definedName name="jj" localSheetId="52" hidden="1">{"Riqfin97",#N/A,FALSE,"Tran";"Riqfinpro",#N/A,FALSE,"Tran"}</definedName>
    <definedName name="jj" localSheetId="53" hidden="1">{"Riqfin97",#N/A,FALSE,"Tran";"Riqfinpro",#N/A,FALSE,"Tran"}</definedName>
    <definedName name="jj" localSheetId="54" hidden="1">{"Riqfin97",#N/A,FALSE,"Tran";"Riqfinpro",#N/A,FALSE,"Tran"}</definedName>
    <definedName name="jj" localSheetId="55" hidden="1">{"Riqfin97",#N/A,FALSE,"Tran";"Riqfinpro",#N/A,FALSE,"Tran"}</definedName>
    <definedName name="jj" localSheetId="56" hidden="1">{"Riqfin97",#N/A,FALSE,"Tran";"Riqfinpro",#N/A,FALSE,"Tran"}</definedName>
    <definedName name="jj" localSheetId="39" hidden="1">{"Riqfin97",#N/A,FALSE,"Tran";"Riqfinpro",#N/A,FALSE,"Tran"}</definedName>
    <definedName name="jj" localSheetId="41" hidden="1">{"Riqfin97",#N/A,FALSE,"Tran";"Riqfinpro",#N/A,FALSE,"Tran"}</definedName>
    <definedName name="jj" localSheetId="42" hidden="1">{"Riqfin97",#N/A,FALSE,"Tran";"Riqfinpro",#N/A,FALSE,"Tran"}</definedName>
    <definedName name="jj" localSheetId="43" hidden="1">{"Riqfin97",#N/A,FALSE,"Tran";"Riqfinpro",#N/A,FALSE,"Tran"}</definedName>
    <definedName name="jj" localSheetId="44" hidden="1">{"Riqfin97",#N/A,FALSE,"Tran";"Riqfinpro",#N/A,FALSE,"Tran"}</definedName>
    <definedName name="jj" localSheetId="45" hidden="1">{"Riqfin97",#N/A,FALSE,"Tran";"Riqfinpro",#N/A,FALSE,"Tran"}</definedName>
    <definedName name="jj" localSheetId="64" hidden="1">{"Riqfin97",#N/A,FALSE,"Tran";"Riqfinpro",#N/A,FALSE,"Tran"}</definedName>
    <definedName name="jj" localSheetId="84" hidden="1">{"Riqfin97",#N/A,FALSE,"Tran";"Riqfinpro",#N/A,FALSE,"Tran"}</definedName>
    <definedName name="jj" localSheetId="85" hidden="1">{"Riqfin97",#N/A,FALSE,"Tran";"Riqfinpro",#N/A,FALSE,"Tran"}</definedName>
    <definedName name="jj" localSheetId="86" hidden="1">{"Riqfin97",#N/A,FALSE,"Tran";"Riqfinpro",#N/A,FALSE,"Tran"}</definedName>
    <definedName name="jj" localSheetId="77" hidden="1">{"Riqfin97",#N/A,FALSE,"Tran";"Riqfinpro",#N/A,FALSE,"Tran"}</definedName>
    <definedName name="jj" localSheetId="92" hidden="1">{"Riqfin97",#N/A,FALSE,"Tran";"Riqfinpro",#N/A,FALSE,"Tran"}</definedName>
    <definedName name="jj" localSheetId="98" hidden="1">{"Riqfin97",#N/A,FALSE,"Tran";"Riqfinpro",#N/A,FALSE,"Tran"}</definedName>
    <definedName name="jj" localSheetId="40" hidden="1">{"Riqfin97",#N/A,FALSE,"Tran";"Riqfinpro",#N/A,FALSE,"Tran"}</definedName>
    <definedName name="jj" hidden="1">{"Riqfin97",#N/A,FALSE,"Tran";"Riqfinpro",#N/A,FALSE,"Tran"}</definedName>
    <definedName name="jjj" hidden="1">[56]M!#REF!</definedName>
    <definedName name="jjjjjj" hidden="1">'[49]J(Priv.Cap)'!#REF!</definedName>
    <definedName name="K">[57]NEFTRANS!#REF!</definedName>
    <definedName name="kajgod" localSheetId="11">#REF!</definedName>
    <definedName name="kajgod" localSheetId="13">#REF!</definedName>
    <definedName name="kajgod" localSheetId="14">#REF!</definedName>
    <definedName name="kajgod" localSheetId="15">#REF!</definedName>
    <definedName name="kajgod" localSheetId="16">#REF!</definedName>
    <definedName name="kajgod" localSheetId="18">#REF!</definedName>
    <definedName name="kajgod" localSheetId="1">#REF!</definedName>
    <definedName name="kajgod" localSheetId="2">#REF!</definedName>
    <definedName name="kajgod" localSheetId="4">#REF!</definedName>
    <definedName name="kajgod" localSheetId="5">#REF!</definedName>
    <definedName name="kajgod" localSheetId="7">#REF!</definedName>
    <definedName name="kajgod" localSheetId="21">#REF!</definedName>
    <definedName name="kajgod" localSheetId="46">#REF!</definedName>
    <definedName name="kajgod" localSheetId="49">#REF!</definedName>
    <definedName name="kajgod" localSheetId="38">#REF!</definedName>
    <definedName name="kajgod" localSheetId="39">#REF!</definedName>
    <definedName name="kajgod" localSheetId="41">#REF!</definedName>
    <definedName name="kajgod" localSheetId="42">#REF!</definedName>
    <definedName name="kajgod" localSheetId="43">#REF!</definedName>
    <definedName name="kajgod" localSheetId="44">#REF!</definedName>
    <definedName name="kajgod" localSheetId="45">#REF!</definedName>
    <definedName name="kajgod" localSheetId="63">#REF!</definedName>
    <definedName name="kajgod" localSheetId="64">#REF!</definedName>
    <definedName name="kajgod" localSheetId="92">#REF!</definedName>
    <definedName name="kajgod" localSheetId="93">#REF!</definedName>
    <definedName name="kajgod" localSheetId="98">#REF!</definedName>
    <definedName name="kajgod" localSheetId="40">#REF!</definedName>
    <definedName name="kajgod">#REF!</definedName>
    <definedName name="kajgod2" localSheetId="46">#REF!</definedName>
    <definedName name="kajgod2" localSheetId="38">#REF!</definedName>
    <definedName name="kajgod2" localSheetId="39">#REF!</definedName>
    <definedName name="kajgod2" localSheetId="41">#REF!</definedName>
    <definedName name="kajgod2" localSheetId="42">#REF!</definedName>
    <definedName name="kajgod2" localSheetId="43">#REF!</definedName>
    <definedName name="kajgod2" localSheetId="44">#REF!</definedName>
    <definedName name="kajgod2" localSheetId="45">#REF!</definedName>
    <definedName name="kajgod2" localSheetId="64">#REF!</definedName>
    <definedName name="kajgod2" localSheetId="40">#REF!</definedName>
    <definedName name="kajgod2">#REF!</definedName>
    <definedName name="KBB" localSheetId="64">[58]kons!#REF!</definedName>
    <definedName name="KBB">[58]kons!#REF!</definedName>
    <definedName name="KBB_sazeta" localSheetId="0">[59]kons!#REF!</definedName>
    <definedName name="KBB_sazeta" localSheetId="9">[60]kons!#REF!</definedName>
    <definedName name="KBB_sazeta" localSheetId="10">[60]kons!#REF!</definedName>
    <definedName name="KBB_sazeta" localSheetId="11">[61]kons!#REF!</definedName>
    <definedName name="KBB_sazeta" localSheetId="12">[60]kons!#REF!</definedName>
    <definedName name="KBB_sazeta" localSheetId="13">[60]kons!#REF!</definedName>
    <definedName name="KBB_sazeta" localSheetId="14">[59]kons!#REF!</definedName>
    <definedName name="KBB_sazeta" localSheetId="15">[59]kons!#REF!</definedName>
    <definedName name="KBB_sazeta" localSheetId="16">[59]kons!#REF!</definedName>
    <definedName name="KBB_sazeta" localSheetId="17">[60]kons!#REF!</definedName>
    <definedName name="KBB_sazeta" localSheetId="18">[59]kons!#REF!</definedName>
    <definedName name="KBB_sazeta" localSheetId="1">[59]kons!#REF!</definedName>
    <definedName name="KBB_sazeta" localSheetId="19">[60]kons!#REF!</definedName>
    <definedName name="KBB_sazeta" localSheetId="20">[60]kons!#REF!</definedName>
    <definedName name="KBB_sazeta" localSheetId="2">[59]kons!#REF!</definedName>
    <definedName name="KBB_sazeta" localSheetId="3">[60]kons!#REF!</definedName>
    <definedName name="KBB_sazeta" localSheetId="4">[60]kons!#REF!</definedName>
    <definedName name="KBB_sazeta" localSheetId="5">[60]kons!#REF!</definedName>
    <definedName name="KBB_sazeta" localSheetId="6">[60]kons!#REF!</definedName>
    <definedName name="KBB_sazeta" localSheetId="7">[60]kons!#REF!</definedName>
    <definedName name="KBB_sazeta" localSheetId="8">[60]kons!#REF!</definedName>
    <definedName name="KBB_sazeta" localSheetId="21">[61]kons!#REF!</definedName>
    <definedName name="KBB_sazeta" localSheetId="29">[61]kons!#REF!</definedName>
    <definedName name="KBB_sazeta" localSheetId="23">[61]kons!#REF!</definedName>
    <definedName name="KBB_sazeta" localSheetId="46">[58]kons!#REF!</definedName>
    <definedName name="KBB_sazeta" localSheetId="49">[61]kons!#REF!</definedName>
    <definedName name="KBB_sazeta" localSheetId="38">[58]kons!#REF!</definedName>
    <definedName name="KBB_sazeta" localSheetId="39">[58]kons!#REF!</definedName>
    <definedName name="KBB_sazeta" localSheetId="41">[58]kons!#REF!</definedName>
    <definedName name="KBB_sazeta" localSheetId="42">[58]kons!#REF!</definedName>
    <definedName name="KBB_sazeta" localSheetId="43">[58]kons!#REF!</definedName>
    <definedName name="KBB_sazeta" localSheetId="44">[58]kons!#REF!</definedName>
    <definedName name="KBB_sazeta" localSheetId="45">[58]kons!#REF!</definedName>
    <definedName name="KBB_sazeta" localSheetId="63">[61]kons!#REF!</definedName>
    <definedName name="KBB_sazeta" localSheetId="64">[61]kons!#REF!</definedName>
    <definedName name="KBB_sazeta" localSheetId="92">[43]kons!#REF!</definedName>
    <definedName name="KBB_sazeta" localSheetId="40">[58]kons!#REF!</definedName>
    <definedName name="KBB_sazeta">[61]kons!#REF!</definedName>
    <definedName name="kd" localSheetId="64">OFFSET(#REF!,0,0,COUNT(#REF!),1)</definedName>
    <definedName name="kd">OFFSET(#REF!,0,0,COUNT(#REF!),1)</definedName>
    <definedName name="kj" localSheetId="21">#REF!</definedName>
    <definedName name="kj" localSheetId="49">#REF!</definedName>
    <definedName name="kj" localSheetId="63">#REF!</definedName>
    <definedName name="kj" localSheetId="64">#REF!</definedName>
    <definedName name="kj" localSheetId="50">#REF!</definedName>
    <definedName name="kj">#REF!</definedName>
    <definedName name="kk" localSheetId="36" hidden="1">{"Tab1",#N/A,FALSE,"P";"Tab2",#N/A,FALSE,"P"}</definedName>
    <definedName name="kk" localSheetId="46" hidden="1">{"Tab1",#N/A,FALSE,"P";"Tab2",#N/A,FALSE,"P"}</definedName>
    <definedName name="kk" localSheetId="52" hidden="1">{"Tab1",#N/A,FALSE,"P";"Tab2",#N/A,FALSE,"P"}</definedName>
    <definedName name="kk" localSheetId="53" hidden="1">{"Tab1",#N/A,FALSE,"P";"Tab2",#N/A,FALSE,"P"}</definedName>
    <definedName name="kk" localSheetId="54" hidden="1">{"Tab1",#N/A,FALSE,"P";"Tab2",#N/A,FALSE,"P"}</definedName>
    <definedName name="kk" localSheetId="55" hidden="1">{"Tab1",#N/A,FALSE,"P";"Tab2",#N/A,FALSE,"P"}</definedName>
    <definedName name="kk" localSheetId="56" hidden="1">{"Tab1",#N/A,FALSE,"P";"Tab2",#N/A,FALSE,"P"}</definedName>
    <definedName name="kk" localSheetId="39" hidden="1">{"Tab1",#N/A,FALSE,"P";"Tab2",#N/A,FALSE,"P"}</definedName>
    <definedName name="kk" localSheetId="41" hidden="1">{"Tab1",#N/A,FALSE,"P";"Tab2",#N/A,FALSE,"P"}</definedName>
    <definedName name="kk" localSheetId="42" hidden="1">{"Tab1",#N/A,FALSE,"P";"Tab2",#N/A,FALSE,"P"}</definedName>
    <definedName name="kk" localSheetId="43" hidden="1">{"Tab1",#N/A,FALSE,"P";"Tab2",#N/A,FALSE,"P"}</definedName>
    <definedName name="kk" localSheetId="44" hidden="1">{"Tab1",#N/A,FALSE,"P";"Tab2",#N/A,FALSE,"P"}</definedName>
    <definedName name="kk" localSheetId="45" hidden="1">{"Tab1",#N/A,FALSE,"P";"Tab2",#N/A,FALSE,"P"}</definedName>
    <definedName name="kk" localSheetId="64" hidden="1">{"Tab1",#N/A,FALSE,"P";"Tab2",#N/A,FALSE,"P"}</definedName>
    <definedName name="kk" localSheetId="92">OFFSET(#REF!,,,1,COUNT(#REF!))</definedName>
    <definedName name="kk" localSheetId="93">OFFSET(#REF!,,,1,COUNT(#REF!))</definedName>
    <definedName name="kk" localSheetId="98">OFFSET(#REF!,,,1,COUNT(#REF!))</definedName>
    <definedName name="kk" localSheetId="40" hidden="1">{"Tab1",#N/A,FALSE,"P";"Tab2",#N/A,FALSE,"P"}</definedName>
    <definedName name="kk" hidden="1">{"Tab1",#N/A,FALSE,"P";"Tab2",#N/A,FALSE,"P"}</definedName>
    <definedName name="kkk" localSheetId="36" hidden="1">{"Tab1",#N/A,FALSE,"P";"Tab2",#N/A,FALSE,"P"}</definedName>
    <definedName name="kkk" localSheetId="46" hidden="1">{"Tab1",#N/A,FALSE,"P";"Tab2",#N/A,FALSE,"P"}</definedName>
    <definedName name="kkk" localSheetId="52" hidden="1">{"Tab1",#N/A,FALSE,"P";"Tab2",#N/A,FALSE,"P"}</definedName>
    <definedName name="kkk" localSheetId="53" hidden="1">{"Tab1",#N/A,FALSE,"P";"Tab2",#N/A,FALSE,"P"}</definedName>
    <definedName name="kkk" localSheetId="54" hidden="1">{"Tab1",#N/A,FALSE,"P";"Tab2",#N/A,FALSE,"P"}</definedName>
    <definedName name="kkk" localSheetId="55" hidden="1">{"Tab1",#N/A,FALSE,"P";"Tab2",#N/A,FALSE,"P"}</definedName>
    <definedName name="kkk" localSheetId="56" hidden="1">{"Tab1",#N/A,FALSE,"P";"Tab2",#N/A,FALSE,"P"}</definedName>
    <definedName name="kkk" localSheetId="39" hidden="1">{"Tab1",#N/A,FALSE,"P";"Tab2",#N/A,FALSE,"P"}</definedName>
    <definedName name="kkk" localSheetId="41" hidden="1">{"Tab1",#N/A,FALSE,"P";"Tab2",#N/A,FALSE,"P"}</definedName>
    <definedName name="kkk" localSheetId="42" hidden="1">{"Tab1",#N/A,FALSE,"P";"Tab2",#N/A,FALSE,"P"}</definedName>
    <definedName name="kkk" localSheetId="43" hidden="1">{"Tab1",#N/A,FALSE,"P";"Tab2",#N/A,FALSE,"P"}</definedName>
    <definedName name="kkk" localSheetId="44" hidden="1">{"Tab1",#N/A,FALSE,"P";"Tab2",#N/A,FALSE,"P"}</definedName>
    <definedName name="kkk" localSheetId="45" hidden="1">{"Tab1",#N/A,FALSE,"P";"Tab2",#N/A,FALSE,"P"}</definedName>
    <definedName name="kkk" localSheetId="64" hidden="1">{"Tab1",#N/A,FALSE,"P";"Tab2",#N/A,FALSE,"P"}</definedName>
    <definedName name="kkk" localSheetId="84" hidden="1">{"Tab1",#N/A,FALSE,"P";"Tab2",#N/A,FALSE,"P"}</definedName>
    <definedName name="kkk" localSheetId="85" hidden="1">{"Tab1",#N/A,FALSE,"P";"Tab2",#N/A,FALSE,"P"}</definedName>
    <definedName name="kkk" localSheetId="86" hidden="1">{"Tab1",#N/A,FALSE,"P";"Tab2",#N/A,FALSE,"P"}</definedName>
    <definedName name="kkk" localSheetId="77" hidden="1">{"Tab1",#N/A,FALSE,"P";"Tab2",#N/A,FALSE,"P"}</definedName>
    <definedName name="kkk" localSheetId="92" hidden="1">{"Tab1",#N/A,FALSE,"P";"Tab2",#N/A,FALSE,"P"}</definedName>
    <definedName name="kkk" localSheetId="98" hidden="1">{"Tab1",#N/A,FALSE,"P";"Tab2",#N/A,FALSE,"P"}</definedName>
    <definedName name="kkk" localSheetId="40" hidden="1">{"Tab1",#N/A,FALSE,"P";"Tab2",#N/A,FALSE,"P"}</definedName>
    <definedName name="kkk" hidden="1">{"Tab1",#N/A,FALSE,"P";"Tab2",#N/A,FALSE,"P"}</definedName>
    <definedName name="kkkk" hidden="1">[62]M!#REF!</definedName>
    <definedName name="kmsp" localSheetId="64">OFFSET(#REF!,,,1,COUNT(#REF!))</definedName>
    <definedName name="kmsp" localSheetId="92">OFFSET(#REF!,,,1,COUNT(#REF!))</definedName>
    <definedName name="kmsp" localSheetId="93">OFFSET(#REF!,,,1,COUNT(#REF!))</definedName>
    <definedName name="kmsp" localSheetId="98">OFFSET(#REF!,,,1,COUNT(#REF!))</definedName>
    <definedName name="kmsp">OFFSET(#REF!,,,1,COUNT(#REF!))</definedName>
    <definedName name="kratice" localSheetId="0">[63]Racunica!$R$2:$S$28</definedName>
    <definedName name="kratice" localSheetId="9">[64]Racunica!$R$2:$S$28</definedName>
    <definedName name="kratice" localSheetId="10">[64]Racunica!$R$2:$S$28</definedName>
    <definedName name="kratice" localSheetId="12">[64]Racunica!$R$2:$S$28</definedName>
    <definedName name="kratice" localSheetId="13">[64]Racunica!$R$2:$S$28</definedName>
    <definedName name="kratice" localSheetId="14">[63]Racunica!$R$2:$S$28</definedName>
    <definedName name="kratice" localSheetId="15">[63]Racunica!$R$2:$S$28</definedName>
    <definedName name="kratice" localSheetId="16">[63]Racunica!$R$2:$S$28</definedName>
    <definedName name="kratice" localSheetId="17">[64]Racunica!$R$2:$S$28</definedName>
    <definedName name="kratice" localSheetId="18">[63]Racunica!$R$2:$S$28</definedName>
    <definedName name="kratice" localSheetId="1">[63]Racunica!$R$2:$S$28</definedName>
    <definedName name="kratice" localSheetId="19">[64]Racunica!$R$2:$S$28</definedName>
    <definedName name="kratice" localSheetId="20">[64]Racunica!$R$2:$S$28</definedName>
    <definedName name="kratice" localSheetId="2">[63]Racunica!$R$2:$S$28</definedName>
    <definedName name="kratice" localSheetId="3">[64]Racunica!$R$2:$S$28</definedName>
    <definedName name="kratice" localSheetId="4">[64]Racunica!$R$2:$S$28</definedName>
    <definedName name="kratice" localSheetId="5">[64]Racunica!$R$2:$S$28</definedName>
    <definedName name="kratice" localSheetId="6">[64]Racunica!$R$2:$S$28</definedName>
    <definedName name="kratice" localSheetId="7">[64]Racunica!$R$2:$S$28</definedName>
    <definedName name="kratice" localSheetId="8">[64]Racunica!$R$2:$S$28</definedName>
    <definedName name="kratice" localSheetId="64">[65]Racunica!$R$2:$S$28</definedName>
    <definedName name="kratice">[66]Racunica!$R$2:$S$28</definedName>
    <definedName name="kratice_zscore">[67]kratice_zscore!$A$2:$B$32</definedName>
    <definedName name="ksefjdvjdfkjdf" localSheetId="98">#REF!</definedName>
    <definedName name="ksefjdvjdfkjdf">#REF!</definedName>
    <definedName name="kurac">[68]IZV15Ek!$A$67:$C$132</definedName>
    <definedName name="kvp" localSheetId="64">OFFSET(#REF!,,,1,COUNT(#REF!))</definedName>
    <definedName name="kvp" localSheetId="92">OFFSET(#REF!,,,1,COUNT(#REF!))</definedName>
    <definedName name="kvp" localSheetId="93">OFFSET(#REF!,,,1,COUNT(#REF!))</definedName>
    <definedName name="kvp">OFFSET(#REF!,,,1,COUNT(#REF!))</definedName>
    <definedName name="Lambda1" localSheetId="64">'[26]Nelson Siegel Svensson'!$Q$7</definedName>
    <definedName name="Lambda1" localSheetId="98">'[27]Nelson Siegel Svensson'!$Q$7</definedName>
    <definedName name="Lambda1">'[26]Nelson Siegel Svensson'!$Q$7</definedName>
    <definedName name="Lambda2" localSheetId="64">'[26]Nelson Siegel Svensson'!$Q$8</definedName>
    <definedName name="Lambda2" localSheetId="98">'[27]Nelson Siegel Svensson'!$Q$8</definedName>
    <definedName name="Lambda2">'[26]Nelson Siegel Svensson'!$Q$8</definedName>
    <definedName name="LambdaT1" localSheetId="64">'[26]Nelson Siegel Svensson'!$R$7</definedName>
    <definedName name="LambdaT1" localSheetId="98">'[27]Nelson Siegel Svensson'!$R$7</definedName>
    <definedName name="LambdaT1">'[26]Nelson Siegel Svensson'!$R$7</definedName>
    <definedName name="LambdaT2" localSheetId="64">'[26]Nelson Siegel Svensson'!$R$8</definedName>
    <definedName name="LambdaT2" localSheetId="98">'[27]Nelson Siegel Svensson'!$R$8</definedName>
    <definedName name="LambdaT2">'[26]Nelson Siegel Svensson'!$R$8</definedName>
    <definedName name="LINES" localSheetId="11">#REF!</definedName>
    <definedName name="LINES" localSheetId="13">#REF!</definedName>
    <definedName name="LINES" localSheetId="14">#REF!</definedName>
    <definedName name="LINES" localSheetId="15">#REF!</definedName>
    <definedName name="LINES" localSheetId="16">#REF!</definedName>
    <definedName name="LINES" localSheetId="18">#REF!</definedName>
    <definedName name="LINES" localSheetId="1">#REF!</definedName>
    <definedName name="LINES" localSheetId="2">#REF!</definedName>
    <definedName name="LINES" localSheetId="4">#REF!</definedName>
    <definedName name="LINES" localSheetId="5">#REF!</definedName>
    <definedName name="LINES" localSheetId="7">#REF!</definedName>
    <definedName name="LINES" localSheetId="21">#REF!</definedName>
    <definedName name="LINES" localSheetId="49">#REF!</definedName>
    <definedName name="LINES" localSheetId="63">#REF!</definedName>
    <definedName name="LINES" localSheetId="64">#REF!</definedName>
    <definedName name="LINES" localSheetId="92">#REF!</definedName>
    <definedName name="LINES" localSheetId="93">#REF!</definedName>
    <definedName name="LINES" localSheetId="50">#REF!</definedName>
    <definedName name="LINES">#REF!</definedName>
    <definedName name="ll" localSheetId="36" hidden="1">{"Tab1",#N/A,FALSE,"P";"Tab2",#N/A,FALSE,"P"}</definedName>
    <definedName name="ll" localSheetId="46" hidden="1">{"Tab1",#N/A,FALSE,"P";"Tab2",#N/A,FALSE,"P"}</definedName>
    <definedName name="ll" localSheetId="52" hidden="1">{"Tab1",#N/A,FALSE,"P";"Tab2",#N/A,FALSE,"P"}</definedName>
    <definedName name="ll" localSheetId="53" hidden="1">{"Tab1",#N/A,FALSE,"P";"Tab2",#N/A,FALSE,"P"}</definedName>
    <definedName name="ll" localSheetId="54" hidden="1">{"Tab1",#N/A,FALSE,"P";"Tab2",#N/A,FALSE,"P"}</definedName>
    <definedName name="ll" localSheetId="55" hidden="1">{"Tab1",#N/A,FALSE,"P";"Tab2",#N/A,FALSE,"P"}</definedName>
    <definedName name="ll" localSheetId="56" hidden="1">{"Tab1",#N/A,FALSE,"P";"Tab2",#N/A,FALSE,"P"}</definedName>
    <definedName name="ll" localSheetId="39" hidden="1">{"Tab1",#N/A,FALSE,"P";"Tab2",#N/A,FALSE,"P"}</definedName>
    <definedName name="ll" localSheetId="41" hidden="1">{"Tab1",#N/A,FALSE,"P";"Tab2",#N/A,FALSE,"P"}</definedName>
    <definedName name="ll" localSheetId="42" hidden="1">{"Tab1",#N/A,FALSE,"P";"Tab2",#N/A,FALSE,"P"}</definedName>
    <definedName name="ll" localSheetId="43" hidden="1">{"Tab1",#N/A,FALSE,"P";"Tab2",#N/A,FALSE,"P"}</definedName>
    <definedName name="ll" localSheetId="44" hidden="1">{"Tab1",#N/A,FALSE,"P";"Tab2",#N/A,FALSE,"P"}</definedName>
    <definedName name="ll" localSheetId="45" hidden="1">{"Tab1",#N/A,FALSE,"P";"Tab2",#N/A,FALSE,"P"}</definedName>
    <definedName name="ll" localSheetId="64" hidden="1">{"Tab1",#N/A,FALSE,"P";"Tab2",#N/A,FALSE,"P"}</definedName>
    <definedName name="ll" localSheetId="84" hidden="1">{"Tab1",#N/A,FALSE,"P";"Tab2",#N/A,FALSE,"P"}</definedName>
    <definedName name="ll" localSheetId="85" hidden="1">{"Tab1",#N/A,FALSE,"P";"Tab2",#N/A,FALSE,"P"}</definedName>
    <definedName name="ll" localSheetId="86" hidden="1">{"Tab1",#N/A,FALSE,"P";"Tab2",#N/A,FALSE,"P"}</definedName>
    <definedName name="ll" localSheetId="77" hidden="1">{"Tab1",#N/A,FALSE,"P";"Tab2",#N/A,FALSE,"P"}</definedName>
    <definedName name="ll" localSheetId="92" hidden="1">{"Tab1",#N/A,FALSE,"P";"Tab2",#N/A,FALSE,"P"}</definedName>
    <definedName name="ll" localSheetId="98" hidden="1">{"Tab1",#N/A,FALSE,"P";"Tab2",#N/A,FALSE,"P"}</definedName>
    <definedName name="ll" localSheetId="40" hidden="1">{"Tab1",#N/A,FALSE,"P";"Tab2",#N/A,FALSE,"P"}</definedName>
    <definedName name="ll" hidden="1">{"Tab1",#N/A,FALSE,"P";"Tab2",#N/A,FALSE,"P"}</definedName>
    <definedName name="lll" localSheetId="36" hidden="1">{"Riqfin97",#N/A,FALSE,"Tran";"Riqfinpro",#N/A,FALSE,"Tran"}</definedName>
    <definedName name="lll" localSheetId="46" hidden="1">{"Riqfin97",#N/A,FALSE,"Tran";"Riqfinpro",#N/A,FALSE,"Tran"}</definedName>
    <definedName name="lll" localSheetId="52" hidden="1">{"Riqfin97",#N/A,FALSE,"Tran";"Riqfinpro",#N/A,FALSE,"Tran"}</definedName>
    <definedName name="lll" localSheetId="53" hidden="1">{"Riqfin97",#N/A,FALSE,"Tran";"Riqfinpro",#N/A,FALSE,"Tran"}</definedName>
    <definedName name="lll" localSheetId="54" hidden="1">{"Riqfin97",#N/A,FALSE,"Tran";"Riqfinpro",#N/A,FALSE,"Tran"}</definedName>
    <definedName name="lll" localSheetId="55" hidden="1">{"Riqfin97",#N/A,FALSE,"Tran";"Riqfinpro",#N/A,FALSE,"Tran"}</definedName>
    <definedName name="lll" localSheetId="56" hidden="1">{"Riqfin97",#N/A,FALSE,"Tran";"Riqfinpro",#N/A,FALSE,"Tran"}</definedName>
    <definedName name="lll" localSheetId="39" hidden="1">{"Riqfin97",#N/A,FALSE,"Tran";"Riqfinpro",#N/A,FALSE,"Tran"}</definedName>
    <definedName name="lll" localSheetId="41" hidden="1">{"Riqfin97",#N/A,FALSE,"Tran";"Riqfinpro",#N/A,FALSE,"Tran"}</definedName>
    <definedName name="lll" localSheetId="42" hidden="1">{"Riqfin97",#N/A,FALSE,"Tran";"Riqfinpro",#N/A,FALSE,"Tran"}</definedName>
    <definedName name="lll" localSheetId="43" hidden="1">{"Riqfin97",#N/A,FALSE,"Tran";"Riqfinpro",#N/A,FALSE,"Tran"}</definedName>
    <definedName name="lll" localSheetId="44" hidden="1">{"Riqfin97",#N/A,FALSE,"Tran";"Riqfinpro",#N/A,FALSE,"Tran"}</definedName>
    <definedName name="lll" localSheetId="45" hidden="1">{"Riqfin97",#N/A,FALSE,"Tran";"Riqfinpro",#N/A,FALSE,"Tran"}</definedName>
    <definedName name="lll" localSheetId="64" hidden="1">{"Riqfin97",#N/A,FALSE,"Tran";"Riqfinpro",#N/A,FALSE,"Tran"}</definedName>
    <definedName name="lll" localSheetId="84" hidden="1">{"Riqfin97",#N/A,FALSE,"Tran";"Riqfinpro",#N/A,FALSE,"Tran"}</definedName>
    <definedName name="lll" localSheetId="85" hidden="1">{"Riqfin97",#N/A,FALSE,"Tran";"Riqfinpro",#N/A,FALSE,"Tran"}</definedName>
    <definedName name="lll" localSheetId="86" hidden="1">{"Riqfin97",#N/A,FALSE,"Tran";"Riqfinpro",#N/A,FALSE,"Tran"}</definedName>
    <definedName name="lll" localSheetId="77" hidden="1">{"Riqfin97",#N/A,FALSE,"Tran";"Riqfinpro",#N/A,FALSE,"Tran"}</definedName>
    <definedName name="lll" localSheetId="92" hidden="1">{"Riqfin97",#N/A,FALSE,"Tran";"Riqfinpro",#N/A,FALSE,"Tran"}</definedName>
    <definedName name="lll" localSheetId="98" hidden="1">{"Riqfin97",#N/A,FALSE,"Tran";"Riqfinpro",#N/A,FALSE,"Tran"}</definedName>
    <definedName name="lll" localSheetId="40" hidden="1">{"Riqfin97",#N/A,FALSE,"Tran";"Riqfinpro",#N/A,FALSE,"Tran"}</definedName>
    <definedName name="lll" hidden="1">{"Riqfin97",#N/A,FALSE,"Tran";"Riqfinpro",#N/A,FALSE,"Tran"}</definedName>
    <definedName name="llll" hidden="1">[56]M!#REF!</definedName>
    <definedName name="LTcirr" localSheetId="11">#REF!</definedName>
    <definedName name="LTcirr" localSheetId="13">#REF!</definedName>
    <definedName name="LTcirr" localSheetId="14">#REF!</definedName>
    <definedName name="LTcirr" localSheetId="15">#REF!</definedName>
    <definedName name="LTcirr" localSheetId="16">#REF!</definedName>
    <definedName name="LTcirr" localSheetId="18">#REF!</definedName>
    <definedName name="LTcirr" localSheetId="1">#REF!</definedName>
    <definedName name="LTcirr" localSheetId="2">#REF!</definedName>
    <definedName name="LTcirr" localSheetId="4">#REF!</definedName>
    <definedName name="LTcirr" localSheetId="5">#REF!</definedName>
    <definedName name="LTcirr" localSheetId="7">#REF!</definedName>
    <definedName name="LTcirr" localSheetId="21">#REF!</definedName>
    <definedName name="LTcirr" localSheetId="49">#REF!</definedName>
    <definedName name="LTcirr" localSheetId="63">#REF!</definedName>
    <definedName name="LTcirr" localSheetId="64">#REF!</definedName>
    <definedName name="LTcirr" localSheetId="92">#REF!</definedName>
    <definedName name="LTcirr" localSheetId="93">#REF!</definedName>
    <definedName name="LTcirr" localSheetId="98">#REF!</definedName>
    <definedName name="LTcirr">#REF!</definedName>
    <definedName name="LTr" localSheetId="11">#REF!</definedName>
    <definedName name="LTr" localSheetId="13">#REF!</definedName>
    <definedName name="LTr" localSheetId="14">#REF!</definedName>
    <definedName name="LTr" localSheetId="15">#REF!</definedName>
    <definedName name="LTr" localSheetId="16">#REF!</definedName>
    <definedName name="LTr" localSheetId="18">#REF!</definedName>
    <definedName name="LTr" localSheetId="1">#REF!</definedName>
    <definedName name="LTr" localSheetId="2">#REF!</definedName>
    <definedName name="LTr" localSheetId="4">#REF!</definedName>
    <definedName name="LTr" localSheetId="5">#REF!</definedName>
    <definedName name="LTr" localSheetId="7">#REF!</definedName>
    <definedName name="LTr" localSheetId="21">#REF!</definedName>
    <definedName name="LTr" localSheetId="49">#REF!</definedName>
    <definedName name="LTr" localSheetId="63">#REF!</definedName>
    <definedName name="LTr" localSheetId="64">#REF!</definedName>
    <definedName name="LTr" localSheetId="92">#REF!</definedName>
    <definedName name="LTr" localSheetId="93">#REF!</definedName>
    <definedName name="LTr">#REF!</definedName>
    <definedName name="LUR">#N/A</definedName>
    <definedName name="M" localSheetId="64">[57]NEFTRANS!#REF!</definedName>
    <definedName name="M">[57]NEFTRANS!#REF!</definedName>
    <definedName name="MACRO" localSheetId="11">#REF!</definedName>
    <definedName name="MACRO" localSheetId="13">#REF!</definedName>
    <definedName name="MACRO" localSheetId="14">#REF!</definedName>
    <definedName name="MACRO" localSheetId="15">#REF!</definedName>
    <definedName name="MACRO" localSheetId="16">#REF!</definedName>
    <definedName name="MACRO" localSheetId="18">#REF!</definedName>
    <definedName name="MACRO" localSheetId="1">#REF!</definedName>
    <definedName name="MACRO" localSheetId="2">#REF!</definedName>
    <definedName name="MACRO" localSheetId="4">#REF!</definedName>
    <definedName name="MACRO" localSheetId="5">#REF!</definedName>
    <definedName name="MACRO" localSheetId="7">#REF!</definedName>
    <definedName name="MACRO" localSheetId="21">#REF!</definedName>
    <definedName name="MACRO" localSheetId="49">#REF!</definedName>
    <definedName name="MACRO" localSheetId="63">#REF!</definedName>
    <definedName name="MACRO" localSheetId="64">#REF!</definedName>
    <definedName name="MACRO" localSheetId="92">#REF!</definedName>
    <definedName name="MACRO" localSheetId="93">#REF!</definedName>
    <definedName name="MACRO">#REF!</definedName>
    <definedName name="MACRO_ASSUMP_2006" localSheetId="11">#REF!</definedName>
    <definedName name="MACRO_ASSUMP_2006" localSheetId="13">#REF!</definedName>
    <definedName name="MACRO_ASSUMP_2006" localSheetId="14">#REF!</definedName>
    <definedName name="MACRO_ASSUMP_2006" localSheetId="15">#REF!</definedName>
    <definedName name="MACRO_ASSUMP_2006" localSheetId="16">#REF!</definedName>
    <definedName name="MACRO_ASSUMP_2006" localSheetId="18">#REF!</definedName>
    <definedName name="MACRO_ASSUMP_2006" localSheetId="1">#REF!</definedName>
    <definedName name="MACRO_ASSUMP_2006" localSheetId="2">#REF!</definedName>
    <definedName name="MACRO_ASSUMP_2006" localSheetId="4">#REF!</definedName>
    <definedName name="MACRO_ASSUMP_2006" localSheetId="5">#REF!</definedName>
    <definedName name="MACRO_ASSUMP_2006" localSheetId="7">#REF!</definedName>
    <definedName name="MACRO_ASSUMP_2006" localSheetId="21">#REF!</definedName>
    <definedName name="MACRO_ASSUMP_2006" localSheetId="49">#REF!</definedName>
    <definedName name="MACRO_ASSUMP_2006" localSheetId="63">#REF!</definedName>
    <definedName name="MACRO_ASSUMP_2006" localSheetId="64">#REF!</definedName>
    <definedName name="MACRO_ASSUMP_2006" localSheetId="92">#REF!</definedName>
    <definedName name="MACRO_ASSUMP_2006" localSheetId="93">#REF!</definedName>
    <definedName name="MACRO_ASSUMP_2006">#REF!</definedName>
    <definedName name="Malaysia" localSheetId="64">#REF!</definedName>
    <definedName name="Malaysia">#REF!</definedName>
    <definedName name="MAMA" localSheetId="64">#REF!</definedName>
    <definedName name="MAMA">#REF!</definedName>
    <definedName name="marina" localSheetId="64">#REF!</definedName>
    <definedName name="marina">#REF!</definedName>
    <definedName name="Market_Value" localSheetId="64">OFFSET([15]SECURITIES!$Q$4,3,0,COUNT([15]SECURITIES!$Q$6:INDIRECT("SECURITIES!Q200")),1)</definedName>
    <definedName name="Market_Value" localSheetId="98">OFFSET([16]SECURITIES!$Q$4,3,0,COUNT([16]SECURITIES!$Q$6:INDIRECT("SECURITIES!Q200")),1)</definedName>
    <definedName name="Market_Value">OFFSET([15]SECURITIES!$Q$4,3,0,COUNT([15]SECURITIES!$Q$6:INDIRECT("SECURITIES!Q200")),1)</definedName>
    <definedName name="Market_Value_ZSD" localSheetId="64">OFFSET([15]SECURITIES!$P$4,3,0,COUNT([15]SECURITIES!$Q$6:INDIRECT("SECURITIES!Q200")),1)</definedName>
    <definedName name="Market_Value_ZSD" localSheetId="98">OFFSET([16]SECURITIES!$P$4,3,0,COUNT([16]SECURITIES!$Q$6:INDIRECT("SECURITIES!Q200")),1)</definedName>
    <definedName name="Market_Value_ZSD">OFFSET([15]SECURITIES!$P$4,3,0,COUNT([15]SECURITIES!$Q$6:INDIRECT("SECURITIES!Q200")),1)</definedName>
    <definedName name="Master1" localSheetId="64">#REF!:INDEX(#REF!,COUNTA(#REF!))</definedName>
    <definedName name="Master1" localSheetId="98">#REF!:INDEX(#REF!,COUNTA(#REF!))</definedName>
    <definedName name="Master1">#REF!:INDEX(#REF!,COUNTA(#REF!))</definedName>
    <definedName name="Master2" localSheetId="64">#REF!:INDEX(#REF!,COUNTA(#REF!))</definedName>
    <definedName name="Master2">#REF!:INDEX(#REF!,COUNTA(#REF!))</definedName>
    <definedName name="Master2123" localSheetId="64">#REF!:INDEX(#REF!,COUNTA(#REF!))</definedName>
    <definedName name="Master2123">#REF!:INDEX(#REF!,COUNTA(#REF!))</definedName>
    <definedName name="Master234" localSheetId="64">#REF!:INDEX(#REF!,COUNTA(#REF!))</definedName>
    <definedName name="Master234">#REF!:INDEX(#REF!,COUNTA(#REF!))</definedName>
    <definedName name="Maturity" localSheetId="64">OFFSET([15]SECURITIES!$F$4,3,0,COUNT([15]SECURITIES!$F$6:INDIRECT("SECURITIES!F200")),1)</definedName>
    <definedName name="Maturity" localSheetId="98">OFFSET([16]SECURITIES!$F$4,3,0,COUNT([16]SECURITIES!$F$6:INDIRECT("SECURITIES!F200")),1)</definedName>
    <definedName name="Maturity">OFFSET([15]SECURITIES!$F$4,3,0,COUNT([15]SECURITIES!$F$6:INDIRECT("SECURITIES!F200")),1)</definedName>
    <definedName name="Maturity_IDA">[38]NPV!$B$26</definedName>
    <definedName name="Maturity_NC" localSheetId="0">[38]NPV!#REF!</definedName>
    <definedName name="Maturity_NC" localSheetId="11">[38]NPV!#REF!</definedName>
    <definedName name="Maturity_NC" localSheetId="13">[38]NPV!#REF!</definedName>
    <definedName name="Maturity_NC" localSheetId="14">[38]NPV!#REF!</definedName>
    <definedName name="Maturity_NC" localSheetId="15">[38]NPV!#REF!</definedName>
    <definedName name="Maturity_NC" localSheetId="16">[38]NPV!#REF!</definedName>
    <definedName name="Maturity_NC" localSheetId="18">[38]NPV!#REF!</definedName>
    <definedName name="Maturity_NC" localSheetId="1">[38]NPV!#REF!</definedName>
    <definedName name="Maturity_NC" localSheetId="2">[38]NPV!#REF!</definedName>
    <definedName name="Maturity_NC" localSheetId="4">[38]NPV!#REF!</definedName>
    <definedName name="Maturity_NC" localSheetId="5">[38]NPV!#REF!</definedName>
    <definedName name="Maturity_NC" localSheetId="7">[38]NPV!#REF!</definedName>
    <definedName name="Maturity_NC" localSheetId="21">[38]NPV!#REF!</definedName>
    <definedName name="Maturity_NC" localSheetId="49">[38]NPV!#REF!</definedName>
    <definedName name="Maturity_NC" localSheetId="63">[38]NPV!#REF!</definedName>
    <definedName name="Maturity_NC" localSheetId="64">[38]NPV!#REF!</definedName>
    <definedName name="Maturity_NC" localSheetId="92">[38]NPV!#REF!</definedName>
    <definedName name="Maturity_NC" localSheetId="93">[38]NPV!#REF!</definedName>
    <definedName name="Maturity_NC" localSheetId="98">[38]NPV!#REF!</definedName>
    <definedName name="Maturity_NC">[38]NPV!#REF!</definedName>
    <definedName name="MCV">#N/A</definedName>
    <definedName name="MCV_B">#N/A</definedName>
    <definedName name="MCV_B1" localSheetId="11">#REF!</definedName>
    <definedName name="MCV_B1" localSheetId="13">#REF!</definedName>
    <definedName name="MCV_B1" localSheetId="14">#REF!</definedName>
    <definedName name="MCV_B1" localSheetId="15">#REF!</definedName>
    <definedName name="MCV_B1" localSheetId="16">#REF!</definedName>
    <definedName name="MCV_B1" localSheetId="18">#REF!</definedName>
    <definedName name="MCV_B1" localSheetId="1">#REF!</definedName>
    <definedName name="MCV_B1" localSheetId="2">#REF!</definedName>
    <definedName name="MCV_B1" localSheetId="4">#REF!</definedName>
    <definedName name="MCV_B1" localSheetId="5">#REF!</definedName>
    <definedName name="MCV_B1" localSheetId="7">#REF!</definedName>
    <definedName name="MCV_B1" localSheetId="21">#REF!</definedName>
    <definedName name="MCV_B1" localSheetId="49">#REF!</definedName>
    <definedName name="MCV_B1" localSheetId="63">#REF!</definedName>
    <definedName name="MCV_B1" localSheetId="64">#REF!</definedName>
    <definedName name="MCV_B1" localSheetId="92">#REF!</definedName>
    <definedName name="MCV_B1" localSheetId="93">#REF!</definedName>
    <definedName name="MCV_B1">#REF!</definedName>
    <definedName name="MCV_D">#N/A</definedName>
    <definedName name="MCV_D1" localSheetId="11">#REF!</definedName>
    <definedName name="MCV_D1" localSheetId="13">#REF!</definedName>
    <definedName name="MCV_D1" localSheetId="14">#REF!</definedName>
    <definedName name="MCV_D1" localSheetId="15">#REF!</definedName>
    <definedName name="MCV_D1" localSheetId="16">#REF!</definedName>
    <definedName name="MCV_D1" localSheetId="18">#REF!</definedName>
    <definedName name="MCV_D1" localSheetId="1">#REF!</definedName>
    <definedName name="MCV_D1" localSheetId="2">#REF!</definedName>
    <definedName name="MCV_D1" localSheetId="4">#REF!</definedName>
    <definedName name="MCV_D1" localSheetId="5">#REF!</definedName>
    <definedName name="MCV_D1" localSheetId="7">#REF!</definedName>
    <definedName name="MCV_D1" localSheetId="21">#REF!</definedName>
    <definedName name="MCV_D1" localSheetId="49">#REF!</definedName>
    <definedName name="MCV_D1" localSheetId="63">#REF!</definedName>
    <definedName name="MCV_D1" localSheetId="64">#REF!</definedName>
    <definedName name="MCV_D1" localSheetId="92">#REF!</definedName>
    <definedName name="MCV_D1" localSheetId="93">#REF!</definedName>
    <definedName name="MCV_D1">#REF!</definedName>
    <definedName name="MCV_N">#N/A</definedName>
    <definedName name="MCV_T">#N/A</definedName>
    <definedName name="MCV_T1" localSheetId="11">#REF!</definedName>
    <definedName name="MCV_T1" localSheetId="13">#REF!</definedName>
    <definedName name="MCV_T1" localSheetId="14">#REF!</definedName>
    <definedName name="MCV_T1" localSheetId="15">#REF!</definedName>
    <definedName name="MCV_T1" localSheetId="16">#REF!</definedName>
    <definedName name="MCV_T1" localSheetId="18">#REF!</definedName>
    <definedName name="MCV_T1" localSheetId="1">#REF!</definedName>
    <definedName name="MCV_T1" localSheetId="2">#REF!</definedName>
    <definedName name="MCV_T1" localSheetId="4">#REF!</definedName>
    <definedName name="MCV_T1" localSheetId="5">#REF!</definedName>
    <definedName name="MCV_T1" localSheetId="7">#REF!</definedName>
    <definedName name="MCV_T1" localSheetId="21">#REF!</definedName>
    <definedName name="MCV_T1" localSheetId="49">#REF!</definedName>
    <definedName name="MCV_T1" localSheetId="63">#REF!</definedName>
    <definedName name="MCV_T1" localSheetId="64">#REF!</definedName>
    <definedName name="MCV_T1" localSheetId="92">#REF!</definedName>
    <definedName name="MCV_T1" localSheetId="93">#REF!</definedName>
    <definedName name="MCV_T1">#REF!</definedName>
    <definedName name="measures_bd">[44]!Table1[#Data]</definedName>
    <definedName name="MED" localSheetId="64">#REF!</definedName>
    <definedName name="MED" localSheetId="98">#REF!</definedName>
    <definedName name="MED">#REF!</definedName>
    <definedName name="MENORES" localSheetId="64">#REF!</definedName>
    <definedName name="MENORES" localSheetId="98">#REF!</definedName>
    <definedName name="MENORES">#REF!</definedName>
    <definedName name="MFI" localSheetId="64">OFFSET(#REF!,1,0,COUNTA(#REF!:INDIRECT("Legend!$n$200"))-1,1)</definedName>
    <definedName name="MFI" localSheetId="98">OFFSET(#REF!,1,0,COUNTA(#REF!:INDIRECT("Legend!$n$200"))-1,1)</definedName>
    <definedName name="MFI">OFFSET(#REF!,1,0,COUNTA(#REF!:INDIRECT("Legend!$n$200"))-1,1)</definedName>
    <definedName name="MFISCAL" localSheetId="64">'[3]Annual Raw Data'!#REF!</definedName>
    <definedName name="MFISCAL">'[3]Annual Raw Data'!#REF!</definedName>
    <definedName name="mflowsa" localSheetId="9">[9]!mflowsa</definedName>
    <definedName name="mflowsa" localSheetId="11">[9]!mflowsa</definedName>
    <definedName name="mflowsa" localSheetId="13">[9]!mflowsa</definedName>
    <definedName name="mflowsa" localSheetId="14">[9]!mflowsa</definedName>
    <definedName name="mflowsa" localSheetId="15">[9]!mflowsa</definedName>
    <definedName name="mflowsa" localSheetId="16">[9]!mflowsa</definedName>
    <definedName name="mflowsa" localSheetId="17">[9]!mflowsa</definedName>
    <definedName name="mflowsa" localSheetId="18">[9]!mflowsa</definedName>
    <definedName name="mflowsa" localSheetId="1">[9]!mflowsa</definedName>
    <definedName name="mflowsa" localSheetId="20">[9]!mflowsa</definedName>
    <definedName name="mflowsa" localSheetId="2">[9]!mflowsa</definedName>
    <definedName name="mflowsa" localSheetId="4">[9]!mflowsa</definedName>
    <definedName name="mflowsa" localSheetId="5">[9]!mflowsa</definedName>
    <definedName name="mflowsa" localSheetId="6">[9]!mflowsa</definedName>
    <definedName name="mflowsa" localSheetId="7">[9]!mflowsa</definedName>
    <definedName name="mflowsa" localSheetId="21">[9]!mflowsa</definedName>
    <definedName name="mflowsa" localSheetId="25">[9]!mflowsa</definedName>
    <definedName name="mflowsa" localSheetId="26">[9]!mflowsa</definedName>
    <definedName name="mflowsa" localSheetId="27">[9]!mflowsa</definedName>
    <definedName name="mflowsa" localSheetId="46">[9]!mflowsa</definedName>
    <definedName name="mflowsa" localSheetId="48">[9]!mflowsa</definedName>
    <definedName name="mflowsa" localSheetId="49">[9]!mflowsa</definedName>
    <definedName name="mflowsa" localSheetId="38">[9]!mflowsa</definedName>
    <definedName name="mflowsa" localSheetId="43">[9]!mflowsa</definedName>
    <definedName name="mflowsa" localSheetId="72">[9]!mflowsa</definedName>
    <definedName name="mflowsa" localSheetId="92">[9]!mflowsa</definedName>
    <definedName name="mflowsa" localSheetId="96">[9]!mflowsa</definedName>
    <definedName name="mflowsa" localSheetId="98">[9]!mflowsa</definedName>
    <definedName name="mflowsa">[9]!mflowsa</definedName>
    <definedName name="mflowsq" localSheetId="9">[9]!mflowsq</definedName>
    <definedName name="mflowsq" localSheetId="11">[9]!mflowsq</definedName>
    <definedName name="mflowsq" localSheetId="13">[9]!mflowsq</definedName>
    <definedName name="mflowsq" localSheetId="14">[9]!mflowsq</definedName>
    <definedName name="mflowsq" localSheetId="15">[9]!mflowsq</definedName>
    <definedName name="mflowsq" localSheetId="16">[9]!mflowsq</definedName>
    <definedName name="mflowsq" localSheetId="17">[9]!mflowsq</definedName>
    <definedName name="mflowsq" localSheetId="18">[9]!mflowsq</definedName>
    <definedName name="mflowsq" localSheetId="1">[9]!mflowsq</definedName>
    <definedName name="mflowsq" localSheetId="20">[9]!mflowsq</definedName>
    <definedName name="mflowsq" localSheetId="2">[9]!mflowsq</definedName>
    <definedName name="mflowsq" localSheetId="4">[9]!mflowsq</definedName>
    <definedName name="mflowsq" localSheetId="5">[9]!mflowsq</definedName>
    <definedName name="mflowsq" localSheetId="6">[9]!mflowsq</definedName>
    <definedName name="mflowsq" localSheetId="7">[9]!mflowsq</definedName>
    <definedName name="mflowsq" localSheetId="21">[9]!mflowsq</definedName>
    <definedName name="mflowsq" localSheetId="25">[9]!mflowsq</definedName>
    <definedName name="mflowsq" localSheetId="26">[9]!mflowsq</definedName>
    <definedName name="mflowsq" localSheetId="27">[9]!mflowsq</definedName>
    <definedName name="mflowsq" localSheetId="46">[9]!mflowsq</definedName>
    <definedName name="mflowsq" localSheetId="48">[9]!mflowsq</definedName>
    <definedName name="mflowsq" localSheetId="49">[9]!mflowsq</definedName>
    <definedName name="mflowsq" localSheetId="38">[9]!mflowsq</definedName>
    <definedName name="mflowsq" localSheetId="43">[9]!mflowsq</definedName>
    <definedName name="mflowsq" localSheetId="72">[9]!mflowsq</definedName>
    <definedName name="mflowsq" localSheetId="92">[9]!mflowsq</definedName>
    <definedName name="mflowsq" localSheetId="96">[9]!mflowsq</definedName>
    <definedName name="mflowsq" localSheetId="98">[9]!mflowsq</definedName>
    <definedName name="mflowsq">[9]!mflowsq</definedName>
    <definedName name="MICRO" localSheetId="64">#REF!</definedName>
    <definedName name="MICRO" localSheetId="98">#REF!</definedName>
    <definedName name="MICRO">#REF!</definedName>
    <definedName name="MIDDLE" localSheetId="11">#REF!</definedName>
    <definedName name="MIDDLE" localSheetId="13">#REF!</definedName>
    <definedName name="MIDDLE" localSheetId="14">#REF!</definedName>
    <definedName name="MIDDLE" localSheetId="15">#REF!</definedName>
    <definedName name="MIDDLE" localSheetId="16">#REF!</definedName>
    <definedName name="MIDDLE" localSheetId="18">#REF!</definedName>
    <definedName name="MIDDLE" localSheetId="1">#REF!</definedName>
    <definedName name="MIDDLE" localSheetId="2">#REF!</definedName>
    <definedName name="MIDDLE" localSheetId="4">#REF!</definedName>
    <definedName name="MIDDLE" localSheetId="5">#REF!</definedName>
    <definedName name="MIDDLE" localSheetId="7">#REF!</definedName>
    <definedName name="MIDDLE" localSheetId="21">#REF!</definedName>
    <definedName name="MIDDLE" localSheetId="49">#REF!</definedName>
    <definedName name="MIDDLE" localSheetId="63">#REF!</definedName>
    <definedName name="MIDDLE" localSheetId="64">#REF!</definedName>
    <definedName name="MIDDLE" localSheetId="92">#REF!</definedName>
    <definedName name="MIDDLE" localSheetId="93">#REF!</definedName>
    <definedName name="MIDDLE">#REF!</definedName>
    <definedName name="miroslav" localSheetId="46">'[47]Izbor posla'!$B$18</definedName>
    <definedName name="miroslav" localSheetId="38">'[47]Izbor posla'!$B$18</definedName>
    <definedName name="miroslav" localSheetId="39">'[47]Izbor posla'!$B$18</definedName>
    <definedName name="miroslav" localSheetId="41">'[47]Izbor posla'!$B$18</definedName>
    <definedName name="miroslav" localSheetId="42">'[47]Izbor posla'!$B$18</definedName>
    <definedName name="miroslav" localSheetId="43">'[47]Izbor posla'!$B$18</definedName>
    <definedName name="miroslav" localSheetId="44">'[47]Izbor posla'!$B$18</definedName>
    <definedName name="miroslav" localSheetId="45">'[47]Izbor posla'!$B$18</definedName>
    <definedName name="miroslav" localSheetId="40">'[47]Izbor posla'!$B$18</definedName>
    <definedName name="miroslav">'[37]Izbor posla'!$B$18</definedName>
    <definedName name="MISC3" localSheetId="64">#REF!</definedName>
    <definedName name="MISC3" localSheetId="98">#REF!</definedName>
    <definedName name="MISC3">#REF!</definedName>
    <definedName name="MISC4" localSheetId="11">[13]OUTPUT!#REF!</definedName>
    <definedName name="MISC4" localSheetId="13">[13]OUTPUT!#REF!</definedName>
    <definedName name="MISC4" localSheetId="14">[13]OUTPUT!#REF!</definedName>
    <definedName name="MISC4" localSheetId="15">[13]OUTPUT!#REF!</definedName>
    <definedName name="MISC4" localSheetId="16">[13]OUTPUT!#REF!</definedName>
    <definedName name="MISC4" localSheetId="18">[13]OUTPUT!#REF!</definedName>
    <definedName name="MISC4" localSheetId="1">[13]OUTPUT!#REF!</definedName>
    <definedName name="MISC4" localSheetId="2">[13]OUTPUT!#REF!</definedName>
    <definedName name="MISC4" localSheetId="4">[13]OUTPUT!#REF!</definedName>
    <definedName name="MISC4" localSheetId="5">[13]OUTPUT!#REF!</definedName>
    <definedName name="MISC4" localSheetId="7">[13]OUTPUT!#REF!</definedName>
    <definedName name="MISC4" localSheetId="21">[13]OUTPUT!#REF!</definedName>
    <definedName name="MISC4" localSheetId="49">[13]OUTPUT!#REF!</definedName>
    <definedName name="MISC4" localSheetId="63">[13]OUTPUT!#REF!</definedName>
    <definedName name="MISC4" localSheetId="64">[13]OUTPUT!#REF!</definedName>
    <definedName name="MISC4" localSheetId="92">[13]OUTPUT!#REF!</definedName>
    <definedName name="MISC4" localSheetId="98">[13]OUTPUT!#REF!</definedName>
    <definedName name="MISC4">[13]OUTPUT!#REF!</definedName>
    <definedName name="mmm" localSheetId="36" hidden="1">{"Riqfin97",#N/A,FALSE,"Tran";"Riqfinpro",#N/A,FALSE,"Tran"}</definedName>
    <definedName name="mmm" localSheetId="46" hidden="1">{"Riqfin97",#N/A,FALSE,"Tran";"Riqfinpro",#N/A,FALSE,"Tran"}</definedName>
    <definedName name="mmm" localSheetId="52" hidden="1">{"Riqfin97",#N/A,FALSE,"Tran";"Riqfinpro",#N/A,FALSE,"Tran"}</definedName>
    <definedName name="mmm" localSheetId="53" hidden="1">{"Riqfin97",#N/A,FALSE,"Tran";"Riqfinpro",#N/A,FALSE,"Tran"}</definedName>
    <definedName name="mmm" localSheetId="54" hidden="1">{"Riqfin97",#N/A,FALSE,"Tran";"Riqfinpro",#N/A,FALSE,"Tran"}</definedName>
    <definedName name="mmm" localSheetId="55" hidden="1">{"Riqfin97",#N/A,FALSE,"Tran";"Riqfinpro",#N/A,FALSE,"Tran"}</definedName>
    <definedName name="mmm" localSheetId="56" hidden="1">{"Riqfin97",#N/A,FALSE,"Tran";"Riqfinpro",#N/A,FALSE,"Tran"}</definedName>
    <definedName name="mmm" localSheetId="39" hidden="1">{"Riqfin97",#N/A,FALSE,"Tran";"Riqfinpro",#N/A,FALSE,"Tran"}</definedName>
    <definedName name="mmm" localSheetId="41" hidden="1">{"Riqfin97",#N/A,FALSE,"Tran";"Riqfinpro",#N/A,FALSE,"Tran"}</definedName>
    <definedName name="mmm" localSheetId="42" hidden="1">{"Riqfin97",#N/A,FALSE,"Tran";"Riqfinpro",#N/A,FALSE,"Tran"}</definedName>
    <definedName name="mmm" localSheetId="43" hidden="1">{"Riqfin97",#N/A,FALSE,"Tran";"Riqfinpro",#N/A,FALSE,"Tran"}</definedName>
    <definedName name="mmm" localSheetId="44" hidden="1">{"Riqfin97",#N/A,FALSE,"Tran";"Riqfinpro",#N/A,FALSE,"Tran"}</definedName>
    <definedName name="mmm" localSheetId="45" hidden="1">{"Riqfin97",#N/A,FALSE,"Tran";"Riqfinpro",#N/A,FALSE,"Tran"}</definedName>
    <definedName name="mmm" localSheetId="64" hidden="1">{"Riqfin97",#N/A,FALSE,"Tran";"Riqfinpro",#N/A,FALSE,"Tran"}</definedName>
    <definedName name="mmm" localSheetId="84" hidden="1">{"Riqfin97",#N/A,FALSE,"Tran";"Riqfinpro",#N/A,FALSE,"Tran"}</definedName>
    <definedName name="mmm" localSheetId="85" hidden="1">{"Riqfin97",#N/A,FALSE,"Tran";"Riqfinpro",#N/A,FALSE,"Tran"}</definedName>
    <definedName name="mmm" localSheetId="86" hidden="1">{"Riqfin97",#N/A,FALSE,"Tran";"Riqfinpro",#N/A,FALSE,"Tran"}</definedName>
    <definedName name="mmm" localSheetId="77" hidden="1">{"Riqfin97",#N/A,FALSE,"Tran";"Riqfinpro",#N/A,FALSE,"Tran"}</definedName>
    <definedName name="mmm" localSheetId="92" hidden="1">{"Riqfin97",#N/A,FALSE,"Tran";"Riqfinpro",#N/A,FALSE,"Tran"}</definedName>
    <definedName name="mmm" localSheetId="98" hidden="1">{"Riqfin97",#N/A,FALSE,"Tran";"Riqfinpro",#N/A,FALSE,"Tran"}</definedName>
    <definedName name="mmm" localSheetId="40" hidden="1">{"Riqfin97",#N/A,FALSE,"Tran";"Riqfinpro",#N/A,FALSE,"Tran"}</definedName>
    <definedName name="mmm" hidden="1">{"Riqfin97",#N/A,FALSE,"Tran";"Riqfinpro",#N/A,FALSE,"Tran"}</definedName>
    <definedName name="mmmm" localSheetId="36" hidden="1">{"Tab1",#N/A,FALSE,"P";"Tab2",#N/A,FALSE,"P"}</definedName>
    <definedName name="mmmm" localSheetId="46" hidden="1">{"Tab1",#N/A,FALSE,"P";"Tab2",#N/A,FALSE,"P"}</definedName>
    <definedName name="mmmm" localSheetId="52" hidden="1">{"Tab1",#N/A,FALSE,"P";"Tab2",#N/A,FALSE,"P"}</definedName>
    <definedName name="mmmm" localSheetId="53" hidden="1">{"Tab1",#N/A,FALSE,"P";"Tab2",#N/A,FALSE,"P"}</definedName>
    <definedName name="mmmm" localSheetId="54" hidden="1">{"Tab1",#N/A,FALSE,"P";"Tab2",#N/A,FALSE,"P"}</definedName>
    <definedName name="mmmm" localSheetId="55" hidden="1">{"Tab1",#N/A,FALSE,"P";"Tab2",#N/A,FALSE,"P"}</definedName>
    <definedName name="mmmm" localSheetId="56" hidden="1">{"Tab1",#N/A,FALSE,"P";"Tab2",#N/A,FALSE,"P"}</definedName>
    <definedName name="mmmm" localSheetId="39" hidden="1">{"Tab1",#N/A,FALSE,"P";"Tab2",#N/A,FALSE,"P"}</definedName>
    <definedName name="mmmm" localSheetId="41" hidden="1">{"Tab1",#N/A,FALSE,"P";"Tab2",#N/A,FALSE,"P"}</definedName>
    <definedName name="mmmm" localSheetId="42" hidden="1">{"Tab1",#N/A,FALSE,"P";"Tab2",#N/A,FALSE,"P"}</definedName>
    <definedName name="mmmm" localSheetId="43" hidden="1">{"Tab1",#N/A,FALSE,"P";"Tab2",#N/A,FALSE,"P"}</definedName>
    <definedName name="mmmm" localSheetId="44" hidden="1">{"Tab1",#N/A,FALSE,"P";"Tab2",#N/A,FALSE,"P"}</definedName>
    <definedName name="mmmm" localSheetId="45" hidden="1">{"Tab1",#N/A,FALSE,"P";"Tab2",#N/A,FALSE,"P"}</definedName>
    <definedName name="mmmm" localSheetId="64" hidden="1">{"Tab1",#N/A,FALSE,"P";"Tab2",#N/A,FALSE,"P"}</definedName>
    <definedName name="mmmm" localSheetId="84" hidden="1">{"Tab1",#N/A,FALSE,"P";"Tab2",#N/A,FALSE,"P"}</definedName>
    <definedName name="mmmm" localSheetId="85" hidden="1">{"Tab1",#N/A,FALSE,"P";"Tab2",#N/A,FALSE,"P"}</definedName>
    <definedName name="mmmm" localSheetId="86" hidden="1">{"Tab1",#N/A,FALSE,"P";"Tab2",#N/A,FALSE,"P"}</definedName>
    <definedName name="mmmm" localSheetId="77" hidden="1">{"Tab1",#N/A,FALSE,"P";"Tab2",#N/A,FALSE,"P"}</definedName>
    <definedName name="mmmm" localSheetId="92" hidden="1">{"Tab1",#N/A,FALSE,"P";"Tab2",#N/A,FALSE,"P"}</definedName>
    <definedName name="mmmm" localSheetId="98" hidden="1">{"Tab1",#N/A,FALSE,"P";"Tab2",#N/A,FALSE,"P"}</definedName>
    <definedName name="mmmm" localSheetId="40" hidden="1">{"Tab1",#N/A,FALSE,"P";"Tab2",#N/A,FALSE,"P"}</definedName>
    <definedName name="mmmm" hidden="1">{"Tab1",#N/A,FALSE,"P";"Tab2",#N/A,FALSE,"P"}</definedName>
    <definedName name="Mod_dur_MV" localSheetId="64">OFFSET([15]SECURITIES!$S$4,3,0,COUNT([15]SECURITIES!$Q$6:INDIRECT("SECURITIES!Q200")),1)</definedName>
    <definedName name="Mod_dur_MV" localSheetId="98">OFFSET([16]SECURITIES!$S$4,3,0,COUNT([16]SECURITIES!$Q$6:INDIRECT("SECURITIES!Q200")),1)</definedName>
    <definedName name="Mod_dur_MV">OFFSET([15]SECURITIES!$S$4,3,0,COUNT([15]SECURITIES!$Q$6:INDIRECT("SECURITIES!Q200")),1)</definedName>
    <definedName name="ModeW">[22]WordCopy!$Z$34:$Z$36</definedName>
    <definedName name="Modified_Duration" localSheetId="64">OFFSET([15]SECURITIES!$R$4,3,0,COUNT([15]SECURITIES!$Q$6:INDIRECT("SECURITIES!Q200")),1)</definedName>
    <definedName name="Modified_Duration" localSheetId="98">OFFSET([16]SECURITIES!$R$4,3,0,COUNT([16]SECURITIES!$Q$6:INDIRECT("SECURITIES!Q200")),1)</definedName>
    <definedName name="Modified_Duration">OFFSET([15]SECURITIES!$R$4,3,0,COUNT([15]SECURITIES!$Q$6:INDIRECT("SECURITIES!Q200")),1)</definedName>
    <definedName name="MON_SM" localSheetId="64">#REF!</definedName>
    <definedName name="MON_SM" localSheetId="98">#REF!</definedName>
    <definedName name="MON_SM">#REF!</definedName>
    <definedName name="MONF_SM" localSheetId="64">#REF!</definedName>
    <definedName name="MONF_SM">#REF!</definedName>
    <definedName name="Moodys" localSheetId="64">OFFSET([15]SECURITIES!$AL$4,3,0,COUNT([15]SECURITIES!$Q$6:INDIRECT("SECURITIES!Q200")),1)</definedName>
    <definedName name="Moodys" localSheetId="98">OFFSET([16]SECURITIES!$AL$4,3,0,COUNT([16]SECURITIES!$Q$6:INDIRECT("SECURITIES!Q200")),1)</definedName>
    <definedName name="Moodys">OFFSET([15]SECURITIES!$AL$4,3,0,COUNT([15]SECURITIES!$Q$6:INDIRECT("SECURITIES!Q200")),1)</definedName>
    <definedName name="Moratoria_InterestAccrual">[44]ValuesList!$O$2:$O$4</definedName>
    <definedName name="mstocksa" localSheetId="9">[9]!mstocksa</definedName>
    <definedName name="mstocksa" localSheetId="11">[9]!mstocksa</definedName>
    <definedName name="mstocksa" localSheetId="13">[9]!mstocksa</definedName>
    <definedName name="mstocksa" localSheetId="14">[9]!mstocksa</definedName>
    <definedName name="mstocksa" localSheetId="15">[9]!mstocksa</definedName>
    <definedName name="mstocksa" localSheetId="16">[9]!mstocksa</definedName>
    <definedName name="mstocksa" localSheetId="17">[9]!mstocksa</definedName>
    <definedName name="mstocksa" localSheetId="18">[9]!mstocksa</definedName>
    <definedName name="mstocksa" localSheetId="1">[9]!mstocksa</definedName>
    <definedName name="mstocksa" localSheetId="20">[9]!mstocksa</definedName>
    <definedName name="mstocksa" localSheetId="2">[9]!mstocksa</definedName>
    <definedName name="mstocksa" localSheetId="4">[9]!mstocksa</definedName>
    <definedName name="mstocksa" localSheetId="5">[9]!mstocksa</definedName>
    <definedName name="mstocksa" localSheetId="6">[9]!mstocksa</definedName>
    <definedName name="mstocksa" localSheetId="7">[9]!mstocksa</definedName>
    <definedName name="mstocksa" localSheetId="21">[9]!mstocksa</definedName>
    <definedName name="mstocksa" localSheetId="25">[9]!mstocksa</definedName>
    <definedName name="mstocksa" localSheetId="26">[9]!mstocksa</definedName>
    <definedName name="mstocksa" localSheetId="27">[9]!mstocksa</definedName>
    <definedName name="mstocksa" localSheetId="46">[9]!mstocksa</definedName>
    <definedName name="mstocksa" localSheetId="48">[9]!mstocksa</definedName>
    <definedName name="mstocksa" localSheetId="49">[9]!mstocksa</definedName>
    <definedName name="mstocksa" localSheetId="38">[9]!mstocksa</definedName>
    <definedName name="mstocksa" localSheetId="43">[9]!mstocksa</definedName>
    <definedName name="mstocksa" localSheetId="72">[9]!mstocksa</definedName>
    <definedName name="mstocksa" localSheetId="92">[9]!mstocksa</definedName>
    <definedName name="mstocksa" localSheetId="96">[9]!mstocksa</definedName>
    <definedName name="mstocksa" localSheetId="98">[9]!mstocksa</definedName>
    <definedName name="mstocksa">[9]!mstocksa</definedName>
    <definedName name="mstocksq" localSheetId="9">[9]!mstocksq</definedName>
    <definedName name="mstocksq" localSheetId="11">[9]!mstocksq</definedName>
    <definedName name="mstocksq" localSheetId="13">[9]!mstocksq</definedName>
    <definedName name="mstocksq" localSheetId="14">[9]!mstocksq</definedName>
    <definedName name="mstocksq" localSheetId="15">[9]!mstocksq</definedName>
    <definedName name="mstocksq" localSheetId="16">[9]!mstocksq</definedName>
    <definedName name="mstocksq" localSheetId="17">[9]!mstocksq</definedName>
    <definedName name="mstocksq" localSheetId="18">[9]!mstocksq</definedName>
    <definedName name="mstocksq" localSheetId="1">[9]!mstocksq</definedName>
    <definedName name="mstocksq" localSheetId="20">[9]!mstocksq</definedName>
    <definedName name="mstocksq" localSheetId="2">[9]!mstocksq</definedName>
    <definedName name="mstocksq" localSheetId="4">[9]!mstocksq</definedName>
    <definedName name="mstocksq" localSheetId="5">[9]!mstocksq</definedName>
    <definedName name="mstocksq" localSheetId="6">[9]!mstocksq</definedName>
    <definedName name="mstocksq" localSheetId="7">[9]!mstocksq</definedName>
    <definedName name="mstocksq" localSheetId="21">[9]!mstocksq</definedName>
    <definedName name="mstocksq" localSheetId="25">[9]!mstocksq</definedName>
    <definedName name="mstocksq" localSheetId="26">[9]!mstocksq</definedName>
    <definedName name="mstocksq" localSheetId="27">[9]!mstocksq</definedName>
    <definedName name="mstocksq" localSheetId="46">[9]!mstocksq</definedName>
    <definedName name="mstocksq" localSheetId="48">[9]!mstocksq</definedName>
    <definedName name="mstocksq" localSheetId="49">[9]!mstocksq</definedName>
    <definedName name="mstocksq" localSheetId="38">[9]!mstocksq</definedName>
    <definedName name="mstocksq" localSheetId="43">[9]!mstocksq</definedName>
    <definedName name="mstocksq" localSheetId="72">[9]!mstocksq</definedName>
    <definedName name="mstocksq" localSheetId="92">[9]!mstocksq</definedName>
    <definedName name="mstocksq" localSheetId="96">[9]!mstocksq</definedName>
    <definedName name="mstocksq" localSheetId="98">[9]!mstocksq</definedName>
    <definedName name="mstocksq">[9]!mstocksq</definedName>
    <definedName name="Municipios" localSheetId="64">#REF!</definedName>
    <definedName name="Municipios" localSheetId="98">#REF!</definedName>
    <definedName name="Municipios">#REF!</definedName>
    <definedName name="n" localSheetId="11">#REF!</definedName>
    <definedName name="n" localSheetId="13">#REF!</definedName>
    <definedName name="n" localSheetId="14">#REF!</definedName>
    <definedName name="n" localSheetId="15">#REF!</definedName>
    <definedName name="n" localSheetId="16">#REF!</definedName>
    <definedName name="n" localSheetId="18">#REF!</definedName>
    <definedName name="n" localSheetId="1">#REF!</definedName>
    <definedName name="n" localSheetId="2">#REF!</definedName>
    <definedName name="n" localSheetId="4">#REF!</definedName>
    <definedName name="n" localSheetId="5">#REF!</definedName>
    <definedName name="n" localSheetId="7">#REF!</definedName>
    <definedName name="n" localSheetId="21">#REF!</definedName>
    <definedName name="n" localSheetId="29">#REF!</definedName>
    <definedName name="n" localSheetId="23">#REF!</definedName>
    <definedName name="n" localSheetId="49">#REF!</definedName>
    <definedName name="n" localSheetId="63">#REF!</definedName>
    <definedName name="n" localSheetId="64">#REF!</definedName>
    <definedName name="n" localSheetId="92">#REF!</definedName>
    <definedName name="n" localSheetId="93">#REF!</definedName>
    <definedName name="n">#REF!</definedName>
    <definedName name="nafta_brent" localSheetId="64">OFFSET('[24]Pregled trzista'!$AT$5,0,0,COUNTA('[24]Pregled trzista'!$AT:$AT)-4)</definedName>
    <definedName name="nafta_brent" localSheetId="98">OFFSET('[25]Pregled trzista'!$AT$5,0,0,COUNTA('[25]Pregled trzista'!$AT:$AT)-4)</definedName>
    <definedName name="nafta_brent">OFFSET('[24]Pregled trzista'!$AT$5,0,0,COUNTA('[24]Pregled trzista'!$AT:$AT)-4)</definedName>
    <definedName name="nafta_wti" localSheetId="64">OFFSET('[24]Pregled trzista'!$AQ$5,0,0,COUNTA('[24]Pregled trzista'!$AQ:$AQ)-4)</definedName>
    <definedName name="nafta_wti" localSheetId="98">OFFSET('[25]Pregled trzista'!$AQ$5,0,0,COUNTA('[25]Pregled trzista'!$AQ:$AQ)-4)</definedName>
    <definedName name="nafta_wti">OFFSET('[24]Pregled trzista'!$AQ$5,0,0,COUNTA('[24]Pregled trzista'!$AQ:$AQ)-4)</definedName>
    <definedName name="Naftaisirovine" localSheetId="64">'[36]Izbor posla'!$B$17</definedName>
    <definedName name="Naftaisirovine">'[36]Izbor posla'!$B$17</definedName>
    <definedName name="NAMES" localSheetId="11">#REF!</definedName>
    <definedName name="NAMES" localSheetId="13">#REF!</definedName>
    <definedName name="NAMES" localSheetId="14">#REF!</definedName>
    <definedName name="NAMES" localSheetId="15">#REF!</definedName>
    <definedName name="NAMES" localSheetId="16">#REF!</definedName>
    <definedName name="NAMES" localSheetId="18">#REF!</definedName>
    <definedName name="NAMES" localSheetId="1">#REF!</definedName>
    <definedName name="NAMES" localSheetId="2">#REF!</definedName>
    <definedName name="NAMES" localSheetId="4">#REF!</definedName>
    <definedName name="NAMES" localSheetId="5">#REF!</definedName>
    <definedName name="NAMES" localSheetId="7">#REF!</definedName>
    <definedName name="NAMES" localSheetId="21">#REF!</definedName>
    <definedName name="NAMES" localSheetId="49">#REF!</definedName>
    <definedName name="NAMES" localSheetId="63">#REF!</definedName>
    <definedName name="NAMES" localSheetId="64">#REF!</definedName>
    <definedName name="NAMES" localSheetId="92">#REF!</definedName>
    <definedName name="NAMES" localSheetId="93">#REF!</definedName>
    <definedName name="NAMES" localSheetId="98">#REF!</definedName>
    <definedName name="NAMES">#REF!</definedName>
    <definedName name="NAMES_A">#REF!</definedName>
    <definedName name="NAMES_NOW" localSheetId="11">#REF!</definedName>
    <definedName name="NAMES_NOW" localSheetId="13">#REF!</definedName>
    <definedName name="NAMES_NOW" localSheetId="14">#REF!</definedName>
    <definedName name="NAMES_NOW" localSheetId="15">#REF!</definedName>
    <definedName name="NAMES_NOW" localSheetId="16">#REF!</definedName>
    <definedName name="NAMES_NOW" localSheetId="18">#REF!</definedName>
    <definedName name="NAMES_NOW" localSheetId="1">#REF!</definedName>
    <definedName name="NAMES_NOW" localSheetId="2">#REF!</definedName>
    <definedName name="NAMES_NOW" localSheetId="4">#REF!</definedName>
    <definedName name="NAMES_NOW" localSheetId="5">#REF!</definedName>
    <definedName name="NAMES_NOW" localSheetId="7">#REF!</definedName>
    <definedName name="NAMES_NOW" localSheetId="64">#REF!</definedName>
    <definedName name="NAMES_NOW" localSheetId="92">#REF!</definedName>
    <definedName name="NAMES_NOW" localSheetId="93">#REF!</definedName>
    <definedName name="NAMES_NOW">#REF!</definedName>
    <definedName name="NAMES_Q" localSheetId="9">#REF!</definedName>
    <definedName name="NAMES_Q" localSheetId="10">#REF!</definedName>
    <definedName name="NAMES_Q" localSheetId="11">#REF!</definedName>
    <definedName name="NAMES_Q" localSheetId="13">#REF!</definedName>
    <definedName name="NAMES_Q" localSheetId="14">#REF!</definedName>
    <definedName name="NAMES_Q" localSheetId="15">#REF!</definedName>
    <definedName name="NAMES_Q" localSheetId="16">#REF!</definedName>
    <definedName name="NAMES_Q" localSheetId="18">#REF!</definedName>
    <definedName name="NAMES_Q" localSheetId="1">#REF!</definedName>
    <definedName name="NAMES_Q" localSheetId="20">#REF!</definedName>
    <definedName name="NAMES_Q" localSheetId="2">#REF!</definedName>
    <definedName name="NAMES_Q" localSheetId="3">#REF!</definedName>
    <definedName name="NAMES_Q" localSheetId="4">#REF!</definedName>
    <definedName name="NAMES_Q" localSheetId="5">#REF!</definedName>
    <definedName name="NAMES_Q" localSheetId="6">#REF!</definedName>
    <definedName name="NAMES_Q" localSheetId="7">#REF!</definedName>
    <definedName name="NAMES_Q" localSheetId="8">#REF!</definedName>
    <definedName name="NAMES_Q" localSheetId="21">#REF!</definedName>
    <definedName name="NAMES_Q" localSheetId="29">#REF!</definedName>
    <definedName name="NAMES_Q" localSheetId="23">#REF!</definedName>
    <definedName name="NAMES_Q" localSheetId="46">#REF!</definedName>
    <definedName name="NAMES_Q" localSheetId="49">#REF!</definedName>
    <definedName name="NAMES_Q" localSheetId="38">#REF!</definedName>
    <definedName name="NAMES_Q" localSheetId="39">#REF!</definedName>
    <definedName name="NAMES_Q" localSheetId="41">#REF!</definedName>
    <definedName name="NAMES_Q" localSheetId="42">#REF!</definedName>
    <definedName name="NAMES_Q" localSheetId="43">#REF!</definedName>
    <definedName name="NAMES_Q" localSheetId="44">#REF!</definedName>
    <definedName name="NAMES_Q" localSheetId="45">#REF!</definedName>
    <definedName name="NAMES_Q" localSheetId="63">#REF!</definedName>
    <definedName name="NAMES_Q" localSheetId="64">#REF!</definedName>
    <definedName name="NAMES_Q" localSheetId="92">#REF!</definedName>
    <definedName name="NAMES_Q" localSheetId="93">#REF!</definedName>
    <definedName name="NAMES_Q" localSheetId="40">#REF!</definedName>
    <definedName name="NAMES_Q">#REF!</definedName>
    <definedName name="NAMES_THEN" localSheetId="11">#REF!</definedName>
    <definedName name="NAMES_THEN" localSheetId="13">#REF!</definedName>
    <definedName name="NAMES_THEN" localSheetId="14">#REF!</definedName>
    <definedName name="NAMES_THEN" localSheetId="15">#REF!</definedName>
    <definedName name="NAMES_THEN" localSheetId="16">#REF!</definedName>
    <definedName name="NAMES_THEN" localSheetId="18">#REF!</definedName>
    <definedName name="NAMES_THEN" localSheetId="1">#REF!</definedName>
    <definedName name="NAMES_THEN" localSheetId="2">#REF!</definedName>
    <definedName name="NAMES_THEN" localSheetId="4">#REF!</definedName>
    <definedName name="NAMES_THEN" localSheetId="5">#REF!</definedName>
    <definedName name="NAMES_THEN" localSheetId="7">#REF!</definedName>
    <definedName name="NAMES_THEN" localSheetId="64">#REF!</definedName>
    <definedName name="NAMES_THEN" localSheetId="92">#REF!</definedName>
    <definedName name="NAMES_THEN" localSheetId="93">#REF!</definedName>
    <definedName name="NAMES_THEN">#REF!</definedName>
    <definedName name="names_w" localSheetId="64">#REF!</definedName>
    <definedName name="names_w">#REF!</definedName>
    <definedName name="Naziv" localSheetId="9">#REF!</definedName>
    <definedName name="Naziv" localSheetId="10">#REF!</definedName>
    <definedName name="Naziv" localSheetId="11">#REF!</definedName>
    <definedName name="Naziv" localSheetId="13">#REF!</definedName>
    <definedName name="Naziv" localSheetId="14">#REF!</definedName>
    <definedName name="Naziv" localSheetId="15">#REF!</definedName>
    <definedName name="Naziv" localSheetId="16">#REF!</definedName>
    <definedName name="Naziv" localSheetId="18">#REF!</definedName>
    <definedName name="Naziv" localSheetId="1">#REF!</definedName>
    <definedName name="Naziv" localSheetId="20">#REF!</definedName>
    <definedName name="Naziv" localSheetId="2">#REF!</definedName>
    <definedName name="Naziv" localSheetId="3">#REF!</definedName>
    <definedName name="Naziv" localSheetId="4">#REF!</definedName>
    <definedName name="Naziv" localSheetId="5">#REF!</definedName>
    <definedName name="Naziv" localSheetId="6">#REF!</definedName>
    <definedName name="Naziv" localSheetId="7">#REF!</definedName>
    <definedName name="Naziv" localSheetId="8">#REF!</definedName>
    <definedName name="Naziv" localSheetId="21">#REF!</definedName>
    <definedName name="Naziv" localSheetId="29">#REF!</definedName>
    <definedName name="Naziv" localSheetId="23">#REF!</definedName>
    <definedName name="Naziv" localSheetId="46">#REF!</definedName>
    <definedName name="Naziv" localSheetId="49">#REF!</definedName>
    <definedName name="Naziv" localSheetId="38">#REF!</definedName>
    <definedName name="Naziv" localSheetId="39">#REF!</definedName>
    <definedName name="Naziv" localSheetId="41">#REF!</definedName>
    <definedName name="Naziv" localSheetId="42">#REF!</definedName>
    <definedName name="Naziv" localSheetId="43">#REF!</definedName>
    <definedName name="Naziv" localSheetId="44">#REF!</definedName>
    <definedName name="Naziv" localSheetId="45">#REF!</definedName>
    <definedName name="Naziv" localSheetId="64">#REF!</definedName>
    <definedName name="Naziv" localSheetId="92">#REF!</definedName>
    <definedName name="Naziv" localSheetId="93">#REF!</definedName>
    <definedName name="Naziv" localSheetId="40">#REF!</definedName>
    <definedName name="Naziv">#REF!</definedName>
    <definedName name="NCG">#N/A</definedName>
    <definedName name="NCG_R">#N/A</definedName>
    <definedName name="NCP">#N/A</definedName>
    <definedName name="NCP_R">#N/A</definedName>
    <definedName name="nek" localSheetId="64" hidden="1">#REF!</definedName>
    <definedName name="nek" hidden="1">#REF!</definedName>
    <definedName name="nekretnine" localSheetId="64" hidden="1">#REF!</definedName>
    <definedName name="nekretnine" hidden="1">#REF!</definedName>
    <definedName name="NEWSHEET" localSheetId="11">#REF!</definedName>
    <definedName name="NEWSHEET" localSheetId="13">#REF!</definedName>
    <definedName name="NEWSHEET" localSheetId="14">#REF!</definedName>
    <definedName name="NEWSHEET" localSheetId="15">#REF!</definedName>
    <definedName name="NEWSHEET" localSheetId="16">#REF!</definedName>
    <definedName name="NEWSHEET" localSheetId="18">#REF!</definedName>
    <definedName name="NEWSHEET" localSheetId="1">#REF!</definedName>
    <definedName name="NEWSHEET" localSheetId="2">#REF!</definedName>
    <definedName name="NEWSHEET" localSheetId="4">#REF!</definedName>
    <definedName name="NEWSHEET" localSheetId="5">#REF!</definedName>
    <definedName name="NEWSHEET" localSheetId="7">#REF!</definedName>
    <definedName name="NEWSHEET" localSheetId="21">#REF!</definedName>
    <definedName name="NEWSHEET" localSheetId="49">#REF!</definedName>
    <definedName name="NEWSHEET" localSheetId="63">#REF!</definedName>
    <definedName name="NEWSHEET" localSheetId="64">#REF!</definedName>
    <definedName name="NEWSHEET" localSheetId="92">#REF!</definedName>
    <definedName name="NEWSHEET" localSheetId="93">#REF!</definedName>
    <definedName name="NEWSHEET">#REF!</definedName>
    <definedName name="NFI">#N/A</definedName>
    <definedName name="NFI_R">#N/A</definedName>
    <definedName name="NGDP">#N/A</definedName>
    <definedName name="NGDP_DG">#N/A</definedName>
    <definedName name="NGDP_R">#N/A</definedName>
    <definedName name="NGDP_RG">#N/A</definedName>
    <definedName name="NGDPA" localSheetId="64">#REF!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36" hidden="1">{"Riqfin97",#N/A,FALSE,"Tran";"Riqfinpro",#N/A,FALSE,"Tran"}</definedName>
    <definedName name="nn" localSheetId="46" hidden="1">{"Riqfin97",#N/A,FALSE,"Tran";"Riqfinpro",#N/A,FALSE,"Tran"}</definedName>
    <definedName name="nn" localSheetId="52" hidden="1">{"Riqfin97",#N/A,FALSE,"Tran";"Riqfinpro",#N/A,FALSE,"Tran"}</definedName>
    <definedName name="nn" localSheetId="53" hidden="1">{"Riqfin97",#N/A,FALSE,"Tran";"Riqfinpro",#N/A,FALSE,"Tran"}</definedName>
    <definedName name="nn" localSheetId="54" hidden="1">{"Riqfin97",#N/A,FALSE,"Tran";"Riqfinpro",#N/A,FALSE,"Tran"}</definedName>
    <definedName name="nn" localSheetId="55" hidden="1">{"Riqfin97",#N/A,FALSE,"Tran";"Riqfinpro",#N/A,FALSE,"Tran"}</definedName>
    <definedName name="nn" localSheetId="56" hidden="1">{"Riqfin97",#N/A,FALSE,"Tran";"Riqfinpro",#N/A,FALSE,"Tran"}</definedName>
    <definedName name="nn" localSheetId="39" hidden="1">{"Riqfin97",#N/A,FALSE,"Tran";"Riqfinpro",#N/A,FALSE,"Tran"}</definedName>
    <definedName name="nn" localSheetId="41" hidden="1">{"Riqfin97",#N/A,FALSE,"Tran";"Riqfinpro",#N/A,FALSE,"Tran"}</definedName>
    <definedName name="nn" localSheetId="42" hidden="1">{"Riqfin97",#N/A,FALSE,"Tran";"Riqfinpro",#N/A,FALSE,"Tran"}</definedName>
    <definedName name="nn" localSheetId="43" hidden="1">{"Riqfin97",#N/A,FALSE,"Tran";"Riqfinpro",#N/A,FALSE,"Tran"}</definedName>
    <definedName name="nn" localSheetId="44" hidden="1">{"Riqfin97",#N/A,FALSE,"Tran";"Riqfinpro",#N/A,FALSE,"Tran"}</definedName>
    <definedName name="nn" localSheetId="45" hidden="1">{"Riqfin97",#N/A,FALSE,"Tran";"Riqfinpro",#N/A,FALSE,"Tran"}</definedName>
    <definedName name="nn" localSheetId="64" hidden="1">{"Riqfin97",#N/A,FALSE,"Tran";"Riqfinpro",#N/A,FALSE,"Tran"}</definedName>
    <definedName name="nn" localSheetId="84" hidden="1">{"Riqfin97",#N/A,FALSE,"Tran";"Riqfinpro",#N/A,FALSE,"Tran"}</definedName>
    <definedName name="nn" localSheetId="85" hidden="1">{"Riqfin97",#N/A,FALSE,"Tran";"Riqfinpro",#N/A,FALSE,"Tran"}</definedName>
    <definedName name="nn" localSheetId="86" hidden="1">{"Riqfin97",#N/A,FALSE,"Tran";"Riqfinpro",#N/A,FALSE,"Tran"}</definedName>
    <definedName name="nn" localSheetId="77" hidden="1">{"Riqfin97",#N/A,FALSE,"Tran";"Riqfinpro",#N/A,FALSE,"Tran"}</definedName>
    <definedName name="nn" localSheetId="92" hidden="1">{"Riqfin97",#N/A,FALSE,"Tran";"Riqfinpro",#N/A,FALSE,"Tran"}</definedName>
    <definedName name="nn" localSheetId="98" hidden="1">{"Riqfin97",#N/A,FALSE,"Tran";"Riqfinpro",#N/A,FALSE,"Tran"}</definedName>
    <definedName name="nn" localSheetId="40" hidden="1">{"Riqfin97",#N/A,FALSE,"Tran";"Riqfinpro",#N/A,FALSE,"Tran"}</definedName>
    <definedName name="nn" hidden="1">{"Riqfin97",#N/A,FALSE,"Tran";"Riqfinpro",#N/A,FALSE,"Tran"}</definedName>
    <definedName name="nnn" localSheetId="36" hidden="1">{"Tab1",#N/A,FALSE,"P";"Tab2",#N/A,FALSE,"P"}</definedName>
    <definedName name="nnn" localSheetId="46" hidden="1">{"Tab1",#N/A,FALSE,"P";"Tab2",#N/A,FALSE,"P"}</definedName>
    <definedName name="nnn" localSheetId="52" hidden="1">{"Tab1",#N/A,FALSE,"P";"Tab2",#N/A,FALSE,"P"}</definedName>
    <definedName name="nnn" localSheetId="53" hidden="1">{"Tab1",#N/A,FALSE,"P";"Tab2",#N/A,FALSE,"P"}</definedName>
    <definedName name="nnn" localSheetId="54" hidden="1">{"Tab1",#N/A,FALSE,"P";"Tab2",#N/A,FALSE,"P"}</definedName>
    <definedName name="nnn" localSheetId="55" hidden="1">{"Tab1",#N/A,FALSE,"P";"Tab2",#N/A,FALSE,"P"}</definedName>
    <definedName name="nnn" localSheetId="56" hidden="1">{"Tab1",#N/A,FALSE,"P";"Tab2",#N/A,FALSE,"P"}</definedName>
    <definedName name="nnn" localSheetId="39" hidden="1">{"Tab1",#N/A,FALSE,"P";"Tab2",#N/A,FALSE,"P"}</definedName>
    <definedName name="nnn" localSheetId="41" hidden="1">{"Tab1",#N/A,FALSE,"P";"Tab2",#N/A,FALSE,"P"}</definedName>
    <definedName name="nnn" localSheetId="42" hidden="1">{"Tab1",#N/A,FALSE,"P";"Tab2",#N/A,FALSE,"P"}</definedName>
    <definedName name="nnn" localSheetId="43" hidden="1">{"Tab1",#N/A,FALSE,"P";"Tab2",#N/A,FALSE,"P"}</definedName>
    <definedName name="nnn" localSheetId="44" hidden="1">{"Tab1",#N/A,FALSE,"P";"Tab2",#N/A,FALSE,"P"}</definedName>
    <definedName name="nnn" localSheetId="45" hidden="1">{"Tab1",#N/A,FALSE,"P";"Tab2",#N/A,FALSE,"P"}</definedName>
    <definedName name="nnn" localSheetId="64" hidden="1">{"Tab1",#N/A,FALSE,"P";"Tab2",#N/A,FALSE,"P"}</definedName>
    <definedName name="nnn" localSheetId="84" hidden="1">{"Tab1",#N/A,FALSE,"P";"Tab2",#N/A,FALSE,"P"}</definedName>
    <definedName name="nnn" localSheetId="85" hidden="1">{"Tab1",#N/A,FALSE,"P";"Tab2",#N/A,FALSE,"P"}</definedName>
    <definedName name="nnn" localSheetId="86" hidden="1">{"Tab1",#N/A,FALSE,"P";"Tab2",#N/A,FALSE,"P"}</definedName>
    <definedName name="nnn" localSheetId="77" hidden="1">{"Tab1",#N/A,FALSE,"P";"Tab2",#N/A,FALSE,"P"}</definedName>
    <definedName name="nnn" localSheetId="92" hidden="1">{"Tab1",#N/A,FALSE,"P";"Tab2",#N/A,FALSE,"P"}</definedName>
    <definedName name="nnn" localSheetId="98" hidden="1">{"Tab1",#N/A,FALSE,"P";"Tab2",#N/A,FALSE,"P"}</definedName>
    <definedName name="nnn" localSheetId="40" hidden="1">{"Tab1",#N/A,FALSE,"P";"Tab2",#N/A,FALSE,"P"}</definedName>
    <definedName name="nnn" hidden="1">{"Tab1",#N/A,FALSE,"P";"Tab2",#N/A,FALSE,"P"}</definedName>
    <definedName name="Nominal" localSheetId="64">OFFSET([15]SECURITIES!$K$4,3,0,COUNT([15]SECURITIES!$K$6:INDIRECT("SECURITIES!K200")),1)</definedName>
    <definedName name="Nominal" localSheetId="98">OFFSET([16]SECURITIES!$K$4,3,0,COUNT([16]SECURITIES!$K$6:INDIRECT("SECURITIES!K200")),1)</definedName>
    <definedName name="Nominal">OFFSET([15]SECURITIES!$K$4,3,0,COUNT([15]SECURITIES!$K$6:INDIRECT("SECURITIES!K200")),1)</definedName>
    <definedName name="Notes" localSheetId="11">#REF!</definedName>
    <definedName name="Notes" localSheetId="13">#REF!</definedName>
    <definedName name="Notes" localSheetId="14">#REF!</definedName>
    <definedName name="Notes" localSheetId="15">#REF!</definedName>
    <definedName name="Notes" localSheetId="16">#REF!</definedName>
    <definedName name="Notes" localSheetId="18">#REF!</definedName>
    <definedName name="Notes" localSheetId="1">#REF!</definedName>
    <definedName name="Notes" localSheetId="2">#REF!</definedName>
    <definedName name="Notes" localSheetId="4">#REF!</definedName>
    <definedName name="Notes" localSheetId="5">#REF!</definedName>
    <definedName name="Notes" localSheetId="7">#REF!</definedName>
    <definedName name="Notes" localSheetId="21">#REF!</definedName>
    <definedName name="Notes" localSheetId="49">#REF!</definedName>
    <definedName name="Notes" localSheetId="63">#REF!</definedName>
    <definedName name="Notes" localSheetId="64">#REF!</definedName>
    <definedName name="Notes" localSheetId="92">#REF!</definedName>
    <definedName name="Notes" localSheetId="93">#REF!</definedName>
    <definedName name="Notes">#REF!</definedName>
    <definedName name="NOTITLES" localSheetId="11">#REF!</definedName>
    <definedName name="NOTITLES" localSheetId="13">#REF!</definedName>
    <definedName name="NOTITLES" localSheetId="14">#REF!</definedName>
    <definedName name="NOTITLES" localSheetId="15">#REF!</definedName>
    <definedName name="NOTITLES" localSheetId="16">#REF!</definedName>
    <definedName name="NOTITLES" localSheetId="18">#REF!</definedName>
    <definedName name="NOTITLES" localSheetId="1">#REF!</definedName>
    <definedName name="NOTITLES" localSheetId="2">#REF!</definedName>
    <definedName name="NOTITLES" localSheetId="4">#REF!</definedName>
    <definedName name="NOTITLES" localSheetId="5">#REF!</definedName>
    <definedName name="NOTITLES" localSheetId="7">#REF!</definedName>
    <definedName name="NOTITLES" localSheetId="21">#REF!</definedName>
    <definedName name="NOTITLES" localSheetId="49">#REF!</definedName>
    <definedName name="NOTITLES" localSheetId="63">#REF!</definedName>
    <definedName name="NOTITLES" localSheetId="64">#REF!</definedName>
    <definedName name="NOTITLES" localSheetId="92">#REF!</definedName>
    <definedName name="NOTITLES" localSheetId="93">#REF!</definedName>
    <definedName name="NOTITLES">#REF!</definedName>
    <definedName name="novi" localSheetId="11">#REF!</definedName>
    <definedName name="novi" localSheetId="13">#REF!</definedName>
    <definedName name="novi" localSheetId="14">#REF!</definedName>
    <definedName name="novi" localSheetId="15">#REF!</definedName>
    <definedName name="novi" localSheetId="16">#REF!</definedName>
    <definedName name="novi" localSheetId="18">#REF!</definedName>
    <definedName name="novi" localSheetId="1">#REF!</definedName>
    <definedName name="novi" localSheetId="2">#REF!</definedName>
    <definedName name="novi" localSheetId="4">#REF!</definedName>
    <definedName name="novi" localSheetId="5">#REF!</definedName>
    <definedName name="novi" localSheetId="7">#REF!</definedName>
    <definedName name="novi" localSheetId="21">#REF!</definedName>
    <definedName name="novi" localSheetId="46">#REF!</definedName>
    <definedName name="novi" localSheetId="49">#REF!</definedName>
    <definedName name="novi" localSheetId="38">#REF!</definedName>
    <definedName name="novi" localSheetId="39">#REF!</definedName>
    <definedName name="novi" localSheetId="41">#REF!</definedName>
    <definedName name="novi" localSheetId="42">#REF!</definedName>
    <definedName name="novi" localSheetId="43">#REF!</definedName>
    <definedName name="novi" localSheetId="44">#REF!</definedName>
    <definedName name="novi" localSheetId="45">#REF!</definedName>
    <definedName name="novi" localSheetId="63">#REF!</definedName>
    <definedName name="novi" localSheetId="64">#REF!</definedName>
    <definedName name="novi" localSheetId="92">#REF!</definedName>
    <definedName name="novi" localSheetId="93">#REF!</definedName>
    <definedName name="novi" localSheetId="40">#REF!</definedName>
    <definedName name="novi">#REF!</definedName>
    <definedName name="novo" localSheetId="64">[33]NEFTRANS!#REF!</definedName>
    <definedName name="novo">[33]NEFTRANS!#REF!</definedName>
    <definedName name="nsfr">#REF!</definedName>
    <definedName name="NTDD_RG" localSheetId="0">'Figure A.1'!NTDD_RG</definedName>
    <definedName name="NTDD_RG" localSheetId="9">'Figure A.10'!NTDD_RG</definedName>
    <definedName name="NTDD_RG" localSheetId="10">'Figure A.11'!NTDD_RG</definedName>
    <definedName name="NTDD_RG" localSheetId="14">#N/A</definedName>
    <definedName name="NTDD_RG" localSheetId="15">#N/A</definedName>
    <definedName name="NTDD_RG" localSheetId="16">#N/A</definedName>
    <definedName name="NTDD_RG" localSheetId="18">#N/A</definedName>
    <definedName name="NTDD_RG" localSheetId="1">#N/A</definedName>
    <definedName name="NTDD_RG" localSheetId="20">'Figure A.21'!NTDD_RG</definedName>
    <definedName name="NTDD_RG" localSheetId="2">#N/A</definedName>
    <definedName name="NTDD_RG" localSheetId="4">'Figure A.5'!NTDD_RG</definedName>
    <definedName name="NTDD_RG" localSheetId="5">'Figure A.6'!NTDD_RG</definedName>
    <definedName name="NTDD_RG" localSheetId="7">'Figure A.8'!NTDD_RG</definedName>
    <definedName name="NTDD_RG" localSheetId="8">'Figure A.9'!NTDD_RG</definedName>
    <definedName name="NTDD_RG" localSheetId="29">#N/A</definedName>
    <definedName name="NTDD_RG" localSheetId="36">'Figure C.1'!NTDD_RG</definedName>
    <definedName name="NTDD_RG" localSheetId="46">'Figure C.10'!NTDD_RG</definedName>
    <definedName name="NTDD_RG" localSheetId="52">'Figure C.16.a'!NTDD_RG</definedName>
    <definedName name="NTDD_RG" localSheetId="53">'Figure C.16.b'!NTDD_RG</definedName>
    <definedName name="NTDD_RG" localSheetId="54">'Figure C.17.a'!NTDD_RG</definedName>
    <definedName name="NTDD_RG" localSheetId="55">'Figure C.17.b'!NTDD_RG</definedName>
    <definedName name="NTDD_RG" localSheetId="56">'Figure C.18'!NTDD_RG</definedName>
    <definedName name="NTDD_RG" localSheetId="39">'Figure C.4'!NTDD_RG</definedName>
    <definedName name="NTDD_RG" localSheetId="41">'Figure C.5'!NTDD_RG</definedName>
    <definedName name="NTDD_RG" localSheetId="42">'Figure C.6'!NTDD_RG</definedName>
    <definedName name="NTDD_RG" localSheetId="43">'Figure C.7'!NTDD_RG</definedName>
    <definedName name="NTDD_RG" localSheetId="44">'Figure C.8'!NTDD_RG</definedName>
    <definedName name="NTDD_RG" localSheetId="45">'Figure C.9'!NTDD_RG</definedName>
    <definedName name="NTDD_RG" localSheetId="63">'Figure D.5'!NTDD_RG</definedName>
    <definedName name="NTDD_RG" localSheetId="40">'Table C.1'!NTDD_RG</definedName>
    <definedName name="NTDD_RG" localSheetId="50">'Tables C.2 and C.3'!NTDD_RG</definedName>
    <definedName name="NTDD_RG">[0]!NTDD_RG</definedName>
    <definedName name="NX">#N/A</definedName>
    <definedName name="NX_R">#N/A</definedName>
    <definedName name="NXG_RG">#N/A</definedName>
    <definedName name="Obv_drz_raz_bnk" localSheetId="64">OFFSET(#REF!,1,0,COUNTA(#REF!:INDIRECT("Legend!$f$200"))-1,1)</definedName>
    <definedName name="Obv_drz_raz_bnk">OFFSET(#REF!,1,0,COUNTA(#REF!:INDIRECT("Legend!$f$200"))-1,1)</definedName>
    <definedName name="Obv_raz_bnk_saveznih_zemalja" localSheetId="64">OFFSET(#REF!,1,0,COUNTA(#REF!:INDIRECT("Legend!$j$200"))-1,1)</definedName>
    <definedName name="Obv_raz_bnk_saveznih_zemalja">OFFSET(#REF!,1,0,COUNTA(#REF!:INDIRECT("Legend!$j$200"))-1,1)</definedName>
    <definedName name="Obv_savezne_zemlje" localSheetId="64">OFFSET(#REF!,1,0,COUNTA(#REF!:INDIRECT("Legend!$h$200"))-1,1)</definedName>
    <definedName name="Obv_savezne_zemlje">OFFSET(#REF!,1,0,COUNTA(#REF!:INDIRECT("Legend!$h$200"))-1,1)</definedName>
    <definedName name="Obveznice_drz_agencije" localSheetId="64">OFFSET(#REF!,1,0,COUNTA(#REF!:INDIRECT("Legend!$d$200"))-1,1)</definedName>
    <definedName name="Obveznice_drz_agencije">OFFSET(#REF!,1,0,COUNTA(#REF!:INDIRECT("Legend!$d$200"))-1,1)</definedName>
    <definedName name="OECD">'[14]VAT rates OECD Countries'!$B$5:$G$68</definedName>
    <definedName name="OECD_Table" localSheetId="11">#REF!</definedName>
    <definedName name="OECD_Table" localSheetId="13">#REF!</definedName>
    <definedName name="OECD_Table" localSheetId="14">#REF!</definedName>
    <definedName name="OECD_Table" localSheetId="15">#REF!</definedName>
    <definedName name="OECD_Table" localSheetId="16">#REF!</definedName>
    <definedName name="OECD_Table" localSheetId="18">#REF!</definedName>
    <definedName name="OECD_Table" localSheetId="1">#REF!</definedName>
    <definedName name="OECD_Table" localSheetId="2">#REF!</definedName>
    <definedName name="OECD_Table" localSheetId="4">#REF!</definedName>
    <definedName name="OECD_Table" localSheetId="5">#REF!</definedName>
    <definedName name="OECD_Table" localSheetId="7">#REF!</definedName>
    <definedName name="OECD_Table" localSheetId="21">#REF!</definedName>
    <definedName name="OECD_Table" localSheetId="29">#REF!</definedName>
    <definedName name="OECD_Table" localSheetId="49">#REF!</definedName>
    <definedName name="OECD_Table" localSheetId="63">#REF!</definedName>
    <definedName name="OECD_Table" localSheetId="64">#REF!</definedName>
    <definedName name="OECD_Table" localSheetId="92">#REF!</definedName>
    <definedName name="OECD_Table" localSheetId="93">#REF!</definedName>
    <definedName name="OECD_Table" localSheetId="50">#REF!</definedName>
    <definedName name="OECD_Table">#REF!</definedName>
    <definedName name="OGÓŁEM__PASYWA">#REF!</definedName>
    <definedName name="olddbfinal" localSheetId="64">COUNTA(INDEX('Figure D.6'!ValData1,,MATCH(#REF!,#REF!,0)))</definedName>
    <definedName name="olddbfinal" localSheetId="84">COUNTA(INDEX(ValData1,,MATCH(#REF!,#REF!,0)))</definedName>
    <definedName name="olddbfinal" localSheetId="85">COUNTA(INDEX(ValData1,,MATCH(#REF!,#REF!,0)))</definedName>
    <definedName name="olddbfinal" localSheetId="86">COUNTA(INDEX(ValData1,,MATCH(#REF!,#REF!,0)))</definedName>
    <definedName name="olddbfinal" localSheetId="77">COUNTA(INDEX(ValData1,,MATCH(#REF!,#REF!,0)))</definedName>
    <definedName name="olddbfinal" localSheetId="92">COUNTA(INDEX(ValData1,,MATCH(#REF!,#REF!,0)))</definedName>
    <definedName name="olddbfinal" localSheetId="98">COUNTA(INDEX('Figure II.7'!ValData1,,MATCH(#REF!,#REF!,0)))</definedName>
    <definedName name="olddbfinal">COUNTA(INDEX(ValData1,,MATCH(#REF!,#REF!,0)))</definedName>
    <definedName name="oo" localSheetId="36" hidden="1">{"Riqfin97",#N/A,FALSE,"Tran";"Riqfinpro",#N/A,FALSE,"Tran"}</definedName>
    <definedName name="oo" localSheetId="46" hidden="1">{"Riqfin97",#N/A,FALSE,"Tran";"Riqfinpro",#N/A,FALSE,"Tran"}</definedName>
    <definedName name="oo" localSheetId="52" hidden="1">{"Riqfin97",#N/A,FALSE,"Tran";"Riqfinpro",#N/A,FALSE,"Tran"}</definedName>
    <definedName name="oo" localSheetId="53" hidden="1">{"Riqfin97",#N/A,FALSE,"Tran";"Riqfinpro",#N/A,FALSE,"Tran"}</definedName>
    <definedName name="oo" localSheetId="54" hidden="1">{"Riqfin97",#N/A,FALSE,"Tran";"Riqfinpro",#N/A,FALSE,"Tran"}</definedName>
    <definedName name="oo" localSheetId="55" hidden="1">{"Riqfin97",#N/A,FALSE,"Tran";"Riqfinpro",#N/A,FALSE,"Tran"}</definedName>
    <definedName name="oo" localSheetId="56" hidden="1">{"Riqfin97",#N/A,FALSE,"Tran";"Riqfinpro",#N/A,FALSE,"Tran"}</definedName>
    <definedName name="oo" localSheetId="39" hidden="1">{"Riqfin97",#N/A,FALSE,"Tran";"Riqfinpro",#N/A,FALSE,"Tran"}</definedName>
    <definedName name="oo" localSheetId="41" hidden="1">{"Riqfin97",#N/A,FALSE,"Tran";"Riqfinpro",#N/A,FALSE,"Tran"}</definedName>
    <definedName name="oo" localSheetId="42" hidden="1">{"Riqfin97",#N/A,FALSE,"Tran";"Riqfinpro",#N/A,FALSE,"Tran"}</definedName>
    <definedName name="oo" localSheetId="43" hidden="1">{"Riqfin97",#N/A,FALSE,"Tran";"Riqfinpro",#N/A,FALSE,"Tran"}</definedName>
    <definedName name="oo" localSheetId="44" hidden="1">{"Riqfin97",#N/A,FALSE,"Tran";"Riqfinpro",#N/A,FALSE,"Tran"}</definedName>
    <definedName name="oo" localSheetId="45" hidden="1">{"Riqfin97",#N/A,FALSE,"Tran";"Riqfinpro",#N/A,FALSE,"Tran"}</definedName>
    <definedName name="oo" localSheetId="64" hidden="1">{"Riqfin97",#N/A,FALSE,"Tran";"Riqfinpro",#N/A,FALSE,"Tran"}</definedName>
    <definedName name="oo" localSheetId="84" hidden="1">{"Riqfin97",#N/A,FALSE,"Tran";"Riqfinpro",#N/A,FALSE,"Tran"}</definedName>
    <definedName name="oo" localSheetId="85" hidden="1">{"Riqfin97",#N/A,FALSE,"Tran";"Riqfinpro",#N/A,FALSE,"Tran"}</definedName>
    <definedName name="oo" localSheetId="86" hidden="1">{"Riqfin97",#N/A,FALSE,"Tran";"Riqfinpro",#N/A,FALSE,"Tran"}</definedName>
    <definedName name="oo" localSheetId="77" hidden="1">{"Riqfin97",#N/A,FALSE,"Tran";"Riqfinpro",#N/A,FALSE,"Tran"}</definedName>
    <definedName name="oo" localSheetId="92" hidden="1">{"Riqfin97",#N/A,FALSE,"Tran";"Riqfinpro",#N/A,FALSE,"Tran"}</definedName>
    <definedName name="oo" localSheetId="98" hidden="1">{"Riqfin97",#N/A,FALSE,"Tran";"Riqfinpro",#N/A,FALSE,"Tran"}</definedName>
    <definedName name="oo" localSheetId="40" hidden="1">{"Riqfin97",#N/A,FALSE,"Tran";"Riqfinpro",#N/A,FALSE,"Tran"}</definedName>
    <definedName name="oo" hidden="1">{"Riqfin97",#N/A,FALSE,"Tran";"Riqfinpro",#N/A,FALSE,"Tran"}</definedName>
    <definedName name="ooo" localSheetId="36" hidden="1">{"Tab1",#N/A,FALSE,"P";"Tab2",#N/A,FALSE,"P"}</definedName>
    <definedName name="ooo" localSheetId="46" hidden="1">{"Tab1",#N/A,FALSE,"P";"Tab2",#N/A,FALSE,"P"}</definedName>
    <definedName name="ooo" localSheetId="52" hidden="1">{"Tab1",#N/A,FALSE,"P";"Tab2",#N/A,FALSE,"P"}</definedName>
    <definedName name="ooo" localSheetId="53" hidden="1">{"Tab1",#N/A,FALSE,"P";"Tab2",#N/A,FALSE,"P"}</definedName>
    <definedName name="ooo" localSheetId="54" hidden="1">{"Tab1",#N/A,FALSE,"P";"Tab2",#N/A,FALSE,"P"}</definedName>
    <definedName name="ooo" localSheetId="55" hidden="1">{"Tab1",#N/A,FALSE,"P";"Tab2",#N/A,FALSE,"P"}</definedName>
    <definedName name="ooo" localSheetId="56" hidden="1">{"Tab1",#N/A,FALSE,"P";"Tab2",#N/A,FALSE,"P"}</definedName>
    <definedName name="ooo" localSheetId="39" hidden="1">{"Tab1",#N/A,FALSE,"P";"Tab2",#N/A,FALSE,"P"}</definedName>
    <definedName name="ooo" localSheetId="41" hidden="1">{"Tab1",#N/A,FALSE,"P";"Tab2",#N/A,FALSE,"P"}</definedName>
    <definedName name="ooo" localSheetId="42" hidden="1">{"Tab1",#N/A,FALSE,"P";"Tab2",#N/A,FALSE,"P"}</definedName>
    <definedName name="ooo" localSheetId="43" hidden="1">{"Tab1",#N/A,FALSE,"P";"Tab2",#N/A,FALSE,"P"}</definedName>
    <definedName name="ooo" localSheetId="44" hidden="1">{"Tab1",#N/A,FALSE,"P";"Tab2",#N/A,FALSE,"P"}</definedName>
    <definedName name="ooo" localSheetId="45" hidden="1">{"Tab1",#N/A,FALSE,"P";"Tab2",#N/A,FALSE,"P"}</definedName>
    <definedName name="ooo" localSheetId="64" hidden="1">{"Tab1",#N/A,FALSE,"P";"Tab2",#N/A,FALSE,"P"}</definedName>
    <definedName name="ooo" localSheetId="84" hidden="1">{"Tab1",#N/A,FALSE,"P";"Tab2",#N/A,FALSE,"P"}</definedName>
    <definedName name="ooo" localSheetId="85" hidden="1">{"Tab1",#N/A,FALSE,"P";"Tab2",#N/A,FALSE,"P"}</definedName>
    <definedName name="ooo" localSheetId="86" hidden="1">{"Tab1",#N/A,FALSE,"P";"Tab2",#N/A,FALSE,"P"}</definedName>
    <definedName name="ooo" localSheetId="77" hidden="1">{"Tab1",#N/A,FALSE,"P";"Tab2",#N/A,FALSE,"P"}</definedName>
    <definedName name="ooo" localSheetId="92" hidden="1">{"Tab1",#N/A,FALSE,"P";"Tab2",#N/A,FALSE,"P"}</definedName>
    <definedName name="ooo" localSheetId="98" hidden="1">{"Tab1",#N/A,FALSE,"P";"Tab2",#N/A,FALSE,"P"}</definedName>
    <definedName name="ooo" localSheetId="40" hidden="1">{"Tab1",#N/A,FALSE,"P";"Tab2",#N/A,FALSE,"P"}</definedName>
    <definedName name="ooo" hidden="1">{"Tab1",#N/A,FALSE,"P";"Tab2",#N/A,FALSE,"P"}</definedName>
    <definedName name="Osigurane_obveznice" localSheetId="64">OFFSET(#REF!,1,0,COUNTA(#REF!:INDIRECT("Legend!$l$200"))-1,1)</definedName>
    <definedName name="Osigurane_obveznice">OFFSET(#REF!,1,0,COUNTA(#REF!:INDIRECT("Legend!$l$200"))-1,1)</definedName>
    <definedName name="OtherMeasures_TypeOfPolicy">[44]ValuesList!$B$36:$H$36</definedName>
    <definedName name="Otras_Residuales" localSheetId="64">#REF!</definedName>
    <definedName name="Otras_Residuales" localSheetId="98">#REF!</definedName>
    <definedName name="Otras_Residuales">#REF!</definedName>
    <definedName name="outra" localSheetId="64">COUNTA(INDEX('Figure D.6'!ValData1,,MATCH(#REF!,#REF!,0)))</definedName>
    <definedName name="outra" localSheetId="84">COUNTA(INDEX([0]!ValData1,,MATCH(#REF!,#REF!,0)))</definedName>
    <definedName name="outra" localSheetId="85">COUNTA(INDEX([0]!ValData1,,MATCH(#REF!,#REF!,0)))</definedName>
    <definedName name="outra" localSheetId="86">COUNTA(INDEX([0]!ValData1,,MATCH(#REF!,#REF!,0)))</definedName>
    <definedName name="outra" localSheetId="77">COUNTA(INDEX([0]!ValData1,,MATCH(#REF!,#REF!,0)))</definedName>
    <definedName name="outra" localSheetId="92">COUNTA(INDEX([0]!ValData1,,MATCH(#REF!,#REF!,0)))</definedName>
    <definedName name="outra" localSheetId="98">COUNTA(INDEX('Figure II.7'!ValData1,,MATCH(#REF!,#REF!,0)))</definedName>
    <definedName name="outra">COUNTA(INDEX([0]!ValData1,,MATCH(#REF!,#REF!,0)))</definedName>
    <definedName name="p" localSheetId="21">#REF!</definedName>
    <definedName name="p" localSheetId="36" hidden="1">{"Riqfin97",#N/A,FALSE,"Tran";"Riqfinpro",#N/A,FALSE,"Tran"}</definedName>
    <definedName name="p" localSheetId="46" hidden="1">{"Riqfin97",#N/A,FALSE,"Tran";"Riqfinpro",#N/A,FALSE,"Tran"}</definedName>
    <definedName name="p" localSheetId="49">#REF!</definedName>
    <definedName name="p" localSheetId="52" hidden="1">{"Riqfin97",#N/A,FALSE,"Tran";"Riqfinpro",#N/A,FALSE,"Tran"}</definedName>
    <definedName name="p" localSheetId="53" hidden="1">{"Riqfin97",#N/A,FALSE,"Tran";"Riqfinpro",#N/A,FALSE,"Tran"}</definedName>
    <definedName name="p" localSheetId="54" hidden="1">{"Riqfin97",#N/A,FALSE,"Tran";"Riqfinpro",#N/A,FALSE,"Tran"}</definedName>
    <definedName name="p" localSheetId="55" hidden="1">{"Riqfin97",#N/A,FALSE,"Tran";"Riqfinpro",#N/A,FALSE,"Tran"}</definedName>
    <definedName name="p" localSheetId="56" hidden="1">{"Riqfin97",#N/A,FALSE,"Tran";"Riqfinpro",#N/A,FALSE,"Tran"}</definedName>
    <definedName name="p" localSheetId="39" hidden="1">{"Riqfin97",#N/A,FALSE,"Tran";"Riqfinpro",#N/A,FALSE,"Tran"}</definedName>
    <definedName name="p" localSheetId="41" hidden="1">{"Riqfin97",#N/A,FALSE,"Tran";"Riqfinpro",#N/A,FALSE,"Tran"}</definedName>
    <definedName name="p" localSheetId="42" hidden="1">{"Riqfin97",#N/A,FALSE,"Tran";"Riqfinpro",#N/A,FALSE,"Tran"}</definedName>
    <definedName name="p" localSheetId="43" hidden="1">{"Riqfin97",#N/A,FALSE,"Tran";"Riqfinpro",#N/A,FALSE,"Tran"}</definedName>
    <definedName name="p" localSheetId="44" hidden="1">{"Riqfin97",#N/A,FALSE,"Tran";"Riqfinpro",#N/A,FALSE,"Tran"}</definedName>
    <definedName name="p" localSheetId="45" hidden="1">{"Riqfin97",#N/A,FALSE,"Tran";"Riqfinpro",#N/A,FALSE,"Tran"}</definedName>
    <definedName name="p" localSheetId="63">#REF!</definedName>
    <definedName name="p" localSheetId="64">#REF!</definedName>
    <definedName name="p" localSheetId="84" hidden="1">{"Riqfin97",#N/A,FALSE,"Tran";"Riqfinpro",#N/A,FALSE,"Tran"}</definedName>
    <definedName name="p" localSheetId="85" hidden="1">{"Riqfin97",#N/A,FALSE,"Tran";"Riqfinpro",#N/A,FALSE,"Tran"}</definedName>
    <definedName name="p" localSheetId="86" hidden="1">{"Riqfin97",#N/A,FALSE,"Tran";"Riqfinpro",#N/A,FALSE,"Tran"}</definedName>
    <definedName name="p" localSheetId="77" hidden="1">{"Riqfin97",#N/A,FALSE,"Tran";"Riqfinpro",#N/A,FALSE,"Tran"}</definedName>
    <definedName name="p" localSheetId="92" hidden="1">{"Riqfin97",#N/A,FALSE,"Tran";"Riqfinpro",#N/A,FALSE,"Tran"}</definedName>
    <definedName name="p" localSheetId="98" hidden="1">{"Riqfin97",#N/A,FALSE,"Tran";"Riqfinpro",#N/A,FALSE,"Tran"}</definedName>
    <definedName name="p" localSheetId="40" hidden="1">{"Riqfin97",#N/A,FALSE,"Tran";"Riqfinpro",#N/A,FALSE,"Tran"}</definedName>
    <definedName name="p">#REF!</definedName>
    <definedName name="Part1" localSheetId="64">#REF!</definedName>
    <definedName name="Part1">#REF!</definedName>
    <definedName name="Paym_Cap" localSheetId="11">#REF!</definedName>
    <definedName name="Paym_Cap" localSheetId="13">#REF!</definedName>
    <definedName name="Paym_Cap" localSheetId="14">#REF!</definedName>
    <definedName name="Paym_Cap" localSheetId="15">#REF!</definedName>
    <definedName name="Paym_Cap" localSheetId="16">#REF!</definedName>
    <definedName name="Paym_Cap" localSheetId="18">#REF!</definedName>
    <definedName name="Paym_Cap" localSheetId="1">#REF!</definedName>
    <definedName name="Paym_Cap" localSheetId="2">#REF!</definedName>
    <definedName name="Paym_Cap" localSheetId="4">#REF!</definedName>
    <definedName name="Paym_Cap" localSheetId="5">#REF!</definedName>
    <definedName name="Paym_Cap" localSheetId="7">#REF!</definedName>
    <definedName name="Paym_Cap" localSheetId="21">#REF!</definedName>
    <definedName name="Paym_Cap" localSheetId="29">#REF!</definedName>
    <definedName name="Paym_Cap" localSheetId="49">#REF!</definedName>
    <definedName name="Paym_Cap" localSheetId="63">#REF!</definedName>
    <definedName name="Paym_Cap" localSheetId="64">#REF!</definedName>
    <definedName name="Paym_Cap" localSheetId="92">#REF!</definedName>
    <definedName name="Paym_Cap" localSheetId="93">#REF!</definedName>
    <definedName name="Paym_Cap">#REF!</definedName>
    <definedName name="pchBM" localSheetId="11">#REF!</definedName>
    <definedName name="pchBM" localSheetId="13">#REF!</definedName>
    <definedName name="pchBM" localSheetId="14">#REF!</definedName>
    <definedName name="pchBM" localSheetId="15">#REF!</definedName>
    <definedName name="pchBM" localSheetId="16">#REF!</definedName>
    <definedName name="pchBM" localSheetId="18">#REF!</definedName>
    <definedName name="pchBM" localSheetId="1">#REF!</definedName>
    <definedName name="pchBM" localSheetId="2">#REF!</definedName>
    <definedName name="pchBM" localSheetId="4">#REF!</definedName>
    <definedName name="pchBM" localSheetId="5">#REF!</definedName>
    <definedName name="pchBM" localSheetId="7">#REF!</definedName>
    <definedName name="pchBM" localSheetId="21">#REF!</definedName>
    <definedName name="pchBM" localSheetId="49">#REF!</definedName>
    <definedName name="pchBM" localSheetId="64">#REF!</definedName>
    <definedName name="pchBM" localSheetId="92">#REF!</definedName>
    <definedName name="pchBM" localSheetId="93">#REF!</definedName>
    <definedName name="pchBM">#REF!</definedName>
    <definedName name="pchBMG" localSheetId="11">#REF!</definedName>
    <definedName name="pchBMG" localSheetId="13">#REF!</definedName>
    <definedName name="pchBMG" localSheetId="14">#REF!</definedName>
    <definedName name="pchBMG" localSheetId="15">#REF!</definedName>
    <definedName name="pchBMG" localSheetId="16">#REF!</definedName>
    <definedName name="pchBMG" localSheetId="18">#REF!</definedName>
    <definedName name="pchBMG" localSheetId="1">#REF!</definedName>
    <definedName name="pchBMG" localSheetId="2">#REF!</definedName>
    <definedName name="pchBMG" localSheetId="4">#REF!</definedName>
    <definedName name="pchBMG" localSheetId="5">#REF!</definedName>
    <definedName name="pchBMG" localSheetId="7">#REF!</definedName>
    <definedName name="pchBMG" localSheetId="21">#REF!</definedName>
    <definedName name="pchBMG" localSheetId="49">#REF!</definedName>
    <definedName name="pchBMG" localSheetId="64">#REF!</definedName>
    <definedName name="pchBMG" localSheetId="92">#REF!</definedName>
    <definedName name="pchBMG" localSheetId="93">#REF!</definedName>
    <definedName name="pchBMG">#REF!</definedName>
    <definedName name="pchBX" localSheetId="11">#REF!</definedName>
    <definedName name="pchBX" localSheetId="13">#REF!</definedName>
    <definedName name="pchBX" localSheetId="14">#REF!</definedName>
    <definedName name="pchBX" localSheetId="15">#REF!</definedName>
    <definedName name="pchBX" localSheetId="16">#REF!</definedName>
    <definedName name="pchBX" localSheetId="18">#REF!</definedName>
    <definedName name="pchBX" localSheetId="1">#REF!</definedName>
    <definedName name="pchBX" localSheetId="2">#REF!</definedName>
    <definedName name="pchBX" localSheetId="4">#REF!</definedName>
    <definedName name="pchBX" localSheetId="5">#REF!</definedName>
    <definedName name="pchBX" localSheetId="7">#REF!</definedName>
    <definedName name="pchBX" localSheetId="21">#REF!</definedName>
    <definedName name="pchBX" localSheetId="49">#REF!</definedName>
    <definedName name="pchBX" localSheetId="64">#REF!</definedName>
    <definedName name="pchBX" localSheetId="92">#REF!</definedName>
    <definedName name="pchBX" localSheetId="93">#REF!</definedName>
    <definedName name="pchBX">#REF!</definedName>
    <definedName name="pchBXG" localSheetId="11">#REF!</definedName>
    <definedName name="pchBXG" localSheetId="13">#REF!</definedName>
    <definedName name="pchBXG" localSheetId="14">#REF!</definedName>
    <definedName name="pchBXG" localSheetId="15">#REF!</definedName>
    <definedName name="pchBXG" localSheetId="16">#REF!</definedName>
    <definedName name="pchBXG" localSheetId="18">#REF!</definedName>
    <definedName name="pchBXG" localSheetId="1">#REF!</definedName>
    <definedName name="pchBXG" localSheetId="2">#REF!</definedName>
    <definedName name="pchBXG" localSheetId="4">#REF!</definedName>
    <definedName name="pchBXG" localSheetId="5">#REF!</definedName>
    <definedName name="pchBXG" localSheetId="7">#REF!</definedName>
    <definedName name="pchBXG" localSheetId="21">#REF!</definedName>
    <definedName name="pchBXG" localSheetId="49">#REF!</definedName>
    <definedName name="pchBXG" localSheetId="64">#REF!</definedName>
    <definedName name="pchBXG" localSheetId="92">#REF!</definedName>
    <definedName name="pchBXG" localSheetId="93">#REF!</definedName>
    <definedName name="pchBXG">#REF!</definedName>
    <definedName name="PCPI" localSheetId="11">#REF!</definedName>
    <definedName name="PCPI" localSheetId="13">#REF!</definedName>
    <definedName name="PCPI" localSheetId="14">#REF!</definedName>
    <definedName name="PCPI" localSheetId="15">#REF!</definedName>
    <definedName name="PCPI" localSheetId="16">#REF!</definedName>
    <definedName name="PCPI" localSheetId="18">#REF!</definedName>
    <definedName name="PCPI" localSheetId="1">#REF!</definedName>
    <definedName name="PCPI" localSheetId="2">#REF!</definedName>
    <definedName name="PCPI" localSheetId="4">#REF!</definedName>
    <definedName name="PCPI" localSheetId="5">#REF!</definedName>
    <definedName name="PCPI" localSheetId="7">#REF!</definedName>
    <definedName name="PCPI" localSheetId="21">#REF!</definedName>
    <definedName name="PCPI" localSheetId="49">#REF!</definedName>
    <definedName name="PCPI" localSheetId="64">#REF!</definedName>
    <definedName name="PCPI" localSheetId="92">#REF!</definedName>
    <definedName name="PCPI" localSheetId="93">#REF!</definedName>
    <definedName name="PCPI">#REF!</definedName>
    <definedName name="PCPIG">#N/A</definedName>
    <definedName name="Petroecuador" localSheetId="64">#REF!</definedName>
    <definedName name="Petroecuador">#REF!</definedName>
    <definedName name="PFP" localSheetId="11">#REF!</definedName>
    <definedName name="PFP" localSheetId="13">#REF!</definedName>
    <definedName name="PFP" localSheetId="14">#REF!</definedName>
    <definedName name="PFP" localSheetId="15">#REF!</definedName>
    <definedName name="PFP" localSheetId="16">#REF!</definedName>
    <definedName name="PFP" localSheetId="18">#REF!</definedName>
    <definedName name="PFP" localSheetId="1">#REF!</definedName>
    <definedName name="PFP" localSheetId="2">#REF!</definedName>
    <definedName name="PFP" localSheetId="4">#REF!</definedName>
    <definedName name="PFP" localSheetId="5">#REF!</definedName>
    <definedName name="PFP" localSheetId="7">#REF!</definedName>
    <definedName name="PFP" localSheetId="21">#REF!</definedName>
    <definedName name="PFP" localSheetId="49">#REF!</definedName>
    <definedName name="PFP" localSheetId="63">#REF!</definedName>
    <definedName name="PFP" localSheetId="64">#REF!</definedName>
    <definedName name="PFP" localSheetId="92">#REF!</definedName>
    <definedName name="PFP" localSheetId="93">#REF!</definedName>
    <definedName name="PFP">#REF!</definedName>
    <definedName name="pfp_table1" localSheetId="11">#REF!</definedName>
    <definedName name="pfp_table1" localSheetId="13">#REF!</definedName>
    <definedName name="pfp_table1" localSheetId="14">#REF!</definedName>
    <definedName name="pfp_table1" localSheetId="15">#REF!</definedName>
    <definedName name="pfp_table1" localSheetId="16">#REF!</definedName>
    <definedName name="pfp_table1" localSheetId="18">#REF!</definedName>
    <definedName name="pfp_table1" localSheetId="1">#REF!</definedName>
    <definedName name="pfp_table1" localSheetId="2">#REF!</definedName>
    <definedName name="pfp_table1" localSheetId="4">#REF!</definedName>
    <definedName name="pfp_table1" localSheetId="5">#REF!</definedName>
    <definedName name="pfp_table1" localSheetId="7">#REF!</definedName>
    <definedName name="pfp_table1" localSheetId="21">#REF!</definedName>
    <definedName name="pfp_table1" localSheetId="49">#REF!</definedName>
    <definedName name="pfp_table1" localSheetId="63">#REF!</definedName>
    <definedName name="pfp_table1" localSheetId="64">#REF!</definedName>
    <definedName name="pfp_table1" localSheetId="92">#REF!</definedName>
    <definedName name="pfp_table1" localSheetId="93">#REF!</definedName>
    <definedName name="pfp_table1">#REF!</definedName>
    <definedName name="PictureW">[22]WordCopy!$Z$21:$Z$22</definedName>
    <definedName name="Pivot" localSheetId="64">OFFSET([15]SECURITIES!$A$4,0,0,COUNT([15]SECURITIES!$Q$6:INDIRECT("SECURITIES!Q200"))+3,41)</definedName>
    <definedName name="Pivot" localSheetId="98">OFFSET([16]SECURITIES!$A$4,0,0,COUNT([16]SECURITIES!$Q$6:INDIRECT("SECURITIES!Q200"))+3,41)</definedName>
    <definedName name="Pivot">OFFSET([15]SECURITIES!$A$4,0,0,COUNT([15]SECURITIES!$Q$6:INDIRECT("SECURITIES!Q200"))+3,41)</definedName>
    <definedName name="pivot_q">[69]Gold_Qrtly!$K$2</definedName>
    <definedName name="Plasmani" localSheetId="98" hidden="1">#REF!</definedName>
    <definedName name="Plasmani" hidden="1">#REF!</definedName>
    <definedName name="Plasmani_stan_pod" localSheetId="98" hidden="1">#REF!</definedName>
    <definedName name="Plasmani_stan_pod" hidden="1">#REF!</definedName>
    <definedName name="_xlnm.Print_Area" localSheetId="0">#REF!</definedName>
    <definedName name="_xlnm.Print_Area" localSheetId="9">#REF!</definedName>
    <definedName name="_xlnm.Print_Area" localSheetId="10">#REF!</definedName>
    <definedName name="_xlnm.Print_Area" localSheetId="11">#REF!</definedName>
    <definedName name="_xlnm.Print_Area" localSheetId="12">#REF!</definedName>
    <definedName name="_xlnm.Print_Area" localSheetId="13">#REF!</definedName>
    <definedName name="_xlnm.Print_Area" localSheetId="14">#REF!</definedName>
    <definedName name="_xlnm.Print_Area" localSheetId="15">#REF!</definedName>
    <definedName name="_xlnm.Print_Area" localSheetId="16">#REF!</definedName>
    <definedName name="_xlnm.Print_Area" localSheetId="17">#REF!</definedName>
    <definedName name="_xlnm.Print_Area" localSheetId="18">#REF!</definedName>
    <definedName name="_xlnm.Print_Area" localSheetId="1">#REF!</definedName>
    <definedName name="_xlnm.Print_Area" localSheetId="19">#REF!</definedName>
    <definedName name="_xlnm.Print_Area" localSheetId="20">#REF!</definedName>
    <definedName name="_xlnm.Print_Area" localSheetId="2">#REF!</definedName>
    <definedName name="_xlnm.Print_Area" localSheetId="3">#REF!</definedName>
    <definedName name="_xlnm.Print_Area" localSheetId="4">#REF!</definedName>
    <definedName name="_xlnm.Print_Area" localSheetId="5">#REF!</definedName>
    <definedName name="_xlnm.Print_Area" localSheetId="6">#REF!</definedName>
    <definedName name="_xlnm.Print_Area" localSheetId="7">#REF!</definedName>
    <definedName name="_xlnm.Print_Area" localSheetId="8">#REF!</definedName>
    <definedName name="_xlnm.Print_Area" localSheetId="21">#REF!</definedName>
    <definedName name="_xlnm.Print_Area" localSheetId="29">#REF!</definedName>
    <definedName name="_xlnm.Print_Area" localSheetId="23">#REF!</definedName>
    <definedName name="_xlnm.Print_Area" localSheetId="46">#REF!</definedName>
    <definedName name="_xlnm.Print_Area" localSheetId="49">#REF!</definedName>
    <definedName name="_xlnm.Print_Area" localSheetId="38">#REF!</definedName>
    <definedName name="_xlnm.Print_Area" localSheetId="39">#REF!</definedName>
    <definedName name="_xlnm.Print_Area" localSheetId="41">#REF!</definedName>
    <definedName name="_xlnm.Print_Area" localSheetId="42">#REF!</definedName>
    <definedName name="_xlnm.Print_Area" localSheetId="43">#REF!</definedName>
    <definedName name="_xlnm.Print_Area" localSheetId="44">#REF!</definedName>
    <definedName name="_xlnm.Print_Area" localSheetId="45">#REF!</definedName>
    <definedName name="_xlnm.Print_Area" localSheetId="63">#REF!</definedName>
    <definedName name="_xlnm.Print_Area" localSheetId="64">#REF!</definedName>
    <definedName name="_xlnm.Print_Area" localSheetId="92">#REF!</definedName>
    <definedName name="_xlnm.Print_Area" localSheetId="93">#REF!</definedName>
    <definedName name="_xlnm.Print_Area" localSheetId="40">#REF!</definedName>
    <definedName name="_xlnm.Print_Area">#REF!</definedName>
    <definedName name="poklghdfsujv" localSheetId="98">#REF!</definedName>
    <definedName name="poklghdfsujv">#REF!</definedName>
    <definedName name="Ports" localSheetId="64">#REF!</definedName>
    <definedName name="Ports">#REF!</definedName>
    <definedName name="potr" localSheetId="64">OFFSET(#REF!,0,0,1,COUNT(#REF!))</definedName>
    <definedName name="potr">OFFSET(#REF!,0,0,1,COUNT(#REF!))</definedName>
    <definedName name="pp" localSheetId="36" hidden="1">{"Riqfin97",#N/A,FALSE,"Tran";"Riqfinpro",#N/A,FALSE,"Tran"}</definedName>
    <definedName name="pp" localSheetId="46" hidden="1">{"Riqfin97",#N/A,FALSE,"Tran";"Riqfinpro",#N/A,FALSE,"Tran"}</definedName>
    <definedName name="pp" localSheetId="52" hidden="1">{"Riqfin97",#N/A,FALSE,"Tran";"Riqfinpro",#N/A,FALSE,"Tran"}</definedName>
    <definedName name="pp" localSheetId="53" hidden="1">{"Riqfin97",#N/A,FALSE,"Tran";"Riqfinpro",#N/A,FALSE,"Tran"}</definedName>
    <definedName name="pp" localSheetId="54" hidden="1">{"Riqfin97",#N/A,FALSE,"Tran";"Riqfinpro",#N/A,FALSE,"Tran"}</definedName>
    <definedName name="pp" localSheetId="55" hidden="1">{"Riqfin97",#N/A,FALSE,"Tran";"Riqfinpro",#N/A,FALSE,"Tran"}</definedName>
    <definedName name="pp" localSheetId="56" hidden="1">{"Riqfin97",#N/A,FALSE,"Tran";"Riqfinpro",#N/A,FALSE,"Tran"}</definedName>
    <definedName name="pp" localSheetId="39" hidden="1">{"Riqfin97",#N/A,FALSE,"Tran";"Riqfinpro",#N/A,FALSE,"Tran"}</definedName>
    <definedName name="pp" localSheetId="41" hidden="1">{"Riqfin97",#N/A,FALSE,"Tran";"Riqfinpro",#N/A,FALSE,"Tran"}</definedName>
    <definedName name="pp" localSheetId="42" hidden="1">{"Riqfin97",#N/A,FALSE,"Tran";"Riqfinpro",#N/A,FALSE,"Tran"}</definedName>
    <definedName name="pp" localSheetId="43" hidden="1">{"Riqfin97",#N/A,FALSE,"Tran";"Riqfinpro",#N/A,FALSE,"Tran"}</definedName>
    <definedName name="pp" localSheetId="44" hidden="1">{"Riqfin97",#N/A,FALSE,"Tran";"Riqfinpro",#N/A,FALSE,"Tran"}</definedName>
    <definedName name="pp" localSheetId="45" hidden="1">{"Riqfin97",#N/A,FALSE,"Tran";"Riqfinpro",#N/A,FALSE,"Tran"}</definedName>
    <definedName name="pp" localSheetId="64" hidden="1">{"Riqfin97",#N/A,FALSE,"Tran";"Riqfinpro",#N/A,FALSE,"Tran"}</definedName>
    <definedName name="pp" localSheetId="84" hidden="1">{"Riqfin97",#N/A,FALSE,"Tran";"Riqfinpro",#N/A,FALSE,"Tran"}</definedName>
    <definedName name="pp" localSheetId="85" hidden="1">{"Riqfin97",#N/A,FALSE,"Tran";"Riqfinpro",#N/A,FALSE,"Tran"}</definedName>
    <definedName name="pp" localSheetId="86" hidden="1">{"Riqfin97",#N/A,FALSE,"Tran";"Riqfinpro",#N/A,FALSE,"Tran"}</definedName>
    <definedName name="pp" localSheetId="77" hidden="1">{"Riqfin97",#N/A,FALSE,"Tran";"Riqfinpro",#N/A,FALSE,"Tran"}</definedName>
    <definedName name="pp" localSheetId="92" hidden="1">{"Riqfin97",#N/A,FALSE,"Tran";"Riqfinpro",#N/A,FALSE,"Tran"}</definedName>
    <definedName name="pp" localSheetId="98" hidden="1">{"Riqfin97",#N/A,FALSE,"Tran";"Riqfinpro",#N/A,FALSE,"Tran"}</definedName>
    <definedName name="pp" localSheetId="40" hidden="1">{"Riqfin97",#N/A,FALSE,"Tran";"Riqfinpro",#N/A,FALSE,"Tran"}</definedName>
    <definedName name="pp" hidden="1">{"Riqfin97",#N/A,FALSE,"Tran";"Riqfinpro",#N/A,FALSE,"Tran"}</definedName>
    <definedName name="ppp" localSheetId="36" hidden="1">{"Riqfin97",#N/A,FALSE,"Tran";"Riqfinpro",#N/A,FALSE,"Tran"}</definedName>
    <definedName name="ppp" localSheetId="46" hidden="1">{"Riqfin97",#N/A,FALSE,"Tran";"Riqfinpro",#N/A,FALSE,"Tran"}</definedName>
    <definedName name="ppp" localSheetId="52" hidden="1">{"Riqfin97",#N/A,FALSE,"Tran";"Riqfinpro",#N/A,FALSE,"Tran"}</definedName>
    <definedName name="ppp" localSheetId="53" hidden="1">{"Riqfin97",#N/A,FALSE,"Tran";"Riqfinpro",#N/A,FALSE,"Tran"}</definedName>
    <definedName name="ppp" localSheetId="54" hidden="1">{"Riqfin97",#N/A,FALSE,"Tran";"Riqfinpro",#N/A,FALSE,"Tran"}</definedName>
    <definedName name="ppp" localSheetId="55" hidden="1">{"Riqfin97",#N/A,FALSE,"Tran";"Riqfinpro",#N/A,FALSE,"Tran"}</definedName>
    <definedName name="ppp" localSheetId="56" hidden="1">{"Riqfin97",#N/A,FALSE,"Tran";"Riqfinpro",#N/A,FALSE,"Tran"}</definedName>
    <definedName name="ppp" localSheetId="39" hidden="1">{"Riqfin97",#N/A,FALSE,"Tran";"Riqfinpro",#N/A,FALSE,"Tran"}</definedName>
    <definedName name="ppp" localSheetId="41" hidden="1">{"Riqfin97",#N/A,FALSE,"Tran";"Riqfinpro",#N/A,FALSE,"Tran"}</definedName>
    <definedName name="ppp" localSheetId="42" hidden="1">{"Riqfin97",#N/A,FALSE,"Tran";"Riqfinpro",#N/A,FALSE,"Tran"}</definedName>
    <definedName name="ppp" localSheetId="43" hidden="1">{"Riqfin97",#N/A,FALSE,"Tran";"Riqfinpro",#N/A,FALSE,"Tran"}</definedName>
    <definedName name="ppp" localSheetId="44" hidden="1">{"Riqfin97",#N/A,FALSE,"Tran";"Riqfinpro",#N/A,FALSE,"Tran"}</definedName>
    <definedName name="ppp" localSheetId="45" hidden="1">{"Riqfin97",#N/A,FALSE,"Tran";"Riqfinpro",#N/A,FALSE,"Tran"}</definedName>
    <definedName name="ppp" localSheetId="64" hidden="1">{"Riqfin97",#N/A,FALSE,"Tran";"Riqfinpro",#N/A,FALSE,"Tran"}</definedName>
    <definedName name="ppp" localSheetId="84" hidden="1">{"Riqfin97",#N/A,FALSE,"Tran";"Riqfinpro",#N/A,FALSE,"Tran"}</definedName>
    <definedName name="ppp" localSheetId="85" hidden="1">{"Riqfin97",#N/A,FALSE,"Tran";"Riqfinpro",#N/A,FALSE,"Tran"}</definedName>
    <definedName name="ppp" localSheetId="86" hidden="1">{"Riqfin97",#N/A,FALSE,"Tran";"Riqfinpro",#N/A,FALSE,"Tran"}</definedName>
    <definedName name="ppp" localSheetId="77" hidden="1">{"Riqfin97",#N/A,FALSE,"Tran";"Riqfinpro",#N/A,FALSE,"Tran"}</definedName>
    <definedName name="ppp" localSheetId="92" hidden="1">{"Riqfin97",#N/A,FALSE,"Tran";"Riqfinpro",#N/A,FALSE,"Tran"}</definedName>
    <definedName name="ppp" localSheetId="98" hidden="1">{"Riqfin97",#N/A,FALSE,"Tran";"Riqfinpro",#N/A,FALSE,"Tran"}</definedName>
    <definedName name="ppp" localSheetId="40" hidden="1">{"Riqfin97",#N/A,FALSE,"Tran";"Riqfinpro",#N/A,FALSE,"Tran"}</definedName>
    <definedName name="ppp" hidden="1">{"Riqfin97",#N/A,FALSE,"Tran";"Riqfinpro",#N/A,FALSE,"Tran"}</definedName>
    <definedName name="PPPWGT">#N/A</definedName>
    <definedName name="PRICE" localSheetId="11">#REF!</definedName>
    <definedName name="PRICE" localSheetId="13">#REF!</definedName>
    <definedName name="PRICE" localSheetId="14">#REF!</definedName>
    <definedName name="PRICE" localSheetId="15">#REF!</definedName>
    <definedName name="PRICE" localSheetId="16">#REF!</definedName>
    <definedName name="PRICE" localSheetId="18">#REF!</definedName>
    <definedName name="PRICE" localSheetId="1">#REF!</definedName>
    <definedName name="PRICE" localSheetId="2">#REF!</definedName>
    <definedName name="PRICE" localSheetId="4">#REF!</definedName>
    <definedName name="PRICE" localSheetId="5">#REF!</definedName>
    <definedName name="PRICE" localSheetId="7">#REF!</definedName>
    <definedName name="PRICE" localSheetId="21">#REF!</definedName>
    <definedName name="PRICE" localSheetId="29">#REF!</definedName>
    <definedName name="PRICE" localSheetId="49">#REF!</definedName>
    <definedName name="PRICE" localSheetId="63">#REF!</definedName>
    <definedName name="PRICE" localSheetId="64">#REF!</definedName>
    <definedName name="PRICE" localSheetId="92">#REF!</definedName>
    <definedName name="PRICE" localSheetId="93">#REF!</definedName>
    <definedName name="PRICE">#REF!</definedName>
    <definedName name="PRICETAB" localSheetId="11">#REF!</definedName>
    <definedName name="PRICETAB" localSheetId="13">#REF!</definedName>
    <definedName name="PRICETAB" localSheetId="14">#REF!</definedName>
    <definedName name="PRICETAB" localSheetId="15">#REF!</definedName>
    <definedName name="PRICETAB" localSheetId="16">#REF!</definedName>
    <definedName name="PRICETAB" localSheetId="18">#REF!</definedName>
    <definedName name="PRICETAB" localSheetId="1">#REF!</definedName>
    <definedName name="PRICETAB" localSheetId="2">#REF!</definedName>
    <definedName name="PRICETAB" localSheetId="4">#REF!</definedName>
    <definedName name="PRICETAB" localSheetId="5">#REF!</definedName>
    <definedName name="PRICETAB" localSheetId="7">#REF!</definedName>
    <definedName name="PRICETAB" localSheetId="21">#REF!</definedName>
    <definedName name="PRICETAB" localSheetId="49">#REF!</definedName>
    <definedName name="PRICETAB" localSheetId="63">#REF!</definedName>
    <definedName name="PRICETAB" localSheetId="64">#REF!</definedName>
    <definedName name="PRICETAB" localSheetId="92">#REF!</definedName>
    <definedName name="PRICETAB" localSheetId="93">#REF!</definedName>
    <definedName name="PRICETAB">#REF!</definedName>
    <definedName name="Pričuve">[21]Sheet1!$O$3:$O$11</definedName>
    <definedName name="Principal_MV" localSheetId="64">OFFSET([15]SECURITIES!$M$4,3,0,COUNT([15]SECURITIES!$Q$6:INDIRECT("SECURITIES!Q200")),1)</definedName>
    <definedName name="Principal_MV" localSheetId="98">OFFSET([16]SECURITIES!$M$4,3,0,COUNT([16]SECURITIES!$Q$6:INDIRECT("SECURITIES!Q200")),1)</definedName>
    <definedName name="Principal_MV">OFFSET([15]SECURITIES!$M$4,3,0,COUNT([15]SECURITIES!$Q$6:INDIRECT("SECURITIES!Q200")),1)</definedName>
    <definedName name="PRINT_AREA_MI" localSheetId="9">#REF!</definedName>
    <definedName name="PRINT_AREA_MI" localSheetId="10">#REF!</definedName>
    <definedName name="PRINT_AREA_MI" localSheetId="11">#REF!</definedName>
    <definedName name="PRINT_AREA_MI" localSheetId="13">#REF!</definedName>
    <definedName name="PRINT_AREA_MI" localSheetId="14">#REF!</definedName>
    <definedName name="PRINT_AREA_MI" localSheetId="15">#REF!</definedName>
    <definedName name="PRINT_AREA_MI" localSheetId="16">#REF!</definedName>
    <definedName name="PRINT_AREA_MI" localSheetId="18">#REF!</definedName>
    <definedName name="PRINT_AREA_MI" localSheetId="1">#REF!</definedName>
    <definedName name="PRINT_AREA_MI" localSheetId="20">#REF!</definedName>
    <definedName name="PRINT_AREA_MI" localSheetId="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21">#REF!</definedName>
    <definedName name="PRINT_AREA_MI" localSheetId="29">#REF!</definedName>
    <definedName name="PRINT_AREA_MI" localSheetId="23">#REF!</definedName>
    <definedName name="PRINT_AREA_MI" localSheetId="46">#REF!</definedName>
    <definedName name="PRINT_AREA_MI" localSheetId="49">#REF!</definedName>
    <definedName name="PRINT_AREA_MI" localSheetId="38">#REF!</definedName>
    <definedName name="PRINT_AREA_MI" localSheetId="39">#REF!</definedName>
    <definedName name="PRINT_AREA_MI" localSheetId="41">#REF!</definedName>
    <definedName name="PRINT_AREA_MI" localSheetId="42">#REF!</definedName>
    <definedName name="PRINT_AREA_MI" localSheetId="43">#REF!</definedName>
    <definedName name="PRINT_AREA_MI" localSheetId="44">#REF!</definedName>
    <definedName name="PRINT_AREA_MI" localSheetId="45">#REF!</definedName>
    <definedName name="PRINT_AREA_MI" localSheetId="63">#REF!</definedName>
    <definedName name="PRINT_AREA_MI" localSheetId="64">#REF!</definedName>
    <definedName name="PRINT_AREA_MI" localSheetId="92">#REF!</definedName>
    <definedName name="PRINT_AREA_MI" localSheetId="93">#REF!</definedName>
    <definedName name="PRINT_AREA_MI" localSheetId="40">#REF!</definedName>
    <definedName name="PRINT_AREA_MI">#REF!</definedName>
    <definedName name="PRINTMACRO" localSheetId="11">#REF!</definedName>
    <definedName name="PRINTMACRO" localSheetId="13">#REF!</definedName>
    <definedName name="PRINTMACRO" localSheetId="14">#REF!</definedName>
    <definedName name="PRINTMACRO" localSheetId="15">#REF!</definedName>
    <definedName name="PRINTMACRO" localSheetId="16">#REF!</definedName>
    <definedName name="PRINTMACRO" localSheetId="18">#REF!</definedName>
    <definedName name="PRINTMACRO" localSheetId="1">#REF!</definedName>
    <definedName name="PRINTMACRO" localSheetId="2">#REF!</definedName>
    <definedName name="PRINTMACRO" localSheetId="4">#REF!</definedName>
    <definedName name="PRINTMACRO" localSheetId="5">#REF!</definedName>
    <definedName name="PRINTMACRO" localSheetId="7">#REF!</definedName>
    <definedName name="PRINTMACRO" localSheetId="21">#REF!</definedName>
    <definedName name="PRINTMACRO" localSheetId="29">#REF!</definedName>
    <definedName name="PRINTMACRO" localSheetId="49">#REF!</definedName>
    <definedName name="PRINTMACRO" localSheetId="64">#REF!</definedName>
    <definedName name="PRINTMACRO" localSheetId="92">#REF!</definedName>
    <definedName name="PRINTMACRO" localSheetId="93">#REF!</definedName>
    <definedName name="PRINTMACRO">#REF!</definedName>
    <definedName name="PrintThis_Links">[42]Links!$A$1:$F$33</definedName>
    <definedName name="PRMONTH" localSheetId="11">#REF!</definedName>
    <definedName name="PRMONTH" localSheetId="13">#REF!</definedName>
    <definedName name="PRMONTH" localSheetId="14">#REF!</definedName>
    <definedName name="PRMONTH" localSheetId="15">#REF!</definedName>
    <definedName name="PRMONTH" localSheetId="16">#REF!</definedName>
    <definedName name="PRMONTH" localSheetId="18">#REF!</definedName>
    <definedName name="PRMONTH" localSheetId="1">#REF!</definedName>
    <definedName name="PRMONTH" localSheetId="2">#REF!</definedName>
    <definedName name="PRMONTH" localSheetId="4">#REF!</definedName>
    <definedName name="PRMONTH" localSheetId="5">#REF!</definedName>
    <definedName name="PRMONTH" localSheetId="7">#REF!</definedName>
    <definedName name="PRMONTH" localSheetId="21">#REF!</definedName>
    <definedName name="PRMONTH" localSheetId="49">#REF!</definedName>
    <definedName name="PRMONTH" localSheetId="63">#REF!</definedName>
    <definedName name="PRMONTH" localSheetId="64">#REF!</definedName>
    <definedName name="PRMONTH" localSheetId="92">#REF!</definedName>
    <definedName name="PRMONTH" localSheetId="93">#REF!</definedName>
    <definedName name="PRMONTH" localSheetId="50">#REF!</definedName>
    <definedName name="PRMONTH">#REF!</definedName>
    <definedName name="prn">[38]FSUOUT!$B$2:$V$32</definedName>
    <definedName name="Prog1998" localSheetId="0">'[70]2003'!#REF!</definedName>
    <definedName name="Prog1998" localSheetId="11">'[70]2003'!#REF!</definedName>
    <definedName name="Prog1998" localSheetId="13">'[70]2003'!#REF!</definedName>
    <definedName name="Prog1998" localSheetId="14">'[70]2003'!#REF!</definedName>
    <definedName name="Prog1998" localSheetId="15">'[70]2003'!#REF!</definedName>
    <definedName name="Prog1998" localSheetId="16">'[70]2003'!#REF!</definedName>
    <definedName name="Prog1998" localSheetId="18">'[70]2003'!#REF!</definedName>
    <definedName name="Prog1998" localSheetId="1">'[70]2003'!#REF!</definedName>
    <definedName name="Prog1998" localSheetId="2">'[70]2003'!#REF!</definedName>
    <definedName name="Prog1998" localSheetId="4">'[70]2003'!#REF!</definedName>
    <definedName name="Prog1998" localSheetId="5">'[70]2003'!#REF!</definedName>
    <definedName name="Prog1998" localSheetId="7">'[70]2003'!#REF!</definedName>
    <definedName name="Prog1998" localSheetId="21">'[70]2003'!#REF!</definedName>
    <definedName name="Prog1998" localSheetId="49">'[70]2003'!#REF!</definedName>
    <definedName name="Prog1998" localSheetId="63">'[70]2003'!#REF!</definedName>
    <definedName name="Prog1998" localSheetId="64">'[70]2003'!#REF!</definedName>
    <definedName name="Prog1998" localSheetId="92">'[70]2003'!#REF!</definedName>
    <definedName name="Prog1998" localSheetId="93">'[70]2003'!#REF!</definedName>
    <definedName name="Prog1998" localSheetId="98">'[70]2003'!#REF!</definedName>
    <definedName name="Prog1998">'[70]2003'!#REF!</definedName>
    <definedName name="PRYEAR" localSheetId="11">#REF!</definedName>
    <definedName name="PRYEAR" localSheetId="13">#REF!</definedName>
    <definedName name="PRYEAR" localSheetId="14">#REF!</definedName>
    <definedName name="PRYEAR" localSheetId="15">#REF!</definedName>
    <definedName name="PRYEAR" localSheetId="16">#REF!</definedName>
    <definedName name="PRYEAR" localSheetId="18">#REF!</definedName>
    <definedName name="PRYEAR" localSheetId="1">#REF!</definedName>
    <definedName name="PRYEAR" localSheetId="2">#REF!</definedName>
    <definedName name="PRYEAR" localSheetId="4">#REF!</definedName>
    <definedName name="PRYEAR" localSheetId="5">#REF!</definedName>
    <definedName name="PRYEAR" localSheetId="7">#REF!</definedName>
    <definedName name="PRYEAR" localSheetId="21">#REF!</definedName>
    <definedName name="PRYEAR" localSheetId="49">#REF!</definedName>
    <definedName name="PRYEAR" localSheetId="63">#REF!</definedName>
    <definedName name="PRYEAR" localSheetId="64">#REF!</definedName>
    <definedName name="PRYEAR" localSheetId="92">#REF!</definedName>
    <definedName name="PRYEAR" localSheetId="93">#REF!</definedName>
    <definedName name="PRYEAR" localSheetId="50">#REF!</definedName>
    <definedName name="PRYEAR">#REF!</definedName>
    <definedName name="Q_5" localSheetId="11">#REF!</definedName>
    <definedName name="Q_5" localSheetId="13">#REF!</definedName>
    <definedName name="Q_5" localSheetId="14">#REF!</definedName>
    <definedName name="Q_5" localSheetId="15">#REF!</definedName>
    <definedName name="Q_5" localSheetId="16">#REF!</definedName>
    <definedName name="Q_5" localSheetId="18">#REF!</definedName>
    <definedName name="Q_5" localSheetId="1">#REF!</definedName>
    <definedName name="Q_5" localSheetId="2">#REF!</definedName>
    <definedName name="Q_5" localSheetId="4">#REF!</definedName>
    <definedName name="Q_5" localSheetId="5">#REF!</definedName>
    <definedName name="Q_5" localSheetId="7">#REF!</definedName>
    <definedName name="Q_5" localSheetId="21">#REF!</definedName>
    <definedName name="Q_5" localSheetId="49">#REF!</definedName>
    <definedName name="Q_5" localSheetId="63">#REF!</definedName>
    <definedName name="Q_5" localSheetId="64">#REF!</definedName>
    <definedName name="Q_5" localSheetId="92">#REF!</definedName>
    <definedName name="Q_5" localSheetId="93">#REF!</definedName>
    <definedName name="Q_5">#REF!</definedName>
    <definedName name="Q_6" localSheetId="11">#REF!</definedName>
    <definedName name="Q_6" localSheetId="13">#REF!</definedName>
    <definedName name="Q_6" localSheetId="14">#REF!</definedName>
    <definedName name="Q_6" localSheetId="15">#REF!</definedName>
    <definedName name="Q_6" localSheetId="16">#REF!</definedName>
    <definedName name="Q_6" localSheetId="18">#REF!</definedName>
    <definedName name="Q_6" localSheetId="1">#REF!</definedName>
    <definedName name="Q_6" localSheetId="2">#REF!</definedName>
    <definedName name="Q_6" localSheetId="4">#REF!</definedName>
    <definedName name="Q_6" localSheetId="5">#REF!</definedName>
    <definedName name="Q_6" localSheetId="7">#REF!</definedName>
    <definedName name="Q_6" localSheetId="21">#REF!</definedName>
    <definedName name="Q_6" localSheetId="49">#REF!</definedName>
    <definedName name="Q_6" localSheetId="63">#REF!</definedName>
    <definedName name="Q_6" localSheetId="64">#REF!</definedName>
    <definedName name="Q_6" localSheetId="92">#REF!</definedName>
    <definedName name="Q_6" localSheetId="93">#REF!</definedName>
    <definedName name="Q_6">#REF!</definedName>
    <definedName name="Q_7" localSheetId="11">#REF!</definedName>
    <definedName name="Q_7" localSheetId="13">#REF!</definedName>
    <definedName name="Q_7" localSheetId="14">#REF!</definedName>
    <definedName name="Q_7" localSheetId="15">#REF!</definedName>
    <definedName name="Q_7" localSheetId="16">#REF!</definedName>
    <definedName name="Q_7" localSheetId="18">#REF!</definedName>
    <definedName name="Q_7" localSheetId="1">#REF!</definedName>
    <definedName name="Q_7" localSheetId="2">#REF!</definedName>
    <definedName name="Q_7" localSheetId="4">#REF!</definedName>
    <definedName name="Q_7" localSheetId="5">#REF!</definedName>
    <definedName name="Q_7" localSheetId="7">#REF!</definedName>
    <definedName name="Q_7" localSheetId="21">#REF!</definedName>
    <definedName name="Q_7" localSheetId="49">#REF!</definedName>
    <definedName name="Q_7" localSheetId="64">#REF!</definedName>
    <definedName name="Q_7" localSheetId="92">#REF!</definedName>
    <definedName name="Q_7" localSheetId="93">#REF!</definedName>
    <definedName name="Q_7">#REF!</definedName>
    <definedName name="Q6_" localSheetId="64">#REF!</definedName>
    <definedName name="Q6_">#REF!</definedName>
    <definedName name="QCBR_MTN">#REF!</definedName>
    <definedName name="QFISCAL" localSheetId="11">'[71]Quarterly Raw Data'!#REF!</definedName>
    <definedName name="QFISCAL" localSheetId="13">'[71]Quarterly Raw Data'!#REF!</definedName>
    <definedName name="QFISCAL" localSheetId="14">'[71]Quarterly Raw Data'!#REF!</definedName>
    <definedName name="QFISCAL" localSheetId="15">'[71]Quarterly Raw Data'!#REF!</definedName>
    <definedName name="QFISCAL" localSheetId="16">'[71]Quarterly Raw Data'!#REF!</definedName>
    <definedName name="QFISCAL" localSheetId="18">'[71]Quarterly Raw Data'!#REF!</definedName>
    <definedName name="QFISCAL" localSheetId="1">'[71]Quarterly Raw Data'!#REF!</definedName>
    <definedName name="QFISCAL" localSheetId="2">'[71]Quarterly Raw Data'!#REF!</definedName>
    <definedName name="QFISCAL" localSheetId="4">'[71]Quarterly Raw Data'!#REF!</definedName>
    <definedName name="QFISCAL" localSheetId="5">'[71]Quarterly Raw Data'!#REF!</definedName>
    <definedName name="QFISCAL" localSheetId="7">'[71]Quarterly Raw Data'!#REF!</definedName>
    <definedName name="QFISCAL" localSheetId="21">'[71]Quarterly Raw Data'!#REF!</definedName>
    <definedName name="QFISCAL" localSheetId="49">'[71]Quarterly Raw Data'!#REF!</definedName>
    <definedName name="QFISCAL" localSheetId="92">'[71]Quarterly Raw Data'!#REF!</definedName>
    <definedName name="QFISCAL">'[71]Quarterly Raw Data'!#REF!</definedName>
    <definedName name="qq" hidden="1">'[50]J(Priv.Cap)'!#REF!</definedName>
    <definedName name="qqq" localSheetId="0" hidden="1">{#N/A,#N/A,FALSE,"EXTRABUDGT"}</definedName>
    <definedName name="qqq" localSheetId="9" hidden="1">{#N/A,#N/A,FALSE,"EXTRABUDGT"}</definedName>
    <definedName name="qqq" localSheetId="10" hidden="1">{#N/A,#N/A,FALSE,"EXTRABUDGT"}</definedName>
    <definedName name="qqq" localSheetId="14" hidden="1">{#N/A,#N/A,FALSE,"EXTRABUDGT"}</definedName>
    <definedName name="qqq" localSheetId="15" hidden="1">{#N/A,#N/A,FALSE,"EXTRABUDGT"}</definedName>
    <definedName name="qqq" localSheetId="16" hidden="1">{#N/A,#N/A,FALSE,"EXTRABUDGT"}</definedName>
    <definedName name="qqq" localSheetId="18" hidden="1">{#N/A,#N/A,FALSE,"EXTRABUDGT"}</definedName>
    <definedName name="qqq" localSheetId="1" hidden="1">{#N/A,#N/A,FALSE,"EXTRABUDGT"}</definedName>
    <definedName name="qqq" localSheetId="20" hidden="1">{#N/A,#N/A,FALSE,"EXTRABUDGT"}</definedName>
    <definedName name="qqq" localSheetId="2" hidden="1">{#N/A,#N/A,FALSE,"EXTRABUDGT"}</definedName>
    <definedName name="qqq" localSheetId="4" hidden="1">{#N/A,#N/A,FALSE,"EXTRABUDGT"}</definedName>
    <definedName name="qqq" localSheetId="5" hidden="1">{#N/A,#N/A,FALSE,"EXTRABUDGT"}</definedName>
    <definedName name="qqq" localSheetId="7" hidden="1">{#N/A,#N/A,FALSE,"EXTRABUDGT"}</definedName>
    <definedName name="qqq" localSheetId="8" hidden="1">{#N/A,#N/A,FALSE,"EXTRABUDGT"}</definedName>
    <definedName name="qqq" localSheetId="29" hidden="1">{#N/A,#N/A,FALSE,"EXTRABUDGT"}</definedName>
    <definedName name="qqq" localSheetId="36" hidden="1">{#N/A,#N/A,FALSE,"EXTRABUDGT"}</definedName>
    <definedName name="qqq" localSheetId="46" hidden="1">{#N/A,#N/A,FALSE,"EXTRABUDGT"}</definedName>
    <definedName name="qqq" localSheetId="52" hidden="1">{#N/A,#N/A,FALSE,"EXTRABUDGT"}</definedName>
    <definedName name="qqq" localSheetId="53" hidden="1">{#N/A,#N/A,FALSE,"EXTRABUDGT"}</definedName>
    <definedName name="qqq" localSheetId="54" hidden="1">{#N/A,#N/A,FALSE,"EXTRABUDGT"}</definedName>
    <definedName name="qqq" localSheetId="55" hidden="1">{#N/A,#N/A,FALSE,"EXTRABUDGT"}</definedName>
    <definedName name="qqq" localSheetId="56" hidden="1">{#N/A,#N/A,FALSE,"EXTRABUDGT"}</definedName>
    <definedName name="qqq" localSheetId="39" hidden="1">{#N/A,#N/A,FALSE,"EXTRABUDGT"}</definedName>
    <definedName name="qqq" localSheetId="41" hidden="1">{#N/A,#N/A,FALSE,"EXTRABUDGT"}</definedName>
    <definedName name="qqq" localSheetId="42" hidden="1">{#N/A,#N/A,FALSE,"EXTRABUDGT"}</definedName>
    <definedName name="qqq" localSheetId="43" hidden="1">{#N/A,#N/A,FALSE,"EXTRABUDGT"}</definedName>
    <definedName name="qqq" localSheetId="44" hidden="1">{#N/A,#N/A,FALSE,"EXTRABUDGT"}</definedName>
    <definedName name="qqq" localSheetId="45" hidden="1">{#N/A,#N/A,FALSE,"EXTRABUDGT"}</definedName>
    <definedName name="qqq" localSheetId="68" hidden="1">{#N/A,#N/A,FALSE,"EXTRABUDGT"}</definedName>
    <definedName name="qqq" localSheetId="71" hidden="1">{#N/A,#N/A,FALSE,"EXTRABUDGT"}</definedName>
    <definedName name="qqq" localSheetId="72" hidden="1">{#N/A,#N/A,FALSE,"EXTRABUDGT"}</definedName>
    <definedName name="qqq" localSheetId="63" hidden="1">{#N/A,#N/A,FALSE,"EXTRABUDGT"}</definedName>
    <definedName name="qqq" localSheetId="64" hidden="1">{#N/A,#N/A,FALSE,"EXTRABUDGT"}</definedName>
    <definedName name="qqq" localSheetId="84" hidden="1">{#N/A,#N/A,FALSE,"EXTRABUDGT"}</definedName>
    <definedName name="qqq" localSheetId="85" hidden="1">{#N/A,#N/A,FALSE,"EXTRABUDGT"}</definedName>
    <definedName name="qqq" localSheetId="86" hidden="1">{#N/A,#N/A,FALSE,"EXTRABUDGT"}</definedName>
    <definedName name="qqq" localSheetId="77" hidden="1">{#N/A,#N/A,FALSE,"EXTRABUDGT"}</definedName>
    <definedName name="qqq" localSheetId="92" hidden="1">{#N/A,#N/A,FALSE,"EXTRABUDGT"}</definedName>
    <definedName name="qqq" localSheetId="93" hidden="1">{#N/A,#N/A,FALSE,"EXTRABUDGT"}</definedName>
    <definedName name="qqq" localSheetId="98" hidden="1">{#N/A,#N/A,FALSE,"EXTRABUDGT"}</definedName>
    <definedName name="qqq" localSheetId="40" hidden="1">{#N/A,#N/A,FALSE,"EXTRABUDGT"}</definedName>
    <definedName name="qqq" localSheetId="50" hidden="1">{#N/A,#N/A,FALSE,"EXTRABUDGT"}</definedName>
    <definedName name="qqq" hidden="1">{#N/A,#N/A,FALSE,"EXTRABUDGT"}</definedName>
    <definedName name="QTAB7" localSheetId="11">'[71]Quarterly MacroFlow'!#REF!</definedName>
    <definedName name="QTAB7" localSheetId="13">'[71]Quarterly MacroFlow'!#REF!</definedName>
    <definedName name="QTAB7" localSheetId="14">'[71]Quarterly MacroFlow'!#REF!</definedName>
    <definedName name="QTAB7" localSheetId="15">'[71]Quarterly MacroFlow'!#REF!</definedName>
    <definedName name="QTAB7" localSheetId="16">'[71]Quarterly MacroFlow'!#REF!</definedName>
    <definedName name="QTAB7" localSheetId="18">'[71]Quarterly MacroFlow'!#REF!</definedName>
    <definedName name="QTAB7" localSheetId="1">'[71]Quarterly MacroFlow'!#REF!</definedName>
    <definedName name="QTAB7" localSheetId="2">'[71]Quarterly MacroFlow'!#REF!</definedName>
    <definedName name="QTAB7" localSheetId="4">'[71]Quarterly MacroFlow'!#REF!</definedName>
    <definedName name="QTAB7" localSheetId="5">'[71]Quarterly MacroFlow'!#REF!</definedName>
    <definedName name="QTAB7" localSheetId="7">'[71]Quarterly MacroFlow'!#REF!</definedName>
    <definedName name="QTAB7" localSheetId="21">'[71]Quarterly MacroFlow'!#REF!</definedName>
    <definedName name="QTAB7" localSheetId="49">'[71]Quarterly MacroFlow'!#REF!</definedName>
    <definedName name="QTAB7" localSheetId="92">'[71]Quarterly MacroFlow'!#REF!</definedName>
    <definedName name="QTAB7">'[71]Quarterly MacroFlow'!#REF!</definedName>
    <definedName name="QTAB7A" localSheetId="11">'[71]Quarterly MacroFlow'!#REF!</definedName>
    <definedName name="QTAB7A" localSheetId="13">'[71]Quarterly MacroFlow'!#REF!</definedName>
    <definedName name="QTAB7A" localSheetId="14">'[71]Quarterly MacroFlow'!#REF!</definedName>
    <definedName name="QTAB7A" localSheetId="15">'[71]Quarterly MacroFlow'!#REF!</definedName>
    <definedName name="QTAB7A" localSheetId="16">'[71]Quarterly MacroFlow'!#REF!</definedName>
    <definedName name="QTAB7A" localSheetId="18">'[71]Quarterly MacroFlow'!#REF!</definedName>
    <definedName name="QTAB7A" localSheetId="1">'[71]Quarterly MacroFlow'!#REF!</definedName>
    <definedName name="QTAB7A" localSheetId="2">'[71]Quarterly MacroFlow'!#REF!</definedName>
    <definedName name="QTAB7A" localSheetId="4">'[71]Quarterly MacroFlow'!#REF!</definedName>
    <definedName name="QTAB7A" localSheetId="5">'[71]Quarterly MacroFlow'!#REF!</definedName>
    <definedName name="QTAB7A" localSheetId="7">'[71]Quarterly MacroFlow'!#REF!</definedName>
    <definedName name="QTAB7A" localSheetId="21">'[71]Quarterly MacroFlow'!#REF!</definedName>
    <definedName name="QTAB7A" localSheetId="49">'[71]Quarterly MacroFlow'!#REF!</definedName>
    <definedName name="QTAB7A" localSheetId="92">'[71]Quarterly MacroFlow'!#REF!</definedName>
    <definedName name="QTAB7A">'[71]Quarterly MacroFlow'!#REF!</definedName>
    <definedName name="QW" localSheetId="64">#REF!</definedName>
    <definedName name="QW" localSheetId="98">#REF!</definedName>
    <definedName name="QW">#REF!</definedName>
    <definedName name="range" localSheetId="0">[52]Sheet1!$M$3:$M$11</definedName>
    <definedName name="range" localSheetId="9">[53]Sheet1!$M$3:$M$11</definedName>
    <definedName name="range" localSheetId="10">[53]Sheet1!$M$3:$M$11</definedName>
    <definedName name="range" localSheetId="11">[21]Sheet1!$M$3:$M$11</definedName>
    <definedName name="range" localSheetId="12">[53]Sheet1!$M$3:$M$11</definedName>
    <definedName name="range" localSheetId="13">[53]Sheet1!$M$3:$M$11</definedName>
    <definedName name="range" localSheetId="14">[52]Sheet1!$M$3:$M$11</definedName>
    <definedName name="range" localSheetId="15">[52]Sheet1!$M$3:$M$11</definedName>
    <definedName name="range" localSheetId="16">[52]Sheet1!$M$3:$M$11</definedName>
    <definedName name="range" localSheetId="17">[53]Sheet1!$M$3:$M$11</definedName>
    <definedName name="range" localSheetId="18">[52]Sheet1!$M$3:$M$11</definedName>
    <definedName name="range" localSheetId="1">[52]Sheet1!$M$3:$M$11</definedName>
    <definedName name="range" localSheetId="19">[53]Sheet1!$M$3:$M$11</definedName>
    <definedName name="range" localSheetId="20">[53]Sheet1!$M$3:$M$11</definedName>
    <definedName name="range" localSheetId="2">[52]Sheet1!$M$3:$M$11</definedName>
    <definedName name="range" localSheetId="3">[53]Sheet1!$M$3:$M$11</definedName>
    <definedName name="range" localSheetId="4">[53]Sheet1!$M$3:$M$11</definedName>
    <definedName name="range" localSheetId="5">[53]Sheet1!$M$3:$M$11</definedName>
    <definedName name="range" localSheetId="6">[53]Sheet1!$M$3:$M$11</definedName>
    <definedName name="range" localSheetId="7">[53]Sheet1!$M$3:$M$11</definedName>
    <definedName name="range" localSheetId="8">[53]Sheet1!$M$3:$M$11</definedName>
    <definedName name="range" localSheetId="29">[12]Sheet1!$M$3:$M$11</definedName>
    <definedName name="range" localSheetId="46">[20]Sheet1!$M$3:$M$11</definedName>
    <definedName name="range" localSheetId="38">[20]Sheet1!$M$3:$M$11</definedName>
    <definedName name="range" localSheetId="39">[20]Sheet1!$M$3:$M$11</definedName>
    <definedName name="range" localSheetId="41">[20]Sheet1!$M$3:$M$11</definedName>
    <definedName name="range" localSheetId="42">[20]Sheet1!$M$3:$M$11</definedName>
    <definedName name="range" localSheetId="43">[20]Sheet1!$M$3:$M$11</definedName>
    <definedName name="range" localSheetId="44">[20]Sheet1!$M$3:$M$11</definedName>
    <definedName name="range" localSheetId="45">[20]Sheet1!$M$3:$M$11</definedName>
    <definedName name="range" localSheetId="64">[12]Sheet1!$M$3:$M$11</definedName>
    <definedName name="range" localSheetId="40">[20]Sheet1!$M$3:$M$11</definedName>
    <definedName name="range">[21]Sheet1!$M$3:$M$11</definedName>
    <definedName name="range03" localSheetId="0">[52]Sheet1!$O$3:$O$11</definedName>
    <definedName name="range03" localSheetId="9">[53]Sheet1!$O$3:$O$11</definedName>
    <definedName name="range03" localSheetId="10">[53]Sheet1!$O$3:$O$11</definedName>
    <definedName name="range03" localSheetId="11">[21]Sheet1!$O$3:$O$11</definedName>
    <definedName name="range03" localSheetId="12">[53]Sheet1!$O$3:$O$11</definedName>
    <definedName name="range03" localSheetId="13">[53]Sheet1!$O$3:$O$11</definedName>
    <definedName name="range03" localSheetId="14">[52]Sheet1!$O$3:$O$11</definedName>
    <definedName name="range03" localSheetId="15">[52]Sheet1!$O$3:$O$11</definedName>
    <definedName name="range03" localSheetId="16">[52]Sheet1!$O$3:$O$11</definedName>
    <definedName name="range03" localSheetId="17">[53]Sheet1!$O$3:$O$11</definedName>
    <definedName name="range03" localSheetId="18">[52]Sheet1!$O$3:$O$11</definedName>
    <definedName name="range03" localSheetId="1">[52]Sheet1!$O$3:$O$11</definedName>
    <definedName name="range03" localSheetId="19">[53]Sheet1!$O$3:$O$11</definedName>
    <definedName name="range03" localSheetId="20">[53]Sheet1!$O$3:$O$11</definedName>
    <definedName name="range03" localSheetId="2">[52]Sheet1!$O$3:$O$11</definedName>
    <definedName name="range03" localSheetId="3">[53]Sheet1!$O$3:$O$11</definedName>
    <definedName name="range03" localSheetId="4">[53]Sheet1!$O$3:$O$11</definedName>
    <definedName name="range03" localSheetId="5">[53]Sheet1!$O$3:$O$11</definedName>
    <definedName name="range03" localSheetId="6">[53]Sheet1!$O$3:$O$11</definedName>
    <definedName name="range03" localSheetId="7">[53]Sheet1!$O$3:$O$11</definedName>
    <definedName name="range03" localSheetId="8">[53]Sheet1!$O$3:$O$11</definedName>
    <definedName name="range03" localSheetId="29">[12]Sheet1!$O$3:$O$11</definedName>
    <definedName name="range03" localSheetId="46">[20]Sheet1!$O$3:$O$11</definedName>
    <definedName name="range03" localSheetId="38">[20]Sheet1!$O$3:$O$11</definedName>
    <definedName name="range03" localSheetId="39">[20]Sheet1!$O$3:$O$11</definedName>
    <definedName name="range03" localSheetId="41">[20]Sheet1!$O$3:$O$11</definedName>
    <definedName name="range03" localSheetId="42">[20]Sheet1!$O$3:$O$11</definedName>
    <definedName name="range03" localSheetId="43">[20]Sheet1!$O$3:$O$11</definedName>
    <definedName name="range03" localSheetId="44">[20]Sheet1!$O$3:$O$11</definedName>
    <definedName name="range03" localSheetId="45">[20]Sheet1!$O$3:$O$11</definedName>
    <definedName name="range03" localSheetId="64">[12]Sheet1!$O$3:$O$11</definedName>
    <definedName name="range03" localSheetId="40">[20]Sheet1!$O$3:$O$11</definedName>
    <definedName name="range03">[21]Sheet1!$O$3:$O$11</definedName>
    <definedName name="range04" localSheetId="0">[52]Sheet1!$P$3:$P$11</definedName>
    <definedName name="range04" localSheetId="9">[53]Sheet1!$P$3:$P$11</definedName>
    <definedName name="range04" localSheetId="10">[53]Sheet1!$P$3:$P$11</definedName>
    <definedName name="range04" localSheetId="11">[21]Sheet1!$P$3:$P$11</definedName>
    <definedName name="range04" localSheetId="12">[53]Sheet1!$P$3:$P$11</definedName>
    <definedName name="range04" localSheetId="13">[53]Sheet1!$P$3:$P$11</definedName>
    <definedName name="range04" localSheetId="14">[52]Sheet1!$P$3:$P$11</definedName>
    <definedName name="range04" localSheetId="15">[52]Sheet1!$P$3:$P$11</definedName>
    <definedName name="range04" localSheetId="16">[52]Sheet1!$P$3:$P$11</definedName>
    <definedName name="range04" localSheetId="17">[53]Sheet1!$P$3:$P$11</definedName>
    <definedName name="range04" localSheetId="18">[52]Sheet1!$P$3:$P$11</definedName>
    <definedName name="range04" localSheetId="1">[52]Sheet1!$P$3:$P$11</definedName>
    <definedName name="range04" localSheetId="19">[53]Sheet1!$P$3:$P$11</definedName>
    <definedName name="range04" localSheetId="20">[53]Sheet1!$P$3:$P$11</definedName>
    <definedName name="range04" localSheetId="2">[52]Sheet1!$P$3:$P$11</definedName>
    <definedName name="range04" localSheetId="3">[53]Sheet1!$P$3:$P$11</definedName>
    <definedName name="range04" localSheetId="4">[53]Sheet1!$P$3:$P$11</definedName>
    <definedName name="range04" localSheetId="5">[53]Sheet1!$P$3:$P$11</definedName>
    <definedName name="range04" localSheetId="6">[53]Sheet1!$P$3:$P$11</definedName>
    <definedName name="range04" localSheetId="7">[53]Sheet1!$P$3:$P$11</definedName>
    <definedName name="range04" localSheetId="8">[53]Sheet1!$P$3:$P$11</definedName>
    <definedName name="range04" localSheetId="29">[12]Sheet1!$P$3:$P$11</definedName>
    <definedName name="range04" localSheetId="46">[20]Sheet1!$P$3:$P$11</definedName>
    <definedName name="range04" localSheetId="38">[20]Sheet1!$P$3:$P$11</definedName>
    <definedName name="range04" localSheetId="39">[20]Sheet1!$P$3:$P$11</definedName>
    <definedName name="range04" localSheetId="41">[20]Sheet1!$P$3:$P$11</definedName>
    <definedName name="range04" localSheetId="42">[20]Sheet1!$P$3:$P$11</definedName>
    <definedName name="range04" localSheetId="43">[20]Sheet1!$P$3:$P$11</definedName>
    <definedName name="range04" localSheetId="44">[20]Sheet1!$P$3:$P$11</definedName>
    <definedName name="range04" localSheetId="45">[20]Sheet1!$P$3:$P$11</definedName>
    <definedName name="range04" localSheetId="64">[12]Sheet1!$P$3:$P$11</definedName>
    <definedName name="range04" localSheetId="40">[20]Sheet1!$P$3:$P$11</definedName>
    <definedName name="range04">[21]Sheet1!$P$3:$P$11</definedName>
    <definedName name="range1" localSheetId="0">[52]Sheet1!$M$3:$M$11</definedName>
    <definedName name="range1" localSheetId="9">[53]Sheet1!$M$3:$M$11</definedName>
    <definedName name="range1" localSheetId="10">[53]Sheet1!$M$3:$M$11</definedName>
    <definedName name="range1" localSheetId="11">[21]Sheet1!$M$3:$M$11</definedName>
    <definedName name="range1" localSheetId="12">[53]Sheet1!$M$3:$M$11</definedName>
    <definedName name="range1" localSheetId="13">[53]Sheet1!$M$3:$M$11</definedName>
    <definedName name="range1" localSheetId="14">[52]Sheet1!$M$3:$M$11</definedName>
    <definedName name="range1" localSheetId="15">[52]Sheet1!$M$3:$M$11</definedName>
    <definedName name="range1" localSheetId="16">[52]Sheet1!$M$3:$M$11</definedName>
    <definedName name="range1" localSheetId="17">[53]Sheet1!$M$3:$M$11</definedName>
    <definedName name="range1" localSheetId="18">[52]Sheet1!$M$3:$M$11</definedName>
    <definedName name="range1" localSheetId="1">[52]Sheet1!$M$3:$M$11</definedName>
    <definedName name="range1" localSheetId="19">[53]Sheet1!$M$3:$M$11</definedName>
    <definedName name="range1" localSheetId="20">[53]Sheet1!$M$3:$M$11</definedName>
    <definedName name="range1" localSheetId="2">[52]Sheet1!$M$3:$M$11</definedName>
    <definedName name="range1" localSheetId="3">[53]Sheet1!$M$3:$M$11</definedName>
    <definedName name="range1" localSheetId="4">[53]Sheet1!$M$3:$M$11</definedName>
    <definedName name="range1" localSheetId="5">[53]Sheet1!$M$3:$M$11</definedName>
    <definedName name="range1" localSheetId="6">[53]Sheet1!$M$3:$M$11</definedName>
    <definedName name="range1" localSheetId="7">[53]Sheet1!$M$3:$M$11</definedName>
    <definedName name="range1" localSheetId="8">[53]Sheet1!$M$3:$M$11</definedName>
    <definedName name="range1" localSheetId="29">[12]Sheet1!$M$3:$M$11</definedName>
    <definedName name="range1" localSheetId="46">[20]Sheet1!$M$3:$M$11</definedName>
    <definedName name="range1" localSheetId="38">[20]Sheet1!$M$3:$M$11</definedName>
    <definedName name="range1" localSheetId="39">[20]Sheet1!$M$3:$M$11</definedName>
    <definedName name="range1" localSheetId="41">[20]Sheet1!$M$3:$M$11</definedName>
    <definedName name="range1" localSheetId="42">[20]Sheet1!$M$3:$M$11</definedName>
    <definedName name="range1" localSheetId="43">[20]Sheet1!$M$3:$M$11</definedName>
    <definedName name="range1" localSheetId="44">[20]Sheet1!$M$3:$M$11</definedName>
    <definedName name="range1" localSheetId="45">[20]Sheet1!$M$3:$M$11</definedName>
    <definedName name="range1" localSheetId="64">[72]Sheet1!$M$3:$M$11</definedName>
    <definedName name="range1" localSheetId="40">[20]Sheet1!$M$3:$M$11</definedName>
    <definedName name="range1">[21]Sheet1!$M$3:$M$11</definedName>
    <definedName name="range2" localSheetId="0">[52]Sheet1!$N$3:$N$11</definedName>
    <definedName name="range2" localSheetId="9">[53]Sheet1!$N$3:$N$11</definedName>
    <definedName name="range2" localSheetId="10">[53]Sheet1!$N$3:$N$11</definedName>
    <definedName name="range2" localSheetId="11">[21]Sheet1!$N$3:$N$11</definedName>
    <definedName name="range2" localSheetId="12">[53]Sheet1!$N$3:$N$11</definedName>
    <definedName name="range2" localSheetId="13">[53]Sheet1!$N$3:$N$11</definedName>
    <definedName name="range2" localSheetId="14">[52]Sheet1!$N$3:$N$11</definedName>
    <definedName name="range2" localSheetId="15">[52]Sheet1!$N$3:$N$11</definedName>
    <definedName name="range2" localSheetId="16">[52]Sheet1!$N$3:$N$11</definedName>
    <definedName name="range2" localSheetId="17">[53]Sheet1!$N$3:$N$11</definedName>
    <definedName name="range2" localSheetId="18">[52]Sheet1!$N$3:$N$11</definedName>
    <definedName name="range2" localSheetId="1">[52]Sheet1!$N$3:$N$11</definedName>
    <definedName name="range2" localSheetId="19">[53]Sheet1!$N$3:$N$11</definedName>
    <definedName name="range2" localSheetId="20">[53]Sheet1!$N$3:$N$11</definedName>
    <definedName name="range2" localSheetId="2">[52]Sheet1!$N$3:$N$11</definedName>
    <definedName name="range2" localSheetId="3">[53]Sheet1!$N$3:$N$11</definedName>
    <definedName name="range2" localSheetId="4">[53]Sheet1!$N$3:$N$11</definedName>
    <definedName name="range2" localSheetId="5">[53]Sheet1!$N$3:$N$11</definedName>
    <definedName name="range2" localSheetId="6">[53]Sheet1!$N$3:$N$11</definedName>
    <definedName name="range2" localSheetId="7">[53]Sheet1!$N$3:$N$11</definedName>
    <definedName name="range2" localSheetId="8">[53]Sheet1!$N$3:$N$11</definedName>
    <definedName name="range2" localSheetId="29">[12]Sheet1!$N$3:$N$11</definedName>
    <definedName name="range2" localSheetId="46">[20]Sheet1!$N$3:$N$11</definedName>
    <definedName name="range2" localSheetId="38">[20]Sheet1!$N$3:$N$11</definedName>
    <definedName name="range2" localSheetId="39">[20]Sheet1!$N$3:$N$11</definedName>
    <definedName name="range2" localSheetId="41">[20]Sheet1!$N$3:$N$11</definedName>
    <definedName name="range2" localSheetId="42">[20]Sheet1!$N$3:$N$11</definedName>
    <definedName name="range2" localSheetId="43">[20]Sheet1!$N$3:$N$11</definedName>
    <definedName name="range2" localSheetId="44">[20]Sheet1!$N$3:$N$11</definedName>
    <definedName name="range2" localSheetId="45">[20]Sheet1!$N$3:$N$11</definedName>
    <definedName name="range2" localSheetId="64">[72]Sheet1!$N$3:$N$11</definedName>
    <definedName name="range2" localSheetId="40">[20]Sheet1!$N$3:$N$11</definedName>
    <definedName name="range2">[21]Sheet1!$N$3:$N$11</definedName>
    <definedName name="range3" localSheetId="0">[52]Sheet1!$O$3:$O$11</definedName>
    <definedName name="range3" localSheetId="9">[53]Sheet1!$O$3:$O$11</definedName>
    <definedName name="range3" localSheetId="10">[53]Sheet1!$O$3:$O$11</definedName>
    <definedName name="range3" localSheetId="11">[21]Sheet1!$O$3:$O$11</definedName>
    <definedName name="range3" localSheetId="12">[53]Sheet1!$O$3:$O$11</definedName>
    <definedName name="range3" localSheetId="13">[53]Sheet1!$O$3:$O$11</definedName>
    <definedName name="range3" localSheetId="14">[52]Sheet1!$O$3:$O$11</definedName>
    <definedName name="range3" localSheetId="15">[52]Sheet1!$O$3:$O$11</definedName>
    <definedName name="range3" localSheetId="16">[52]Sheet1!$O$3:$O$11</definedName>
    <definedName name="range3" localSheetId="17">[53]Sheet1!$O$3:$O$11</definedName>
    <definedName name="range3" localSheetId="18">[52]Sheet1!$O$3:$O$11</definedName>
    <definedName name="range3" localSheetId="1">[52]Sheet1!$O$3:$O$11</definedName>
    <definedName name="range3" localSheetId="19">[53]Sheet1!$O$3:$O$11</definedName>
    <definedName name="range3" localSheetId="20">[53]Sheet1!$O$3:$O$11</definedName>
    <definedName name="range3" localSheetId="2">[52]Sheet1!$O$3:$O$11</definedName>
    <definedName name="range3" localSheetId="3">[53]Sheet1!$O$3:$O$11</definedName>
    <definedName name="range3" localSheetId="4">[53]Sheet1!$O$3:$O$11</definedName>
    <definedName name="range3" localSheetId="5">[53]Sheet1!$O$3:$O$11</definedName>
    <definedName name="range3" localSheetId="6">[53]Sheet1!$O$3:$O$11</definedName>
    <definedName name="range3" localSheetId="7">[53]Sheet1!$O$3:$O$11</definedName>
    <definedName name="range3" localSheetId="8">[53]Sheet1!$O$3:$O$11</definedName>
    <definedName name="range3" localSheetId="29">[12]Sheet1!$O$3:$O$11</definedName>
    <definedName name="range3" localSheetId="46">[20]Sheet1!$O$3:$O$11</definedName>
    <definedName name="range3" localSheetId="38">[20]Sheet1!$O$3:$O$11</definedName>
    <definedName name="range3" localSheetId="39">[20]Sheet1!$O$3:$O$11</definedName>
    <definedName name="range3" localSheetId="41">[20]Sheet1!$O$3:$O$11</definedName>
    <definedName name="range3" localSheetId="42">[20]Sheet1!$O$3:$O$11</definedName>
    <definedName name="range3" localSheetId="43">[20]Sheet1!$O$3:$O$11</definedName>
    <definedName name="range3" localSheetId="44">[20]Sheet1!$O$3:$O$11</definedName>
    <definedName name="range3" localSheetId="45">[20]Sheet1!$O$3:$O$11</definedName>
    <definedName name="range3" localSheetId="64">[72]Sheet1!$O$3:$O$11</definedName>
    <definedName name="range3" localSheetId="40">[20]Sheet1!$O$3:$O$11</definedName>
    <definedName name="range3">[21]Sheet1!$O$3:$O$11</definedName>
    <definedName name="range4" localSheetId="0">[52]Sheet1!$P$3:$P$11</definedName>
    <definedName name="range4" localSheetId="9">[53]Sheet1!$P$3:$P$11</definedName>
    <definedName name="range4" localSheetId="10">[53]Sheet1!$P$3:$P$11</definedName>
    <definedName name="range4" localSheetId="11">[21]Sheet1!$P$3:$P$11</definedName>
    <definedName name="range4" localSheetId="12">[53]Sheet1!$P$3:$P$11</definedName>
    <definedName name="range4" localSheetId="13">[53]Sheet1!$P$3:$P$11</definedName>
    <definedName name="range4" localSheetId="14">[52]Sheet1!$P$3:$P$11</definedName>
    <definedName name="range4" localSheetId="15">[52]Sheet1!$P$3:$P$11</definedName>
    <definedName name="range4" localSheetId="16">[52]Sheet1!$P$3:$P$11</definedName>
    <definedName name="range4" localSheetId="17">[53]Sheet1!$P$3:$P$11</definedName>
    <definedName name="range4" localSheetId="18">[52]Sheet1!$P$3:$P$11</definedName>
    <definedName name="range4" localSheetId="1">[52]Sheet1!$P$3:$P$11</definedName>
    <definedName name="range4" localSheetId="19">[53]Sheet1!$P$3:$P$11</definedName>
    <definedName name="range4" localSheetId="20">[53]Sheet1!$P$3:$P$11</definedName>
    <definedName name="range4" localSheetId="2">[52]Sheet1!$P$3:$P$11</definedName>
    <definedName name="range4" localSheetId="3">[53]Sheet1!$P$3:$P$11</definedName>
    <definedName name="range4" localSheetId="4">[53]Sheet1!$P$3:$P$11</definedName>
    <definedName name="range4" localSheetId="5">[53]Sheet1!$P$3:$P$11</definedName>
    <definedName name="range4" localSheetId="6">[53]Sheet1!$P$3:$P$11</definedName>
    <definedName name="range4" localSheetId="7">[53]Sheet1!$P$3:$P$11</definedName>
    <definedName name="range4" localSheetId="8">[53]Sheet1!$P$3:$P$11</definedName>
    <definedName name="range4" localSheetId="29">[12]Sheet1!$P$3:$P$11</definedName>
    <definedName name="range4" localSheetId="46">[20]Sheet1!$P$3:$P$11</definedName>
    <definedName name="range4" localSheetId="38">[20]Sheet1!$P$3:$P$11</definedName>
    <definedName name="range4" localSheetId="39">[20]Sheet1!$P$3:$P$11</definedName>
    <definedName name="range4" localSheetId="41">[20]Sheet1!$P$3:$P$11</definedName>
    <definedName name="range4" localSheetId="42">[20]Sheet1!$P$3:$P$11</definedName>
    <definedName name="range4" localSheetId="43">[20]Sheet1!$P$3:$P$11</definedName>
    <definedName name="range4" localSheetId="44">[20]Sheet1!$P$3:$P$11</definedName>
    <definedName name="range4" localSheetId="45">[20]Sheet1!$P$3:$P$11</definedName>
    <definedName name="range4" localSheetId="64">[72]Sheet1!$P$3:$P$11</definedName>
    <definedName name="range4" localSheetId="40">[20]Sheet1!$P$3:$P$11</definedName>
    <definedName name="range4">[21]Sheet1!$P$3:$P$11</definedName>
    <definedName name="range5" localSheetId="0">[52]Sheet1!$M$3:$M$11</definedName>
    <definedName name="range5" localSheetId="9">[53]Sheet1!$M$3:$M$11</definedName>
    <definedName name="range5" localSheetId="10">[53]Sheet1!$M$3:$M$11</definedName>
    <definedName name="range5" localSheetId="11">[21]Sheet1!$M$3:$M$11</definedName>
    <definedName name="range5" localSheetId="12">[53]Sheet1!$M$3:$M$11</definedName>
    <definedName name="range5" localSheetId="13">[53]Sheet1!$M$3:$M$11</definedName>
    <definedName name="range5" localSheetId="14">[52]Sheet1!$M$3:$M$11</definedName>
    <definedName name="range5" localSheetId="15">[52]Sheet1!$M$3:$M$11</definedName>
    <definedName name="range5" localSheetId="16">[52]Sheet1!$M$3:$M$11</definedName>
    <definedName name="range5" localSheetId="17">[53]Sheet1!$M$3:$M$11</definedName>
    <definedName name="range5" localSheetId="18">[52]Sheet1!$M$3:$M$11</definedName>
    <definedName name="range5" localSheetId="1">[52]Sheet1!$M$3:$M$11</definedName>
    <definedName name="range5" localSheetId="19">[53]Sheet1!$M$3:$M$11</definedName>
    <definedName name="range5" localSheetId="20">[53]Sheet1!$M$3:$M$11</definedName>
    <definedName name="range5" localSheetId="2">[52]Sheet1!$M$3:$M$11</definedName>
    <definedName name="range5" localSheetId="3">[53]Sheet1!$M$3:$M$11</definedName>
    <definedName name="range5" localSheetId="4">[53]Sheet1!$M$3:$M$11</definedName>
    <definedName name="range5" localSheetId="5">[53]Sheet1!$M$3:$M$11</definedName>
    <definedName name="range5" localSheetId="6">[53]Sheet1!$M$3:$M$11</definedName>
    <definedName name="range5" localSheetId="7">[53]Sheet1!$M$3:$M$11</definedName>
    <definedName name="range5" localSheetId="8">[53]Sheet1!$M$3:$M$11</definedName>
    <definedName name="range5" localSheetId="29">[12]Sheet1!$M$3:$M$11</definedName>
    <definedName name="range5" localSheetId="46">[20]Sheet1!$M$3:$M$11</definedName>
    <definedName name="range5" localSheetId="38">[20]Sheet1!$M$3:$M$11</definedName>
    <definedName name="range5" localSheetId="39">[20]Sheet1!$M$3:$M$11</definedName>
    <definedName name="range5" localSheetId="41">[20]Sheet1!$M$3:$M$11</definedName>
    <definedName name="range5" localSheetId="42">[20]Sheet1!$M$3:$M$11</definedName>
    <definedName name="range5" localSheetId="43">[20]Sheet1!$M$3:$M$11</definedName>
    <definedName name="range5" localSheetId="44">[20]Sheet1!$M$3:$M$11</definedName>
    <definedName name="range5" localSheetId="45">[20]Sheet1!$M$3:$M$11</definedName>
    <definedName name="range5" localSheetId="64">[12]Sheet1!$M$3:$M$11</definedName>
    <definedName name="range5" localSheetId="40">[20]Sheet1!$M$3:$M$11</definedName>
    <definedName name="range5">[21]Sheet1!$M$3:$M$11</definedName>
    <definedName name="range9" localSheetId="29">[12]Sheet1!$N$3:$N$11</definedName>
    <definedName name="range9" localSheetId="46">[20]Sheet1!$N$3:$N$11</definedName>
    <definedName name="range9" localSheetId="38">[20]Sheet1!$N$3:$N$11</definedName>
    <definedName name="range9" localSheetId="39">[20]Sheet1!$N$3:$N$11</definedName>
    <definedName name="range9" localSheetId="41">[20]Sheet1!$N$3:$N$11</definedName>
    <definedName name="range9" localSheetId="42">[20]Sheet1!$N$3:$N$11</definedName>
    <definedName name="range9" localSheetId="43">[20]Sheet1!$N$3:$N$11</definedName>
    <definedName name="range9" localSheetId="44">[20]Sheet1!$N$3:$N$11</definedName>
    <definedName name="range9" localSheetId="45">[20]Sheet1!$N$3:$N$11</definedName>
    <definedName name="range9" localSheetId="64">[12]Sheet1!$N$3:$N$11</definedName>
    <definedName name="range9" localSheetId="40">[20]Sheet1!$N$3:$N$11</definedName>
    <definedName name="range9">[21]Sheet1!$N$3:$N$11</definedName>
    <definedName name="rangeee" localSheetId="98">[52]Sheet1!$M$3:$M$11</definedName>
    <definedName name="rangeee">[12]Sheet1!$M$3:$M$11</definedName>
    <definedName name="RED_BOP" localSheetId="11">#REF!</definedName>
    <definedName name="RED_BOP" localSheetId="13">#REF!</definedName>
    <definedName name="RED_BOP" localSheetId="14">#REF!</definedName>
    <definedName name="RED_BOP" localSheetId="15">#REF!</definedName>
    <definedName name="RED_BOP" localSheetId="16">#REF!</definedName>
    <definedName name="RED_BOP" localSheetId="18">#REF!</definedName>
    <definedName name="RED_BOP" localSheetId="1">#REF!</definedName>
    <definedName name="RED_BOP" localSheetId="2">#REF!</definedName>
    <definedName name="RED_BOP" localSheetId="4">#REF!</definedName>
    <definedName name="RED_BOP" localSheetId="5">#REF!</definedName>
    <definedName name="RED_BOP" localSheetId="7">#REF!</definedName>
    <definedName name="RED_BOP" localSheetId="21">#REF!</definedName>
    <definedName name="RED_BOP" localSheetId="49">#REF!</definedName>
    <definedName name="RED_BOP" localSheetId="63">#REF!</definedName>
    <definedName name="RED_BOP" localSheetId="64">#REF!</definedName>
    <definedName name="RED_BOP" localSheetId="92">#REF!</definedName>
    <definedName name="RED_BOP" localSheetId="93">#REF!</definedName>
    <definedName name="RED_BOP" localSheetId="50">#REF!</definedName>
    <definedName name="RED_BOP">#REF!</definedName>
    <definedName name="red_cpi" localSheetId="11">#REF!</definedName>
    <definedName name="red_cpi" localSheetId="13">#REF!</definedName>
    <definedName name="red_cpi" localSheetId="14">#REF!</definedName>
    <definedName name="red_cpi" localSheetId="15">#REF!</definedName>
    <definedName name="red_cpi" localSheetId="16">#REF!</definedName>
    <definedName name="red_cpi" localSheetId="18">#REF!</definedName>
    <definedName name="red_cpi" localSheetId="1">#REF!</definedName>
    <definedName name="red_cpi" localSheetId="2">#REF!</definedName>
    <definedName name="red_cpi" localSheetId="4">#REF!</definedName>
    <definedName name="red_cpi" localSheetId="5">#REF!</definedName>
    <definedName name="red_cpi" localSheetId="7">#REF!</definedName>
    <definedName name="red_cpi" localSheetId="21">#REF!</definedName>
    <definedName name="red_cpi" localSheetId="49">#REF!</definedName>
    <definedName name="red_cpi" localSheetId="63">#REF!</definedName>
    <definedName name="red_cpi" localSheetId="64">#REF!</definedName>
    <definedName name="red_cpi" localSheetId="92">#REF!</definedName>
    <definedName name="red_cpi" localSheetId="93">#REF!</definedName>
    <definedName name="red_cpi">#REF!</definedName>
    <definedName name="RED_D" localSheetId="11">#REF!</definedName>
    <definedName name="RED_D" localSheetId="13">#REF!</definedName>
    <definedName name="RED_D" localSheetId="14">#REF!</definedName>
    <definedName name="RED_D" localSheetId="15">#REF!</definedName>
    <definedName name="RED_D" localSheetId="16">#REF!</definedName>
    <definedName name="RED_D" localSheetId="18">#REF!</definedName>
    <definedName name="RED_D" localSheetId="1">#REF!</definedName>
    <definedName name="RED_D" localSheetId="2">#REF!</definedName>
    <definedName name="RED_D" localSheetId="4">#REF!</definedName>
    <definedName name="RED_D" localSheetId="5">#REF!</definedName>
    <definedName name="RED_D" localSheetId="7">#REF!</definedName>
    <definedName name="RED_D" localSheetId="21">#REF!</definedName>
    <definedName name="RED_D" localSheetId="49">#REF!</definedName>
    <definedName name="RED_D" localSheetId="63">#REF!</definedName>
    <definedName name="RED_D" localSheetId="64">#REF!</definedName>
    <definedName name="RED_D" localSheetId="92">#REF!</definedName>
    <definedName name="RED_D" localSheetId="93">#REF!</definedName>
    <definedName name="RED_D">#REF!</definedName>
    <definedName name="RED_DS" localSheetId="11">#REF!</definedName>
    <definedName name="RED_DS" localSheetId="13">#REF!</definedName>
    <definedName name="RED_DS" localSheetId="14">#REF!</definedName>
    <definedName name="RED_DS" localSheetId="15">#REF!</definedName>
    <definedName name="RED_DS" localSheetId="16">#REF!</definedName>
    <definedName name="RED_DS" localSheetId="18">#REF!</definedName>
    <definedName name="RED_DS" localSheetId="1">#REF!</definedName>
    <definedName name="RED_DS" localSheetId="2">#REF!</definedName>
    <definedName name="RED_DS" localSheetId="4">#REF!</definedName>
    <definedName name="RED_DS" localSheetId="5">#REF!</definedName>
    <definedName name="RED_DS" localSheetId="7">#REF!</definedName>
    <definedName name="RED_DS" localSheetId="21">#REF!</definedName>
    <definedName name="RED_DS" localSheetId="49">#REF!</definedName>
    <definedName name="RED_DS" localSheetId="64">#REF!</definedName>
    <definedName name="RED_DS" localSheetId="92">#REF!</definedName>
    <definedName name="RED_DS" localSheetId="93">#REF!</definedName>
    <definedName name="RED_DS">#REF!</definedName>
    <definedName name="red_gdp_exp" localSheetId="11">#REF!</definedName>
    <definedName name="red_gdp_exp" localSheetId="13">#REF!</definedName>
    <definedName name="red_gdp_exp" localSheetId="14">#REF!</definedName>
    <definedName name="red_gdp_exp" localSheetId="15">#REF!</definedName>
    <definedName name="red_gdp_exp" localSheetId="16">#REF!</definedName>
    <definedName name="red_gdp_exp" localSheetId="18">#REF!</definedName>
    <definedName name="red_gdp_exp" localSheetId="1">#REF!</definedName>
    <definedName name="red_gdp_exp" localSheetId="2">#REF!</definedName>
    <definedName name="red_gdp_exp" localSheetId="4">#REF!</definedName>
    <definedName name="red_gdp_exp" localSheetId="5">#REF!</definedName>
    <definedName name="red_gdp_exp" localSheetId="7">#REF!</definedName>
    <definedName name="red_gdp_exp" localSheetId="21">#REF!</definedName>
    <definedName name="red_gdp_exp" localSheetId="49">#REF!</definedName>
    <definedName name="red_gdp_exp" localSheetId="64">#REF!</definedName>
    <definedName name="red_gdp_exp" localSheetId="92">#REF!</definedName>
    <definedName name="red_gdp_exp" localSheetId="93">#REF!</definedName>
    <definedName name="red_gdp_exp">#REF!</definedName>
    <definedName name="red_govt_empl" localSheetId="11">#REF!</definedName>
    <definedName name="red_govt_empl" localSheetId="13">#REF!</definedName>
    <definedName name="red_govt_empl" localSheetId="14">#REF!</definedName>
    <definedName name="red_govt_empl" localSheetId="15">#REF!</definedName>
    <definedName name="red_govt_empl" localSheetId="16">#REF!</definedName>
    <definedName name="red_govt_empl" localSheetId="18">#REF!</definedName>
    <definedName name="red_govt_empl" localSheetId="1">#REF!</definedName>
    <definedName name="red_govt_empl" localSheetId="2">#REF!</definedName>
    <definedName name="red_govt_empl" localSheetId="4">#REF!</definedName>
    <definedName name="red_govt_empl" localSheetId="5">#REF!</definedName>
    <definedName name="red_govt_empl" localSheetId="7">#REF!</definedName>
    <definedName name="red_govt_empl" localSheetId="21">#REF!</definedName>
    <definedName name="red_govt_empl" localSheetId="49">#REF!</definedName>
    <definedName name="red_govt_empl" localSheetId="64">#REF!</definedName>
    <definedName name="red_govt_empl" localSheetId="92">#REF!</definedName>
    <definedName name="red_govt_empl" localSheetId="93">#REF!</definedName>
    <definedName name="red_govt_empl">#REF!</definedName>
    <definedName name="RED_NATCPI" localSheetId="11">#REF!</definedName>
    <definedName name="RED_NATCPI" localSheetId="13">#REF!</definedName>
    <definedName name="RED_NATCPI" localSheetId="14">#REF!</definedName>
    <definedName name="RED_NATCPI" localSheetId="15">#REF!</definedName>
    <definedName name="RED_NATCPI" localSheetId="16">#REF!</definedName>
    <definedName name="RED_NATCPI" localSheetId="18">#REF!</definedName>
    <definedName name="RED_NATCPI" localSheetId="1">#REF!</definedName>
    <definedName name="RED_NATCPI" localSheetId="2">#REF!</definedName>
    <definedName name="RED_NATCPI" localSheetId="4">#REF!</definedName>
    <definedName name="RED_NATCPI" localSheetId="5">#REF!</definedName>
    <definedName name="RED_NATCPI" localSheetId="7">#REF!</definedName>
    <definedName name="RED_NATCPI" localSheetId="21">#REF!</definedName>
    <definedName name="RED_NATCPI" localSheetId="49">#REF!</definedName>
    <definedName name="RED_NATCPI" localSheetId="64">#REF!</definedName>
    <definedName name="RED_NATCPI" localSheetId="92">#REF!</definedName>
    <definedName name="RED_NATCPI" localSheetId="93">#REF!</definedName>
    <definedName name="RED_NATCPI">#REF!</definedName>
    <definedName name="RED_TBCPI" localSheetId="11">#REF!</definedName>
    <definedName name="RED_TBCPI" localSheetId="13">#REF!</definedName>
    <definedName name="RED_TBCPI" localSheetId="14">#REF!</definedName>
    <definedName name="RED_TBCPI" localSheetId="15">#REF!</definedName>
    <definedName name="RED_TBCPI" localSheetId="16">#REF!</definedName>
    <definedName name="RED_TBCPI" localSheetId="18">#REF!</definedName>
    <definedName name="RED_TBCPI" localSheetId="1">#REF!</definedName>
    <definedName name="RED_TBCPI" localSheetId="2">#REF!</definedName>
    <definedName name="RED_TBCPI" localSheetId="4">#REF!</definedName>
    <definedName name="RED_TBCPI" localSheetId="5">#REF!</definedName>
    <definedName name="RED_TBCPI" localSheetId="7">#REF!</definedName>
    <definedName name="RED_TBCPI" localSheetId="21">#REF!</definedName>
    <definedName name="RED_TBCPI" localSheetId="49">#REF!</definedName>
    <definedName name="RED_TBCPI" localSheetId="64">#REF!</definedName>
    <definedName name="RED_TBCPI" localSheetId="92">#REF!</definedName>
    <definedName name="RED_TBCPI" localSheetId="93">#REF!</definedName>
    <definedName name="RED_TBCPI">#REF!</definedName>
    <definedName name="RED_TRD" localSheetId="11">#REF!</definedName>
    <definedName name="RED_TRD" localSheetId="13">#REF!</definedName>
    <definedName name="RED_TRD" localSheetId="14">#REF!</definedName>
    <definedName name="RED_TRD" localSheetId="15">#REF!</definedName>
    <definedName name="RED_TRD" localSheetId="16">#REF!</definedName>
    <definedName name="RED_TRD" localSheetId="18">#REF!</definedName>
    <definedName name="RED_TRD" localSheetId="1">#REF!</definedName>
    <definedName name="RED_TRD" localSheetId="2">#REF!</definedName>
    <definedName name="RED_TRD" localSheetId="4">#REF!</definedName>
    <definedName name="RED_TRD" localSheetId="5">#REF!</definedName>
    <definedName name="RED_TRD" localSheetId="7">#REF!</definedName>
    <definedName name="RED_TRD" localSheetId="21">#REF!</definedName>
    <definedName name="RED_TRD" localSheetId="49">#REF!</definedName>
    <definedName name="RED_TRD" localSheetId="64">#REF!</definedName>
    <definedName name="RED_TRD" localSheetId="92">#REF!</definedName>
    <definedName name="RED_TRD" localSheetId="93">#REF!</definedName>
    <definedName name="RED_TRD">#REF!</definedName>
    <definedName name="REDTbl3" localSheetId="64">#REF!</definedName>
    <definedName name="REDTbl3">#REF!</definedName>
    <definedName name="REDTbl4" localSheetId="64">#REF!</definedName>
    <definedName name="REDTbl4">#REF!</definedName>
    <definedName name="REDTbl5" localSheetId="64">#REF!</definedName>
    <definedName name="REDTbl5">#REF!</definedName>
    <definedName name="REDTbl6" localSheetId="64">#REF!</definedName>
    <definedName name="REDTbl6">#REF!</definedName>
    <definedName name="REDTbl7" localSheetId="64">#REF!</definedName>
    <definedName name="REDTbl7">#REF!</definedName>
    <definedName name="regija">[73]regija!$A$1:$D$29</definedName>
    <definedName name="rfe" localSheetId="64">'[74]Izbor posla'!$B$17</definedName>
    <definedName name="rfe">'[74]Izbor posla'!$B$17</definedName>
    <definedName name="RGDPA" localSheetId="64">#REF!</definedName>
    <definedName name="RGDPA" localSheetId="98">#REF!</definedName>
    <definedName name="RGDPA">#REF!</definedName>
    <definedName name="RGSPA" localSheetId="64">#REF!</definedName>
    <definedName name="RGSPA" localSheetId="98">#REF!</definedName>
    <definedName name="RGSPA">#REF!</definedName>
    <definedName name="right" localSheetId="11">#REF!</definedName>
    <definedName name="right" localSheetId="13">#REF!</definedName>
    <definedName name="right" localSheetId="14">#REF!</definedName>
    <definedName name="right" localSheetId="15">#REF!</definedName>
    <definedName name="right" localSheetId="16">#REF!</definedName>
    <definedName name="right" localSheetId="18">#REF!</definedName>
    <definedName name="right" localSheetId="1">#REF!</definedName>
    <definedName name="right" localSheetId="2">#REF!</definedName>
    <definedName name="right" localSheetId="4">#REF!</definedName>
    <definedName name="right" localSheetId="5">#REF!</definedName>
    <definedName name="right" localSheetId="7">#REF!</definedName>
    <definedName name="right" localSheetId="21">#REF!</definedName>
    <definedName name="right" localSheetId="49">#REF!</definedName>
    <definedName name="right" localSheetId="63">#REF!</definedName>
    <definedName name="right" localSheetId="64">#REF!</definedName>
    <definedName name="right" localSheetId="92">#REF!</definedName>
    <definedName name="right" localSheetId="93">#REF!</definedName>
    <definedName name="right" localSheetId="50">#REF!</definedName>
    <definedName name="right">#REF!</definedName>
    <definedName name="rindex" localSheetId="11">#REF!</definedName>
    <definedName name="rindex" localSheetId="13">#REF!</definedName>
    <definedName name="rindex" localSheetId="14">#REF!</definedName>
    <definedName name="rindex" localSheetId="15">#REF!</definedName>
    <definedName name="rindex" localSheetId="16">#REF!</definedName>
    <definedName name="rindex" localSheetId="18">#REF!</definedName>
    <definedName name="rindex" localSheetId="1">#REF!</definedName>
    <definedName name="rindex" localSheetId="2">#REF!</definedName>
    <definedName name="rindex" localSheetId="4">#REF!</definedName>
    <definedName name="rindex" localSheetId="5">#REF!</definedName>
    <definedName name="rindex" localSheetId="7">#REF!</definedName>
    <definedName name="rindex" localSheetId="21">#REF!</definedName>
    <definedName name="rindex" localSheetId="49">#REF!</definedName>
    <definedName name="rindex" localSheetId="63">#REF!</definedName>
    <definedName name="rindex" localSheetId="64">#REF!</definedName>
    <definedName name="rindex" localSheetId="92">#REF!</definedName>
    <definedName name="rindex" localSheetId="93">#REF!</definedName>
    <definedName name="rindex">#REF!</definedName>
    <definedName name="rngErrorSort">[42]ErrCheck!$A$4</definedName>
    <definedName name="rngLastSave">[42]Main!$G$19</definedName>
    <definedName name="rngLastSent">[42]Main!$G$18</definedName>
    <definedName name="rngLastUpdate">[42]Links!$D$2</definedName>
    <definedName name="rngNeedsUpdate">[42]Links!$E$2</definedName>
    <definedName name="rngQuestChecked">[42]ErrCheck!$A$3</definedName>
    <definedName name="Rows_Table" localSheetId="11">#REF!</definedName>
    <definedName name="Rows_Table" localSheetId="13">#REF!</definedName>
    <definedName name="Rows_Table" localSheetId="14">#REF!</definedName>
    <definedName name="Rows_Table" localSheetId="15">#REF!</definedName>
    <definedName name="Rows_Table" localSheetId="16">#REF!</definedName>
    <definedName name="Rows_Table" localSheetId="18">#REF!</definedName>
    <definedName name="Rows_Table" localSheetId="1">#REF!</definedName>
    <definedName name="Rows_Table" localSheetId="2">#REF!</definedName>
    <definedName name="Rows_Table" localSheetId="4">#REF!</definedName>
    <definedName name="Rows_Table" localSheetId="5">#REF!</definedName>
    <definedName name="Rows_Table" localSheetId="7">#REF!</definedName>
    <definedName name="Rows_Table" localSheetId="21">#REF!</definedName>
    <definedName name="Rows_Table" localSheetId="49">#REF!</definedName>
    <definedName name="Rows_Table" localSheetId="63">#REF!</definedName>
    <definedName name="Rows_Table" localSheetId="64">#REF!</definedName>
    <definedName name="Rows_Table" localSheetId="92">#REF!</definedName>
    <definedName name="Rows_Table" localSheetId="93">#REF!</definedName>
    <definedName name="Rows_Table" localSheetId="50">#REF!</definedName>
    <definedName name="Rows_Table">#REF!</definedName>
    <definedName name="rr" localSheetId="36" hidden="1">{"Riqfin97",#N/A,FALSE,"Tran";"Riqfinpro",#N/A,FALSE,"Tran"}</definedName>
    <definedName name="rr" localSheetId="46" hidden="1">{"Riqfin97",#N/A,FALSE,"Tran";"Riqfinpro",#N/A,FALSE,"Tran"}</definedName>
    <definedName name="rr" localSheetId="52" hidden="1">{"Riqfin97",#N/A,FALSE,"Tran";"Riqfinpro",#N/A,FALSE,"Tran"}</definedName>
    <definedName name="rr" localSheetId="53" hidden="1">{"Riqfin97",#N/A,FALSE,"Tran";"Riqfinpro",#N/A,FALSE,"Tran"}</definedName>
    <definedName name="rr" localSheetId="54" hidden="1">{"Riqfin97",#N/A,FALSE,"Tran";"Riqfinpro",#N/A,FALSE,"Tran"}</definedName>
    <definedName name="rr" localSheetId="55" hidden="1">{"Riqfin97",#N/A,FALSE,"Tran";"Riqfinpro",#N/A,FALSE,"Tran"}</definedName>
    <definedName name="rr" localSheetId="56" hidden="1">{"Riqfin97",#N/A,FALSE,"Tran";"Riqfinpro",#N/A,FALSE,"Tran"}</definedName>
    <definedName name="rr" localSheetId="39" hidden="1">{"Riqfin97",#N/A,FALSE,"Tran";"Riqfinpro",#N/A,FALSE,"Tran"}</definedName>
    <definedName name="rr" localSheetId="41" hidden="1">{"Riqfin97",#N/A,FALSE,"Tran";"Riqfinpro",#N/A,FALSE,"Tran"}</definedName>
    <definedName name="rr" localSheetId="42" hidden="1">{"Riqfin97",#N/A,FALSE,"Tran";"Riqfinpro",#N/A,FALSE,"Tran"}</definedName>
    <definedName name="rr" localSheetId="43" hidden="1">{"Riqfin97",#N/A,FALSE,"Tran";"Riqfinpro",#N/A,FALSE,"Tran"}</definedName>
    <definedName name="rr" localSheetId="44" hidden="1">{"Riqfin97",#N/A,FALSE,"Tran";"Riqfinpro",#N/A,FALSE,"Tran"}</definedName>
    <definedName name="rr" localSheetId="45" hidden="1">{"Riqfin97",#N/A,FALSE,"Tran";"Riqfinpro",#N/A,FALSE,"Tran"}</definedName>
    <definedName name="rr" localSheetId="64" hidden="1">{"Riqfin97",#N/A,FALSE,"Tran";"Riqfinpro",#N/A,FALSE,"Tran"}</definedName>
    <definedName name="rr" localSheetId="84" hidden="1">{"Riqfin97",#N/A,FALSE,"Tran";"Riqfinpro",#N/A,FALSE,"Tran"}</definedName>
    <definedName name="rr" localSheetId="85" hidden="1">{"Riqfin97",#N/A,FALSE,"Tran";"Riqfinpro",#N/A,FALSE,"Tran"}</definedName>
    <definedName name="rr" localSheetId="86" hidden="1">{"Riqfin97",#N/A,FALSE,"Tran";"Riqfinpro",#N/A,FALSE,"Tran"}</definedName>
    <definedName name="rr" localSheetId="77" hidden="1">{"Riqfin97",#N/A,FALSE,"Tran";"Riqfinpro",#N/A,FALSE,"Tran"}</definedName>
    <definedName name="rr" localSheetId="92" hidden="1">{"Riqfin97",#N/A,FALSE,"Tran";"Riqfinpro",#N/A,FALSE,"Tran"}</definedName>
    <definedName name="rr" localSheetId="98" hidden="1">{"Riqfin97",#N/A,FALSE,"Tran";"Riqfinpro",#N/A,FALSE,"Tran"}</definedName>
    <definedName name="rr" localSheetId="40" hidden="1">{"Riqfin97",#N/A,FALSE,"Tran";"Riqfinpro",#N/A,FALSE,"Tran"}</definedName>
    <definedName name="rr" hidden="1">{"Riqfin97",#N/A,FALSE,"Tran";"Riqfinpro",#N/A,FALSE,"Tran"}</definedName>
    <definedName name="rrr" localSheetId="36" hidden="1">{"Riqfin97",#N/A,FALSE,"Tran";"Riqfinpro",#N/A,FALSE,"Tran"}</definedName>
    <definedName name="rrr" localSheetId="46" hidden="1">{"Riqfin97",#N/A,FALSE,"Tran";"Riqfinpro",#N/A,FALSE,"Tran"}</definedName>
    <definedName name="rrr" localSheetId="52" hidden="1">{"Riqfin97",#N/A,FALSE,"Tran";"Riqfinpro",#N/A,FALSE,"Tran"}</definedName>
    <definedName name="rrr" localSheetId="53" hidden="1">{"Riqfin97",#N/A,FALSE,"Tran";"Riqfinpro",#N/A,FALSE,"Tran"}</definedName>
    <definedName name="rrr" localSheetId="54" hidden="1">{"Riqfin97",#N/A,FALSE,"Tran";"Riqfinpro",#N/A,FALSE,"Tran"}</definedName>
    <definedName name="rrr" localSheetId="55" hidden="1">{"Riqfin97",#N/A,FALSE,"Tran";"Riqfinpro",#N/A,FALSE,"Tran"}</definedName>
    <definedName name="rrr" localSheetId="56" hidden="1">{"Riqfin97",#N/A,FALSE,"Tran";"Riqfinpro",#N/A,FALSE,"Tran"}</definedName>
    <definedName name="rrr" localSheetId="39" hidden="1">{"Riqfin97",#N/A,FALSE,"Tran";"Riqfinpro",#N/A,FALSE,"Tran"}</definedName>
    <definedName name="rrr" localSheetId="41" hidden="1">{"Riqfin97",#N/A,FALSE,"Tran";"Riqfinpro",#N/A,FALSE,"Tran"}</definedName>
    <definedName name="rrr" localSheetId="42" hidden="1">{"Riqfin97",#N/A,FALSE,"Tran";"Riqfinpro",#N/A,FALSE,"Tran"}</definedName>
    <definedName name="rrr" localSheetId="43" hidden="1">{"Riqfin97",#N/A,FALSE,"Tran";"Riqfinpro",#N/A,FALSE,"Tran"}</definedName>
    <definedName name="rrr" localSheetId="44" hidden="1">{"Riqfin97",#N/A,FALSE,"Tran";"Riqfinpro",#N/A,FALSE,"Tran"}</definedName>
    <definedName name="rrr" localSheetId="45" hidden="1">{"Riqfin97",#N/A,FALSE,"Tran";"Riqfinpro",#N/A,FALSE,"Tran"}</definedName>
    <definedName name="rrr" localSheetId="64" hidden="1">{"Riqfin97",#N/A,FALSE,"Tran";"Riqfinpro",#N/A,FALSE,"Tran"}</definedName>
    <definedName name="rrr" localSheetId="84" hidden="1">{"Riqfin97",#N/A,FALSE,"Tran";"Riqfinpro",#N/A,FALSE,"Tran"}</definedName>
    <definedName name="rrr" localSheetId="85" hidden="1">{"Riqfin97",#N/A,FALSE,"Tran";"Riqfinpro",#N/A,FALSE,"Tran"}</definedName>
    <definedName name="rrr" localSheetId="86" hidden="1">{"Riqfin97",#N/A,FALSE,"Tran";"Riqfinpro",#N/A,FALSE,"Tran"}</definedName>
    <definedName name="rrr" localSheetId="77" hidden="1">{"Riqfin97",#N/A,FALSE,"Tran";"Riqfinpro",#N/A,FALSE,"Tran"}</definedName>
    <definedName name="rrr" localSheetId="92" hidden="1">{"Riqfin97",#N/A,FALSE,"Tran";"Riqfinpro",#N/A,FALSE,"Tran"}</definedName>
    <definedName name="rrr" localSheetId="98" hidden="1">{"Riqfin97",#N/A,FALSE,"Tran";"Riqfinpro",#N/A,FALSE,"Tran"}</definedName>
    <definedName name="rrr" localSheetId="40" hidden="1">{"Riqfin97",#N/A,FALSE,"Tran";"Riqfinpro",#N/A,FALSE,"Tran"}</definedName>
    <definedName name="rrr" hidden="1">{"Riqfin97",#N/A,FALSE,"Tran";"Riqfinpro",#N/A,FALSE,"Tran"}</definedName>
    <definedName name="rrttttttttttttttttttt">'[3]Annual Tables'!#REF!</definedName>
    <definedName name="running_1">0</definedName>
    <definedName name="rw" localSheetId="64">[17]parameters!$A$2:$V$25</definedName>
    <definedName name="rw" localSheetId="98">[18]parameters!$A$2:$V$25</definedName>
    <definedName name="rw">[17]parameters!$A$2:$V$25</definedName>
    <definedName name="S" localSheetId="11">#REF!</definedName>
    <definedName name="S" localSheetId="13">#REF!</definedName>
    <definedName name="S" localSheetId="14">#REF!</definedName>
    <definedName name="S" localSheetId="15">#REF!</definedName>
    <definedName name="S" localSheetId="16">#REF!</definedName>
    <definedName name="S" localSheetId="18">#REF!</definedName>
    <definedName name="S" localSheetId="1">#REF!</definedName>
    <definedName name="S" localSheetId="2">#REF!</definedName>
    <definedName name="S" localSheetId="4">#REF!</definedName>
    <definedName name="S" localSheetId="5">#REF!</definedName>
    <definedName name="S" localSheetId="7">#REF!</definedName>
    <definedName name="S" localSheetId="21">#REF!</definedName>
    <definedName name="S" localSheetId="29">#REF!</definedName>
    <definedName name="S" localSheetId="46">#REF!</definedName>
    <definedName name="S" localSheetId="49">#REF!</definedName>
    <definedName name="S" localSheetId="38">#REF!</definedName>
    <definedName name="S" localSheetId="39">#REF!</definedName>
    <definedName name="S" localSheetId="41">#REF!</definedName>
    <definedName name="S" localSheetId="42">#REF!</definedName>
    <definedName name="S" localSheetId="43">#REF!</definedName>
    <definedName name="S" localSheetId="44">#REF!</definedName>
    <definedName name="S" localSheetId="45">#REF!</definedName>
    <definedName name="S" localSheetId="63">#REF!</definedName>
    <definedName name="S" localSheetId="64">#REF!</definedName>
    <definedName name="S" localSheetId="92">#REF!</definedName>
    <definedName name="S" localSheetId="93">#REF!</definedName>
    <definedName name="S" localSheetId="98">#REF!</definedName>
    <definedName name="S" localSheetId="40">#REF!</definedName>
    <definedName name="S">#REF!</definedName>
    <definedName name="S_P" localSheetId="64">OFFSET([15]SECURITIES!$AN$4,3,0,COUNT([15]SECURITIES!$Q$6:INDIRECT("SECURITIES!Q200")),1)</definedName>
    <definedName name="S_P" localSheetId="98">OFFSET([16]SECURITIES!$AN$4,3,0,COUNT([16]SECURITIES!$Q$6:INDIRECT("SECURITIES!Q200")),1)</definedName>
    <definedName name="S_P">OFFSET([15]SECURITIES!$AN$4,3,0,COUNT([15]SECURITIES!$Q$6:INDIRECT("SECURITIES!Q200")),1)</definedName>
    <definedName name="sa">[75]NOVMIR3!$U$71:$Y$134</definedName>
    <definedName name="SA_Tab" localSheetId="11">#REF!</definedName>
    <definedName name="SA_Tab" localSheetId="13">#REF!</definedName>
    <definedName name="SA_Tab" localSheetId="14">#REF!</definedName>
    <definedName name="SA_Tab" localSheetId="15">#REF!</definedName>
    <definedName name="SA_Tab" localSheetId="16">#REF!</definedName>
    <definedName name="SA_Tab" localSheetId="18">#REF!</definedName>
    <definedName name="SA_Tab" localSheetId="1">#REF!</definedName>
    <definedName name="SA_Tab" localSheetId="2">#REF!</definedName>
    <definedName name="SA_Tab" localSheetId="4">#REF!</definedName>
    <definedName name="SA_Tab" localSheetId="5">#REF!</definedName>
    <definedName name="SA_Tab" localSheetId="7">#REF!</definedName>
    <definedName name="SA_Tab" localSheetId="21">#REF!</definedName>
    <definedName name="SA_Tab" localSheetId="49">#REF!</definedName>
    <definedName name="SA_Tab" localSheetId="63">#REF!</definedName>
    <definedName name="SA_Tab" localSheetId="64">#REF!</definedName>
    <definedName name="SA_Tab" localSheetId="92">#REF!</definedName>
    <definedName name="SA_Tab" localSheetId="93">#REF!</definedName>
    <definedName name="SA_Tab" localSheetId="98">#REF!</definedName>
    <definedName name="SA_Tab">#REF!</definedName>
    <definedName name="Sažeta_bilanca" localSheetId="9">#REF!</definedName>
    <definedName name="Sažeta_bilanca" localSheetId="10">#REF!</definedName>
    <definedName name="Sažeta_bilanca" localSheetId="11">#REF!</definedName>
    <definedName name="Sažeta_bilanca" localSheetId="13">#REF!</definedName>
    <definedName name="Sažeta_bilanca" localSheetId="14">#REF!</definedName>
    <definedName name="Sažeta_bilanca" localSheetId="15">#REF!</definedName>
    <definedName name="Sažeta_bilanca" localSheetId="16">#REF!</definedName>
    <definedName name="Sažeta_bilanca" localSheetId="18">#REF!</definedName>
    <definedName name="Sažeta_bilanca" localSheetId="1">#REF!</definedName>
    <definedName name="Sažeta_bilanca" localSheetId="20">#REF!</definedName>
    <definedName name="Sažeta_bilanca" localSheetId="2">#REF!</definedName>
    <definedName name="Sažeta_bilanca" localSheetId="3">#REF!</definedName>
    <definedName name="Sažeta_bilanca" localSheetId="4">#REF!</definedName>
    <definedName name="Sažeta_bilanca" localSheetId="5">#REF!</definedName>
    <definedName name="Sažeta_bilanca" localSheetId="6">#REF!</definedName>
    <definedName name="Sažeta_bilanca" localSheetId="7">#REF!</definedName>
    <definedName name="Sažeta_bilanca" localSheetId="8">#REF!</definedName>
    <definedName name="Sažeta_bilanca" localSheetId="21">#REF!</definedName>
    <definedName name="Sažeta_bilanca" localSheetId="29">#REF!</definedName>
    <definedName name="Sažeta_bilanca" localSheetId="23">#REF!</definedName>
    <definedName name="Sažeta_bilanca" localSheetId="46">#REF!</definedName>
    <definedName name="Sažeta_bilanca" localSheetId="49">#REF!</definedName>
    <definedName name="Sažeta_bilanca" localSheetId="38">#REF!</definedName>
    <definedName name="Sažeta_bilanca" localSheetId="39">#REF!</definedName>
    <definedName name="Sažeta_bilanca" localSheetId="41">#REF!</definedName>
    <definedName name="Sažeta_bilanca" localSheetId="42">#REF!</definedName>
    <definedName name="Sažeta_bilanca" localSheetId="43">#REF!</definedName>
    <definedName name="Sažeta_bilanca" localSheetId="44">#REF!</definedName>
    <definedName name="Sažeta_bilanca" localSheetId="45">#REF!</definedName>
    <definedName name="Sažeta_bilanca" localSheetId="64">#REF!</definedName>
    <definedName name="Sažeta_bilanca" localSheetId="92">#REF!</definedName>
    <definedName name="Sažeta_bilanca" localSheetId="93">#REF!</definedName>
    <definedName name="Sažeta_bilanca" localSheetId="40">#REF!</definedName>
    <definedName name="Sažeta_bilanca">#REF!</definedName>
    <definedName name="sds_gdp_exp_lari" localSheetId="11">#REF!</definedName>
    <definedName name="sds_gdp_exp_lari" localSheetId="13">#REF!</definedName>
    <definedName name="sds_gdp_exp_lari" localSheetId="14">#REF!</definedName>
    <definedName name="sds_gdp_exp_lari" localSheetId="15">#REF!</definedName>
    <definedName name="sds_gdp_exp_lari" localSheetId="16">#REF!</definedName>
    <definedName name="sds_gdp_exp_lari" localSheetId="18">#REF!</definedName>
    <definedName name="sds_gdp_exp_lari" localSheetId="1">#REF!</definedName>
    <definedName name="sds_gdp_exp_lari" localSheetId="2">#REF!</definedName>
    <definedName name="sds_gdp_exp_lari" localSheetId="4">#REF!</definedName>
    <definedName name="sds_gdp_exp_lari" localSheetId="5">#REF!</definedName>
    <definedName name="sds_gdp_exp_lari" localSheetId="7">#REF!</definedName>
    <definedName name="sds_gdp_exp_lari" localSheetId="21">#REF!</definedName>
    <definedName name="sds_gdp_exp_lari" localSheetId="49">#REF!</definedName>
    <definedName name="sds_gdp_exp_lari" localSheetId="64">#REF!</definedName>
    <definedName name="sds_gdp_exp_lari" localSheetId="92">#REF!</definedName>
    <definedName name="sds_gdp_exp_lari" localSheetId="93">#REF!</definedName>
    <definedName name="sds_gdp_exp_lari">#REF!</definedName>
    <definedName name="sds_gdp_origin" localSheetId="11">#REF!</definedName>
    <definedName name="sds_gdp_origin" localSheetId="13">#REF!</definedName>
    <definedName name="sds_gdp_origin" localSheetId="14">#REF!</definedName>
    <definedName name="sds_gdp_origin" localSheetId="15">#REF!</definedName>
    <definedName name="sds_gdp_origin" localSheetId="16">#REF!</definedName>
    <definedName name="sds_gdp_origin" localSheetId="18">#REF!</definedName>
    <definedName name="sds_gdp_origin" localSheetId="1">#REF!</definedName>
    <definedName name="sds_gdp_origin" localSheetId="2">#REF!</definedName>
    <definedName name="sds_gdp_origin" localSheetId="4">#REF!</definedName>
    <definedName name="sds_gdp_origin" localSheetId="5">#REF!</definedName>
    <definedName name="sds_gdp_origin" localSheetId="7">#REF!</definedName>
    <definedName name="sds_gdp_origin" localSheetId="21">#REF!</definedName>
    <definedName name="sds_gdp_origin" localSheetId="49">#REF!</definedName>
    <definedName name="sds_gdp_origin" localSheetId="64">#REF!</definedName>
    <definedName name="sds_gdp_origin" localSheetId="92">#REF!</definedName>
    <definedName name="sds_gdp_origin" localSheetId="93">#REF!</definedName>
    <definedName name="sds_gdp_origin">#REF!</definedName>
    <definedName name="sds_gpd_exp_gdp" localSheetId="11">#REF!</definedName>
    <definedName name="sds_gpd_exp_gdp" localSheetId="13">#REF!</definedName>
    <definedName name="sds_gpd_exp_gdp" localSheetId="14">#REF!</definedName>
    <definedName name="sds_gpd_exp_gdp" localSheetId="15">#REF!</definedName>
    <definedName name="sds_gpd_exp_gdp" localSheetId="16">#REF!</definedName>
    <definedName name="sds_gpd_exp_gdp" localSheetId="18">#REF!</definedName>
    <definedName name="sds_gpd_exp_gdp" localSheetId="1">#REF!</definedName>
    <definedName name="sds_gpd_exp_gdp" localSheetId="2">#REF!</definedName>
    <definedName name="sds_gpd_exp_gdp" localSheetId="4">#REF!</definedName>
    <definedName name="sds_gpd_exp_gdp" localSheetId="5">#REF!</definedName>
    <definedName name="sds_gpd_exp_gdp" localSheetId="7">#REF!</definedName>
    <definedName name="sds_gpd_exp_gdp" localSheetId="21">#REF!</definedName>
    <definedName name="sds_gpd_exp_gdp" localSheetId="49">#REF!</definedName>
    <definedName name="sds_gpd_exp_gdp" localSheetId="64">#REF!</definedName>
    <definedName name="sds_gpd_exp_gdp" localSheetId="92">#REF!</definedName>
    <definedName name="sds_gpd_exp_gdp" localSheetId="93">#REF!</definedName>
    <definedName name="sds_gpd_exp_gdp">#REF!</definedName>
    <definedName name="Security_Type" localSheetId="64">OFFSET([15]SECURITIES!$AB$4,3,0,COUNT([15]SECURITIES!$Q$6:INDIRECT("SECURITIES!Q200")),1)</definedName>
    <definedName name="Security_Type" localSheetId="98">OFFSET([16]SECURITIES!$AB$4,3,0,COUNT([16]SECURITIES!$Q$6:INDIRECT("SECURITIES!Q200")),1)</definedName>
    <definedName name="Security_Type">OFFSET([15]SECURITIES!$AB$4,3,0,COUNT([15]SECURITIES!$Q$6:INDIRECT("SECURITIES!Q200")),1)</definedName>
    <definedName name="sencount" hidden="1">2</definedName>
    <definedName name="SheetType" localSheetId="64">[76]Start!$T$6:$T$18</definedName>
    <definedName name="SheetType" localSheetId="98">[77]Start!$T$6:$T$18</definedName>
    <definedName name="SheetType">[76]Start!$T$6:$T$18</definedName>
    <definedName name="Silka_4_9" localSheetId="64">#REF!</definedName>
    <definedName name="Silka_4_9" localSheetId="98">#REF!</definedName>
    <definedName name="Silka_4_9">#REF!</definedName>
    <definedName name="sk" localSheetId="64">OFFSET(#REF!,0,0,1,COUNT(#REF!))</definedName>
    <definedName name="sk" localSheetId="98">OFFSET(#REF!,0,0,1,COUNT(#REF!))</definedName>
    <definedName name="sk">OFFSET(#REF!,0,0,1,COUNT(#REF!))</definedName>
    <definedName name="SLIKA" localSheetId="64">[78]_!$V$1</definedName>
    <definedName name="SLIKA" localSheetId="98">[79]_!$V$1</definedName>
    <definedName name="SLIKA">[78]_!$V$1</definedName>
    <definedName name="SLika_pomocna" localSheetId="11" hidden="1">#REF!</definedName>
    <definedName name="SLika_pomocna" localSheetId="13" hidden="1">#REF!</definedName>
    <definedName name="SLika_pomocna" localSheetId="14" hidden="1">#REF!</definedName>
    <definedName name="SLika_pomocna" localSheetId="15" hidden="1">#REF!</definedName>
    <definedName name="SLika_pomocna" localSheetId="16" hidden="1">#REF!</definedName>
    <definedName name="SLika_pomocna" localSheetId="18" hidden="1">#REF!</definedName>
    <definedName name="SLika_pomocna" localSheetId="1" hidden="1">#REF!</definedName>
    <definedName name="SLika_pomocna" localSheetId="2" hidden="1">#REF!</definedName>
    <definedName name="SLika_pomocna" localSheetId="4" hidden="1">#REF!</definedName>
    <definedName name="SLika_pomocna" localSheetId="5" hidden="1">#REF!</definedName>
    <definedName name="SLika_pomocna" localSheetId="7" hidden="1">#REF!</definedName>
    <definedName name="SLika_pomocna" localSheetId="21" hidden="1">#REF!</definedName>
    <definedName name="SLika_pomocna" localSheetId="29" hidden="1">#REF!</definedName>
    <definedName name="SLika_pomocna" localSheetId="23" hidden="1">#REF!</definedName>
    <definedName name="SLika_pomocna" localSheetId="49" hidden="1">#REF!</definedName>
    <definedName name="SLika_pomocna" localSheetId="71" hidden="1">#REF!</definedName>
    <definedName name="SLika_pomocna" localSheetId="72" hidden="1">#REF!</definedName>
    <definedName name="SLika_pomocna" localSheetId="63" hidden="1">#REF!</definedName>
    <definedName name="SLika_pomocna" localSheetId="64" hidden="1">#REF!</definedName>
    <definedName name="SLika_pomocna" localSheetId="86" hidden="1">#REF!</definedName>
    <definedName name="SLika_pomocna" localSheetId="92" hidden="1">#REF!</definedName>
    <definedName name="SLika_pomocna" localSheetId="93" hidden="1">#REF!</definedName>
    <definedName name="SLika_pomocna" hidden="1">#REF!</definedName>
    <definedName name="solver_adj" localSheetId="103" hidden="1">'Figure III.2'!#REF!</definedName>
    <definedName name="solver_cvg" localSheetId="103" hidden="1">0.0001</definedName>
    <definedName name="solver_drv" localSheetId="103" hidden="1">1</definedName>
    <definedName name="solver_eng" localSheetId="103" hidden="1">1</definedName>
    <definedName name="solver_est" localSheetId="103" hidden="1">1</definedName>
    <definedName name="solver_itr" localSheetId="103" hidden="1">2147483647</definedName>
    <definedName name="solver_mip" localSheetId="103" hidden="1">2147483647</definedName>
    <definedName name="solver_mni" localSheetId="103" hidden="1">30</definedName>
    <definedName name="solver_mrt" localSheetId="103" hidden="1">0.075</definedName>
    <definedName name="solver_msl" localSheetId="103" hidden="1">2</definedName>
    <definedName name="solver_neg" localSheetId="103" hidden="1">1</definedName>
    <definedName name="solver_nod" localSheetId="103" hidden="1">2147483647</definedName>
    <definedName name="solver_num" localSheetId="103" hidden="1">0</definedName>
    <definedName name="solver_nwt" localSheetId="103" hidden="1">1</definedName>
    <definedName name="solver_opt" localSheetId="103" hidden="1">'Figure III.2'!#REF!</definedName>
    <definedName name="solver_pre" localSheetId="103" hidden="1">0.000001</definedName>
    <definedName name="solver_rbv" localSheetId="103" hidden="1">1</definedName>
    <definedName name="solver_rlx" localSheetId="103" hidden="1">2</definedName>
    <definedName name="solver_rsd" localSheetId="103" hidden="1">0</definedName>
    <definedName name="solver_scl" localSheetId="103" hidden="1">1</definedName>
    <definedName name="solver_sho" localSheetId="103" hidden="1">2</definedName>
    <definedName name="solver_ssz" localSheetId="103" hidden="1">100</definedName>
    <definedName name="solver_tim" localSheetId="103" hidden="1">2147483647</definedName>
    <definedName name="solver_tol" localSheetId="103" hidden="1">0.01</definedName>
    <definedName name="solver_typ" localSheetId="103" hidden="1">3</definedName>
    <definedName name="solver_val" localSheetId="103" hidden="1">-0.14</definedName>
    <definedName name="solver_ver" localSheetId="103" hidden="1">3</definedName>
    <definedName name="SourceFileName" localSheetId="0">'[45]Izbor posla'!$E$17</definedName>
    <definedName name="SourceFileName" localSheetId="9">'[46]Izbor posla'!$E$17</definedName>
    <definedName name="SourceFileName" localSheetId="10">'[46]Izbor posla'!$E$17</definedName>
    <definedName name="SourceFileName" localSheetId="11">'[37]Izbor posla'!$E$17</definedName>
    <definedName name="SourceFileName" localSheetId="12">'[46]Izbor posla'!$E$17</definedName>
    <definedName name="SourceFileName" localSheetId="13">'[46]Izbor posla'!$E$17</definedName>
    <definedName name="SourceFileName" localSheetId="14">'[45]Izbor posla'!$E$17</definedName>
    <definedName name="SourceFileName" localSheetId="15">'[45]Izbor posla'!$E$17</definedName>
    <definedName name="SourceFileName" localSheetId="16">'[45]Izbor posla'!$E$17</definedName>
    <definedName name="SourceFileName" localSheetId="17">'[46]Izbor posla'!$E$17</definedName>
    <definedName name="SourceFileName" localSheetId="18">'[45]Izbor posla'!$E$17</definedName>
    <definedName name="SourceFileName" localSheetId="1">'[45]Izbor posla'!$E$17</definedName>
    <definedName name="SourceFileName" localSheetId="19">'[46]Izbor posla'!$E$17</definedName>
    <definedName name="SourceFileName" localSheetId="20">'[46]Izbor posla'!$E$17</definedName>
    <definedName name="SourceFileName" localSheetId="2">'[45]Izbor posla'!$E$17</definedName>
    <definedName name="SourceFileName" localSheetId="3">'[46]Izbor posla'!$E$17</definedName>
    <definedName name="SourceFileName" localSheetId="4">'[46]Izbor posla'!$E$17</definedName>
    <definedName name="SourceFileName" localSheetId="5">'[46]Izbor posla'!$E$17</definedName>
    <definedName name="SourceFileName" localSheetId="6">'[46]Izbor posla'!$E$17</definedName>
    <definedName name="SourceFileName" localSheetId="7">'[46]Izbor posla'!$E$17</definedName>
    <definedName name="SourceFileName" localSheetId="8">'[46]Izbor posla'!$E$17</definedName>
    <definedName name="SourceFileName" localSheetId="29">'[37]Izbor posla'!$E$17</definedName>
    <definedName name="SourceFileName" localSheetId="46">'[47]Izbor posla'!$E$17</definedName>
    <definedName name="SourceFileName" localSheetId="38">'[47]Izbor posla'!$E$17</definedName>
    <definedName name="SourceFileName" localSheetId="39">'[47]Izbor posla'!$E$17</definedName>
    <definedName name="SourceFileName" localSheetId="41">'[47]Izbor posla'!$E$17</definedName>
    <definedName name="SourceFileName" localSheetId="42">'[47]Izbor posla'!$E$17</definedName>
    <definedName name="SourceFileName" localSheetId="43">'[47]Izbor posla'!$E$17</definedName>
    <definedName name="SourceFileName" localSheetId="44">'[47]Izbor posla'!$E$17</definedName>
    <definedName name="SourceFileName" localSheetId="45">'[47]Izbor posla'!$E$17</definedName>
    <definedName name="SourceFileName" localSheetId="40">'[47]Izbor posla'!$E$17</definedName>
    <definedName name="SourceFileName">'[37]Izbor posla'!$E$17</definedName>
    <definedName name="Spot_date" localSheetId="64">OFFSET([15]SECURITIES!$J$4,3,0,COUNT([15]SECURITIES!$J$6:INDIRECT("SECURITIES!J200")),1)</definedName>
    <definedName name="Spot_date" localSheetId="98">OFFSET([16]SECURITIES!$J$4,3,0,COUNT([16]SECURITIES!$J$6:INDIRECT("SECURITIES!J200")),1)</definedName>
    <definedName name="Spot_date">OFFSET([15]SECURITIES!$J$4,3,0,COUNT([15]SECURITIES!$J$6:INDIRECT("SECURITIES!J200")),1)</definedName>
    <definedName name="Spread" localSheetId="64">OFFSET([15]SECURITIES!$B$4,3,0,COUNT([15]SECURITIES!$Q$6:INDIRECT("SECURITIES!Q200")),1)</definedName>
    <definedName name="Spread" localSheetId="98">OFFSET([16]SECURITIES!$B$4,3,0,COUNT([16]SECURITIES!$Q$6:INDIRECT("SECURITIES!Q200")),1)</definedName>
    <definedName name="Spread">OFFSET([15]SECURITIES!$B$4,3,0,COUNT([15]SECURITIES!$Q$6:INDIRECT("SECURITIES!Q200")),1)</definedName>
    <definedName name="SpreadsheetBuilder_1" localSheetId="0" hidden="1">#REF!</definedName>
    <definedName name="SpreadsheetBuilder_1" localSheetId="11" hidden="1">#REF!</definedName>
    <definedName name="SpreadsheetBuilder_1" localSheetId="13" hidden="1">#REF!</definedName>
    <definedName name="SpreadsheetBuilder_1" localSheetId="14" hidden="1">#REF!</definedName>
    <definedName name="SpreadsheetBuilder_1" localSheetId="15" hidden="1">#REF!</definedName>
    <definedName name="SpreadsheetBuilder_1" localSheetId="16" hidden="1">#REF!</definedName>
    <definedName name="SpreadsheetBuilder_1" localSheetId="18" hidden="1">#REF!</definedName>
    <definedName name="SpreadsheetBuilder_1" localSheetId="1" hidden="1">#REF!</definedName>
    <definedName name="SpreadsheetBuilder_1" localSheetId="2" hidden="1">#REF!</definedName>
    <definedName name="SpreadsheetBuilder_1" localSheetId="4" hidden="1">#REF!</definedName>
    <definedName name="SpreadsheetBuilder_1" localSheetId="5" hidden="1">#REF!</definedName>
    <definedName name="SpreadsheetBuilder_1" localSheetId="7" hidden="1">#REF!</definedName>
    <definedName name="SpreadsheetBuilder_1" localSheetId="64" hidden="1">#REF!</definedName>
    <definedName name="SpreadsheetBuilder_1" localSheetId="98" hidden="1">#REF!</definedName>
    <definedName name="SpreadsheetBuilder_1" hidden="1">#REF!</definedName>
    <definedName name="SpreadsheetBuilder_11" localSheetId="0" hidden="1">'[80]Stock market index_VIX'!#REF!</definedName>
    <definedName name="SpreadsheetBuilder_11" localSheetId="11" hidden="1">'[80]Stock market index_VIX'!#REF!</definedName>
    <definedName name="SpreadsheetBuilder_11" localSheetId="13" hidden="1">'[80]Stock market index_VIX'!#REF!</definedName>
    <definedName name="SpreadsheetBuilder_11" localSheetId="14" hidden="1">'[80]Stock market index_VIX'!#REF!</definedName>
    <definedName name="SpreadsheetBuilder_11" localSheetId="15" hidden="1">'[80]Stock market index_VIX'!#REF!</definedName>
    <definedName name="SpreadsheetBuilder_11" localSheetId="16" hidden="1">'[80]Stock market index_VIX'!#REF!</definedName>
    <definedName name="SpreadsheetBuilder_11" localSheetId="18" hidden="1">'[80]Stock market index_VIX'!#REF!</definedName>
    <definedName name="SpreadsheetBuilder_11" localSheetId="1" hidden="1">'[80]Stock market index_VIX'!#REF!</definedName>
    <definedName name="SpreadsheetBuilder_11" localSheetId="2" hidden="1">'[80]Stock market index_VIX'!#REF!</definedName>
    <definedName name="SpreadsheetBuilder_11" localSheetId="4" hidden="1">'[80]Stock market index_VIX'!#REF!</definedName>
    <definedName name="SpreadsheetBuilder_11" localSheetId="5" hidden="1">'[80]Stock market index_VIX'!#REF!</definedName>
    <definedName name="SpreadsheetBuilder_11" localSheetId="7" hidden="1">'[80]Stock market index_VIX'!#REF!</definedName>
    <definedName name="SpreadsheetBuilder_11" localSheetId="64" hidden="1">#REF!</definedName>
    <definedName name="SpreadsheetBuilder_11" hidden="1">'[80]Stock market index_VIX'!#REF!</definedName>
    <definedName name="SpreadsheetBuilder_14" localSheetId="0" hidden="1">#REF!</definedName>
    <definedName name="SpreadsheetBuilder_14" localSheetId="11" hidden="1">#REF!</definedName>
    <definedName name="SpreadsheetBuilder_14" localSheetId="13" hidden="1">#REF!</definedName>
    <definedName name="SpreadsheetBuilder_14" localSheetId="14" hidden="1">#REF!</definedName>
    <definedName name="SpreadsheetBuilder_14" localSheetId="15" hidden="1">#REF!</definedName>
    <definedName name="SpreadsheetBuilder_14" localSheetId="16" hidden="1">#REF!</definedName>
    <definedName name="SpreadsheetBuilder_14" localSheetId="18" hidden="1">#REF!</definedName>
    <definedName name="SpreadsheetBuilder_14" localSheetId="1" hidden="1">#REF!</definedName>
    <definedName name="SpreadsheetBuilder_14" localSheetId="2" hidden="1">#REF!</definedName>
    <definedName name="SpreadsheetBuilder_14" localSheetId="4" hidden="1">#REF!</definedName>
    <definedName name="SpreadsheetBuilder_14" localSheetId="5" hidden="1">#REF!</definedName>
    <definedName name="SpreadsheetBuilder_14" localSheetId="7" hidden="1">#REF!</definedName>
    <definedName name="SpreadsheetBuilder_14" localSheetId="64" hidden="1">#REF!</definedName>
    <definedName name="SpreadsheetBuilder_14" hidden="1">#REF!</definedName>
    <definedName name="SpreadsheetBuilder_15" localSheetId="11" hidden="1">#REF!</definedName>
    <definedName name="SpreadsheetBuilder_15" localSheetId="13" hidden="1">#REF!</definedName>
    <definedName name="SpreadsheetBuilder_15" localSheetId="14" hidden="1">#REF!</definedName>
    <definedName name="SpreadsheetBuilder_15" localSheetId="15" hidden="1">#REF!</definedName>
    <definedName name="SpreadsheetBuilder_15" localSheetId="16" hidden="1">#REF!</definedName>
    <definedName name="SpreadsheetBuilder_15" localSheetId="18" hidden="1">#REF!</definedName>
    <definedName name="SpreadsheetBuilder_15" localSheetId="1" hidden="1">#REF!</definedName>
    <definedName name="SpreadsheetBuilder_15" localSheetId="2" hidden="1">#REF!</definedName>
    <definedName name="SpreadsheetBuilder_15" localSheetId="4" hidden="1">#REF!</definedName>
    <definedName name="SpreadsheetBuilder_15" localSheetId="5" hidden="1">#REF!</definedName>
    <definedName name="SpreadsheetBuilder_15" localSheetId="7" hidden="1">#REF!</definedName>
    <definedName name="SpreadsheetBuilder_15" localSheetId="64" hidden="1">#REF!</definedName>
    <definedName name="SpreadsheetBuilder_15" hidden="1">#REF!</definedName>
    <definedName name="SpreadsheetBuilder_18" localSheetId="64" hidden="1">'[81]List1 (2)'!$A$1:$E$7</definedName>
    <definedName name="SpreadsheetBuilder_18" localSheetId="98" hidden="1">'[82]List1 (2)'!$A$1:$E$7</definedName>
    <definedName name="SpreadsheetBuilder_18" hidden="1">'[82]List1 (2)'!$A$1:$E$7</definedName>
    <definedName name="SpreadsheetBuilder_19" localSheetId="0" hidden="1">#REF!</definedName>
    <definedName name="SpreadsheetBuilder_19" localSheetId="11" hidden="1">#REF!</definedName>
    <definedName name="SpreadsheetBuilder_19" localSheetId="13" hidden="1">#REF!</definedName>
    <definedName name="SpreadsheetBuilder_19" localSheetId="14" hidden="1">#REF!</definedName>
    <definedName name="SpreadsheetBuilder_19" localSheetId="15" hidden="1">#REF!</definedName>
    <definedName name="SpreadsheetBuilder_19" localSheetId="16" hidden="1">#REF!</definedName>
    <definedName name="SpreadsheetBuilder_19" localSheetId="18" hidden="1">#REF!</definedName>
    <definedName name="SpreadsheetBuilder_19" localSheetId="1" hidden="1">#REF!</definedName>
    <definedName name="SpreadsheetBuilder_19" localSheetId="2" hidden="1">#REF!</definedName>
    <definedName name="SpreadsheetBuilder_19" localSheetId="4" hidden="1">#REF!</definedName>
    <definedName name="SpreadsheetBuilder_19" localSheetId="5" hidden="1">#REF!</definedName>
    <definedName name="SpreadsheetBuilder_19" localSheetId="7" hidden="1">#REF!</definedName>
    <definedName name="SpreadsheetBuilder_19" localSheetId="64" hidden="1">#REF!</definedName>
    <definedName name="SpreadsheetBuilder_19" localSheetId="98" hidden="1">#REF!</definedName>
    <definedName name="SpreadsheetBuilder_19" hidden="1">#REF!</definedName>
    <definedName name="SpreadsheetBuilder_2" localSheetId="11" hidden="1">#REF!</definedName>
    <definedName name="SpreadsheetBuilder_2" localSheetId="13" hidden="1">#REF!</definedName>
    <definedName name="SpreadsheetBuilder_2" localSheetId="14" hidden="1">#REF!</definedName>
    <definedName name="SpreadsheetBuilder_2" localSheetId="15" hidden="1">#REF!</definedName>
    <definedName name="SpreadsheetBuilder_2" localSheetId="16" hidden="1">#REF!</definedName>
    <definedName name="SpreadsheetBuilder_2" localSheetId="18" hidden="1">#REF!</definedName>
    <definedName name="SpreadsheetBuilder_2" localSheetId="1" hidden="1">#REF!</definedName>
    <definedName name="SpreadsheetBuilder_2" localSheetId="2" hidden="1">#REF!</definedName>
    <definedName name="SpreadsheetBuilder_2" localSheetId="4" hidden="1">#REF!</definedName>
    <definedName name="SpreadsheetBuilder_2" localSheetId="5" hidden="1">#REF!</definedName>
    <definedName name="SpreadsheetBuilder_2" localSheetId="7" hidden="1">#REF!</definedName>
    <definedName name="SpreadsheetBuilder_2" localSheetId="64" hidden="1">#REF!</definedName>
    <definedName name="SpreadsheetBuilder_2" localSheetId="98" hidden="1">#REF!</definedName>
    <definedName name="SpreadsheetBuilder_2" hidden="1">#REF!</definedName>
    <definedName name="SpreadsheetBuilder_20" localSheetId="11" hidden="1">#REF!</definedName>
    <definedName name="SpreadsheetBuilder_20" localSheetId="13" hidden="1">#REF!</definedName>
    <definedName name="SpreadsheetBuilder_20" localSheetId="14" hidden="1">#REF!</definedName>
    <definedName name="SpreadsheetBuilder_20" localSheetId="15" hidden="1">#REF!</definedName>
    <definedName name="SpreadsheetBuilder_20" localSheetId="16" hidden="1">#REF!</definedName>
    <definedName name="SpreadsheetBuilder_20" localSheetId="18" hidden="1">#REF!</definedName>
    <definedName name="SpreadsheetBuilder_20" localSheetId="1" hidden="1">#REF!</definedName>
    <definedName name="SpreadsheetBuilder_20" localSheetId="2" hidden="1">#REF!</definedName>
    <definedName name="SpreadsheetBuilder_20" localSheetId="4" hidden="1">#REF!</definedName>
    <definedName name="SpreadsheetBuilder_20" localSheetId="5" hidden="1">#REF!</definedName>
    <definedName name="SpreadsheetBuilder_20" localSheetId="7" hidden="1">#REF!</definedName>
    <definedName name="SpreadsheetBuilder_20" localSheetId="64" hidden="1">#REF!</definedName>
    <definedName name="SpreadsheetBuilder_20" localSheetId="98" hidden="1">#REF!</definedName>
    <definedName name="SpreadsheetBuilder_20" hidden="1">#REF!</definedName>
    <definedName name="SpreadsheetBuilder_22" localSheetId="11" hidden="1">#REF!</definedName>
    <definedName name="SpreadsheetBuilder_22" localSheetId="13" hidden="1">#REF!</definedName>
    <definedName name="SpreadsheetBuilder_22" localSheetId="14" hidden="1">#REF!</definedName>
    <definedName name="SpreadsheetBuilder_22" localSheetId="15" hidden="1">#REF!</definedName>
    <definedName name="SpreadsheetBuilder_22" localSheetId="16" hidden="1">#REF!</definedName>
    <definedName name="SpreadsheetBuilder_22" localSheetId="18" hidden="1">#REF!</definedName>
    <definedName name="SpreadsheetBuilder_22" localSheetId="1" hidden="1">#REF!</definedName>
    <definedName name="SpreadsheetBuilder_22" localSheetId="2" hidden="1">#REF!</definedName>
    <definedName name="SpreadsheetBuilder_22" localSheetId="4" hidden="1">#REF!</definedName>
    <definedName name="SpreadsheetBuilder_22" localSheetId="5" hidden="1">#REF!</definedName>
    <definedName name="SpreadsheetBuilder_22" localSheetId="7" hidden="1">#REF!</definedName>
    <definedName name="SpreadsheetBuilder_22" localSheetId="64" hidden="1">#REF!</definedName>
    <definedName name="SpreadsheetBuilder_22" hidden="1">#REF!</definedName>
    <definedName name="SpreadsheetBuilder_3" localSheetId="11" hidden="1">#REF!</definedName>
    <definedName name="SpreadsheetBuilder_3" localSheetId="13" hidden="1">#REF!</definedName>
    <definedName name="SpreadsheetBuilder_3" localSheetId="14" hidden="1">#REF!</definedName>
    <definedName name="SpreadsheetBuilder_3" localSheetId="15" hidden="1">#REF!</definedName>
    <definedName name="SpreadsheetBuilder_3" localSheetId="16" hidden="1">#REF!</definedName>
    <definedName name="SpreadsheetBuilder_3" localSheetId="18" hidden="1">#REF!</definedName>
    <definedName name="SpreadsheetBuilder_3" localSheetId="1" hidden="1">#REF!</definedName>
    <definedName name="SpreadsheetBuilder_3" localSheetId="2" hidden="1">#REF!</definedName>
    <definedName name="SpreadsheetBuilder_3" localSheetId="4" hidden="1">#REF!</definedName>
    <definedName name="SpreadsheetBuilder_3" localSheetId="5" hidden="1">#REF!</definedName>
    <definedName name="SpreadsheetBuilder_3" localSheetId="7" hidden="1">#REF!</definedName>
    <definedName name="SpreadsheetBuilder_3" localSheetId="64" hidden="1">#REF!</definedName>
    <definedName name="SpreadsheetBuilder_3" hidden="1">#REF!</definedName>
    <definedName name="SpreadsheetBuilder_4" localSheetId="11" hidden="1">#REF!</definedName>
    <definedName name="SpreadsheetBuilder_4" localSheetId="13" hidden="1">#REF!</definedName>
    <definedName name="SpreadsheetBuilder_4" localSheetId="14" hidden="1">#REF!</definedName>
    <definedName name="SpreadsheetBuilder_4" localSheetId="15" hidden="1">#REF!</definedName>
    <definedName name="SpreadsheetBuilder_4" localSheetId="16" hidden="1">#REF!</definedName>
    <definedName name="SpreadsheetBuilder_4" localSheetId="18" hidden="1">#REF!</definedName>
    <definedName name="SpreadsheetBuilder_4" localSheetId="1" hidden="1">#REF!</definedName>
    <definedName name="SpreadsheetBuilder_4" localSheetId="2" hidden="1">#REF!</definedName>
    <definedName name="SpreadsheetBuilder_4" localSheetId="4" hidden="1">#REF!</definedName>
    <definedName name="SpreadsheetBuilder_4" localSheetId="5" hidden="1">#REF!</definedName>
    <definedName name="SpreadsheetBuilder_4" localSheetId="7" hidden="1">#REF!</definedName>
    <definedName name="SpreadsheetBuilder_4" localSheetId="64" hidden="1">#REF!</definedName>
    <definedName name="SpreadsheetBuilder_4" hidden="1">#REF!</definedName>
    <definedName name="SpreadsheetBuilder_5" localSheetId="11" hidden="1">#REF!</definedName>
    <definedName name="SpreadsheetBuilder_5" localSheetId="13" hidden="1">#REF!</definedName>
    <definedName name="SpreadsheetBuilder_5" localSheetId="14" hidden="1">#REF!</definedName>
    <definedName name="SpreadsheetBuilder_5" localSheetId="15" hidden="1">#REF!</definedName>
    <definedName name="SpreadsheetBuilder_5" localSheetId="16" hidden="1">#REF!</definedName>
    <definedName name="SpreadsheetBuilder_5" localSheetId="18" hidden="1">#REF!</definedName>
    <definedName name="SpreadsheetBuilder_5" localSheetId="1" hidden="1">#REF!</definedName>
    <definedName name="SpreadsheetBuilder_5" localSheetId="2" hidden="1">#REF!</definedName>
    <definedName name="SpreadsheetBuilder_5" localSheetId="4" hidden="1">#REF!</definedName>
    <definedName name="SpreadsheetBuilder_5" localSheetId="5" hidden="1">#REF!</definedName>
    <definedName name="SpreadsheetBuilder_5" localSheetId="7" hidden="1">#REF!</definedName>
    <definedName name="SpreadsheetBuilder_5" localSheetId="64" hidden="1">#REF!</definedName>
    <definedName name="SpreadsheetBuilder_5" hidden="1">#REF!</definedName>
    <definedName name="SpreadsheetBuilder_6" localSheetId="11" hidden="1">#REF!</definedName>
    <definedName name="SpreadsheetBuilder_6" localSheetId="13" hidden="1">#REF!</definedName>
    <definedName name="SpreadsheetBuilder_6" localSheetId="14" hidden="1">#REF!</definedName>
    <definedName name="SpreadsheetBuilder_6" localSheetId="15" hidden="1">#REF!</definedName>
    <definedName name="SpreadsheetBuilder_6" localSheetId="16" hidden="1">#REF!</definedName>
    <definedName name="SpreadsheetBuilder_6" localSheetId="18" hidden="1">#REF!</definedName>
    <definedName name="SpreadsheetBuilder_6" localSheetId="1" hidden="1">#REF!</definedName>
    <definedName name="SpreadsheetBuilder_6" localSheetId="2" hidden="1">#REF!</definedName>
    <definedName name="SpreadsheetBuilder_6" localSheetId="4" hidden="1">#REF!</definedName>
    <definedName name="SpreadsheetBuilder_6" localSheetId="5" hidden="1">#REF!</definedName>
    <definedName name="SpreadsheetBuilder_6" localSheetId="7" hidden="1">#REF!</definedName>
    <definedName name="SpreadsheetBuilder_6" localSheetId="64" hidden="1">#REF!</definedName>
    <definedName name="SpreadsheetBuilder_6" hidden="1">#REF!</definedName>
    <definedName name="SpreadsheetBuilder_7" localSheetId="11" hidden="1">'[80]Stock market index_VIX'!#REF!</definedName>
    <definedName name="SpreadsheetBuilder_7" localSheetId="13" hidden="1">'[80]Stock market index_VIX'!#REF!</definedName>
    <definedName name="SpreadsheetBuilder_7" localSheetId="14" hidden="1">'[80]Stock market index_VIX'!#REF!</definedName>
    <definedName name="SpreadsheetBuilder_7" localSheetId="15" hidden="1">'[80]Stock market index_VIX'!#REF!</definedName>
    <definedName name="SpreadsheetBuilder_7" localSheetId="16" hidden="1">'[80]Stock market index_VIX'!#REF!</definedName>
    <definedName name="SpreadsheetBuilder_7" localSheetId="18" hidden="1">'[80]Stock market index_VIX'!#REF!</definedName>
    <definedName name="SpreadsheetBuilder_7" localSheetId="1" hidden="1">'[80]Stock market index_VIX'!#REF!</definedName>
    <definedName name="SpreadsheetBuilder_7" localSheetId="2" hidden="1">'[80]Stock market index_VIX'!#REF!</definedName>
    <definedName name="SpreadsheetBuilder_7" localSheetId="4" hidden="1">'[80]Stock market index_VIX'!#REF!</definedName>
    <definedName name="SpreadsheetBuilder_7" localSheetId="5" hidden="1">'[80]Stock market index_VIX'!#REF!</definedName>
    <definedName name="SpreadsheetBuilder_7" localSheetId="7" hidden="1">'[80]Stock market index_VIX'!#REF!</definedName>
    <definedName name="SpreadsheetBuilder_7" localSheetId="64" hidden="1">#REF!</definedName>
    <definedName name="SpreadsheetBuilder_7" hidden="1">'[80]Stock market index_VIX'!#REF!</definedName>
    <definedName name="SS">[83]IMATA!$B$45:$B$108</definedName>
    <definedName name="START" localSheetId="11">#REF!</definedName>
    <definedName name="START" localSheetId="13">#REF!</definedName>
    <definedName name="START" localSheetId="14">#REF!</definedName>
    <definedName name="START" localSheetId="15">#REF!</definedName>
    <definedName name="START" localSheetId="16">#REF!</definedName>
    <definedName name="START" localSheetId="18">#REF!</definedName>
    <definedName name="START" localSheetId="1">#REF!</definedName>
    <definedName name="START" localSheetId="2">#REF!</definedName>
    <definedName name="START" localSheetId="4">#REF!</definedName>
    <definedName name="START" localSheetId="5">#REF!</definedName>
    <definedName name="START" localSheetId="7">#REF!</definedName>
    <definedName name="START" localSheetId="21">#REF!</definedName>
    <definedName name="START" localSheetId="49">#REF!</definedName>
    <definedName name="START" localSheetId="63">#REF!</definedName>
    <definedName name="START" localSheetId="64">#REF!</definedName>
    <definedName name="START" localSheetId="92">#REF!</definedName>
    <definedName name="START" localSheetId="93">#REF!</definedName>
    <definedName name="START" localSheetId="50">#REF!</definedName>
    <definedName name="START">#REF!</definedName>
    <definedName name="STFQTAB" localSheetId="11">#REF!</definedName>
    <definedName name="STFQTAB" localSheetId="13">#REF!</definedName>
    <definedName name="STFQTAB" localSheetId="14">#REF!</definedName>
    <definedName name="STFQTAB" localSheetId="15">#REF!</definedName>
    <definedName name="STFQTAB" localSheetId="16">#REF!</definedName>
    <definedName name="STFQTAB" localSheetId="18">#REF!</definedName>
    <definedName name="STFQTAB" localSheetId="1">#REF!</definedName>
    <definedName name="STFQTAB" localSheetId="2">#REF!</definedName>
    <definedName name="STFQTAB" localSheetId="4">#REF!</definedName>
    <definedName name="STFQTAB" localSheetId="5">#REF!</definedName>
    <definedName name="STFQTAB" localSheetId="7">#REF!</definedName>
    <definedName name="STFQTAB" localSheetId="21">#REF!</definedName>
    <definedName name="STFQTAB" localSheetId="49">#REF!</definedName>
    <definedName name="STFQTAB" localSheetId="63">#REF!</definedName>
    <definedName name="STFQTAB" localSheetId="64">#REF!</definedName>
    <definedName name="STFQTAB" localSheetId="92">#REF!</definedName>
    <definedName name="STFQTAB" localSheetId="93">#REF!</definedName>
    <definedName name="STFQTAB">#REF!</definedName>
    <definedName name="STOP" localSheetId="11">#REF!</definedName>
    <definedName name="STOP" localSheetId="13">#REF!</definedName>
    <definedName name="STOP" localSheetId="14">#REF!</definedName>
    <definedName name="STOP" localSheetId="15">#REF!</definedName>
    <definedName name="STOP" localSheetId="16">#REF!</definedName>
    <definedName name="STOP" localSheetId="18">#REF!</definedName>
    <definedName name="STOP" localSheetId="1">#REF!</definedName>
    <definedName name="STOP" localSheetId="2">#REF!</definedName>
    <definedName name="STOP" localSheetId="4">#REF!</definedName>
    <definedName name="STOP" localSheetId="5">#REF!</definedName>
    <definedName name="STOP" localSheetId="7">#REF!</definedName>
    <definedName name="STOP" localSheetId="21">#REF!</definedName>
    <definedName name="STOP" localSheetId="49">#REF!</definedName>
    <definedName name="STOP" localSheetId="63">#REF!</definedName>
    <definedName name="STOP" localSheetId="64">#REF!</definedName>
    <definedName name="STOP" localSheetId="92">#REF!</definedName>
    <definedName name="STOP" localSheetId="93">#REF!</definedName>
    <definedName name="STOP">#REF!</definedName>
    <definedName name="SUM">[4]BoP!$E$313:$BE$365</definedName>
    <definedName name="summary" localSheetId="21">#REF!</definedName>
    <definedName name="summary" localSheetId="29">#REF!</definedName>
    <definedName name="summary" localSheetId="49">#REF!</definedName>
    <definedName name="summary" localSheetId="63">#REF!</definedName>
    <definedName name="summary" localSheetId="64">#REF!</definedName>
    <definedName name="summary" localSheetId="98">#REF!</definedName>
    <definedName name="summary" localSheetId="50">#REF!</definedName>
    <definedName name="summary">#REF!</definedName>
    <definedName name="SVI" localSheetId="11">#REF!</definedName>
    <definedName name="SVI" localSheetId="13">#REF!</definedName>
    <definedName name="SVI" localSheetId="14">#REF!</definedName>
    <definedName name="SVI" localSheetId="15">#REF!</definedName>
    <definedName name="SVI" localSheetId="16">#REF!</definedName>
    <definedName name="SVI" localSheetId="18">#REF!</definedName>
    <definedName name="SVI" localSheetId="1">#REF!</definedName>
    <definedName name="SVI" localSheetId="2">#REF!</definedName>
    <definedName name="SVI" localSheetId="4">#REF!</definedName>
    <definedName name="SVI" localSheetId="5">#REF!</definedName>
    <definedName name="SVI" localSheetId="7">#REF!</definedName>
    <definedName name="SVI" localSheetId="21">#REF!</definedName>
    <definedName name="SVI" localSheetId="46">#REF!</definedName>
    <definedName name="SVI" localSheetId="49">#REF!</definedName>
    <definedName name="SVI" localSheetId="38">#REF!</definedName>
    <definedName name="SVI" localSheetId="39">#REF!</definedName>
    <definedName name="SVI" localSheetId="41">#REF!</definedName>
    <definedName name="SVI" localSheetId="42">#REF!</definedName>
    <definedName name="SVI" localSheetId="43">#REF!</definedName>
    <definedName name="SVI" localSheetId="44">#REF!</definedName>
    <definedName name="SVI" localSheetId="45">#REF!</definedName>
    <definedName name="SVI" localSheetId="63">#REF!</definedName>
    <definedName name="SVI" localSheetId="64">#REF!</definedName>
    <definedName name="SVI" localSheetId="92">#REF!</definedName>
    <definedName name="SVI" localSheetId="93">#REF!</definedName>
    <definedName name="SVI" localSheetId="40">#REF!</definedName>
    <definedName name="SVI">#REF!</definedName>
    <definedName name="TAB1A" localSheetId="64">#REF!</definedName>
    <definedName name="TAB1A">#REF!</definedName>
    <definedName name="TAB1CK" localSheetId="64">#REF!</definedName>
    <definedName name="TAB1CK">#REF!</definedName>
    <definedName name="Tab25a" localSheetId="11">#REF!</definedName>
    <definedName name="Tab25a" localSheetId="13">#REF!</definedName>
    <definedName name="Tab25a" localSheetId="14">#REF!</definedName>
    <definedName name="Tab25a" localSheetId="15">#REF!</definedName>
    <definedName name="Tab25a" localSheetId="16">#REF!</definedName>
    <definedName name="Tab25a" localSheetId="18">#REF!</definedName>
    <definedName name="Tab25a" localSheetId="1">#REF!</definedName>
    <definedName name="Tab25a" localSheetId="2">#REF!</definedName>
    <definedName name="Tab25a" localSheetId="4">#REF!</definedName>
    <definedName name="Tab25a" localSheetId="5">#REF!</definedName>
    <definedName name="Tab25a" localSheetId="7">#REF!</definedName>
    <definedName name="Tab25a" localSheetId="21">#REF!</definedName>
    <definedName name="Tab25a" localSheetId="49">#REF!</definedName>
    <definedName name="Tab25a" localSheetId="63">#REF!</definedName>
    <definedName name="Tab25a" localSheetId="64">#REF!</definedName>
    <definedName name="Tab25a" localSheetId="92">#REF!</definedName>
    <definedName name="Tab25a" localSheetId="93">#REF!</definedName>
    <definedName name="Tab25a">#REF!</definedName>
    <definedName name="Tab25b" localSheetId="11">#REF!</definedName>
    <definedName name="Tab25b" localSheetId="13">#REF!</definedName>
    <definedName name="Tab25b" localSheetId="14">#REF!</definedName>
    <definedName name="Tab25b" localSheetId="15">#REF!</definedName>
    <definedName name="Tab25b" localSheetId="16">#REF!</definedName>
    <definedName name="Tab25b" localSheetId="18">#REF!</definedName>
    <definedName name="Tab25b" localSheetId="1">#REF!</definedName>
    <definedName name="Tab25b" localSheetId="2">#REF!</definedName>
    <definedName name="Tab25b" localSheetId="4">#REF!</definedName>
    <definedName name="Tab25b" localSheetId="5">#REF!</definedName>
    <definedName name="Tab25b" localSheetId="7">#REF!</definedName>
    <definedName name="Tab25b" localSheetId="21">#REF!</definedName>
    <definedName name="Tab25b" localSheetId="49">#REF!</definedName>
    <definedName name="Tab25b" localSheetId="64">#REF!</definedName>
    <definedName name="Tab25b" localSheetId="92">#REF!</definedName>
    <definedName name="Tab25b" localSheetId="93">#REF!</definedName>
    <definedName name="Tab25b">#REF!</definedName>
    <definedName name="TAB2A" localSheetId="64">#REF!</definedName>
    <definedName name="TAB2A">#REF!</definedName>
    <definedName name="TAB5A" localSheetId="64">#REF!</definedName>
    <definedName name="TAB5A">#REF!</definedName>
    <definedName name="TAB6A">'[3]Annual Tables'!#REF!</definedName>
    <definedName name="TAB6B">'[3]Annual Tables'!#REF!</definedName>
    <definedName name="TAB6C" localSheetId="64">#REF!</definedName>
    <definedName name="TAB6C">#REF!</definedName>
    <definedName name="TAB7A" localSheetId="64">#REF!</definedName>
    <definedName name="TAB7A">#REF!</definedName>
    <definedName name="Table__47">[84]RED47!$A$1:$I$53</definedName>
    <definedName name="Table_2._Country_X___Public_Sector_Financing_1" localSheetId="11">#REF!</definedName>
    <definedName name="Table_2._Country_X___Public_Sector_Financing_1" localSheetId="13">#REF!</definedName>
    <definedName name="Table_2._Country_X___Public_Sector_Financing_1" localSheetId="14">#REF!</definedName>
    <definedName name="Table_2._Country_X___Public_Sector_Financing_1" localSheetId="15">#REF!</definedName>
    <definedName name="Table_2._Country_X___Public_Sector_Financing_1" localSheetId="16">#REF!</definedName>
    <definedName name="Table_2._Country_X___Public_Sector_Financing_1" localSheetId="18">#REF!</definedName>
    <definedName name="Table_2._Country_X___Public_Sector_Financing_1" localSheetId="1">#REF!</definedName>
    <definedName name="Table_2._Country_X___Public_Sector_Financing_1" localSheetId="2">#REF!</definedName>
    <definedName name="Table_2._Country_X___Public_Sector_Financing_1" localSheetId="4">#REF!</definedName>
    <definedName name="Table_2._Country_X___Public_Sector_Financing_1" localSheetId="5">#REF!</definedName>
    <definedName name="Table_2._Country_X___Public_Sector_Financing_1" localSheetId="7">#REF!</definedName>
    <definedName name="Table_2._Country_X___Public_Sector_Financing_1" localSheetId="21">#REF!</definedName>
    <definedName name="Table_2._Country_X___Public_Sector_Financing_1" localSheetId="49">#REF!</definedName>
    <definedName name="Table_2._Country_X___Public_Sector_Financing_1" localSheetId="63">#REF!</definedName>
    <definedName name="Table_2._Country_X___Public_Sector_Financing_1" localSheetId="64">#REF!</definedName>
    <definedName name="Table_2._Country_X___Public_Sector_Financing_1" localSheetId="92">#REF!</definedName>
    <definedName name="Table_2._Country_X___Public_Sector_Financing_1" localSheetId="93">#REF!</definedName>
    <definedName name="Table_2._Country_X___Public_Sector_Financing_1" localSheetId="50">#REF!</definedName>
    <definedName name="Table_2._Country_X___Public_Sector_Financing_1">#REF!</definedName>
    <definedName name="Table_4SR" localSheetId="64">#REF!</definedName>
    <definedName name="Table_4SR">#REF!</definedName>
    <definedName name="Table_Template" localSheetId="11">#REF!</definedName>
    <definedName name="Table_Template" localSheetId="13">#REF!</definedName>
    <definedName name="Table_Template" localSheetId="14">#REF!</definedName>
    <definedName name="Table_Template" localSheetId="15">#REF!</definedName>
    <definedName name="Table_Template" localSheetId="16">#REF!</definedName>
    <definedName name="Table_Template" localSheetId="18">#REF!</definedName>
    <definedName name="Table_Template" localSheetId="1">#REF!</definedName>
    <definedName name="Table_Template" localSheetId="2">#REF!</definedName>
    <definedName name="Table_Template" localSheetId="4">#REF!</definedName>
    <definedName name="Table_Template" localSheetId="5">#REF!</definedName>
    <definedName name="Table_Template" localSheetId="7">#REF!</definedName>
    <definedName name="Table_Template" localSheetId="21">#REF!</definedName>
    <definedName name="Table_Template" localSheetId="49">#REF!</definedName>
    <definedName name="Table_Template" localSheetId="63">#REF!</definedName>
    <definedName name="Table_Template" localSheetId="64">#REF!</definedName>
    <definedName name="Table_Template" localSheetId="92">#REF!</definedName>
    <definedName name="Table_Template" localSheetId="93">#REF!</definedName>
    <definedName name="Table_Template">#REF!</definedName>
    <definedName name="Table1" localSheetId="11">#REF!</definedName>
    <definedName name="Table1" localSheetId="13">#REF!</definedName>
    <definedName name="Table1" localSheetId="14">#REF!</definedName>
    <definedName name="Table1" localSheetId="15">#REF!</definedName>
    <definedName name="Table1" localSheetId="16">#REF!</definedName>
    <definedName name="Table1" localSheetId="18">#REF!</definedName>
    <definedName name="Table1" localSheetId="1">#REF!</definedName>
    <definedName name="Table1" localSheetId="2">#REF!</definedName>
    <definedName name="Table1" localSheetId="4">#REF!</definedName>
    <definedName name="Table1" localSheetId="5">#REF!</definedName>
    <definedName name="Table1" localSheetId="7">#REF!</definedName>
    <definedName name="Table1" localSheetId="21">#REF!</definedName>
    <definedName name="Table1" localSheetId="49">#REF!</definedName>
    <definedName name="Table1" localSheetId="63">#REF!</definedName>
    <definedName name="Table1" localSheetId="64">#REF!</definedName>
    <definedName name="Table1" localSheetId="92">#REF!</definedName>
    <definedName name="Table1" localSheetId="93">#REF!</definedName>
    <definedName name="Table1">#REF!</definedName>
    <definedName name="Table2" localSheetId="11">#REF!</definedName>
    <definedName name="Table2" localSheetId="13">#REF!</definedName>
    <definedName name="Table2" localSheetId="14">#REF!</definedName>
    <definedName name="Table2" localSheetId="15">#REF!</definedName>
    <definedName name="Table2" localSheetId="16">#REF!</definedName>
    <definedName name="Table2" localSheetId="18">#REF!</definedName>
    <definedName name="Table2" localSheetId="1">#REF!</definedName>
    <definedName name="Table2" localSheetId="2">#REF!</definedName>
    <definedName name="Table2" localSheetId="4">#REF!</definedName>
    <definedName name="Table2" localSheetId="5">#REF!</definedName>
    <definedName name="Table2" localSheetId="7">#REF!</definedName>
    <definedName name="Table2" localSheetId="21">#REF!</definedName>
    <definedName name="Table2" localSheetId="49">#REF!</definedName>
    <definedName name="Table2" localSheetId="64">#REF!</definedName>
    <definedName name="Table2" localSheetId="92">#REF!</definedName>
    <definedName name="Table2" localSheetId="93">#REF!</definedName>
    <definedName name="Table2">#REF!</definedName>
    <definedName name="TableA" localSheetId="11">#REF!</definedName>
    <definedName name="TableA" localSheetId="13">#REF!</definedName>
    <definedName name="TableA" localSheetId="14">#REF!</definedName>
    <definedName name="TableA" localSheetId="15">#REF!</definedName>
    <definedName name="TableA" localSheetId="16">#REF!</definedName>
    <definedName name="TableA" localSheetId="18">#REF!</definedName>
    <definedName name="TableA" localSheetId="1">#REF!</definedName>
    <definedName name="TableA" localSheetId="2">#REF!</definedName>
    <definedName name="TableA" localSheetId="4">#REF!</definedName>
    <definedName name="TableA" localSheetId="5">#REF!</definedName>
    <definedName name="TableA" localSheetId="7">#REF!</definedName>
    <definedName name="TableA" localSheetId="21">#REF!</definedName>
    <definedName name="TableA" localSheetId="49">#REF!</definedName>
    <definedName name="TableA" localSheetId="64">#REF!</definedName>
    <definedName name="TableA" localSheetId="92">#REF!</definedName>
    <definedName name="TableA" localSheetId="93">#REF!</definedName>
    <definedName name="TableA">#REF!</definedName>
    <definedName name="TableB1" localSheetId="11">#REF!</definedName>
    <definedName name="TableB1" localSheetId="13">#REF!</definedName>
    <definedName name="TableB1" localSheetId="14">#REF!</definedName>
    <definedName name="TableB1" localSheetId="15">#REF!</definedName>
    <definedName name="TableB1" localSheetId="16">#REF!</definedName>
    <definedName name="TableB1" localSheetId="18">#REF!</definedName>
    <definedName name="TableB1" localSheetId="1">#REF!</definedName>
    <definedName name="TableB1" localSheetId="2">#REF!</definedName>
    <definedName name="TableB1" localSheetId="4">#REF!</definedName>
    <definedName name="TableB1" localSheetId="5">#REF!</definedName>
    <definedName name="TableB1" localSheetId="7">#REF!</definedName>
    <definedName name="TableB1" localSheetId="21">#REF!</definedName>
    <definedName name="TableB1" localSheetId="49">#REF!</definedName>
    <definedName name="TableB1" localSheetId="64">#REF!</definedName>
    <definedName name="TableB1" localSheetId="92">#REF!</definedName>
    <definedName name="TableB1" localSheetId="93">#REF!</definedName>
    <definedName name="TableB1">#REF!</definedName>
    <definedName name="TableB2" localSheetId="11">#REF!</definedName>
    <definedName name="TableB2" localSheetId="13">#REF!</definedName>
    <definedName name="TableB2" localSheetId="14">#REF!</definedName>
    <definedName name="TableB2" localSheetId="15">#REF!</definedName>
    <definedName name="TableB2" localSheetId="16">#REF!</definedName>
    <definedName name="TableB2" localSheetId="18">#REF!</definedName>
    <definedName name="TableB2" localSheetId="1">#REF!</definedName>
    <definedName name="TableB2" localSheetId="2">#REF!</definedName>
    <definedName name="TableB2" localSheetId="4">#REF!</definedName>
    <definedName name="TableB2" localSheetId="5">#REF!</definedName>
    <definedName name="TableB2" localSheetId="7">#REF!</definedName>
    <definedName name="TableB2" localSheetId="21">#REF!</definedName>
    <definedName name="TableB2" localSheetId="49">#REF!</definedName>
    <definedName name="TableB2" localSheetId="64">#REF!</definedName>
    <definedName name="TableB2" localSheetId="92">#REF!</definedName>
    <definedName name="TableB2" localSheetId="93">#REF!</definedName>
    <definedName name="TableB2">#REF!</definedName>
    <definedName name="TableB3" localSheetId="11">#REF!</definedName>
    <definedName name="TableB3" localSheetId="13">#REF!</definedName>
    <definedName name="TableB3" localSheetId="14">#REF!</definedName>
    <definedName name="TableB3" localSheetId="15">#REF!</definedName>
    <definedName name="TableB3" localSheetId="16">#REF!</definedName>
    <definedName name="TableB3" localSheetId="18">#REF!</definedName>
    <definedName name="TableB3" localSheetId="1">#REF!</definedName>
    <definedName name="TableB3" localSheetId="2">#REF!</definedName>
    <definedName name="TableB3" localSheetId="4">#REF!</definedName>
    <definedName name="TableB3" localSheetId="5">#REF!</definedName>
    <definedName name="TableB3" localSheetId="7">#REF!</definedName>
    <definedName name="TableB3" localSheetId="21">#REF!</definedName>
    <definedName name="TableB3" localSheetId="49">#REF!</definedName>
    <definedName name="TableB3" localSheetId="64">#REF!</definedName>
    <definedName name="TableB3" localSheetId="92">#REF!</definedName>
    <definedName name="TableB3" localSheetId="93">#REF!</definedName>
    <definedName name="TableB3">#REF!</definedName>
    <definedName name="TableC1" localSheetId="11">#REF!</definedName>
    <definedName name="TableC1" localSheetId="13">#REF!</definedName>
    <definedName name="TableC1" localSheetId="14">#REF!</definedName>
    <definedName name="TableC1" localSheetId="15">#REF!</definedName>
    <definedName name="TableC1" localSheetId="16">#REF!</definedName>
    <definedName name="TableC1" localSheetId="18">#REF!</definedName>
    <definedName name="TableC1" localSheetId="1">#REF!</definedName>
    <definedName name="TableC1" localSheetId="2">#REF!</definedName>
    <definedName name="TableC1" localSheetId="4">#REF!</definedName>
    <definedName name="TableC1" localSheetId="5">#REF!</definedName>
    <definedName name="TableC1" localSheetId="7">#REF!</definedName>
    <definedName name="TableC1" localSheetId="21">#REF!</definedName>
    <definedName name="TableC1" localSheetId="49">#REF!</definedName>
    <definedName name="TableC1" localSheetId="64">#REF!</definedName>
    <definedName name="TableC1" localSheetId="92">#REF!</definedName>
    <definedName name="TableC1" localSheetId="93">#REF!</definedName>
    <definedName name="TableC1">#REF!</definedName>
    <definedName name="TableC2" localSheetId="11">#REF!</definedName>
    <definedName name="TableC2" localSheetId="13">#REF!</definedName>
    <definedName name="TableC2" localSheetId="14">#REF!</definedName>
    <definedName name="TableC2" localSheetId="15">#REF!</definedName>
    <definedName name="TableC2" localSheetId="16">#REF!</definedName>
    <definedName name="TableC2" localSheetId="18">#REF!</definedName>
    <definedName name="TableC2" localSheetId="1">#REF!</definedName>
    <definedName name="TableC2" localSheetId="2">#REF!</definedName>
    <definedName name="TableC2" localSheetId="4">#REF!</definedName>
    <definedName name="TableC2" localSheetId="5">#REF!</definedName>
    <definedName name="TableC2" localSheetId="7">#REF!</definedName>
    <definedName name="TableC2" localSheetId="21">#REF!</definedName>
    <definedName name="TableC2" localSheetId="49">#REF!</definedName>
    <definedName name="TableC2" localSheetId="64">#REF!</definedName>
    <definedName name="TableC2" localSheetId="92">#REF!</definedName>
    <definedName name="TableC2" localSheetId="93">#REF!</definedName>
    <definedName name="TableC2">#REF!</definedName>
    <definedName name="TableC3" localSheetId="11">#REF!</definedName>
    <definedName name="TableC3" localSheetId="13">#REF!</definedName>
    <definedName name="TableC3" localSheetId="14">#REF!</definedName>
    <definedName name="TableC3" localSheetId="15">#REF!</definedName>
    <definedName name="TableC3" localSheetId="16">#REF!</definedName>
    <definedName name="TableC3" localSheetId="18">#REF!</definedName>
    <definedName name="TableC3" localSheetId="1">#REF!</definedName>
    <definedName name="TableC3" localSheetId="2">#REF!</definedName>
    <definedName name="TableC3" localSheetId="4">#REF!</definedName>
    <definedName name="TableC3" localSheetId="5">#REF!</definedName>
    <definedName name="TableC3" localSheetId="7">#REF!</definedName>
    <definedName name="TableC3" localSheetId="21">#REF!</definedName>
    <definedName name="TableC3" localSheetId="49">#REF!</definedName>
    <definedName name="TableC3" localSheetId="64">#REF!</definedName>
    <definedName name="TableC3" localSheetId="92">#REF!</definedName>
    <definedName name="TableC3" localSheetId="93">#REF!</definedName>
    <definedName name="TableC3">#REF!</definedName>
    <definedName name="TAME" localSheetId="64">#REF!</definedName>
    <definedName name="TAME">#REF!</definedName>
    <definedName name="TargetBookName" localSheetId="0">'[45]Izbor posla'!$C$18</definedName>
    <definedName name="TargetBookName" localSheetId="9">'[46]Izbor posla'!$C$18</definedName>
    <definedName name="TargetBookName" localSheetId="10">'[46]Izbor posla'!$C$18</definedName>
    <definedName name="TargetBookName" localSheetId="11">'[37]Izbor posla'!$C$18</definedName>
    <definedName name="TargetBookName" localSheetId="12">'[46]Izbor posla'!$C$18</definedName>
    <definedName name="TargetBookName" localSheetId="13">'[46]Izbor posla'!$C$18</definedName>
    <definedName name="TargetBookName" localSheetId="14">'[45]Izbor posla'!$C$18</definedName>
    <definedName name="TargetBookName" localSheetId="15">'[45]Izbor posla'!$C$18</definedName>
    <definedName name="TargetBookName" localSheetId="16">'[45]Izbor posla'!$C$18</definedName>
    <definedName name="TargetBookName" localSheetId="17">'[46]Izbor posla'!$C$18</definedName>
    <definedName name="TargetBookName" localSheetId="18">'[45]Izbor posla'!$C$18</definedName>
    <definedName name="TargetBookName" localSheetId="1">'[45]Izbor posla'!$C$18</definedName>
    <definedName name="TargetBookName" localSheetId="19">'[46]Izbor posla'!$C$18</definedName>
    <definedName name="TargetBookName" localSheetId="20">'[46]Izbor posla'!$C$18</definedName>
    <definedName name="TargetBookName" localSheetId="2">'[45]Izbor posla'!$C$18</definedName>
    <definedName name="TargetBookName" localSheetId="3">'[46]Izbor posla'!$C$18</definedName>
    <definedName name="TargetBookName" localSheetId="4">'[46]Izbor posla'!$C$18</definedName>
    <definedName name="TargetBookName" localSheetId="5">'[46]Izbor posla'!$C$18</definedName>
    <definedName name="TargetBookName" localSheetId="6">'[46]Izbor posla'!$C$18</definedName>
    <definedName name="TargetBookName" localSheetId="7">'[46]Izbor posla'!$C$18</definedName>
    <definedName name="TargetBookName" localSheetId="8">'[46]Izbor posla'!$C$18</definedName>
    <definedName name="TargetBookName" localSheetId="29">'[37]Izbor posla'!$C$18</definedName>
    <definedName name="TargetBookName" localSheetId="46">'[47]Izbor posla'!$C$18</definedName>
    <definedName name="TargetBookName" localSheetId="38">'[47]Izbor posla'!$C$18</definedName>
    <definedName name="TargetBookName" localSheetId="39">'[47]Izbor posla'!$C$18</definedName>
    <definedName name="TargetBookName" localSheetId="41">'[47]Izbor posla'!$C$18</definedName>
    <definedName name="TargetBookName" localSheetId="42">'[47]Izbor posla'!$C$18</definedName>
    <definedName name="TargetBookName" localSheetId="43">'[47]Izbor posla'!$C$18</definedName>
    <definedName name="TargetBookName" localSheetId="44">'[47]Izbor posla'!$C$18</definedName>
    <definedName name="TargetBookName" localSheetId="45">'[47]Izbor posla'!$C$18</definedName>
    <definedName name="TargetBookName" localSheetId="40">'[47]Izbor posla'!$C$18</definedName>
    <definedName name="TargetBookName">'[37]Izbor posla'!$C$18</definedName>
    <definedName name="TargetFileName" localSheetId="0">'[45]Izbor posla'!$E$18</definedName>
    <definedName name="TargetFileName" localSheetId="9">'[46]Izbor posla'!$E$18</definedName>
    <definedName name="TargetFileName" localSheetId="10">'[46]Izbor posla'!$E$18</definedName>
    <definedName name="TargetFileName" localSheetId="11">'[37]Izbor posla'!$E$18</definedName>
    <definedName name="TargetFileName" localSheetId="12">'[46]Izbor posla'!$E$18</definedName>
    <definedName name="TargetFileName" localSheetId="13">'[46]Izbor posla'!$E$18</definedName>
    <definedName name="TargetFileName" localSheetId="14">'[45]Izbor posla'!$E$18</definedName>
    <definedName name="TargetFileName" localSheetId="15">'[45]Izbor posla'!$E$18</definedName>
    <definedName name="TargetFileName" localSheetId="16">'[45]Izbor posla'!$E$18</definedName>
    <definedName name="TargetFileName" localSheetId="17">'[46]Izbor posla'!$E$18</definedName>
    <definedName name="TargetFileName" localSheetId="18">'[45]Izbor posla'!$E$18</definedName>
    <definedName name="TargetFileName" localSheetId="1">'[45]Izbor posla'!$E$18</definedName>
    <definedName name="TargetFileName" localSheetId="19">'[46]Izbor posla'!$E$18</definedName>
    <definedName name="TargetFileName" localSheetId="20">'[46]Izbor posla'!$E$18</definedName>
    <definedName name="TargetFileName" localSheetId="2">'[45]Izbor posla'!$E$18</definedName>
    <definedName name="TargetFileName" localSheetId="3">'[46]Izbor posla'!$E$18</definedName>
    <definedName name="TargetFileName" localSheetId="4">'[46]Izbor posla'!$E$18</definedName>
    <definedName name="TargetFileName" localSheetId="5">'[46]Izbor posla'!$E$18</definedName>
    <definedName name="TargetFileName" localSheetId="6">'[46]Izbor posla'!$E$18</definedName>
    <definedName name="TargetFileName" localSheetId="7">'[46]Izbor posla'!$E$18</definedName>
    <definedName name="TargetFileName" localSheetId="8">'[46]Izbor posla'!$E$18</definedName>
    <definedName name="TargetFileName" localSheetId="29">'[37]Izbor posla'!$E$18</definedName>
    <definedName name="TargetFileName" localSheetId="46">'[47]Izbor posla'!$E$18</definedName>
    <definedName name="TargetFileName" localSheetId="38">'[47]Izbor posla'!$E$18</definedName>
    <definedName name="TargetFileName" localSheetId="39">'[47]Izbor posla'!$E$18</definedName>
    <definedName name="TargetFileName" localSheetId="41">'[47]Izbor posla'!$E$18</definedName>
    <definedName name="TargetFileName" localSheetId="42">'[47]Izbor posla'!$E$18</definedName>
    <definedName name="TargetFileName" localSheetId="43">'[47]Izbor posla'!$E$18</definedName>
    <definedName name="TargetFileName" localSheetId="44">'[47]Izbor posla'!$E$18</definedName>
    <definedName name="TargetFileName" localSheetId="45">'[47]Izbor posla'!$E$18</definedName>
    <definedName name="TargetFileName" localSheetId="40">'[47]Izbor posla'!$E$18</definedName>
    <definedName name="TargetFileName">'[37]Izbor posla'!$E$18</definedName>
    <definedName name="TargetFolderName" localSheetId="0">'[45]Izbor posla'!$B$18</definedName>
    <definedName name="TargetFolderName" localSheetId="9">'[46]Izbor posla'!$B$18</definedName>
    <definedName name="TargetFolderName" localSheetId="10">'[46]Izbor posla'!$B$18</definedName>
    <definedName name="TargetFolderName" localSheetId="11">'[37]Izbor posla'!$B$18</definedName>
    <definedName name="TargetFolderName" localSheetId="12">'[46]Izbor posla'!$B$18</definedName>
    <definedName name="TargetFolderName" localSheetId="13">'[46]Izbor posla'!$B$18</definedName>
    <definedName name="TargetFolderName" localSheetId="14">'[45]Izbor posla'!$B$18</definedName>
    <definedName name="TargetFolderName" localSheetId="15">'[45]Izbor posla'!$B$18</definedName>
    <definedName name="TargetFolderName" localSheetId="16">'[45]Izbor posla'!$B$18</definedName>
    <definedName name="TargetFolderName" localSheetId="17">'[46]Izbor posla'!$B$18</definedName>
    <definedName name="TargetFolderName" localSheetId="18">'[45]Izbor posla'!$B$18</definedName>
    <definedName name="TargetFolderName" localSheetId="1">'[45]Izbor posla'!$B$18</definedName>
    <definedName name="TargetFolderName" localSheetId="19">'[46]Izbor posla'!$B$18</definedName>
    <definedName name="TargetFolderName" localSheetId="20">'[46]Izbor posla'!$B$18</definedName>
    <definedName name="TargetFolderName" localSheetId="2">'[45]Izbor posla'!$B$18</definedName>
    <definedName name="TargetFolderName" localSheetId="3">'[46]Izbor posla'!$B$18</definedName>
    <definedName name="TargetFolderName" localSheetId="4">'[46]Izbor posla'!$B$18</definedName>
    <definedName name="TargetFolderName" localSheetId="5">'[46]Izbor posla'!$B$18</definedName>
    <definedName name="TargetFolderName" localSheetId="6">'[46]Izbor posla'!$B$18</definedName>
    <definedName name="TargetFolderName" localSheetId="7">'[46]Izbor posla'!$B$18</definedName>
    <definedName name="TargetFolderName" localSheetId="8">'[46]Izbor posla'!$B$18</definedName>
    <definedName name="TargetFolderName" localSheetId="29">'[37]Izbor posla'!$B$18</definedName>
    <definedName name="TargetFolderName" localSheetId="46">'[47]Izbor posla'!$B$18</definedName>
    <definedName name="TargetFolderName" localSheetId="38">'[47]Izbor posla'!$B$18</definedName>
    <definedName name="TargetFolderName" localSheetId="39">'[47]Izbor posla'!$B$18</definedName>
    <definedName name="TargetFolderName" localSheetId="41">'[47]Izbor posla'!$B$18</definedName>
    <definedName name="TargetFolderName" localSheetId="42">'[47]Izbor posla'!$B$18</definedName>
    <definedName name="TargetFolderName" localSheetId="43">'[47]Izbor posla'!$B$18</definedName>
    <definedName name="TargetFolderName" localSheetId="44">'[47]Izbor posla'!$B$18</definedName>
    <definedName name="TargetFolderName" localSheetId="45">'[47]Izbor posla'!$B$18</definedName>
    <definedName name="TargetFolderName" localSheetId="40">'[47]Izbor posla'!$B$18</definedName>
    <definedName name="TargetFolderName">'[37]Izbor posla'!$B$18</definedName>
    <definedName name="TargetSector">[44]ValuesList!$C$54:$F$54</definedName>
    <definedName name="TargetSheetName" localSheetId="0">'[45]Izbor posla'!$D$18</definedName>
    <definedName name="TargetSheetName" localSheetId="9">'[46]Izbor posla'!$D$18</definedName>
    <definedName name="TargetSheetName" localSheetId="10">'[46]Izbor posla'!$D$18</definedName>
    <definedName name="TargetSheetName" localSheetId="11">'[37]Izbor posla'!$D$18</definedName>
    <definedName name="TargetSheetName" localSheetId="12">'[46]Izbor posla'!$D$18</definedName>
    <definedName name="TargetSheetName" localSheetId="13">'[46]Izbor posla'!$D$18</definedName>
    <definedName name="TargetSheetName" localSheetId="14">'[45]Izbor posla'!$D$18</definedName>
    <definedName name="TargetSheetName" localSheetId="15">'[45]Izbor posla'!$D$18</definedName>
    <definedName name="TargetSheetName" localSheetId="16">'[45]Izbor posla'!$D$18</definedName>
    <definedName name="TargetSheetName" localSheetId="17">'[46]Izbor posla'!$D$18</definedName>
    <definedName name="TargetSheetName" localSheetId="18">'[45]Izbor posla'!$D$18</definedName>
    <definedName name="TargetSheetName" localSheetId="1">'[45]Izbor posla'!$D$18</definedName>
    <definedName name="TargetSheetName" localSheetId="19">'[46]Izbor posla'!$D$18</definedName>
    <definedName name="TargetSheetName" localSheetId="20">'[46]Izbor posla'!$D$18</definedName>
    <definedName name="TargetSheetName" localSheetId="2">'[45]Izbor posla'!$D$18</definedName>
    <definedName name="TargetSheetName" localSheetId="3">'[46]Izbor posla'!$D$18</definedName>
    <definedName name="TargetSheetName" localSheetId="4">'[46]Izbor posla'!$D$18</definedName>
    <definedName name="TargetSheetName" localSheetId="5">'[46]Izbor posla'!$D$18</definedName>
    <definedName name="TargetSheetName" localSheetId="6">'[46]Izbor posla'!$D$18</definedName>
    <definedName name="TargetSheetName" localSheetId="7">'[46]Izbor posla'!$D$18</definedName>
    <definedName name="TargetSheetName" localSheetId="8">'[46]Izbor posla'!$D$18</definedName>
    <definedName name="TargetSheetName" localSheetId="29">'[37]Izbor posla'!$D$18</definedName>
    <definedName name="TargetSheetName" localSheetId="46">'[47]Izbor posla'!$D$18</definedName>
    <definedName name="TargetSheetName" localSheetId="38">'[47]Izbor posla'!$D$18</definedName>
    <definedName name="TargetSheetName" localSheetId="39">'[47]Izbor posla'!$D$18</definedName>
    <definedName name="TargetSheetName" localSheetId="41">'[47]Izbor posla'!$D$18</definedName>
    <definedName name="TargetSheetName" localSheetId="42">'[47]Izbor posla'!$D$18</definedName>
    <definedName name="TargetSheetName" localSheetId="43">'[47]Izbor posla'!$D$18</definedName>
    <definedName name="TargetSheetName" localSheetId="44">'[47]Izbor posla'!$D$18</definedName>
    <definedName name="TargetSheetName" localSheetId="45">'[47]Izbor posla'!$D$18</definedName>
    <definedName name="TargetSheetName" localSheetId="40">'[47]Izbor posla'!$D$18</definedName>
    <definedName name="TargetSheetName">'[37]Izbor posla'!$D$18</definedName>
    <definedName name="tblChecks">[42]ErrCheck!$A$3:$E$5</definedName>
    <definedName name="tblLinks">[42]Links!$A$4:$F$33</definedName>
    <definedName name="tblVelGodAvg" localSheetId="0">#REF!</definedName>
    <definedName name="tblVelGodAvg" localSheetId="9">#REF!</definedName>
    <definedName name="tblVelGodAvg" localSheetId="10">#REF!</definedName>
    <definedName name="tblVelGodAvg" localSheetId="11">#REF!</definedName>
    <definedName name="tblVelGodAvg" localSheetId="13">#REF!</definedName>
    <definedName name="tblVelGodAvg" localSheetId="14">#REF!</definedName>
    <definedName name="tblVelGodAvg" localSheetId="15">#REF!</definedName>
    <definedName name="tblVelGodAvg" localSheetId="16">#REF!</definedName>
    <definedName name="tblVelGodAvg" localSheetId="18">#REF!</definedName>
    <definedName name="tblVelGodAvg" localSheetId="1">#REF!</definedName>
    <definedName name="tblVelGodAvg" localSheetId="20">#REF!</definedName>
    <definedName name="tblVelGodAvg" localSheetId="2">#REF!</definedName>
    <definedName name="tblVelGodAvg" localSheetId="3">#REF!</definedName>
    <definedName name="tblVelGodAvg" localSheetId="4">#REF!</definedName>
    <definedName name="tblVelGodAvg" localSheetId="5">#REF!</definedName>
    <definedName name="tblVelGodAvg" localSheetId="6">#REF!</definedName>
    <definedName name="tblVelGodAvg" localSheetId="7">#REF!</definedName>
    <definedName name="tblVelGodAvg" localSheetId="8">#REF!</definedName>
    <definedName name="tblVelGodAvg" localSheetId="21">#REF!</definedName>
    <definedName name="tblVelGodAvg" localSheetId="29">#REF!</definedName>
    <definedName name="tblVelGodAvg" localSheetId="23">#REF!</definedName>
    <definedName name="tblVelGodAvg" localSheetId="46">#REF!</definedName>
    <definedName name="tblVelGodAvg" localSheetId="49">#REF!</definedName>
    <definedName name="tblVelGodAvg" localSheetId="38">#REF!</definedName>
    <definedName name="tblVelGodAvg" localSheetId="39">#REF!</definedName>
    <definedName name="tblVelGodAvg" localSheetId="41">#REF!</definedName>
    <definedName name="tblVelGodAvg" localSheetId="42">#REF!</definedName>
    <definedName name="tblVelGodAvg" localSheetId="43">#REF!</definedName>
    <definedName name="tblVelGodAvg" localSheetId="44">#REF!</definedName>
    <definedName name="tblVelGodAvg" localSheetId="45">#REF!</definedName>
    <definedName name="tblVelGodAvg" localSheetId="63">#REF!</definedName>
    <definedName name="tblVelGodAvg" localSheetId="64">#REF!</definedName>
    <definedName name="tblVelGodAvg" localSheetId="92">#REF!</definedName>
    <definedName name="tblVelGodAvg" localSheetId="93">#REF!</definedName>
    <definedName name="tblVelGodAvg" localSheetId="40">#REF!</definedName>
    <definedName name="tblVelGodAvg" localSheetId="50">#REF!</definedName>
    <definedName name="tblVelGodAvg">#REF!</definedName>
    <definedName name="Tegsun_DB">[85]tegsun!$A$1:$F$1136</definedName>
    <definedName name="Template_Table" localSheetId="11">#REF!</definedName>
    <definedName name="Template_Table" localSheetId="13">#REF!</definedName>
    <definedName name="Template_Table" localSheetId="14">#REF!</definedName>
    <definedName name="Template_Table" localSheetId="15">#REF!</definedName>
    <definedName name="Template_Table" localSheetId="16">#REF!</definedName>
    <definedName name="Template_Table" localSheetId="18">#REF!</definedName>
    <definedName name="Template_Table" localSheetId="1">#REF!</definedName>
    <definedName name="Template_Table" localSheetId="2">#REF!</definedName>
    <definedName name="Template_Table" localSheetId="4">#REF!</definedName>
    <definedName name="Template_Table" localSheetId="5">#REF!</definedName>
    <definedName name="Template_Table" localSheetId="7">#REF!</definedName>
    <definedName name="Template_Table" localSheetId="21">#REF!</definedName>
    <definedName name="Template_Table" localSheetId="49">#REF!</definedName>
    <definedName name="Template_Table" localSheetId="63">#REF!</definedName>
    <definedName name="Template_Table" localSheetId="64">#REF!</definedName>
    <definedName name="Template_Table" localSheetId="92">#REF!</definedName>
    <definedName name="Template_Table" localSheetId="93">#REF!</definedName>
    <definedName name="Template_Table" localSheetId="98">#REF!</definedName>
    <definedName name="Template_Table">#REF!</definedName>
    <definedName name="Ticker" localSheetId="64">OFFSET([15]SECURITIES!$AA$4,3,0,COUNT([15]SECURITIES!$Q$6:INDIRECT("SECURITIES!Q200")),1)</definedName>
    <definedName name="Ticker" localSheetId="98">OFFSET([16]SECURITIES!$AA$4,3,0,COUNT([16]SECURITIES!$Q$6:INDIRECT("SECURITIES!Q200")),1)</definedName>
    <definedName name="Ticker">OFFSET([15]SECURITIES!$AA$4,3,0,COUNT([15]SECURITIES!$Q$6:INDIRECT("SECURITIES!Q200")),1)</definedName>
    <definedName name="TITLES" localSheetId="11">#REF!</definedName>
    <definedName name="TITLES" localSheetId="13">#REF!</definedName>
    <definedName name="TITLES" localSheetId="14">#REF!</definedName>
    <definedName name="TITLES" localSheetId="15">#REF!</definedName>
    <definedName name="TITLES" localSheetId="16">#REF!</definedName>
    <definedName name="TITLES" localSheetId="18">#REF!</definedName>
    <definedName name="TITLES" localSheetId="1">#REF!</definedName>
    <definedName name="TITLES" localSheetId="2">#REF!</definedName>
    <definedName name="TITLES" localSheetId="4">#REF!</definedName>
    <definedName name="TITLES" localSheetId="5">#REF!</definedName>
    <definedName name="TITLES" localSheetId="7">#REF!</definedName>
    <definedName name="TITLES" localSheetId="21">#REF!</definedName>
    <definedName name="TITLES" localSheetId="49">#REF!</definedName>
    <definedName name="TITLES" localSheetId="63">#REF!</definedName>
    <definedName name="TITLES" localSheetId="64">#REF!</definedName>
    <definedName name="TITLES" localSheetId="92">#REF!</definedName>
    <definedName name="TITLES" localSheetId="93">#REF!</definedName>
    <definedName name="TITLES" localSheetId="98">#REF!</definedName>
    <definedName name="TITLES">#REF!</definedName>
    <definedName name="TM" localSheetId="11">#REF!</definedName>
    <definedName name="TM" localSheetId="13">#REF!</definedName>
    <definedName name="TM" localSheetId="14">#REF!</definedName>
    <definedName name="TM" localSheetId="15">#REF!</definedName>
    <definedName name="TM" localSheetId="16">#REF!</definedName>
    <definedName name="TM" localSheetId="18">#REF!</definedName>
    <definedName name="TM" localSheetId="1">#REF!</definedName>
    <definedName name="TM" localSheetId="2">#REF!</definedName>
    <definedName name="TM" localSheetId="4">#REF!</definedName>
    <definedName name="TM" localSheetId="5">#REF!</definedName>
    <definedName name="TM" localSheetId="7">#REF!</definedName>
    <definedName name="TM" localSheetId="21">#REF!</definedName>
    <definedName name="TM" localSheetId="49">#REF!</definedName>
    <definedName name="TM" localSheetId="64">#REF!</definedName>
    <definedName name="TM" localSheetId="92">#REF!</definedName>
    <definedName name="TM" localSheetId="93">#REF!</definedName>
    <definedName name="TM">#REF!</definedName>
    <definedName name="TM_D" localSheetId="11">#REF!</definedName>
    <definedName name="TM_D" localSheetId="13">#REF!</definedName>
    <definedName name="TM_D" localSheetId="14">#REF!</definedName>
    <definedName name="TM_D" localSheetId="15">#REF!</definedName>
    <definedName name="TM_D" localSheetId="16">#REF!</definedName>
    <definedName name="TM_D" localSheetId="18">#REF!</definedName>
    <definedName name="TM_D" localSheetId="1">#REF!</definedName>
    <definedName name="TM_D" localSheetId="2">#REF!</definedName>
    <definedName name="TM_D" localSheetId="4">#REF!</definedName>
    <definedName name="TM_D" localSheetId="5">#REF!</definedName>
    <definedName name="TM_D" localSheetId="7">#REF!</definedName>
    <definedName name="TM_D" localSheetId="21">#REF!</definedName>
    <definedName name="TM_D" localSheetId="49">#REF!</definedName>
    <definedName name="TM_D" localSheetId="64">#REF!</definedName>
    <definedName name="TM_D" localSheetId="92">#REF!</definedName>
    <definedName name="TM_D" localSheetId="93">#REF!</definedName>
    <definedName name="TM_D">#REF!</definedName>
    <definedName name="TM_DPCH" localSheetId="11">#REF!</definedName>
    <definedName name="TM_DPCH" localSheetId="13">#REF!</definedName>
    <definedName name="TM_DPCH" localSheetId="14">#REF!</definedName>
    <definedName name="TM_DPCH" localSheetId="15">#REF!</definedName>
    <definedName name="TM_DPCH" localSheetId="16">#REF!</definedName>
    <definedName name="TM_DPCH" localSheetId="18">#REF!</definedName>
    <definedName name="TM_DPCH" localSheetId="1">#REF!</definedName>
    <definedName name="TM_DPCH" localSheetId="2">#REF!</definedName>
    <definedName name="TM_DPCH" localSheetId="4">#REF!</definedName>
    <definedName name="TM_DPCH" localSheetId="5">#REF!</definedName>
    <definedName name="TM_DPCH" localSheetId="7">#REF!</definedName>
    <definedName name="TM_DPCH" localSheetId="21">#REF!</definedName>
    <definedName name="TM_DPCH" localSheetId="49">#REF!</definedName>
    <definedName name="TM_DPCH" localSheetId="64">#REF!</definedName>
    <definedName name="TM_DPCH" localSheetId="92">#REF!</definedName>
    <definedName name="TM_DPCH" localSheetId="93">#REF!</definedName>
    <definedName name="TM_DPCH">#REF!</definedName>
    <definedName name="TM_R" localSheetId="11">#REF!</definedName>
    <definedName name="TM_R" localSheetId="13">#REF!</definedName>
    <definedName name="TM_R" localSheetId="14">#REF!</definedName>
    <definedName name="TM_R" localSheetId="15">#REF!</definedName>
    <definedName name="TM_R" localSheetId="16">#REF!</definedName>
    <definedName name="TM_R" localSheetId="18">#REF!</definedName>
    <definedName name="TM_R" localSheetId="1">#REF!</definedName>
    <definedName name="TM_R" localSheetId="2">#REF!</definedName>
    <definedName name="TM_R" localSheetId="4">#REF!</definedName>
    <definedName name="TM_R" localSheetId="5">#REF!</definedName>
    <definedName name="TM_R" localSheetId="7">#REF!</definedName>
    <definedName name="TM_R" localSheetId="21">#REF!</definedName>
    <definedName name="TM_R" localSheetId="49">#REF!</definedName>
    <definedName name="TM_R" localSheetId="64">#REF!</definedName>
    <definedName name="TM_R" localSheetId="92">#REF!</definedName>
    <definedName name="TM_R" localSheetId="93">#REF!</definedName>
    <definedName name="TM_R">#REF!</definedName>
    <definedName name="TM_RPCH" localSheetId="11">#REF!</definedName>
    <definedName name="TM_RPCH" localSheetId="13">#REF!</definedName>
    <definedName name="TM_RPCH" localSheetId="14">#REF!</definedName>
    <definedName name="TM_RPCH" localSheetId="15">#REF!</definedName>
    <definedName name="TM_RPCH" localSheetId="16">#REF!</definedName>
    <definedName name="TM_RPCH" localSheetId="18">#REF!</definedName>
    <definedName name="TM_RPCH" localSheetId="1">#REF!</definedName>
    <definedName name="TM_RPCH" localSheetId="2">#REF!</definedName>
    <definedName name="TM_RPCH" localSheetId="4">#REF!</definedName>
    <definedName name="TM_RPCH" localSheetId="5">#REF!</definedName>
    <definedName name="TM_RPCH" localSheetId="7">#REF!</definedName>
    <definedName name="TM_RPCH" localSheetId="21">#REF!</definedName>
    <definedName name="TM_RPCH" localSheetId="49">#REF!</definedName>
    <definedName name="TM_RPCH" localSheetId="64">#REF!</definedName>
    <definedName name="TM_RPCH" localSheetId="92">#REF!</definedName>
    <definedName name="TM_RPCH" localSheetId="93">#REF!</definedName>
    <definedName name="TM_RPCH">#REF!</definedName>
    <definedName name="TMG" localSheetId="11">#REF!</definedName>
    <definedName name="TMG" localSheetId="13">#REF!</definedName>
    <definedName name="TMG" localSheetId="14">#REF!</definedName>
    <definedName name="TMG" localSheetId="15">#REF!</definedName>
    <definedName name="TMG" localSheetId="16">#REF!</definedName>
    <definedName name="TMG" localSheetId="18">#REF!</definedName>
    <definedName name="TMG" localSheetId="1">#REF!</definedName>
    <definedName name="TMG" localSheetId="2">#REF!</definedName>
    <definedName name="TMG" localSheetId="4">#REF!</definedName>
    <definedName name="TMG" localSheetId="5">#REF!</definedName>
    <definedName name="TMG" localSheetId="7">#REF!</definedName>
    <definedName name="TMG" localSheetId="21">#REF!</definedName>
    <definedName name="TMG" localSheetId="49">#REF!</definedName>
    <definedName name="TMG" localSheetId="64">#REF!</definedName>
    <definedName name="TMG" localSheetId="92">#REF!</definedName>
    <definedName name="TMG" localSheetId="93">#REF!</definedName>
    <definedName name="TMG">#REF!</definedName>
    <definedName name="TMG_D">[29]Q5!$E$23:$AH$23</definedName>
    <definedName name="TMG_DPCH" localSheetId="11">#REF!</definedName>
    <definedName name="TMG_DPCH" localSheetId="13">#REF!</definedName>
    <definedName name="TMG_DPCH" localSheetId="14">#REF!</definedName>
    <definedName name="TMG_DPCH" localSheetId="15">#REF!</definedName>
    <definedName name="TMG_DPCH" localSheetId="16">#REF!</definedName>
    <definedName name="TMG_DPCH" localSheetId="18">#REF!</definedName>
    <definedName name="TMG_DPCH" localSheetId="1">#REF!</definedName>
    <definedName name="TMG_DPCH" localSheetId="2">#REF!</definedName>
    <definedName name="TMG_DPCH" localSheetId="4">#REF!</definedName>
    <definedName name="TMG_DPCH" localSheetId="5">#REF!</definedName>
    <definedName name="TMG_DPCH" localSheetId="7">#REF!</definedName>
    <definedName name="TMG_DPCH" localSheetId="21">#REF!</definedName>
    <definedName name="TMG_DPCH" localSheetId="49">#REF!</definedName>
    <definedName name="TMG_DPCH" localSheetId="63">#REF!</definedName>
    <definedName name="TMG_DPCH" localSheetId="64">#REF!</definedName>
    <definedName name="TMG_DPCH" localSheetId="92">#REF!</definedName>
    <definedName name="TMG_DPCH" localSheetId="93">#REF!</definedName>
    <definedName name="TMG_DPCH" localSheetId="50">#REF!</definedName>
    <definedName name="TMG_DPCH">#REF!</definedName>
    <definedName name="TMG_R" localSheetId="11">#REF!</definedName>
    <definedName name="TMG_R" localSheetId="13">#REF!</definedName>
    <definedName name="TMG_R" localSheetId="14">#REF!</definedName>
    <definedName name="TMG_R" localSheetId="15">#REF!</definedName>
    <definedName name="TMG_R" localSheetId="16">#REF!</definedName>
    <definedName name="TMG_R" localSheetId="18">#REF!</definedName>
    <definedName name="TMG_R" localSheetId="1">#REF!</definedName>
    <definedName name="TMG_R" localSheetId="2">#REF!</definedName>
    <definedName name="TMG_R" localSheetId="4">#REF!</definedName>
    <definedName name="TMG_R" localSheetId="5">#REF!</definedName>
    <definedName name="TMG_R" localSheetId="7">#REF!</definedName>
    <definedName name="TMG_R" localSheetId="21">#REF!</definedName>
    <definedName name="TMG_R" localSheetId="49">#REF!</definedName>
    <definedName name="TMG_R" localSheetId="63">#REF!</definedName>
    <definedName name="TMG_R" localSheetId="64">#REF!</definedName>
    <definedName name="TMG_R" localSheetId="92">#REF!</definedName>
    <definedName name="TMG_R" localSheetId="93">#REF!</definedName>
    <definedName name="TMG_R">#REF!</definedName>
    <definedName name="TMG_RPCH" localSheetId="11">#REF!</definedName>
    <definedName name="TMG_RPCH" localSheetId="13">#REF!</definedName>
    <definedName name="TMG_RPCH" localSheetId="14">#REF!</definedName>
    <definedName name="TMG_RPCH" localSheetId="15">#REF!</definedName>
    <definedName name="TMG_RPCH" localSheetId="16">#REF!</definedName>
    <definedName name="TMG_RPCH" localSheetId="18">#REF!</definedName>
    <definedName name="TMG_RPCH" localSheetId="1">#REF!</definedName>
    <definedName name="TMG_RPCH" localSheetId="2">#REF!</definedName>
    <definedName name="TMG_RPCH" localSheetId="4">#REF!</definedName>
    <definedName name="TMG_RPCH" localSheetId="5">#REF!</definedName>
    <definedName name="TMG_RPCH" localSheetId="7">#REF!</definedName>
    <definedName name="TMG_RPCH" localSheetId="21">#REF!</definedName>
    <definedName name="TMG_RPCH" localSheetId="49">#REF!</definedName>
    <definedName name="TMG_RPCH" localSheetId="63">#REF!</definedName>
    <definedName name="TMG_RPCH" localSheetId="64">#REF!</definedName>
    <definedName name="TMG_RPCH" localSheetId="92">#REF!</definedName>
    <definedName name="TMG_RPCH" localSheetId="93">#REF!</definedName>
    <definedName name="TMG_RPCH">#REF!</definedName>
    <definedName name="TMGO">#N/A</definedName>
    <definedName name="TMGO_D" localSheetId="11">#REF!</definedName>
    <definedName name="TMGO_D" localSheetId="13">#REF!</definedName>
    <definedName name="TMGO_D" localSheetId="14">#REF!</definedName>
    <definedName name="TMGO_D" localSheetId="15">#REF!</definedName>
    <definedName name="TMGO_D" localSheetId="16">#REF!</definedName>
    <definedName name="TMGO_D" localSheetId="18">#REF!</definedName>
    <definedName name="TMGO_D" localSheetId="1">#REF!</definedName>
    <definedName name="TMGO_D" localSheetId="2">#REF!</definedName>
    <definedName name="TMGO_D" localSheetId="4">#REF!</definedName>
    <definedName name="TMGO_D" localSheetId="5">#REF!</definedName>
    <definedName name="TMGO_D" localSheetId="7">#REF!</definedName>
    <definedName name="TMGO_D" localSheetId="21">#REF!</definedName>
    <definedName name="TMGO_D" localSheetId="49">#REF!</definedName>
    <definedName name="TMGO_D" localSheetId="63">#REF!</definedName>
    <definedName name="TMGO_D" localSheetId="64">#REF!</definedName>
    <definedName name="TMGO_D" localSheetId="92">#REF!</definedName>
    <definedName name="TMGO_D" localSheetId="93">#REF!</definedName>
    <definedName name="TMGO_D">#REF!</definedName>
    <definedName name="TMGO_DPCH" localSheetId="11">#REF!</definedName>
    <definedName name="TMGO_DPCH" localSheetId="13">#REF!</definedName>
    <definedName name="TMGO_DPCH" localSheetId="14">#REF!</definedName>
    <definedName name="TMGO_DPCH" localSheetId="15">#REF!</definedName>
    <definedName name="TMGO_DPCH" localSheetId="16">#REF!</definedName>
    <definedName name="TMGO_DPCH" localSheetId="18">#REF!</definedName>
    <definedName name="TMGO_DPCH" localSheetId="1">#REF!</definedName>
    <definedName name="TMGO_DPCH" localSheetId="2">#REF!</definedName>
    <definedName name="TMGO_DPCH" localSheetId="4">#REF!</definedName>
    <definedName name="TMGO_DPCH" localSheetId="5">#REF!</definedName>
    <definedName name="TMGO_DPCH" localSheetId="7">#REF!</definedName>
    <definedName name="TMGO_DPCH" localSheetId="21">#REF!</definedName>
    <definedName name="TMGO_DPCH" localSheetId="49">#REF!</definedName>
    <definedName name="TMGO_DPCH" localSheetId="63">#REF!</definedName>
    <definedName name="TMGO_DPCH" localSheetId="64">#REF!</definedName>
    <definedName name="TMGO_DPCH" localSheetId="92">#REF!</definedName>
    <definedName name="TMGO_DPCH" localSheetId="93">#REF!</definedName>
    <definedName name="TMGO_DPCH">#REF!</definedName>
    <definedName name="TMGO_R" localSheetId="11">#REF!</definedName>
    <definedName name="TMGO_R" localSheetId="13">#REF!</definedName>
    <definedName name="TMGO_R" localSheetId="14">#REF!</definedName>
    <definedName name="TMGO_R" localSheetId="15">#REF!</definedName>
    <definedName name="TMGO_R" localSheetId="16">#REF!</definedName>
    <definedName name="TMGO_R" localSheetId="18">#REF!</definedName>
    <definedName name="TMGO_R" localSheetId="1">#REF!</definedName>
    <definedName name="TMGO_R" localSheetId="2">#REF!</definedName>
    <definedName name="TMGO_R" localSheetId="4">#REF!</definedName>
    <definedName name="TMGO_R" localSheetId="5">#REF!</definedName>
    <definedName name="TMGO_R" localSheetId="7">#REF!</definedName>
    <definedName name="TMGO_R" localSheetId="21">#REF!</definedName>
    <definedName name="TMGO_R" localSheetId="49">#REF!</definedName>
    <definedName name="TMGO_R" localSheetId="63">#REF!</definedName>
    <definedName name="TMGO_R" localSheetId="64">#REF!</definedName>
    <definedName name="TMGO_R" localSheetId="92">#REF!</definedName>
    <definedName name="TMGO_R" localSheetId="93">#REF!</definedName>
    <definedName name="TMGO_R">#REF!</definedName>
    <definedName name="TMGO_RPCH" localSheetId="11">#REF!</definedName>
    <definedName name="TMGO_RPCH" localSheetId="13">#REF!</definedName>
    <definedName name="TMGO_RPCH" localSheetId="14">#REF!</definedName>
    <definedName name="TMGO_RPCH" localSheetId="15">#REF!</definedName>
    <definedName name="TMGO_RPCH" localSheetId="16">#REF!</definedName>
    <definedName name="TMGO_RPCH" localSheetId="18">#REF!</definedName>
    <definedName name="TMGO_RPCH" localSheetId="1">#REF!</definedName>
    <definedName name="TMGO_RPCH" localSheetId="2">#REF!</definedName>
    <definedName name="TMGO_RPCH" localSheetId="4">#REF!</definedName>
    <definedName name="TMGO_RPCH" localSheetId="5">#REF!</definedName>
    <definedName name="TMGO_RPCH" localSheetId="7">#REF!</definedName>
    <definedName name="TMGO_RPCH" localSheetId="21">#REF!</definedName>
    <definedName name="TMGO_RPCH" localSheetId="49">#REF!</definedName>
    <definedName name="TMGO_RPCH" localSheetId="64">#REF!</definedName>
    <definedName name="TMGO_RPCH" localSheetId="92">#REF!</definedName>
    <definedName name="TMGO_RPCH" localSheetId="93">#REF!</definedName>
    <definedName name="TMGO_RPCH">#REF!</definedName>
    <definedName name="TMGXO" localSheetId="11">#REF!</definedName>
    <definedName name="TMGXO" localSheetId="13">#REF!</definedName>
    <definedName name="TMGXO" localSheetId="14">#REF!</definedName>
    <definedName name="TMGXO" localSheetId="15">#REF!</definedName>
    <definedName name="TMGXO" localSheetId="16">#REF!</definedName>
    <definedName name="TMGXO" localSheetId="18">#REF!</definedName>
    <definedName name="TMGXO" localSheetId="1">#REF!</definedName>
    <definedName name="TMGXO" localSheetId="2">#REF!</definedName>
    <definedName name="TMGXO" localSheetId="4">#REF!</definedName>
    <definedName name="TMGXO" localSheetId="5">#REF!</definedName>
    <definedName name="TMGXO" localSheetId="7">#REF!</definedName>
    <definedName name="TMGXO" localSheetId="21">#REF!</definedName>
    <definedName name="TMGXO" localSheetId="49">#REF!</definedName>
    <definedName name="TMGXO" localSheetId="64">#REF!</definedName>
    <definedName name="TMGXO" localSheetId="92">#REF!</definedName>
    <definedName name="TMGXO" localSheetId="93">#REF!</definedName>
    <definedName name="TMGXO">#REF!</definedName>
    <definedName name="TMGXO_D" localSheetId="11">#REF!</definedName>
    <definedName name="TMGXO_D" localSheetId="13">#REF!</definedName>
    <definedName name="TMGXO_D" localSheetId="14">#REF!</definedName>
    <definedName name="TMGXO_D" localSheetId="15">#REF!</definedName>
    <definedName name="TMGXO_D" localSheetId="16">#REF!</definedName>
    <definedName name="TMGXO_D" localSheetId="18">#REF!</definedName>
    <definedName name="TMGXO_D" localSheetId="1">#REF!</definedName>
    <definedName name="TMGXO_D" localSheetId="2">#REF!</definedName>
    <definedName name="TMGXO_D" localSheetId="4">#REF!</definedName>
    <definedName name="TMGXO_D" localSheetId="5">#REF!</definedName>
    <definedName name="TMGXO_D" localSheetId="7">#REF!</definedName>
    <definedName name="TMGXO_D" localSheetId="21">#REF!</definedName>
    <definedName name="TMGXO_D" localSheetId="49">#REF!</definedName>
    <definedName name="TMGXO_D" localSheetId="64">#REF!</definedName>
    <definedName name="TMGXO_D" localSheetId="92">#REF!</definedName>
    <definedName name="TMGXO_D" localSheetId="93">#REF!</definedName>
    <definedName name="TMGXO_D">#REF!</definedName>
    <definedName name="TMGXO_DPCH" localSheetId="11">#REF!</definedName>
    <definedName name="TMGXO_DPCH" localSheetId="13">#REF!</definedName>
    <definedName name="TMGXO_DPCH" localSheetId="14">#REF!</definedName>
    <definedName name="TMGXO_DPCH" localSheetId="15">#REF!</definedName>
    <definedName name="TMGXO_DPCH" localSheetId="16">#REF!</definedName>
    <definedName name="TMGXO_DPCH" localSheetId="18">#REF!</definedName>
    <definedName name="TMGXO_DPCH" localSheetId="1">#REF!</definedName>
    <definedName name="TMGXO_DPCH" localSheetId="2">#REF!</definedName>
    <definedName name="TMGXO_DPCH" localSheetId="4">#REF!</definedName>
    <definedName name="TMGXO_DPCH" localSheetId="5">#REF!</definedName>
    <definedName name="TMGXO_DPCH" localSheetId="7">#REF!</definedName>
    <definedName name="TMGXO_DPCH" localSheetId="21">#REF!</definedName>
    <definedName name="TMGXO_DPCH" localSheetId="49">#REF!</definedName>
    <definedName name="TMGXO_DPCH" localSheetId="64">#REF!</definedName>
    <definedName name="TMGXO_DPCH" localSheetId="92">#REF!</definedName>
    <definedName name="TMGXO_DPCH" localSheetId="93">#REF!</definedName>
    <definedName name="TMGXO_DPCH">#REF!</definedName>
    <definedName name="TMGXO_R" localSheetId="11">#REF!</definedName>
    <definedName name="TMGXO_R" localSheetId="13">#REF!</definedName>
    <definedName name="TMGXO_R" localSheetId="14">#REF!</definedName>
    <definedName name="TMGXO_R" localSheetId="15">#REF!</definedName>
    <definedName name="TMGXO_R" localSheetId="16">#REF!</definedName>
    <definedName name="TMGXO_R" localSheetId="18">#REF!</definedName>
    <definedName name="TMGXO_R" localSheetId="1">#REF!</definedName>
    <definedName name="TMGXO_R" localSheetId="2">#REF!</definedName>
    <definedName name="TMGXO_R" localSheetId="4">#REF!</definedName>
    <definedName name="TMGXO_R" localSheetId="5">#REF!</definedName>
    <definedName name="TMGXO_R" localSheetId="7">#REF!</definedName>
    <definedName name="TMGXO_R" localSheetId="21">#REF!</definedName>
    <definedName name="TMGXO_R" localSheetId="49">#REF!</definedName>
    <definedName name="TMGXO_R" localSheetId="64">#REF!</definedName>
    <definedName name="TMGXO_R" localSheetId="92">#REF!</definedName>
    <definedName name="TMGXO_R" localSheetId="93">#REF!</definedName>
    <definedName name="TMGXO_R">#REF!</definedName>
    <definedName name="TMGXO_RPCH" localSheetId="11">#REF!</definedName>
    <definedName name="TMGXO_RPCH" localSheetId="13">#REF!</definedName>
    <definedName name="TMGXO_RPCH" localSheetId="14">#REF!</definedName>
    <definedName name="TMGXO_RPCH" localSheetId="15">#REF!</definedName>
    <definedName name="TMGXO_RPCH" localSheetId="16">#REF!</definedName>
    <definedName name="TMGXO_RPCH" localSheetId="18">#REF!</definedName>
    <definedName name="TMGXO_RPCH" localSheetId="1">#REF!</definedName>
    <definedName name="TMGXO_RPCH" localSheetId="2">#REF!</definedName>
    <definedName name="TMGXO_RPCH" localSheetId="4">#REF!</definedName>
    <definedName name="TMGXO_RPCH" localSheetId="5">#REF!</definedName>
    <definedName name="TMGXO_RPCH" localSheetId="7">#REF!</definedName>
    <definedName name="TMGXO_RPCH" localSheetId="21">#REF!</definedName>
    <definedName name="TMGXO_RPCH" localSheetId="49">#REF!</definedName>
    <definedName name="TMGXO_RPCH" localSheetId="64">#REF!</definedName>
    <definedName name="TMGXO_RPCH" localSheetId="92">#REF!</definedName>
    <definedName name="TMGXO_RPCH" localSheetId="93">#REF!</definedName>
    <definedName name="TMGXO_RPCH">#REF!</definedName>
    <definedName name="TMS" localSheetId="11">#REF!</definedName>
    <definedName name="TMS" localSheetId="13">#REF!</definedName>
    <definedName name="TMS" localSheetId="14">#REF!</definedName>
    <definedName name="TMS" localSheetId="15">#REF!</definedName>
    <definedName name="TMS" localSheetId="16">#REF!</definedName>
    <definedName name="TMS" localSheetId="18">#REF!</definedName>
    <definedName name="TMS" localSheetId="1">#REF!</definedName>
    <definedName name="TMS" localSheetId="2">#REF!</definedName>
    <definedName name="TMS" localSheetId="4">#REF!</definedName>
    <definedName name="TMS" localSheetId="5">#REF!</definedName>
    <definedName name="TMS" localSheetId="7">#REF!</definedName>
    <definedName name="TMS" localSheetId="21">#REF!</definedName>
    <definedName name="TMS" localSheetId="49">#REF!</definedName>
    <definedName name="TMS" localSheetId="64">#REF!</definedName>
    <definedName name="TMS" localSheetId="92">#REF!</definedName>
    <definedName name="TMS" localSheetId="93">#REF!</definedName>
    <definedName name="TMS">#REF!</definedName>
    <definedName name="TOC" localSheetId="11">#REF!</definedName>
    <definedName name="TOC" localSheetId="13">#REF!</definedName>
    <definedName name="TOC" localSheetId="14">#REF!</definedName>
    <definedName name="TOC" localSheetId="15">#REF!</definedName>
    <definedName name="TOC" localSheetId="16">#REF!</definedName>
    <definedName name="TOC" localSheetId="18">#REF!</definedName>
    <definedName name="TOC" localSheetId="1">#REF!</definedName>
    <definedName name="TOC" localSheetId="2">#REF!</definedName>
    <definedName name="TOC" localSheetId="4">#REF!</definedName>
    <definedName name="TOC" localSheetId="5">#REF!</definedName>
    <definedName name="TOC" localSheetId="7">#REF!</definedName>
    <definedName name="TOC" localSheetId="21">#REF!</definedName>
    <definedName name="TOC" localSheetId="49">#REF!</definedName>
    <definedName name="TOC" localSheetId="64">#REF!</definedName>
    <definedName name="TOC" localSheetId="92">#REF!</definedName>
    <definedName name="TOC" localSheetId="93">#REF!</definedName>
    <definedName name="TOC">#REF!</definedName>
    <definedName name="Total_Consumption" localSheetId="64">#REF!</definedName>
    <definedName name="Total_Consumption">#REF!</definedName>
    <definedName name="TOWEO" localSheetId="64">#REF!</definedName>
    <definedName name="TOWEO">#REF!</definedName>
    <definedName name="TPD" localSheetId="64">#REF!</definedName>
    <definedName name="TPD">#REF!</definedName>
    <definedName name="Trade" localSheetId="11">#REF!</definedName>
    <definedName name="Trade" localSheetId="13">#REF!</definedName>
    <definedName name="Trade" localSheetId="14">#REF!</definedName>
    <definedName name="Trade" localSheetId="15">#REF!</definedName>
    <definedName name="Trade" localSheetId="16">#REF!</definedName>
    <definedName name="Trade" localSheetId="18">#REF!</definedName>
    <definedName name="Trade" localSheetId="1">#REF!</definedName>
    <definedName name="Trade" localSheetId="2">#REF!</definedName>
    <definedName name="Trade" localSheetId="4">#REF!</definedName>
    <definedName name="Trade" localSheetId="5">#REF!</definedName>
    <definedName name="Trade" localSheetId="7">#REF!</definedName>
    <definedName name="Trade" localSheetId="21">#REF!</definedName>
    <definedName name="Trade" localSheetId="49">#REF!</definedName>
    <definedName name="Trade" localSheetId="64">#REF!</definedName>
    <definedName name="Trade" localSheetId="92">#REF!</definedName>
    <definedName name="Trade" localSheetId="93">#REF!</definedName>
    <definedName name="Trade">#REF!</definedName>
    <definedName name="TRADE3" localSheetId="11">[13]Trade!#REF!</definedName>
    <definedName name="TRADE3" localSheetId="13">[13]Trade!#REF!</definedName>
    <definedName name="TRADE3" localSheetId="14">[13]Trade!#REF!</definedName>
    <definedName name="TRADE3" localSheetId="15">[13]Trade!#REF!</definedName>
    <definedName name="TRADE3" localSheetId="16">[13]Trade!#REF!</definedName>
    <definedName name="TRADE3" localSheetId="18">[13]Trade!#REF!</definedName>
    <definedName name="TRADE3" localSheetId="1">[13]Trade!#REF!</definedName>
    <definedName name="TRADE3" localSheetId="2">[13]Trade!#REF!</definedName>
    <definedName name="TRADE3" localSheetId="4">[13]Trade!#REF!</definedName>
    <definedName name="TRADE3" localSheetId="5">[13]Trade!#REF!</definedName>
    <definedName name="TRADE3" localSheetId="7">[13]Trade!#REF!</definedName>
    <definedName name="TRADE3" localSheetId="21">[13]Trade!#REF!</definedName>
    <definedName name="TRADE3" localSheetId="49">[13]Trade!#REF!</definedName>
    <definedName name="TRADE3" localSheetId="92">[13]Trade!#REF!</definedName>
    <definedName name="TRADE3">[13]Trade!#REF!</definedName>
    <definedName name="trans" localSheetId="64">#REF!</definedName>
    <definedName name="trans" localSheetId="98">#REF!</definedName>
    <definedName name="trans">#REF!</definedName>
    <definedName name="Transfer_check" localSheetId="64">#REF!</definedName>
    <definedName name="Transfer_check" localSheetId="98">#REF!</definedName>
    <definedName name="Transfer_check">#REF!</definedName>
    <definedName name="TRANSNAVE" localSheetId="64">#REF!</definedName>
    <definedName name="TRANSNAVE" localSheetId="98">#REF!</definedName>
    <definedName name="TRANSNAVE">#REF!</definedName>
    <definedName name="tt" localSheetId="36" hidden="1">{"Tab1",#N/A,FALSE,"P";"Tab2",#N/A,FALSE,"P"}</definedName>
    <definedName name="tt" localSheetId="46" hidden="1">{"Tab1",#N/A,FALSE,"P";"Tab2",#N/A,FALSE,"P"}</definedName>
    <definedName name="tt" localSheetId="52" hidden="1">{"Tab1",#N/A,FALSE,"P";"Tab2",#N/A,FALSE,"P"}</definedName>
    <definedName name="tt" localSheetId="53" hidden="1">{"Tab1",#N/A,FALSE,"P";"Tab2",#N/A,FALSE,"P"}</definedName>
    <definedName name="tt" localSheetId="54" hidden="1">{"Tab1",#N/A,FALSE,"P";"Tab2",#N/A,FALSE,"P"}</definedName>
    <definedName name="tt" localSheetId="55" hidden="1">{"Tab1",#N/A,FALSE,"P";"Tab2",#N/A,FALSE,"P"}</definedName>
    <definedName name="tt" localSheetId="56" hidden="1">{"Tab1",#N/A,FALSE,"P";"Tab2",#N/A,FALSE,"P"}</definedName>
    <definedName name="tt" localSheetId="39" hidden="1">{"Tab1",#N/A,FALSE,"P";"Tab2",#N/A,FALSE,"P"}</definedName>
    <definedName name="tt" localSheetId="41" hidden="1">{"Tab1",#N/A,FALSE,"P";"Tab2",#N/A,FALSE,"P"}</definedName>
    <definedName name="tt" localSheetId="42" hidden="1">{"Tab1",#N/A,FALSE,"P";"Tab2",#N/A,FALSE,"P"}</definedName>
    <definedName name="tt" localSheetId="43" hidden="1">{"Tab1",#N/A,FALSE,"P";"Tab2",#N/A,FALSE,"P"}</definedName>
    <definedName name="tt" localSheetId="44" hidden="1">{"Tab1",#N/A,FALSE,"P";"Tab2",#N/A,FALSE,"P"}</definedName>
    <definedName name="tt" localSheetId="45" hidden="1">{"Tab1",#N/A,FALSE,"P";"Tab2",#N/A,FALSE,"P"}</definedName>
    <definedName name="tt" localSheetId="64" hidden="1">{"Tab1",#N/A,FALSE,"P";"Tab2",#N/A,FALSE,"P"}</definedName>
    <definedName name="tt" localSheetId="84" hidden="1">{"Tab1",#N/A,FALSE,"P";"Tab2",#N/A,FALSE,"P"}</definedName>
    <definedName name="tt" localSheetId="85" hidden="1">{"Tab1",#N/A,FALSE,"P";"Tab2",#N/A,FALSE,"P"}</definedName>
    <definedName name="tt" localSheetId="86" hidden="1">{"Tab1",#N/A,FALSE,"P";"Tab2",#N/A,FALSE,"P"}</definedName>
    <definedName name="tt" localSheetId="77" hidden="1">{"Tab1",#N/A,FALSE,"P";"Tab2",#N/A,FALSE,"P"}</definedName>
    <definedName name="tt" localSheetId="92" hidden="1">{"Tab1",#N/A,FALSE,"P";"Tab2",#N/A,FALSE,"P"}</definedName>
    <definedName name="tt" localSheetId="98" hidden="1">{"Tab1",#N/A,FALSE,"P";"Tab2",#N/A,FALSE,"P"}</definedName>
    <definedName name="tt" localSheetId="40" hidden="1">{"Tab1",#N/A,FALSE,"P";"Tab2",#N/A,FALSE,"P"}</definedName>
    <definedName name="tt" hidden="1">{"Tab1",#N/A,FALSE,"P";"Tab2",#N/A,FALSE,"P"}</definedName>
    <definedName name="ttt" localSheetId="36" hidden="1">{"Tab1",#N/A,FALSE,"P";"Tab2",#N/A,FALSE,"P"}</definedName>
    <definedName name="ttt" localSheetId="46" hidden="1">{"Tab1",#N/A,FALSE,"P";"Tab2",#N/A,FALSE,"P"}</definedName>
    <definedName name="ttt" localSheetId="52" hidden="1">{"Tab1",#N/A,FALSE,"P";"Tab2",#N/A,FALSE,"P"}</definedName>
    <definedName name="ttt" localSheetId="53" hidden="1">{"Tab1",#N/A,FALSE,"P";"Tab2",#N/A,FALSE,"P"}</definedName>
    <definedName name="ttt" localSheetId="54" hidden="1">{"Tab1",#N/A,FALSE,"P";"Tab2",#N/A,FALSE,"P"}</definedName>
    <definedName name="ttt" localSheetId="55" hidden="1">{"Tab1",#N/A,FALSE,"P";"Tab2",#N/A,FALSE,"P"}</definedName>
    <definedName name="ttt" localSheetId="56" hidden="1">{"Tab1",#N/A,FALSE,"P";"Tab2",#N/A,FALSE,"P"}</definedName>
    <definedName name="ttt" localSheetId="39" hidden="1">{"Tab1",#N/A,FALSE,"P";"Tab2",#N/A,FALSE,"P"}</definedName>
    <definedName name="ttt" localSheetId="41" hidden="1">{"Tab1",#N/A,FALSE,"P";"Tab2",#N/A,FALSE,"P"}</definedName>
    <definedName name="ttt" localSheetId="42" hidden="1">{"Tab1",#N/A,FALSE,"P";"Tab2",#N/A,FALSE,"P"}</definedName>
    <definedName name="ttt" localSheetId="43" hidden="1">{"Tab1",#N/A,FALSE,"P";"Tab2",#N/A,FALSE,"P"}</definedName>
    <definedName name="ttt" localSheetId="44" hidden="1">{"Tab1",#N/A,FALSE,"P";"Tab2",#N/A,FALSE,"P"}</definedName>
    <definedName name="ttt" localSheetId="45" hidden="1">{"Tab1",#N/A,FALSE,"P";"Tab2",#N/A,FALSE,"P"}</definedName>
    <definedName name="ttt" localSheetId="64" hidden="1">{"Tab1",#N/A,FALSE,"P";"Tab2",#N/A,FALSE,"P"}</definedName>
    <definedName name="ttt" localSheetId="84" hidden="1">{"Tab1",#N/A,FALSE,"P";"Tab2",#N/A,FALSE,"P"}</definedName>
    <definedName name="ttt" localSheetId="85" hidden="1">{"Tab1",#N/A,FALSE,"P";"Tab2",#N/A,FALSE,"P"}</definedName>
    <definedName name="ttt" localSheetId="86" hidden="1">{"Tab1",#N/A,FALSE,"P";"Tab2",#N/A,FALSE,"P"}</definedName>
    <definedName name="ttt" localSheetId="77" hidden="1">{"Tab1",#N/A,FALSE,"P";"Tab2",#N/A,FALSE,"P"}</definedName>
    <definedName name="ttt" localSheetId="92" hidden="1">{"Tab1",#N/A,FALSE,"P";"Tab2",#N/A,FALSE,"P"}</definedName>
    <definedName name="ttt" localSheetId="98" hidden="1">{"Tab1",#N/A,FALSE,"P";"Tab2",#N/A,FALSE,"P"}</definedName>
    <definedName name="ttt" localSheetId="40" hidden="1">{"Tab1",#N/A,FALSE,"P";"Tab2",#N/A,FALSE,"P"}</definedName>
    <definedName name="ttt" hidden="1">{"Tab1",#N/A,FALSE,"P";"Tab2",#N/A,FALSE,"P"}</definedName>
    <definedName name="ttttt" hidden="1">[56]M!#REF!</definedName>
    <definedName name="tttttttttttttttttt">[3]Index!#REF!</definedName>
    <definedName name="TX" localSheetId="11">#REF!</definedName>
    <definedName name="TX" localSheetId="13">#REF!</definedName>
    <definedName name="TX" localSheetId="14">#REF!</definedName>
    <definedName name="TX" localSheetId="15">#REF!</definedName>
    <definedName name="TX" localSheetId="16">#REF!</definedName>
    <definedName name="TX" localSheetId="18">#REF!</definedName>
    <definedName name="TX" localSheetId="1">#REF!</definedName>
    <definedName name="TX" localSheetId="2">#REF!</definedName>
    <definedName name="TX" localSheetId="4">#REF!</definedName>
    <definedName name="TX" localSheetId="5">#REF!</definedName>
    <definedName name="TX" localSheetId="7">#REF!</definedName>
    <definedName name="TX" localSheetId="21">#REF!</definedName>
    <definedName name="TX" localSheetId="49">#REF!</definedName>
    <definedName name="TX" localSheetId="63">#REF!</definedName>
    <definedName name="TX" localSheetId="64">#REF!</definedName>
    <definedName name="TX" localSheetId="92">#REF!</definedName>
    <definedName name="TX" localSheetId="93">#REF!</definedName>
    <definedName name="TX" localSheetId="50">#REF!</definedName>
    <definedName name="TX">#REF!</definedName>
    <definedName name="TX_D" localSheetId="11">#REF!</definedName>
    <definedName name="TX_D" localSheetId="13">#REF!</definedName>
    <definedName name="TX_D" localSheetId="14">#REF!</definedName>
    <definedName name="TX_D" localSheetId="15">#REF!</definedName>
    <definedName name="TX_D" localSheetId="16">#REF!</definedName>
    <definedName name="TX_D" localSheetId="18">#REF!</definedName>
    <definedName name="TX_D" localSheetId="1">#REF!</definedName>
    <definedName name="TX_D" localSheetId="2">#REF!</definedName>
    <definedName name="TX_D" localSheetId="4">#REF!</definedName>
    <definedName name="TX_D" localSheetId="5">#REF!</definedName>
    <definedName name="TX_D" localSheetId="7">#REF!</definedName>
    <definedName name="TX_D" localSheetId="21">#REF!</definedName>
    <definedName name="TX_D" localSheetId="49">#REF!</definedName>
    <definedName name="TX_D" localSheetId="63">#REF!</definedName>
    <definedName name="TX_D" localSheetId="64">#REF!</definedName>
    <definedName name="TX_D" localSheetId="92">#REF!</definedName>
    <definedName name="TX_D" localSheetId="93">#REF!</definedName>
    <definedName name="TX_D">#REF!</definedName>
    <definedName name="TX_DPCH" localSheetId="11">#REF!</definedName>
    <definedName name="TX_DPCH" localSheetId="13">#REF!</definedName>
    <definedName name="TX_DPCH" localSheetId="14">#REF!</definedName>
    <definedName name="TX_DPCH" localSheetId="15">#REF!</definedName>
    <definedName name="TX_DPCH" localSheetId="16">#REF!</definedName>
    <definedName name="TX_DPCH" localSheetId="18">#REF!</definedName>
    <definedName name="TX_DPCH" localSheetId="1">#REF!</definedName>
    <definedName name="TX_DPCH" localSheetId="2">#REF!</definedName>
    <definedName name="TX_DPCH" localSheetId="4">#REF!</definedName>
    <definedName name="TX_DPCH" localSheetId="5">#REF!</definedName>
    <definedName name="TX_DPCH" localSheetId="7">#REF!</definedName>
    <definedName name="TX_DPCH" localSheetId="21">#REF!</definedName>
    <definedName name="TX_DPCH" localSheetId="49">#REF!</definedName>
    <definedName name="TX_DPCH" localSheetId="63">#REF!</definedName>
    <definedName name="TX_DPCH" localSheetId="64">#REF!</definedName>
    <definedName name="TX_DPCH" localSheetId="92">#REF!</definedName>
    <definedName name="TX_DPCH" localSheetId="93">#REF!</definedName>
    <definedName name="TX_DPCH">#REF!</definedName>
    <definedName name="TX_R" localSheetId="11">#REF!</definedName>
    <definedName name="TX_R" localSheetId="13">#REF!</definedName>
    <definedName name="TX_R" localSheetId="14">#REF!</definedName>
    <definedName name="TX_R" localSheetId="15">#REF!</definedName>
    <definedName name="TX_R" localSheetId="16">#REF!</definedName>
    <definedName name="TX_R" localSheetId="18">#REF!</definedName>
    <definedName name="TX_R" localSheetId="1">#REF!</definedName>
    <definedName name="TX_R" localSheetId="2">#REF!</definedName>
    <definedName name="TX_R" localSheetId="4">#REF!</definedName>
    <definedName name="TX_R" localSheetId="5">#REF!</definedName>
    <definedName name="TX_R" localSheetId="7">#REF!</definedName>
    <definedName name="TX_R" localSheetId="21">#REF!</definedName>
    <definedName name="TX_R" localSheetId="49">#REF!</definedName>
    <definedName name="TX_R" localSheetId="64">#REF!</definedName>
    <definedName name="TX_R" localSheetId="92">#REF!</definedName>
    <definedName name="TX_R" localSheetId="93">#REF!</definedName>
    <definedName name="TX_R">#REF!</definedName>
    <definedName name="TX_RPCH" localSheetId="11">#REF!</definedName>
    <definedName name="TX_RPCH" localSheetId="13">#REF!</definedName>
    <definedName name="TX_RPCH" localSheetId="14">#REF!</definedName>
    <definedName name="TX_RPCH" localSheetId="15">#REF!</definedName>
    <definedName name="TX_RPCH" localSheetId="16">#REF!</definedName>
    <definedName name="TX_RPCH" localSheetId="18">#REF!</definedName>
    <definedName name="TX_RPCH" localSheetId="1">#REF!</definedName>
    <definedName name="TX_RPCH" localSheetId="2">#REF!</definedName>
    <definedName name="TX_RPCH" localSheetId="4">#REF!</definedName>
    <definedName name="TX_RPCH" localSheetId="5">#REF!</definedName>
    <definedName name="TX_RPCH" localSheetId="7">#REF!</definedName>
    <definedName name="TX_RPCH" localSheetId="21">#REF!</definedName>
    <definedName name="TX_RPCH" localSheetId="49">#REF!</definedName>
    <definedName name="TX_RPCH" localSheetId="64">#REF!</definedName>
    <definedName name="TX_RPCH" localSheetId="92">#REF!</definedName>
    <definedName name="TX_RPCH" localSheetId="93">#REF!</definedName>
    <definedName name="TX_RPCH">#REF!</definedName>
    <definedName name="TXG" localSheetId="11">#REF!</definedName>
    <definedName name="TXG" localSheetId="13">#REF!</definedName>
    <definedName name="TXG" localSheetId="14">#REF!</definedName>
    <definedName name="TXG" localSheetId="15">#REF!</definedName>
    <definedName name="TXG" localSheetId="16">#REF!</definedName>
    <definedName name="TXG" localSheetId="18">#REF!</definedName>
    <definedName name="TXG" localSheetId="1">#REF!</definedName>
    <definedName name="TXG" localSheetId="2">#REF!</definedName>
    <definedName name="TXG" localSheetId="4">#REF!</definedName>
    <definedName name="TXG" localSheetId="5">#REF!</definedName>
    <definedName name="TXG" localSheetId="7">#REF!</definedName>
    <definedName name="TXG" localSheetId="21">#REF!</definedName>
    <definedName name="TXG" localSheetId="49">#REF!</definedName>
    <definedName name="TXG" localSheetId="64">#REF!</definedName>
    <definedName name="TXG" localSheetId="92">#REF!</definedName>
    <definedName name="TXG" localSheetId="93">#REF!</definedName>
    <definedName name="TXG">#REF!</definedName>
    <definedName name="TXG_D">#N/A</definedName>
    <definedName name="TXG_DPCH" localSheetId="11">#REF!</definedName>
    <definedName name="TXG_DPCH" localSheetId="13">#REF!</definedName>
    <definedName name="TXG_DPCH" localSheetId="14">#REF!</definedName>
    <definedName name="TXG_DPCH" localSheetId="15">#REF!</definedName>
    <definedName name="TXG_DPCH" localSheetId="16">#REF!</definedName>
    <definedName name="TXG_DPCH" localSheetId="18">#REF!</definedName>
    <definedName name="TXG_DPCH" localSheetId="1">#REF!</definedName>
    <definedName name="TXG_DPCH" localSheetId="2">#REF!</definedName>
    <definedName name="TXG_DPCH" localSheetId="4">#REF!</definedName>
    <definedName name="TXG_DPCH" localSheetId="5">#REF!</definedName>
    <definedName name="TXG_DPCH" localSheetId="7">#REF!</definedName>
    <definedName name="TXG_DPCH" localSheetId="21">#REF!</definedName>
    <definedName name="TXG_DPCH" localSheetId="49">#REF!</definedName>
    <definedName name="TXG_DPCH" localSheetId="63">#REF!</definedName>
    <definedName name="TXG_DPCH" localSheetId="64">#REF!</definedName>
    <definedName name="TXG_DPCH" localSheetId="92">#REF!</definedName>
    <definedName name="TXG_DPCH" localSheetId="93">#REF!</definedName>
    <definedName name="TXG_DPCH">#REF!</definedName>
    <definedName name="TXG_R" localSheetId="11">#REF!</definedName>
    <definedName name="TXG_R" localSheetId="13">#REF!</definedName>
    <definedName name="TXG_R" localSheetId="14">#REF!</definedName>
    <definedName name="TXG_R" localSheetId="15">#REF!</definedName>
    <definedName name="TXG_R" localSheetId="16">#REF!</definedName>
    <definedName name="TXG_R" localSheetId="18">#REF!</definedName>
    <definedName name="TXG_R" localSheetId="1">#REF!</definedName>
    <definedName name="TXG_R" localSheetId="2">#REF!</definedName>
    <definedName name="TXG_R" localSheetId="4">#REF!</definedName>
    <definedName name="TXG_R" localSheetId="5">#REF!</definedName>
    <definedName name="TXG_R" localSheetId="7">#REF!</definedName>
    <definedName name="TXG_R" localSheetId="21">#REF!</definedName>
    <definedName name="TXG_R" localSheetId="49">#REF!</definedName>
    <definedName name="TXG_R" localSheetId="63">#REF!</definedName>
    <definedName name="TXG_R" localSheetId="64">#REF!</definedName>
    <definedName name="TXG_R" localSheetId="92">#REF!</definedName>
    <definedName name="TXG_R" localSheetId="93">#REF!</definedName>
    <definedName name="TXG_R">#REF!</definedName>
    <definedName name="TXG_RPCH" localSheetId="11">#REF!</definedName>
    <definedName name="TXG_RPCH" localSheetId="13">#REF!</definedName>
    <definedName name="TXG_RPCH" localSheetId="14">#REF!</definedName>
    <definedName name="TXG_RPCH" localSheetId="15">#REF!</definedName>
    <definedName name="TXG_RPCH" localSheetId="16">#REF!</definedName>
    <definedName name="TXG_RPCH" localSheetId="18">#REF!</definedName>
    <definedName name="TXG_RPCH" localSheetId="1">#REF!</definedName>
    <definedName name="TXG_RPCH" localSheetId="2">#REF!</definedName>
    <definedName name="TXG_RPCH" localSheetId="4">#REF!</definedName>
    <definedName name="TXG_RPCH" localSheetId="5">#REF!</definedName>
    <definedName name="TXG_RPCH" localSheetId="7">#REF!</definedName>
    <definedName name="TXG_RPCH" localSheetId="21">#REF!</definedName>
    <definedName name="TXG_RPCH" localSheetId="49">#REF!</definedName>
    <definedName name="TXG_RPCH" localSheetId="63">#REF!</definedName>
    <definedName name="TXG_RPCH" localSheetId="64">#REF!</definedName>
    <definedName name="TXG_RPCH" localSheetId="92">#REF!</definedName>
    <definedName name="TXG_RPCH" localSheetId="93">#REF!</definedName>
    <definedName name="TXG_RPCH">#REF!</definedName>
    <definedName name="TXGO">#N/A</definedName>
    <definedName name="TXGO_D" localSheetId="11">#REF!</definedName>
    <definedName name="TXGO_D" localSheetId="13">#REF!</definedName>
    <definedName name="TXGO_D" localSheetId="14">#REF!</definedName>
    <definedName name="TXGO_D" localSheetId="15">#REF!</definedName>
    <definedName name="TXGO_D" localSheetId="16">#REF!</definedName>
    <definedName name="TXGO_D" localSheetId="18">#REF!</definedName>
    <definedName name="TXGO_D" localSheetId="1">#REF!</definedName>
    <definedName name="TXGO_D" localSheetId="2">#REF!</definedName>
    <definedName name="TXGO_D" localSheetId="4">#REF!</definedName>
    <definedName name="TXGO_D" localSheetId="5">#REF!</definedName>
    <definedName name="TXGO_D" localSheetId="7">#REF!</definedName>
    <definedName name="TXGO_D" localSheetId="21">#REF!</definedName>
    <definedName name="TXGO_D" localSheetId="49">#REF!</definedName>
    <definedName name="TXGO_D" localSheetId="63">#REF!</definedName>
    <definedName name="TXGO_D" localSheetId="64">#REF!</definedName>
    <definedName name="TXGO_D" localSheetId="92">#REF!</definedName>
    <definedName name="TXGO_D" localSheetId="93">#REF!</definedName>
    <definedName name="TXGO_D">#REF!</definedName>
    <definedName name="TXGO_DPCH" localSheetId="11">#REF!</definedName>
    <definedName name="TXGO_DPCH" localSheetId="13">#REF!</definedName>
    <definedName name="TXGO_DPCH" localSheetId="14">#REF!</definedName>
    <definedName name="TXGO_DPCH" localSheetId="15">#REF!</definedName>
    <definedName name="TXGO_DPCH" localSheetId="16">#REF!</definedName>
    <definedName name="TXGO_DPCH" localSheetId="18">#REF!</definedName>
    <definedName name="TXGO_DPCH" localSheetId="1">#REF!</definedName>
    <definedName name="TXGO_DPCH" localSheetId="2">#REF!</definedName>
    <definedName name="TXGO_DPCH" localSheetId="4">#REF!</definedName>
    <definedName name="TXGO_DPCH" localSheetId="5">#REF!</definedName>
    <definedName name="TXGO_DPCH" localSheetId="7">#REF!</definedName>
    <definedName name="TXGO_DPCH" localSheetId="21">#REF!</definedName>
    <definedName name="TXGO_DPCH" localSheetId="49">#REF!</definedName>
    <definedName name="TXGO_DPCH" localSheetId="63">#REF!</definedName>
    <definedName name="TXGO_DPCH" localSheetId="64">#REF!</definedName>
    <definedName name="TXGO_DPCH" localSheetId="92">#REF!</definedName>
    <definedName name="TXGO_DPCH" localSheetId="93">#REF!</definedName>
    <definedName name="TXGO_DPCH">#REF!</definedName>
    <definedName name="TXGO_R" localSheetId="11">#REF!</definedName>
    <definedName name="TXGO_R" localSheetId="13">#REF!</definedName>
    <definedName name="TXGO_R" localSheetId="14">#REF!</definedName>
    <definedName name="TXGO_R" localSheetId="15">#REF!</definedName>
    <definedName name="TXGO_R" localSheetId="16">#REF!</definedName>
    <definedName name="TXGO_R" localSheetId="18">#REF!</definedName>
    <definedName name="TXGO_R" localSheetId="1">#REF!</definedName>
    <definedName name="TXGO_R" localSheetId="2">#REF!</definedName>
    <definedName name="TXGO_R" localSheetId="4">#REF!</definedName>
    <definedName name="TXGO_R" localSheetId="5">#REF!</definedName>
    <definedName name="TXGO_R" localSheetId="7">#REF!</definedName>
    <definedName name="TXGO_R" localSheetId="21">#REF!</definedName>
    <definedName name="TXGO_R" localSheetId="49">#REF!</definedName>
    <definedName name="TXGO_R" localSheetId="63">#REF!</definedName>
    <definedName name="TXGO_R" localSheetId="64">#REF!</definedName>
    <definedName name="TXGO_R" localSheetId="92">#REF!</definedName>
    <definedName name="TXGO_R" localSheetId="93">#REF!</definedName>
    <definedName name="TXGO_R">#REF!</definedName>
    <definedName name="TXGO_RPCH" localSheetId="11">#REF!</definedName>
    <definedName name="TXGO_RPCH" localSheetId="13">#REF!</definedName>
    <definedName name="TXGO_RPCH" localSheetId="14">#REF!</definedName>
    <definedName name="TXGO_RPCH" localSheetId="15">#REF!</definedName>
    <definedName name="TXGO_RPCH" localSheetId="16">#REF!</definedName>
    <definedName name="TXGO_RPCH" localSheetId="18">#REF!</definedName>
    <definedName name="TXGO_RPCH" localSheetId="1">#REF!</definedName>
    <definedName name="TXGO_RPCH" localSheetId="2">#REF!</definedName>
    <definedName name="TXGO_RPCH" localSheetId="4">#REF!</definedName>
    <definedName name="TXGO_RPCH" localSheetId="5">#REF!</definedName>
    <definedName name="TXGO_RPCH" localSheetId="7">#REF!</definedName>
    <definedName name="TXGO_RPCH" localSheetId="21">#REF!</definedName>
    <definedName name="TXGO_RPCH" localSheetId="49">#REF!</definedName>
    <definedName name="TXGO_RPCH" localSheetId="64">#REF!</definedName>
    <definedName name="TXGO_RPCH" localSheetId="92">#REF!</definedName>
    <definedName name="TXGO_RPCH" localSheetId="93">#REF!</definedName>
    <definedName name="TXGO_RPCH">#REF!</definedName>
    <definedName name="TXGXO" localSheetId="11">#REF!</definedName>
    <definedName name="TXGXO" localSheetId="13">#REF!</definedName>
    <definedName name="TXGXO" localSheetId="14">#REF!</definedName>
    <definedName name="TXGXO" localSheetId="15">#REF!</definedName>
    <definedName name="TXGXO" localSheetId="16">#REF!</definedName>
    <definedName name="TXGXO" localSheetId="18">#REF!</definedName>
    <definedName name="TXGXO" localSheetId="1">#REF!</definedName>
    <definedName name="TXGXO" localSheetId="2">#REF!</definedName>
    <definedName name="TXGXO" localSheetId="4">#REF!</definedName>
    <definedName name="TXGXO" localSheetId="5">#REF!</definedName>
    <definedName name="TXGXO" localSheetId="7">#REF!</definedName>
    <definedName name="TXGXO" localSheetId="21">#REF!</definedName>
    <definedName name="TXGXO" localSheetId="49">#REF!</definedName>
    <definedName name="TXGXO" localSheetId="64">#REF!</definedName>
    <definedName name="TXGXO" localSheetId="92">#REF!</definedName>
    <definedName name="TXGXO" localSheetId="93">#REF!</definedName>
    <definedName name="TXGXO">#REF!</definedName>
    <definedName name="TXGXO_D" localSheetId="11">#REF!</definedName>
    <definedName name="TXGXO_D" localSheetId="13">#REF!</definedName>
    <definedName name="TXGXO_D" localSheetId="14">#REF!</definedName>
    <definedName name="TXGXO_D" localSheetId="15">#REF!</definedName>
    <definedName name="TXGXO_D" localSheetId="16">#REF!</definedName>
    <definedName name="TXGXO_D" localSheetId="18">#REF!</definedName>
    <definedName name="TXGXO_D" localSheetId="1">#REF!</definedName>
    <definedName name="TXGXO_D" localSheetId="2">#REF!</definedName>
    <definedName name="TXGXO_D" localSheetId="4">#REF!</definedName>
    <definedName name="TXGXO_D" localSheetId="5">#REF!</definedName>
    <definedName name="TXGXO_D" localSheetId="7">#REF!</definedName>
    <definedName name="TXGXO_D" localSheetId="21">#REF!</definedName>
    <definedName name="TXGXO_D" localSheetId="49">#REF!</definedName>
    <definedName name="TXGXO_D" localSheetId="64">#REF!</definedName>
    <definedName name="TXGXO_D" localSheetId="92">#REF!</definedName>
    <definedName name="TXGXO_D" localSheetId="93">#REF!</definedName>
    <definedName name="TXGXO_D">#REF!</definedName>
    <definedName name="TXGXO_DPCH" localSheetId="11">#REF!</definedName>
    <definedName name="TXGXO_DPCH" localSheetId="13">#REF!</definedName>
    <definedName name="TXGXO_DPCH" localSheetId="14">#REF!</definedName>
    <definedName name="TXGXO_DPCH" localSheetId="15">#REF!</definedName>
    <definedName name="TXGXO_DPCH" localSheetId="16">#REF!</definedName>
    <definedName name="TXGXO_DPCH" localSheetId="18">#REF!</definedName>
    <definedName name="TXGXO_DPCH" localSheetId="1">#REF!</definedName>
    <definedName name="TXGXO_DPCH" localSheetId="2">#REF!</definedName>
    <definedName name="TXGXO_DPCH" localSheetId="4">#REF!</definedName>
    <definedName name="TXGXO_DPCH" localSheetId="5">#REF!</definedName>
    <definedName name="TXGXO_DPCH" localSheetId="7">#REF!</definedName>
    <definedName name="TXGXO_DPCH" localSheetId="21">#REF!</definedName>
    <definedName name="TXGXO_DPCH" localSheetId="49">#REF!</definedName>
    <definedName name="TXGXO_DPCH" localSheetId="64">#REF!</definedName>
    <definedName name="TXGXO_DPCH" localSheetId="92">#REF!</definedName>
    <definedName name="TXGXO_DPCH" localSheetId="93">#REF!</definedName>
    <definedName name="TXGXO_DPCH">#REF!</definedName>
    <definedName name="TXGXO_R" localSheetId="11">#REF!</definedName>
    <definedName name="TXGXO_R" localSheetId="13">#REF!</definedName>
    <definedName name="TXGXO_R" localSheetId="14">#REF!</definedName>
    <definedName name="TXGXO_R" localSheetId="15">#REF!</definedName>
    <definedName name="TXGXO_R" localSheetId="16">#REF!</definedName>
    <definedName name="TXGXO_R" localSheetId="18">#REF!</definedName>
    <definedName name="TXGXO_R" localSheetId="1">#REF!</definedName>
    <definedName name="TXGXO_R" localSheetId="2">#REF!</definedName>
    <definedName name="TXGXO_R" localSheetId="4">#REF!</definedName>
    <definedName name="TXGXO_R" localSheetId="5">#REF!</definedName>
    <definedName name="TXGXO_R" localSheetId="7">#REF!</definedName>
    <definedName name="TXGXO_R" localSheetId="21">#REF!</definedName>
    <definedName name="TXGXO_R" localSheetId="49">#REF!</definedName>
    <definedName name="TXGXO_R" localSheetId="64">#REF!</definedName>
    <definedName name="TXGXO_R" localSheetId="92">#REF!</definedName>
    <definedName name="TXGXO_R" localSheetId="93">#REF!</definedName>
    <definedName name="TXGXO_R">#REF!</definedName>
    <definedName name="TXGXO_RPCH" localSheetId="11">#REF!</definedName>
    <definedName name="TXGXO_RPCH" localSheetId="13">#REF!</definedName>
    <definedName name="TXGXO_RPCH" localSheetId="14">#REF!</definedName>
    <definedName name="TXGXO_RPCH" localSheetId="15">#REF!</definedName>
    <definedName name="TXGXO_RPCH" localSheetId="16">#REF!</definedName>
    <definedName name="TXGXO_RPCH" localSheetId="18">#REF!</definedName>
    <definedName name="TXGXO_RPCH" localSheetId="1">#REF!</definedName>
    <definedName name="TXGXO_RPCH" localSheetId="2">#REF!</definedName>
    <definedName name="TXGXO_RPCH" localSheetId="4">#REF!</definedName>
    <definedName name="TXGXO_RPCH" localSheetId="5">#REF!</definedName>
    <definedName name="TXGXO_RPCH" localSheetId="7">#REF!</definedName>
    <definedName name="TXGXO_RPCH" localSheetId="21">#REF!</definedName>
    <definedName name="TXGXO_RPCH" localSheetId="49">#REF!</definedName>
    <definedName name="TXGXO_RPCH" localSheetId="64">#REF!</definedName>
    <definedName name="TXGXO_RPCH" localSheetId="92">#REF!</definedName>
    <definedName name="TXGXO_RPCH" localSheetId="93">#REF!</definedName>
    <definedName name="TXGXO_RPCH">#REF!</definedName>
    <definedName name="TXS" localSheetId="11">#REF!</definedName>
    <definedName name="TXS" localSheetId="13">#REF!</definedName>
    <definedName name="TXS" localSheetId="14">#REF!</definedName>
    <definedName name="TXS" localSheetId="15">#REF!</definedName>
    <definedName name="TXS" localSheetId="16">#REF!</definedName>
    <definedName name="TXS" localSheetId="18">#REF!</definedName>
    <definedName name="TXS" localSheetId="1">#REF!</definedName>
    <definedName name="TXS" localSheetId="2">#REF!</definedName>
    <definedName name="TXS" localSheetId="4">#REF!</definedName>
    <definedName name="TXS" localSheetId="5">#REF!</definedName>
    <definedName name="TXS" localSheetId="7">#REF!</definedName>
    <definedName name="TXS" localSheetId="21">#REF!</definedName>
    <definedName name="TXS" localSheetId="49">#REF!</definedName>
    <definedName name="TXS" localSheetId="64">#REF!</definedName>
    <definedName name="TXS" localSheetId="92">#REF!</definedName>
    <definedName name="TXS" localSheetId="93">#REF!</definedName>
    <definedName name="TXS">#REF!</definedName>
    <definedName name="Type_of_Moratoria">[44]ValuesList!$T$2:$T$3</definedName>
    <definedName name="U" localSheetId="64">[57]NEFTRANS!#REF!</definedName>
    <definedName name="U">[57]NEFTRANS!#REF!</definedName>
    <definedName name="ukp" localSheetId="64">OFFSET(#REF!,,,1,COUNT(#REF!))</definedName>
    <definedName name="ukp" localSheetId="92">OFFSET(#REF!,,,1,COUNT(#REF!))</definedName>
    <definedName name="ukp" localSheetId="93">OFFSET(#REF!,,,1,COUNT(#REF!))</definedName>
    <definedName name="ukp">OFFSET(#REF!,,,1,COUNT(#REF!))</definedName>
    <definedName name="Ukupno_EUR" localSheetId="64">OFFSET('[24]kamatne stope_tečajevi'!$AJ$2,0,0,COUNTA('[24]kamatne stope_tečajevi'!$AJ:$AJ)-2)</definedName>
    <definedName name="Ukupno_EUR" localSheetId="98">OFFSET('[25]kamatne stope_tečajevi'!$AJ$2,0,0,COUNTA('[25]kamatne stope_tečajevi'!$AJ:$AJ)-2)</definedName>
    <definedName name="Ukupno_EUR">OFFSET('[24]kamatne stope_tečajevi'!$AJ$2,0,0,COUNTA('[24]kamatne stope_tečajevi'!$AJ:$AJ)-2)</definedName>
    <definedName name="unemp_96Q3" localSheetId="11">#REF!</definedName>
    <definedName name="unemp_96Q3" localSheetId="13">#REF!</definedName>
    <definedName name="unemp_96Q3" localSheetId="14">#REF!</definedName>
    <definedName name="unemp_96Q3" localSheetId="15">#REF!</definedName>
    <definedName name="unemp_96Q3" localSheetId="16">#REF!</definedName>
    <definedName name="unemp_96Q3" localSheetId="18">#REF!</definedName>
    <definedName name="unemp_96Q3" localSheetId="1">#REF!</definedName>
    <definedName name="unemp_96Q3" localSheetId="2">#REF!</definedName>
    <definedName name="unemp_96Q3" localSheetId="4">#REF!</definedName>
    <definedName name="unemp_96Q3" localSheetId="5">#REF!</definedName>
    <definedName name="unemp_96Q3" localSheetId="7">#REF!</definedName>
    <definedName name="unemp_96Q3" localSheetId="21">#REF!</definedName>
    <definedName name="unemp_96Q3" localSheetId="49">#REF!</definedName>
    <definedName name="unemp_96Q3" localSheetId="64">#REF!</definedName>
    <definedName name="unemp_96Q3" localSheetId="92">#REF!</definedName>
    <definedName name="unemp_96Q3" localSheetId="93">#REF!</definedName>
    <definedName name="unemp_96Q3">#REF!</definedName>
    <definedName name="unemp_96Q4" localSheetId="11">#REF!</definedName>
    <definedName name="unemp_96Q4" localSheetId="13">#REF!</definedName>
    <definedName name="unemp_96Q4" localSheetId="14">#REF!</definedName>
    <definedName name="unemp_96Q4" localSheetId="15">#REF!</definedName>
    <definedName name="unemp_96Q4" localSheetId="16">#REF!</definedName>
    <definedName name="unemp_96Q4" localSheetId="18">#REF!</definedName>
    <definedName name="unemp_96Q4" localSheetId="1">#REF!</definedName>
    <definedName name="unemp_96Q4" localSheetId="2">#REF!</definedName>
    <definedName name="unemp_96Q4" localSheetId="4">#REF!</definedName>
    <definedName name="unemp_96Q4" localSheetId="5">#REF!</definedName>
    <definedName name="unemp_96Q4" localSheetId="7">#REF!</definedName>
    <definedName name="unemp_96Q4" localSheetId="21">#REF!</definedName>
    <definedName name="unemp_96Q4" localSheetId="49">#REF!</definedName>
    <definedName name="unemp_96Q4" localSheetId="64">#REF!</definedName>
    <definedName name="unemp_96Q4" localSheetId="92">#REF!</definedName>
    <definedName name="unemp_96Q4" localSheetId="93">#REF!</definedName>
    <definedName name="unemp_96Q4">#REF!</definedName>
    <definedName name="unemp_97Q1" localSheetId="11">#REF!</definedName>
    <definedName name="unemp_97Q1" localSheetId="13">#REF!</definedName>
    <definedName name="unemp_97Q1" localSheetId="14">#REF!</definedName>
    <definedName name="unemp_97Q1" localSheetId="15">#REF!</definedName>
    <definedName name="unemp_97Q1" localSheetId="16">#REF!</definedName>
    <definedName name="unemp_97Q1" localSheetId="18">#REF!</definedName>
    <definedName name="unemp_97Q1" localSheetId="1">#REF!</definedName>
    <definedName name="unemp_97Q1" localSheetId="2">#REF!</definedName>
    <definedName name="unemp_97Q1" localSheetId="4">#REF!</definedName>
    <definedName name="unemp_97Q1" localSheetId="5">#REF!</definedName>
    <definedName name="unemp_97Q1" localSheetId="7">#REF!</definedName>
    <definedName name="unemp_97Q1" localSheetId="21">#REF!</definedName>
    <definedName name="unemp_97Q1" localSheetId="49">#REF!</definedName>
    <definedName name="unemp_97Q1" localSheetId="64">#REF!</definedName>
    <definedName name="unemp_97Q1" localSheetId="92">#REF!</definedName>
    <definedName name="unemp_97Q1" localSheetId="93">#REF!</definedName>
    <definedName name="unemp_97Q1">#REF!</definedName>
    <definedName name="unemp_97Q2" localSheetId="11">#REF!</definedName>
    <definedName name="unemp_97Q2" localSheetId="13">#REF!</definedName>
    <definedName name="unemp_97Q2" localSheetId="14">#REF!</definedName>
    <definedName name="unemp_97Q2" localSheetId="15">#REF!</definedName>
    <definedName name="unemp_97Q2" localSheetId="16">#REF!</definedName>
    <definedName name="unemp_97Q2" localSheetId="18">#REF!</definedName>
    <definedName name="unemp_97Q2" localSheetId="1">#REF!</definedName>
    <definedName name="unemp_97Q2" localSheetId="2">#REF!</definedName>
    <definedName name="unemp_97Q2" localSheetId="4">#REF!</definedName>
    <definedName name="unemp_97Q2" localSheetId="5">#REF!</definedName>
    <definedName name="unemp_97Q2" localSheetId="7">#REF!</definedName>
    <definedName name="unemp_97Q2" localSheetId="21">#REF!</definedName>
    <definedName name="unemp_97Q2" localSheetId="49">#REF!</definedName>
    <definedName name="unemp_97Q2" localSheetId="64">#REF!</definedName>
    <definedName name="unemp_97Q2" localSheetId="92">#REF!</definedName>
    <definedName name="unemp_97Q2" localSheetId="93">#REF!</definedName>
    <definedName name="unemp_97Q2">#REF!</definedName>
    <definedName name="unemp_nat" localSheetId="11">#REF!</definedName>
    <definedName name="unemp_nat" localSheetId="13">#REF!</definedName>
    <definedName name="unemp_nat" localSheetId="14">#REF!</definedName>
    <definedName name="unemp_nat" localSheetId="15">#REF!</definedName>
    <definedName name="unemp_nat" localSheetId="16">#REF!</definedName>
    <definedName name="unemp_nat" localSheetId="18">#REF!</definedName>
    <definedName name="unemp_nat" localSheetId="1">#REF!</definedName>
    <definedName name="unemp_nat" localSheetId="2">#REF!</definedName>
    <definedName name="unemp_nat" localSheetId="4">#REF!</definedName>
    <definedName name="unemp_nat" localSheetId="5">#REF!</definedName>
    <definedName name="unemp_nat" localSheetId="7">#REF!</definedName>
    <definedName name="unemp_nat" localSheetId="21">#REF!</definedName>
    <definedName name="unemp_nat" localSheetId="49">#REF!</definedName>
    <definedName name="unemp_nat" localSheetId="64">#REF!</definedName>
    <definedName name="unemp_nat" localSheetId="92">#REF!</definedName>
    <definedName name="unemp_nat" localSheetId="93">#REF!</definedName>
    <definedName name="unemp_nat">#REF!</definedName>
    <definedName name="unemp_urbrural" localSheetId="11">#REF!</definedName>
    <definedName name="unemp_urbrural" localSheetId="13">#REF!</definedName>
    <definedName name="unemp_urbrural" localSheetId="14">#REF!</definedName>
    <definedName name="unemp_urbrural" localSheetId="15">#REF!</definedName>
    <definedName name="unemp_urbrural" localSheetId="16">#REF!</definedName>
    <definedName name="unemp_urbrural" localSheetId="18">#REF!</definedName>
    <definedName name="unemp_urbrural" localSheetId="1">#REF!</definedName>
    <definedName name="unemp_urbrural" localSheetId="2">#REF!</definedName>
    <definedName name="unemp_urbrural" localSheetId="4">#REF!</definedName>
    <definedName name="unemp_urbrural" localSheetId="5">#REF!</definedName>
    <definedName name="unemp_urbrural" localSheetId="7">#REF!</definedName>
    <definedName name="unemp_urbrural" localSheetId="21">#REF!</definedName>
    <definedName name="unemp_urbrural" localSheetId="49">#REF!</definedName>
    <definedName name="unemp_urbrural" localSheetId="64">#REF!</definedName>
    <definedName name="unemp_urbrural" localSheetId="92">#REF!</definedName>
    <definedName name="unemp_urbrural" localSheetId="93">#REF!</definedName>
    <definedName name="unemp_urbrural">#REF!</definedName>
    <definedName name="UniqueRange_37" localSheetId="21">#REF!</definedName>
    <definedName name="UniqueRange_37" localSheetId="49">#REF!</definedName>
    <definedName name="UniqueRange_37" localSheetId="64">#REF!</definedName>
    <definedName name="UniqueRange_37">#REF!</definedName>
    <definedName name="UniqueRange_38" localSheetId="21">#REF!</definedName>
    <definedName name="UniqueRange_38" localSheetId="49">#REF!</definedName>
    <definedName name="UniqueRange_38" localSheetId="64">#REF!</definedName>
    <definedName name="UniqueRange_38">#REF!</definedName>
    <definedName name="UniqueRange_39" localSheetId="21">#REF!</definedName>
    <definedName name="UniqueRange_39" localSheetId="49">#REF!</definedName>
    <definedName name="UniqueRange_39" localSheetId="64">#REF!</definedName>
    <definedName name="UniqueRange_39">#REF!</definedName>
    <definedName name="UniqueRange_40" localSheetId="21">#REF!</definedName>
    <definedName name="UniqueRange_40" localSheetId="49">#REF!</definedName>
    <definedName name="UniqueRange_40" localSheetId="64">#REF!</definedName>
    <definedName name="UniqueRange_40">#REF!</definedName>
    <definedName name="UniqueRange_41" localSheetId="21">#REF!</definedName>
    <definedName name="UniqueRange_41" localSheetId="49">#REF!</definedName>
    <definedName name="UniqueRange_41" localSheetId="64">#REF!</definedName>
    <definedName name="UniqueRange_41">#REF!</definedName>
    <definedName name="UniqueRange_42" localSheetId="21">#REF!</definedName>
    <definedName name="UniqueRange_42" localSheetId="49">#REF!</definedName>
    <definedName name="UniqueRange_42" localSheetId="64">#REF!</definedName>
    <definedName name="UniqueRange_42">#REF!</definedName>
    <definedName name="UniqueRange_43" localSheetId="21">#REF!</definedName>
    <definedName name="UniqueRange_43" localSheetId="49">#REF!</definedName>
    <definedName name="UniqueRange_43" localSheetId="64">#REF!</definedName>
    <definedName name="UniqueRange_43">#REF!</definedName>
    <definedName name="UniqueRange_44" localSheetId="21">#REF!</definedName>
    <definedName name="UniqueRange_44" localSheetId="49">#REF!</definedName>
    <definedName name="UniqueRange_44" localSheetId="64">#REF!</definedName>
    <definedName name="UniqueRange_44">#REF!</definedName>
    <definedName name="UniqueRange_45" localSheetId="21">#REF!</definedName>
    <definedName name="UniqueRange_45" localSheetId="49">#REF!</definedName>
    <definedName name="UniqueRange_45" localSheetId="64">#REF!</definedName>
    <definedName name="UniqueRange_45">#REF!</definedName>
    <definedName name="UniqueRange_46" localSheetId="21">#REF!</definedName>
    <definedName name="UniqueRange_46" localSheetId="49">#REF!</definedName>
    <definedName name="UniqueRange_46" localSheetId="64">#REF!</definedName>
    <definedName name="UniqueRange_46">#REF!</definedName>
    <definedName name="UniqueRange_47" localSheetId="21">#REF!</definedName>
    <definedName name="UniqueRange_47" localSheetId="49">#REF!</definedName>
    <definedName name="UniqueRange_47" localSheetId="64">#REF!</definedName>
    <definedName name="UniqueRange_47">#REF!</definedName>
    <definedName name="Universities" localSheetId="64">#REF!</definedName>
    <definedName name="Universities">#REF!</definedName>
    <definedName name="Update_Time">'[86]Guide for maintenance'!$C$33</definedName>
    <definedName name="Uruguay" localSheetId="64">#REF!</definedName>
    <definedName name="Uruguay" localSheetId="98">#REF!</definedName>
    <definedName name="Uruguay">#REF!</definedName>
    <definedName name="usd" localSheetId="9">#REF!</definedName>
    <definedName name="usd" localSheetId="10">#REF!</definedName>
    <definedName name="usd" localSheetId="11">#REF!</definedName>
    <definedName name="usd" localSheetId="13">#REF!</definedName>
    <definedName name="usd" localSheetId="14">#REF!</definedName>
    <definedName name="usd" localSheetId="15">#REF!</definedName>
    <definedName name="usd" localSheetId="16">#REF!</definedName>
    <definedName name="usd" localSheetId="18">#REF!</definedName>
    <definedName name="usd" localSheetId="1">#REF!</definedName>
    <definedName name="usd" localSheetId="20">#REF!</definedName>
    <definedName name="usd" localSheetId="2">#REF!</definedName>
    <definedName name="usd" localSheetId="3">#REF!</definedName>
    <definedName name="usd" localSheetId="4">#REF!</definedName>
    <definedName name="usd" localSheetId="5">#REF!</definedName>
    <definedName name="usd" localSheetId="6">#REF!</definedName>
    <definedName name="usd" localSheetId="7">#REF!</definedName>
    <definedName name="usd" localSheetId="8">#REF!</definedName>
    <definedName name="usd" localSheetId="21">#REF!</definedName>
    <definedName name="usd" localSheetId="29">#REF!</definedName>
    <definedName name="usd" localSheetId="23">#REF!</definedName>
    <definedName name="usd" localSheetId="46">#REF!</definedName>
    <definedName name="usd" localSheetId="49">#REF!</definedName>
    <definedName name="usd" localSheetId="38">#REF!</definedName>
    <definedName name="usd" localSheetId="39">#REF!</definedName>
    <definedName name="usd" localSheetId="41">#REF!</definedName>
    <definedName name="usd" localSheetId="42">#REF!</definedName>
    <definedName name="usd" localSheetId="43">#REF!</definedName>
    <definedName name="usd" localSheetId="44">#REF!</definedName>
    <definedName name="usd" localSheetId="45">#REF!</definedName>
    <definedName name="usd" localSheetId="64">#REF!</definedName>
    <definedName name="usd" localSheetId="92">#REF!</definedName>
    <definedName name="usd" localSheetId="93">#REF!</definedName>
    <definedName name="usd" localSheetId="40">#REF!</definedName>
    <definedName name="usd">#REF!</definedName>
    <definedName name="usd_" localSheetId="11">#REF!</definedName>
    <definedName name="usd_" localSheetId="13">#REF!</definedName>
    <definedName name="usd_" localSheetId="14">#REF!</definedName>
    <definedName name="usd_" localSheetId="15">#REF!</definedName>
    <definedName name="usd_" localSheetId="16">#REF!</definedName>
    <definedName name="usd_" localSheetId="18">#REF!</definedName>
    <definedName name="usd_" localSheetId="1">#REF!</definedName>
    <definedName name="usd_" localSheetId="2">#REF!</definedName>
    <definedName name="usd_" localSheetId="4">#REF!</definedName>
    <definedName name="usd_" localSheetId="5">#REF!</definedName>
    <definedName name="usd_" localSheetId="7">#REF!</definedName>
    <definedName name="usd_" localSheetId="21">#REF!</definedName>
    <definedName name="usd_" localSheetId="46">#REF!</definedName>
    <definedName name="usd_" localSheetId="49">#REF!</definedName>
    <definedName name="usd_" localSheetId="38">#REF!</definedName>
    <definedName name="usd_" localSheetId="39">#REF!</definedName>
    <definedName name="usd_" localSheetId="41">#REF!</definedName>
    <definedName name="usd_" localSheetId="42">#REF!</definedName>
    <definedName name="usd_" localSheetId="43">#REF!</definedName>
    <definedName name="usd_" localSheetId="44">#REF!</definedName>
    <definedName name="usd_" localSheetId="45">#REF!</definedName>
    <definedName name="usd_" localSheetId="64">#REF!</definedName>
    <definedName name="usd_" localSheetId="92">#REF!</definedName>
    <definedName name="usd_" localSheetId="93">#REF!</definedName>
    <definedName name="usd_" localSheetId="40">#REF!</definedName>
    <definedName name="usd_">#REF!</definedName>
    <definedName name="USDAFS_portfelj" localSheetId="64">OFFSET('[34]Veličine port'!$H$2,0,0,COUNTA('[34]Veličine port'!$H:$H)-1)</definedName>
    <definedName name="USDAFS_portfelj" localSheetId="98">OFFSET('[35]Veličine port'!$H$2,0,0,COUNTA('[35]Veličine port'!$H:$H)-1)</definedName>
    <definedName name="USDAFS_portfelj">OFFSET('[34]Veličine port'!$H$2,0,0,COUNTA('[34]Veličine port'!$H:$H)-1)</definedName>
    <definedName name="USDHRK_tecaj_1m" localSheetId="64">OFFSET(#REF!,0,0,COUNTA(#REF!)-2)</definedName>
    <definedName name="USDHRK_tecaj_1m" localSheetId="98">OFFSET(#REF!,0,0,COUNTA(#REF!)-2)</definedName>
    <definedName name="USDHRK_tecaj_1m">OFFSET(#REF!,0,0,COUNTA(#REF!)-2)</definedName>
    <definedName name="USDHRK_tecaj_1m_datum" localSheetId="64">OFFSET(#REF!,0,0,COUNTA(#REF!)-2)</definedName>
    <definedName name="USDHRK_tecaj_1m_datum">OFFSET(#REF!,0,0,COUNTA(#REF!)-2)</definedName>
    <definedName name="USDRAMP_portfelj" localSheetId="64">OFFSET('[34]Veličine port'!$G$2,0,2,COUNTA('[34]Veličine port'!$G:$G)-1)</definedName>
    <definedName name="USDRAMP_portfelj" localSheetId="98">OFFSET('[35]Veličine port'!$G$2,0,2,COUNTA('[35]Veličine port'!$G:$G)-1)</definedName>
    <definedName name="USDRAMP_portfelj">OFFSET('[34]Veličine port'!$G$2,0,2,COUNTA('[34]Veličine port'!$G:$G)-1)</definedName>
    <definedName name="USDSR" localSheetId="11">#REF!</definedName>
    <definedName name="USDSR" localSheetId="13">#REF!</definedName>
    <definedName name="USDSR" localSheetId="14">#REF!</definedName>
    <definedName name="USDSR" localSheetId="15">#REF!</definedName>
    <definedName name="USDSR" localSheetId="16">#REF!</definedName>
    <definedName name="USDSR" localSheetId="18">#REF!</definedName>
    <definedName name="USDSR" localSheetId="1">#REF!</definedName>
    <definedName name="USDSR" localSheetId="2">#REF!</definedName>
    <definedName name="USDSR" localSheetId="4">#REF!</definedName>
    <definedName name="USDSR" localSheetId="5">#REF!</definedName>
    <definedName name="USDSR" localSheetId="7">#REF!</definedName>
    <definedName name="USDSR" localSheetId="21">#REF!</definedName>
    <definedName name="USDSR" localSheetId="49">#REF!</definedName>
    <definedName name="USDSR" localSheetId="64">#REF!</definedName>
    <definedName name="USDSR" localSheetId="92">#REF!</definedName>
    <definedName name="USDSR" localSheetId="93">#REF!</definedName>
    <definedName name="USDSR" localSheetId="98">#REF!</definedName>
    <definedName name="USDSR">#REF!</definedName>
    <definedName name="USDtrg_portfelj" localSheetId="64">OFFSET('[24]kamatne stope_tečajevi'!$AY$2,0,0,COUNTA('[24]kamatne stope_tečajevi'!$AY:$AY)-1)</definedName>
    <definedName name="USDtrg_portfelj" localSheetId="98">OFFSET('[25]kamatne stope_tečajevi'!$AY$2,0,0,COUNTA('[25]kamatne stope_tečajevi'!$AY:$AY)-1)</definedName>
    <definedName name="USDtrg_portfelj">OFFSET('[24]kamatne stope_tečajevi'!$AY$2,0,0,COUNTA('[24]kamatne stope_tečajevi'!$AY:$AY)-1)</definedName>
    <definedName name="USDUKUPNO_portfelj" localSheetId="64">OFFSET('[34]Veličine port'!$G$2,0,3,COUNTA('[34]Veličine port'!$G:$G)-1)</definedName>
    <definedName name="USDUKUPNO_portfelj" localSheetId="98">OFFSET('[35]Veličine port'!$G$2,0,3,COUNTA('[35]Veličine port'!$G:$G)-1)</definedName>
    <definedName name="USDUKUPNO_portfelj">OFFSET('[34]Veličine port'!$G$2,0,3,COUNTA('[34]Veličine port'!$G:$G)-1)</definedName>
    <definedName name="UseList1" localSheetId="64">INDEX('Figure D.6'!ValData1,1,MATCH(#REF!,#REF!,0)):INDEX('Figure D.6'!ValData1,'Figure D.6'!Counter1,MATCH(#REF!,#REF!,0))</definedName>
    <definedName name="UseList1" localSheetId="84">INDEX(ValData1,1,MATCH(#REF!,#REF!,0)):INDEX(ValData1,'Figure E.12'!Counter1,MATCH(#REF!,#REF!,0))</definedName>
    <definedName name="UseList1" localSheetId="85">INDEX(ValData1,1,MATCH(#REF!,#REF!,0)):INDEX(ValData1,'Figure E.13'!Counter1,MATCH(#REF!,#REF!,0))</definedName>
    <definedName name="UseList1" localSheetId="86">INDEX(ValData1,1,MATCH(#REF!,#REF!,0)):INDEX(ValData1,'Figure E.14'!Counter1,MATCH(#REF!,#REF!,0))</definedName>
    <definedName name="UseList1" localSheetId="77">INDEX(ValData1,1,MATCH(#REF!,#REF!,0)):INDEX(ValData1,'Figure E.5'!Counter1,MATCH(#REF!,#REF!,0))</definedName>
    <definedName name="UseList1" localSheetId="92">INDEX(ValData1,1,MATCH(#REF!,#REF!,0)):INDEX(ValData1,'Figure II.1'!Counter1,MATCH(#REF!,#REF!,0))</definedName>
    <definedName name="UseList1" localSheetId="98">INDEX('Figure II.7'!ValData1,1,MATCH(#REF!,#REF!,0)):INDEX('Figure II.7'!ValData1,'Figure II.7'!Counter1,MATCH(#REF!,#REF!,0))</definedName>
    <definedName name="UseList1">INDEX(ValData1,1,MATCH(#REF!,#REF!,0)):INDEX(ValData1,Counter1,MATCH(#REF!,#REF!,0))</definedName>
    <definedName name="UseList123" localSheetId="64">INDEX('Figure D.6'!ValData213,1,MATCH(#REF!,#REF!,0)):INDEX('Figure D.6'!ValData213,'Figure D.6'!Counter123,MATCH(#REF!,#REF!,0))</definedName>
    <definedName name="UseList123" localSheetId="84">INDEX(ValData213,1,MATCH(#REF!,#REF!,0)):INDEX(ValData213,'Figure E.12'!Counter123,MATCH(#REF!,#REF!,0))</definedName>
    <definedName name="UseList123" localSheetId="85">INDEX(ValData213,1,MATCH(#REF!,#REF!,0)):INDEX(ValData213,'Figure E.13'!Counter123,MATCH(#REF!,#REF!,0))</definedName>
    <definedName name="UseList123" localSheetId="86">INDEX(ValData213,1,MATCH(#REF!,#REF!,0)):INDEX(ValData213,'Figure E.14'!Counter123,MATCH(#REF!,#REF!,0))</definedName>
    <definedName name="UseList123" localSheetId="77">INDEX(ValData213,1,MATCH(#REF!,#REF!,0)):INDEX(ValData213,'Figure E.5'!Counter123,MATCH(#REF!,#REF!,0))</definedName>
    <definedName name="UseList123" localSheetId="92">INDEX(ValData213,1,MATCH(#REF!,#REF!,0)):INDEX(ValData213,'Figure II.1'!Counter123,MATCH(#REF!,#REF!,0))</definedName>
    <definedName name="UseList123" localSheetId="98">INDEX(ValData213,1,MATCH(#REF!,#REF!,0)):INDEX(ValData213,'Figure II.7'!Counter123,MATCH(#REF!,#REF!,0))</definedName>
    <definedName name="UseList123">INDEX(ValData213,1,MATCH(#REF!,#REF!,0)):INDEX(ValData213,Counter123,MATCH(#REF!,#REF!,0))</definedName>
    <definedName name="UseList2" localSheetId="64">INDEX('Figure D.6'!ValData2,1,MATCH(#REF!,#REF!,0)):INDEX('Figure D.6'!ValData2,'Figure D.6'!Counter2,MATCH(#REF!,#REF!,0))</definedName>
    <definedName name="UseList2" localSheetId="84">INDEX(ValData2,1,MATCH(#REF!,#REF!,0)):INDEX(ValData2,'Figure E.12'!Counter2,MATCH(#REF!,#REF!,0))</definedName>
    <definedName name="UseList2" localSheetId="85">INDEX(ValData2,1,MATCH(#REF!,#REF!,0)):INDEX(ValData2,'Figure E.13'!Counter2,MATCH(#REF!,#REF!,0))</definedName>
    <definedName name="UseList2" localSheetId="86">INDEX(ValData2,1,MATCH(#REF!,#REF!,0)):INDEX(ValData2,'Figure E.14'!Counter2,MATCH(#REF!,#REF!,0))</definedName>
    <definedName name="UseList2" localSheetId="77">INDEX(ValData2,1,MATCH(#REF!,#REF!,0)):INDEX(ValData2,'Figure E.5'!Counter2,MATCH(#REF!,#REF!,0))</definedName>
    <definedName name="UseList2" localSheetId="92">INDEX(ValData2,1,MATCH(#REF!,#REF!,0)):INDEX(ValData2,'Figure II.1'!Counter2,MATCH(#REF!,#REF!,0))</definedName>
    <definedName name="UseList2" localSheetId="98">INDEX('Figure II.7'!ValData2,1,MATCH(#REF!,#REF!,0)):INDEX('Figure II.7'!ValData2,'Figure II.7'!Counter2,MATCH(#REF!,#REF!,0))</definedName>
    <definedName name="UseList2">INDEX(ValData2,1,MATCH(#REF!,#REF!,0)):INDEX(ValData2,Counter2,MATCH(#REF!,#REF!,0))</definedName>
    <definedName name="UseList3" localSheetId="64">INDEX('Figure D.6'!ValdData123,1,MATCH(#REF!,#REF!,0)):INDEX('Figure D.6'!ValdData123,'Figure D.6'!Counter234,MATCH(#REF!,#REF!,0))</definedName>
    <definedName name="UseList3" localSheetId="84">INDEX(ValdData123,1,MATCH(#REF!,#REF!,0)):INDEX(ValdData123,'Figure E.12'!Counter234,MATCH(#REF!,#REF!,0))</definedName>
    <definedName name="UseList3" localSheetId="85">INDEX(ValdData123,1,MATCH(#REF!,#REF!,0)):INDEX(ValdData123,'Figure E.13'!Counter234,MATCH(#REF!,#REF!,0))</definedName>
    <definedName name="UseList3" localSheetId="86">INDEX(ValdData123,1,MATCH(#REF!,#REF!,0)):INDEX(ValdData123,'Figure E.14'!Counter234,MATCH(#REF!,#REF!,0))</definedName>
    <definedName name="UseList3" localSheetId="77">INDEX(ValdData123,1,MATCH(#REF!,#REF!,0)):INDEX(ValdData123,'Figure E.5'!Counter234,MATCH(#REF!,#REF!,0))</definedName>
    <definedName name="UseList3" localSheetId="92">INDEX(ValdData123,1,MATCH(#REF!,#REF!,0)):INDEX(ValdData123,'Figure II.1'!Counter234,MATCH(#REF!,#REF!,0))</definedName>
    <definedName name="UseList3" localSheetId="98">INDEX(ValdData123,1,MATCH(#REF!,#REF!,0)):INDEX(ValdData123,'Figure II.7'!Counter234,MATCH(#REF!,#REF!,0))</definedName>
    <definedName name="UseList3">INDEX(ValdData123,1,MATCH(#REF!,#REF!,0)):INDEX(ValdData123,Counter234,MATCH(#REF!,#REF!,0))</definedName>
    <definedName name="uu" localSheetId="36" hidden="1">{"Riqfin97",#N/A,FALSE,"Tran";"Riqfinpro",#N/A,FALSE,"Tran"}</definedName>
    <definedName name="uu" localSheetId="46" hidden="1">{"Riqfin97",#N/A,FALSE,"Tran";"Riqfinpro",#N/A,FALSE,"Tran"}</definedName>
    <definedName name="uu" localSheetId="52" hidden="1">{"Riqfin97",#N/A,FALSE,"Tran";"Riqfinpro",#N/A,FALSE,"Tran"}</definedName>
    <definedName name="uu" localSheetId="53" hidden="1">{"Riqfin97",#N/A,FALSE,"Tran";"Riqfinpro",#N/A,FALSE,"Tran"}</definedName>
    <definedName name="uu" localSheetId="54" hidden="1">{"Riqfin97",#N/A,FALSE,"Tran";"Riqfinpro",#N/A,FALSE,"Tran"}</definedName>
    <definedName name="uu" localSheetId="55" hidden="1">{"Riqfin97",#N/A,FALSE,"Tran";"Riqfinpro",#N/A,FALSE,"Tran"}</definedName>
    <definedName name="uu" localSheetId="56" hidden="1">{"Riqfin97",#N/A,FALSE,"Tran";"Riqfinpro",#N/A,FALSE,"Tran"}</definedName>
    <definedName name="uu" localSheetId="39" hidden="1">{"Riqfin97",#N/A,FALSE,"Tran";"Riqfinpro",#N/A,FALSE,"Tran"}</definedName>
    <definedName name="uu" localSheetId="41" hidden="1">{"Riqfin97",#N/A,FALSE,"Tran";"Riqfinpro",#N/A,FALSE,"Tran"}</definedName>
    <definedName name="uu" localSheetId="42" hidden="1">{"Riqfin97",#N/A,FALSE,"Tran";"Riqfinpro",#N/A,FALSE,"Tran"}</definedName>
    <definedName name="uu" localSheetId="43" hidden="1">{"Riqfin97",#N/A,FALSE,"Tran";"Riqfinpro",#N/A,FALSE,"Tran"}</definedName>
    <definedName name="uu" localSheetId="44" hidden="1">{"Riqfin97",#N/A,FALSE,"Tran";"Riqfinpro",#N/A,FALSE,"Tran"}</definedName>
    <definedName name="uu" localSheetId="45" hidden="1">{"Riqfin97",#N/A,FALSE,"Tran";"Riqfinpro",#N/A,FALSE,"Tran"}</definedName>
    <definedName name="uu" localSheetId="64" hidden="1">{"Riqfin97",#N/A,FALSE,"Tran";"Riqfinpro",#N/A,FALSE,"Tran"}</definedName>
    <definedName name="uu" localSheetId="84" hidden="1">{"Riqfin97",#N/A,FALSE,"Tran";"Riqfinpro",#N/A,FALSE,"Tran"}</definedName>
    <definedName name="uu" localSheetId="85" hidden="1">{"Riqfin97",#N/A,FALSE,"Tran";"Riqfinpro",#N/A,FALSE,"Tran"}</definedName>
    <definedName name="uu" localSheetId="86" hidden="1">{"Riqfin97",#N/A,FALSE,"Tran";"Riqfinpro",#N/A,FALSE,"Tran"}</definedName>
    <definedName name="uu" localSheetId="77" hidden="1">{"Riqfin97",#N/A,FALSE,"Tran";"Riqfinpro",#N/A,FALSE,"Tran"}</definedName>
    <definedName name="uu" localSheetId="92" hidden="1">{"Riqfin97",#N/A,FALSE,"Tran";"Riqfinpro",#N/A,FALSE,"Tran"}</definedName>
    <definedName name="uu" localSheetId="98" hidden="1">{"Riqfin97",#N/A,FALSE,"Tran";"Riqfinpro",#N/A,FALSE,"Tran"}</definedName>
    <definedName name="uu" localSheetId="40" hidden="1">{"Riqfin97",#N/A,FALSE,"Tran";"Riqfinpro",#N/A,FALSE,"Tran"}</definedName>
    <definedName name="uu" hidden="1">{"Riqfin97",#N/A,FALSE,"Tran";"Riqfinpro",#N/A,FALSE,"Tran"}</definedName>
    <definedName name="uuu" localSheetId="21">#REF!</definedName>
    <definedName name="uuu" localSheetId="46">#REF!</definedName>
    <definedName name="uuu" localSheetId="49">#REF!</definedName>
    <definedName name="uuu" localSheetId="38">#REF!</definedName>
    <definedName name="uuu" localSheetId="39">#REF!</definedName>
    <definedName name="uuu" localSheetId="41">#REF!</definedName>
    <definedName name="uuu" localSheetId="42">#REF!</definedName>
    <definedName name="uuu" localSheetId="43">#REF!</definedName>
    <definedName name="uuu" localSheetId="44">#REF!</definedName>
    <definedName name="uuu" localSheetId="45">#REF!</definedName>
    <definedName name="uuu" localSheetId="64">#REF!</definedName>
    <definedName name="uuu" localSheetId="92">#REF!</definedName>
    <definedName name="uuu" localSheetId="93">#REF!</definedName>
    <definedName name="uuu" localSheetId="98">#REF!</definedName>
    <definedName name="uuu" localSheetId="40">#REF!</definedName>
    <definedName name="uuu">#REF!</definedName>
    <definedName name="v" localSheetId="98">#REF!</definedName>
    <definedName name="v">#REF!</definedName>
    <definedName name="val" localSheetId="64">OFFSET(#REF!,0,0,COUNT(#REF!),1)</definedName>
    <definedName name="val" localSheetId="98">OFFSET(#REF!,0,0,COUNT(#REF!),1)</definedName>
    <definedName name="val">OFFSET(#REF!,0,0,COUNT(#REF!),1)</definedName>
    <definedName name="ValData1" localSheetId="64">#REF!:INDEX(#REF!,100,COUNTA(#REF!))</definedName>
    <definedName name="ValData1" localSheetId="98">#REF!:INDEX(#REF!,100,COUNTA(#REF!))</definedName>
    <definedName name="ValData1">#REF!:INDEX(#REF!,100,COUNTA(#REF!))</definedName>
    <definedName name="ValData2" localSheetId="64">#REF!:INDEX(#REF!,100,COUNTA(#REF!))</definedName>
    <definedName name="ValData2" localSheetId="98">#REF!:INDEX(#REF!,100,COUNTA(#REF!))</definedName>
    <definedName name="ValData2">#REF!:INDEX(#REF!,100,COUNTA(#REF!))</definedName>
    <definedName name="ValData213" localSheetId="64">#REF!:INDEX(#REF!,100,COUNTA(#REF!))</definedName>
    <definedName name="ValData213">#REF!:INDEX(#REF!,100,COUNTA(#REF!))</definedName>
    <definedName name="ValdData123" localSheetId="64">#REF!:INDEX(#REF!,100,COUNTA(#REF!))</definedName>
    <definedName name="ValdData123">#REF!:INDEX(#REF!,100,COUNTA(#REF!))</definedName>
    <definedName name="Venezuela" localSheetId="64">#REF!</definedName>
    <definedName name="Venezuela">#REF!</definedName>
    <definedName name="VIKR_GRUPIRANO" localSheetId="11">#REF!</definedName>
    <definedName name="VIKR_GRUPIRANO" localSheetId="13">#REF!</definedName>
    <definedName name="VIKR_GRUPIRANO" localSheetId="14">#REF!</definedName>
    <definedName name="VIKR_GRUPIRANO" localSheetId="15">#REF!</definedName>
    <definedName name="VIKR_GRUPIRANO" localSheetId="16">#REF!</definedName>
    <definedName name="VIKR_GRUPIRANO" localSheetId="18">#REF!</definedName>
    <definedName name="VIKR_GRUPIRANO" localSheetId="1">#REF!</definedName>
    <definedName name="VIKR_GRUPIRANO" localSheetId="2">#REF!</definedName>
    <definedName name="VIKR_GRUPIRANO" localSheetId="4">#REF!</definedName>
    <definedName name="VIKR_GRUPIRANO" localSheetId="5">#REF!</definedName>
    <definedName name="VIKR_GRUPIRANO" localSheetId="7">#REF!</definedName>
    <definedName name="VIKR_GRUPIRANO" localSheetId="21">#REF!</definedName>
    <definedName name="VIKR_GRUPIRANO" localSheetId="49">#REF!</definedName>
    <definedName name="VIKR_GRUPIRANO" localSheetId="64">#REF!</definedName>
    <definedName name="VIKR_GRUPIRANO">#REF!</definedName>
    <definedName name="Vrsta_modela">'[87]LGD vrste'!$A$1:$A$3</definedName>
    <definedName name="VTITLES" localSheetId="11">#REF!</definedName>
    <definedName name="VTITLES" localSheetId="13">#REF!</definedName>
    <definedName name="VTITLES" localSheetId="14">#REF!</definedName>
    <definedName name="VTITLES" localSheetId="15">#REF!</definedName>
    <definedName name="VTITLES" localSheetId="16">#REF!</definedName>
    <definedName name="VTITLES" localSheetId="18">#REF!</definedName>
    <definedName name="VTITLES" localSheetId="1">#REF!</definedName>
    <definedName name="VTITLES" localSheetId="2">#REF!</definedName>
    <definedName name="VTITLES" localSheetId="4">#REF!</definedName>
    <definedName name="VTITLES" localSheetId="5">#REF!</definedName>
    <definedName name="VTITLES" localSheetId="7">#REF!</definedName>
    <definedName name="VTITLES" localSheetId="21">#REF!</definedName>
    <definedName name="VTITLES" localSheetId="49">#REF!</definedName>
    <definedName name="VTITLES" localSheetId="64">#REF!</definedName>
    <definedName name="VTITLES" localSheetId="92">#REF!</definedName>
    <definedName name="VTITLES" localSheetId="93">#REF!</definedName>
    <definedName name="VTITLES" localSheetId="98">#REF!</definedName>
    <definedName name="VTITLES">#REF!</definedName>
    <definedName name="vv" localSheetId="36" hidden="1">{"Tab1",#N/A,FALSE,"P";"Tab2",#N/A,FALSE,"P"}</definedName>
    <definedName name="vv" localSheetId="46" hidden="1">{"Tab1",#N/A,FALSE,"P";"Tab2",#N/A,FALSE,"P"}</definedName>
    <definedName name="vv" localSheetId="52" hidden="1">{"Tab1",#N/A,FALSE,"P";"Tab2",#N/A,FALSE,"P"}</definedName>
    <definedName name="vv" localSheetId="53" hidden="1">{"Tab1",#N/A,FALSE,"P";"Tab2",#N/A,FALSE,"P"}</definedName>
    <definedName name="vv" localSheetId="54" hidden="1">{"Tab1",#N/A,FALSE,"P";"Tab2",#N/A,FALSE,"P"}</definedName>
    <definedName name="vv" localSheetId="55" hidden="1">{"Tab1",#N/A,FALSE,"P";"Tab2",#N/A,FALSE,"P"}</definedName>
    <definedName name="vv" localSheetId="56" hidden="1">{"Tab1",#N/A,FALSE,"P";"Tab2",#N/A,FALSE,"P"}</definedName>
    <definedName name="vv" localSheetId="39" hidden="1">{"Tab1",#N/A,FALSE,"P";"Tab2",#N/A,FALSE,"P"}</definedName>
    <definedName name="vv" localSheetId="41" hidden="1">{"Tab1",#N/A,FALSE,"P";"Tab2",#N/A,FALSE,"P"}</definedName>
    <definedName name="vv" localSheetId="42" hidden="1">{"Tab1",#N/A,FALSE,"P";"Tab2",#N/A,FALSE,"P"}</definedName>
    <definedName name="vv" localSheetId="43" hidden="1">{"Tab1",#N/A,FALSE,"P";"Tab2",#N/A,FALSE,"P"}</definedName>
    <definedName name="vv" localSheetId="44" hidden="1">{"Tab1",#N/A,FALSE,"P";"Tab2",#N/A,FALSE,"P"}</definedName>
    <definedName name="vv" localSheetId="45" hidden="1">{"Tab1",#N/A,FALSE,"P";"Tab2",#N/A,FALSE,"P"}</definedName>
    <definedName name="vv" localSheetId="64" hidden="1">{"Tab1",#N/A,FALSE,"P";"Tab2",#N/A,FALSE,"P"}</definedName>
    <definedName name="vv" localSheetId="84" hidden="1">{"Tab1",#N/A,FALSE,"P";"Tab2",#N/A,FALSE,"P"}</definedName>
    <definedName name="vv" localSheetId="85" hidden="1">{"Tab1",#N/A,FALSE,"P";"Tab2",#N/A,FALSE,"P"}</definedName>
    <definedName name="vv" localSheetId="86" hidden="1">{"Tab1",#N/A,FALSE,"P";"Tab2",#N/A,FALSE,"P"}</definedName>
    <definedName name="vv" localSheetId="77" hidden="1">{"Tab1",#N/A,FALSE,"P";"Tab2",#N/A,FALSE,"P"}</definedName>
    <definedName name="vv" localSheetId="92" hidden="1">{"Tab1",#N/A,FALSE,"P";"Tab2",#N/A,FALSE,"P"}</definedName>
    <definedName name="vv" localSheetId="98" hidden="1">{"Tab1",#N/A,FALSE,"P";"Tab2",#N/A,FALSE,"P"}</definedName>
    <definedName name="vv" localSheetId="40" hidden="1">{"Tab1",#N/A,FALSE,"P";"Tab2",#N/A,FALSE,"P"}</definedName>
    <definedName name="vv" hidden="1">{"Tab1",#N/A,FALSE,"P";"Tab2",#N/A,FALSE,"P"}</definedName>
    <definedName name="vvv" localSheetId="36" hidden="1">{"Tab1",#N/A,FALSE,"P";"Tab2",#N/A,FALSE,"P"}</definedName>
    <definedName name="vvv" localSheetId="46" hidden="1">{"Tab1",#N/A,FALSE,"P";"Tab2",#N/A,FALSE,"P"}</definedName>
    <definedName name="vvv" localSheetId="52" hidden="1">{"Tab1",#N/A,FALSE,"P";"Tab2",#N/A,FALSE,"P"}</definedName>
    <definedName name="vvv" localSheetId="53" hidden="1">{"Tab1",#N/A,FALSE,"P";"Tab2",#N/A,FALSE,"P"}</definedName>
    <definedName name="vvv" localSheetId="54" hidden="1">{"Tab1",#N/A,FALSE,"P";"Tab2",#N/A,FALSE,"P"}</definedName>
    <definedName name="vvv" localSheetId="55" hidden="1">{"Tab1",#N/A,FALSE,"P";"Tab2",#N/A,FALSE,"P"}</definedName>
    <definedName name="vvv" localSheetId="56" hidden="1">{"Tab1",#N/A,FALSE,"P";"Tab2",#N/A,FALSE,"P"}</definedName>
    <definedName name="vvv" localSheetId="39" hidden="1">{"Tab1",#N/A,FALSE,"P";"Tab2",#N/A,FALSE,"P"}</definedName>
    <definedName name="vvv" localSheetId="41" hidden="1">{"Tab1",#N/A,FALSE,"P";"Tab2",#N/A,FALSE,"P"}</definedName>
    <definedName name="vvv" localSheetId="42" hidden="1">{"Tab1",#N/A,FALSE,"P";"Tab2",#N/A,FALSE,"P"}</definedName>
    <definedName name="vvv" localSheetId="43" hidden="1">{"Tab1",#N/A,FALSE,"P";"Tab2",#N/A,FALSE,"P"}</definedName>
    <definedName name="vvv" localSheetId="44" hidden="1">{"Tab1",#N/A,FALSE,"P";"Tab2",#N/A,FALSE,"P"}</definedName>
    <definedName name="vvv" localSheetId="45" hidden="1">{"Tab1",#N/A,FALSE,"P";"Tab2",#N/A,FALSE,"P"}</definedName>
    <definedName name="vvv" localSheetId="64" hidden="1">{"Tab1",#N/A,FALSE,"P";"Tab2",#N/A,FALSE,"P"}</definedName>
    <definedName name="vvv" localSheetId="84" hidden="1">{"Tab1",#N/A,FALSE,"P";"Tab2",#N/A,FALSE,"P"}</definedName>
    <definedName name="vvv" localSheetId="85" hidden="1">{"Tab1",#N/A,FALSE,"P";"Tab2",#N/A,FALSE,"P"}</definedName>
    <definedName name="vvv" localSheetId="86" hidden="1">{"Tab1",#N/A,FALSE,"P";"Tab2",#N/A,FALSE,"P"}</definedName>
    <definedName name="vvv" localSheetId="77" hidden="1">{"Tab1",#N/A,FALSE,"P";"Tab2",#N/A,FALSE,"P"}</definedName>
    <definedName name="vvv" localSheetId="92" hidden="1">{"Tab1",#N/A,FALSE,"P";"Tab2",#N/A,FALSE,"P"}</definedName>
    <definedName name="vvv" localSheetId="98" hidden="1">{"Tab1",#N/A,FALSE,"P";"Tab2",#N/A,FALSE,"P"}</definedName>
    <definedName name="vvv" localSheetId="40" hidden="1">{"Tab1",#N/A,FALSE,"P";"Tab2",#N/A,FALSE,"P"}</definedName>
    <definedName name="vvv" hidden="1">{"Tab1",#N/A,FALSE,"P";"Tab2",#N/A,FALSE,"P"}</definedName>
    <definedName name="wage_govt_sector" localSheetId="11">#REF!</definedName>
    <definedName name="wage_govt_sector" localSheetId="13">#REF!</definedName>
    <definedName name="wage_govt_sector" localSheetId="14">#REF!</definedName>
    <definedName name="wage_govt_sector" localSheetId="15">#REF!</definedName>
    <definedName name="wage_govt_sector" localSheetId="16">#REF!</definedName>
    <definedName name="wage_govt_sector" localSheetId="18">#REF!</definedName>
    <definedName name="wage_govt_sector" localSheetId="1">#REF!</definedName>
    <definedName name="wage_govt_sector" localSheetId="2">#REF!</definedName>
    <definedName name="wage_govt_sector" localSheetId="4">#REF!</definedName>
    <definedName name="wage_govt_sector" localSheetId="5">#REF!</definedName>
    <definedName name="wage_govt_sector" localSheetId="7">#REF!</definedName>
    <definedName name="wage_govt_sector" localSheetId="21">#REF!</definedName>
    <definedName name="wage_govt_sector" localSheetId="49">#REF!</definedName>
    <definedName name="wage_govt_sector" localSheetId="64">#REF!</definedName>
    <definedName name="wage_govt_sector" localSheetId="92">#REF!</definedName>
    <definedName name="wage_govt_sector" localSheetId="93">#REF!</definedName>
    <definedName name="wage_govt_sector" localSheetId="98">#REF!</definedName>
    <definedName name="wage_govt_sector">#REF!</definedName>
    <definedName name="WEO" localSheetId="11">#REF!</definedName>
    <definedName name="WEO" localSheetId="13">#REF!</definedName>
    <definedName name="WEO" localSheetId="14">#REF!</definedName>
    <definedName name="WEO" localSheetId="15">#REF!</definedName>
    <definedName name="WEO" localSheetId="16">#REF!</definedName>
    <definedName name="WEO" localSheetId="18">#REF!</definedName>
    <definedName name="WEO" localSheetId="1">#REF!</definedName>
    <definedName name="WEO" localSheetId="2">#REF!</definedName>
    <definedName name="WEO" localSheetId="4">#REF!</definedName>
    <definedName name="WEO" localSheetId="5">#REF!</definedName>
    <definedName name="WEO" localSheetId="7">#REF!</definedName>
    <definedName name="WEO" localSheetId="21">#REF!</definedName>
    <definedName name="WEO" localSheetId="49">#REF!</definedName>
    <definedName name="WEO" localSheetId="64">#REF!</definedName>
    <definedName name="WEO" localSheetId="92">#REF!</definedName>
    <definedName name="WEO" localSheetId="93">#REF!</definedName>
    <definedName name="WEO">#REF!</definedName>
    <definedName name="WHD" localSheetId="64">#REF!</definedName>
    <definedName name="WHD">#REF!</definedName>
    <definedName name="WorkBookName" localSheetId="0">'[45]Izbor posla'!$C$17</definedName>
    <definedName name="WorkBookName" localSheetId="9">'[46]Izbor posla'!$C$17</definedName>
    <definedName name="WorkBookName" localSheetId="10">'[46]Izbor posla'!$C$17</definedName>
    <definedName name="WorkBookName" localSheetId="11">'[37]Izbor posla'!$C$17</definedName>
    <definedName name="WorkBookName" localSheetId="12">'[46]Izbor posla'!$C$17</definedName>
    <definedName name="WorkBookName" localSheetId="13">'[46]Izbor posla'!$C$17</definedName>
    <definedName name="WorkBookName" localSheetId="14">'[45]Izbor posla'!$C$17</definedName>
    <definedName name="WorkBookName" localSheetId="15">'[45]Izbor posla'!$C$17</definedName>
    <definedName name="WorkBookName" localSheetId="16">'[45]Izbor posla'!$C$17</definedName>
    <definedName name="WorkBookName" localSheetId="17">'[46]Izbor posla'!$C$17</definedName>
    <definedName name="WorkBookName" localSheetId="18">'[45]Izbor posla'!$C$17</definedName>
    <definedName name="WorkBookName" localSheetId="1">'[45]Izbor posla'!$C$17</definedName>
    <definedName name="WorkBookName" localSheetId="19">'[46]Izbor posla'!$C$17</definedName>
    <definedName name="WorkBookName" localSheetId="20">'[46]Izbor posla'!$C$17</definedName>
    <definedName name="WorkBookName" localSheetId="2">'[45]Izbor posla'!$C$17</definedName>
    <definedName name="WorkBookName" localSheetId="3">'[46]Izbor posla'!$C$17</definedName>
    <definedName name="WorkBookName" localSheetId="4">'[46]Izbor posla'!$C$17</definedName>
    <definedName name="WorkBookName" localSheetId="5">'[46]Izbor posla'!$C$17</definedName>
    <definedName name="WorkBookName" localSheetId="6">'[46]Izbor posla'!$C$17</definedName>
    <definedName name="WorkBookName" localSheetId="7">'[46]Izbor posla'!$C$17</definedName>
    <definedName name="WorkBookName" localSheetId="8">'[46]Izbor posla'!$C$17</definedName>
    <definedName name="WorkBookName" localSheetId="29">'[37]Izbor posla'!$C$17</definedName>
    <definedName name="WorkBookName" localSheetId="46">'[47]Izbor posla'!$C$17</definedName>
    <definedName name="WorkBookName" localSheetId="38">'[47]Izbor posla'!$C$17</definedName>
    <definedName name="WorkBookName" localSheetId="39">'[47]Izbor posla'!$C$17</definedName>
    <definedName name="WorkBookName" localSheetId="41">'[47]Izbor posla'!$C$17</definedName>
    <definedName name="WorkBookName" localSheetId="42">'[47]Izbor posla'!$C$17</definedName>
    <definedName name="WorkBookName" localSheetId="43">'[47]Izbor posla'!$C$17</definedName>
    <definedName name="WorkBookName" localSheetId="44">'[47]Izbor posla'!$C$17</definedName>
    <definedName name="WorkBookName" localSheetId="45">'[47]Izbor posla'!$C$17</definedName>
    <definedName name="WorkBookName" localSheetId="40">'[47]Izbor posla'!$C$17</definedName>
    <definedName name="WorkBookName">'[37]Izbor posla'!$C$17</definedName>
    <definedName name="WorkSheetName" localSheetId="0">'[45]Izbor posla'!$D$17</definedName>
    <definedName name="WorkSheetName" localSheetId="9">'[46]Izbor posla'!$D$17</definedName>
    <definedName name="WorkSheetName" localSheetId="10">'[46]Izbor posla'!$D$17</definedName>
    <definedName name="WorkSheetName" localSheetId="11">'[37]Izbor posla'!$D$17</definedName>
    <definedName name="WorkSheetName" localSheetId="12">'[46]Izbor posla'!$D$17</definedName>
    <definedName name="WorkSheetName" localSheetId="13">'[46]Izbor posla'!$D$17</definedName>
    <definedName name="WorkSheetName" localSheetId="14">'[45]Izbor posla'!$D$17</definedName>
    <definedName name="WorkSheetName" localSheetId="15">'[45]Izbor posla'!$D$17</definedName>
    <definedName name="WorkSheetName" localSheetId="16">'[45]Izbor posla'!$D$17</definedName>
    <definedName name="WorkSheetName" localSheetId="17">'[46]Izbor posla'!$D$17</definedName>
    <definedName name="WorkSheetName" localSheetId="18">'[45]Izbor posla'!$D$17</definedName>
    <definedName name="WorkSheetName" localSheetId="1">'[45]Izbor posla'!$D$17</definedName>
    <definedName name="WorkSheetName" localSheetId="19">'[46]Izbor posla'!$D$17</definedName>
    <definedName name="WorkSheetName" localSheetId="20">'[46]Izbor posla'!$D$17</definedName>
    <definedName name="WorkSheetName" localSheetId="2">'[45]Izbor posla'!$D$17</definedName>
    <definedName name="WorkSheetName" localSheetId="3">'[46]Izbor posla'!$D$17</definedName>
    <definedName name="WorkSheetName" localSheetId="4">'[46]Izbor posla'!$D$17</definedName>
    <definedName name="WorkSheetName" localSheetId="5">'[46]Izbor posla'!$D$17</definedName>
    <definedName name="WorkSheetName" localSheetId="6">'[46]Izbor posla'!$D$17</definedName>
    <definedName name="WorkSheetName" localSheetId="7">'[46]Izbor posla'!$D$17</definedName>
    <definedName name="WorkSheetName" localSheetId="8">'[46]Izbor posla'!$D$17</definedName>
    <definedName name="WorkSheetName" localSheetId="29">'[37]Izbor posla'!$D$17</definedName>
    <definedName name="WorkSheetName" localSheetId="46">'[47]Izbor posla'!$D$17</definedName>
    <definedName name="WorkSheetName" localSheetId="38">'[47]Izbor posla'!$D$17</definedName>
    <definedName name="WorkSheetName" localSheetId="39">'[47]Izbor posla'!$D$17</definedName>
    <definedName name="WorkSheetName" localSheetId="41">'[47]Izbor posla'!$D$17</definedName>
    <definedName name="WorkSheetName" localSheetId="42">'[47]Izbor posla'!$D$17</definedName>
    <definedName name="WorkSheetName" localSheetId="43">'[47]Izbor posla'!$D$17</definedName>
    <definedName name="WorkSheetName" localSheetId="44">'[47]Izbor posla'!$D$17</definedName>
    <definedName name="WorkSheetName" localSheetId="45">'[47]Izbor posla'!$D$17</definedName>
    <definedName name="WorkSheetName" localSheetId="40">'[47]Izbor posla'!$D$17</definedName>
    <definedName name="WorkSheetName">'[37]Izbor posla'!$D$17</definedName>
    <definedName name="WPCP33_D" localSheetId="11">#REF!</definedName>
    <definedName name="WPCP33_D" localSheetId="13">#REF!</definedName>
    <definedName name="WPCP33_D" localSheetId="14">#REF!</definedName>
    <definedName name="WPCP33_D" localSheetId="15">#REF!</definedName>
    <definedName name="WPCP33_D" localSheetId="16">#REF!</definedName>
    <definedName name="WPCP33_D" localSheetId="18">#REF!</definedName>
    <definedName name="WPCP33_D" localSheetId="1">#REF!</definedName>
    <definedName name="WPCP33_D" localSheetId="2">#REF!</definedName>
    <definedName name="WPCP33_D" localSheetId="4">#REF!</definedName>
    <definedName name="WPCP33_D" localSheetId="5">#REF!</definedName>
    <definedName name="WPCP33_D" localSheetId="7">#REF!</definedName>
    <definedName name="WPCP33_D" localSheetId="21">#REF!</definedName>
    <definedName name="WPCP33_D" localSheetId="49">#REF!</definedName>
    <definedName name="WPCP33_D" localSheetId="63">#REF!</definedName>
    <definedName name="WPCP33_D" localSheetId="64">#REF!</definedName>
    <definedName name="WPCP33_D" localSheetId="92">#REF!</definedName>
    <definedName name="WPCP33_D" localSheetId="93">#REF!</definedName>
    <definedName name="WPCP33_D" localSheetId="50">#REF!</definedName>
    <definedName name="WPCP33_D">#REF!</definedName>
    <definedName name="WPCP33pch" localSheetId="11">#REF!</definedName>
    <definedName name="WPCP33pch" localSheetId="13">#REF!</definedName>
    <definedName name="WPCP33pch" localSheetId="14">#REF!</definedName>
    <definedName name="WPCP33pch" localSheetId="15">#REF!</definedName>
    <definedName name="WPCP33pch" localSheetId="16">#REF!</definedName>
    <definedName name="WPCP33pch" localSheetId="18">#REF!</definedName>
    <definedName name="WPCP33pch" localSheetId="1">#REF!</definedName>
    <definedName name="WPCP33pch" localSheetId="2">#REF!</definedName>
    <definedName name="WPCP33pch" localSheetId="4">#REF!</definedName>
    <definedName name="WPCP33pch" localSheetId="5">#REF!</definedName>
    <definedName name="WPCP33pch" localSheetId="7">#REF!</definedName>
    <definedName name="WPCP33pch" localSheetId="21">#REF!</definedName>
    <definedName name="WPCP33pch" localSheetId="49">#REF!</definedName>
    <definedName name="WPCP33pch" localSheetId="63">#REF!</definedName>
    <definedName name="WPCP33pch" localSheetId="64">#REF!</definedName>
    <definedName name="WPCP33pch" localSheetId="92">#REF!</definedName>
    <definedName name="WPCP33pch" localSheetId="93">#REF!</definedName>
    <definedName name="WPCP33pch">#REF!</definedName>
    <definedName name="wrn.BANKS." localSheetId="0" hidden="1">{#N/A,#N/A,FALSE,"BANKS"}</definedName>
    <definedName name="wrn.BANKS." localSheetId="9" hidden="1">{#N/A,#N/A,FALSE,"BANKS"}</definedName>
    <definedName name="wrn.BANKS." localSheetId="10" hidden="1">{#N/A,#N/A,FALSE,"BANKS"}</definedName>
    <definedName name="wrn.BANKS." localSheetId="14" hidden="1">{#N/A,#N/A,FALSE,"BANKS"}</definedName>
    <definedName name="wrn.BANKS." localSheetId="15" hidden="1">{#N/A,#N/A,FALSE,"BANKS"}</definedName>
    <definedName name="wrn.BANKS." localSheetId="16" hidden="1">{#N/A,#N/A,FALSE,"BANKS"}</definedName>
    <definedName name="wrn.BANKS." localSheetId="18" hidden="1">{#N/A,#N/A,FALSE,"BANKS"}</definedName>
    <definedName name="wrn.BANKS." localSheetId="1" hidden="1">{#N/A,#N/A,FALSE,"BANKS"}</definedName>
    <definedName name="wrn.BANKS." localSheetId="20" hidden="1">{#N/A,#N/A,FALSE,"BANKS"}</definedName>
    <definedName name="wrn.BANKS." localSheetId="2" hidden="1">{#N/A,#N/A,FALSE,"BANKS"}</definedName>
    <definedName name="wrn.BANKS." localSheetId="4" hidden="1">{#N/A,#N/A,FALSE,"BANKS"}</definedName>
    <definedName name="wrn.BANKS." localSheetId="5" hidden="1">{#N/A,#N/A,FALSE,"BANKS"}</definedName>
    <definedName name="wrn.BANKS." localSheetId="7" hidden="1">{#N/A,#N/A,FALSE,"BANKS"}</definedName>
    <definedName name="wrn.BANKS." localSheetId="8" hidden="1">{#N/A,#N/A,FALSE,"BANKS"}</definedName>
    <definedName name="wrn.BANKS." localSheetId="29" hidden="1">{#N/A,#N/A,FALSE,"BANKS"}</definedName>
    <definedName name="wrn.BANKS." localSheetId="36" hidden="1">{#N/A,#N/A,FALSE,"BANKS"}</definedName>
    <definedName name="wrn.BANKS." localSheetId="46" hidden="1">{#N/A,#N/A,FALSE,"BANKS"}</definedName>
    <definedName name="wrn.BANKS." localSheetId="52" hidden="1">{#N/A,#N/A,FALSE,"BANKS"}</definedName>
    <definedName name="wrn.BANKS." localSheetId="53" hidden="1">{#N/A,#N/A,FALSE,"BANKS"}</definedName>
    <definedName name="wrn.BANKS." localSheetId="54" hidden="1">{#N/A,#N/A,FALSE,"BANKS"}</definedName>
    <definedName name="wrn.BANKS." localSheetId="55" hidden="1">{#N/A,#N/A,FALSE,"BANKS"}</definedName>
    <definedName name="wrn.BANKS." localSheetId="56" hidden="1">{#N/A,#N/A,FALSE,"BANKS"}</definedName>
    <definedName name="wrn.BANKS." localSheetId="39" hidden="1">{#N/A,#N/A,FALSE,"BANKS"}</definedName>
    <definedName name="wrn.BANKS." localSheetId="41" hidden="1">{#N/A,#N/A,FALSE,"BANKS"}</definedName>
    <definedName name="wrn.BANKS." localSheetId="42" hidden="1">{#N/A,#N/A,FALSE,"BANKS"}</definedName>
    <definedName name="wrn.BANKS." localSheetId="43" hidden="1">{#N/A,#N/A,FALSE,"BANKS"}</definedName>
    <definedName name="wrn.BANKS." localSheetId="44" hidden="1">{#N/A,#N/A,FALSE,"BANKS"}</definedName>
    <definedName name="wrn.BANKS." localSheetId="45" hidden="1">{#N/A,#N/A,FALSE,"BANKS"}</definedName>
    <definedName name="wrn.BANKS." localSheetId="68" hidden="1">{#N/A,#N/A,FALSE,"BANKS"}</definedName>
    <definedName name="wrn.BANKS." localSheetId="71" hidden="1">{#N/A,#N/A,FALSE,"BANKS"}</definedName>
    <definedName name="wrn.BANKS." localSheetId="72" hidden="1">{#N/A,#N/A,FALSE,"BANKS"}</definedName>
    <definedName name="wrn.BANKS." localSheetId="63" hidden="1">{#N/A,#N/A,FALSE,"BANKS"}</definedName>
    <definedName name="wrn.BANKS." localSheetId="64" hidden="1">{#N/A,#N/A,FALSE,"BANKS"}</definedName>
    <definedName name="wrn.BANKS." localSheetId="84" hidden="1">{#N/A,#N/A,FALSE,"BANKS"}</definedName>
    <definedName name="wrn.BANKS." localSheetId="85" hidden="1">{#N/A,#N/A,FALSE,"BANKS"}</definedName>
    <definedName name="wrn.BANKS." localSheetId="86" hidden="1">{#N/A,#N/A,FALSE,"BANKS"}</definedName>
    <definedName name="wrn.BANKS." localSheetId="77" hidden="1">{#N/A,#N/A,FALSE,"BANKS"}</definedName>
    <definedName name="wrn.BANKS." localSheetId="92" hidden="1">{#N/A,#N/A,FALSE,"BANKS"}</definedName>
    <definedName name="wrn.BANKS." localSheetId="93" hidden="1">{#N/A,#N/A,FALSE,"BANKS"}</definedName>
    <definedName name="wrn.BANKS." localSheetId="98" hidden="1">{#N/A,#N/A,FALSE,"BANKS"}</definedName>
    <definedName name="wrn.BANKS." localSheetId="40" hidden="1">{#N/A,#N/A,FALSE,"BANKS"}</definedName>
    <definedName name="wrn.BANKS." localSheetId="50" hidden="1">{#N/A,#N/A,FALSE,"BANKS"}</definedName>
    <definedName name="wrn.BANKS." hidden="1">{#N/A,#N/A,FALSE,"BANKS"}</definedName>
    <definedName name="wrn.BOP." localSheetId="0" hidden="1">{#N/A,#N/A,FALSE,"BOP"}</definedName>
    <definedName name="wrn.BOP." localSheetId="9" hidden="1">{#N/A,#N/A,FALSE,"BOP"}</definedName>
    <definedName name="wrn.BOP." localSheetId="10" hidden="1">{#N/A,#N/A,FALSE,"BOP"}</definedName>
    <definedName name="wrn.BOP." localSheetId="14" hidden="1">{#N/A,#N/A,FALSE,"BOP"}</definedName>
    <definedName name="wrn.BOP." localSheetId="15" hidden="1">{#N/A,#N/A,FALSE,"BOP"}</definedName>
    <definedName name="wrn.BOP." localSheetId="16" hidden="1">{#N/A,#N/A,FALSE,"BOP"}</definedName>
    <definedName name="wrn.BOP." localSheetId="18" hidden="1">{#N/A,#N/A,FALSE,"BOP"}</definedName>
    <definedName name="wrn.BOP." localSheetId="1" hidden="1">{#N/A,#N/A,FALSE,"BOP"}</definedName>
    <definedName name="wrn.BOP." localSheetId="20" hidden="1">{#N/A,#N/A,FALSE,"BOP"}</definedName>
    <definedName name="wrn.BOP." localSheetId="2" hidden="1">{#N/A,#N/A,FALSE,"BOP"}</definedName>
    <definedName name="wrn.BOP." localSheetId="4" hidden="1">{#N/A,#N/A,FALSE,"BOP"}</definedName>
    <definedName name="wrn.BOP." localSheetId="5" hidden="1">{#N/A,#N/A,FALSE,"BOP"}</definedName>
    <definedName name="wrn.BOP." localSheetId="7" hidden="1">{#N/A,#N/A,FALSE,"BOP"}</definedName>
    <definedName name="wrn.BOP." localSheetId="8" hidden="1">{#N/A,#N/A,FALSE,"BOP"}</definedName>
    <definedName name="wrn.BOP." localSheetId="29" hidden="1">{#N/A,#N/A,FALSE,"BOP"}</definedName>
    <definedName name="wrn.BOP." localSheetId="36" hidden="1">{#N/A,#N/A,FALSE,"BOP"}</definedName>
    <definedName name="wrn.BOP." localSheetId="46" hidden="1">{#N/A,#N/A,FALSE,"BOP"}</definedName>
    <definedName name="wrn.BOP." localSheetId="52" hidden="1">{#N/A,#N/A,FALSE,"BOP"}</definedName>
    <definedName name="wrn.BOP." localSheetId="53" hidden="1">{#N/A,#N/A,FALSE,"BOP"}</definedName>
    <definedName name="wrn.BOP." localSheetId="54" hidden="1">{#N/A,#N/A,FALSE,"BOP"}</definedName>
    <definedName name="wrn.BOP." localSheetId="55" hidden="1">{#N/A,#N/A,FALSE,"BOP"}</definedName>
    <definedName name="wrn.BOP." localSheetId="56" hidden="1">{#N/A,#N/A,FALSE,"BOP"}</definedName>
    <definedName name="wrn.BOP." localSheetId="39" hidden="1">{#N/A,#N/A,FALSE,"BOP"}</definedName>
    <definedName name="wrn.BOP." localSheetId="41" hidden="1">{#N/A,#N/A,FALSE,"BOP"}</definedName>
    <definedName name="wrn.BOP." localSheetId="42" hidden="1">{#N/A,#N/A,FALSE,"BOP"}</definedName>
    <definedName name="wrn.BOP." localSheetId="43" hidden="1">{#N/A,#N/A,FALSE,"BOP"}</definedName>
    <definedName name="wrn.BOP." localSheetId="44" hidden="1">{#N/A,#N/A,FALSE,"BOP"}</definedName>
    <definedName name="wrn.BOP." localSheetId="45" hidden="1">{#N/A,#N/A,FALSE,"BOP"}</definedName>
    <definedName name="wrn.BOP." localSheetId="68" hidden="1">{#N/A,#N/A,FALSE,"BOP"}</definedName>
    <definedName name="wrn.BOP." localSheetId="71" hidden="1">{#N/A,#N/A,FALSE,"BOP"}</definedName>
    <definedName name="wrn.BOP." localSheetId="72" hidden="1">{#N/A,#N/A,FALSE,"BOP"}</definedName>
    <definedName name="wrn.BOP." localSheetId="63" hidden="1">{#N/A,#N/A,FALSE,"BOP"}</definedName>
    <definedName name="wrn.BOP." localSheetId="64" hidden="1">{#N/A,#N/A,FALSE,"BOP"}</definedName>
    <definedName name="wrn.BOP." localSheetId="84" hidden="1">{#N/A,#N/A,FALSE,"BOP"}</definedName>
    <definedName name="wrn.BOP." localSheetId="85" hidden="1">{#N/A,#N/A,FALSE,"BOP"}</definedName>
    <definedName name="wrn.BOP." localSheetId="86" hidden="1">{#N/A,#N/A,FALSE,"BOP"}</definedName>
    <definedName name="wrn.BOP." localSheetId="77" hidden="1">{#N/A,#N/A,FALSE,"BOP"}</definedName>
    <definedName name="wrn.BOP." localSheetId="92" hidden="1">{#N/A,#N/A,FALSE,"BOP"}</definedName>
    <definedName name="wrn.BOP." localSheetId="93" hidden="1">{#N/A,#N/A,FALSE,"BOP"}</definedName>
    <definedName name="wrn.BOP." localSheetId="98" hidden="1">{#N/A,#N/A,FALSE,"BOP"}</definedName>
    <definedName name="wrn.BOP." localSheetId="40" hidden="1">{#N/A,#N/A,FALSE,"BOP"}</definedName>
    <definedName name="wrn.BOP." localSheetId="50" hidden="1">{#N/A,#N/A,FALSE,"BOP"}</definedName>
    <definedName name="wrn.BOP." hidden="1">{#N/A,#N/A,FALSE,"BOP"}</definedName>
    <definedName name="wrn.BOP_MIDTERM." localSheetId="0" hidden="1">{"BOP_TAB",#N/A,FALSE,"N";"MIDTERM_TAB",#N/A,FALSE,"O"}</definedName>
    <definedName name="wrn.BOP_MIDTERM." localSheetId="9" hidden="1">{"BOP_TAB",#N/A,FALSE,"N";"MIDTERM_TAB",#N/A,FALSE,"O"}</definedName>
    <definedName name="wrn.BOP_MIDTERM." localSheetId="10" hidden="1">{"BOP_TAB",#N/A,FALSE,"N";"MIDTERM_TAB",#N/A,FALSE,"O"}</definedName>
    <definedName name="wrn.BOP_MIDTERM." localSheetId="14" hidden="1">{"BOP_TAB",#N/A,FALSE,"N";"MIDTERM_TAB",#N/A,FALSE,"O"}</definedName>
    <definedName name="wrn.BOP_MIDTERM." localSheetId="15" hidden="1">{"BOP_TAB",#N/A,FALSE,"N";"MIDTERM_TAB",#N/A,FALSE,"O"}</definedName>
    <definedName name="wrn.BOP_MIDTERM." localSheetId="16" hidden="1">{"BOP_TAB",#N/A,FALSE,"N";"MIDTERM_TAB",#N/A,FALSE,"O"}</definedName>
    <definedName name="wrn.BOP_MIDTERM." localSheetId="18" hidden="1">{"BOP_TAB",#N/A,FALSE,"N";"MIDTERM_TAB",#N/A,FALSE,"O"}</definedName>
    <definedName name="wrn.BOP_MIDTERM." localSheetId="1" hidden="1">{"BOP_TAB",#N/A,FALSE,"N";"MIDTERM_TAB",#N/A,FALSE,"O"}</definedName>
    <definedName name="wrn.BOP_MIDTERM." localSheetId="20" hidden="1">{"BOP_TAB",#N/A,FALSE,"N";"MIDTERM_TAB",#N/A,FALSE,"O"}</definedName>
    <definedName name="wrn.BOP_MIDTERM." localSheetId="2" hidden="1">{"BOP_TAB",#N/A,FALSE,"N";"MIDTERM_TAB",#N/A,FALSE,"O"}</definedName>
    <definedName name="wrn.BOP_MIDTERM." localSheetId="4" hidden="1">{"BOP_TAB",#N/A,FALSE,"N";"MIDTERM_TAB",#N/A,FALSE,"O"}</definedName>
    <definedName name="wrn.BOP_MIDTERM." localSheetId="5" hidden="1">{"BOP_TAB",#N/A,FALSE,"N";"MIDTERM_TAB",#N/A,FALSE,"O"}</definedName>
    <definedName name="wrn.BOP_MIDTERM." localSheetId="7" hidden="1">{"BOP_TAB",#N/A,FALSE,"N";"MIDTERM_TAB",#N/A,FALSE,"O"}</definedName>
    <definedName name="wrn.BOP_MIDTERM." localSheetId="8" hidden="1">{"BOP_TAB",#N/A,FALSE,"N";"MIDTERM_TAB",#N/A,FALSE,"O"}</definedName>
    <definedName name="wrn.BOP_MIDTERM." localSheetId="29" hidden="1">{"BOP_TAB",#N/A,FALSE,"N";"MIDTERM_TAB",#N/A,FALSE,"O"}</definedName>
    <definedName name="wrn.BOP_MIDTERM." localSheetId="36" hidden="1">{"BOP_TAB",#N/A,FALSE,"N";"MIDTERM_TAB",#N/A,FALSE,"O"}</definedName>
    <definedName name="wrn.BOP_MIDTERM." localSheetId="46" hidden="1">{"BOP_TAB",#N/A,FALSE,"N";"MIDTERM_TAB",#N/A,FALSE,"O"}</definedName>
    <definedName name="wrn.BOP_MIDTERM." localSheetId="52" hidden="1">{"BOP_TAB",#N/A,FALSE,"N";"MIDTERM_TAB",#N/A,FALSE,"O"}</definedName>
    <definedName name="wrn.BOP_MIDTERM." localSheetId="53" hidden="1">{"BOP_TAB",#N/A,FALSE,"N";"MIDTERM_TAB",#N/A,FALSE,"O"}</definedName>
    <definedName name="wrn.BOP_MIDTERM." localSheetId="54" hidden="1">{"BOP_TAB",#N/A,FALSE,"N";"MIDTERM_TAB",#N/A,FALSE,"O"}</definedName>
    <definedName name="wrn.BOP_MIDTERM." localSheetId="55" hidden="1">{"BOP_TAB",#N/A,FALSE,"N";"MIDTERM_TAB",#N/A,FALSE,"O"}</definedName>
    <definedName name="wrn.BOP_MIDTERM." localSheetId="56" hidden="1">{"BOP_TAB",#N/A,FALSE,"N";"MIDTERM_TAB",#N/A,FALSE,"O"}</definedName>
    <definedName name="wrn.BOP_MIDTERM." localSheetId="39" hidden="1">{"BOP_TAB",#N/A,FALSE,"N";"MIDTERM_TAB",#N/A,FALSE,"O"}</definedName>
    <definedName name="wrn.BOP_MIDTERM." localSheetId="41" hidden="1">{"BOP_TAB",#N/A,FALSE,"N";"MIDTERM_TAB",#N/A,FALSE,"O"}</definedName>
    <definedName name="wrn.BOP_MIDTERM." localSheetId="42" hidden="1">{"BOP_TAB",#N/A,FALSE,"N";"MIDTERM_TAB",#N/A,FALSE,"O"}</definedName>
    <definedName name="wrn.BOP_MIDTERM." localSheetId="43" hidden="1">{"BOP_TAB",#N/A,FALSE,"N";"MIDTERM_TAB",#N/A,FALSE,"O"}</definedName>
    <definedName name="wrn.BOP_MIDTERM." localSheetId="44" hidden="1">{"BOP_TAB",#N/A,FALSE,"N";"MIDTERM_TAB",#N/A,FALSE,"O"}</definedName>
    <definedName name="wrn.BOP_MIDTERM." localSheetId="45" hidden="1">{"BOP_TAB",#N/A,FALSE,"N";"MIDTERM_TAB",#N/A,FALSE,"O"}</definedName>
    <definedName name="wrn.BOP_MIDTERM." localSheetId="68" hidden="1">{"BOP_TAB",#N/A,FALSE,"N";"MIDTERM_TAB",#N/A,FALSE,"O"}</definedName>
    <definedName name="wrn.BOP_MIDTERM." localSheetId="71" hidden="1">{"BOP_TAB",#N/A,FALSE,"N";"MIDTERM_TAB",#N/A,FALSE,"O"}</definedName>
    <definedName name="wrn.BOP_MIDTERM." localSheetId="72" hidden="1">{"BOP_TAB",#N/A,FALSE,"N";"MIDTERM_TAB",#N/A,FALSE,"O"}</definedName>
    <definedName name="wrn.BOP_MIDTERM." localSheetId="63" hidden="1">{"BOP_TAB",#N/A,FALSE,"N";"MIDTERM_TAB",#N/A,FALSE,"O"}</definedName>
    <definedName name="wrn.BOP_MIDTERM." localSheetId="64" hidden="1">{"BOP_TAB",#N/A,FALSE,"N";"MIDTERM_TAB",#N/A,FALSE,"O"}</definedName>
    <definedName name="wrn.BOP_MIDTERM." localSheetId="84" hidden="1">{"BOP_TAB",#N/A,FALSE,"N";"MIDTERM_TAB",#N/A,FALSE,"O"}</definedName>
    <definedName name="wrn.BOP_MIDTERM." localSheetId="85" hidden="1">{"BOP_TAB",#N/A,FALSE,"N";"MIDTERM_TAB",#N/A,FALSE,"O"}</definedName>
    <definedName name="wrn.BOP_MIDTERM." localSheetId="86" hidden="1">{"BOP_TAB",#N/A,FALSE,"N";"MIDTERM_TAB",#N/A,FALSE,"O"}</definedName>
    <definedName name="wrn.BOP_MIDTERM." localSheetId="77" hidden="1">{"BOP_TAB",#N/A,FALSE,"N";"MIDTERM_TAB",#N/A,FALSE,"O"}</definedName>
    <definedName name="wrn.BOP_MIDTERM." localSheetId="92" hidden="1">{"BOP_TAB",#N/A,FALSE,"N";"MIDTERM_TAB",#N/A,FALSE,"O"}</definedName>
    <definedName name="wrn.BOP_MIDTERM." localSheetId="93" hidden="1">{"BOP_TAB",#N/A,FALSE,"N";"MIDTERM_TAB",#N/A,FALSE,"O"}</definedName>
    <definedName name="wrn.BOP_MIDTERM." localSheetId="98" hidden="1">{"BOP_TAB",#N/A,FALSE,"N";"MIDTERM_TAB",#N/A,FALSE,"O"}</definedName>
    <definedName name="wrn.BOP_MIDTERM." localSheetId="40" hidden="1">{"BOP_TAB",#N/A,FALSE,"N";"MIDTERM_TAB",#N/A,FALSE,"O"}</definedName>
    <definedName name="wrn.BOP_MIDTERM." localSheetId="50" hidden="1">{"BOP_TAB",#N/A,FALSE,"N";"MIDTERM_TAB",#N/A,FALSE,"O"}</definedName>
    <definedName name="wrn.BOP_MIDTERM." hidden="1">{"BOP_TAB",#N/A,FALSE,"N";"MIDTERM_TAB",#N/A,FALSE,"O"}</definedName>
    <definedName name="wrn.CIJENE." localSheetId="36" hidden="1">{#N/A,#N/A,FALSE,"CIJENE"}</definedName>
    <definedName name="wrn.CIJENE." localSheetId="46" hidden="1">{#N/A,#N/A,FALSE,"CIJENE"}</definedName>
    <definedName name="wrn.CIJENE." localSheetId="52" hidden="1">{#N/A,#N/A,FALSE,"CIJENE"}</definedName>
    <definedName name="wrn.CIJENE." localSheetId="53" hidden="1">{#N/A,#N/A,FALSE,"CIJENE"}</definedName>
    <definedName name="wrn.CIJENE." localSheetId="54" hidden="1">{#N/A,#N/A,FALSE,"CIJENE"}</definedName>
    <definedName name="wrn.CIJENE." localSheetId="55" hidden="1">{#N/A,#N/A,FALSE,"CIJENE"}</definedName>
    <definedName name="wrn.CIJENE." localSheetId="56" hidden="1">{#N/A,#N/A,FALSE,"CIJENE"}</definedName>
    <definedName name="wrn.CIJENE." localSheetId="39" hidden="1">{#N/A,#N/A,FALSE,"CIJENE"}</definedName>
    <definedName name="wrn.CIJENE." localSheetId="41" hidden="1">{#N/A,#N/A,FALSE,"CIJENE"}</definedName>
    <definedName name="wrn.CIJENE." localSheetId="42" hidden="1">{#N/A,#N/A,FALSE,"CIJENE"}</definedName>
    <definedName name="wrn.CIJENE." localSheetId="43" hidden="1">{#N/A,#N/A,FALSE,"CIJENE"}</definedName>
    <definedName name="wrn.CIJENE." localSheetId="44" hidden="1">{#N/A,#N/A,FALSE,"CIJENE"}</definedName>
    <definedName name="wrn.CIJENE." localSheetId="45" hidden="1">{#N/A,#N/A,FALSE,"CIJENE"}</definedName>
    <definedName name="wrn.CIJENE." localSheetId="64" hidden="1">{#N/A,#N/A,FALSE,"CIJENE"}</definedName>
    <definedName name="wrn.CIJENE." localSheetId="84" hidden="1">{#N/A,#N/A,FALSE,"CIJENE"}</definedName>
    <definedName name="wrn.CIJENE." localSheetId="85" hidden="1">{#N/A,#N/A,FALSE,"CIJENE"}</definedName>
    <definedName name="wrn.CIJENE." localSheetId="86" hidden="1">{#N/A,#N/A,FALSE,"CIJENE"}</definedName>
    <definedName name="wrn.CIJENE." localSheetId="77" hidden="1">{#N/A,#N/A,FALSE,"CIJENE"}</definedName>
    <definedName name="wrn.CIJENE." localSheetId="92" hidden="1">{#N/A,#N/A,FALSE,"CIJENE"}</definedName>
    <definedName name="wrn.CIJENE." localSheetId="98" hidden="1">{#N/A,#N/A,FALSE,"CIJENE"}</definedName>
    <definedName name="wrn.CIJENE." localSheetId="40" hidden="1">{#N/A,#N/A,FALSE,"CIJENE"}</definedName>
    <definedName name="wrn.CIJENE." hidden="1">{#N/A,#N/A,FALSE,"CIJENE"}</definedName>
    <definedName name="wrn.CREDIT." localSheetId="0" hidden="1">{#N/A,#N/A,FALSE,"CREDIT"}</definedName>
    <definedName name="wrn.CREDIT." localSheetId="9" hidden="1">{#N/A,#N/A,FALSE,"CREDIT"}</definedName>
    <definedName name="wrn.CREDIT." localSheetId="10" hidden="1">{#N/A,#N/A,FALSE,"CREDIT"}</definedName>
    <definedName name="wrn.CREDIT." localSheetId="14" hidden="1">{#N/A,#N/A,FALSE,"CREDIT"}</definedName>
    <definedName name="wrn.CREDIT." localSheetId="15" hidden="1">{#N/A,#N/A,FALSE,"CREDIT"}</definedName>
    <definedName name="wrn.CREDIT." localSheetId="16" hidden="1">{#N/A,#N/A,FALSE,"CREDIT"}</definedName>
    <definedName name="wrn.CREDIT." localSheetId="18" hidden="1">{#N/A,#N/A,FALSE,"CREDIT"}</definedName>
    <definedName name="wrn.CREDIT." localSheetId="1" hidden="1">{#N/A,#N/A,FALSE,"CREDIT"}</definedName>
    <definedName name="wrn.CREDIT." localSheetId="20" hidden="1">{#N/A,#N/A,FALSE,"CREDIT"}</definedName>
    <definedName name="wrn.CREDIT." localSheetId="2" hidden="1">{#N/A,#N/A,FALSE,"CREDIT"}</definedName>
    <definedName name="wrn.CREDIT." localSheetId="4" hidden="1">{#N/A,#N/A,FALSE,"CREDIT"}</definedName>
    <definedName name="wrn.CREDIT." localSheetId="5" hidden="1">{#N/A,#N/A,FALSE,"CREDIT"}</definedName>
    <definedName name="wrn.CREDIT." localSheetId="7" hidden="1">{#N/A,#N/A,FALSE,"CREDIT"}</definedName>
    <definedName name="wrn.CREDIT." localSheetId="8" hidden="1">{#N/A,#N/A,FALSE,"CREDIT"}</definedName>
    <definedName name="wrn.CREDIT." localSheetId="29" hidden="1">{#N/A,#N/A,FALSE,"CREDIT"}</definedName>
    <definedName name="wrn.CREDIT." localSheetId="36" hidden="1">{#N/A,#N/A,FALSE,"CREDIT"}</definedName>
    <definedName name="wrn.CREDIT." localSheetId="46" hidden="1">{#N/A,#N/A,FALSE,"CREDIT"}</definedName>
    <definedName name="wrn.CREDIT." localSheetId="52" hidden="1">{#N/A,#N/A,FALSE,"CREDIT"}</definedName>
    <definedName name="wrn.CREDIT." localSheetId="53" hidden="1">{#N/A,#N/A,FALSE,"CREDIT"}</definedName>
    <definedName name="wrn.CREDIT." localSheetId="54" hidden="1">{#N/A,#N/A,FALSE,"CREDIT"}</definedName>
    <definedName name="wrn.CREDIT." localSheetId="55" hidden="1">{#N/A,#N/A,FALSE,"CREDIT"}</definedName>
    <definedName name="wrn.CREDIT." localSheetId="56" hidden="1">{#N/A,#N/A,FALSE,"CREDIT"}</definedName>
    <definedName name="wrn.CREDIT." localSheetId="39" hidden="1">{#N/A,#N/A,FALSE,"CREDIT"}</definedName>
    <definedName name="wrn.CREDIT." localSheetId="41" hidden="1">{#N/A,#N/A,FALSE,"CREDIT"}</definedName>
    <definedName name="wrn.CREDIT." localSheetId="42" hidden="1">{#N/A,#N/A,FALSE,"CREDIT"}</definedName>
    <definedName name="wrn.CREDIT." localSheetId="43" hidden="1">{#N/A,#N/A,FALSE,"CREDIT"}</definedName>
    <definedName name="wrn.CREDIT." localSheetId="44" hidden="1">{#N/A,#N/A,FALSE,"CREDIT"}</definedName>
    <definedName name="wrn.CREDIT." localSheetId="45" hidden="1">{#N/A,#N/A,FALSE,"CREDIT"}</definedName>
    <definedName name="wrn.CREDIT." localSheetId="68" hidden="1">{#N/A,#N/A,FALSE,"CREDIT"}</definedName>
    <definedName name="wrn.CREDIT." localSheetId="71" hidden="1">{#N/A,#N/A,FALSE,"CREDIT"}</definedName>
    <definedName name="wrn.CREDIT." localSheetId="72" hidden="1">{#N/A,#N/A,FALSE,"CREDIT"}</definedName>
    <definedName name="wrn.CREDIT." localSheetId="63" hidden="1">{#N/A,#N/A,FALSE,"CREDIT"}</definedName>
    <definedName name="wrn.CREDIT." localSheetId="64" hidden="1">{#N/A,#N/A,FALSE,"CREDIT"}</definedName>
    <definedName name="wrn.CREDIT." localSheetId="84" hidden="1">{#N/A,#N/A,FALSE,"CREDIT"}</definedName>
    <definedName name="wrn.CREDIT." localSheetId="85" hidden="1">{#N/A,#N/A,FALSE,"CREDIT"}</definedName>
    <definedName name="wrn.CREDIT." localSheetId="86" hidden="1">{#N/A,#N/A,FALSE,"CREDIT"}</definedName>
    <definedName name="wrn.CREDIT." localSheetId="77" hidden="1">{#N/A,#N/A,FALSE,"CREDIT"}</definedName>
    <definedName name="wrn.CREDIT." localSheetId="92" hidden="1">{#N/A,#N/A,FALSE,"CREDIT"}</definedName>
    <definedName name="wrn.CREDIT." localSheetId="93" hidden="1">{#N/A,#N/A,FALSE,"CREDIT"}</definedName>
    <definedName name="wrn.CREDIT." localSheetId="98" hidden="1">{#N/A,#N/A,FALSE,"CREDIT"}</definedName>
    <definedName name="wrn.CREDIT." localSheetId="40" hidden="1">{#N/A,#N/A,FALSE,"CREDIT"}</definedName>
    <definedName name="wrn.CREDIT." localSheetId="50" hidden="1">{#N/A,#N/A,FALSE,"CREDIT"}</definedName>
    <definedName name="wrn.CREDIT." hidden="1">{#N/A,#N/A,FALSE,"CREDIT"}</definedName>
    <definedName name="wrn.DEBTSVC." localSheetId="0" hidden="1">{#N/A,#N/A,FALSE,"DEBTSVC"}</definedName>
    <definedName name="wrn.DEBTSVC." localSheetId="9" hidden="1">{#N/A,#N/A,FALSE,"DEBTSVC"}</definedName>
    <definedName name="wrn.DEBTSVC." localSheetId="10" hidden="1">{#N/A,#N/A,FALSE,"DEBTSVC"}</definedName>
    <definedName name="wrn.DEBTSVC." localSheetId="14" hidden="1">{#N/A,#N/A,FALSE,"DEBTSVC"}</definedName>
    <definedName name="wrn.DEBTSVC." localSheetId="15" hidden="1">{#N/A,#N/A,FALSE,"DEBTSVC"}</definedName>
    <definedName name="wrn.DEBTSVC." localSheetId="16" hidden="1">{#N/A,#N/A,FALSE,"DEBTSVC"}</definedName>
    <definedName name="wrn.DEBTSVC." localSheetId="18" hidden="1">{#N/A,#N/A,FALSE,"DEBTSVC"}</definedName>
    <definedName name="wrn.DEBTSVC." localSheetId="1" hidden="1">{#N/A,#N/A,FALSE,"DEBTSVC"}</definedName>
    <definedName name="wrn.DEBTSVC." localSheetId="20" hidden="1">{#N/A,#N/A,FALSE,"DEBTSVC"}</definedName>
    <definedName name="wrn.DEBTSVC." localSheetId="2" hidden="1">{#N/A,#N/A,FALSE,"DEBTSVC"}</definedName>
    <definedName name="wrn.DEBTSVC." localSheetId="4" hidden="1">{#N/A,#N/A,FALSE,"DEBTSVC"}</definedName>
    <definedName name="wrn.DEBTSVC." localSheetId="5" hidden="1">{#N/A,#N/A,FALSE,"DEBTSVC"}</definedName>
    <definedName name="wrn.DEBTSVC." localSheetId="7" hidden="1">{#N/A,#N/A,FALSE,"DEBTSVC"}</definedName>
    <definedName name="wrn.DEBTSVC." localSheetId="8" hidden="1">{#N/A,#N/A,FALSE,"DEBTSVC"}</definedName>
    <definedName name="wrn.DEBTSVC." localSheetId="29" hidden="1">{#N/A,#N/A,FALSE,"DEBTSVC"}</definedName>
    <definedName name="wrn.DEBTSVC." localSheetId="36" hidden="1">{#N/A,#N/A,FALSE,"DEBTSVC"}</definedName>
    <definedName name="wrn.DEBTSVC." localSheetId="46" hidden="1">{#N/A,#N/A,FALSE,"DEBTSVC"}</definedName>
    <definedName name="wrn.DEBTSVC." localSheetId="52" hidden="1">{#N/A,#N/A,FALSE,"DEBTSVC"}</definedName>
    <definedName name="wrn.DEBTSVC." localSheetId="53" hidden="1">{#N/A,#N/A,FALSE,"DEBTSVC"}</definedName>
    <definedName name="wrn.DEBTSVC." localSheetId="54" hidden="1">{#N/A,#N/A,FALSE,"DEBTSVC"}</definedName>
    <definedName name="wrn.DEBTSVC." localSheetId="55" hidden="1">{#N/A,#N/A,FALSE,"DEBTSVC"}</definedName>
    <definedName name="wrn.DEBTSVC." localSheetId="56" hidden="1">{#N/A,#N/A,FALSE,"DEBTSVC"}</definedName>
    <definedName name="wrn.DEBTSVC." localSheetId="39" hidden="1">{#N/A,#N/A,FALSE,"DEBTSVC"}</definedName>
    <definedName name="wrn.DEBTSVC." localSheetId="41" hidden="1">{#N/A,#N/A,FALSE,"DEBTSVC"}</definedName>
    <definedName name="wrn.DEBTSVC." localSheetId="42" hidden="1">{#N/A,#N/A,FALSE,"DEBTSVC"}</definedName>
    <definedName name="wrn.DEBTSVC." localSheetId="43" hidden="1">{#N/A,#N/A,FALSE,"DEBTSVC"}</definedName>
    <definedName name="wrn.DEBTSVC." localSheetId="44" hidden="1">{#N/A,#N/A,FALSE,"DEBTSVC"}</definedName>
    <definedName name="wrn.DEBTSVC." localSheetId="45" hidden="1">{#N/A,#N/A,FALSE,"DEBTSVC"}</definedName>
    <definedName name="wrn.DEBTSVC." localSheetId="68" hidden="1">{#N/A,#N/A,FALSE,"DEBTSVC"}</definedName>
    <definedName name="wrn.DEBTSVC." localSheetId="71" hidden="1">{#N/A,#N/A,FALSE,"DEBTSVC"}</definedName>
    <definedName name="wrn.DEBTSVC." localSheetId="72" hidden="1">{#N/A,#N/A,FALSE,"DEBTSVC"}</definedName>
    <definedName name="wrn.DEBTSVC." localSheetId="63" hidden="1">{#N/A,#N/A,FALSE,"DEBTSVC"}</definedName>
    <definedName name="wrn.DEBTSVC." localSheetId="64" hidden="1">{#N/A,#N/A,FALSE,"DEBTSVC"}</definedName>
    <definedName name="wrn.DEBTSVC." localSheetId="84" hidden="1">{#N/A,#N/A,FALSE,"DEBTSVC"}</definedName>
    <definedName name="wrn.DEBTSVC." localSheetId="85" hidden="1">{#N/A,#N/A,FALSE,"DEBTSVC"}</definedName>
    <definedName name="wrn.DEBTSVC." localSheetId="86" hidden="1">{#N/A,#N/A,FALSE,"DEBTSVC"}</definedName>
    <definedName name="wrn.DEBTSVC." localSheetId="77" hidden="1">{#N/A,#N/A,FALSE,"DEBTSVC"}</definedName>
    <definedName name="wrn.DEBTSVC." localSheetId="92" hidden="1">{#N/A,#N/A,FALSE,"DEBTSVC"}</definedName>
    <definedName name="wrn.DEBTSVC." localSheetId="93" hidden="1">{#N/A,#N/A,FALSE,"DEBTSVC"}</definedName>
    <definedName name="wrn.DEBTSVC." localSheetId="98" hidden="1">{#N/A,#N/A,FALSE,"DEBTSVC"}</definedName>
    <definedName name="wrn.DEBTSVC." localSheetId="40" hidden="1">{#N/A,#N/A,FALSE,"DEBTSVC"}</definedName>
    <definedName name="wrn.DEBTSVC." localSheetId="50" hidden="1">{#N/A,#N/A,FALSE,"DEBTSVC"}</definedName>
    <definedName name="wrn.DEBTSVC." hidden="1">{#N/A,#N/A,FALSE,"DEBTSVC"}</definedName>
    <definedName name="wrn.DEPO." localSheetId="0" hidden="1">{#N/A,#N/A,FALSE,"DEPO"}</definedName>
    <definedName name="wrn.DEPO." localSheetId="9" hidden="1">{#N/A,#N/A,FALSE,"DEPO"}</definedName>
    <definedName name="wrn.DEPO." localSheetId="10" hidden="1">{#N/A,#N/A,FALSE,"DEPO"}</definedName>
    <definedName name="wrn.DEPO." localSheetId="14" hidden="1">{#N/A,#N/A,FALSE,"DEPO"}</definedName>
    <definedName name="wrn.DEPO." localSheetId="15" hidden="1">{#N/A,#N/A,FALSE,"DEPO"}</definedName>
    <definedName name="wrn.DEPO." localSheetId="16" hidden="1">{#N/A,#N/A,FALSE,"DEPO"}</definedName>
    <definedName name="wrn.DEPO." localSheetId="18" hidden="1">{#N/A,#N/A,FALSE,"DEPO"}</definedName>
    <definedName name="wrn.DEPO." localSheetId="1" hidden="1">{#N/A,#N/A,FALSE,"DEPO"}</definedName>
    <definedName name="wrn.DEPO." localSheetId="20" hidden="1">{#N/A,#N/A,FALSE,"DEPO"}</definedName>
    <definedName name="wrn.DEPO." localSheetId="2" hidden="1">{#N/A,#N/A,FALSE,"DEPO"}</definedName>
    <definedName name="wrn.DEPO." localSheetId="4" hidden="1">{#N/A,#N/A,FALSE,"DEPO"}</definedName>
    <definedName name="wrn.DEPO." localSheetId="5" hidden="1">{#N/A,#N/A,FALSE,"DEPO"}</definedName>
    <definedName name="wrn.DEPO." localSheetId="7" hidden="1">{#N/A,#N/A,FALSE,"DEPO"}</definedName>
    <definedName name="wrn.DEPO." localSheetId="8" hidden="1">{#N/A,#N/A,FALSE,"DEPO"}</definedName>
    <definedName name="wrn.DEPO." localSheetId="29" hidden="1">{#N/A,#N/A,FALSE,"DEPO"}</definedName>
    <definedName name="wrn.DEPO." localSheetId="36" hidden="1">{#N/A,#N/A,FALSE,"DEPO"}</definedName>
    <definedName name="wrn.DEPO." localSheetId="46" hidden="1">{#N/A,#N/A,FALSE,"DEPO"}</definedName>
    <definedName name="wrn.DEPO." localSheetId="52" hidden="1">{#N/A,#N/A,FALSE,"DEPO"}</definedName>
    <definedName name="wrn.DEPO." localSheetId="53" hidden="1">{#N/A,#N/A,FALSE,"DEPO"}</definedName>
    <definedName name="wrn.DEPO." localSheetId="54" hidden="1">{#N/A,#N/A,FALSE,"DEPO"}</definedName>
    <definedName name="wrn.DEPO." localSheetId="55" hidden="1">{#N/A,#N/A,FALSE,"DEPO"}</definedName>
    <definedName name="wrn.DEPO." localSheetId="56" hidden="1">{#N/A,#N/A,FALSE,"DEPO"}</definedName>
    <definedName name="wrn.DEPO." localSheetId="39" hidden="1">{#N/A,#N/A,FALSE,"DEPO"}</definedName>
    <definedName name="wrn.DEPO." localSheetId="41" hidden="1">{#N/A,#N/A,FALSE,"DEPO"}</definedName>
    <definedName name="wrn.DEPO." localSheetId="42" hidden="1">{#N/A,#N/A,FALSE,"DEPO"}</definedName>
    <definedName name="wrn.DEPO." localSheetId="43" hidden="1">{#N/A,#N/A,FALSE,"DEPO"}</definedName>
    <definedName name="wrn.DEPO." localSheetId="44" hidden="1">{#N/A,#N/A,FALSE,"DEPO"}</definedName>
    <definedName name="wrn.DEPO." localSheetId="45" hidden="1">{#N/A,#N/A,FALSE,"DEPO"}</definedName>
    <definedName name="wrn.DEPO." localSheetId="68" hidden="1">{#N/A,#N/A,FALSE,"DEPO"}</definedName>
    <definedName name="wrn.DEPO." localSheetId="71" hidden="1">{#N/A,#N/A,FALSE,"DEPO"}</definedName>
    <definedName name="wrn.DEPO." localSheetId="72" hidden="1">{#N/A,#N/A,FALSE,"DEPO"}</definedName>
    <definedName name="wrn.DEPO." localSheetId="63" hidden="1">{#N/A,#N/A,FALSE,"DEPO"}</definedName>
    <definedName name="wrn.DEPO." localSheetId="64" hidden="1">{#N/A,#N/A,FALSE,"DEPO"}</definedName>
    <definedName name="wrn.DEPO." localSheetId="84" hidden="1">{#N/A,#N/A,FALSE,"DEPO"}</definedName>
    <definedName name="wrn.DEPO." localSheetId="85" hidden="1">{#N/A,#N/A,FALSE,"DEPO"}</definedName>
    <definedName name="wrn.DEPO." localSheetId="86" hidden="1">{#N/A,#N/A,FALSE,"DEPO"}</definedName>
    <definedName name="wrn.DEPO." localSheetId="77" hidden="1">{#N/A,#N/A,FALSE,"DEPO"}</definedName>
    <definedName name="wrn.DEPO." localSheetId="92" hidden="1">{#N/A,#N/A,FALSE,"DEPO"}</definedName>
    <definedName name="wrn.DEPO." localSheetId="93" hidden="1">{#N/A,#N/A,FALSE,"DEPO"}</definedName>
    <definedName name="wrn.DEPO." localSheetId="98" hidden="1">{#N/A,#N/A,FALSE,"DEPO"}</definedName>
    <definedName name="wrn.DEPO." localSheetId="40" hidden="1">{#N/A,#N/A,FALSE,"DEPO"}</definedName>
    <definedName name="wrn.DEPO." localSheetId="50" hidden="1">{#N/A,#N/A,FALSE,"DEPO"}</definedName>
    <definedName name="wrn.DEPO." hidden="1">{#N/A,#N/A,FALSE,"DEPO"}</definedName>
    <definedName name="wrn.EXCISE." localSheetId="0" hidden="1">{#N/A,#N/A,FALSE,"EXCISE"}</definedName>
    <definedName name="wrn.EXCISE." localSheetId="9" hidden="1">{#N/A,#N/A,FALSE,"EXCISE"}</definedName>
    <definedName name="wrn.EXCISE." localSheetId="10" hidden="1">{#N/A,#N/A,FALSE,"EXCISE"}</definedName>
    <definedName name="wrn.EXCISE." localSheetId="14" hidden="1">{#N/A,#N/A,FALSE,"EXCISE"}</definedName>
    <definedName name="wrn.EXCISE." localSheetId="15" hidden="1">{#N/A,#N/A,FALSE,"EXCISE"}</definedName>
    <definedName name="wrn.EXCISE." localSheetId="16" hidden="1">{#N/A,#N/A,FALSE,"EXCISE"}</definedName>
    <definedName name="wrn.EXCISE." localSheetId="18" hidden="1">{#N/A,#N/A,FALSE,"EXCISE"}</definedName>
    <definedName name="wrn.EXCISE." localSheetId="1" hidden="1">{#N/A,#N/A,FALSE,"EXCISE"}</definedName>
    <definedName name="wrn.EXCISE." localSheetId="20" hidden="1">{#N/A,#N/A,FALSE,"EXCISE"}</definedName>
    <definedName name="wrn.EXCISE." localSheetId="2" hidden="1">{#N/A,#N/A,FALSE,"EXCISE"}</definedName>
    <definedName name="wrn.EXCISE." localSheetId="4" hidden="1">{#N/A,#N/A,FALSE,"EXCISE"}</definedName>
    <definedName name="wrn.EXCISE." localSheetId="5" hidden="1">{#N/A,#N/A,FALSE,"EXCISE"}</definedName>
    <definedName name="wrn.EXCISE." localSheetId="7" hidden="1">{#N/A,#N/A,FALSE,"EXCISE"}</definedName>
    <definedName name="wrn.EXCISE." localSheetId="8" hidden="1">{#N/A,#N/A,FALSE,"EXCISE"}</definedName>
    <definedName name="wrn.EXCISE." localSheetId="29" hidden="1">{#N/A,#N/A,FALSE,"EXCISE"}</definedName>
    <definedName name="wrn.EXCISE." localSheetId="36" hidden="1">{#N/A,#N/A,FALSE,"EXCISE"}</definedName>
    <definedName name="wrn.EXCISE." localSheetId="46" hidden="1">{#N/A,#N/A,FALSE,"EXCISE"}</definedName>
    <definedName name="wrn.EXCISE." localSheetId="52" hidden="1">{#N/A,#N/A,FALSE,"EXCISE"}</definedName>
    <definedName name="wrn.EXCISE." localSheetId="53" hidden="1">{#N/A,#N/A,FALSE,"EXCISE"}</definedName>
    <definedName name="wrn.EXCISE." localSheetId="54" hidden="1">{#N/A,#N/A,FALSE,"EXCISE"}</definedName>
    <definedName name="wrn.EXCISE." localSheetId="55" hidden="1">{#N/A,#N/A,FALSE,"EXCISE"}</definedName>
    <definedName name="wrn.EXCISE." localSheetId="56" hidden="1">{#N/A,#N/A,FALSE,"EXCISE"}</definedName>
    <definedName name="wrn.EXCISE." localSheetId="39" hidden="1">{#N/A,#N/A,FALSE,"EXCISE"}</definedName>
    <definedName name="wrn.EXCISE." localSheetId="41" hidden="1">{#N/A,#N/A,FALSE,"EXCISE"}</definedName>
    <definedName name="wrn.EXCISE." localSheetId="42" hidden="1">{#N/A,#N/A,FALSE,"EXCISE"}</definedName>
    <definedName name="wrn.EXCISE." localSheetId="43" hidden="1">{#N/A,#N/A,FALSE,"EXCISE"}</definedName>
    <definedName name="wrn.EXCISE." localSheetId="44" hidden="1">{#N/A,#N/A,FALSE,"EXCISE"}</definedName>
    <definedName name="wrn.EXCISE." localSheetId="45" hidden="1">{#N/A,#N/A,FALSE,"EXCISE"}</definedName>
    <definedName name="wrn.EXCISE." localSheetId="68" hidden="1">{#N/A,#N/A,FALSE,"EXCISE"}</definedName>
    <definedName name="wrn.EXCISE." localSheetId="71" hidden="1">{#N/A,#N/A,FALSE,"EXCISE"}</definedName>
    <definedName name="wrn.EXCISE." localSheetId="72" hidden="1">{#N/A,#N/A,FALSE,"EXCISE"}</definedName>
    <definedName name="wrn.EXCISE." localSheetId="63" hidden="1">{#N/A,#N/A,FALSE,"EXCISE"}</definedName>
    <definedName name="wrn.EXCISE." localSheetId="64" hidden="1">{#N/A,#N/A,FALSE,"EXCISE"}</definedName>
    <definedName name="wrn.EXCISE." localSheetId="84" hidden="1">{#N/A,#N/A,FALSE,"EXCISE"}</definedName>
    <definedName name="wrn.EXCISE." localSheetId="85" hidden="1">{#N/A,#N/A,FALSE,"EXCISE"}</definedName>
    <definedName name="wrn.EXCISE." localSheetId="86" hidden="1">{#N/A,#N/A,FALSE,"EXCISE"}</definedName>
    <definedName name="wrn.EXCISE." localSheetId="77" hidden="1">{#N/A,#N/A,FALSE,"EXCISE"}</definedName>
    <definedName name="wrn.EXCISE." localSheetId="92" hidden="1">{#N/A,#N/A,FALSE,"EXCISE"}</definedName>
    <definedName name="wrn.EXCISE." localSheetId="93" hidden="1">{#N/A,#N/A,FALSE,"EXCISE"}</definedName>
    <definedName name="wrn.EXCISE." localSheetId="98" hidden="1">{#N/A,#N/A,FALSE,"EXCISE"}</definedName>
    <definedName name="wrn.EXCISE." localSheetId="40" hidden="1">{#N/A,#N/A,FALSE,"EXCISE"}</definedName>
    <definedName name="wrn.EXCISE." localSheetId="50" hidden="1">{#N/A,#N/A,FALSE,"EXCISE"}</definedName>
    <definedName name="wrn.EXCISE." hidden="1">{#N/A,#N/A,FALSE,"EXCISE"}</definedName>
    <definedName name="wrn.EXRATE." localSheetId="0" hidden="1">{#N/A,#N/A,FALSE,"EXRATE"}</definedName>
    <definedName name="wrn.EXRATE." localSheetId="9" hidden="1">{#N/A,#N/A,FALSE,"EXRATE"}</definedName>
    <definedName name="wrn.EXRATE." localSheetId="10" hidden="1">{#N/A,#N/A,FALSE,"EXRATE"}</definedName>
    <definedName name="wrn.EXRATE." localSheetId="14" hidden="1">{#N/A,#N/A,FALSE,"EXRATE"}</definedName>
    <definedName name="wrn.EXRATE." localSheetId="15" hidden="1">{#N/A,#N/A,FALSE,"EXRATE"}</definedName>
    <definedName name="wrn.EXRATE." localSheetId="16" hidden="1">{#N/A,#N/A,FALSE,"EXRATE"}</definedName>
    <definedName name="wrn.EXRATE." localSheetId="18" hidden="1">{#N/A,#N/A,FALSE,"EXRATE"}</definedName>
    <definedName name="wrn.EXRATE." localSheetId="1" hidden="1">{#N/A,#N/A,FALSE,"EXRATE"}</definedName>
    <definedName name="wrn.EXRATE." localSheetId="20" hidden="1">{#N/A,#N/A,FALSE,"EXRATE"}</definedName>
    <definedName name="wrn.EXRATE." localSheetId="2" hidden="1">{#N/A,#N/A,FALSE,"EXRATE"}</definedName>
    <definedName name="wrn.EXRATE." localSheetId="4" hidden="1">{#N/A,#N/A,FALSE,"EXRATE"}</definedName>
    <definedName name="wrn.EXRATE." localSheetId="5" hidden="1">{#N/A,#N/A,FALSE,"EXRATE"}</definedName>
    <definedName name="wrn.EXRATE." localSheetId="7" hidden="1">{#N/A,#N/A,FALSE,"EXRATE"}</definedName>
    <definedName name="wrn.EXRATE." localSheetId="8" hidden="1">{#N/A,#N/A,FALSE,"EXRATE"}</definedName>
    <definedName name="wrn.EXRATE." localSheetId="29" hidden="1">{#N/A,#N/A,FALSE,"EXRATE"}</definedName>
    <definedName name="wrn.EXRATE." localSheetId="36" hidden="1">{#N/A,#N/A,FALSE,"EXRATE"}</definedName>
    <definedName name="wrn.EXRATE." localSheetId="46" hidden="1">{#N/A,#N/A,FALSE,"EXRATE"}</definedName>
    <definedName name="wrn.EXRATE." localSheetId="52" hidden="1">{#N/A,#N/A,FALSE,"EXRATE"}</definedName>
    <definedName name="wrn.EXRATE." localSheetId="53" hidden="1">{#N/A,#N/A,FALSE,"EXRATE"}</definedName>
    <definedName name="wrn.EXRATE." localSheetId="54" hidden="1">{#N/A,#N/A,FALSE,"EXRATE"}</definedName>
    <definedName name="wrn.EXRATE." localSheetId="55" hidden="1">{#N/A,#N/A,FALSE,"EXRATE"}</definedName>
    <definedName name="wrn.EXRATE." localSheetId="56" hidden="1">{#N/A,#N/A,FALSE,"EXRATE"}</definedName>
    <definedName name="wrn.EXRATE." localSheetId="39" hidden="1">{#N/A,#N/A,FALSE,"EXRATE"}</definedName>
    <definedName name="wrn.EXRATE." localSheetId="41" hidden="1">{#N/A,#N/A,FALSE,"EXRATE"}</definedName>
    <definedName name="wrn.EXRATE." localSheetId="42" hidden="1">{#N/A,#N/A,FALSE,"EXRATE"}</definedName>
    <definedName name="wrn.EXRATE." localSheetId="43" hidden="1">{#N/A,#N/A,FALSE,"EXRATE"}</definedName>
    <definedName name="wrn.EXRATE." localSheetId="44" hidden="1">{#N/A,#N/A,FALSE,"EXRATE"}</definedName>
    <definedName name="wrn.EXRATE." localSheetId="45" hidden="1">{#N/A,#N/A,FALSE,"EXRATE"}</definedName>
    <definedName name="wrn.EXRATE." localSheetId="68" hidden="1">{#N/A,#N/A,FALSE,"EXRATE"}</definedName>
    <definedName name="wrn.EXRATE." localSheetId="71" hidden="1">{#N/A,#N/A,FALSE,"EXRATE"}</definedName>
    <definedName name="wrn.EXRATE." localSheetId="72" hidden="1">{#N/A,#N/A,FALSE,"EXRATE"}</definedName>
    <definedName name="wrn.EXRATE." localSheetId="63" hidden="1">{#N/A,#N/A,FALSE,"EXRATE"}</definedName>
    <definedName name="wrn.EXRATE." localSheetId="64" hidden="1">{#N/A,#N/A,FALSE,"EXRATE"}</definedName>
    <definedName name="wrn.EXRATE." localSheetId="84" hidden="1">{#N/A,#N/A,FALSE,"EXRATE"}</definedName>
    <definedName name="wrn.EXRATE." localSheetId="85" hidden="1">{#N/A,#N/A,FALSE,"EXRATE"}</definedName>
    <definedName name="wrn.EXRATE." localSheetId="86" hidden="1">{#N/A,#N/A,FALSE,"EXRATE"}</definedName>
    <definedName name="wrn.EXRATE." localSheetId="77" hidden="1">{#N/A,#N/A,FALSE,"EXRATE"}</definedName>
    <definedName name="wrn.EXRATE." localSheetId="92" hidden="1">{#N/A,#N/A,FALSE,"EXRATE"}</definedName>
    <definedName name="wrn.EXRATE." localSheetId="93" hidden="1">{#N/A,#N/A,FALSE,"EXRATE"}</definedName>
    <definedName name="wrn.EXRATE." localSheetId="98" hidden="1">{#N/A,#N/A,FALSE,"EXRATE"}</definedName>
    <definedName name="wrn.EXRATE." localSheetId="40" hidden="1">{#N/A,#N/A,FALSE,"EXRATE"}</definedName>
    <definedName name="wrn.EXRATE." localSheetId="50" hidden="1">{#N/A,#N/A,FALSE,"EXRATE"}</definedName>
    <definedName name="wrn.EXRATE." hidden="1">{#N/A,#N/A,FALSE,"EXRATE"}</definedName>
    <definedName name="wrn.EXTDEBT." localSheetId="0" hidden="1">{#N/A,#N/A,FALSE,"EXTDEBT"}</definedName>
    <definedName name="wrn.EXTDEBT." localSheetId="9" hidden="1">{#N/A,#N/A,FALSE,"EXTDEBT"}</definedName>
    <definedName name="wrn.EXTDEBT." localSheetId="10" hidden="1">{#N/A,#N/A,FALSE,"EXTDEBT"}</definedName>
    <definedName name="wrn.EXTDEBT." localSheetId="14" hidden="1">{#N/A,#N/A,FALSE,"EXTDEBT"}</definedName>
    <definedName name="wrn.EXTDEBT." localSheetId="15" hidden="1">{#N/A,#N/A,FALSE,"EXTDEBT"}</definedName>
    <definedName name="wrn.EXTDEBT." localSheetId="16" hidden="1">{#N/A,#N/A,FALSE,"EXTDEBT"}</definedName>
    <definedName name="wrn.EXTDEBT." localSheetId="18" hidden="1">{#N/A,#N/A,FALSE,"EXTDEBT"}</definedName>
    <definedName name="wrn.EXTDEBT." localSheetId="1" hidden="1">{#N/A,#N/A,FALSE,"EXTDEBT"}</definedName>
    <definedName name="wrn.EXTDEBT." localSheetId="20" hidden="1">{#N/A,#N/A,FALSE,"EXTDEBT"}</definedName>
    <definedName name="wrn.EXTDEBT." localSheetId="2" hidden="1">{#N/A,#N/A,FALSE,"EXTDEBT"}</definedName>
    <definedName name="wrn.EXTDEBT." localSheetId="4" hidden="1">{#N/A,#N/A,FALSE,"EXTDEBT"}</definedName>
    <definedName name="wrn.EXTDEBT." localSheetId="5" hidden="1">{#N/A,#N/A,FALSE,"EXTDEBT"}</definedName>
    <definedName name="wrn.EXTDEBT." localSheetId="7" hidden="1">{#N/A,#N/A,FALSE,"EXTDEBT"}</definedName>
    <definedName name="wrn.EXTDEBT." localSheetId="8" hidden="1">{#N/A,#N/A,FALSE,"EXTDEBT"}</definedName>
    <definedName name="wrn.EXTDEBT." localSheetId="29" hidden="1">{#N/A,#N/A,FALSE,"EXTDEBT"}</definedName>
    <definedName name="wrn.EXTDEBT." localSheetId="36" hidden="1">{#N/A,#N/A,FALSE,"EXTDEBT"}</definedName>
    <definedName name="wrn.EXTDEBT." localSheetId="46" hidden="1">{#N/A,#N/A,FALSE,"EXTDEBT"}</definedName>
    <definedName name="wrn.EXTDEBT." localSheetId="52" hidden="1">{#N/A,#N/A,FALSE,"EXTDEBT"}</definedName>
    <definedName name="wrn.EXTDEBT." localSheetId="53" hidden="1">{#N/A,#N/A,FALSE,"EXTDEBT"}</definedName>
    <definedName name="wrn.EXTDEBT." localSheetId="54" hidden="1">{#N/A,#N/A,FALSE,"EXTDEBT"}</definedName>
    <definedName name="wrn.EXTDEBT." localSheetId="55" hidden="1">{#N/A,#N/A,FALSE,"EXTDEBT"}</definedName>
    <definedName name="wrn.EXTDEBT." localSheetId="56" hidden="1">{#N/A,#N/A,FALSE,"EXTDEBT"}</definedName>
    <definedName name="wrn.EXTDEBT." localSheetId="39" hidden="1">{#N/A,#N/A,FALSE,"EXTDEBT"}</definedName>
    <definedName name="wrn.EXTDEBT." localSheetId="41" hidden="1">{#N/A,#N/A,FALSE,"EXTDEBT"}</definedName>
    <definedName name="wrn.EXTDEBT." localSheetId="42" hidden="1">{#N/A,#N/A,FALSE,"EXTDEBT"}</definedName>
    <definedName name="wrn.EXTDEBT." localSheetId="43" hidden="1">{#N/A,#N/A,FALSE,"EXTDEBT"}</definedName>
    <definedName name="wrn.EXTDEBT." localSheetId="44" hidden="1">{#N/A,#N/A,FALSE,"EXTDEBT"}</definedName>
    <definedName name="wrn.EXTDEBT." localSheetId="45" hidden="1">{#N/A,#N/A,FALSE,"EXTDEBT"}</definedName>
    <definedName name="wrn.EXTDEBT." localSheetId="68" hidden="1">{#N/A,#N/A,FALSE,"EXTDEBT"}</definedName>
    <definedName name="wrn.EXTDEBT." localSheetId="71" hidden="1">{#N/A,#N/A,FALSE,"EXTDEBT"}</definedName>
    <definedName name="wrn.EXTDEBT." localSheetId="72" hidden="1">{#N/A,#N/A,FALSE,"EXTDEBT"}</definedName>
    <definedName name="wrn.EXTDEBT." localSheetId="63" hidden="1">{#N/A,#N/A,FALSE,"EXTDEBT"}</definedName>
    <definedName name="wrn.EXTDEBT." localSheetId="64" hidden="1">{#N/A,#N/A,FALSE,"EXTDEBT"}</definedName>
    <definedName name="wrn.EXTDEBT." localSheetId="84" hidden="1">{#N/A,#N/A,FALSE,"EXTDEBT"}</definedName>
    <definedName name="wrn.EXTDEBT." localSheetId="85" hidden="1">{#N/A,#N/A,FALSE,"EXTDEBT"}</definedName>
    <definedName name="wrn.EXTDEBT." localSheetId="86" hidden="1">{#N/A,#N/A,FALSE,"EXTDEBT"}</definedName>
    <definedName name="wrn.EXTDEBT." localSheetId="77" hidden="1">{#N/A,#N/A,FALSE,"EXTDEBT"}</definedName>
    <definedName name="wrn.EXTDEBT." localSheetId="92" hidden="1">{#N/A,#N/A,FALSE,"EXTDEBT"}</definedName>
    <definedName name="wrn.EXTDEBT." localSheetId="93" hidden="1">{#N/A,#N/A,FALSE,"EXTDEBT"}</definedName>
    <definedName name="wrn.EXTDEBT." localSheetId="98" hidden="1">{#N/A,#N/A,FALSE,"EXTDEBT"}</definedName>
    <definedName name="wrn.EXTDEBT." localSheetId="40" hidden="1">{#N/A,#N/A,FALSE,"EXTDEBT"}</definedName>
    <definedName name="wrn.EXTDEBT." localSheetId="50" hidden="1">{#N/A,#N/A,FALSE,"EXTDEBT"}</definedName>
    <definedName name="wrn.EXTDEBT." hidden="1">{#N/A,#N/A,FALSE,"EXTDEBT"}</definedName>
    <definedName name="wrn.EXTRABUDGT." localSheetId="0" hidden="1">{#N/A,#N/A,FALSE,"EXTRABUDGT"}</definedName>
    <definedName name="wrn.EXTRABUDGT." localSheetId="9" hidden="1">{#N/A,#N/A,FALSE,"EXTRABUDGT"}</definedName>
    <definedName name="wrn.EXTRABUDGT." localSheetId="10" hidden="1">{#N/A,#N/A,FALSE,"EXTRABUDGT"}</definedName>
    <definedName name="wrn.EXTRABUDGT." localSheetId="14" hidden="1">{#N/A,#N/A,FALSE,"EXTRABUDGT"}</definedName>
    <definedName name="wrn.EXTRABUDGT." localSheetId="15" hidden="1">{#N/A,#N/A,FALSE,"EXTRABUDGT"}</definedName>
    <definedName name="wrn.EXTRABUDGT." localSheetId="16" hidden="1">{#N/A,#N/A,FALSE,"EXTRABUDGT"}</definedName>
    <definedName name="wrn.EXTRABUDGT." localSheetId="18" hidden="1">{#N/A,#N/A,FALSE,"EXTRABUDGT"}</definedName>
    <definedName name="wrn.EXTRABUDGT." localSheetId="1" hidden="1">{#N/A,#N/A,FALSE,"EXTRABUDGT"}</definedName>
    <definedName name="wrn.EXTRABUDGT." localSheetId="20" hidden="1">{#N/A,#N/A,FALSE,"EXTRABUDGT"}</definedName>
    <definedName name="wrn.EXTRABUDGT." localSheetId="2" hidden="1">{#N/A,#N/A,FALSE,"EXTRABUDGT"}</definedName>
    <definedName name="wrn.EXTRABUDGT." localSheetId="4" hidden="1">{#N/A,#N/A,FALSE,"EXTRABUDGT"}</definedName>
    <definedName name="wrn.EXTRABUDGT." localSheetId="5" hidden="1">{#N/A,#N/A,FALSE,"EXTRABUDGT"}</definedName>
    <definedName name="wrn.EXTRABUDGT." localSheetId="7" hidden="1">{#N/A,#N/A,FALSE,"EXTRABUDGT"}</definedName>
    <definedName name="wrn.EXTRABUDGT." localSheetId="8" hidden="1">{#N/A,#N/A,FALSE,"EXTRABUDGT"}</definedName>
    <definedName name="wrn.EXTRABUDGT." localSheetId="29" hidden="1">{#N/A,#N/A,FALSE,"EXTRABUDGT"}</definedName>
    <definedName name="wrn.EXTRABUDGT." localSheetId="36" hidden="1">{#N/A,#N/A,FALSE,"EXTRABUDGT"}</definedName>
    <definedName name="wrn.EXTRABUDGT." localSheetId="46" hidden="1">{#N/A,#N/A,FALSE,"EXTRABUDGT"}</definedName>
    <definedName name="wrn.EXTRABUDGT." localSheetId="52" hidden="1">{#N/A,#N/A,FALSE,"EXTRABUDGT"}</definedName>
    <definedName name="wrn.EXTRABUDGT." localSheetId="53" hidden="1">{#N/A,#N/A,FALSE,"EXTRABUDGT"}</definedName>
    <definedName name="wrn.EXTRABUDGT." localSheetId="54" hidden="1">{#N/A,#N/A,FALSE,"EXTRABUDGT"}</definedName>
    <definedName name="wrn.EXTRABUDGT." localSheetId="55" hidden="1">{#N/A,#N/A,FALSE,"EXTRABUDGT"}</definedName>
    <definedName name="wrn.EXTRABUDGT." localSheetId="56" hidden="1">{#N/A,#N/A,FALSE,"EXTRABUDGT"}</definedName>
    <definedName name="wrn.EXTRABUDGT." localSheetId="39" hidden="1">{#N/A,#N/A,FALSE,"EXTRABUDGT"}</definedName>
    <definedName name="wrn.EXTRABUDGT." localSheetId="41" hidden="1">{#N/A,#N/A,FALSE,"EXTRABUDGT"}</definedName>
    <definedName name="wrn.EXTRABUDGT." localSheetId="42" hidden="1">{#N/A,#N/A,FALSE,"EXTRABUDGT"}</definedName>
    <definedName name="wrn.EXTRABUDGT." localSheetId="43" hidden="1">{#N/A,#N/A,FALSE,"EXTRABUDGT"}</definedName>
    <definedName name="wrn.EXTRABUDGT." localSheetId="44" hidden="1">{#N/A,#N/A,FALSE,"EXTRABUDGT"}</definedName>
    <definedName name="wrn.EXTRABUDGT." localSheetId="45" hidden="1">{#N/A,#N/A,FALSE,"EXTRABUDGT"}</definedName>
    <definedName name="wrn.EXTRABUDGT." localSheetId="68" hidden="1">{#N/A,#N/A,FALSE,"EXTRABUDGT"}</definedName>
    <definedName name="wrn.EXTRABUDGT." localSheetId="71" hidden="1">{#N/A,#N/A,FALSE,"EXTRABUDGT"}</definedName>
    <definedName name="wrn.EXTRABUDGT." localSheetId="72" hidden="1">{#N/A,#N/A,FALSE,"EXTRABUDGT"}</definedName>
    <definedName name="wrn.EXTRABUDGT." localSheetId="63" hidden="1">{#N/A,#N/A,FALSE,"EXTRABUDGT"}</definedName>
    <definedName name="wrn.EXTRABUDGT." localSheetId="64" hidden="1">{#N/A,#N/A,FALSE,"EXTRABUDGT"}</definedName>
    <definedName name="wrn.EXTRABUDGT." localSheetId="84" hidden="1">{#N/A,#N/A,FALSE,"EXTRABUDGT"}</definedName>
    <definedName name="wrn.EXTRABUDGT." localSheetId="85" hidden="1">{#N/A,#N/A,FALSE,"EXTRABUDGT"}</definedName>
    <definedName name="wrn.EXTRABUDGT." localSheetId="86" hidden="1">{#N/A,#N/A,FALSE,"EXTRABUDGT"}</definedName>
    <definedName name="wrn.EXTRABUDGT." localSheetId="77" hidden="1">{#N/A,#N/A,FALSE,"EXTRABUDGT"}</definedName>
    <definedName name="wrn.EXTRABUDGT." localSheetId="92" hidden="1">{#N/A,#N/A,FALSE,"EXTRABUDGT"}</definedName>
    <definedName name="wrn.EXTRABUDGT." localSheetId="93" hidden="1">{#N/A,#N/A,FALSE,"EXTRABUDGT"}</definedName>
    <definedName name="wrn.EXTRABUDGT." localSheetId="98" hidden="1">{#N/A,#N/A,FALSE,"EXTRABUDGT"}</definedName>
    <definedName name="wrn.EXTRABUDGT." localSheetId="40" hidden="1">{#N/A,#N/A,FALSE,"EXTRABUDGT"}</definedName>
    <definedName name="wrn.EXTRABUDGT." localSheetId="50" hidden="1">{#N/A,#N/A,FALSE,"EXTRABUDGT"}</definedName>
    <definedName name="wrn.EXTRABUDGT." hidden="1">{#N/A,#N/A,FALSE,"EXTRABUDGT"}</definedName>
    <definedName name="wrn.EXTRABUDGT2." localSheetId="0" hidden="1">{#N/A,#N/A,FALSE,"EXTRABUDGT2"}</definedName>
    <definedName name="wrn.EXTRABUDGT2." localSheetId="9" hidden="1">{#N/A,#N/A,FALSE,"EXTRABUDGT2"}</definedName>
    <definedName name="wrn.EXTRABUDGT2." localSheetId="10" hidden="1">{#N/A,#N/A,FALSE,"EXTRABUDGT2"}</definedName>
    <definedName name="wrn.EXTRABUDGT2." localSheetId="14" hidden="1">{#N/A,#N/A,FALSE,"EXTRABUDGT2"}</definedName>
    <definedName name="wrn.EXTRABUDGT2." localSheetId="15" hidden="1">{#N/A,#N/A,FALSE,"EXTRABUDGT2"}</definedName>
    <definedName name="wrn.EXTRABUDGT2." localSheetId="16" hidden="1">{#N/A,#N/A,FALSE,"EXTRABUDGT2"}</definedName>
    <definedName name="wrn.EXTRABUDGT2." localSheetId="18" hidden="1">{#N/A,#N/A,FALSE,"EXTRABUDGT2"}</definedName>
    <definedName name="wrn.EXTRABUDGT2." localSheetId="1" hidden="1">{#N/A,#N/A,FALSE,"EXTRABUDGT2"}</definedName>
    <definedName name="wrn.EXTRABUDGT2." localSheetId="20" hidden="1">{#N/A,#N/A,FALSE,"EXTRABUDGT2"}</definedName>
    <definedName name="wrn.EXTRABUDGT2." localSheetId="2" hidden="1">{#N/A,#N/A,FALSE,"EXTRABUDGT2"}</definedName>
    <definedName name="wrn.EXTRABUDGT2." localSheetId="4" hidden="1">{#N/A,#N/A,FALSE,"EXTRABUDGT2"}</definedName>
    <definedName name="wrn.EXTRABUDGT2." localSheetId="5" hidden="1">{#N/A,#N/A,FALSE,"EXTRABUDGT2"}</definedName>
    <definedName name="wrn.EXTRABUDGT2." localSheetId="7" hidden="1">{#N/A,#N/A,FALSE,"EXTRABUDGT2"}</definedName>
    <definedName name="wrn.EXTRABUDGT2." localSheetId="8" hidden="1">{#N/A,#N/A,FALSE,"EXTRABUDGT2"}</definedName>
    <definedName name="wrn.EXTRABUDGT2." localSheetId="29" hidden="1">{#N/A,#N/A,FALSE,"EXTRABUDGT2"}</definedName>
    <definedName name="wrn.EXTRABUDGT2." localSheetId="36" hidden="1">{#N/A,#N/A,FALSE,"EXTRABUDGT2"}</definedName>
    <definedName name="wrn.EXTRABUDGT2." localSheetId="46" hidden="1">{#N/A,#N/A,FALSE,"EXTRABUDGT2"}</definedName>
    <definedName name="wrn.EXTRABUDGT2." localSheetId="52" hidden="1">{#N/A,#N/A,FALSE,"EXTRABUDGT2"}</definedName>
    <definedName name="wrn.EXTRABUDGT2." localSheetId="53" hidden="1">{#N/A,#N/A,FALSE,"EXTRABUDGT2"}</definedName>
    <definedName name="wrn.EXTRABUDGT2." localSheetId="54" hidden="1">{#N/A,#N/A,FALSE,"EXTRABUDGT2"}</definedName>
    <definedName name="wrn.EXTRABUDGT2." localSheetId="55" hidden="1">{#N/A,#N/A,FALSE,"EXTRABUDGT2"}</definedName>
    <definedName name="wrn.EXTRABUDGT2." localSheetId="56" hidden="1">{#N/A,#N/A,FALSE,"EXTRABUDGT2"}</definedName>
    <definedName name="wrn.EXTRABUDGT2." localSheetId="39" hidden="1">{#N/A,#N/A,FALSE,"EXTRABUDGT2"}</definedName>
    <definedName name="wrn.EXTRABUDGT2." localSheetId="41" hidden="1">{#N/A,#N/A,FALSE,"EXTRABUDGT2"}</definedName>
    <definedName name="wrn.EXTRABUDGT2." localSheetId="42" hidden="1">{#N/A,#N/A,FALSE,"EXTRABUDGT2"}</definedName>
    <definedName name="wrn.EXTRABUDGT2." localSheetId="43" hidden="1">{#N/A,#N/A,FALSE,"EXTRABUDGT2"}</definedName>
    <definedName name="wrn.EXTRABUDGT2." localSheetId="44" hidden="1">{#N/A,#N/A,FALSE,"EXTRABUDGT2"}</definedName>
    <definedName name="wrn.EXTRABUDGT2." localSheetId="45" hidden="1">{#N/A,#N/A,FALSE,"EXTRABUDGT2"}</definedName>
    <definedName name="wrn.EXTRABUDGT2." localSheetId="68" hidden="1">{#N/A,#N/A,FALSE,"EXTRABUDGT2"}</definedName>
    <definedName name="wrn.EXTRABUDGT2." localSheetId="71" hidden="1">{#N/A,#N/A,FALSE,"EXTRABUDGT2"}</definedName>
    <definedName name="wrn.EXTRABUDGT2." localSheetId="72" hidden="1">{#N/A,#N/A,FALSE,"EXTRABUDGT2"}</definedName>
    <definedName name="wrn.EXTRABUDGT2." localSheetId="63" hidden="1">{#N/A,#N/A,FALSE,"EXTRABUDGT2"}</definedName>
    <definedName name="wrn.EXTRABUDGT2." localSheetId="64" hidden="1">{#N/A,#N/A,FALSE,"EXTRABUDGT2"}</definedName>
    <definedName name="wrn.EXTRABUDGT2." localSheetId="84" hidden="1">{#N/A,#N/A,FALSE,"EXTRABUDGT2"}</definedName>
    <definedName name="wrn.EXTRABUDGT2." localSheetId="85" hidden="1">{#N/A,#N/A,FALSE,"EXTRABUDGT2"}</definedName>
    <definedName name="wrn.EXTRABUDGT2." localSheetId="86" hidden="1">{#N/A,#N/A,FALSE,"EXTRABUDGT2"}</definedName>
    <definedName name="wrn.EXTRABUDGT2." localSheetId="77" hidden="1">{#N/A,#N/A,FALSE,"EXTRABUDGT2"}</definedName>
    <definedName name="wrn.EXTRABUDGT2." localSheetId="92" hidden="1">{#N/A,#N/A,FALSE,"EXTRABUDGT2"}</definedName>
    <definedName name="wrn.EXTRABUDGT2." localSheetId="93" hidden="1">{#N/A,#N/A,FALSE,"EXTRABUDGT2"}</definedName>
    <definedName name="wrn.EXTRABUDGT2." localSheetId="98" hidden="1">{#N/A,#N/A,FALSE,"EXTRABUDGT2"}</definedName>
    <definedName name="wrn.EXTRABUDGT2." localSheetId="40" hidden="1">{#N/A,#N/A,FALSE,"EXTRABUDGT2"}</definedName>
    <definedName name="wrn.EXTRABUDGT2." localSheetId="50" hidden="1">{#N/A,#N/A,FALSE,"EXTRABUDGT2"}</definedName>
    <definedName name="wrn.EXTRABUDGT2." hidden="1">{#N/A,#N/A,FALSE,"EXTRABUDGT2"}</definedName>
    <definedName name="wrn.GDP." localSheetId="0" hidden="1">{#N/A,#N/A,FALSE,"GDP_ORIGIN";#N/A,#N/A,FALSE,"EMP_POP"}</definedName>
    <definedName name="wrn.GDP." localSheetId="9" hidden="1">{#N/A,#N/A,FALSE,"GDP_ORIGIN";#N/A,#N/A,FALSE,"EMP_POP"}</definedName>
    <definedName name="wrn.GDP." localSheetId="10" hidden="1">{#N/A,#N/A,FALSE,"GDP_ORIGIN";#N/A,#N/A,FALSE,"EMP_POP"}</definedName>
    <definedName name="wrn.GDP." localSheetId="14" hidden="1">{#N/A,#N/A,FALSE,"GDP_ORIGIN";#N/A,#N/A,FALSE,"EMP_POP"}</definedName>
    <definedName name="wrn.GDP." localSheetId="15" hidden="1">{#N/A,#N/A,FALSE,"GDP_ORIGIN";#N/A,#N/A,FALSE,"EMP_POP"}</definedName>
    <definedName name="wrn.GDP." localSheetId="16" hidden="1">{#N/A,#N/A,FALSE,"GDP_ORIGIN";#N/A,#N/A,FALSE,"EMP_POP"}</definedName>
    <definedName name="wrn.GDP." localSheetId="18" hidden="1">{#N/A,#N/A,FALSE,"GDP_ORIGIN";#N/A,#N/A,FALSE,"EMP_POP"}</definedName>
    <definedName name="wrn.GDP." localSheetId="1" hidden="1">{#N/A,#N/A,FALSE,"GDP_ORIGIN";#N/A,#N/A,FALSE,"EMP_POP"}</definedName>
    <definedName name="wrn.GDP." localSheetId="20" hidden="1">{#N/A,#N/A,FALSE,"GDP_ORIGIN";#N/A,#N/A,FALSE,"EMP_POP"}</definedName>
    <definedName name="wrn.GDP." localSheetId="2" hidden="1">{#N/A,#N/A,FALSE,"GDP_ORIGIN";#N/A,#N/A,FALSE,"EMP_POP"}</definedName>
    <definedName name="wrn.GDP." localSheetId="4" hidden="1">{#N/A,#N/A,FALSE,"GDP_ORIGIN";#N/A,#N/A,FALSE,"EMP_POP"}</definedName>
    <definedName name="wrn.GDP." localSheetId="5" hidden="1">{#N/A,#N/A,FALSE,"GDP_ORIGIN";#N/A,#N/A,FALSE,"EMP_POP"}</definedName>
    <definedName name="wrn.GDP." localSheetId="7" hidden="1">{#N/A,#N/A,FALSE,"GDP_ORIGIN";#N/A,#N/A,FALSE,"EMP_POP"}</definedName>
    <definedName name="wrn.GDP." localSheetId="8" hidden="1">{#N/A,#N/A,FALSE,"GDP_ORIGIN";#N/A,#N/A,FALSE,"EMP_POP"}</definedName>
    <definedName name="wrn.GDP." localSheetId="29" hidden="1">{#N/A,#N/A,FALSE,"GDP_ORIGIN";#N/A,#N/A,FALSE,"EMP_POP"}</definedName>
    <definedName name="wrn.GDP." localSheetId="36" hidden="1">{#N/A,#N/A,FALSE,"GDP_ORIGIN";#N/A,#N/A,FALSE,"EMP_POP"}</definedName>
    <definedName name="wrn.GDP." localSheetId="46" hidden="1">{#N/A,#N/A,FALSE,"GDP_ORIGIN";#N/A,#N/A,FALSE,"EMP_POP"}</definedName>
    <definedName name="wrn.GDP." localSheetId="52" hidden="1">{#N/A,#N/A,FALSE,"GDP_ORIGIN";#N/A,#N/A,FALSE,"EMP_POP"}</definedName>
    <definedName name="wrn.GDP." localSheetId="53" hidden="1">{#N/A,#N/A,FALSE,"GDP_ORIGIN";#N/A,#N/A,FALSE,"EMP_POP"}</definedName>
    <definedName name="wrn.GDP." localSheetId="54" hidden="1">{#N/A,#N/A,FALSE,"GDP_ORIGIN";#N/A,#N/A,FALSE,"EMP_POP"}</definedName>
    <definedName name="wrn.GDP." localSheetId="55" hidden="1">{#N/A,#N/A,FALSE,"GDP_ORIGIN";#N/A,#N/A,FALSE,"EMP_POP"}</definedName>
    <definedName name="wrn.GDP." localSheetId="56" hidden="1">{#N/A,#N/A,FALSE,"GDP_ORIGIN";#N/A,#N/A,FALSE,"EMP_POP"}</definedName>
    <definedName name="wrn.GDP." localSheetId="39" hidden="1">{#N/A,#N/A,FALSE,"GDP_ORIGIN";#N/A,#N/A,FALSE,"EMP_POP"}</definedName>
    <definedName name="wrn.GDP." localSheetId="41" hidden="1">{#N/A,#N/A,FALSE,"GDP_ORIGIN";#N/A,#N/A,FALSE,"EMP_POP"}</definedName>
    <definedName name="wrn.GDP." localSheetId="42" hidden="1">{#N/A,#N/A,FALSE,"GDP_ORIGIN";#N/A,#N/A,FALSE,"EMP_POP"}</definedName>
    <definedName name="wrn.GDP." localSheetId="43" hidden="1">{#N/A,#N/A,FALSE,"GDP_ORIGIN";#N/A,#N/A,FALSE,"EMP_POP"}</definedName>
    <definedName name="wrn.GDP." localSheetId="44" hidden="1">{#N/A,#N/A,FALSE,"GDP_ORIGIN";#N/A,#N/A,FALSE,"EMP_POP"}</definedName>
    <definedName name="wrn.GDP." localSheetId="45" hidden="1">{#N/A,#N/A,FALSE,"GDP_ORIGIN";#N/A,#N/A,FALSE,"EMP_POP"}</definedName>
    <definedName name="wrn.GDP." localSheetId="68" hidden="1">{#N/A,#N/A,FALSE,"GDP_ORIGIN";#N/A,#N/A,FALSE,"EMP_POP"}</definedName>
    <definedName name="wrn.GDP." localSheetId="71" hidden="1">{#N/A,#N/A,FALSE,"GDP_ORIGIN";#N/A,#N/A,FALSE,"EMP_POP"}</definedName>
    <definedName name="wrn.GDP." localSheetId="72" hidden="1">{#N/A,#N/A,FALSE,"GDP_ORIGIN";#N/A,#N/A,FALSE,"EMP_POP"}</definedName>
    <definedName name="wrn.GDP." localSheetId="63" hidden="1">{#N/A,#N/A,FALSE,"GDP_ORIGIN";#N/A,#N/A,FALSE,"EMP_POP"}</definedName>
    <definedName name="wrn.GDP." localSheetId="64" hidden="1">{#N/A,#N/A,FALSE,"GDP_ORIGIN";#N/A,#N/A,FALSE,"EMP_POP"}</definedName>
    <definedName name="wrn.GDP." localSheetId="84" hidden="1">{#N/A,#N/A,FALSE,"GDP_ORIGIN";#N/A,#N/A,FALSE,"EMP_POP"}</definedName>
    <definedName name="wrn.GDP." localSheetId="85" hidden="1">{#N/A,#N/A,FALSE,"GDP_ORIGIN";#N/A,#N/A,FALSE,"EMP_POP"}</definedName>
    <definedName name="wrn.GDP." localSheetId="86" hidden="1">{#N/A,#N/A,FALSE,"GDP_ORIGIN";#N/A,#N/A,FALSE,"EMP_POP"}</definedName>
    <definedName name="wrn.GDP." localSheetId="77" hidden="1">{#N/A,#N/A,FALSE,"GDP_ORIGIN";#N/A,#N/A,FALSE,"EMP_POP"}</definedName>
    <definedName name="wrn.GDP." localSheetId="92" hidden="1">{#N/A,#N/A,FALSE,"GDP_ORIGIN";#N/A,#N/A,FALSE,"EMP_POP"}</definedName>
    <definedName name="wrn.GDP." localSheetId="93" hidden="1">{#N/A,#N/A,FALSE,"GDP_ORIGIN";#N/A,#N/A,FALSE,"EMP_POP"}</definedName>
    <definedName name="wrn.GDP." localSheetId="98" hidden="1">{#N/A,#N/A,FALSE,"GDP_ORIGIN";#N/A,#N/A,FALSE,"EMP_POP"}</definedName>
    <definedName name="wrn.GDP." localSheetId="40" hidden="1">{#N/A,#N/A,FALSE,"GDP_ORIGIN";#N/A,#N/A,FALSE,"EMP_POP"}</definedName>
    <definedName name="wrn.GDP." localSheetId="50" hidden="1">{#N/A,#N/A,FALSE,"GDP_ORIGIN";#N/A,#N/A,FALSE,"EMP_POP"}</definedName>
    <definedName name="wrn.GDP." hidden="1">{#N/A,#N/A,FALSE,"GDP_ORIGIN";#N/A,#N/A,FALSE,"EMP_POP"}</definedName>
    <definedName name="wrn.GGOVT." localSheetId="0" hidden="1">{#N/A,#N/A,FALSE,"GGOVT"}</definedName>
    <definedName name="wrn.GGOVT." localSheetId="9" hidden="1">{#N/A,#N/A,FALSE,"GGOVT"}</definedName>
    <definedName name="wrn.GGOVT." localSheetId="10" hidden="1">{#N/A,#N/A,FALSE,"GGOVT"}</definedName>
    <definedName name="wrn.GGOVT." localSheetId="14" hidden="1">{#N/A,#N/A,FALSE,"GGOVT"}</definedName>
    <definedName name="wrn.GGOVT." localSheetId="15" hidden="1">{#N/A,#N/A,FALSE,"GGOVT"}</definedName>
    <definedName name="wrn.GGOVT." localSheetId="16" hidden="1">{#N/A,#N/A,FALSE,"GGOVT"}</definedName>
    <definedName name="wrn.GGOVT." localSheetId="18" hidden="1">{#N/A,#N/A,FALSE,"GGOVT"}</definedName>
    <definedName name="wrn.GGOVT." localSheetId="1" hidden="1">{#N/A,#N/A,FALSE,"GGOVT"}</definedName>
    <definedName name="wrn.GGOVT." localSheetId="20" hidden="1">{#N/A,#N/A,FALSE,"GGOVT"}</definedName>
    <definedName name="wrn.GGOVT." localSheetId="2" hidden="1">{#N/A,#N/A,FALSE,"GGOVT"}</definedName>
    <definedName name="wrn.GGOVT." localSheetId="4" hidden="1">{#N/A,#N/A,FALSE,"GGOVT"}</definedName>
    <definedName name="wrn.GGOVT." localSheetId="5" hidden="1">{#N/A,#N/A,FALSE,"GGOVT"}</definedName>
    <definedName name="wrn.GGOVT." localSheetId="7" hidden="1">{#N/A,#N/A,FALSE,"GGOVT"}</definedName>
    <definedName name="wrn.GGOVT." localSheetId="8" hidden="1">{#N/A,#N/A,FALSE,"GGOVT"}</definedName>
    <definedName name="wrn.GGOVT." localSheetId="29" hidden="1">{#N/A,#N/A,FALSE,"GGOVT"}</definedName>
    <definedName name="wrn.GGOVT." localSheetId="36" hidden="1">{#N/A,#N/A,FALSE,"GGOVT"}</definedName>
    <definedName name="wrn.GGOVT." localSheetId="46" hidden="1">{#N/A,#N/A,FALSE,"GGOVT"}</definedName>
    <definedName name="wrn.GGOVT." localSheetId="52" hidden="1">{#N/A,#N/A,FALSE,"GGOVT"}</definedName>
    <definedName name="wrn.GGOVT." localSheetId="53" hidden="1">{#N/A,#N/A,FALSE,"GGOVT"}</definedName>
    <definedName name="wrn.GGOVT." localSheetId="54" hidden="1">{#N/A,#N/A,FALSE,"GGOVT"}</definedName>
    <definedName name="wrn.GGOVT." localSheetId="55" hidden="1">{#N/A,#N/A,FALSE,"GGOVT"}</definedName>
    <definedName name="wrn.GGOVT." localSheetId="56" hidden="1">{#N/A,#N/A,FALSE,"GGOVT"}</definedName>
    <definedName name="wrn.GGOVT." localSheetId="39" hidden="1">{#N/A,#N/A,FALSE,"GGOVT"}</definedName>
    <definedName name="wrn.GGOVT." localSheetId="41" hidden="1">{#N/A,#N/A,FALSE,"GGOVT"}</definedName>
    <definedName name="wrn.GGOVT." localSheetId="42" hidden="1">{#N/A,#N/A,FALSE,"GGOVT"}</definedName>
    <definedName name="wrn.GGOVT." localSheetId="43" hidden="1">{#N/A,#N/A,FALSE,"GGOVT"}</definedName>
    <definedName name="wrn.GGOVT." localSheetId="44" hidden="1">{#N/A,#N/A,FALSE,"GGOVT"}</definedName>
    <definedName name="wrn.GGOVT." localSheetId="45" hidden="1">{#N/A,#N/A,FALSE,"GGOVT"}</definedName>
    <definedName name="wrn.GGOVT." localSheetId="68" hidden="1">{#N/A,#N/A,FALSE,"GGOVT"}</definedName>
    <definedName name="wrn.GGOVT." localSheetId="71" hidden="1">{#N/A,#N/A,FALSE,"GGOVT"}</definedName>
    <definedName name="wrn.GGOVT." localSheetId="72" hidden="1">{#N/A,#N/A,FALSE,"GGOVT"}</definedName>
    <definedName name="wrn.GGOVT." localSheetId="63" hidden="1">{#N/A,#N/A,FALSE,"GGOVT"}</definedName>
    <definedName name="wrn.GGOVT." localSheetId="64" hidden="1">{#N/A,#N/A,FALSE,"GGOVT"}</definedName>
    <definedName name="wrn.GGOVT." localSheetId="84" hidden="1">{#N/A,#N/A,FALSE,"GGOVT"}</definedName>
    <definedName name="wrn.GGOVT." localSheetId="85" hidden="1">{#N/A,#N/A,FALSE,"GGOVT"}</definedName>
    <definedName name="wrn.GGOVT." localSheetId="86" hidden="1">{#N/A,#N/A,FALSE,"GGOVT"}</definedName>
    <definedName name="wrn.GGOVT." localSheetId="77" hidden="1">{#N/A,#N/A,FALSE,"GGOVT"}</definedName>
    <definedName name="wrn.GGOVT." localSheetId="92" hidden="1">{#N/A,#N/A,FALSE,"GGOVT"}</definedName>
    <definedName name="wrn.GGOVT." localSheetId="93" hidden="1">{#N/A,#N/A,FALSE,"GGOVT"}</definedName>
    <definedName name="wrn.GGOVT." localSheetId="98" hidden="1">{#N/A,#N/A,FALSE,"GGOVT"}</definedName>
    <definedName name="wrn.GGOVT." localSheetId="40" hidden="1">{#N/A,#N/A,FALSE,"GGOVT"}</definedName>
    <definedName name="wrn.GGOVT." localSheetId="50" hidden="1">{#N/A,#N/A,FALSE,"GGOVT"}</definedName>
    <definedName name="wrn.GGOVT." hidden="1">{#N/A,#N/A,FALSE,"GGOVT"}</definedName>
    <definedName name="wrn.GGOVT2." localSheetId="0" hidden="1">{#N/A,#N/A,FALSE,"GGOVT2"}</definedName>
    <definedName name="wrn.GGOVT2." localSheetId="9" hidden="1">{#N/A,#N/A,FALSE,"GGOVT2"}</definedName>
    <definedName name="wrn.GGOVT2." localSheetId="10" hidden="1">{#N/A,#N/A,FALSE,"GGOVT2"}</definedName>
    <definedName name="wrn.GGOVT2." localSheetId="14" hidden="1">{#N/A,#N/A,FALSE,"GGOVT2"}</definedName>
    <definedName name="wrn.GGOVT2." localSheetId="15" hidden="1">{#N/A,#N/A,FALSE,"GGOVT2"}</definedName>
    <definedName name="wrn.GGOVT2." localSheetId="16" hidden="1">{#N/A,#N/A,FALSE,"GGOVT2"}</definedName>
    <definedName name="wrn.GGOVT2." localSheetId="18" hidden="1">{#N/A,#N/A,FALSE,"GGOVT2"}</definedName>
    <definedName name="wrn.GGOVT2." localSheetId="1" hidden="1">{#N/A,#N/A,FALSE,"GGOVT2"}</definedName>
    <definedName name="wrn.GGOVT2." localSheetId="20" hidden="1">{#N/A,#N/A,FALSE,"GGOVT2"}</definedName>
    <definedName name="wrn.GGOVT2." localSheetId="2" hidden="1">{#N/A,#N/A,FALSE,"GGOVT2"}</definedName>
    <definedName name="wrn.GGOVT2." localSheetId="4" hidden="1">{#N/A,#N/A,FALSE,"GGOVT2"}</definedName>
    <definedName name="wrn.GGOVT2." localSheetId="5" hidden="1">{#N/A,#N/A,FALSE,"GGOVT2"}</definedName>
    <definedName name="wrn.GGOVT2." localSheetId="7" hidden="1">{#N/A,#N/A,FALSE,"GGOVT2"}</definedName>
    <definedName name="wrn.GGOVT2." localSheetId="8" hidden="1">{#N/A,#N/A,FALSE,"GGOVT2"}</definedName>
    <definedName name="wrn.GGOVT2." localSheetId="29" hidden="1">{#N/A,#N/A,FALSE,"GGOVT2"}</definedName>
    <definedName name="wrn.GGOVT2." localSheetId="36" hidden="1">{#N/A,#N/A,FALSE,"GGOVT2"}</definedName>
    <definedName name="wrn.GGOVT2." localSheetId="46" hidden="1">{#N/A,#N/A,FALSE,"GGOVT2"}</definedName>
    <definedName name="wrn.GGOVT2." localSheetId="52" hidden="1">{#N/A,#N/A,FALSE,"GGOVT2"}</definedName>
    <definedName name="wrn.GGOVT2." localSheetId="53" hidden="1">{#N/A,#N/A,FALSE,"GGOVT2"}</definedName>
    <definedName name="wrn.GGOVT2." localSheetId="54" hidden="1">{#N/A,#N/A,FALSE,"GGOVT2"}</definedName>
    <definedName name="wrn.GGOVT2." localSheetId="55" hidden="1">{#N/A,#N/A,FALSE,"GGOVT2"}</definedName>
    <definedName name="wrn.GGOVT2." localSheetId="56" hidden="1">{#N/A,#N/A,FALSE,"GGOVT2"}</definedName>
    <definedName name="wrn.GGOVT2." localSheetId="39" hidden="1">{#N/A,#N/A,FALSE,"GGOVT2"}</definedName>
    <definedName name="wrn.GGOVT2." localSheetId="41" hidden="1">{#N/A,#N/A,FALSE,"GGOVT2"}</definedName>
    <definedName name="wrn.GGOVT2." localSheetId="42" hidden="1">{#N/A,#N/A,FALSE,"GGOVT2"}</definedName>
    <definedName name="wrn.GGOVT2." localSheetId="43" hidden="1">{#N/A,#N/A,FALSE,"GGOVT2"}</definedName>
    <definedName name="wrn.GGOVT2." localSheetId="44" hidden="1">{#N/A,#N/A,FALSE,"GGOVT2"}</definedName>
    <definedName name="wrn.GGOVT2." localSheetId="45" hidden="1">{#N/A,#N/A,FALSE,"GGOVT2"}</definedName>
    <definedName name="wrn.GGOVT2." localSheetId="68" hidden="1">{#N/A,#N/A,FALSE,"GGOVT2"}</definedName>
    <definedName name="wrn.GGOVT2." localSheetId="71" hidden="1">{#N/A,#N/A,FALSE,"GGOVT2"}</definedName>
    <definedName name="wrn.GGOVT2." localSheetId="72" hidden="1">{#N/A,#N/A,FALSE,"GGOVT2"}</definedName>
    <definedName name="wrn.GGOVT2." localSheetId="63" hidden="1">{#N/A,#N/A,FALSE,"GGOVT2"}</definedName>
    <definedName name="wrn.GGOVT2." localSheetId="64" hidden="1">{#N/A,#N/A,FALSE,"GGOVT2"}</definedName>
    <definedName name="wrn.GGOVT2." localSheetId="84" hidden="1">{#N/A,#N/A,FALSE,"GGOVT2"}</definedName>
    <definedName name="wrn.GGOVT2." localSheetId="85" hidden="1">{#N/A,#N/A,FALSE,"GGOVT2"}</definedName>
    <definedName name="wrn.GGOVT2." localSheetId="86" hidden="1">{#N/A,#N/A,FALSE,"GGOVT2"}</definedName>
    <definedName name="wrn.GGOVT2." localSheetId="77" hidden="1">{#N/A,#N/A,FALSE,"GGOVT2"}</definedName>
    <definedName name="wrn.GGOVT2." localSheetId="92" hidden="1">{#N/A,#N/A,FALSE,"GGOVT2"}</definedName>
    <definedName name="wrn.GGOVT2." localSheetId="93" hidden="1">{#N/A,#N/A,FALSE,"GGOVT2"}</definedName>
    <definedName name="wrn.GGOVT2." localSheetId="98" hidden="1">{#N/A,#N/A,FALSE,"GGOVT2"}</definedName>
    <definedName name="wrn.GGOVT2." localSheetId="40" hidden="1">{#N/A,#N/A,FALSE,"GGOVT2"}</definedName>
    <definedName name="wrn.GGOVT2." localSheetId="50" hidden="1">{#N/A,#N/A,FALSE,"GGOVT2"}</definedName>
    <definedName name="wrn.GGOVT2." hidden="1">{#N/A,#N/A,FALSE,"GGOVT2"}</definedName>
    <definedName name="wrn.GGOVTPC." localSheetId="0" hidden="1">{#N/A,#N/A,FALSE,"GGOVT%"}</definedName>
    <definedName name="wrn.GGOVTPC." localSheetId="9" hidden="1">{#N/A,#N/A,FALSE,"GGOVT%"}</definedName>
    <definedName name="wrn.GGOVTPC." localSheetId="10" hidden="1">{#N/A,#N/A,FALSE,"GGOVT%"}</definedName>
    <definedName name="wrn.GGOVTPC." localSheetId="14" hidden="1">{#N/A,#N/A,FALSE,"GGOVT%"}</definedName>
    <definedName name="wrn.GGOVTPC." localSheetId="15" hidden="1">{#N/A,#N/A,FALSE,"GGOVT%"}</definedName>
    <definedName name="wrn.GGOVTPC." localSheetId="16" hidden="1">{#N/A,#N/A,FALSE,"GGOVT%"}</definedName>
    <definedName name="wrn.GGOVTPC." localSheetId="18" hidden="1">{#N/A,#N/A,FALSE,"GGOVT%"}</definedName>
    <definedName name="wrn.GGOVTPC." localSheetId="1" hidden="1">{#N/A,#N/A,FALSE,"GGOVT%"}</definedName>
    <definedName name="wrn.GGOVTPC." localSheetId="20" hidden="1">{#N/A,#N/A,FALSE,"GGOVT%"}</definedName>
    <definedName name="wrn.GGOVTPC." localSheetId="2" hidden="1">{#N/A,#N/A,FALSE,"GGOVT%"}</definedName>
    <definedName name="wrn.GGOVTPC." localSheetId="4" hidden="1">{#N/A,#N/A,FALSE,"GGOVT%"}</definedName>
    <definedName name="wrn.GGOVTPC." localSheetId="5" hidden="1">{#N/A,#N/A,FALSE,"GGOVT%"}</definedName>
    <definedName name="wrn.GGOVTPC." localSheetId="7" hidden="1">{#N/A,#N/A,FALSE,"GGOVT%"}</definedName>
    <definedName name="wrn.GGOVTPC." localSheetId="8" hidden="1">{#N/A,#N/A,FALSE,"GGOVT%"}</definedName>
    <definedName name="wrn.GGOVTPC." localSheetId="29" hidden="1">{#N/A,#N/A,FALSE,"GGOVT%"}</definedName>
    <definedName name="wrn.GGOVTPC." localSheetId="36" hidden="1">{#N/A,#N/A,FALSE,"GGOVT%"}</definedName>
    <definedName name="wrn.GGOVTPC." localSheetId="46" hidden="1">{#N/A,#N/A,FALSE,"GGOVT%"}</definedName>
    <definedName name="wrn.GGOVTPC." localSheetId="52" hidden="1">{#N/A,#N/A,FALSE,"GGOVT%"}</definedName>
    <definedName name="wrn.GGOVTPC." localSheetId="53" hidden="1">{#N/A,#N/A,FALSE,"GGOVT%"}</definedName>
    <definedName name="wrn.GGOVTPC." localSheetId="54" hidden="1">{#N/A,#N/A,FALSE,"GGOVT%"}</definedName>
    <definedName name="wrn.GGOVTPC." localSheetId="55" hidden="1">{#N/A,#N/A,FALSE,"GGOVT%"}</definedName>
    <definedName name="wrn.GGOVTPC." localSheetId="56" hidden="1">{#N/A,#N/A,FALSE,"GGOVT%"}</definedName>
    <definedName name="wrn.GGOVTPC." localSheetId="39" hidden="1">{#N/A,#N/A,FALSE,"GGOVT%"}</definedName>
    <definedName name="wrn.GGOVTPC." localSheetId="41" hidden="1">{#N/A,#N/A,FALSE,"GGOVT%"}</definedName>
    <definedName name="wrn.GGOVTPC." localSheetId="42" hidden="1">{#N/A,#N/A,FALSE,"GGOVT%"}</definedName>
    <definedName name="wrn.GGOVTPC." localSheetId="43" hidden="1">{#N/A,#N/A,FALSE,"GGOVT%"}</definedName>
    <definedName name="wrn.GGOVTPC." localSheetId="44" hidden="1">{#N/A,#N/A,FALSE,"GGOVT%"}</definedName>
    <definedName name="wrn.GGOVTPC." localSheetId="45" hidden="1">{#N/A,#N/A,FALSE,"GGOVT%"}</definedName>
    <definedName name="wrn.GGOVTPC." localSheetId="68" hidden="1">{#N/A,#N/A,FALSE,"GGOVT%"}</definedName>
    <definedName name="wrn.GGOVTPC." localSheetId="71" hidden="1">{#N/A,#N/A,FALSE,"GGOVT%"}</definedName>
    <definedName name="wrn.GGOVTPC." localSheetId="72" hidden="1">{#N/A,#N/A,FALSE,"GGOVT%"}</definedName>
    <definedName name="wrn.GGOVTPC." localSheetId="63" hidden="1">{#N/A,#N/A,FALSE,"GGOVT%"}</definedName>
    <definedName name="wrn.GGOVTPC." localSheetId="64" hidden="1">{#N/A,#N/A,FALSE,"GGOVT%"}</definedName>
    <definedName name="wrn.GGOVTPC." localSheetId="84" hidden="1">{#N/A,#N/A,FALSE,"GGOVT%"}</definedName>
    <definedName name="wrn.GGOVTPC." localSheetId="85" hidden="1">{#N/A,#N/A,FALSE,"GGOVT%"}</definedName>
    <definedName name="wrn.GGOVTPC." localSheetId="86" hidden="1">{#N/A,#N/A,FALSE,"GGOVT%"}</definedName>
    <definedName name="wrn.GGOVTPC." localSheetId="77" hidden="1">{#N/A,#N/A,FALSE,"GGOVT%"}</definedName>
    <definedName name="wrn.GGOVTPC." localSheetId="92" hidden="1">{#N/A,#N/A,FALSE,"GGOVT%"}</definedName>
    <definedName name="wrn.GGOVTPC." localSheetId="93" hidden="1">{#N/A,#N/A,FALSE,"GGOVT%"}</definedName>
    <definedName name="wrn.GGOVTPC." localSheetId="98" hidden="1">{#N/A,#N/A,FALSE,"GGOVT%"}</definedName>
    <definedName name="wrn.GGOVTPC." localSheetId="40" hidden="1">{#N/A,#N/A,FALSE,"GGOVT%"}</definedName>
    <definedName name="wrn.GGOVTPC." localSheetId="50" hidden="1">{#N/A,#N/A,FALSE,"GGOVT%"}</definedName>
    <definedName name="wrn.GGOVTPC." hidden="1">{#N/A,#N/A,FALSE,"GGOVT%"}</definedName>
    <definedName name="wrn.INCOMETX." localSheetId="0" hidden="1">{#N/A,#N/A,FALSE,"INCOMETX"}</definedName>
    <definedName name="wrn.INCOMETX." localSheetId="9" hidden="1">{#N/A,#N/A,FALSE,"INCOMETX"}</definedName>
    <definedName name="wrn.INCOMETX." localSheetId="10" hidden="1">{#N/A,#N/A,FALSE,"INCOMETX"}</definedName>
    <definedName name="wrn.INCOMETX." localSheetId="14" hidden="1">{#N/A,#N/A,FALSE,"INCOMETX"}</definedName>
    <definedName name="wrn.INCOMETX." localSheetId="15" hidden="1">{#N/A,#N/A,FALSE,"INCOMETX"}</definedName>
    <definedName name="wrn.INCOMETX." localSheetId="16" hidden="1">{#N/A,#N/A,FALSE,"INCOMETX"}</definedName>
    <definedName name="wrn.INCOMETX." localSheetId="18" hidden="1">{#N/A,#N/A,FALSE,"INCOMETX"}</definedName>
    <definedName name="wrn.INCOMETX." localSheetId="1" hidden="1">{#N/A,#N/A,FALSE,"INCOMETX"}</definedName>
    <definedName name="wrn.INCOMETX." localSheetId="20" hidden="1">{#N/A,#N/A,FALSE,"INCOMETX"}</definedName>
    <definedName name="wrn.INCOMETX." localSheetId="2" hidden="1">{#N/A,#N/A,FALSE,"INCOMETX"}</definedName>
    <definedName name="wrn.INCOMETX." localSheetId="4" hidden="1">{#N/A,#N/A,FALSE,"INCOMETX"}</definedName>
    <definedName name="wrn.INCOMETX." localSheetId="5" hidden="1">{#N/A,#N/A,FALSE,"INCOMETX"}</definedName>
    <definedName name="wrn.INCOMETX." localSheetId="7" hidden="1">{#N/A,#N/A,FALSE,"INCOMETX"}</definedName>
    <definedName name="wrn.INCOMETX." localSheetId="8" hidden="1">{#N/A,#N/A,FALSE,"INCOMETX"}</definedName>
    <definedName name="wrn.INCOMETX." localSheetId="29" hidden="1">{#N/A,#N/A,FALSE,"INCOMETX"}</definedName>
    <definedName name="wrn.INCOMETX." localSheetId="36" hidden="1">{#N/A,#N/A,FALSE,"INCOMETX"}</definedName>
    <definedName name="wrn.INCOMETX." localSheetId="46" hidden="1">{#N/A,#N/A,FALSE,"INCOMETX"}</definedName>
    <definedName name="wrn.INCOMETX." localSheetId="52" hidden="1">{#N/A,#N/A,FALSE,"INCOMETX"}</definedName>
    <definedName name="wrn.INCOMETX." localSheetId="53" hidden="1">{#N/A,#N/A,FALSE,"INCOMETX"}</definedName>
    <definedName name="wrn.INCOMETX." localSheetId="54" hidden="1">{#N/A,#N/A,FALSE,"INCOMETX"}</definedName>
    <definedName name="wrn.INCOMETX." localSheetId="55" hidden="1">{#N/A,#N/A,FALSE,"INCOMETX"}</definedName>
    <definedName name="wrn.INCOMETX." localSheetId="56" hidden="1">{#N/A,#N/A,FALSE,"INCOMETX"}</definedName>
    <definedName name="wrn.INCOMETX." localSheetId="39" hidden="1">{#N/A,#N/A,FALSE,"INCOMETX"}</definedName>
    <definedName name="wrn.INCOMETX." localSheetId="41" hidden="1">{#N/A,#N/A,FALSE,"INCOMETX"}</definedName>
    <definedName name="wrn.INCOMETX." localSheetId="42" hidden="1">{#N/A,#N/A,FALSE,"INCOMETX"}</definedName>
    <definedName name="wrn.INCOMETX." localSheetId="43" hidden="1">{#N/A,#N/A,FALSE,"INCOMETX"}</definedName>
    <definedName name="wrn.INCOMETX." localSheetId="44" hidden="1">{#N/A,#N/A,FALSE,"INCOMETX"}</definedName>
    <definedName name="wrn.INCOMETX." localSheetId="45" hidden="1">{#N/A,#N/A,FALSE,"INCOMETX"}</definedName>
    <definedName name="wrn.INCOMETX." localSheetId="68" hidden="1">{#N/A,#N/A,FALSE,"INCOMETX"}</definedName>
    <definedName name="wrn.INCOMETX." localSheetId="71" hidden="1">{#N/A,#N/A,FALSE,"INCOMETX"}</definedName>
    <definedName name="wrn.INCOMETX." localSheetId="72" hidden="1">{#N/A,#N/A,FALSE,"INCOMETX"}</definedName>
    <definedName name="wrn.INCOMETX." localSheetId="63" hidden="1">{#N/A,#N/A,FALSE,"INCOMETX"}</definedName>
    <definedName name="wrn.INCOMETX." localSheetId="64" hidden="1">{#N/A,#N/A,FALSE,"INCOMETX"}</definedName>
    <definedName name="wrn.INCOMETX." localSheetId="84" hidden="1">{#N/A,#N/A,FALSE,"INCOMETX"}</definedName>
    <definedName name="wrn.INCOMETX." localSheetId="85" hidden="1">{#N/A,#N/A,FALSE,"INCOMETX"}</definedName>
    <definedName name="wrn.INCOMETX." localSheetId="86" hidden="1">{#N/A,#N/A,FALSE,"INCOMETX"}</definedName>
    <definedName name="wrn.INCOMETX." localSheetId="77" hidden="1">{#N/A,#N/A,FALSE,"INCOMETX"}</definedName>
    <definedName name="wrn.INCOMETX." localSheetId="92" hidden="1">{#N/A,#N/A,FALSE,"INCOMETX"}</definedName>
    <definedName name="wrn.INCOMETX." localSheetId="93" hidden="1">{#N/A,#N/A,FALSE,"INCOMETX"}</definedName>
    <definedName name="wrn.INCOMETX." localSheetId="98" hidden="1">{#N/A,#N/A,FALSE,"INCOMETX"}</definedName>
    <definedName name="wrn.INCOMETX." localSheetId="40" hidden="1">{#N/A,#N/A,FALSE,"INCOMETX"}</definedName>
    <definedName name="wrn.INCOMETX." localSheetId="50" hidden="1">{#N/A,#N/A,FALSE,"INCOMETX"}</definedName>
    <definedName name="wrn.INCOMETX." hidden="1">{#N/A,#N/A,FALSE,"INCOMETX"}</definedName>
    <definedName name="wrn.Input._.and._.output._.tables." localSheetId="0"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10" hidden="1">{#N/A,#N/A,FALSE,"SimInp1";#N/A,#N/A,FALSE,"SimInp2";#N/A,#N/A,FALSE,"SimOut1";#N/A,#N/A,FALSE,"SimOut2";#N/A,#N/A,FALSE,"SimOut3";#N/A,#N/A,FALSE,"SimOut4";#N/A,#N/A,FALSE,"SimOut5"}</definedName>
    <definedName name="wrn.Input._.and._.output._.tables." localSheetId="14" hidden="1">{#N/A,#N/A,FALSE,"SimInp1";#N/A,#N/A,FALSE,"SimInp2";#N/A,#N/A,FALSE,"SimOut1";#N/A,#N/A,FALSE,"SimOut2";#N/A,#N/A,FALSE,"SimOut3";#N/A,#N/A,FALSE,"SimOut4";#N/A,#N/A,FALSE,"SimOut5"}</definedName>
    <definedName name="wrn.Input._.and._.output._.tables." localSheetId="15" hidden="1">{#N/A,#N/A,FALSE,"SimInp1";#N/A,#N/A,FALSE,"SimInp2";#N/A,#N/A,FALSE,"SimOut1";#N/A,#N/A,FALSE,"SimOut2";#N/A,#N/A,FALSE,"SimOut3";#N/A,#N/A,FALSE,"SimOut4";#N/A,#N/A,FALSE,"SimOut5"}</definedName>
    <definedName name="wrn.Input._.and._.output._.tables." localSheetId="16" hidden="1">{#N/A,#N/A,FALSE,"SimInp1";#N/A,#N/A,FALSE,"SimInp2";#N/A,#N/A,FALSE,"SimOut1";#N/A,#N/A,FALSE,"SimOut2";#N/A,#N/A,FALSE,"SimOut3";#N/A,#N/A,FALSE,"SimOut4";#N/A,#N/A,FALSE,"SimOut5"}</definedName>
    <definedName name="wrn.Input._.and._.output._.tables." localSheetId="18" hidden="1">{#N/A,#N/A,FALSE,"SimInp1";#N/A,#N/A,FALSE,"SimInp2";#N/A,#N/A,FALSE,"SimOut1";#N/A,#N/A,FALSE,"SimOut2";#N/A,#N/A,FALSE,"SimOut3";#N/A,#N/A,FALSE,"SimOut4";#N/A,#N/A,FALSE,"SimOut5"}</definedName>
    <definedName name="wrn.Input._.and._.output._.tables." localSheetId="1" hidden="1">{#N/A,#N/A,FALSE,"SimInp1";#N/A,#N/A,FALSE,"SimInp2";#N/A,#N/A,FALSE,"SimOut1";#N/A,#N/A,FALSE,"SimOut2";#N/A,#N/A,FALSE,"SimOut3";#N/A,#N/A,FALSE,"SimOut4";#N/A,#N/A,FALSE,"SimOut5"}</definedName>
    <definedName name="wrn.Input._.and._.output._.tables." localSheetId="20" hidden="1">{#N/A,#N/A,FALSE,"SimInp1";#N/A,#N/A,FALSE,"SimInp2";#N/A,#N/A,FALSE,"SimOut1";#N/A,#N/A,FALSE,"SimOut2";#N/A,#N/A,FALSE,"SimOut3";#N/A,#N/A,FALSE,"SimOut4";#N/A,#N/A,FALSE,"SimOut5"}</definedName>
    <definedName name="wrn.Input._.and._.output._.tables." localSheetId="2" hidden="1">{#N/A,#N/A,FALSE,"SimInp1";#N/A,#N/A,FALSE,"SimInp2";#N/A,#N/A,FALSE,"SimOut1";#N/A,#N/A,FALSE,"SimOut2";#N/A,#N/A,FALSE,"SimOut3";#N/A,#N/A,FALSE,"SimOut4";#N/A,#N/A,FALSE,"SimOut5"}</definedName>
    <definedName name="wrn.Input._.and._.output._.tables." localSheetId="4" hidden="1">{#N/A,#N/A,FALSE,"SimInp1";#N/A,#N/A,FALSE,"SimInp2";#N/A,#N/A,FALSE,"SimOut1";#N/A,#N/A,FALSE,"SimOut2";#N/A,#N/A,FALSE,"SimOut3";#N/A,#N/A,FALSE,"SimOut4";#N/A,#N/A,FALSE,"SimOut5"}</definedName>
    <definedName name="wrn.Input._.and._.output._.tables." localSheetId="5"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localSheetId="29" hidden="1">{#N/A,#N/A,FALSE,"SimInp1";#N/A,#N/A,FALSE,"SimInp2";#N/A,#N/A,FALSE,"SimOut1";#N/A,#N/A,FALSE,"SimOut2";#N/A,#N/A,FALSE,"SimOut3";#N/A,#N/A,FALSE,"SimOut4";#N/A,#N/A,FALSE,"SimOut5"}</definedName>
    <definedName name="wrn.Input._.and._.output._.tables." localSheetId="36" hidden="1">{#N/A,#N/A,FALSE,"SimInp1";#N/A,#N/A,FALSE,"SimInp2";#N/A,#N/A,FALSE,"SimOut1";#N/A,#N/A,FALSE,"SimOut2";#N/A,#N/A,FALSE,"SimOut3";#N/A,#N/A,FALSE,"SimOut4";#N/A,#N/A,FALSE,"SimOut5"}</definedName>
    <definedName name="wrn.Input._.and._.output._.tables." localSheetId="46" hidden="1">{#N/A,#N/A,FALSE,"SimInp1";#N/A,#N/A,FALSE,"SimInp2";#N/A,#N/A,FALSE,"SimOut1";#N/A,#N/A,FALSE,"SimOut2";#N/A,#N/A,FALSE,"SimOut3";#N/A,#N/A,FALSE,"SimOut4";#N/A,#N/A,FALSE,"SimOut5"}</definedName>
    <definedName name="wrn.Input._.and._.output._.tables." localSheetId="52" hidden="1">{#N/A,#N/A,FALSE,"SimInp1";#N/A,#N/A,FALSE,"SimInp2";#N/A,#N/A,FALSE,"SimOut1";#N/A,#N/A,FALSE,"SimOut2";#N/A,#N/A,FALSE,"SimOut3";#N/A,#N/A,FALSE,"SimOut4";#N/A,#N/A,FALSE,"SimOut5"}</definedName>
    <definedName name="wrn.Input._.and._.output._.tables." localSheetId="53" hidden="1">{#N/A,#N/A,FALSE,"SimInp1";#N/A,#N/A,FALSE,"SimInp2";#N/A,#N/A,FALSE,"SimOut1";#N/A,#N/A,FALSE,"SimOut2";#N/A,#N/A,FALSE,"SimOut3";#N/A,#N/A,FALSE,"SimOut4";#N/A,#N/A,FALSE,"SimOut5"}</definedName>
    <definedName name="wrn.Input._.and._.output._.tables." localSheetId="54" hidden="1">{#N/A,#N/A,FALSE,"SimInp1";#N/A,#N/A,FALSE,"SimInp2";#N/A,#N/A,FALSE,"SimOut1";#N/A,#N/A,FALSE,"SimOut2";#N/A,#N/A,FALSE,"SimOut3";#N/A,#N/A,FALSE,"SimOut4";#N/A,#N/A,FALSE,"SimOut5"}</definedName>
    <definedName name="wrn.Input._.and._.output._.tables." localSheetId="55" hidden="1">{#N/A,#N/A,FALSE,"SimInp1";#N/A,#N/A,FALSE,"SimInp2";#N/A,#N/A,FALSE,"SimOut1";#N/A,#N/A,FALSE,"SimOut2";#N/A,#N/A,FALSE,"SimOut3";#N/A,#N/A,FALSE,"SimOut4";#N/A,#N/A,FALSE,"SimOut5"}</definedName>
    <definedName name="wrn.Input._.and._.output._.tables." localSheetId="56" hidden="1">{#N/A,#N/A,FALSE,"SimInp1";#N/A,#N/A,FALSE,"SimInp2";#N/A,#N/A,FALSE,"SimOut1";#N/A,#N/A,FALSE,"SimOut2";#N/A,#N/A,FALSE,"SimOut3";#N/A,#N/A,FALSE,"SimOut4";#N/A,#N/A,FALSE,"SimOut5"}</definedName>
    <definedName name="wrn.Input._.and._.output._.tables." localSheetId="39" hidden="1">{#N/A,#N/A,FALSE,"SimInp1";#N/A,#N/A,FALSE,"SimInp2";#N/A,#N/A,FALSE,"SimOut1";#N/A,#N/A,FALSE,"SimOut2";#N/A,#N/A,FALSE,"SimOut3";#N/A,#N/A,FALSE,"SimOut4";#N/A,#N/A,FALSE,"SimOut5"}</definedName>
    <definedName name="wrn.Input._.and._.output._.tables." localSheetId="41" hidden="1">{#N/A,#N/A,FALSE,"SimInp1";#N/A,#N/A,FALSE,"SimInp2";#N/A,#N/A,FALSE,"SimOut1";#N/A,#N/A,FALSE,"SimOut2";#N/A,#N/A,FALSE,"SimOut3";#N/A,#N/A,FALSE,"SimOut4";#N/A,#N/A,FALSE,"SimOut5"}</definedName>
    <definedName name="wrn.Input._.and._.output._.tables." localSheetId="42" hidden="1">{#N/A,#N/A,FALSE,"SimInp1";#N/A,#N/A,FALSE,"SimInp2";#N/A,#N/A,FALSE,"SimOut1";#N/A,#N/A,FALSE,"SimOut2";#N/A,#N/A,FALSE,"SimOut3";#N/A,#N/A,FALSE,"SimOut4";#N/A,#N/A,FALSE,"SimOut5"}</definedName>
    <definedName name="wrn.Input._.and._.output._.tables." localSheetId="43" hidden="1">{#N/A,#N/A,FALSE,"SimInp1";#N/A,#N/A,FALSE,"SimInp2";#N/A,#N/A,FALSE,"SimOut1";#N/A,#N/A,FALSE,"SimOut2";#N/A,#N/A,FALSE,"SimOut3";#N/A,#N/A,FALSE,"SimOut4";#N/A,#N/A,FALSE,"SimOut5"}</definedName>
    <definedName name="wrn.Input._.and._.output._.tables." localSheetId="44" hidden="1">{#N/A,#N/A,FALSE,"SimInp1";#N/A,#N/A,FALSE,"SimInp2";#N/A,#N/A,FALSE,"SimOut1";#N/A,#N/A,FALSE,"SimOut2";#N/A,#N/A,FALSE,"SimOut3";#N/A,#N/A,FALSE,"SimOut4";#N/A,#N/A,FALSE,"SimOut5"}</definedName>
    <definedName name="wrn.Input._.and._.output._.tables." localSheetId="45" hidden="1">{#N/A,#N/A,FALSE,"SimInp1";#N/A,#N/A,FALSE,"SimInp2";#N/A,#N/A,FALSE,"SimOut1";#N/A,#N/A,FALSE,"SimOut2";#N/A,#N/A,FALSE,"SimOut3";#N/A,#N/A,FALSE,"SimOut4";#N/A,#N/A,FALSE,"SimOut5"}</definedName>
    <definedName name="wrn.Input._.and._.output._.tables." localSheetId="68" hidden="1">{#N/A,#N/A,FALSE,"SimInp1";#N/A,#N/A,FALSE,"SimInp2";#N/A,#N/A,FALSE,"SimOut1";#N/A,#N/A,FALSE,"SimOut2";#N/A,#N/A,FALSE,"SimOut3";#N/A,#N/A,FALSE,"SimOut4";#N/A,#N/A,FALSE,"SimOut5"}</definedName>
    <definedName name="wrn.Input._.and._.output._.tables." localSheetId="71" hidden="1">{#N/A,#N/A,FALSE,"SimInp1";#N/A,#N/A,FALSE,"SimInp2";#N/A,#N/A,FALSE,"SimOut1";#N/A,#N/A,FALSE,"SimOut2";#N/A,#N/A,FALSE,"SimOut3";#N/A,#N/A,FALSE,"SimOut4";#N/A,#N/A,FALSE,"SimOut5"}</definedName>
    <definedName name="wrn.Input._.and._.output._.tables." localSheetId="72" hidden="1">{#N/A,#N/A,FALSE,"SimInp1";#N/A,#N/A,FALSE,"SimInp2";#N/A,#N/A,FALSE,"SimOut1";#N/A,#N/A,FALSE,"SimOut2";#N/A,#N/A,FALSE,"SimOut3";#N/A,#N/A,FALSE,"SimOut4";#N/A,#N/A,FALSE,"SimOut5"}</definedName>
    <definedName name="wrn.Input._.and._.output._.tables." localSheetId="63" hidden="1">{#N/A,#N/A,FALSE,"SimInp1";#N/A,#N/A,FALSE,"SimInp2";#N/A,#N/A,FALSE,"SimOut1";#N/A,#N/A,FALSE,"SimOut2";#N/A,#N/A,FALSE,"SimOut3";#N/A,#N/A,FALSE,"SimOut4";#N/A,#N/A,FALSE,"SimOut5"}</definedName>
    <definedName name="wrn.Input._.and._.output._.tables." localSheetId="64" hidden="1">{#N/A,#N/A,FALSE,"SimInp1";#N/A,#N/A,FALSE,"SimInp2";#N/A,#N/A,FALSE,"SimOut1";#N/A,#N/A,FALSE,"SimOut2";#N/A,#N/A,FALSE,"SimOut3";#N/A,#N/A,FALSE,"SimOut4";#N/A,#N/A,FALSE,"SimOut5"}</definedName>
    <definedName name="wrn.Input._.and._.output._.tables." localSheetId="84" hidden="1">{#N/A,#N/A,FALSE,"SimInp1";#N/A,#N/A,FALSE,"SimInp2";#N/A,#N/A,FALSE,"SimOut1";#N/A,#N/A,FALSE,"SimOut2";#N/A,#N/A,FALSE,"SimOut3";#N/A,#N/A,FALSE,"SimOut4";#N/A,#N/A,FALSE,"SimOut5"}</definedName>
    <definedName name="wrn.Input._.and._.output._.tables." localSheetId="85" hidden="1">{#N/A,#N/A,FALSE,"SimInp1";#N/A,#N/A,FALSE,"SimInp2";#N/A,#N/A,FALSE,"SimOut1";#N/A,#N/A,FALSE,"SimOut2";#N/A,#N/A,FALSE,"SimOut3";#N/A,#N/A,FALSE,"SimOut4";#N/A,#N/A,FALSE,"SimOut5"}</definedName>
    <definedName name="wrn.Input._.and._.output._.tables." localSheetId="86" hidden="1">{#N/A,#N/A,FALSE,"SimInp1";#N/A,#N/A,FALSE,"SimInp2";#N/A,#N/A,FALSE,"SimOut1";#N/A,#N/A,FALSE,"SimOut2";#N/A,#N/A,FALSE,"SimOut3";#N/A,#N/A,FALSE,"SimOut4";#N/A,#N/A,FALSE,"SimOut5"}</definedName>
    <definedName name="wrn.Input._.and._.output._.tables." localSheetId="77" hidden="1">{#N/A,#N/A,FALSE,"SimInp1";#N/A,#N/A,FALSE,"SimInp2";#N/A,#N/A,FALSE,"SimOut1";#N/A,#N/A,FALSE,"SimOut2";#N/A,#N/A,FALSE,"SimOut3";#N/A,#N/A,FALSE,"SimOut4";#N/A,#N/A,FALSE,"SimOut5"}</definedName>
    <definedName name="wrn.Input._.and._.output._.tables." localSheetId="92" hidden="1">{#N/A,#N/A,FALSE,"SimInp1";#N/A,#N/A,FALSE,"SimInp2";#N/A,#N/A,FALSE,"SimOut1";#N/A,#N/A,FALSE,"SimOut2";#N/A,#N/A,FALSE,"SimOut3";#N/A,#N/A,FALSE,"SimOut4";#N/A,#N/A,FALSE,"SimOut5"}</definedName>
    <definedName name="wrn.Input._.and._.output._.tables." localSheetId="93" hidden="1">{#N/A,#N/A,FALSE,"SimInp1";#N/A,#N/A,FALSE,"SimInp2";#N/A,#N/A,FALSE,"SimOut1";#N/A,#N/A,FALSE,"SimOut2";#N/A,#N/A,FALSE,"SimOut3";#N/A,#N/A,FALSE,"SimOut4";#N/A,#N/A,FALSE,"SimOut5"}</definedName>
    <definedName name="wrn.Input._.and._.output._.tables." localSheetId="98" hidden="1">{#N/A,#N/A,FALSE,"SimInp1";#N/A,#N/A,FALSE,"SimInp2";#N/A,#N/A,FALSE,"SimOut1";#N/A,#N/A,FALSE,"SimOut2";#N/A,#N/A,FALSE,"SimOut3";#N/A,#N/A,FALSE,"SimOut4";#N/A,#N/A,FALSE,"SimOut5"}</definedName>
    <definedName name="wrn.Input._.and._.output._.tables." localSheetId="40" hidden="1">{#N/A,#N/A,FALSE,"SimInp1";#N/A,#N/A,FALSE,"SimInp2";#N/A,#N/A,FALSE,"SimOut1";#N/A,#N/A,FALSE,"SimOut2";#N/A,#N/A,FALSE,"SimOut3";#N/A,#N/A,FALSE,"SimOut4";#N/A,#N/A,FALSE,"SimOut5"}</definedName>
    <definedName name="wrn.Input._.and._.output._.tables." localSheetId="5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0" hidden="1">{#N/A,#N/A,FALSE,"INTERST"}</definedName>
    <definedName name="wrn.INTERST." localSheetId="9" hidden="1">{#N/A,#N/A,FALSE,"INTERST"}</definedName>
    <definedName name="wrn.INTERST." localSheetId="10" hidden="1">{#N/A,#N/A,FALSE,"INTERST"}</definedName>
    <definedName name="wrn.INTERST." localSheetId="14" hidden="1">{#N/A,#N/A,FALSE,"INTERST"}</definedName>
    <definedName name="wrn.INTERST." localSheetId="15" hidden="1">{#N/A,#N/A,FALSE,"INTERST"}</definedName>
    <definedName name="wrn.INTERST." localSheetId="16" hidden="1">{#N/A,#N/A,FALSE,"INTERST"}</definedName>
    <definedName name="wrn.INTERST." localSheetId="18" hidden="1">{#N/A,#N/A,FALSE,"INTERST"}</definedName>
    <definedName name="wrn.INTERST." localSheetId="1" hidden="1">{#N/A,#N/A,FALSE,"INTERST"}</definedName>
    <definedName name="wrn.INTERST." localSheetId="20" hidden="1">{#N/A,#N/A,FALSE,"INTERST"}</definedName>
    <definedName name="wrn.INTERST." localSheetId="2" hidden="1">{#N/A,#N/A,FALSE,"INTERST"}</definedName>
    <definedName name="wrn.INTERST." localSheetId="4" hidden="1">{#N/A,#N/A,FALSE,"INTERST"}</definedName>
    <definedName name="wrn.INTERST." localSheetId="5" hidden="1">{#N/A,#N/A,FALSE,"INTERST"}</definedName>
    <definedName name="wrn.INTERST." localSheetId="7" hidden="1">{#N/A,#N/A,FALSE,"INTERST"}</definedName>
    <definedName name="wrn.INTERST." localSheetId="8" hidden="1">{#N/A,#N/A,FALSE,"INTERST"}</definedName>
    <definedName name="wrn.INTERST." localSheetId="29" hidden="1">{#N/A,#N/A,FALSE,"INTERST"}</definedName>
    <definedName name="wrn.INTERST." localSheetId="36" hidden="1">{#N/A,#N/A,FALSE,"INTERST"}</definedName>
    <definedName name="wrn.INTERST." localSheetId="46" hidden="1">{#N/A,#N/A,FALSE,"INTERST"}</definedName>
    <definedName name="wrn.INTERST." localSheetId="52" hidden="1">{#N/A,#N/A,FALSE,"INTERST"}</definedName>
    <definedName name="wrn.INTERST." localSheetId="53" hidden="1">{#N/A,#N/A,FALSE,"INTERST"}</definedName>
    <definedName name="wrn.INTERST." localSheetId="54" hidden="1">{#N/A,#N/A,FALSE,"INTERST"}</definedName>
    <definedName name="wrn.INTERST." localSheetId="55" hidden="1">{#N/A,#N/A,FALSE,"INTERST"}</definedName>
    <definedName name="wrn.INTERST." localSheetId="56" hidden="1">{#N/A,#N/A,FALSE,"INTERST"}</definedName>
    <definedName name="wrn.INTERST." localSheetId="39" hidden="1">{#N/A,#N/A,FALSE,"INTERST"}</definedName>
    <definedName name="wrn.INTERST." localSheetId="41" hidden="1">{#N/A,#N/A,FALSE,"INTERST"}</definedName>
    <definedName name="wrn.INTERST." localSheetId="42" hidden="1">{#N/A,#N/A,FALSE,"INTERST"}</definedName>
    <definedName name="wrn.INTERST." localSheetId="43" hidden="1">{#N/A,#N/A,FALSE,"INTERST"}</definedName>
    <definedName name="wrn.INTERST." localSheetId="44" hidden="1">{#N/A,#N/A,FALSE,"INTERST"}</definedName>
    <definedName name="wrn.INTERST." localSheetId="45" hidden="1">{#N/A,#N/A,FALSE,"INTERST"}</definedName>
    <definedName name="wrn.INTERST." localSheetId="68" hidden="1">{#N/A,#N/A,FALSE,"INTERST"}</definedName>
    <definedName name="wrn.INTERST." localSheetId="71" hidden="1">{#N/A,#N/A,FALSE,"INTERST"}</definedName>
    <definedName name="wrn.INTERST." localSheetId="72" hidden="1">{#N/A,#N/A,FALSE,"INTERST"}</definedName>
    <definedName name="wrn.INTERST." localSheetId="63" hidden="1">{#N/A,#N/A,FALSE,"INTERST"}</definedName>
    <definedName name="wrn.INTERST." localSheetId="64" hidden="1">{#N/A,#N/A,FALSE,"INTERST"}</definedName>
    <definedName name="wrn.INTERST." localSheetId="84" hidden="1">{#N/A,#N/A,FALSE,"INTERST"}</definedName>
    <definedName name="wrn.INTERST." localSheetId="85" hidden="1">{#N/A,#N/A,FALSE,"INTERST"}</definedName>
    <definedName name="wrn.INTERST." localSheetId="86" hidden="1">{#N/A,#N/A,FALSE,"INTERST"}</definedName>
    <definedName name="wrn.INTERST." localSheetId="77" hidden="1">{#N/A,#N/A,FALSE,"INTERST"}</definedName>
    <definedName name="wrn.INTERST." localSheetId="92" hidden="1">{#N/A,#N/A,FALSE,"INTERST"}</definedName>
    <definedName name="wrn.INTERST." localSheetId="93" hidden="1">{#N/A,#N/A,FALSE,"INTERST"}</definedName>
    <definedName name="wrn.INTERST." localSheetId="98" hidden="1">{#N/A,#N/A,FALSE,"INTERST"}</definedName>
    <definedName name="wrn.INTERST." localSheetId="40" hidden="1">{#N/A,#N/A,FALSE,"INTERST"}</definedName>
    <definedName name="wrn.INTERST." localSheetId="50" hidden="1">{#N/A,#N/A,FALSE,"INTERST"}</definedName>
    <definedName name="wrn.INTERST." hidden="1">{#N/A,#N/A,FALSE,"INTERST"}</definedName>
    <definedName name="wrn.MDABOP." localSheetId="0"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localSheetId="10" hidden="1">{"BOP_TAB",#N/A,FALSE,"N";"MIDTERM_TAB",#N/A,FALSE,"O";"FUND_CRED",#N/A,FALSE,"P";"DEBT_TAB1",#N/A,FALSE,"Q";"DEBT_TAB2",#N/A,FALSE,"Q";"FORFIN_TAB1",#N/A,FALSE,"R";"FORFIN_TAB2",#N/A,FALSE,"R";"BOP_ANALY",#N/A,FALSE,"U"}</definedName>
    <definedName name="wrn.MDABOP." localSheetId="14" hidden="1">{"BOP_TAB",#N/A,FALSE,"N";"MIDTERM_TAB",#N/A,FALSE,"O";"FUND_CRED",#N/A,FALSE,"P";"DEBT_TAB1",#N/A,FALSE,"Q";"DEBT_TAB2",#N/A,FALSE,"Q";"FORFIN_TAB1",#N/A,FALSE,"R";"FORFIN_TAB2",#N/A,FALSE,"R";"BOP_ANALY",#N/A,FALSE,"U"}</definedName>
    <definedName name="wrn.MDABOP." localSheetId="15" hidden="1">{"BOP_TAB",#N/A,FALSE,"N";"MIDTERM_TAB",#N/A,FALSE,"O";"FUND_CRED",#N/A,FALSE,"P";"DEBT_TAB1",#N/A,FALSE,"Q";"DEBT_TAB2",#N/A,FALSE,"Q";"FORFIN_TAB1",#N/A,FALSE,"R";"FORFIN_TAB2",#N/A,FALSE,"R";"BOP_ANALY",#N/A,FALSE,"U"}</definedName>
    <definedName name="wrn.MDABOP." localSheetId="16" hidden="1">{"BOP_TAB",#N/A,FALSE,"N";"MIDTERM_TAB",#N/A,FALSE,"O";"FUND_CRED",#N/A,FALSE,"P";"DEBT_TAB1",#N/A,FALSE,"Q";"DEBT_TAB2",#N/A,FALSE,"Q";"FORFIN_TAB1",#N/A,FALSE,"R";"FORFIN_TAB2",#N/A,FALSE,"R";"BOP_ANALY",#N/A,FALSE,"U"}</definedName>
    <definedName name="wrn.MDABOP." localSheetId="18" hidden="1">{"BOP_TAB",#N/A,FALSE,"N";"MIDTERM_TAB",#N/A,FALSE,"O";"FUND_CRED",#N/A,FALSE,"P";"DEBT_TAB1",#N/A,FALSE,"Q";"DEBT_TAB2",#N/A,FALSE,"Q";"FORFIN_TAB1",#N/A,FALSE,"R";"FORFIN_TAB2",#N/A,FALSE,"R";"BOP_ANALY",#N/A,FALSE,"U"}</definedName>
    <definedName name="wrn.MDABOP." localSheetId="1" hidden="1">{"BOP_TAB",#N/A,FALSE,"N";"MIDTERM_TAB",#N/A,FALSE,"O";"FUND_CRED",#N/A,FALSE,"P";"DEBT_TAB1",#N/A,FALSE,"Q";"DEBT_TAB2",#N/A,FALSE,"Q";"FORFIN_TAB1",#N/A,FALSE,"R";"FORFIN_TAB2",#N/A,FALSE,"R";"BOP_ANALY",#N/A,FALSE,"U"}</definedName>
    <definedName name="wrn.MDABOP." localSheetId="20" hidden="1">{"BOP_TAB",#N/A,FALSE,"N";"MIDTERM_TAB",#N/A,FALSE,"O";"FUND_CRED",#N/A,FALSE,"P";"DEBT_TAB1",#N/A,FALSE,"Q";"DEBT_TAB2",#N/A,FALSE,"Q";"FORFIN_TAB1",#N/A,FALSE,"R";"FORFIN_TAB2",#N/A,FALSE,"R";"BOP_ANALY",#N/A,FALSE,"U"}</definedName>
    <definedName name="wrn.MDABOP." localSheetId="2" hidden="1">{"BOP_TAB",#N/A,FALSE,"N";"MIDTERM_TAB",#N/A,FALSE,"O";"FUND_CRED",#N/A,FALSE,"P";"DEBT_TAB1",#N/A,FALSE,"Q";"DEBT_TAB2",#N/A,FALSE,"Q";"FORFIN_TAB1",#N/A,FALSE,"R";"FORFIN_TAB2",#N/A,FALSE,"R";"BOP_ANALY",#N/A,FALSE,"U"}</definedName>
    <definedName name="wrn.MDABOP." localSheetId="4" hidden="1">{"BOP_TAB",#N/A,FALSE,"N";"MIDTERM_TAB",#N/A,FALSE,"O";"FUND_CRED",#N/A,FALSE,"P";"DEBT_TAB1",#N/A,FALSE,"Q";"DEBT_TAB2",#N/A,FALSE,"Q";"FORFIN_TAB1",#N/A,FALSE,"R";"FORFIN_TAB2",#N/A,FALSE,"R";"BOP_ANALY",#N/A,FALSE,"U"}</definedName>
    <definedName name="wrn.MDABOP." localSheetId="5"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localSheetId="29" hidden="1">{"BOP_TAB",#N/A,FALSE,"N";"MIDTERM_TAB",#N/A,FALSE,"O";"FUND_CRED",#N/A,FALSE,"P";"DEBT_TAB1",#N/A,FALSE,"Q";"DEBT_TAB2",#N/A,FALSE,"Q";"FORFIN_TAB1",#N/A,FALSE,"R";"FORFIN_TAB2",#N/A,FALSE,"R";"BOP_ANALY",#N/A,FALSE,"U"}</definedName>
    <definedName name="wrn.MDABOP." localSheetId="36" hidden="1">{"BOP_TAB",#N/A,FALSE,"N";"MIDTERM_TAB",#N/A,FALSE,"O";"FUND_CRED",#N/A,FALSE,"P";"DEBT_TAB1",#N/A,FALSE,"Q";"DEBT_TAB2",#N/A,FALSE,"Q";"FORFIN_TAB1",#N/A,FALSE,"R";"FORFIN_TAB2",#N/A,FALSE,"R";"BOP_ANALY",#N/A,FALSE,"U"}</definedName>
    <definedName name="wrn.MDABOP." localSheetId="46" hidden="1">{"BOP_TAB",#N/A,FALSE,"N";"MIDTERM_TAB",#N/A,FALSE,"O";"FUND_CRED",#N/A,FALSE,"P";"DEBT_TAB1",#N/A,FALSE,"Q";"DEBT_TAB2",#N/A,FALSE,"Q";"FORFIN_TAB1",#N/A,FALSE,"R";"FORFIN_TAB2",#N/A,FALSE,"R";"BOP_ANALY",#N/A,FALSE,"U"}</definedName>
    <definedName name="wrn.MDABOP." localSheetId="52" hidden="1">{"BOP_TAB",#N/A,FALSE,"N";"MIDTERM_TAB",#N/A,FALSE,"O";"FUND_CRED",#N/A,FALSE,"P";"DEBT_TAB1",#N/A,FALSE,"Q";"DEBT_TAB2",#N/A,FALSE,"Q";"FORFIN_TAB1",#N/A,FALSE,"R";"FORFIN_TAB2",#N/A,FALSE,"R";"BOP_ANALY",#N/A,FALSE,"U"}</definedName>
    <definedName name="wrn.MDABOP." localSheetId="53" hidden="1">{"BOP_TAB",#N/A,FALSE,"N";"MIDTERM_TAB",#N/A,FALSE,"O";"FUND_CRED",#N/A,FALSE,"P";"DEBT_TAB1",#N/A,FALSE,"Q";"DEBT_TAB2",#N/A,FALSE,"Q";"FORFIN_TAB1",#N/A,FALSE,"R";"FORFIN_TAB2",#N/A,FALSE,"R";"BOP_ANALY",#N/A,FALSE,"U"}</definedName>
    <definedName name="wrn.MDABOP." localSheetId="54" hidden="1">{"BOP_TAB",#N/A,FALSE,"N";"MIDTERM_TAB",#N/A,FALSE,"O";"FUND_CRED",#N/A,FALSE,"P";"DEBT_TAB1",#N/A,FALSE,"Q";"DEBT_TAB2",#N/A,FALSE,"Q";"FORFIN_TAB1",#N/A,FALSE,"R";"FORFIN_TAB2",#N/A,FALSE,"R";"BOP_ANALY",#N/A,FALSE,"U"}</definedName>
    <definedName name="wrn.MDABOP." localSheetId="55" hidden="1">{"BOP_TAB",#N/A,FALSE,"N";"MIDTERM_TAB",#N/A,FALSE,"O";"FUND_CRED",#N/A,FALSE,"P";"DEBT_TAB1",#N/A,FALSE,"Q";"DEBT_TAB2",#N/A,FALSE,"Q";"FORFIN_TAB1",#N/A,FALSE,"R";"FORFIN_TAB2",#N/A,FALSE,"R";"BOP_ANALY",#N/A,FALSE,"U"}</definedName>
    <definedName name="wrn.MDABOP." localSheetId="56" hidden="1">{"BOP_TAB",#N/A,FALSE,"N";"MIDTERM_TAB",#N/A,FALSE,"O";"FUND_CRED",#N/A,FALSE,"P";"DEBT_TAB1",#N/A,FALSE,"Q";"DEBT_TAB2",#N/A,FALSE,"Q";"FORFIN_TAB1",#N/A,FALSE,"R";"FORFIN_TAB2",#N/A,FALSE,"R";"BOP_ANALY",#N/A,FALSE,"U"}</definedName>
    <definedName name="wrn.MDABOP." localSheetId="39" hidden="1">{"BOP_TAB",#N/A,FALSE,"N";"MIDTERM_TAB",#N/A,FALSE,"O";"FUND_CRED",#N/A,FALSE,"P";"DEBT_TAB1",#N/A,FALSE,"Q";"DEBT_TAB2",#N/A,FALSE,"Q";"FORFIN_TAB1",#N/A,FALSE,"R";"FORFIN_TAB2",#N/A,FALSE,"R";"BOP_ANALY",#N/A,FALSE,"U"}</definedName>
    <definedName name="wrn.MDABOP." localSheetId="41" hidden="1">{"BOP_TAB",#N/A,FALSE,"N";"MIDTERM_TAB",#N/A,FALSE,"O";"FUND_CRED",#N/A,FALSE,"P";"DEBT_TAB1",#N/A,FALSE,"Q";"DEBT_TAB2",#N/A,FALSE,"Q";"FORFIN_TAB1",#N/A,FALSE,"R";"FORFIN_TAB2",#N/A,FALSE,"R";"BOP_ANALY",#N/A,FALSE,"U"}</definedName>
    <definedName name="wrn.MDABOP." localSheetId="42" hidden="1">{"BOP_TAB",#N/A,FALSE,"N";"MIDTERM_TAB",#N/A,FALSE,"O";"FUND_CRED",#N/A,FALSE,"P";"DEBT_TAB1",#N/A,FALSE,"Q";"DEBT_TAB2",#N/A,FALSE,"Q";"FORFIN_TAB1",#N/A,FALSE,"R";"FORFIN_TAB2",#N/A,FALSE,"R";"BOP_ANALY",#N/A,FALSE,"U"}</definedName>
    <definedName name="wrn.MDABOP." localSheetId="43" hidden="1">{"BOP_TAB",#N/A,FALSE,"N";"MIDTERM_TAB",#N/A,FALSE,"O";"FUND_CRED",#N/A,FALSE,"P";"DEBT_TAB1",#N/A,FALSE,"Q";"DEBT_TAB2",#N/A,FALSE,"Q";"FORFIN_TAB1",#N/A,FALSE,"R";"FORFIN_TAB2",#N/A,FALSE,"R";"BOP_ANALY",#N/A,FALSE,"U"}</definedName>
    <definedName name="wrn.MDABOP." localSheetId="44" hidden="1">{"BOP_TAB",#N/A,FALSE,"N";"MIDTERM_TAB",#N/A,FALSE,"O";"FUND_CRED",#N/A,FALSE,"P";"DEBT_TAB1",#N/A,FALSE,"Q";"DEBT_TAB2",#N/A,FALSE,"Q";"FORFIN_TAB1",#N/A,FALSE,"R";"FORFIN_TAB2",#N/A,FALSE,"R";"BOP_ANALY",#N/A,FALSE,"U"}</definedName>
    <definedName name="wrn.MDABOP." localSheetId="45" hidden="1">{"BOP_TAB",#N/A,FALSE,"N";"MIDTERM_TAB",#N/A,FALSE,"O";"FUND_CRED",#N/A,FALSE,"P";"DEBT_TAB1",#N/A,FALSE,"Q";"DEBT_TAB2",#N/A,FALSE,"Q";"FORFIN_TAB1",#N/A,FALSE,"R";"FORFIN_TAB2",#N/A,FALSE,"R";"BOP_ANALY",#N/A,FALSE,"U"}</definedName>
    <definedName name="wrn.MDABOP." localSheetId="68" hidden="1">{"BOP_TAB",#N/A,FALSE,"N";"MIDTERM_TAB",#N/A,FALSE,"O";"FUND_CRED",#N/A,FALSE,"P";"DEBT_TAB1",#N/A,FALSE,"Q";"DEBT_TAB2",#N/A,FALSE,"Q";"FORFIN_TAB1",#N/A,FALSE,"R";"FORFIN_TAB2",#N/A,FALSE,"R";"BOP_ANALY",#N/A,FALSE,"U"}</definedName>
    <definedName name="wrn.MDABOP." localSheetId="71" hidden="1">{"BOP_TAB",#N/A,FALSE,"N";"MIDTERM_TAB",#N/A,FALSE,"O";"FUND_CRED",#N/A,FALSE,"P";"DEBT_TAB1",#N/A,FALSE,"Q";"DEBT_TAB2",#N/A,FALSE,"Q";"FORFIN_TAB1",#N/A,FALSE,"R";"FORFIN_TAB2",#N/A,FALSE,"R";"BOP_ANALY",#N/A,FALSE,"U"}</definedName>
    <definedName name="wrn.MDABOP." localSheetId="72" hidden="1">{"BOP_TAB",#N/A,FALSE,"N";"MIDTERM_TAB",#N/A,FALSE,"O";"FUND_CRED",#N/A,FALSE,"P";"DEBT_TAB1",#N/A,FALSE,"Q";"DEBT_TAB2",#N/A,FALSE,"Q";"FORFIN_TAB1",#N/A,FALSE,"R";"FORFIN_TAB2",#N/A,FALSE,"R";"BOP_ANALY",#N/A,FALSE,"U"}</definedName>
    <definedName name="wrn.MDABOP." localSheetId="63" hidden="1">{"BOP_TAB",#N/A,FALSE,"N";"MIDTERM_TAB",#N/A,FALSE,"O";"FUND_CRED",#N/A,FALSE,"P";"DEBT_TAB1",#N/A,FALSE,"Q";"DEBT_TAB2",#N/A,FALSE,"Q";"FORFIN_TAB1",#N/A,FALSE,"R";"FORFIN_TAB2",#N/A,FALSE,"R";"BOP_ANALY",#N/A,FALSE,"U"}</definedName>
    <definedName name="wrn.MDABOP." localSheetId="64" hidden="1">{"BOP_TAB",#N/A,FALSE,"N";"MIDTERM_TAB",#N/A,FALSE,"O";"FUND_CRED",#N/A,FALSE,"P";"DEBT_TAB1",#N/A,FALSE,"Q";"DEBT_TAB2",#N/A,FALSE,"Q";"FORFIN_TAB1",#N/A,FALSE,"R";"FORFIN_TAB2",#N/A,FALSE,"R";"BOP_ANALY",#N/A,FALSE,"U"}</definedName>
    <definedName name="wrn.MDABOP." localSheetId="84" hidden="1">{"BOP_TAB",#N/A,FALSE,"N";"MIDTERM_TAB",#N/A,FALSE,"O";"FUND_CRED",#N/A,FALSE,"P";"DEBT_TAB1",#N/A,FALSE,"Q";"DEBT_TAB2",#N/A,FALSE,"Q";"FORFIN_TAB1",#N/A,FALSE,"R";"FORFIN_TAB2",#N/A,FALSE,"R";"BOP_ANALY",#N/A,FALSE,"U"}</definedName>
    <definedName name="wrn.MDABOP." localSheetId="85" hidden="1">{"BOP_TAB",#N/A,FALSE,"N";"MIDTERM_TAB",#N/A,FALSE,"O";"FUND_CRED",#N/A,FALSE,"P";"DEBT_TAB1",#N/A,FALSE,"Q";"DEBT_TAB2",#N/A,FALSE,"Q";"FORFIN_TAB1",#N/A,FALSE,"R";"FORFIN_TAB2",#N/A,FALSE,"R";"BOP_ANALY",#N/A,FALSE,"U"}</definedName>
    <definedName name="wrn.MDABOP." localSheetId="86" hidden="1">{"BOP_TAB",#N/A,FALSE,"N";"MIDTERM_TAB",#N/A,FALSE,"O";"FUND_CRED",#N/A,FALSE,"P";"DEBT_TAB1",#N/A,FALSE,"Q";"DEBT_TAB2",#N/A,FALSE,"Q";"FORFIN_TAB1",#N/A,FALSE,"R";"FORFIN_TAB2",#N/A,FALSE,"R";"BOP_ANALY",#N/A,FALSE,"U"}</definedName>
    <definedName name="wrn.MDABOP." localSheetId="77" hidden="1">{"BOP_TAB",#N/A,FALSE,"N";"MIDTERM_TAB",#N/A,FALSE,"O";"FUND_CRED",#N/A,FALSE,"P";"DEBT_TAB1",#N/A,FALSE,"Q";"DEBT_TAB2",#N/A,FALSE,"Q";"FORFIN_TAB1",#N/A,FALSE,"R";"FORFIN_TAB2",#N/A,FALSE,"R";"BOP_ANALY",#N/A,FALSE,"U"}</definedName>
    <definedName name="wrn.MDABOP." localSheetId="92" hidden="1">{"BOP_TAB",#N/A,FALSE,"N";"MIDTERM_TAB",#N/A,FALSE,"O";"FUND_CRED",#N/A,FALSE,"P";"DEBT_TAB1",#N/A,FALSE,"Q";"DEBT_TAB2",#N/A,FALSE,"Q";"FORFIN_TAB1",#N/A,FALSE,"R";"FORFIN_TAB2",#N/A,FALSE,"R";"BOP_ANALY",#N/A,FALSE,"U"}</definedName>
    <definedName name="wrn.MDABOP." localSheetId="93" hidden="1">{"BOP_TAB",#N/A,FALSE,"N";"MIDTERM_TAB",#N/A,FALSE,"O";"FUND_CRED",#N/A,FALSE,"P";"DEBT_TAB1",#N/A,FALSE,"Q";"DEBT_TAB2",#N/A,FALSE,"Q";"FORFIN_TAB1",#N/A,FALSE,"R";"FORFIN_TAB2",#N/A,FALSE,"R";"BOP_ANALY",#N/A,FALSE,"U"}</definedName>
    <definedName name="wrn.MDABOP." localSheetId="98" hidden="1">{"BOP_TAB",#N/A,FALSE,"N";"MIDTERM_TAB",#N/A,FALSE,"O";"FUND_CRED",#N/A,FALSE,"P";"DEBT_TAB1",#N/A,FALSE,"Q";"DEBT_TAB2",#N/A,FALSE,"Q";"FORFIN_TAB1",#N/A,FALSE,"R";"FORFIN_TAB2",#N/A,FALSE,"R";"BOP_ANALY",#N/A,FALSE,"U"}</definedName>
    <definedName name="wrn.MDABOP." localSheetId="40" hidden="1">{"BOP_TAB",#N/A,FALSE,"N";"MIDTERM_TAB",#N/A,FALSE,"O";"FUND_CRED",#N/A,FALSE,"P";"DEBT_TAB1",#N/A,FALSE,"Q";"DEBT_TAB2",#N/A,FALSE,"Q";"FORFIN_TAB1",#N/A,FALSE,"R";"FORFIN_TAB2",#N/A,FALSE,"R";"BOP_ANALY",#N/A,FALSE,"U"}</definedName>
    <definedName name="wrn.MDABOP." localSheetId="5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localSheetId="9" hidden="1">{"MONA",#N/A,FALSE,"S"}</definedName>
    <definedName name="wrn.MONA." localSheetId="10" hidden="1">{"MONA",#N/A,FALSE,"S"}</definedName>
    <definedName name="wrn.MONA." localSheetId="14" hidden="1">{"MONA",#N/A,FALSE,"S"}</definedName>
    <definedName name="wrn.MONA." localSheetId="15" hidden="1">{"MONA",#N/A,FALSE,"S"}</definedName>
    <definedName name="wrn.MONA." localSheetId="16" hidden="1">{"MONA",#N/A,FALSE,"S"}</definedName>
    <definedName name="wrn.MONA." localSheetId="18" hidden="1">{"MONA",#N/A,FALSE,"S"}</definedName>
    <definedName name="wrn.MONA." localSheetId="1" hidden="1">{"MONA",#N/A,FALSE,"S"}</definedName>
    <definedName name="wrn.MONA." localSheetId="20" hidden="1">{"MONA",#N/A,FALSE,"S"}</definedName>
    <definedName name="wrn.MONA." localSheetId="2" hidden="1">{"MONA",#N/A,FALSE,"S"}</definedName>
    <definedName name="wrn.MONA." localSheetId="4" hidden="1">{"MONA",#N/A,FALSE,"S"}</definedName>
    <definedName name="wrn.MONA." localSheetId="5" hidden="1">{"MONA",#N/A,FALSE,"S"}</definedName>
    <definedName name="wrn.MONA." localSheetId="7" hidden="1">{"MONA",#N/A,FALSE,"S"}</definedName>
    <definedName name="wrn.MONA." localSheetId="8" hidden="1">{"MONA",#N/A,FALSE,"S"}</definedName>
    <definedName name="wrn.MONA." localSheetId="29" hidden="1">{"MONA",#N/A,FALSE,"S"}</definedName>
    <definedName name="wrn.MONA." localSheetId="36" hidden="1">{"MONA",#N/A,FALSE,"S"}</definedName>
    <definedName name="wrn.MONA." localSheetId="46" hidden="1">{"MONA",#N/A,FALSE,"S"}</definedName>
    <definedName name="wrn.MONA." localSheetId="52" hidden="1">{"MONA",#N/A,FALSE,"S"}</definedName>
    <definedName name="wrn.MONA." localSheetId="53" hidden="1">{"MONA",#N/A,FALSE,"S"}</definedName>
    <definedName name="wrn.MONA." localSheetId="54" hidden="1">{"MONA",#N/A,FALSE,"S"}</definedName>
    <definedName name="wrn.MONA." localSheetId="55" hidden="1">{"MONA",#N/A,FALSE,"S"}</definedName>
    <definedName name="wrn.MONA." localSheetId="56" hidden="1">{"MONA",#N/A,FALSE,"S"}</definedName>
    <definedName name="wrn.MONA." localSheetId="39" hidden="1">{"MONA",#N/A,FALSE,"S"}</definedName>
    <definedName name="wrn.MONA." localSheetId="41" hidden="1">{"MONA",#N/A,FALSE,"S"}</definedName>
    <definedName name="wrn.MONA." localSheetId="42" hidden="1">{"MONA",#N/A,FALSE,"S"}</definedName>
    <definedName name="wrn.MONA." localSheetId="43" hidden="1">{"MONA",#N/A,FALSE,"S"}</definedName>
    <definedName name="wrn.MONA." localSheetId="44" hidden="1">{"MONA",#N/A,FALSE,"S"}</definedName>
    <definedName name="wrn.MONA." localSheetId="45" hidden="1">{"MONA",#N/A,FALSE,"S"}</definedName>
    <definedName name="wrn.MONA." localSheetId="68" hidden="1">{"MONA",#N/A,FALSE,"S"}</definedName>
    <definedName name="wrn.MONA." localSheetId="71" hidden="1">{"MONA",#N/A,FALSE,"S"}</definedName>
    <definedName name="wrn.MONA." localSheetId="72" hidden="1">{"MONA",#N/A,FALSE,"S"}</definedName>
    <definedName name="wrn.MONA." localSheetId="63" hidden="1">{"MONA",#N/A,FALSE,"S"}</definedName>
    <definedName name="wrn.MONA." localSheetId="64" hidden="1">{"MONA",#N/A,FALSE,"S"}</definedName>
    <definedName name="wrn.MONA." localSheetId="84" hidden="1">{"MONA",#N/A,FALSE,"S"}</definedName>
    <definedName name="wrn.MONA." localSheetId="85" hidden="1">{"MONA",#N/A,FALSE,"S"}</definedName>
    <definedName name="wrn.MONA." localSheetId="86" hidden="1">{"MONA",#N/A,FALSE,"S"}</definedName>
    <definedName name="wrn.MONA." localSheetId="77" hidden="1">{"MONA",#N/A,FALSE,"S"}</definedName>
    <definedName name="wrn.MONA." localSheetId="92" hidden="1">{"MONA",#N/A,FALSE,"S"}</definedName>
    <definedName name="wrn.MONA." localSheetId="93" hidden="1">{"MONA",#N/A,FALSE,"S"}</definedName>
    <definedName name="wrn.MONA." localSheetId="98" hidden="1">{"MONA",#N/A,FALSE,"S"}</definedName>
    <definedName name="wrn.MONA." localSheetId="40" hidden="1">{"MONA",#N/A,FALSE,"S"}</definedName>
    <definedName name="wrn.MONA." localSheetId="50" hidden="1">{"MONA",#N/A,FALSE,"S"}</definedName>
    <definedName name="wrn.MONA." hidden="1">{"MONA",#N/A,FALSE,"S"}</definedName>
    <definedName name="wrn.MS." localSheetId="0" hidden="1">{#N/A,#N/A,FALSE,"MS"}</definedName>
    <definedName name="wrn.MS." localSheetId="9" hidden="1">{#N/A,#N/A,FALSE,"MS"}</definedName>
    <definedName name="wrn.MS." localSheetId="10" hidden="1">{#N/A,#N/A,FALSE,"MS"}</definedName>
    <definedName name="wrn.MS." localSheetId="14" hidden="1">{#N/A,#N/A,FALSE,"MS"}</definedName>
    <definedName name="wrn.MS." localSheetId="15" hidden="1">{#N/A,#N/A,FALSE,"MS"}</definedName>
    <definedName name="wrn.MS." localSheetId="16" hidden="1">{#N/A,#N/A,FALSE,"MS"}</definedName>
    <definedName name="wrn.MS." localSheetId="18" hidden="1">{#N/A,#N/A,FALSE,"MS"}</definedName>
    <definedName name="wrn.MS." localSheetId="1" hidden="1">{#N/A,#N/A,FALSE,"MS"}</definedName>
    <definedName name="wrn.MS." localSheetId="20" hidden="1">{#N/A,#N/A,FALSE,"MS"}</definedName>
    <definedName name="wrn.MS." localSheetId="2" hidden="1">{#N/A,#N/A,FALSE,"MS"}</definedName>
    <definedName name="wrn.MS." localSheetId="4" hidden="1">{#N/A,#N/A,FALSE,"MS"}</definedName>
    <definedName name="wrn.MS." localSheetId="5" hidden="1">{#N/A,#N/A,FALSE,"MS"}</definedName>
    <definedName name="wrn.MS." localSheetId="7" hidden="1">{#N/A,#N/A,FALSE,"MS"}</definedName>
    <definedName name="wrn.MS." localSheetId="8" hidden="1">{#N/A,#N/A,FALSE,"MS"}</definedName>
    <definedName name="wrn.MS." localSheetId="29" hidden="1">{#N/A,#N/A,FALSE,"MS"}</definedName>
    <definedName name="wrn.MS." localSheetId="36" hidden="1">{#N/A,#N/A,FALSE,"MS"}</definedName>
    <definedName name="wrn.MS." localSheetId="46" hidden="1">{#N/A,#N/A,FALSE,"MS"}</definedName>
    <definedName name="wrn.MS." localSheetId="52" hidden="1">{#N/A,#N/A,FALSE,"MS"}</definedName>
    <definedName name="wrn.MS." localSheetId="53" hidden="1">{#N/A,#N/A,FALSE,"MS"}</definedName>
    <definedName name="wrn.MS." localSheetId="54" hidden="1">{#N/A,#N/A,FALSE,"MS"}</definedName>
    <definedName name="wrn.MS." localSheetId="55" hidden="1">{#N/A,#N/A,FALSE,"MS"}</definedName>
    <definedName name="wrn.MS." localSheetId="56" hidden="1">{#N/A,#N/A,FALSE,"MS"}</definedName>
    <definedName name="wrn.MS." localSheetId="39" hidden="1">{#N/A,#N/A,FALSE,"MS"}</definedName>
    <definedName name="wrn.MS." localSheetId="41" hidden="1">{#N/A,#N/A,FALSE,"MS"}</definedName>
    <definedName name="wrn.MS." localSheetId="42" hidden="1">{#N/A,#N/A,FALSE,"MS"}</definedName>
    <definedName name="wrn.MS." localSheetId="43" hidden="1">{#N/A,#N/A,FALSE,"MS"}</definedName>
    <definedName name="wrn.MS." localSheetId="44" hidden="1">{#N/A,#N/A,FALSE,"MS"}</definedName>
    <definedName name="wrn.MS." localSheetId="45" hidden="1">{#N/A,#N/A,FALSE,"MS"}</definedName>
    <definedName name="wrn.MS." localSheetId="68" hidden="1">{#N/A,#N/A,FALSE,"MS"}</definedName>
    <definedName name="wrn.MS." localSheetId="71" hidden="1">{#N/A,#N/A,FALSE,"MS"}</definedName>
    <definedName name="wrn.MS." localSheetId="72" hidden="1">{#N/A,#N/A,FALSE,"MS"}</definedName>
    <definedName name="wrn.MS." localSheetId="63" hidden="1">{#N/A,#N/A,FALSE,"MS"}</definedName>
    <definedName name="wrn.MS." localSheetId="64" hidden="1">{#N/A,#N/A,FALSE,"MS"}</definedName>
    <definedName name="wrn.MS." localSheetId="84" hidden="1">{#N/A,#N/A,FALSE,"MS"}</definedName>
    <definedName name="wrn.MS." localSheetId="85" hidden="1">{#N/A,#N/A,FALSE,"MS"}</definedName>
    <definedName name="wrn.MS." localSheetId="86" hidden="1">{#N/A,#N/A,FALSE,"MS"}</definedName>
    <definedName name="wrn.MS." localSheetId="77" hidden="1">{#N/A,#N/A,FALSE,"MS"}</definedName>
    <definedName name="wrn.MS." localSheetId="92" hidden="1">{#N/A,#N/A,FALSE,"MS"}</definedName>
    <definedName name="wrn.MS." localSheetId="93" hidden="1">{#N/A,#N/A,FALSE,"MS"}</definedName>
    <definedName name="wrn.MS." localSheetId="98" hidden="1">{#N/A,#N/A,FALSE,"MS"}</definedName>
    <definedName name="wrn.MS." localSheetId="40" hidden="1">{#N/A,#N/A,FALSE,"MS"}</definedName>
    <definedName name="wrn.MS." localSheetId="50" hidden="1">{#N/A,#N/A,FALSE,"MS"}</definedName>
    <definedName name="wrn.MS." hidden="1">{#N/A,#N/A,FALSE,"MS"}</definedName>
    <definedName name="wrn.NBG." localSheetId="0" hidden="1">{#N/A,#N/A,FALSE,"NBG"}</definedName>
    <definedName name="wrn.NBG." localSheetId="9" hidden="1">{#N/A,#N/A,FALSE,"NBG"}</definedName>
    <definedName name="wrn.NBG." localSheetId="10" hidden="1">{#N/A,#N/A,FALSE,"NBG"}</definedName>
    <definedName name="wrn.NBG." localSheetId="14" hidden="1">{#N/A,#N/A,FALSE,"NBG"}</definedName>
    <definedName name="wrn.NBG." localSheetId="15" hidden="1">{#N/A,#N/A,FALSE,"NBG"}</definedName>
    <definedName name="wrn.NBG." localSheetId="16" hidden="1">{#N/A,#N/A,FALSE,"NBG"}</definedName>
    <definedName name="wrn.NBG." localSheetId="18" hidden="1">{#N/A,#N/A,FALSE,"NBG"}</definedName>
    <definedName name="wrn.NBG." localSheetId="1" hidden="1">{#N/A,#N/A,FALSE,"NBG"}</definedName>
    <definedName name="wrn.NBG." localSheetId="20" hidden="1">{#N/A,#N/A,FALSE,"NBG"}</definedName>
    <definedName name="wrn.NBG." localSheetId="2" hidden="1">{#N/A,#N/A,FALSE,"NBG"}</definedName>
    <definedName name="wrn.NBG." localSheetId="4" hidden="1">{#N/A,#N/A,FALSE,"NBG"}</definedName>
    <definedName name="wrn.NBG." localSheetId="5" hidden="1">{#N/A,#N/A,FALSE,"NBG"}</definedName>
    <definedName name="wrn.NBG." localSheetId="7" hidden="1">{#N/A,#N/A,FALSE,"NBG"}</definedName>
    <definedName name="wrn.NBG." localSheetId="8" hidden="1">{#N/A,#N/A,FALSE,"NBG"}</definedName>
    <definedName name="wrn.NBG." localSheetId="29" hidden="1">{#N/A,#N/A,FALSE,"NBG"}</definedName>
    <definedName name="wrn.NBG." localSheetId="36" hidden="1">{#N/A,#N/A,FALSE,"NBG"}</definedName>
    <definedName name="wrn.NBG." localSheetId="46" hidden="1">{#N/A,#N/A,FALSE,"NBG"}</definedName>
    <definedName name="wrn.NBG." localSheetId="52" hidden="1">{#N/A,#N/A,FALSE,"NBG"}</definedName>
    <definedName name="wrn.NBG." localSheetId="53" hidden="1">{#N/A,#N/A,FALSE,"NBG"}</definedName>
    <definedName name="wrn.NBG." localSheetId="54" hidden="1">{#N/A,#N/A,FALSE,"NBG"}</definedName>
    <definedName name="wrn.NBG." localSheetId="55" hidden="1">{#N/A,#N/A,FALSE,"NBG"}</definedName>
    <definedName name="wrn.NBG." localSheetId="56" hidden="1">{#N/A,#N/A,FALSE,"NBG"}</definedName>
    <definedName name="wrn.NBG." localSheetId="39" hidden="1">{#N/A,#N/A,FALSE,"NBG"}</definedName>
    <definedName name="wrn.NBG." localSheetId="41" hidden="1">{#N/A,#N/A,FALSE,"NBG"}</definedName>
    <definedName name="wrn.NBG." localSheetId="42" hidden="1">{#N/A,#N/A,FALSE,"NBG"}</definedName>
    <definedName name="wrn.NBG." localSheetId="43" hidden="1">{#N/A,#N/A,FALSE,"NBG"}</definedName>
    <definedName name="wrn.NBG." localSheetId="44" hidden="1">{#N/A,#N/A,FALSE,"NBG"}</definedName>
    <definedName name="wrn.NBG." localSheetId="45" hidden="1">{#N/A,#N/A,FALSE,"NBG"}</definedName>
    <definedName name="wrn.NBG." localSheetId="68" hidden="1">{#N/A,#N/A,FALSE,"NBG"}</definedName>
    <definedName name="wrn.NBG." localSheetId="71" hidden="1">{#N/A,#N/A,FALSE,"NBG"}</definedName>
    <definedName name="wrn.NBG." localSheetId="72" hidden="1">{#N/A,#N/A,FALSE,"NBG"}</definedName>
    <definedName name="wrn.NBG." localSheetId="63" hidden="1">{#N/A,#N/A,FALSE,"NBG"}</definedName>
    <definedName name="wrn.NBG." localSheetId="64" hidden="1">{#N/A,#N/A,FALSE,"NBG"}</definedName>
    <definedName name="wrn.NBG." localSheetId="84" hidden="1">{#N/A,#N/A,FALSE,"NBG"}</definedName>
    <definedName name="wrn.NBG." localSheetId="85" hidden="1">{#N/A,#N/A,FALSE,"NBG"}</definedName>
    <definedName name="wrn.NBG." localSheetId="86" hidden="1">{#N/A,#N/A,FALSE,"NBG"}</definedName>
    <definedName name="wrn.NBG." localSheetId="77" hidden="1">{#N/A,#N/A,FALSE,"NBG"}</definedName>
    <definedName name="wrn.NBG." localSheetId="92" hidden="1">{#N/A,#N/A,FALSE,"NBG"}</definedName>
    <definedName name="wrn.NBG." localSheetId="93" hidden="1">{#N/A,#N/A,FALSE,"NBG"}</definedName>
    <definedName name="wrn.NBG." localSheetId="98" hidden="1">{#N/A,#N/A,FALSE,"NBG"}</definedName>
    <definedName name="wrn.NBG." localSheetId="40" hidden="1">{#N/A,#N/A,FALSE,"NBG"}</definedName>
    <definedName name="wrn.NBG." localSheetId="50" hidden="1">{#N/A,#N/A,FALSE,"NBG"}</definedName>
    <definedName name="wrn.NBG." hidden="1">{#N/A,#N/A,FALSE,"NBG"}</definedName>
    <definedName name="wrn.Output._.tables." localSheetId="0" hidden="1">{#N/A,#N/A,FALSE,"I";#N/A,#N/A,FALSE,"J";#N/A,#N/A,FALSE,"K";#N/A,#N/A,FALSE,"L";#N/A,#N/A,FALSE,"M";#N/A,#N/A,FALSE,"N";#N/A,#N/A,FALSE,"O"}</definedName>
    <definedName name="wrn.Output._.tables." localSheetId="9" hidden="1">{#N/A,#N/A,FALSE,"I";#N/A,#N/A,FALSE,"J";#N/A,#N/A,FALSE,"K";#N/A,#N/A,FALSE,"L";#N/A,#N/A,FALSE,"M";#N/A,#N/A,FALSE,"N";#N/A,#N/A,FALSE,"O"}</definedName>
    <definedName name="wrn.Output._.tables." localSheetId="10" hidden="1">{#N/A,#N/A,FALSE,"I";#N/A,#N/A,FALSE,"J";#N/A,#N/A,FALSE,"K";#N/A,#N/A,FALSE,"L";#N/A,#N/A,FALSE,"M";#N/A,#N/A,FALSE,"N";#N/A,#N/A,FALSE,"O"}</definedName>
    <definedName name="wrn.Output._.tables." localSheetId="14" hidden="1">{#N/A,#N/A,FALSE,"I";#N/A,#N/A,FALSE,"J";#N/A,#N/A,FALSE,"K";#N/A,#N/A,FALSE,"L";#N/A,#N/A,FALSE,"M";#N/A,#N/A,FALSE,"N";#N/A,#N/A,FALSE,"O"}</definedName>
    <definedName name="wrn.Output._.tables." localSheetId="15" hidden="1">{#N/A,#N/A,FALSE,"I";#N/A,#N/A,FALSE,"J";#N/A,#N/A,FALSE,"K";#N/A,#N/A,FALSE,"L";#N/A,#N/A,FALSE,"M";#N/A,#N/A,FALSE,"N";#N/A,#N/A,FALSE,"O"}</definedName>
    <definedName name="wrn.Output._.tables." localSheetId="16" hidden="1">{#N/A,#N/A,FALSE,"I";#N/A,#N/A,FALSE,"J";#N/A,#N/A,FALSE,"K";#N/A,#N/A,FALSE,"L";#N/A,#N/A,FALSE,"M";#N/A,#N/A,FALSE,"N";#N/A,#N/A,FALSE,"O"}</definedName>
    <definedName name="wrn.Output._.tables." localSheetId="18" hidden="1">{#N/A,#N/A,FALSE,"I";#N/A,#N/A,FALSE,"J";#N/A,#N/A,FALSE,"K";#N/A,#N/A,FALSE,"L";#N/A,#N/A,FALSE,"M";#N/A,#N/A,FALSE,"N";#N/A,#N/A,FALSE,"O"}</definedName>
    <definedName name="wrn.Output._.tables." localSheetId="1" hidden="1">{#N/A,#N/A,FALSE,"I";#N/A,#N/A,FALSE,"J";#N/A,#N/A,FALSE,"K";#N/A,#N/A,FALSE,"L";#N/A,#N/A,FALSE,"M";#N/A,#N/A,FALSE,"N";#N/A,#N/A,FALSE,"O"}</definedName>
    <definedName name="wrn.Output._.tables." localSheetId="20" hidden="1">{#N/A,#N/A,FALSE,"I";#N/A,#N/A,FALSE,"J";#N/A,#N/A,FALSE,"K";#N/A,#N/A,FALSE,"L";#N/A,#N/A,FALSE,"M";#N/A,#N/A,FALSE,"N";#N/A,#N/A,FALSE,"O"}</definedName>
    <definedName name="wrn.Output._.tables." localSheetId="2" hidden="1">{#N/A,#N/A,FALSE,"I";#N/A,#N/A,FALSE,"J";#N/A,#N/A,FALSE,"K";#N/A,#N/A,FALSE,"L";#N/A,#N/A,FALSE,"M";#N/A,#N/A,FALSE,"N";#N/A,#N/A,FALSE,"O"}</definedName>
    <definedName name="wrn.Output._.tables." localSheetId="4" hidden="1">{#N/A,#N/A,FALSE,"I";#N/A,#N/A,FALSE,"J";#N/A,#N/A,FALSE,"K";#N/A,#N/A,FALSE,"L";#N/A,#N/A,FALSE,"M";#N/A,#N/A,FALSE,"N";#N/A,#N/A,FALSE,"O"}</definedName>
    <definedName name="wrn.Output._.tables." localSheetId="5" hidden="1">{#N/A,#N/A,FALSE,"I";#N/A,#N/A,FALSE,"J";#N/A,#N/A,FALSE,"K";#N/A,#N/A,FALSE,"L";#N/A,#N/A,FALSE,"M";#N/A,#N/A,FALSE,"N";#N/A,#N/A,FALSE,"O"}</definedName>
    <definedName name="wrn.Output._.tables." localSheetId="7" hidden="1">{#N/A,#N/A,FALSE,"I";#N/A,#N/A,FALSE,"J";#N/A,#N/A,FALSE,"K";#N/A,#N/A,FALSE,"L";#N/A,#N/A,FALSE,"M";#N/A,#N/A,FALSE,"N";#N/A,#N/A,FALSE,"O"}</definedName>
    <definedName name="wrn.Output._.tables." localSheetId="8" hidden="1">{#N/A,#N/A,FALSE,"I";#N/A,#N/A,FALSE,"J";#N/A,#N/A,FALSE,"K";#N/A,#N/A,FALSE,"L";#N/A,#N/A,FALSE,"M";#N/A,#N/A,FALSE,"N";#N/A,#N/A,FALSE,"O"}</definedName>
    <definedName name="wrn.Output._.tables." localSheetId="29" hidden="1">{#N/A,#N/A,FALSE,"I";#N/A,#N/A,FALSE,"J";#N/A,#N/A,FALSE,"K";#N/A,#N/A,FALSE,"L";#N/A,#N/A,FALSE,"M";#N/A,#N/A,FALSE,"N";#N/A,#N/A,FALSE,"O"}</definedName>
    <definedName name="wrn.Output._.tables." localSheetId="36" hidden="1">{#N/A,#N/A,FALSE,"I";#N/A,#N/A,FALSE,"J";#N/A,#N/A,FALSE,"K";#N/A,#N/A,FALSE,"L";#N/A,#N/A,FALSE,"M";#N/A,#N/A,FALSE,"N";#N/A,#N/A,FALSE,"O"}</definedName>
    <definedName name="wrn.Output._.tables." localSheetId="46" hidden="1">{#N/A,#N/A,FALSE,"I";#N/A,#N/A,FALSE,"J";#N/A,#N/A,FALSE,"K";#N/A,#N/A,FALSE,"L";#N/A,#N/A,FALSE,"M";#N/A,#N/A,FALSE,"N";#N/A,#N/A,FALSE,"O"}</definedName>
    <definedName name="wrn.Output._.tables." localSheetId="52" hidden="1">{#N/A,#N/A,FALSE,"I";#N/A,#N/A,FALSE,"J";#N/A,#N/A,FALSE,"K";#N/A,#N/A,FALSE,"L";#N/A,#N/A,FALSE,"M";#N/A,#N/A,FALSE,"N";#N/A,#N/A,FALSE,"O"}</definedName>
    <definedName name="wrn.Output._.tables." localSheetId="53" hidden="1">{#N/A,#N/A,FALSE,"I";#N/A,#N/A,FALSE,"J";#N/A,#N/A,FALSE,"K";#N/A,#N/A,FALSE,"L";#N/A,#N/A,FALSE,"M";#N/A,#N/A,FALSE,"N";#N/A,#N/A,FALSE,"O"}</definedName>
    <definedName name="wrn.Output._.tables." localSheetId="54" hidden="1">{#N/A,#N/A,FALSE,"I";#N/A,#N/A,FALSE,"J";#N/A,#N/A,FALSE,"K";#N/A,#N/A,FALSE,"L";#N/A,#N/A,FALSE,"M";#N/A,#N/A,FALSE,"N";#N/A,#N/A,FALSE,"O"}</definedName>
    <definedName name="wrn.Output._.tables." localSheetId="55" hidden="1">{#N/A,#N/A,FALSE,"I";#N/A,#N/A,FALSE,"J";#N/A,#N/A,FALSE,"K";#N/A,#N/A,FALSE,"L";#N/A,#N/A,FALSE,"M";#N/A,#N/A,FALSE,"N";#N/A,#N/A,FALSE,"O"}</definedName>
    <definedName name="wrn.Output._.tables." localSheetId="56" hidden="1">{#N/A,#N/A,FALSE,"I";#N/A,#N/A,FALSE,"J";#N/A,#N/A,FALSE,"K";#N/A,#N/A,FALSE,"L";#N/A,#N/A,FALSE,"M";#N/A,#N/A,FALSE,"N";#N/A,#N/A,FALSE,"O"}</definedName>
    <definedName name="wrn.Output._.tables." localSheetId="39" hidden="1">{#N/A,#N/A,FALSE,"I";#N/A,#N/A,FALSE,"J";#N/A,#N/A,FALSE,"K";#N/A,#N/A,FALSE,"L";#N/A,#N/A,FALSE,"M";#N/A,#N/A,FALSE,"N";#N/A,#N/A,FALSE,"O"}</definedName>
    <definedName name="wrn.Output._.tables." localSheetId="41" hidden="1">{#N/A,#N/A,FALSE,"I";#N/A,#N/A,FALSE,"J";#N/A,#N/A,FALSE,"K";#N/A,#N/A,FALSE,"L";#N/A,#N/A,FALSE,"M";#N/A,#N/A,FALSE,"N";#N/A,#N/A,FALSE,"O"}</definedName>
    <definedName name="wrn.Output._.tables." localSheetId="42" hidden="1">{#N/A,#N/A,FALSE,"I";#N/A,#N/A,FALSE,"J";#N/A,#N/A,FALSE,"K";#N/A,#N/A,FALSE,"L";#N/A,#N/A,FALSE,"M";#N/A,#N/A,FALSE,"N";#N/A,#N/A,FALSE,"O"}</definedName>
    <definedName name="wrn.Output._.tables." localSheetId="43" hidden="1">{#N/A,#N/A,FALSE,"I";#N/A,#N/A,FALSE,"J";#N/A,#N/A,FALSE,"K";#N/A,#N/A,FALSE,"L";#N/A,#N/A,FALSE,"M";#N/A,#N/A,FALSE,"N";#N/A,#N/A,FALSE,"O"}</definedName>
    <definedName name="wrn.Output._.tables." localSheetId="44" hidden="1">{#N/A,#N/A,FALSE,"I";#N/A,#N/A,FALSE,"J";#N/A,#N/A,FALSE,"K";#N/A,#N/A,FALSE,"L";#N/A,#N/A,FALSE,"M";#N/A,#N/A,FALSE,"N";#N/A,#N/A,FALSE,"O"}</definedName>
    <definedName name="wrn.Output._.tables." localSheetId="45" hidden="1">{#N/A,#N/A,FALSE,"I";#N/A,#N/A,FALSE,"J";#N/A,#N/A,FALSE,"K";#N/A,#N/A,FALSE,"L";#N/A,#N/A,FALSE,"M";#N/A,#N/A,FALSE,"N";#N/A,#N/A,FALSE,"O"}</definedName>
    <definedName name="wrn.Output._.tables." localSheetId="68" hidden="1">{#N/A,#N/A,FALSE,"I";#N/A,#N/A,FALSE,"J";#N/A,#N/A,FALSE,"K";#N/A,#N/A,FALSE,"L";#N/A,#N/A,FALSE,"M";#N/A,#N/A,FALSE,"N";#N/A,#N/A,FALSE,"O"}</definedName>
    <definedName name="wrn.Output._.tables." localSheetId="71" hidden="1">{#N/A,#N/A,FALSE,"I";#N/A,#N/A,FALSE,"J";#N/A,#N/A,FALSE,"K";#N/A,#N/A,FALSE,"L";#N/A,#N/A,FALSE,"M";#N/A,#N/A,FALSE,"N";#N/A,#N/A,FALSE,"O"}</definedName>
    <definedName name="wrn.Output._.tables." localSheetId="72" hidden="1">{#N/A,#N/A,FALSE,"I";#N/A,#N/A,FALSE,"J";#N/A,#N/A,FALSE,"K";#N/A,#N/A,FALSE,"L";#N/A,#N/A,FALSE,"M";#N/A,#N/A,FALSE,"N";#N/A,#N/A,FALSE,"O"}</definedName>
    <definedName name="wrn.Output._.tables." localSheetId="63" hidden="1">{#N/A,#N/A,FALSE,"I";#N/A,#N/A,FALSE,"J";#N/A,#N/A,FALSE,"K";#N/A,#N/A,FALSE,"L";#N/A,#N/A,FALSE,"M";#N/A,#N/A,FALSE,"N";#N/A,#N/A,FALSE,"O"}</definedName>
    <definedName name="wrn.Output._.tables." localSheetId="64" hidden="1">{#N/A,#N/A,FALSE,"I";#N/A,#N/A,FALSE,"J";#N/A,#N/A,FALSE,"K";#N/A,#N/A,FALSE,"L";#N/A,#N/A,FALSE,"M";#N/A,#N/A,FALSE,"N";#N/A,#N/A,FALSE,"O"}</definedName>
    <definedName name="wrn.Output._.tables." localSheetId="84" hidden="1">{#N/A,#N/A,FALSE,"I";#N/A,#N/A,FALSE,"J";#N/A,#N/A,FALSE,"K";#N/A,#N/A,FALSE,"L";#N/A,#N/A,FALSE,"M";#N/A,#N/A,FALSE,"N";#N/A,#N/A,FALSE,"O"}</definedName>
    <definedName name="wrn.Output._.tables." localSheetId="85" hidden="1">{#N/A,#N/A,FALSE,"I";#N/A,#N/A,FALSE,"J";#N/A,#N/A,FALSE,"K";#N/A,#N/A,FALSE,"L";#N/A,#N/A,FALSE,"M";#N/A,#N/A,FALSE,"N";#N/A,#N/A,FALSE,"O"}</definedName>
    <definedName name="wrn.Output._.tables." localSheetId="86" hidden="1">{#N/A,#N/A,FALSE,"I";#N/A,#N/A,FALSE,"J";#N/A,#N/A,FALSE,"K";#N/A,#N/A,FALSE,"L";#N/A,#N/A,FALSE,"M";#N/A,#N/A,FALSE,"N";#N/A,#N/A,FALSE,"O"}</definedName>
    <definedName name="wrn.Output._.tables." localSheetId="77" hidden="1">{#N/A,#N/A,FALSE,"I";#N/A,#N/A,FALSE,"J";#N/A,#N/A,FALSE,"K";#N/A,#N/A,FALSE,"L";#N/A,#N/A,FALSE,"M";#N/A,#N/A,FALSE,"N";#N/A,#N/A,FALSE,"O"}</definedName>
    <definedName name="wrn.Output._.tables." localSheetId="92" hidden="1">{#N/A,#N/A,FALSE,"I";#N/A,#N/A,FALSE,"J";#N/A,#N/A,FALSE,"K";#N/A,#N/A,FALSE,"L";#N/A,#N/A,FALSE,"M";#N/A,#N/A,FALSE,"N";#N/A,#N/A,FALSE,"O"}</definedName>
    <definedName name="wrn.Output._.tables." localSheetId="93" hidden="1">{#N/A,#N/A,FALSE,"I";#N/A,#N/A,FALSE,"J";#N/A,#N/A,FALSE,"K";#N/A,#N/A,FALSE,"L";#N/A,#N/A,FALSE,"M";#N/A,#N/A,FALSE,"N";#N/A,#N/A,FALSE,"O"}</definedName>
    <definedName name="wrn.Output._.tables." localSheetId="98" hidden="1">{#N/A,#N/A,FALSE,"I";#N/A,#N/A,FALSE,"J";#N/A,#N/A,FALSE,"K";#N/A,#N/A,FALSE,"L";#N/A,#N/A,FALSE,"M";#N/A,#N/A,FALSE,"N";#N/A,#N/A,FALSE,"O"}</definedName>
    <definedName name="wrn.Output._.tables." localSheetId="40" hidden="1">{#N/A,#N/A,FALSE,"I";#N/A,#N/A,FALSE,"J";#N/A,#N/A,FALSE,"K";#N/A,#N/A,FALSE,"L";#N/A,#N/A,FALSE,"M";#N/A,#N/A,FALSE,"N";#N/A,#N/A,FALSE,"O"}</definedName>
    <definedName name="wrn.Output._.tables." localSheetId="50" hidden="1">{#N/A,#N/A,FALSE,"I";#N/A,#N/A,FALSE,"J";#N/A,#N/A,FALSE,"K";#N/A,#N/A,FALSE,"L";#N/A,#N/A,FALSE,"M";#N/A,#N/A,FALSE,"N";#N/A,#N/A,FALSE,"O"}</definedName>
    <definedName name="wrn.Output._.tables." hidden="1">{#N/A,#N/A,FALSE,"I";#N/A,#N/A,FALSE,"J";#N/A,#N/A,FALSE,"K";#N/A,#N/A,FALSE,"L";#N/A,#N/A,FALSE,"M";#N/A,#N/A,FALSE,"N";#N/A,#N/A,FALSE,"O"}</definedName>
    <definedName name="wrn.PCPI." localSheetId="0" hidden="1">{#N/A,#N/A,FALSE,"PCPI"}</definedName>
    <definedName name="wrn.PCPI." localSheetId="9" hidden="1">{#N/A,#N/A,FALSE,"PCPI"}</definedName>
    <definedName name="wrn.PCPI." localSheetId="10" hidden="1">{#N/A,#N/A,FALSE,"PCPI"}</definedName>
    <definedName name="wrn.PCPI." localSheetId="14" hidden="1">{#N/A,#N/A,FALSE,"PCPI"}</definedName>
    <definedName name="wrn.PCPI." localSheetId="15" hidden="1">{#N/A,#N/A,FALSE,"PCPI"}</definedName>
    <definedName name="wrn.PCPI." localSheetId="16" hidden="1">{#N/A,#N/A,FALSE,"PCPI"}</definedName>
    <definedName name="wrn.PCPI." localSheetId="18" hidden="1">{#N/A,#N/A,FALSE,"PCPI"}</definedName>
    <definedName name="wrn.PCPI." localSheetId="1" hidden="1">{#N/A,#N/A,FALSE,"PCPI"}</definedName>
    <definedName name="wrn.PCPI." localSheetId="20" hidden="1">{#N/A,#N/A,FALSE,"PCPI"}</definedName>
    <definedName name="wrn.PCPI." localSheetId="2" hidden="1">{#N/A,#N/A,FALSE,"PCPI"}</definedName>
    <definedName name="wrn.PCPI." localSheetId="4" hidden="1">{#N/A,#N/A,FALSE,"PCPI"}</definedName>
    <definedName name="wrn.PCPI." localSheetId="5" hidden="1">{#N/A,#N/A,FALSE,"PCPI"}</definedName>
    <definedName name="wrn.PCPI." localSheetId="7" hidden="1">{#N/A,#N/A,FALSE,"PCPI"}</definedName>
    <definedName name="wrn.PCPI." localSheetId="8" hidden="1">{#N/A,#N/A,FALSE,"PCPI"}</definedName>
    <definedName name="wrn.PCPI." localSheetId="29" hidden="1">{#N/A,#N/A,FALSE,"PCPI"}</definedName>
    <definedName name="wrn.PCPI." localSheetId="36" hidden="1">{#N/A,#N/A,FALSE,"PCPI"}</definedName>
    <definedName name="wrn.PCPI." localSheetId="46" hidden="1">{#N/A,#N/A,FALSE,"PCPI"}</definedName>
    <definedName name="wrn.PCPI." localSheetId="52" hidden="1">{#N/A,#N/A,FALSE,"PCPI"}</definedName>
    <definedName name="wrn.PCPI." localSheetId="53" hidden="1">{#N/A,#N/A,FALSE,"PCPI"}</definedName>
    <definedName name="wrn.PCPI." localSheetId="54" hidden="1">{#N/A,#N/A,FALSE,"PCPI"}</definedName>
    <definedName name="wrn.PCPI." localSheetId="55" hidden="1">{#N/A,#N/A,FALSE,"PCPI"}</definedName>
    <definedName name="wrn.PCPI." localSheetId="56" hidden="1">{#N/A,#N/A,FALSE,"PCPI"}</definedName>
    <definedName name="wrn.PCPI." localSheetId="39" hidden="1">{#N/A,#N/A,FALSE,"PCPI"}</definedName>
    <definedName name="wrn.PCPI." localSheetId="41" hidden="1">{#N/A,#N/A,FALSE,"PCPI"}</definedName>
    <definedName name="wrn.PCPI." localSheetId="42" hidden="1">{#N/A,#N/A,FALSE,"PCPI"}</definedName>
    <definedName name="wrn.PCPI." localSheetId="43" hidden="1">{#N/A,#N/A,FALSE,"PCPI"}</definedName>
    <definedName name="wrn.PCPI." localSheetId="44" hidden="1">{#N/A,#N/A,FALSE,"PCPI"}</definedName>
    <definedName name="wrn.PCPI." localSheetId="45" hidden="1">{#N/A,#N/A,FALSE,"PCPI"}</definedName>
    <definedName name="wrn.PCPI." localSheetId="68" hidden="1">{#N/A,#N/A,FALSE,"PCPI"}</definedName>
    <definedName name="wrn.PCPI." localSheetId="71" hidden="1">{#N/A,#N/A,FALSE,"PCPI"}</definedName>
    <definedName name="wrn.PCPI." localSheetId="72" hidden="1">{#N/A,#N/A,FALSE,"PCPI"}</definedName>
    <definedName name="wrn.PCPI." localSheetId="63" hidden="1">{#N/A,#N/A,FALSE,"PCPI"}</definedName>
    <definedName name="wrn.PCPI." localSheetId="64" hidden="1">{#N/A,#N/A,FALSE,"PCPI"}</definedName>
    <definedName name="wrn.PCPI." localSheetId="84" hidden="1">{#N/A,#N/A,FALSE,"PCPI"}</definedName>
    <definedName name="wrn.PCPI." localSheetId="85" hidden="1">{#N/A,#N/A,FALSE,"PCPI"}</definedName>
    <definedName name="wrn.PCPI." localSheetId="86" hidden="1">{#N/A,#N/A,FALSE,"PCPI"}</definedName>
    <definedName name="wrn.PCPI." localSheetId="77" hidden="1">{#N/A,#N/A,FALSE,"PCPI"}</definedName>
    <definedName name="wrn.PCPI." localSheetId="92" hidden="1">{#N/A,#N/A,FALSE,"PCPI"}</definedName>
    <definedName name="wrn.PCPI." localSheetId="93" hidden="1">{#N/A,#N/A,FALSE,"PCPI"}</definedName>
    <definedName name="wrn.PCPI." localSheetId="98" hidden="1">{#N/A,#N/A,FALSE,"PCPI"}</definedName>
    <definedName name="wrn.PCPI." localSheetId="40" hidden="1">{#N/A,#N/A,FALSE,"PCPI"}</definedName>
    <definedName name="wrn.PCPI." localSheetId="50" hidden="1">{#N/A,#N/A,FALSE,"PCPI"}</definedName>
    <definedName name="wrn.PCPI." hidden="1">{#N/A,#N/A,FALSE,"PCPI"}</definedName>
    <definedName name="wrn.PENSION." localSheetId="0" hidden="1">{#N/A,#N/A,FALSE,"PENSION"}</definedName>
    <definedName name="wrn.PENSION." localSheetId="9" hidden="1">{#N/A,#N/A,FALSE,"PENSION"}</definedName>
    <definedName name="wrn.PENSION." localSheetId="10" hidden="1">{#N/A,#N/A,FALSE,"PENSION"}</definedName>
    <definedName name="wrn.PENSION." localSheetId="14" hidden="1">{#N/A,#N/A,FALSE,"PENSION"}</definedName>
    <definedName name="wrn.PENSION." localSheetId="15" hidden="1">{#N/A,#N/A,FALSE,"PENSION"}</definedName>
    <definedName name="wrn.PENSION." localSheetId="16" hidden="1">{#N/A,#N/A,FALSE,"PENSION"}</definedName>
    <definedName name="wrn.PENSION." localSheetId="18" hidden="1">{#N/A,#N/A,FALSE,"PENSION"}</definedName>
    <definedName name="wrn.PENSION." localSheetId="1" hidden="1">{#N/A,#N/A,FALSE,"PENSION"}</definedName>
    <definedName name="wrn.PENSION." localSheetId="20" hidden="1">{#N/A,#N/A,FALSE,"PENSION"}</definedName>
    <definedName name="wrn.PENSION." localSheetId="2" hidden="1">{#N/A,#N/A,FALSE,"PENSION"}</definedName>
    <definedName name="wrn.PENSION." localSheetId="4" hidden="1">{#N/A,#N/A,FALSE,"PENSION"}</definedName>
    <definedName name="wrn.PENSION." localSheetId="5" hidden="1">{#N/A,#N/A,FALSE,"PENSION"}</definedName>
    <definedName name="wrn.PENSION." localSheetId="7" hidden="1">{#N/A,#N/A,FALSE,"PENSION"}</definedName>
    <definedName name="wrn.PENSION." localSheetId="8" hidden="1">{#N/A,#N/A,FALSE,"PENSION"}</definedName>
    <definedName name="wrn.PENSION." localSheetId="29" hidden="1">{#N/A,#N/A,FALSE,"PENSION"}</definedName>
    <definedName name="wrn.PENSION." localSheetId="36" hidden="1">{#N/A,#N/A,FALSE,"PENSION"}</definedName>
    <definedName name="wrn.PENSION." localSheetId="46" hidden="1">{#N/A,#N/A,FALSE,"PENSION"}</definedName>
    <definedName name="wrn.PENSION." localSheetId="52" hidden="1">{#N/A,#N/A,FALSE,"PENSION"}</definedName>
    <definedName name="wrn.PENSION." localSheetId="53" hidden="1">{#N/A,#N/A,FALSE,"PENSION"}</definedName>
    <definedName name="wrn.PENSION." localSheetId="54" hidden="1">{#N/A,#N/A,FALSE,"PENSION"}</definedName>
    <definedName name="wrn.PENSION." localSheetId="55" hidden="1">{#N/A,#N/A,FALSE,"PENSION"}</definedName>
    <definedName name="wrn.PENSION." localSheetId="56" hidden="1">{#N/A,#N/A,FALSE,"PENSION"}</definedName>
    <definedName name="wrn.PENSION." localSheetId="39" hidden="1">{#N/A,#N/A,FALSE,"PENSION"}</definedName>
    <definedName name="wrn.PENSION." localSheetId="41" hidden="1">{#N/A,#N/A,FALSE,"PENSION"}</definedName>
    <definedName name="wrn.PENSION." localSheetId="42" hidden="1">{#N/A,#N/A,FALSE,"PENSION"}</definedName>
    <definedName name="wrn.PENSION." localSheetId="43" hidden="1">{#N/A,#N/A,FALSE,"PENSION"}</definedName>
    <definedName name="wrn.PENSION." localSheetId="44" hidden="1">{#N/A,#N/A,FALSE,"PENSION"}</definedName>
    <definedName name="wrn.PENSION." localSheetId="45" hidden="1">{#N/A,#N/A,FALSE,"PENSION"}</definedName>
    <definedName name="wrn.PENSION." localSheetId="68" hidden="1">{#N/A,#N/A,FALSE,"PENSION"}</definedName>
    <definedName name="wrn.PENSION." localSheetId="71" hidden="1">{#N/A,#N/A,FALSE,"PENSION"}</definedName>
    <definedName name="wrn.PENSION." localSheetId="72" hidden="1">{#N/A,#N/A,FALSE,"PENSION"}</definedName>
    <definedName name="wrn.PENSION." localSheetId="63" hidden="1">{#N/A,#N/A,FALSE,"PENSION"}</definedName>
    <definedName name="wrn.PENSION." localSheetId="64" hidden="1">{#N/A,#N/A,FALSE,"PENSION"}</definedName>
    <definedName name="wrn.PENSION." localSheetId="84" hidden="1">{#N/A,#N/A,FALSE,"PENSION"}</definedName>
    <definedName name="wrn.PENSION." localSheetId="85" hidden="1">{#N/A,#N/A,FALSE,"PENSION"}</definedName>
    <definedName name="wrn.PENSION." localSheetId="86" hidden="1">{#N/A,#N/A,FALSE,"PENSION"}</definedName>
    <definedName name="wrn.PENSION." localSheetId="77" hidden="1">{#N/A,#N/A,FALSE,"PENSION"}</definedName>
    <definedName name="wrn.PENSION." localSheetId="92" hidden="1">{#N/A,#N/A,FALSE,"PENSION"}</definedName>
    <definedName name="wrn.PENSION." localSheetId="93" hidden="1">{#N/A,#N/A,FALSE,"PENSION"}</definedName>
    <definedName name="wrn.PENSION." localSheetId="98" hidden="1">{#N/A,#N/A,FALSE,"PENSION"}</definedName>
    <definedName name="wrn.PENSION." localSheetId="40" hidden="1">{#N/A,#N/A,FALSE,"PENSION"}</definedName>
    <definedName name="wrn.PENSION." localSheetId="50" hidden="1">{#N/A,#N/A,FALSE,"PENSION"}</definedName>
    <definedName name="wrn.PENSION." hidden="1">{#N/A,#N/A,FALSE,"PENSION"}</definedName>
    <definedName name="wrn.Program." localSheetId="36" hidden="1">{"Tab1",#N/A,FALSE,"P";"Tab2",#N/A,FALSE,"P"}</definedName>
    <definedName name="wrn.Program." localSheetId="46" hidden="1">{"Tab1",#N/A,FALSE,"P";"Tab2",#N/A,FALSE,"P"}</definedName>
    <definedName name="wrn.Program." localSheetId="52" hidden="1">{"Tab1",#N/A,FALSE,"P";"Tab2",#N/A,FALSE,"P"}</definedName>
    <definedName name="wrn.Program." localSheetId="53" hidden="1">{"Tab1",#N/A,FALSE,"P";"Tab2",#N/A,FALSE,"P"}</definedName>
    <definedName name="wrn.Program." localSheetId="54" hidden="1">{"Tab1",#N/A,FALSE,"P";"Tab2",#N/A,FALSE,"P"}</definedName>
    <definedName name="wrn.Program." localSheetId="55" hidden="1">{"Tab1",#N/A,FALSE,"P";"Tab2",#N/A,FALSE,"P"}</definedName>
    <definedName name="wrn.Program." localSheetId="56" hidden="1">{"Tab1",#N/A,FALSE,"P";"Tab2",#N/A,FALSE,"P"}</definedName>
    <definedName name="wrn.Program." localSheetId="39" hidden="1">{"Tab1",#N/A,FALSE,"P";"Tab2",#N/A,FALSE,"P"}</definedName>
    <definedName name="wrn.Program." localSheetId="41" hidden="1">{"Tab1",#N/A,FALSE,"P";"Tab2",#N/A,FALSE,"P"}</definedName>
    <definedName name="wrn.Program." localSheetId="42" hidden="1">{"Tab1",#N/A,FALSE,"P";"Tab2",#N/A,FALSE,"P"}</definedName>
    <definedName name="wrn.Program." localSheetId="43" hidden="1">{"Tab1",#N/A,FALSE,"P";"Tab2",#N/A,FALSE,"P"}</definedName>
    <definedName name="wrn.Program." localSheetId="44" hidden="1">{"Tab1",#N/A,FALSE,"P";"Tab2",#N/A,FALSE,"P"}</definedName>
    <definedName name="wrn.Program." localSheetId="45" hidden="1">{"Tab1",#N/A,FALSE,"P";"Tab2",#N/A,FALSE,"P"}</definedName>
    <definedName name="wrn.Program." localSheetId="64" hidden="1">{"Tab1",#N/A,FALSE,"P";"Tab2",#N/A,FALSE,"P"}</definedName>
    <definedName name="wrn.Program." localSheetId="84" hidden="1">{"Tab1",#N/A,FALSE,"P";"Tab2",#N/A,FALSE,"P"}</definedName>
    <definedName name="wrn.Program." localSheetId="85" hidden="1">{"Tab1",#N/A,FALSE,"P";"Tab2",#N/A,FALSE,"P"}</definedName>
    <definedName name="wrn.Program." localSheetId="86" hidden="1">{"Tab1",#N/A,FALSE,"P";"Tab2",#N/A,FALSE,"P"}</definedName>
    <definedName name="wrn.Program." localSheetId="77" hidden="1">{"Tab1",#N/A,FALSE,"P";"Tab2",#N/A,FALSE,"P"}</definedName>
    <definedName name="wrn.Program." localSheetId="92" hidden="1">{"Tab1",#N/A,FALSE,"P";"Tab2",#N/A,FALSE,"P"}</definedName>
    <definedName name="wrn.Program." localSheetId="98" hidden="1">{"Tab1",#N/A,FALSE,"P";"Tab2",#N/A,FALSE,"P"}</definedName>
    <definedName name="wrn.Program." localSheetId="40" hidden="1">{"Tab1",#N/A,FALSE,"P";"Tab2",#N/A,FALSE,"P"}</definedName>
    <definedName name="wrn.Program." hidden="1">{"Tab1",#N/A,FALSE,"P";"Tab2",#N/A,FALSE,"P"}</definedName>
    <definedName name="wrn.PRUDENT." localSheetId="0" hidden="1">{#N/A,#N/A,FALSE,"PRUDENT"}</definedName>
    <definedName name="wrn.PRUDENT." localSheetId="9" hidden="1">{#N/A,#N/A,FALSE,"PRUDENT"}</definedName>
    <definedName name="wrn.PRUDENT." localSheetId="10" hidden="1">{#N/A,#N/A,FALSE,"PRUDENT"}</definedName>
    <definedName name="wrn.PRUDENT." localSheetId="14" hidden="1">{#N/A,#N/A,FALSE,"PRUDENT"}</definedName>
    <definedName name="wrn.PRUDENT." localSheetId="15" hidden="1">{#N/A,#N/A,FALSE,"PRUDENT"}</definedName>
    <definedName name="wrn.PRUDENT." localSheetId="16" hidden="1">{#N/A,#N/A,FALSE,"PRUDENT"}</definedName>
    <definedName name="wrn.PRUDENT." localSheetId="18" hidden="1">{#N/A,#N/A,FALSE,"PRUDENT"}</definedName>
    <definedName name="wrn.PRUDENT." localSheetId="1" hidden="1">{#N/A,#N/A,FALSE,"PRUDENT"}</definedName>
    <definedName name="wrn.PRUDENT." localSheetId="20" hidden="1">{#N/A,#N/A,FALSE,"PRUDENT"}</definedName>
    <definedName name="wrn.PRUDENT." localSheetId="2" hidden="1">{#N/A,#N/A,FALSE,"PRUDENT"}</definedName>
    <definedName name="wrn.PRUDENT." localSheetId="4" hidden="1">{#N/A,#N/A,FALSE,"PRUDENT"}</definedName>
    <definedName name="wrn.PRUDENT." localSheetId="5" hidden="1">{#N/A,#N/A,FALSE,"PRUDENT"}</definedName>
    <definedName name="wrn.PRUDENT." localSheetId="7" hidden="1">{#N/A,#N/A,FALSE,"PRUDENT"}</definedName>
    <definedName name="wrn.PRUDENT." localSheetId="8" hidden="1">{#N/A,#N/A,FALSE,"PRUDENT"}</definedName>
    <definedName name="wrn.PRUDENT." localSheetId="29" hidden="1">{#N/A,#N/A,FALSE,"PRUDENT"}</definedName>
    <definedName name="wrn.PRUDENT." localSheetId="36" hidden="1">{#N/A,#N/A,FALSE,"PRUDENT"}</definedName>
    <definedName name="wrn.PRUDENT." localSheetId="46" hidden="1">{#N/A,#N/A,FALSE,"PRUDENT"}</definedName>
    <definedName name="wrn.PRUDENT." localSheetId="52" hidden="1">{#N/A,#N/A,FALSE,"PRUDENT"}</definedName>
    <definedName name="wrn.PRUDENT." localSheetId="53" hidden="1">{#N/A,#N/A,FALSE,"PRUDENT"}</definedName>
    <definedName name="wrn.PRUDENT." localSheetId="54" hidden="1">{#N/A,#N/A,FALSE,"PRUDENT"}</definedName>
    <definedName name="wrn.PRUDENT." localSheetId="55" hidden="1">{#N/A,#N/A,FALSE,"PRUDENT"}</definedName>
    <definedName name="wrn.PRUDENT." localSheetId="56" hidden="1">{#N/A,#N/A,FALSE,"PRUDENT"}</definedName>
    <definedName name="wrn.PRUDENT." localSheetId="39" hidden="1">{#N/A,#N/A,FALSE,"PRUDENT"}</definedName>
    <definedName name="wrn.PRUDENT." localSheetId="41" hidden="1">{#N/A,#N/A,FALSE,"PRUDENT"}</definedName>
    <definedName name="wrn.PRUDENT." localSheetId="42" hidden="1">{#N/A,#N/A,FALSE,"PRUDENT"}</definedName>
    <definedName name="wrn.PRUDENT." localSheetId="43" hidden="1">{#N/A,#N/A,FALSE,"PRUDENT"}</definedName>
    <definedName name="wrn.PRUDENT." localSheetId="44" hidden="1">{#N/A,#N/A,FALSE,"PRUDENT"}</definedName>
    <definedName name="wrn.PRUDENT." localSheetId="45" hidden="1">{#N/A,#N/A,FALSE,"PRUDENT"}</definedName>
    <definedName name="wrn.PRUDENT." localSheetId="68" hidden="1">{#N/A,#N/A,FALSE,"PRUDENT"}</definedName>
    <definedName name="wrn.PRUDENT." localSheetId="71" hidden="1">{#N/A,#N/A,FALSE,"PRUDENT"}</definedName>
    <definedName name="wrn.PRUDENT." localSheetId="72" hidden="1">{#N/A,#N/A,FALSE,"PRUDENT"}</definedName>
    <definedName name="wrn.PRUDENT." localSheetId="63" hidden="1">{#N/A,#N/A,FALSE,"PRUDENT"}</definedName>
    <definedName name="wrn.PRUDENT." localSheetId="64" hidden="1">{#N/A,#N/A,FALSE,"PRUDENT"}</definedName>
    <definedName name="wrn.PRUDENT." localSheetId="84" hidden="1">{#N/A,#N/A,FALSE,"PRUDENT"}</definedName>
    <definedName name="wrn.PRUDENT." localSheetId="85" hidden="1">{#N/A,#N/A,FALSE,"PRUDENT"}</definedName>
    <definedName name="wrn.PRUDENT." localSheetId="86" hidden="1">{#N/A,#N/A,FALSE,"PRUDENT"}</definedName>
    <definedName name="wrn.PRUDENT." localSheetId="77" hidden="1">{#N/A,#N/A,FALSE,"PRUDENT"}</definedName>
    <definedName name="wrn.PRUDENT." localSheetId="92" hidden="1">{#N/A,#N/A,FALSE,"PRUDENT"}</definedName>
    <definedName name="wrn.PRUDENT." localSheetId="93" hidden="1">{#N/A,#N/A,FALSE,"PRUDENT"}</definedName>
    <definedName name="wrn.PRUDENT." localSheetId="98" hidden="1">{#N/A,#N/A,FALSE,"PRUDENT"}</definedName>
    <definedName name="wrn.PRUDENT." localSheetId="40" hidden="1">{#N/A,#N/A,FALSE,"PRUDENT"}</definedName>
    <definedName name="wrn.PRUDENT." localSheetId="50" hidden="1">{#N/A,#N/A,FALSE,"PRUDENT"}</definedName>
    <definedName name="wrn.PRUDENT." hidden="1">{#N/A,#N/A,FALSE,"PRUDENT"}</definedName>
    <definedName name="wrn.PUBLEXP." localSheetId="0" hidden="1">{#N/A,#N/A,FALSE,"PUBLEXP"}</definedName>
    <definedName name="wrn.PUBLEXP." localSheetId="9" hidden="1">{#N/A,#N/A,FALSE,"PUBLEXP"}</definedName>
    <definedName name="wrn.PUBLEXP." localSheetId="10" hidden="1">{#N/A,#N/A,FALSE,"PUBLEXP"}</definedName>
    <definedName name="wrn.PUBLEXP." localSheetId="14" hidden="1">{#N/A,#N/A,FALSE,"PUBLEXP"}</definedName>
    <definedName name="wrn.PUBLEXP." localSheetId="15" hidden="1">{#N/A,#N/A,FALSE,"PUBLEXP"}</definedName>
    <definedName name="wrn.PUBLEXP." localSheetId="16" hidden="1">{#N/A,#N/A,FALSE,"PUBLEXP"}</definedName>
    <definedName name="wrn.PUBLEXP." localSheetId="18" hidden="1">{#N/A,#N/A,FALSE,"PUBLEXP"}</definedName>
    <definedName name="wrn.PUBLEXP." localSheetId="1" hidden="1">{#N/A,#N/A,FALSE,"PUBLEXP"}</definedName>
    <definedName name="wrn.PUBLEXP." localSheetId="20" hidden="1">{#N/A,#N/A,FALSE,"PUBLEXP"}</definedName>
    <definedName name="wrn.PUBLEXP." localSheetId="2" hidden="1">{#N/A,#N/A,FALSE,"PUBLEXP"}</definedName>
    <definedName name="wrn.PUBLEXP." localSheetId="4" hidden="1">{#N/A,#N/A,FALSE,"PUBLEXP"}</definedName>
    <definedName name="wrn.PUBLEXP." localSheetId="5" hidden="1">{#N/A,#N/A,FALSE,"PUBLEXP"}</definedName>
    <definedName name="wrn.PUBLEXP." localSheetId="7" hidden="1">{#N/A,#N/A,FALSE,"PUBLEXP"}</definedName>
    <definedName name="wrn.PUBLEXP." localSheetId="8" hidden="1">{#N/A,#N/A,FALSE,"PUBLEXP"}</definedName>
    <definedName name="wrn.PUBLEXP." localSheetId="29" hidden="1">{#N/A,#N/A,FALSE,"PUBLEXP"}</definedName>
    <definedName name="wrn.PUBLEXP." localSheetId="36" hidden="1">{#N/A,#N/A,FALSE,"PUBLEXP"}</definedName>
    <definedName name="wrn.PUBLEXP." localSheetId="46" hidden="1">{#N/A,#N/A,FALSE,"PUBLEXP"}</definedName>
    <definedName name="wrn.PUBLEXP." localSheetId="52" hidden="1">{#N/A,#N/A,FALSE,"PUBLEXP"}</definedName>
    <definedName name="wrn.PUBLEXP." localSheetId="53" hidden="1">{#N/A,#N/A,FALSE,"PUBLEXP"}</definedName>
    <definedName name="wrn.PUBLEXP." localSheetId="54" hidden="1">{#N/A,#N/A,FALSE,"PUBLEXP"}</definedName>
    <definedName name="wrn.PUBLEXP." localSheetId="55" hidden="1">{#N/A,#N/A,FALSE,"PUBLEXP"}</definedName>
    <definedName name="wrn.PUBLEXP." localSheetId="56" hidden="1">{#N/A,#N/A,FALSE,"PUBLEXP"}</definedName>
    <definedName name="wrn.PUBLEXP." localSheetId="39" hidden="1">{#N/A,#N/A,FALSE,"PUBLEXP"}</definedName>
    <definedName name="wrn.PUBLEXP." localSheetId="41" hidden="1">{#N/A,#N/A,FALSE,"PUBLEXP"}</definedName>
    <definedName name="wrn.PUBLEXP." localSheetId="42" hidden="1">{#N/A,#N/A,FALSE,"PUBLEXP"}</definedName>
    <definedName name="wrn.PUBLEXP." localSheetId="43" hidden="1">{#N/A,#N/A,FALSE,"PUBLEXP"}</definedName>
    <definedName name="wrn.PUBLEXP." localSheetId="44" hidden="1">{#N/A,#N/A,FALSE,"PUBLEXP"}</definedName>
    <definedName name="wrn.PUBLEXP." localSheetId="45" hidden="1">{#N/A,#N/A,FALSE,"PUBLEXP"}</definedName>
    <definedName name="wrn.PUBLEXP." localSheetId="68" hidden="1">{#N/A,#N/A,FALSE,"PUBLEXP"}</definedName>
    <definedName name="wrn.PUBLEXP." localSheetId="71" hidden="1">{#N/A,#N/A,FALSE,"PUBLEXP"}</definedName>
    <definedName name="wrn.PUBLEXP." localSheetId="72" hidden="1">{#N/A,#N/A,FALSE,"PUBLEXP"}</definedName>
    <definedName name="wrn.PUBLEXP." localSheetId="63" hidden="1">{#N/A,#N/A,FALSE,"PUBLEXP"}</definedName>
    <definedName name="wrn.PUBLEXP." localSheetId="64" hidden="1">{#N/A,#N/A,FALSE,"PUBLEXP"}</definedName>
    <definedName name="wrn.PUBLEXP." localSheetId="84" hidden="1">{#N/A,#N/A,FALSE,"PUBLEXP"}</definedName>
    <definedName name="wrn.PUBLEXP." localSheetId="85" hidden="1">{#N/A,#N/A,FALSE,"PUBLEXP"}</definedName>
    <definedName name="wrn.PUBLEXP." localSheetId="86" hidden="1">{#N/A,#N/A,FALSE,"PUBLEXP"}</definedName>
    <definedName name="wrn.PUBLEXP." localSheetId="77" hidden="1">{#N/A,#N/A,FALSE,"PUBLEXP"}</definedName>
    <definedName name="wrn.PUBLEXP." localSheetId="92" hidden="1">{#N/A,#N/A,FALSE,"PUBLEXP"}</definedName>
    <definedName name="wrn.PUBLEXP." localSheetId="93" hidden="1">{#N/A,#N/A,FALSE,"PUBLEXP"}</definedName>
    <definedName name="wrn.PUBLEXP." localSheetId="98" hidden="1">{#N/A,#N/A,FALSE,"PUBLEXP"}</definedName>
    <definedName name="wrn.PUBLEXP." localSheetId="40" hidden="1">{#N/A,#N/A,FALSE,"PUBLEXP"}</definedName>
    <definedName name="wrn.PUBLEXP." localSheetId="50" hidden="1">{#N/A,#N/A,FALSE,"PUBLEXP"}</definedName>
    <definedName name="wrn.PUBLEXP." hidden="1">{#N/A,#N/A,FALSE,"PUBLEXP"}</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0" hidden="1">{#N/A,#N/A,FALSE,"REVSHARE"}</definedName>
    <definedName name="wrn.REVSHARE." localSheetId="9" hidden="1">{#N/A,#N/A,FALSE,"REVSHARE"}</definedName>
    <definedName name="wrn.REVSHARE." localSheetId="10" hidden="1">{#N/A,#N/A,FALSE,"REVSHARE"}</definedName>
    <definedName name="wrn.REVSHARE." localSheetId="14" hidden="1">{#N/A,#N/A,FALSE,"REVSHARE"}</definedName>
    <definedName name="wrn.REVSHARE." localSheetId="15" hidden="1">{#N/A,#N/A,FALSE,"REVSHARE"}</definedName>
    <definedName name="wrn.REVSHARE." localSheetId="16" hidden="1">{#N/A,#N/A,FALSE,"REVSHARE"}</definedName>
    <definedName name="wrn.REVSHARE." localSheetId="18" hidden="1">{#N/A,#N/A,FALSE,"REVSHARE"}</definedName>
    <definedName name="wrn.REVSHARE." localSheetId="1" hidden="1">{#N/A,#N/A,FALSE,"REVSHARE"}</definedName>
    <definedName name="wrn.REVSHARE." localSheetId="20" hidden="1">{#N/A,#N/A,FALSE,"REVSHARE"}</definedName>
    <definedName name="wrn.REVSHARE." localSheetId="2" hidden="1">{#N/A,#N/A,FALSE,"REVSHARE"}</definedName>
    <definedName name="wrn.REVSHARE." localSheetId="4" hidden="1">{#N/A,#N/A,FALSE,"REVSHARE"}</definedName>
    <definedName name="wrn.REVSHARE." localSheetId="5" hidden="1">{#N/A,#N/A,FALSE,"REVSHARE"}</definedName>
    <definedName name="wrn.REVSHARE." localSheetId="7" hidden="1">{#N/A,#N/A,FALSE,"REVSHARE"}</definedName>
    <definedName name="wrn.REVSHARE." localSheetId="8" hidden="1">{#N/A,#N/A,FALSE,"REVSHARE"}</definedName>
    <definedName name="wrn.REVSHARE." localSheetId="29" hidden="1">{#N/A,#N/A,FALSE,"REVSHARE"}</definedName>
    <definedName name="wrn.REVSHARE." localSheetId="36" hidden="1">{#N/A,#N/A,FALSE,"REVSHARE"}</definedName>
    <definedName name="wrn.REVSHARE." localSheetId="46" hidden="1">{#N/A,#N/A,FALSE,"REVSHARE"}</definedName>
    <definedName name="wrn.REVSHARE." localSheetId="52" hidden="1">{#N/A,#N/A,FALSE,"REVSHARE"}</definedName>
    <definedName name="wrn.REVSHARE." localSheetId="53" hidden="1">{#N/A,#N/A,FALSE,"REVSHARE"}</definedName>
    <definedName name="wrn.REVSHARE." localSheetId="54" hidden="1">{#N/A,#N/A,FALSE,"REVSHARE"}</definedName>
    <definedName name="wrn.REVSHARE." localSheetId="55" hidden="1">{#N/A,#N/A,FALSE,"REVSHARE"}</definedName>
    <definedName name="wrn.REVSHARE." localSheetId="56" hidden="1">{#N/A,#N/A,FALSE,"REVSHARE"}</definedName>
    <definedName name="wrn.REVSHARE." localSheetId="39" hidden="1">{#N/A,#N/A,FALSE,"REVSHARE"}</definedName>
    <definedName name="wrn.REVSHARE." localSheetId="41" hidden="1">{#N/A,#N/A,FALSE,"REVSHARE"}</definedName>
    <definedName name="wrn.REVSHARE." localSheetId="42" hidden="1">{#N/A,#N/A,FALSE,"REVSHARE"}</definedName>
    <definedName name="wrn.REVSHARE." localSheetId="43" hidden="1">{#N/A,#N/A,FALSE,"REVSHARE"}</definedName>
    <definedName name="wrn.REVSHARE." localSheetId="44" hidden="1">{#N/A,#N/A,FALSE,"REVSHARE"}</definedName>
    <definedName name="wrn.REVSHARE." localSheetId="45" hidden="1">{#N/A,#N/A,FALSE,"REVSHARE"}</definedName>
    <definedName name="wrn.REVSHARE." localSheetId="68" hidden="1">{#N/A,#N/A,FALSE,"REVSHARE"}</definedName>
    <definedName name="wrn.REVSHARE." localSheetId="71" hidden="1">{#N/A,#N/A,FALSE,"REVSHARE"}</definedName>
    <definedName name="wrn.REVSHARE." localSheetId="72" hidden="1">{#N/A,#N/A,FALSE,"REVSHARE"}</definedName>
    <definedName name="wrn.REVSHARE." localSheetId="63" hidden="1">{#N/A,#N/A,FALSE,"REVSHARE"}</definedName>
    <definedName name="wrn.REVSHARE." localSheetId="64" hidden="1">{#N/A,#N/A,FALSE,"REVSHARE"}</definedName>
    <definedName name="wrn.REVSHARE." localSheetId="84" hidden="1">{#N/A,#N/A,FALSE,"REVSHARE"}</definedName>
    <definedName name="wrn.REVSHARE." localSheetId="85" hidden="1">{#N/A,#N/A,FALSE,"REVSHARE"}</definedName>
    <definedName name="wrn.REVSHARE." localSheetId="86" hidden="1">{#N/A,#N/A,FALSE,"REVSHARE"}</definedName>
    <definedName name="wrn.REVSHARE." localSheetId="77" hidden="1">{#N/A,#N/A,FALSE,"REVSHARE"}</definedName>
    <definedName name="wrn.REVSHARE." localSheetId="92" hidden="1">{#N/A,#N/A,FALSE,"REVSHARE"}</definedName>
    <definedName name="wrn.REVSHARE." localSheetId="93" hidden="1">{#N/A,#N/A,FALSE,"REVSHARE"}</definedName>
    <definedName name="wrn.REVSHARE." localSheetId="98" hidden="1">{#N/A,#N/A,FALSE,"REVSHARE"}</definedName>
    <definedName name="wrn.REVSHARE." localSheetId="40" hidden="1">{#N/A,#N/A,FALSE,"REVSHARE"}</definedName>
    <definedName name="wrn.REVSHARE." localSheetId="50" hidden="1">{#N/A,#N/A,FALSE,"REVSHARE"}</definedName>
    <definedName name="wrn.REVSHARE." hidden="1">{#N/A,#N/A,FALSE,"REVSHARE"}</definedName>
    <definedName name="wrn.Riqfin." localSheetId="36" hidden="1">{"Riqfin97",#N/A,FALSE,"Tran";"Riqfinpro",#N/A,FALSE,"Tran"}</definedName>
    <definedName name="wrn.Riqfin." localSheetId="46" hidden="1">{"Riqfin97",#N/A,FALSE,"Tran";"Riqfinpro",#N/A,FALSE,"Tran"}</definedName>
    <definedName name="wrn.Riqfin." localSheetId="52" hidden="1">{"Riqfin97",#N/A,FALSE,"Tran";"Riqfinpro",#N/A,FALSE,"Tran"}</definedName>
    <definedName name="wrn.Riqfin." localSheetId="53" hidden="1">{"Riqfin97",#N/A,FALSE,"Tran";"Riqfinpro",#N/A,FALSE,"Tran"}</definedName>
    <definedName name="wrn.Riqfin." localSheetId="54" hidden="1">{"Riqfin97",#N/A,FALSE,"Tran";"Riqfinpro",#N/A,FALSE,"Tran"}</definedName>
    <definedName name="wrn.Riqfin." localSheetId="55" hidden="1">{"Riqfin97",#N/A,FALSE,"Tran";"Riqfinpro",#N/A,FALSE,"Tran"}</definedName>
    <definedName name="wrn.Riqfin." localSheetId="56" hidden="1">{"Riqfin97",#N/A,FALSE,"Tran";"Riqfinpro",#N/A,FALSE,"Tran"}</definedName>
    <definedName name="wrn.Riqfin." localSheetId="39" hidden="1">{"Riqfin97",#N/A,FALSE,"Tran";"Riqfinpro",#N/A,FALSE,"Tran"}</definedName>
    <definedName name="wrn.Riqfin." localSheetId="41" hidden="1">{"Riqfin97",#N/A,FALSE,"Tran";"Riqfinpro",#N/A,FALSE,"Tran"}</definedName>
    <definedName name="wrn.Riqfin." localSheetId="42" hidden="1">{"Riqfin97",#N/A,FALSE,"Tran";"Riqfinpro",#N/A,FALSE,"Tran"}</definedName>
    <definedName name="wrn.Riqfin." localSheetId="43" hidden="1">{"Riqfin97",#N/A,FALSE,"Tran";"Riqfinpro",#N/A,FALSE,"Tran"}</definedName>
    <definedName name="wrn.Riqfin." localSheetId="44" hidden="1">{"Riqfin97",#N/A,FALSE,"Tran";"Riqfinpro",#N/A,FALSE,"Tran"}</definedName>
    <definedName name="wrn.Riqfin." localSheetId="45" hidden="1">{"Riqfin97",#N/A,FALSE,"Tran";"Riqfinpro",#N/A,FALSE,"Tran"}</definedName>
    <definedName name="wrn.Riqfin." localSheetId="64" hidden="1">{"Riqfin97",#N/A,FALSE,"Tran";"Riqfinpro",#N/A,FALSE,"Tran"}</definedName>
    <definedName name="wrn.Riqfin." localSheetId="84" hidden="1">{"Riqfin97",#N/A,FALSE,"Tran";"Riqfinpro",#N/A,FALSE,"Tran"}</definedName>
    <definedName name="wrn.Riqfin." localSheetId="85" hidden="1">{"Riqfin97",#N/A,FALSE,"Tran";"Riqfinpro",#N/A,FALSE,"Tran"}</definedName>
    <definedName name="wrn.Riqfin." localSheetId="86" hidden="1">{"Riqfin97",#N/A,FALSE,"Tran";"Riqfinpro",#N/A,FALSE,"Tran"}</definedName>
    <definedName name="wrn.Riqfin." localSheetId="77" hidden="1">{"Riqfin97",#N/A,FALSE,"Tran";"Riqfinpro",#N/A,FALSE,"Tran"}</definedName>
    <definedName name="wrn.Riqfin." localSheetId="92" hidden="1">{"Riqfin97",#N/A,FALSE,"Tran";"Riqfinpro",#N/A,FALSE,"Tran"}</definedName>
    <definedName name="wrn.Riqfin." localSheetId="98" hidden="1">{"Riqfin97",#N/A,FALSE,"Tran";"Riqfinpro",#N/A,FALSE,"Tran"}</definedName>
    <definedName name="wrn.Riqfin." localSheetId="40" hidden="1">{"Riqfin97",#N/A,FALSE,"Tran";"Riqfinpro",#N/A,FALSE,"Tran"}</definedName>
    <definedName name="wrn.Riqfin." hidden="1">{"Riqfin97",#N/A,FALSE,"Tran";"Riqfinpro",#N/A,FALSE,"Tran"}</definedName>
    <definedName name="wrn.STATE." localSheetId="0" hidden="1">{#N/A,#N/A,FALSE,"STATE"}</definedName>
    <definedName name="wrn.STATE." localSheetId="9" hidden="1">{#N/A,#N/A,FALSE,"STATE"}</definedName>
    <definedName name="wrn.STATE." localSheetId="10" hidden="1">{#N/A,#N/A,FALSE,"STATE"}</definedName>
    <definedName name="wrn.STATE." localSheetId="14" hidden="1">{#N/A,#N/A,FALSE,"STATE"}</definedName>
    <definedName name="wrn.STATE." localSheetId="15" hidden="1">{#N/A,#N/A,FALSE,"STATE"}</definedName>
    <definedName name="wrn.STATE." localSheetId="16" hidden="1">{#N/A,#N/A,FALSE,"STATE"}</definedName>
    <definedName name="wrn.STATE." localSheetId="18" hidden="1">{#N/A,#N/A,FALSE,"STATE"}</definedName>
    <definedName name="wrn.STATE." localSheetId="1" hidden="1">{#N/A,#N/A,FALSE,"STATE"}</definedName>
    <definedName name="wrn.STATE." localSheetId="20" hidden="1">{#N/A,#N/A,FALSE,"STATE"}</definedName>
    <definedName name="wrn.STATE." localSheetId="2" hidden="1">{#N/A,#N/A,FALSE,"STATE"}</definedName>
    <definedName name="wrn.STATE." localSheetId="4" hidden="1">{#N/A,#N/A,FALSE,"STATE"}</definedName>
    <definedName name="wrn.STATE." localSheetId="5" hidden="1">{#N/A,#N/A,FALSE,"STATE"}</definedName>
    <definedName name="wrn.STATE." localSheetId="7" hidden="1">{#N/A,#N/A,FALSE,"STATE"}</definedName>
    <definedName name="wrn.STATE." localSheetId="8" hidden="1">{#N/A,#N/A,FALSE,"STATE"}</definedName>
    <definedName name="wrn.STATE." localSheetId="29" hidden="1">{#N/A,#N/A,FALSE,"STATE"}</definedName>
    <definedName name="wrn.STATE." localSheetId="36" hidden="1">{#N/A,#N/A,FALSE,"STATE"}</definedName>
    <definedName name="wrn.STATE." localSheetId="46" hidden="1">{#N/A,#N/A,FALSE,"STATE"}</definedName>
    <definedName name="wrn.STATE." localSheetId="52" hidden="1">{#N/A,#N/A,FALSE,"STATE"}</definedName>
    <definedName name="wrn.STATE." localSheetId="53" hidden="1">{#N/A,#N/A,FALSE,"STATE"}</definedName>
    <definedName name="wrn.STATE." localSheetId="54" hidden="1">{#N/A,#N/A,FALSE,"STATE"}</definedName>
    <definedName name="wrn.STATE." localSheetId="55" hidden="1">{#N/A,#N/A,FALSE,"STATE"}</definedName>
    <definedName name="wrn.STATE." localSheetId="56" hidden="1">{#N/A,#N/A,FALSE,"STATE"}</definedName>
    <definedName name="wrn.STATE." localSheetId="39" hidden="1">{#N/A,#N/A,FALSE,"STATE"}</definedName>
    <definedName name="wrn.STATE." localSheetId="41" hidden="1">{#N/A,#N/A,FALSE,"STATE"}</definedName>
    <definedName name="wrn.STATE." localSheetId="42" hidden="1">{#N/A,#N/A,FALSE,"STATE"}</definedName>
    <definedName name="wrn.STATE." localSheetId="43" hidden="1">{#N/A,#N/A,FALSE,"STATE"}</definedName>
    <definedName name="wrn.STATE." localSheetId="44" hidden="1">{#N/A,#N/A,FALSE,"STATE"}</definedName>
    <definedName name="wrn.STATE." localSheetId="45" hidden="1">{#N/A,#N/A,FALSE,"STATE"}</definedName>
    <definedName name="wrn.STATE." localSheetId="68" hidden="1">{#N/A,#N/A,FALSE,"STATE"}</definedName>
    <definedName name="wrn.STATE." localSheetId="71" hidden="1">{#N/A,#N/A,FALSE,"STATE"}</definedName>
    <definedName name="wrn.STATE." localSheetId="72" hidden="1">{#N/A,#N/A,FALSE,"STATE"}</definedName>
    <definedName name="wrn.STATE." localSheetId="63" hidden="1">{#N/A,#N/A,FALSE,"STATE"}</definedName>
    <definedName name="wrn.STATE." localSheetId="64" hidden="1">{#N/A,#N/A,FALSE,"STATE"}</definedName>
    <definedName name="wrn.STATE." localSheetId="84" hidden="1">{#N/A,#N/A,FALSE,"STATE"}</definedName>
    <definedName name="wrn.STATE." localSheetId="85" hidden="1">{#N/A,#N/A,FALSE,"STATE"}</definedName>
    <definedName name="wrn.STATE." localSheetId="86" hidden="1">{#N/A,#N/A,FALSE,"STATE"}</definedName>
    <definedName name="wrn.STATE." localSheetId="77" hidden="1">{#N/A,#N/A,FALSE,"STATE"}</definedName>
    <definedName name="wrn.STATE." localSheetId="92" hidden="1">{#N/A,#N/A,FALSE,"STATE"}</definedName>
    <definedName name="wrn.STATE." localSheetId="93" hidden="1">{#N/A,#N/A,FALSE,"STATE"}</definedName>
    <definedName name="wrn.STATE." localSheetId="98" hidden="1">{#N/A,#N/A,FALSE,"STATE"}</definedName>
    <definedName name="wrn.STATE." localSheetId="40" hidden="1">{#N/A,#N/A,FALSE,"STATE"}</definedName>
    <definedName name="wrn.STATE." localSheetId="50" hidden="1">{#N/A,#N/A,FALSE,"STATE"}</definedName>
    <definedName name="wrn.STATE." hidden="1">{#N/A,#N/A,FALSE,"STATE"}</definedName>
    <definedName name="wrn.TAXARREARS." localSheetId="0" hidden="1">{#N/A,#N/A,FALSE,"TAXARREARS"}</definedName>
    <definedName name="wrn.TAXARREARS." localSheetId="9" hidden="1">{#N/A,#N/A,FALSE,"TAXARREARS"}</definedName>
    <definedName name="wrn.TAXARREARS." localSheetId="10" hidden="1">{#N/A,#N/A,FALSE,"TAXARREARS"}</definedName>
    <definedName name="wrn.TAXARREARS." localSheetId="14" hidden="1">{#N/A,#N/A,FALSE,"TAXARREARS"}</definedName>
    <definedName name="wrn.TAXARREARS." localSheetId="15" hidden="1">{#N/A,#N/A,FALSE,"TAXARREARS"}</definedName>
    <definedName name="wrn.TAXARREARS." localSheetId="16" hidden="1">{#N/A,#N/A,FALSE,"TAXARREARS"}</definedName>
    <definedName name="wrn.TAXARREARS." localSheetId="18" hidden="1">{#N/A,#N/A,FALSE,"TAXARREARS"}</definedName>
    <definedName name="wrn.TAXARREARS." localSheetId="1" hidden="1">{#N/A,#N/A,FALSE,"TAXARREARS"}</definedName>
    <definedName name="wrn.TAXARREARS." localSheetId="20" hidden="1">{#N/A,#N/A,FALSE,"TAXARREARS"}</definedName>
    <definedName name="wrn.TAXARREARS." localSheetId="2" hidden="1">{#N/A,#N/A,FALSE,"TAXARREARS"}</definedName>
    <definedName name="wrn.TAXARREARS." localSheetId="4" hidden="1">{#N/A,#N/A,FALSE,"TAXARREARS"}</definedName>
    <definedName name="wrn.TAXARREARS." localSheetId="5" hidden="1">{#N/A,#N/A,FALSE,"TAXARREARS"}</definedName>
    <definedName name="wrn.TAXARREARS." localSheetId="7" hidden="1">{#N/A,#N/A,FALSE,"TAXARREARS"}</definedName>
    <definedName name="wrn.TAXARREARS." localSheetId="8" hidden="1">{#N/A,#N/A,FALSE,"TAXARREARS"}</definedName>
    <definedName name="wrn.TAXARREARS." localSheetId="29" hidden="1">{#N/A,#N/A,FALSE,"TAXARREARS"}</definedName>
    <definedName name="wrn.TAXARREARS." localSheetId="36" hidden="1">{#N/A,#N/A,FALSE,"TAXARREARS"}</definedName>
    <definedName name="wrn.TAXARREARS." localSheetId="46" hidden="1">{#N/A,#N/A,FALSE,"TAXARREARS"}</definedName>
    <definedName name="wrn.TAXARREARS." localSheetId="52" hidden="1">{#N/A,#N/A,FALSE,"TAXARREARS"}</definedName>
    <definedName name="wrn.TAXARREARS." localSheetId="53" hidden="1">{#N/A,#N/A,FALSE,"TAXARREARS"}</definedName>
    <definedName name="wrn.TAXARREARS." localSheetId="54" hidden="1">{#N/A,#N/A,FALSE,"TAXARREARS"}</definedName>
    <definedName name="wrn.TAXARREARS." localSheetId="55" hidden="1">{#N/A,#N/A,FALSE,"TAXARREARS"}</definedName>
    <definedName name="wrn.TAXARREARS." localSheetId="56" hidden="1">{#N/A,#N/A,FALSE,"TAXARREARS"}</definedName>
    <definedName name="wrn.TAXARREARS." localSheetId="39" hidden="1">{#N/A,#N/A,FALSE,"TAXARREARS"}</definedName>
    <definedName name="wrn.TAXARREARS." localSheetId="41" hidden="1">{#N/A,#N/A,FALSE,"TAXARREARS"}</definedName>
    <definedName name="wrn.TAXARREARS." localSheetId="42" hidden="1">{#N/A,#N/A,FALSE,"TAXARREARS"}</definedName>
    <definedName name="wrn.TAXARREARS." localSheetId="43" hidden="1">{#N/A,#N/A,FALSE,"TAXARREARS"}</definedName>
    <definedName name="wrn.TAXARREARS." localSheetId="44" hidden="1">{#N/A,#N/A,FALSE,"TAXARREARS"}</definedName>
    <definedName name="wrn.TAXARREARS." localSheetId="45" hidden="1">{#N/A,#N/A,FALSE,"TAXARREARS"}</definedName>
    <definedName name="wrn.TAXARREARS." localSheetId="68" hidden="1">{#N/A,#N/A,FALSE,"TAXARREARS"}</definedName>
    <definedName name="wrn.TAXARREARS." localSheetId="71" hidden="1">{#N/A,#N/A,FALSE,"TAXARREARS"}</definedName>
    <definedName name="wrn.TAXARREARS." localSheetId="72" hidden="1">{#N/A,#N/A,FALSE,"TAXARREARS"}</definedName>
    <definedName name="wrn.TAXARREARS." localSheetId="63" hidden="1">{#N/A,#N/A,FALSE,"TAXARREARS"}</definedName>
    <definedName name="wrn.TAXARREARS." localSheetId="64" hidden="1">{#N/A,#N/A,FALSE,"TAXARREARS"}</definedName>
    <definedName name="wrn.TAXARREARS." localSheetId="84" hidden="1">{#N/A,#N/A,FALSE,"TAXARREARS"}</definedName>
    <definedName name="wrn.TAXARREARS." localSheetId="85" hidden="1">{#N/A,#N/A,FALSE,"TAXARREARS"}</definedName>
    <definedName name="wrn.TAXARREARS." localSheetId="86" hidden="1">{#N/A,#N/A,FALSE,"TAXARREARS"}</definedName>
    <definedName name="wrn.TAXARREARS." localSheetId="77" hidden="1">{#N/A,#N/A,FALSE,"TAXARREARS"}</definedName>
    <definedName name="wrn.TAXARREARS." localSheetId="92" hidden="1">{#N/A,#N/A,FALSE,"TAXARREARS"}</definedName>
    <definedName name="wrn.TAXARREARS." localSheetId="93" hidden="1">{#N/A,#N/A,FALSE,"TAXARREARS"}</definedName>
    <definedName name="wrn.TAXARREARS." localSheetId="98" hidden="1">{#N/A,#N/A,FALSE,"TAXARREARS"}</definedName>
    <definedName name="wrn.TAXARREARS." localSheetId="40" hidden="1">{#N/A,#N/A,FALSE,"TAXARREARS"}</definedName>
    <definedName name="wrn.TAXARREARS." localSheetId="50" hidden="1">{#N/A,#N/A,FALSE,"TAXARREARS"}</definedName>
    <definedName name="wrn.TAXARREARS." hidden="1">{#N/A,#N/A,FALSE,"TAXARREARS"}</definedName>
    <definedName name="wrn.TAXPAYRS." localSheetId="0" hidden="1">{#N/A,#N/A,FALSE,"TAXPAYRS"}</definedName>
    <definedName name="wrn.TAXPAYRS." localSheetId="9" hidden="1">{#N/A,#N/A,FALSE,"TAXPAYRS"}</definedName>
    <definedName name="wrn.TAXPAYRS." localSheetId="10" hidden="1">{#N/A,#N/A,FALSE,"TAXPAYRS"}</definedName>
    <definedName name="wrn.TAXPAYRS." localSheetId="14" hidden="1">{#N/A,#N/A,FALSE,"TAXPAYRS"}</definedName>
    <definedName name="wrn.TAXPAYRS." localSheetId="15" hidden="1">{#N/A,#N/A,FALSE,"TAXPAYRS"}</definedName>
    <definedName name="wrn.TAXPAYRS." localSheetId="16" hidden="1">{#N/A,#N/A,FALSE,"TAXPAYRS"}</definedName>
    <definedName name="wrn.TAXPAYRS." localSheetId="18" hidden="1">{#N/A,#N/A,FALSE,"TAXPAYRS"}</definedName>
    <definedName name="wrn.TAXPAYRS." localSheetId="1" hidden="1">{#N/A,#N/A,FALSE,"TAXPAYRS"}</definedName>
    <definedName name="wrn.TAXPAYRS." localSheetId="20" hidden="1">{#N/A,#N/A,FALSE,"TAXPAYRS"}</definedName>
    <definedName name="wrn.TAXPAYRS." localSheetId="2" hidden="1">{#N/A,#N/A,FALSE,"TAXPAYRS"}</definedName>
    <definedName name="wrn.TAXPAYRS." localSheetId="4" hidden="1">{#N/A,#N/A,FALSE,"TAXPAYRS"}</definedName>
    <definedName name="wrn.TAXPAYRS." localSheetId="5" hidden="1">{#N/A,#N/A,FALSE,"TAXPAYRS"}</definedName>
    <definedName name="wrn.TAXPAYRS." localSheetId="7" hidden="1">{#N/A,#N/A,FALSE,"TAXPAYRS"}</definedName>
    <definedName name="wrn.TAXPAYRS." localSheetId="8" hidden="1">{#N/A,#N/A,FALSE,"TAXPAYRS"}</definedName>
    <definedName name="wrn.TAXPAYRS." localSheetId="29" hidden="1">{#N/A,#N/A,FALSE,"TAXPAYRS"}</definedName>
    <definedName name="wrn.TAXPAYRS." localSheetId="36" hidden="1">{#N/A,#N/A,FALSE,"TAXPAYRS"}</definedName>
    <definedName name="wrn.TAXPAYRS." localSheetId="46" hidden="1">{#N/A,#N/A,FALSE,"TAXPAYRS"}</definedName>
    <definedName name="wrn.TAXPAYRS." localSheetId="52" hidden="1">{#N/A,#N/A,FALSE,"TAXPAYRS"}</definedName>
    <definedName name="wrn.TAXPAYRS." localSheetId="53" hidden="1">{#N/A,#N/A,FALSE,"TAXPAYRS"}</definedName>
    <definedName name="wrn.TAXPAYRS." localSheetId="54" hidden="1">{#N/A,#N/A,FALSE,"TAXPAYRS"}</definedName>
    <definedName name="wrn.TAXPAYRS." localSheetId="55" hidden="1">{#N/A,#N/A,FALSE,"TAXPAYRS"}</definedName>
    <definedName name="wrn.TAXPAYRS." localSheetId="56" hidden="1">{#N/A,#N/A,FALSE,"TAXPAYRS"}</definedName>
    <definedName name="wrn.TAXPAYRS." localSheetId="39" hidden="1">{#N/A,#N/A,FALSE,"TAXPAYRS"}</definedName>
    <definedName name="wrn.TAXPAYRS." localSheetId="41" hidden="1">{#N/A,#N/A,FALSE,"TAXPAYRS"}</definedName>
    <definedName name="wrn.TAXPAYRS." localSheetId="42" hidden="1">{#N/A,#N/A,FALSE,"TAXPAYRS"}</definedName>
    <definedName name="wrn.TAXPAYRS." localSheetId="43" hidden="1">{#N/A,#N/A,FALSE,"TAXPAYRS"}</definedName>
    <definedName name="wrn.TAXPAYRS." localSheetId="44" hidden="1">{#N/A,#N/A,FALSE,"TAXPAYRS"}</definedName>
    <definedName name="wrn.TAXPAYRS." localSheetId="45" hidden="1">{#N/A,#N/A,FALSE,"TAXPAYRS"}</definedName>
    <definedName name="wrn.TAXPAYRS." localSheetId="68" hidden="1">{#N/A,#N/A,FALSE,"TAXPAYRS"}</definedName>
    <definedName name="wrn.TAXPAYRS." localSheetId="71" hidden="1">{#N/A,#N/A,FALSE,"TAXPAYRS"}</definedName>
    <definedName name="wrn.TAXPAYRS." localSheetId="72" hidden="1">{#N/A,#N/A,FALSE,"TAXPAYRS"}</definedName>
    <definedName name="wrn.TAXPAYRS." localSheetId="63" hidden="1">{#N/A,#N/A,FALSE,"TAXPAYRS"}</definedName>
    <definedName name="wrn.TAXPAYRS." localSheetId="64" hidden="1">{#N/A,#N/A,FALSE,"TAXPAYRS"}</definedName>
    <definedName name="wrn.TAXPAYRS." localSheetId="84" hidden="1">{#N/A,#N/A,FALSE,"TAXPAYRS"}</definedName>
    <definedName name="wrn.TAXPAYRS." localSheetId="85" hidden="1">{#N/A,#N/A,FALSE,"TAXPAYRS"}</definedName>
    <definedName name="wrn.TAXPAYRS." localSheetId="86" hidden="1">{#N/A,#N/A,FALSE,"TAXPAYRS"}</definedName>
    <definedName name="wrn.TAXPAYRS." localSheetId="77" hidden="1">{#N/A,#N/A,FALSE,"TAXPAYRS"}</definedName>
    <definedName name="wrn.TAXPAYRS." localSheetId="92" hidden="1">{#N/A,#N/A,FALSE,"TAXPAYRS"}</definedName>
    <definedName name="wrn.TAXPAYRS." localSheetId="93" hidden="1">{#N/A,#N/A,FALSE,"TAXPAYRS"}</definedName>
    <definedName name="wrn.TAXPAYRS." localSheetId="98" hidden="1">{#N/A,#N/A,FALSE,"TAXPAYRS"}</definedName>
    <definedName name="wrn.TAXPAYRS." localSheetId="40" hidden="1">{#N/A,#N/A,FALSE,"TAXPAYRS"}</definedName>
    <definedName name="wrn.TAXPAYRS." localSheetId="50" hidden="1">{#N/A,#N/A,FALSE,"TAXPAYRS"}</definedName>
    <definedName name="wrn.TAXPAYRS." hidden="1">{#N/A,#N/A,FALSE,"TAXPAYRS"}</definedName>
    <definedName name="wrn.TRADE." localSheetId="0" hidden="1">{#N/A,#N/A,FALSE,"TRADE"}</definedName>
    <definedName name="wrn.TRADE." localSheetId="9" hidden="1">{#N/A,#N/A,FALSE,"TRADE"}</definedName>
    <definedName name="wrn.TRADE." localSheetId="10" hidden="1">{#N/A,#N/A,FALSE,"TRADE"}</definedName>
    <definedName name="wrn.TRADE." localSheetId="14" hidden="1">{#N/A,#N/A,FALSE,"TRADE"}</definedName>
    <definedName name="wrn.TRADE." localSheetId="15" hidden="1">{#N/A,#N/A,FALSE,"TRADE"}</definedName>
    <definedName name="wrn.TRADE." localSheetId="16" hidden="1">{#N/A,#N/A,FALSE,"TRADE"}</definedName>
    <definedName name="wrn.TRADE." localSheetId="18" hidden="1">{#N/A,#N/A,FALSE,"TRADE"}</definedName>
    <definedName name="wrn.TRADE." localSheetId="1" hidden="1">{#N/A,#N/A,FALSE,"TRADE"}</definedName>
    <definedName name="wrn.TRADE." localSheetId="20" hidden="1">{#N/A,#N/A,FALSE,"TRADE"}</definedName>
    <definedName name="wrn.TRADE." localSheetId="2" hidden="1">{#N/A,#N/A,FALSE,"TRADE"}</definedName>
    <definedName name="wrn.TRADE." localSheetId="4" hidden="1">{#N/A,#N/A,FALSE,"TRADE"}</definedName>
    <definedName name="wrn.TRADE." localSheetId="5" hidden="1">{#N/A,#N/A,FALSE,"TRADE"}</definedName>
    <definedName name="wrn.TRADE." localSheetId="7" hidden="1">{#N/A,#N/A,FALSE,"TRADE"}</definedName>
    <definedName name="wrn.TRADE." localSheetId="8" hidden="1">{#N/A,#N/A,FALSE,"TRADE"}</definedName>
    <definedName name="wrn.TRADE." localSheetId="29" hidden="1">{#N/A,#N/A,FALSE,"TRADE"}</definedName>
    <definedName name="wrn.TRADE." localSheetId="36" hidden="1">{#N/A,#N/A,FALSE,"TRADE"}</definedName>
    <definedName name="wrn.TRADE." localSheetId="46" hidden="1">{#N/A,#N/A,FALSE,"TRADE"}</definedName>
    <definedName name="wrn.TRADE." localSheetId="52" hidden="1">{#N/A,#N/A,FALSE,"TRADE"}</definedName>
    <definedName name="wrn.TRADE." localSheetId="53" hidden="1">{#N/A,#N/A,FALSE,"TRADE"}</definedName>
    <definedName name="wrn.TRADE." localSheetId="54" hidden="1">{#N/A,#N/A,FALSE,"TRADE"}</definedName>
    <definedName name="wrn.TRADE." localSheetId="55" hidden="1">{#N/A,#N/A,FALSE,"TRADE"}</definedName>
    <definedName name="wrn.TRADE." localSheetId="56" hidden="1">{#N/A,#N/A,FALSE,"TRADE"}</definedName>
    <definedName name="wrn.TRADE." localSheetId="39" hidden="1">{#N/A,#N/A,FALSE,"TRADE"}</definedName>
    <definedName name="wrn.TRADE." localSheetId="41" hidden="1">{#N/A,#N/A,FALSE,"TRADE"}</definedName>
    <definedName name="wrn.TRADE." localSheetId="42" hidden="1">{#N/A,#N/A,FALSE,"TRADE"}</definedName>
    <definedName name="wrn.TRADE." localSheetId="43" hidden="1">{#N/A,#N/A,FALSE,"TRADE"}</definedName>
    <definedName name="wrn.TRADE." localSheetId="44" hidden="1">{#N/A,#N/A,FALSE,"TRADE"}</definedName>
    <definedName name="wrn.TRADE." localSheetId="45" hidden="1">{#N/A,#N/A,FALSE,"TRADE"}</definedName>
    <definedName name="wrn.TRADE." localSheetId="68" hidden="1">{#N/A,#N/A,FALSE,"TRADE"}</definedName>
    <definedName name="wrn.TRADE." localSheetId="71" hidden="1">{#N/A,#N/A,FALSE,"TRADE"}</definedName>
    <definedName name="wrn.TRADE." localSheetId="72" hidden="1">{#N/A,#N/A,FALSE,"TRADE"}</definedName>
    <definedName name="wrn.TRADE." localSheetId="63" hidden="1">{#N/A,#N/A,FALSE,"TRADE"}</definedName>
    <definedName name="wrn.TRADE." localSheetId="64" hidden="1">{#N/A,#N/A,FALSE,"TRADE"}</definedName>
    <definedName name="wrn.TRADE." localSheetId="84" hidden="1">{#N/A,#N/A,FALSE,"TRADE"}</definedName>
    <definedName name="wrn.TRADE." localSheetId="85" hidden="1">{#N/A,#N/A,FALSE,"TRADE"}</definedName>
    <definedName name="wrn.TRADE." localSheetId="86" hidden="1">{#N/A,#N/A,FALSE,"TRADE"}</definedName>
    <definedName name="wrn.TRADE." localSheetId="77" hidden="1">{#N/A,#N/A,FALSE,"TRADE"}</definedName>
    <definedName name="wrn.TRADE." localSheetId="92" hidden="1">{#N/A,#N/A,FALSE,"TRADE"}</definedName>
    <definedName name="wrn.TRADE." localSheetId="93" hidden="1">{#N/A,#N/A,FALSE,"TRADE"}</definedName>
    <definedName name="wrn.TRADE." localSheetId="98" hidden="1">{#N/A,#N/A,FALSE,"TRADE"}</definedName>
    <definedName name="wrn.TRADE." localSheetId="40" hidden="1">{#N/A,#N/A,FALSE,"TRADE"}</definedName>
    <definedName name="wrn.TRADE." localSheetId="50" hidden="1">{#N/A,#N/A,FALSE,"TRADE"}</definedName>
    <definedName name="wrn.TRADE." hidden="1">{#N/A,#N/A,FALSE,"TRADE"}</definedName>
    <definedName name="wrn.TRANSPORT." localSheetId="0" hidden="1">{#N/A,#N/A,FALSE,"TRANPORT"}</definedName>
    <definedName name="wrn.TRANSPORT." localSheetId="9" hidden="1">{#N/A,#N/A,FALSE,"TRANPORT"}</definedName>
    <definedName name="wrn.TRANSPORT." localSheetId="10" hidden="1">{#N/A,#N/A,FALSE,"TRANPORT"}</definedName>
    <definedName name="wrn.TRANSPORT." localSheetId="14" hidden="1">{#N/A,#N/A,FALSE,"TRANPORT"}</definedName>
    <definedName name="wrn.TRANSPORT." localSheetId="15" hidden="1">{#N/A,#N/A,FALSE,"TRANPORT"}</definedName>
    <definedName name="wrn.TRANSPORT." localSheetId="16" hidden="1">{#N/A,#N/A,FALSE,"TRANPORT"}</definedName>
    <definedName name="wrn.TRANSPORT." localSheetId="18" hidden="1">{#N/A,#N/A,FALSE,"TRANPORT"}</definedName>
    <definedName name="wrn.TRANSPORT." localSheetId="1" hidden="1">{#N/A,#N/A,FALSE,"TRANPORT"}</definedName>
    <definedName name="wrn.TRANSPORT." localSheetId="20" hidden="1">{#N/A,#N/A,FALSE,"TRANPORT"}</definedName>
    <definedName name="wrn.TRANSPORT." localSheetId="2" hidden="1">{#N/A,#N/A,FALSE,"TRANPORT"}</definedName>
    <definedName name="wrn.TRANSPORT." localSheetId="4" hidden="1">{#N/A,#N/A,FALSE,"TRANPORT"}</definedName>
    <definedName name="wrn.TRANSPORT." localSheetId="5" hidden="1">{#N/A,#N/A,FALSE,"TRANPORT"}</definedName>
    <definedName name="wrn.TRANSPORT." localSheetId="7" hidden="1">{#N/A,#N/A,FALSE,"TRANPORT"}</definedName>
    <definedName name="wrn.TRANSPORT." localSheetId="8" hidden="1">{#N/A,#N/A,FALSE,"TRANPORT"}</definedName>
    <definedName name="wrn.TRANSPORT." localSheetId="29" hidden="1">{#N/A,#N/A,FALSE,"TRANPORT"}</definedName>
    <definedName name="wrn.TRANSPORT." localSheetId="36" hidden="1">{#N/A,#N/A,FALSE,"TRANPORT"}</definedName>
    <definedName name="wrn.TRANSPORT." localSheetId="46" hidden="1">{#N/A,#N/A,FALSE,"TRANPORT"}</definedName>
    <definedName name="wrn.TRANSPORT." localSheetId="52" hidden="1">{#N/A,#N/A,FALSE,"TRANPORT"}</definedName>
    <definedName name="wrn.TRANSPORT." localSheetId="53" hidden="1">{#N/A,#N/A,FALSE,"TRANPORT"}</definedName>
    <definedName name="wrn.TRANSPORT." localSheetId="54" hidden="1">{#N/A,#N/A,FALSE,"TRANPORT"}</definedName>
    <definedName name="wrn.TRANSPORT." localSheetId="55" hidden="1">{#N/A,#N/A,FALSE,"TRANPORT"}</definedName>
    <definedName name="wrn.TRANSPORT." localSheetId="56" hidden="1">{#N/A,#N/A,FALSE,"TRANPORT"}</definedName>
    <definedName name="wrn.TRANSPORT." localSheetId="39" hidden="1">{#N/A,#N/A,FALSE,"TRANPORT"}</definedName>
    <definedName name="wrn.TRANSPORT." localSheetId="41" hidden="1">{#N/A,#N/A,FALSE,"TRANPORT"}</definedName>
    <definedName name="wrn.TRANSPORT." localSheetId="42" hidden="1">{#N/A,#N/A,FALSE,"TRANPORT"}</definedName>
    <definedName name="wrn.TRANSPORT." localSheetId="43" hidden="1">{#N/A,#N/A,FALSE,"TRANPORT"}</definedName>
    <definedName name="wrn.TRANSPORT." localSheetId="44" hidden="1">{#N/A,#N/A,FALSE,"TRANPORT"}</definedName>
    <definedName name="wrn.TRANSPORT." localSheetId="45" hidden="1">{#N/A,#N/A,FALSE,"TRANPORT"}</definedName>
    <definedName name="wrn.TRANSPORT." localSheetId="68" hidden="1">{#N/A,#N/A,FALSE,"TRANPORT"}</definedName>
    <definedName name="wrn.TRANSPORT." localSheetId="71" hidden="1">{#N/A,#N/A,FALSE,"TRANPORT"}</definedName>
    <definedName name="wrn.TRANSPORT." localSheetId="72" hidden="1">{#N/A,#N/A,FALSE,"TRANPORT"}</definedName>
    <definedName name="wrn.TRANSPORT." localSheetId="63" hidden="1">{#N/A,#N/A,FALSE,"TRANPORT"}</definedName>
    <definedName name="wrn.TRANSPORT." localSheetId="64" hidden="1">{#N/A,#N/A,FALSE,"TRANPORT"}</definedName>
    <definedName name="wrn.TRANSPORT." localSheetId="84" hidden="1">{#N/A,#N/A,FALSE,"TRANPORT"}</definedName>
    <definedName name="wrn.TRANSPORT." localSheetId="85" hidden="1">{#N/A,#N/A,FALSE,"TRANPORT"}</definedName>
    <definedName name="wrn.TRANSPORT." localSheetId="86" hidden="1">{#N/A,#N/A,FALSE,"TRANPORT"}</definedName>
    <definedName name="wrn.TRANSPORT." localSheetId="77" hidden="1">{#N/A,#N/A,FALSE,"TRANPORT"}</definedName>
    <definedName name="wrn.TRANSPORT." localSheetId="92" hidden="1">{#N/A,#N/A,FALSE,"TRANPORT"}</definedName>
    <definedName name="wrn.TRANSPORT." localSheetId="93" hidden="1">{#N/A,#N/A,FALSE,"TRANPORT"}</definedName>
    <definedName name="wrn.TRANSPORT." localSheetId="98" hidden="1">{#N/A,#N/A,FALSE,"TRANPORT"}</definedName>
    <definedName name="wrn.TRANSPORT." localSheetId="40" hidden="1">{#N/A,#N/A,FALSE,"TRANPORT"}</definedName>
    <definedName name="wrn.TRANSPORT." localSheetId="50" hidden="1">{#N/A,#N/A,FALSE,"TRANPORT"}</definedName>
    <definedName name="wrn.TRANSPORT." hidden="1">{#N/A,#N/A,FALSE,"TRANPORT"}</definedName>
    <definedName name="wrn.UNEMPL." localSheetId="0" hidden="1">{#N/A,#N/A,FALSE,"EMP_POP";#N/A,#N/A,FALSE,"UNEMPL"}</definedName>
    <definedName name="wrn.UNEMPL." localSheetId="9" hidden="1">{#N/A,#N/A,FALSE,"EMP_POP";#N/A,#N/A,FALSE,"UNEMPL"}</definedName>
    <definedName name="wrn.UNEMPL." localSheetId="10" hidden="1">{#N/A,#N/A,FALSE,"EMP_POP";#N/A,#N/A,FALSE,"UNEMPL"}</definedName>
    <definedName name="wrn.UNEMPL." localSheetId="14" hidden="1">{#N/A,#N/A,FALSE,"EMP_POP";#N/A,#N/A,FALSE,"UNEMPL"}</definedName>
    <definedName name="wrn.UNEMPL." localSheetId="15" hidden="1">{#N/A,#N/A,FALSE,"EMP_POP";#N/A,#N/A,FALSE,"UNEMPL"}</definedName>
    <definedName name="wrn.UNEMPL." localSheetId="16" hidden="1">{#N/A,#N/A,FALSE,"EMP_POP";#N/A,#N/A,FALSE,"UNEMPL"}</definedName>
    <definedName name="wrn.UNEMPL." localSheetId="18" hidden="1">{#N/A,#N/A,FALSE,"EMP_POP";#N/A,#N/A,FALSE,"UNEMPL"}</definedName>
    <definedName name="wrn.UNEMPL." localSheetId="1" hidden="1">{#N/A,#N/A,FALSE,"EMP_POP";#N/A,#N/A,FALSE,"UNEMPL"}</definedName>
    <definedName name="wrn.UNEMPL." localSheetId="20" hidden="1">{#N/A,#N/A,FALSE,"EMP_POP";#N/A,#N/A,FALSE,"UNEMPL"}</definedName>
    <definedName name="wrn.UNEMPL." localSheetId="2" hidden="1">{#N/A,#N/A,FALSE,"EMP_POP";#N/A,#N/A,FALSE,"UNEMPL"}</definedName>
    <definedName name="wrn.UNEMPL." localSheetId="4" hidden="1">{#N/A,#N/A,FALSE,"EMP_POP";#N/A,#N/A,FALSE,"UNEMPL"}</definedName>
    <definedName name="wrn.UNEMPL." localSheetId="5" hidden="1">{#N/A,#N/A,FALSE,"EMP_POP";#N/A,#N/A,FALSE,"UNEMPL"}</definedName>
    <definedName name="wrn.UNEMPL." localSheetId="7" hidden="1">{#N/A,#N/A,FALSE,"EMP_POP";#N/A,#N/A,FALSE,"UNEMPL"}</definedName>
    <definedName name="wrn.UNEMPL." localSheetId="8" hidden="1">{#N/A,#N/A,FALSE,"EMP_POP";#N/A,#N/A,FALSE,"UNEMPL"}</definedName>
    <definedName name="wrn.UNEMPL." localSheetId="29" hidden="1">{#N/A,#N/A,FALSE,"EMP_POP";#N/A,#N/A,FALSE,"UNEMPL"}</definedName>
    <definedName name="wrn.UNEMPL." localSheetId="36" hidden="1">{#N/A,#N/A,FALSE,"EMP_POP";#N/A,#N/A,FALSE,"UNEMPL"}</definedName>
    <definedName name="wrn.UNEMPL." localSheetId="46" hidden="1">{#N/A,#N/A,FALSE,"EMP_POP";#N/A,#N/A,FALSE,"UNEMPL"}</definedName>
    <definedName name="wrn.UNEMPL." localSheetId="52" hidden="1">{#N/A,#N/A,FALSE,"EMP_POP";#N/A,#N/A,FALSE,"UNEMPL"}</definedName>
    <definedName name="wrn.UNEMPL." localSheetId="53" hidden="1">{#N/A,#N/A,FALSE,"EMP_POP";#N/A,#N/A,FALSE,"UNEMPL"}</definedName>
    <definedName name="wrn.UNEMPL." localSheetId="54" hidden="1">{#N/A,#N/A,FALSE,"EMP_POP";#N/A,#N/A,FALSE,"UNEMPL"}</definedName>
    <definedName name="wrn.UNEMPL." localSheetId="55" hidden="1">{#N/A,#N/A,FALSE,"EMP_POP";#N/A,#N/A,FALSE,"UNEMPL"}</definedName>
    <definedName name="wrn.UNEMPL." localSheetId="56" hidden="1">{#N/A,#N/A,FALSE,"EMP_POP";#N/A,#N/A,FALSE,"UNEMPL"}</definedName>
    <definedName name="wrn.UNEMPL." localSheetId="39" hidden="1">{#N/A,#N/A,FALSE,"EMP_POP";#N/A,#N/A,FALSE,"UNEMPL"}</definedName>
    <definedName name="wrn.UNEMPL." localSheetId="41" hidden="1">{#N/A,#N/A,FALSE,"EMP_POP";#N/A,#N/A,FALSE,"UNEMPL"}</definedName>
    <definedName name="wrn.UNEMPL." localSheetId="42" hidden="1">{#N/A,#N/A,FALSE,"EMP_POP";#N/A,#N/A,FALSE,"UNEMPL"}</definedName>
    <definedName name="wrn.UNEMPL." localSheetId="43" hidden="1">{#N/A,#N/A,FALSE,"EMP_POP";#N/A,#N/A,FALSE,"UNEMPL"}</definedName>
    <definedName name="wrn.UNEMPL." localSheetId="44" hidden="1">{#N/A,#N/A,FALSE,"EMP_POP";#N/A,#N/A,FALSE,"UNEMPL"}</definedName>
    <definedName name="wrn.UNEMPL." localSheetId="45" hidden="1">{#N/A,#N/A,FALSE,"EMP_POP";#N/A,#N/A,FALSE,"UNEMPL"}</definedName>
    <definedName name="wrn.UNEMPL." localSheetId="68" hidden="1">{#N/A,#N/A,FALSE,"EMP_POP";#N/A,#N/A,FALSE,"UNEMPL"}</definedName>
    <definedName name="wrn.UNEMPL." localSheetId="71" hidden="1">{#N/A,#N/A,FALSE,"EMP_POP";#N/A,#N/A,FALSE,"UNEMPL"}</definedName>
    <definedName name="wrn.UNEMPL." localSheetId="72" hidden="1">{#N/A,#N/A,FALSE,"EMP_POP";#N/A,#N/A,FALSE,"UNEMPL"}</definedName>
    <definedName name="wrn.UNEMPL." localSheetId="63" hidden="1">{#N/A,#N/A,FALSE,"EMP_POP";#N/A,#N/A,FALSE,"UNEMPL"}</definedName>
    <definedName name="wrn.UNEMPL." localSheetId="64" hidden="1">{#N/A,#N/A,FALSE,"EMP_POP";#N/A,#N/A,FALSE,"UNEMPL"}</definedName>
    <definedName name="wrn.UNEMPL." localSheetId="84" hidden="1">{#N/A,#N/A,FALSE,"EMP_POP";#N/A,#N/A,FALSE,"UNEMPL"}</definedName>
    <definedName name="wrn.UNEMPL." localSheetId="85" hidden="1">{#N/A,#N/A,FALSE,"EMP_POP";#N/A,#N/A,FALSE,"UNEMPL"}</definedName>
    <definedName name="wrn.UNEMPL." localSheetId="86" hidden="1">{#N/A,#N/A,FALSE,"EMP_POP";#N/A,#N/A,FALSE,"UNEMPL"}</definedName>
    <definedName name="wrn.UNEMPL." localSheetId="77" hidden="1">{#N/A,#N/A,FALSE,"EMP_POP";#N/A,#N/A,FALSE,"UNEMPL"}</definedName>
    <definedName name="wrn.UNEMPL." localSheetId="92" hidden="1">{#N/A,#N/A,FALSE,"EMP_POP";#N/A,#N/A,FALSE,"UNEMPL"}</definedName>
    <definedName name="wrn.UNEMPL." localSheetId="93" hidden="1">{#N/A,#N/A,FALSE,"EMP_POP";#N/A,#N/A,FALSE,"UNEMPL"}</definedName>
    <definedName name="wrn.UNEMPL." localSheetId="98" hidden="1">{#N/A,#N/A,FALSE,"EMP_POP";#N/A,#N/A,FALSE,"UNEMPL"}</definedName>
    <definedName name="wrn.UNEMPL." localSheetId="40" hidden="1">{#N/A,#N/A,FALSE,"EMP_POP";#N/A,#N/A,FALSE,"UNEMPL"}</definedName>
    <definedName name="wrn.UNEMPL." localSheetId="50" hidden="1">{#N/A,#N/A,FALSE,"EMP_POP";#N/A,#N/A,FALSE,"UNEMPL"}</definedName>
    <definedName name="wrn.UNEMPL." hidden="1">{#N/A,#N/A,FALSE,"EMP_POP";#N/A,#N/A,FALSE,"UNEMPL"}</definedName>
    <definedName name="wrn.WAGES." localSheetId="0" hidden="1">{#N/A,#N/A,FALSE,"WAGES"}</definedName>
    <definedName name="wrn.WAGES." localSheetId="9" hidden="1">{#N/A,#N/A,FALSE,"WAGES"}</definedName>
    <definedName name="wrn.WAGES." localSheetId="10" hidden="1">{#N/A,#N/A,FALSE,"WAGES"}</definedName>
    <definedName name="wrn.WAGES." localSheetId="14" hidden="1">{#N/A,#N/A,FALSE,"WAGES"}</definedName>
    <definedName name="wrn.WAGES." localSheetId="15" hidden="1">{#N/A,#N/A,FALSE,"WAGES"}</definedName>
    <definedName name="wrn.WAGES." localSheetId="16" hidden="1">{#N/A,#N/A,FALSE,"WAGES"}</definedName>
    <definedName name="wrn.WAGES." localSheetId="18" hidden="1">{#N/A,#N/A,FALSE,"WAGES"}</definedName>
    <definedName name="wrn.WAGES." localSheetId="1" hidden="1">{#N/A,#N/A,FALSE,"WAGES"}</definedName>
    <definedName name="wrn.WAGES." localSheetId="20" hidden="1">{#N/A,#N/A,FALSE,"WAGES"}</definedName>
    <definedName name="wrn.WAGES." localSheetId="2" hidden="1">{#N/A,#N/A,FALSE,"WAGES"}</definedName>
    <definedName name="wrn.WAGES." localSheetId="4" hidden="1">{#N/A,#N/A,FALSE,"WAGES"}</definedName>
    <definedName name="wrn.WAGES." localSheetId="5" hidden="1">{#N/A,#N/A,FALSE,"WAGES"}</definedName>
    <definedName name="wrn.WAGES." localSheetId="7" hidden="1">{#N/A,#N/A,FALSE,"WAGES"}</definedName>
    <definedName name="wrn.WAGES." localSheetId="8" hidden="1">{#N/A,#N/A,FALSE,"WAGES"}</definedName>
    <definedName name="wrn.WAGES." localSheetId="29" hidden="1">{#N/A,#N/A,FALSE,"WAGES"}</definedName>
    <definedName name="wrn.WAGES." localSheetId="36" hidden="1">{#N/A,#N/A,FALSE,"WAGES"}</definedName>
    <definedName name="wrn.WAGES." localSheetId="46" hidden="1">{#N/A,#N/A,FALSE,"WAGES"}</definedName>
    <definedName name="wrn.WAGES." localSheetId="52" hidden="1">{#N/A,#N/A,FALSE,"WAGES"}</definedName>
    <definedName name="wrn.WAGES." localSheetId="53" hidden="1">{#N/A,#N/A,FALSE,"WAGES"}</definedName>
    <definedName name="wrn.WAGES." localSheetId="54" hidden="1">{#N/A,#N/A,FALSE,"WAGES"}</definedName>
    <definedName name="wrn.WAGES." localSheetId="55" hidden="1">{#N/A,#N/A,FALSE,"WAGES"}</definedName>
    <definedName name="wrn.WAGES." localSheetId="56" hidden="1">{#N/A,#N/A,FALSE,"WAGES"}</definedName>
    <definedName name="wrn.WAGES." localSheetId="39" hidden="1">{#N/A,#N/A,FALSE,"WAGES"}</definedName>
    <definedName name="wrn.WAGES." localSheetId="41" hidden="1">{#N/A,#N/A,FALSE,"WAGES"}</definedName>
    <definedName name="wrn.WAGES." localSheetId="42" hidden="1">{#N/A,#N/A,FALSE,"WAGES"}</definedName>
    <definedName name="wrn.WAGES." localSheetId="43" hidden="1">{#N/A,#N/A,FALSE,"WAGES"}</definedName>
    <definedName name="wrn.WAGES." localSheetId="44" hidden="1">{#N/A,#N/A,FALSE,"WAGES"}</definedName>
    <definedName name="wrn.WAGES." localSheetId="45" hidden="1">{#N/A,#N/A,FALSE,"WAGES"}</definedName>
    <definedName name="wrn.WAGES." localSheetId="68" hidden="1">{#N/A,#N/A,FALSE,"WAGES"}</definedName>
    <definedName name="wrn.WAGES." localSheetId="71" hidden="1">{#N/A,#N/A,FALSE,"WAGES"}</definedName>
    <definedName name="wrn.WAGES." localSheetId="72" hidden="1">{#N/A,#N/A,FALSE,"WAGES"}</definedName>
    <definedName name="wrn.WAGES." localSheetId="63" hidden="1">{#N/A,#N/A,FALSE,"WAGES"}</definedName>
    <definedName name="wrn.WAGES." localSheetId="64" hidden="1">{#N/A,#N/A,FALSE,"WAGES"}</definedName>
    <definedName name="wrn.WAGES." localSheetId="84" hidden="1">{#N/A,#N/A,FALSE,"WAGES"}</definedName>
    <definedName name="wrn.WAGES." localSheetId="85" hidden="1">{#N/A,#N/A,FALSE,"WAGES"}</definedName>
    <definedName name="wrn.WAGES." localSheetId="86" hidden="1">{#N/A,#N/A,FALSE,"WAGES"}</definedName>
    <definedName name="wrn.WAGES." localSheetId="77" hidden="1">{#N/A,#N/A,FALSE,"WAGES"}</definedName>
    <definedName name="wrn.WAGES." localSheetId="92" hidden="1">{#N/A,#N/A,FALSE,"WAGES"}</definedName>
    <definedName name="wrn.WAGES." localSheetId="93" hidden="1">{#N/A,#N/A,FALSE,"WAGES"}</definedName>
    <definedName name="wrn.WAGES." localSheetId="98" hidden="1">{#N/A,#N/A,FALSE,"WAGES"}</definedName>
    <definedName name="wrn.WAGES." localSheetId="40" hidden="1">{#N/A,#N/A,FALSE,"WAGES"}</definedName>
    <definedName name="wrn.WAGES." localSheetId="50" hidden="1">{#N/A,#N/A,FALSE,"WAGES"}</definedName>
    <definedName name="wrn.WAGES." hidden="1">{#N/A,#N/A,FALSE,"WAGES"}</definedName>
    <definedName name="wrn.WEO." localSheetId="0" hidden="1">{"WEO",#N/A,FALSE,"T"}</definedName>
    <definedName name="wrn.WEO." localSheetId="9" hidden="1">{"WEO",#N/A,FALSE,"T"}</definedName>
    <definedName name="wrn.WEO." localSheetId="10" hidden="1">{"WEO",#N/A,FALSE,"T"}</definedName>
    <definedName name="wrn.WEO." localSheetId="14" hidden="1">{"WEO",#N/A,FALSE,"T"}</definedName>
    <definedName name="wrn.WEO." localSheetId="15" hidden="1">{"WEO",#N/A,FALSE,"T"}</definedName>
    <definedName name="wrn.WEO." localSheetId="16" hidden="1">{"WEO",#N/A,FALSE,"T"}</definedName>
    <definedName name="wrn.WEO." localSheetId="18" hidden="1">{"WEO",#N/A,FALSE,"T"}</definedName>
    <definedName name="wrn.WEO." localSheetId="1" hidden="1">{"WEO",#N/A,FALSE,"T"}</definedName>
    <definedName name="wrn.WEO." localSheetId="20" hidden="1">{"WEO",#N/A,FALSE,"T"}</definedName>
    <definedName name="wrn.WEO." localSheetId="2" hidden="1">{"WEO",#N/A,FALSE,"T"}</definedName>
    <definedName name="wrn.WEO." localSheetId="4" hidden="1">{"WEO",#N/A,FALSE,"T"}</definedName>
    <definedName name="wrn.WEO." localSheetId="5" hidden="1">{"WEO",#N/A,FALSE,"T"}</definedName>
    <definedName name="wrn.WEO." localSheetId="7" hidden="1">{"WEO",#N/A,FALSE,"T"}</definedName>
    <definedName name="wrn.WEO." localSheetId="8" hidden="1">{"WEO",#N/A,FALSE,"T"}</definedName>
    <definedName name="wrn.WEO." localSheetId="29" hidden="1">{"WEO",#N/A,FALSE,"T"}</definedName>
    <definedName name="wrn.WEO." localSheetId="36" hidden="1">{"WEO",#N/A,FALSE,"T"}</definedName>
    <definedName name="wrn.WEO." localSheetId="46" hidden="1">{"WEO",#N/A,FALSE,"T"}</definedName>
    <definedName name="wrn.WEO." localSheetId="52" hidden="1">{"WEO",#N/A,FALSE,"T"}</definedName>
    <definedName name="wrn.WEO." localSheetId="53" hidden="1">{"WEO",#N/A,FALSE,"T"}</definedName>
    <definedName name="wrn.WEO." localSheetId="54" hidden="1">{"WEO",#N/A,FALSE,"T"}</definedName>
    <definedName name="wrn.WEO." localSheetId="55" hidden="1">{"WEO",#N/A,FALSE,"T"}</definedName>
    <definedName name="wrn.WEO." localSheetId="56" hidden="1">{"WEO",#N/A,FALSE,"T"}</definedName>
    <definedName name="wrn.WEO." localSheetId="39" hidden="1">{"WEO",#N/A,FALSE,"T"}</definedName>
    <definedName name="wrn.WEO." localSheetId="41" hidden="1">{"WEO",#N/A,FALSE,"T"}</definedName>
    <definedName name="wrn.WEO." localSheetId="42" hidden="1">{"WEO",#N/A,FALSE,"T"}</definedName>
    <definedName name="wrn.WEO." localSheetId="43" hidden="1">{"WEO",#N/A,FALSE,"T"}</definedName>
    <definedName name="wrn.WEO." localSheetId="44" hidden="1">{"WEO",#N/A,FALSE,"T"}</definedName>
    <definedName name="wrn.WEO." localSheetId="45" hidden="1">{"WEO",#N/A,FALSE,"T"}</definedName>
    <definedName name="wrn.WEO." localSheetId="68" hidden="1">{"WEO",#N/A,FALSE,"T"}</definedName>
    <definedName name="wrn.WEO." localSheetId="71" hidden="1">{"WEO",#N/A,FALSE,"T"}</definedName>
    <definedName name="wrn.WEO." localSheetId="72" hidden="1">{"WEO",#N/A,FALSE,"T"}</definedName>
    <definedName name="wrn.WEO." localSheetId="63" hidden="1">{"WEO",#N/A,FALSE,"T"}</definedName>
    <definedName name="wrn.WEO." localSheetId="64" hidden="1">{"WEO",#N/A,FALSE,"T"}</definedName>
    <definedName name="wrn.WEO." localSheetId="84" hidden="1">{"WEO",#N/A,FALSE,"T"}</definedName>
    <definedName name="wrn.WEO." localSheetId="85" hidden="1">{"WEO",#N/A,FALSE,"T"}</definedName>
    <definedName name="wrn.WEO." localSheetId="86" hidden="1">{"WEO",#N/A,FALSE,"T"}</definedName>
    <definedName name="wrn.WEO." localSheetId="77" hidden="1">{"WEO",#N/A,FALSE,"T"}</definedName>
    <definedName name="wrn.WEO." localSheetId="92" hidden="1">{"WEO",#N/A,FALSE,"T"}</definedName>
    <definedName name="wrn.WEO." localSheetId="93" hidden="1">{"WEO",#N/A,FALSE,"T"}</definedName>
    <definedName name="wrn.WEO." localSheetId="98" hidden="1">{"WEO",#N/A,FALSE,"T"}</definedName>
    <definedName name="wrn.WEO." localSheetId="40" hidden="1">{"WEO",#N/A,FALSE,"T"}</definedName>
    <definedName name="wrn.WEO." localSheetId="50" hidden="1">{"WEO",#N/A,FALSE,"T"}</definedName>
    <definedName name="wrn.WEO." hidden="1">{"WEO",#N/A,FALSE,"T"}</definedName>
    <definedName name="ww" hidden="1">[56]M!#REF!</definedName>
    <definedName name="www" localSheetId="64" hidden="1">#REF!</definedName>
    <definedName name="www" localSheetId="98" hidden="1">#REF!</definedName>
    <definedName name="www" hidden="1">#REF!</definedName>
    <definedName name="x" localSheetId="64">#REF!</definedName>
    <definedName name="x" localSheetId="98">#REF!</definedName>
    <definedName name="x">#REF!</definedName>
    <definedName name="x_os" localSheetId="64">OFFSET(#REF!,,,1,COUNTA(#REF!))</definedName>
    <definedName name="x_os" localSheetId="92">OFFSET(#REF!,,,1,COUNTA(#REF!))</definedName>
    <definedName name="x_os" localSheetId="93">OFFSET(#REF!,,,1,COUNTA(#REF!))</definedName>
    <definedName name="x_os">OFFSET(#REF!,,,1,COUNTA(#REF!))</definedName>
    <definedName name="XGS" localSheetId="11">#REF!</definedName>
    <definedName name="XGS" localSheetId="13">#REF!</definedName>
    <definedName name="XGS" localSheetId="14">#REF!</definedName>
    <definedName name="XGS" localSheetId="15">#REF!</definedName>
    <definedName name="XGS" localSheetId="16">#REF!</definedName>
    <definedName name="XGS" localSheetId="18">#REF!</definedName>
    <definedName name="XGS" localSheetId="1">#REF!</definedName>
    <definedName name="XGS" localSheetId="2">#REF!</definedName>
    <definedName name="XGS" localSheetId="4">#REF!</definedName>
    <definedName name="XGS" localSheetId="5">#REF!</definedName>
    <definedName name="XGS" localSheetId="7">#REF!</definedName>
    <definedName name="XGS" localSheetId="21">#REF!</definedName>
    <definedName name="XGS" localSheetId="49">#REF!</definedName>
    <definedName name="XGS" localSheetId="63">#REF!</definedName>
    <definedName name="XGS" localSheetId="64">#REF!</definedName>
    <definedName name="XGS" localSheetId="92">#REF!</definedName>
    <definedName name="XGS" localSheetId="93">#REF!</definedName>
    <definedName name="XGS">#REF!</definedName>
    <definedName name="xx" localSheetId="36" hidden="1">{"Riqfin97",#N/A,FALSE,"Tran";"Riqfinpro",#N/A,FALSE,"Tran"}</definedName>
    <definedName name="xx" localSheetId="46" hidden="1">{"Riqfin97",#N/A,FALSE,"Tran";"Riqfinpro",#N/A,FALSE,"Tran"}</definedName>
    <definedName name="xx" localSheetId="52" hidden="1">{"Riqfin97",#N/A,FALSE,"Tran";"Riqfinpro",#N/A,FALSE,"Tran"}</definedName>
    <definedName name="xx" localSheetId="53" hidden="1">{"Riqfin97",#N/A,FALSE,"Tran";"Riqfinpro",#N/A,FALSE,"Tran"}</definedName>
    <definedName name="xx" localSheetId="54" hidden="1">{"Riqfin97",#N/A,FALSE,"Tran";"Riqfinpro",#N/A,FALSE,"Tran"}</definedName>
    <definedName name="xx" localSheetId="55" hidden="1">{"Riqfin97",#N/A,FALSE,"Tran";"Riqfinpro",#N/A,FALSE,"Tran"}</definedName>
    <definedName name="xx" localSheetId="56" hidden="1">{"Riqfin97",#N/A,FALSE,"Tran";"Riqfinpro",#N/A,FALSE,"Tran"}</definedName>
    <definedName name="xx" localSheetId="39" hidden="1">{"Riqfin97",#N/A,FALSE,"Tran";"Riqfinpro",#N/A,FALSE,"Tran"}</definedName>
    <definedName name="xx" localSheetId="41" hidden="1">{"Riqfin97",#N/A,FALSE,"Tran";"Riqfinpro",#N/A,FALSE,"Tran"}</definedName>
    <definedName name="xx" localSheetId="42" hidden="1">{"Riqfin97",#N/A,FALSE,"Tran";"Riqfinpro",#N/A,FALSE,"Tran"}</definedName>
    <definedName name="xx" localSheetId="43" hidden="1">{"Riqfin97",#N/A,FALSE,"Tran";"Riqfinpro",#N/A,FALSE,"Tran"}</definedName>
    <definedName name="xx" localSheetId="44" hidden="1">{"Riqfin97",#N/A,FALSE,"Tran";"Riqfinpro",#N/A,FALSE,"Tran"}</definedName>
    <definedName name="xx" localSheetId="45" hidden="1">{"Riqfin97",#N/A,FALSE,"Tran";"Riqfinpro",#N/A,FALSE,"Tran"}</definedName>
    <definedName name="xx" localSheetId="64" hidden="1">{"Riqfin97",#N/A,FALSE,"Tran";"Riqfinpro",#N/A,FALSE,"Tran"}</definedName>
    <definedName name="xx" localSheetId="84" hidden="1">{"Riqfin97",#N/A,FALSE,"Tran";"Riqfinpro",#N/A,FALSE,"Tran"}</definedName>
    <definedName name="xx" localSheetId="85" hidden="1">{"Riqfin97",#N/A,FALSE,"Tran";"Riqfinpro",#N/A,FALSE,"Tran"}</definedName>
    <definedName name="xx" localSheetId="86" hidden="1">{"Riqfin97",#N/A,FALSE,"Tran";"Riqfinpro",#N/A,FALSE,"Tran"}</definedName>
    <definedName name="xx" localSheetId="77" hidden="1">{"Riqfin97",#N/A,FALSE,"Tran";"Riqfinpro",#N/A,FALSE,"Tran"}</definedName>
    <definedName name="xx" localSheetId="92" hidden="1">{"Riqfin97",#N/A,FALSE,"Tran";"Riqfinpro",#N/A,FALSE,"Tran"}</definedName>
    <definedName name="xx" localSheetId="98" hidden="1">{"Riqfin97",#N/A,FALSE,"Tran";"Riqfinpro",#N/A,FALSE,"Tran"}</definedName>
    <definedName name="xx" localSheetId="40" hidden="1">{"Riqfin97",#N/A,FALSE,"Tran";"Riqfinpro",#N/A,FALSE,"Tran"}</definedName>
    <definedName name="xx" hidden="1">{"Riqfin97",#N/A,FALSE,"Tran";"Riqfinpro",#N/A,FALSE,"Tran"}</definedName>
    <definedName name="xxWRS_1" localSheetId="11">#REF!</definedName>
    <definedName name="xxWRS_1" localSheetId="13">#REF!</definedName>
    <definedName name="xxWRS_1" localSheetId="14">#REF!</definedName>
    <definedName name="xxWRS_1" localSheetId="15">#REF!</definedName>
    <definedName name="xxWRS_1" localSheetId="16">#REF!</definedName>
    <definedName name="xxWRS_1" localSheetId="18">#REF!</definedName>
    <definedName name="xxWRS_1" localSheetId="1">#REF!</definedName>
    <definedName name="xxWRS_1" localSheetId="2">#REF!</definedName>
    <definedName name="xxWRS_1" localSheetId="4">#REF!</definedName>
    <definedName name="xxWRS_1" localSheetId="5">#REF!</definedName>
    <definedName name="xxWRS_1" localSheetId="7">#REF!</definedName>
    <definedName name="xxWRS_1" localSheetId="21">#REF!</definedName>
    <definedName name="xxWRS_1" localSheetId="49">#REF!</definedName>
    <definedName name="xxWRS_1" localSheetId="63">#REF!</definedName>
    <definedName name="xxWRS_1" localSheetId="64">#REF!</definedName>
    <definedName name="xxWRS_1" localSheetId="92">#REF!</definedName>
    <definedName name="xxWRS_1" localSheetId="93">#REF!</definedName>
    <definedName name="xxWRS_1" localSheetId="98">#REF!</definedName>
    <definedName name="xxWRS_1">#REF!</definedName>
    <definedName name="xxWRS_2" localSheetId="11">#REF!</definedName>
    <definedName name="xxWRS_2" localSheetId="13">#REF!</definedName>
    <definedName name="xxWRS_2" localSheetId="14">#REF!</definedName>
    <definedName name="xxWRS_2" localSheetId="15">#REF!</definedName>
    <definedName name="xxWRS_2" localSheetId="16">#REF!</definedName>
    <definedName name="xxWRS_2" localSheetId="18">#REF!</definedName>
    <definedName name="xxWRS_2" localSheetId="1">#REF!</definedName>
    <definedName name="xxWRS_2" localSheetId="2">#REF!</definedName>
    <definedName name="xxWRS_2" localSheetId="4">#REF!</definedName>
    <definedName name="xxWRS_2" localSheetId="5">#REF!</definedName>
    <definedName name="xxWRS_2" localSheetId="7">#REF!</definedName>
    <definedName name="xxWRS_2" localSheetId="21">#REF!</definedName>
    <definedName name="xxWRS_2" localSheetId="49">#REF!</definedName>
    <definedName name="xxWRS_2" localSheetId="63">#REF!</definedName>
    <definedName name="xxWRS_2" localSheetId="64">#REF!</definedName>
    <definedName name="xxWRS_2" localSheetId="92">#REF!</definedName>
    <definedName name="xxWRS_2" localSheetId="93">#REF!</definedName>
    <definedName name="xxWRS_2">#REF!</definedName>
    <definedName name="xxWRS_3" localSheetId="11">#REF!</definedName>
    <definedName name="xxWRS_3" localSheetId="13">#REF!</definedName>
    <definedName name="xxWRS_3" localSheetId="14">#REF!</definedName>
    <definedName name="xxWRS_3" localSheetId="15">#REF!</definedName>
    <definedName name="xxWRS_3" localSheetId="16">#REF!</definedName>
    <definedName name="xxWRS_3" localSheetId="18">#REF!</definedName>
    <definedName name="xxWRS_3" localSheetId="1">#REF!</definedName>
    <definedName name="xxWRS_3" localSheetId="2">#REF!</definedName>
    <definedName name="xxWRS_3" localSheetId="4">#REF!</definedName>
    <definedName name="xxWRS_3" localSheetId="5">#REF!</definedName>
    <definedName name="xxWRS_3" localSheetId="7">#REF!</definedName>
    <definedName name="xxWRS_3" localSheetId="21">#REF!</definedName>
    <definedName name="xxWRS_3" localSheetId="49">#REF!</definedName>
    <definedName name="xxWRS_3" localSheetId="64">#REF!</definedName>
    <definedName name="xxWRS_3" localSheetId="92">#REF!</definedName>
    <definedName name="xxWRS_3" localSheetId="93">#REF!</definedName>
    <definedName name="xxWRS_3">#REF!</definedName>
    <definedName name="xxWRS_4">[38]Q5!$A$1:$A$104</definedName>
    <definedName name="xxWRS_5">[38]Q6!$A$1:$A$160</definedName>
    <definedName name="xxWRS_6">[38]Q7!$A$1:$A$59</definedName>
    <definedName name="xxWRS_7">[38]Q5!$A$1:$A$109</definedName>
    <definedName name="xxWRS_8">[38]Q6!$A$1:$A$162</definedName>
    <definedName name="xxWRS_9">[38]Q7!$A$1:$A$61</definedName>
    <definedName name="xxxx" localSheetId="36" hidden="1">{"Riqfin97",#N/A,FALSE,"Tran";"Riqfinpro",#N/A,FALSE,"Tran"}</definedName>
    <definedName name="xxxx" localSheetId="46" hidden="1">{"Riqfin97",#N/A,FALSE,"Tran";"Riqfinpro",#N/A,FALSE,"Tran"}</definedName>
    <definedName name="xxxx" localSheetId="52" hidden="1">{"Riqfin97",#N/A,FALSE,"Tran";"Riqfinpro",#N/A,FALSE,"Tran"}</definedName>
    <definedName name="xxxx" localSheetId="53" hidden="1">{"Riqfin97",#N/A,FALSE,"Tran";"Riqfinpro",#N/A,FALSE,"Tran"}</definedName>
    <definedName name="xxxx" localSheetId="54" hidden="1">{"Riqfin97",#N/A,FALSE,"Tran";"Riqfinpro",#N/A,FALSE,"Tran"}</definedName>
    <definedName name="xxxx" localSheetId="55" hidden="1">{"Riqfin97",#N/A,FALSE,"Tran";"Riqfinpro",#N/A,FALSE,"Tran"}</definedName>
    <definedName name="xxxx" localSheetId="56" hidden="1">{"Riqfin97",#N/A,FALSE,"Tran";"Riqfinpro",#N/A,FALSE,"Tran"}</definedName>
    <definedName name="xxxx" localSheetId="39" hidden="1">{"Riqfin97",#N/A,FALSE,"Tran";"Riqfinpro",#N/A,FALSE,"Tran"}</definedName>
    <definedName name="xxxx" localSheetId="41" hidden="1">{"Riqfin97",#N/A,FALSE,"Tran";"Riqfinpro",#N/A,FALSE,"Tran"}</definedName>
    <definedName name="xxxx" localSheetId="42" hidden="1">{"Riqfin97",#N/A,FALSE,"Tran";"Riqfinpro",#N/A,FALSE,"Tran"}</definedName>
    <definedName name="xxxx" localSheetId="43" hidden="1">{"Riqfin97",#N/A,FALSE,"Tran";"Riqfinpro",#N/A,FALSE,"Tran"}</definedName>
    <definedName name="xxxx" localSheetId="44" hidden="1">{"Riqfin97",#N/A,FALSE,"Tran";"Riqfinpro",#N/A,FALSE,"Tran"}</definedName>
    <definedName name="xxxx" localSheetId="45" hidden="1">{"Riqfin97",#N/A,FALSE,"Tran";"Riqfinpro",#N/A,FALSE,"Tran"}</definedName>
    <definedName name="xxxx" localSheetId="64" hidden="1">{"Riqfin97",#N/A,FALSE,"Tran";"Riqfinpro",#N/A,FALSE,"Tran"}</definedName>
    <definedName name="xxxx" localSheetId="84" hidden="1">{"Riqfin97",#N/A,FALSE,"Tran";"Riqfinpro",#N/A,FALSE,"Tran"}</definedName>
    <definedName name="xxxx" localSheetId="85" hidden="1">{"Riqfin97",#N/A,FALSE,"Tran";"Riqfinpro",#N/A,FALSE,"Tran"}</definedName>
    <definedName name="xxxx" localSheetId="86" hidden="1">{"Riqfin97",#N/A,FALSE,"Tran";"Riqfinpro",#N/A,FALSE,"Tran"}</definedName>
    <definedName name="xxxx" localSheetId="77" hidden="1">{"Riqfin97",#N/A,FALSE,"Tran";"Riqfinpro",#N/A,FALSE,"Tran"}</definedName>
    <definedName name="xxxx" localSheetId="92" hidden="1">{"Riqfin97",#N/A,FALSE,"Tran";"Riqfinpro",#N/A,FALSE,"Tran"}</definedName>
    <definedName name="xxxx" localSheetId="98" hidden="1">{"Riqfin97",#N/A,FALSE,"Tran";"Riqfinpro",#N/A,FALSE,"Tran"}</definedName>
    <definedName name="xxxx" localSheetId="40" hidden="1">{"Riqfin97",#N/A,FALSE,"Tran";"Riqfinpro",#N/A,FALSE,"Tran"}</definedName>
    <definedName name="xxxx" hidden="1">{"Riqfin97",#N/A,FALSE,"Tran";"Riqfinpro",#N/A,FALSE,"Tran"}</definedName>
    <definedName name="xy" localSheetId="92">#REF!</definedName>
    <definedName name="xy" localSheetId="93">#REF!</definedName>
    <definedName name="xy" localSheetId="98">#REF!</definedName>
    <definedName name="xy">#REF!</definedName>
    <definedName name="ycirr" localSheetId="11">#REF!</definedName>
    <definedName name="ycirr" localSheetId="13">#REF!</definedName>
    <definedName name="ycirr" localSheetId="14">#REF!</definedName>
    <definedName name="ycirr" localSheetId="15">#REF!</definedName>
    <definedName name="ycirr" localSheetId="16">#REF!</definedName>
    <definedName name="ycirr" localSheetId="18">#REF!</definedName>
    <definedName name="ycirr" localSheetId="1">#REF!</definedName>
    <definedName name="ycirr" localSheetId="2">#REF!</definedName>
    <definedName name="ycirr" localSheetId="4">#REF!</definedName>
    <definedName name="ycirr" localSheetId="5">#REF!</definedName>
    <definedName name="ycirr" localSheetId="7">#REF!</definedName>
    <definedName name="ycirr" localSheetId="21">#REF!</definedName>
    <definedName name="ycirr" localSheetId="49">#REF!</definedName>
    <definedName name="ycirr" localSheetId="63">#REF!</definedName>
    <definedName name="ycirr" localSheetId="64">#REF!</definedName>
    <definedName name="ycirr" localSheetId="92">#REF!</definedName>
    <definedName name="ycirr" localSheetId="93">#REF!</definedName>
    <definedName name="ycirr" localSheetId="50">#REF!</definedName>
    <definedName name="ycirr">#REF!</definedName>
    <definedName name="Year" localSheetId="11">#REF!</definedName>
    <definedName name="Year" localSheetId="13">#REF!</definedName>
    <definedName name="Year" localSheetId="14">#REF!</definedName>
    <definedName name="Year" localSheetId="15">#REF!</definedName>
    <definedName name="Year" localSheetId="16">#REF!</definedName>
    <definedName name="Year" localSheetId="18">#REF!</definedName>
    <definedName name="Year" localSheetId="1">#REF!</definedName>
    <definedName name="Year" localSheetId="2">#REF!</definedName>
    <definedName name="Year" localSheetId="4">#REF!</definedName>
    <definedName name="Year" localSheetId="5">#REF!</definedName>
    <definedName name="Year" localSheetId="7">#REF!</definedName>
    <definedName name="Year" localSheetId="21">#REF!</definedName>
    <definedName name="Year" localSheetId="49">#REF!</definedName>
    <definedName name="Year" localSheetId="63">#REF!</definedName>
    <definedName name="Year" localSheetId="64">#REF!</definedName>
    <definedName name="Year" localSheetId="92">#REF!</definedName>
    <definedName name="Year" localSheetId="93">#REF!</definedName>
    <definedName name="Year">#REF!</definedName>
    <definedName name="Year1">INDIRECT([88]index3!A1)</definedName>
    <definedName name="Years" localSheetId="11">#REF!</definedName>
    <definedName name="Years" localSheetId="13">#REF!</definedName>
    <definedName name="Years" localSheetId="14">#REF!</definedName>
    <definedName name="Years" localSheetId="15">#REF!</definedName>
    <definedName name="Years" localSheetId="16">#REF!</definedName>
    <definedName name="Years" localSheetId="18">#REF!</definedName>
    <definedName name="Years" localSheetId="1">#REF!</definedName>
    <definedName name="Years" localSheetId="2">#REF!</definedName>
    <definedName name="Years" localSheetId="4">#REF!</definedName>
    <definedName name="Years" localSheetId="5">#REF!</definedName>
    <definedName name="Years" localSheetId="7">#REF!</definedName>
    <definedName name="Years" localSheetId="21">#REF!</definedName>
    <definedName name="Years" localSheetId="49">#REF!</definedName>
    <definedName name="Years" localSheetId="63">#REF!</definedName>
    <definedName name="Years" localSheetId="64">#REF!</definedName>
    <definedName name="Years" localSheetId="92">#REF!</definedName>
    <definedName name="Years" localSheetId="93">#REF!</definedName>
    <definedName name="Years" localSheetId="98">#REF!</definedName>
    <definedName name="Years">#REF!</definedName>
    <definedName name="yenr" localSheetId="11">#REF!</definedName>
    <definedName name="yenr" localSheetId="13">#REF!</definedName>
    <definedName name="yenr" localSheetId="14">#REF!</definedName>
    <definedName name="yenr" localSheetId="15">#REF!</definedName>
    <definedName name="yenr" localSheetId="16">#REF!</definedName>
    <definedName name="yenr" localSheetId="18">#REF!</definedName>
    <definedName name="yenr" localSheetId="1">#REF!</definedName>
    <definedName name="yenr" localSheetId="2">#REF!</definedName>
    <definedName name="yenr" localSheetId="4">#REF!</definedName>
    <definedName name="yenr" localSheetId="5">#REF!</definedName>
    <definedName name="yenr" localSheetId="7">#REF!</definedName>
    <definedName name="yenr" localSheetId="21">#REF!</definedName>
    <definedName name="yenr" localSheetId="49">#REF!</definedName>
    <definedName name="yenr" localSheetId="64">#REF!</definedName>
    <definedName name="yenr" localSheetId="92">#REF!</definedName>
    <definedName name="yenr" localSheetId="93">#REF!</definedName>
    <definedName name="yenr">#REF!</definedName>
    <definedName name="YesNo" localSheetId="64">OFFSET(#REF!,0,0,COUNTA(#REF!),1)</definedName>
    <definedName name="YesNo">OFFSET(#REF!,0,0,COUNTA(#REF!),1)</definedName>
    <definedName name="YesNo123" localSheetId="64">OFFSET(#REF!,0,0,COUNTA(#REF!),1)</definedName>
    <definedName name="YesNo123">OFFSET(#REF!,0,0,COUNTA(#REF!),1)</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TM" localSheetId="64">OFFSET([15]SECURITIES!$T$4,3,0,COUNT([15]SECURITIES!$Q$6:INDIRECT("SECURITIES!Q200")),1)</definedName>
    <definedName name="YTM" localSheetId="98">OFFSET([16]SECURITIES!$T$4,3,0,COUNT([16]SECURITIES!$Q$6:INDIRECT("SECURITIES!Q200")),1)</definedName>
    <definedName name="YTM">OFFSET([15]SECURITIES!$T$4,3,0,COUNT([15]SECURITIES!$Q$6:INDIRECT("SECURITIES!Q200")),1)</definedName>
    <definedName name="YTM_MV" localSheetId="64">OFFSET([15]SECURITIES!$U$4,3,0,COUNT([15]SECURITIES!$Q$6:INDIRECT("SECURITIES!Q200")),1)</definedName>
    <definedName name="YTM_MV" localSheetId="98">OFFSET([16]SECURITIES!$U$4,3,0,COUNT([16]SECURITIES!$Q$6:INDIRECT("SECURITIES!Q200")),1)</definedName>
    <definedName name="YTM_MV">OFFSET([15]SECURITIES!$U$4,3,0,COUNT([15]SECURITIES!$Q$6:INDIRECT("SECURITIES!Q200")),1)</definedName>
    <definedName name="yy" localSheetId="36" hidden="1">{"Tab1",#N/A,FALSE,"P";"Tab2",#N/A,FALSE,"P"}</definedName>
    <definedName name="yy" localSheetId="46" hidden="1">{"Tab1",#N/A,FALSE,"P";"Tab2",#N/A,FALSE,"P"}</definedName>
    <definedName name="yy" localSheetId="52" hidden="1">{"Tab1",#N/A,FALSE,"P";"Tab2",#N/A,FALSE,"P"}</definedName>
    <definedName name="yy" localSheetId="53" hidden="1">{"Tab1",#N/A,FALSE,"P";"Tab2",#N/A,FALSE,"P"}</definedName>
    <definedName name="yy" localSheetId="54" hidden="1">{"Tab1",#N/A,FALSE,"P";"Tab2",#N/A,FALSE,"P"}</definedName>
    <definedName name="yy" localSheetId="55" hidden="1">{"Tab1",#N/A,FALSE,"P";"Tab2",#N/A,FALSE,"P"}</definedName>
    <definedName name="yy" localSheetId="56" hidden="1">{"Tab1",#N/A,FALSE,"P";"Tab2",#N/A,FALSE,"P"}</definedName>
    <definedName name="yy" localSheetId="39" hidden="1">{"Tab1",#N/A,FALSE,"P";"Tab2",#N/A,FALSE,"P"}</definedName>
    <definedName name="yy" localSheetId="41" hidden="1">{"Tab1",#N/A,FALSE,"P";"Tab2",#N/A,FALSE,"P"}</definedName>
    <definedName name="yy" localSheetId="42" hidden="1">{"Tab1",#N/A,FALSE,"P";"Tab2",#N/A,FALSE,"P"}</definedName>
    <definedName name="yy" localSheetId="43" hidden="1">{"Tab1",#N/A,FALSE,"P";"Tab2",#N/A,FALSE,"P"}</definedName>
    <definedName name="yy" localSheetId="44" hidden="1">{"Tab1",#N/A,FALSE,"P";"Tab2",#N/A,FALSE,"P"}</definedName>
    <definedName name="yy" localSheetId="45" hidden="1">{"Tab1",#N/A,FALSE,"P";"Tab2",#N/A,FALSE,"P"}</definedName>
    <definedName name="yy" localSheetId="64" hidden="1">{"Tab1",#N/A,FALSE,"P";"Tab2",#N/A,FALSE,"P"}</definedName>
    <definedName name="yy" localSheetId="84" hidden="1">{"Tab1",#N/A,FALSE,"P";"Tab2",#N/A,FALSE,"P"}</definedName>
    <definedName name="yy" localSheetId="85" hidden="1">{"Tab1",#N/A,FALSE,"P";"Tab2",#N/A,FALSE,"P"}</definedName>
    <definedName name="yy" localSheetId="86" hidden="1">{"Tab1",#N/A,FALSE,"P";"Tab2",#N/A,FALSE,"P"}</definedName>
    <definedName name="yy" localSheetId="77" hidden="1">{"Tab1",#N/A,FALSE,"P";"Tab2",#N/A,FALSE,"P"}</definedName>
    <definedName name="yy" localSheetId="92" hidden="1">{"Tab1",#N/A,FALSE,"P";"Tab2",#N/A,FALSE,"P"}</definedName>
    <definedName name="yy" localSheetId="98" hidden="1">{"Tab1",#N/A,FALSE,"P";"Tab2",#N/A,FALSE,"P"}</definedName>
    <definedName name="yy" localSheetId="40" hidden="1">{"Tab1",#N/A,FALSE,"P";"Tab2",#N/A,FALSE,"P"}</definedName>
    <definedName name="yy" hidden="1">{"Tab1",#N/A,FALSE,"P";"Tab2",#N/A,FALSE,"P"}</definedName>
    <definedName name="yyy" localSheetId="36" hidden="1">{"Tab1",#N/A,FALSE,"P";"Tab2",#N/A,FALSE,"P"}</definedName>
    <definedName name="yyy" localSheetId="46" hidden="1">{"Tab1",#N/A,FALSE,"P";"Tab2",#N/A,FALSE,"P"}</definedName>
    <definedName name="yyy" localSheetId="52" hidden="1">{"Tab1",#N/A,FALSE,"P";"Tab2",#N/A,FALSE,"P"}</definedName>
    <definedName name="yyy" localSheetId="53" hidden="1">{"Tab1",#N/A,FALSE,"P";"Tab2",#N/A,FALSE,"P"}</definedName>
    <definedName name="yyy" localSheetId="54" hidden="1">{"Tab1",#N/A,FALSE,"P";"Tab2",#N/A,FALSE,"P"}</definedName>
    <definedName name="yyy" localSheetId="55" hidden="1">{"Tab1",#N/A,FALSE,"P";"Tab2",#N/A,FALSE,"P"}</definedName>
    <definedName name="yyy" localSheetId="56" hidden="1">{"Tab1",#N/A,FALSE,"P";"Tab2",#N/A,FALSE,"P"}</definedName>
    <definedName name="yyy" localSheetId="39" hidden="1">{"Tab1",#N/A,FALSE,"P";"Tab2",#N/A,FALSE,"P"}</definedName>
    <definedName name="yyy" localSheetId="41" hidden="1">{"Tab1",#N/A,FALSE,"P";"Tab2",#N/A,FALSE,"P"}</definedName>
    <definedName name="yyy" localSheetId="42" hidden="1">{"Tab1",#N/A,FALSE,"P";"Tab2",#N/A,FALSE,"P"}</definedName>
    <definedName name="yyy" localSheetId="43" hidden="1">{"Tab1",#N/A,FALSE,"P";"Tab2",#N/A,FALSE,"P"}</definedName>
    <definedName name="yyy" localSheetId="44" hidden="1">{"Tab1",#N/A,FALSE,"P";"Tab2",#N/A,FALSE,"P"}</definedName>
    <definedName name="yyy" localSheetId="45" hidden="1">{"Tab1",#N/A,FALSE,"P";"Tab2",#N/A,FALSE,"P"}</definedName>
    <definedName name="yyy" localSheetId="64" hidden="1">{"Tab1",#N/A,FALSE,"P";"Tab2",#N/A,FALSE,"P"}</definedName>
    <definedName name="yyy" localSheetId="84" hidden="1">{"Tab1",#N/A,FALSE,"P";"Tab2",#N/A,FALSE,"P"}</definedName>
    <definedName name="yyy" localSheetId="85" hidden="1">{"Tab1",#N/A,FALSE,"P";"Tab2",#N/A,FALSE,"P"}</definedName>
    <definedName name="yyy" localSheetId="86" hidden="1">{"Tab1",#N/A,FALSE,"P";"Tab2",#N/A,FALSE,"P"}</definedName>
    <definedName name="yyy" localSheetId="77" hidden="1">{"Tab1",#N/A,FALSE,"P";"Tab2",#N/A,FALSE,"P"}</definedName>
    <definedName name="yyy" localSheetId="92" hidden="1">{"Tab1",#N/A,FALSE,"P";"Tab2",#N/A,FALSE,"P"}</definedName>
    <definedName name="yyy" localSheetId="98" hidden="1">{"Tab1",#N/A,FALSE,"P";"Tab2",#N/A,FALSE,"P"}</definedName>
    <definedName name="yyy" localSheetId="40" hidden="1">{"Tab1",#N/A,FALSE,"P";"Tab2",#N/A,FALSE,"P"}</definedName>
    <definedName name="yyy" hidden="1">{"Tab1",#N/A,FALSE,"P";"Tab2",#N/A,FALSE,"P"}</definedName>
    <definedName name="yyyy" localSheetId="36" hidden="1">{"Riqfin97",#N/A,FALSE,"Tran";"Riqfinpro",#N/A,FALSE,"Tran"}</definedName>
    <definedName name="yyyy" localSheetId="46" hidden="1">{"Riqfin97",#N/A,FALSE,"Tran";"Riqfinpro",#N/A,FALSE,"Tran"}</definedName>
    <definedName name="yyyy" localSheetId="52" hidden="1">{"Riqfin97",#N/A,FALSE,"Tran";"Riqfinpro",#N/A,FALSE,"Tran"}</definedName>
    <definedName name="yyyy" localSheetId="53" hidden="1">{"Riqfin97",#N/A,FALSE,"Tran";"Riqfinpro",#N/A,FALSE,"Tran"}</definedName>
    <definedName name="yyyy" localSheetId="54" hidden="1">{"Riqfin97",#N/A,FALSE,"Tran";"Riqfinpro",#N/A,FALSE,"Tran"}</definedName>
    <definedName name="yyyy" localSheetId="55" hidden="1">{"Riqfin97",#N/A,FALSE,"Tran";"Riqfinpro",#N/A,FALSE,"Tran"}</definedName>
    <definedName name="yyyy" localSheetId="56" hidden="1">{"Riqfin97",#N/A,FALSE,"Tran";"Riqfinpro",#N/A,FALSE,"Tran"}</definedName>
    <definedName name="yyyy" localSheetId="39" hidden="1">{"Riqfin97",#N/A,FALSE,"Tran";"Riqfinpro",#N/A,FALSE,"Tran"}</definedName>
    <definedName name="yyyy" localSheetId="41" hidden="1">{"Riqfin97",#N/A,FALSE,"Tran";"Riqfinpro",#N/A,FALSE,"Tran"}</definedName>
    <definedName name="yyyy" localSheetId="42" hidden="1">{"Riqfin97",#N/A,FALSE,"Tran";"Riqfinpro",#N/A,FALSE,"Tran"}</definedName>
    <definedName name="yyyy" localSheetId="43" hidden="1">{"Riqfin97",#N/A,FALSE,"Tran";"Riqfinpro",#N/A,FALSE,"Tran"}</definedName>
    <definedName name="yyyy" localSheetId="44" hidden="1">{"Riqfin97",#N/A,FALSE,"Tran";"Riqfinpro",#N/A,FALSE,"Tran"}</definedName>
    <definedName name="yyyy" localSheetId="45" hidden="1">{"Riqfin97",#N/A,FALSE,"Tran";"Riqfinpro",#N/A,FALSE,"Tran"}</definedName>
    <definedName name="yyyy" localSheetId="64" hidden="1">{"Riqfin97",#N/A,FALSE,"Tran";"Riqfinpro",#N/A,FALSE,"Tran"}</definedName>
    <definedName name="yyyy" localSheetId="84" hidden="1">{"Riqfin97",#N/A,FALSE,"Tran";"Riqfinpro",#N/A,FALSE,"Tran"}</definedName>
    <definedName name="yyyy" localSheetId="85" hidden="1">{"Riqfin97",#N/A,FALSE,"Tran";"Riqfinpro",#N/A,FALSE,"Tran"}</definedName>
    <definedName name="yyyy" localSheetId="86" hidden="1">{"Riqfin97",#N/A,FALSE,"Tran";"Riqfinpro",#N/A,FALSE,"Tran"}</definedName>
    <definedName name="yyyy" localSheetId="77" hidden="1">{"Riqfin97",#N/A,FALSE,"Tran";"Riqfinpro",#N/A,FALSE,"Tran"}</definedName>
    <definedName name="yyyy" localSheetId="92" hidden="1">{"Riqfin97",#N/A,FALSE,"Tran";"Riqfinpro",#N/A,FALSE,"Tran"}</definedName>
    <definedName name="yyyy" localSheetId="98" hidden="1">{"Riqfin97",#N/A,FALSE,"Tran";"Riqfinpro",#N/A,FALSE,"Tran"}</definedName>
    <definedName name="yyyy" localSheetId="40" hidden="1">{"Riqfin97",#N/A,FALSE,"Tran";"Riqfinpro",#N/A,FALSE,"Tran"}</definedName>
    <definedName name="yyyy" hidden="1">{"Riqfin97",#N/A,FALSE,"Tran";"Riqfinpro",#N/A,FALSE,"Tran"}</definedName>
    <definedName name="Z" localSheetId="0">[1]Imp!#REF!</definedName>
    <definedName name="Z" localSheetId="11">[1]Imp!#REF!</definedName>
    <definedName name="Z" localSheetId="13">[1]Imp!#REF!</definedName>
    <definedName name="Z" localSheetId="14">[1]Imp!#REF!</definedName>
    <definedName name="Z" localSheetId="15">[1]Imp!#REF!</definedName>
    <definedName name="Z" localSheetId="16">[1]Imp!#REF!</definedName>
    <definedName name="Z" localSheetId="18">[1]Imp!#REF!</definedName>
    <definedName name="Z" localSheetId="1">[1]Imp!#REF!</definedName>
    <definedName name="Z" localSheetId="2">[1]Imp!#REF!</definedName>
    <definedName name="Z" localSheetId="4">[1]Imp!#REF!</definedName>
    <definedName name="Z" localSheetId="5">[1]Imp!#REF!</definedName>
    <definedName name="Z" localSheetId="7">[1]Imp!#REF!</definedName>
    <definedName name="Z" localSheetId="21">[1]Imp!#REF!</definedName>
    <definedName name="Z" localSheetId="49">[1]Imp!#REF!</definedName>
    <definedName name="Z" localSheetId="63">[1]Imp!#REF!</definedName>
    <definedName name="Z" localSheetId="64">[1]Imp!#REF!</definedName>
    <definedName name="Z" localSheetId="92">[1]Imp!#REF!</definedName>
    <definedName name="Z" localSheetId="93">[1]Imp!#REF!</definedName>
    <definedName name="Z">[1]Imp!#REF!</definedName>
    <definedName name="Z_95224721_0485_11D4_BFD1_00508B5F4DA4_.wvu.Cols" localSheetId="64" hidden="1">#REF!</definedName>
    <definedName name="Z_95224721_0485_11D4_BFD1_00508B5F4DA4_.wvu.Cols" localSheetId="98" hidden="1">#REF!</definedName>
    <definedName name="Z_95224721_0485_11D4_BFD1_00508B5F4DA4_.wvu.Cols" hidden="1">#REF!</definedName>
    <definedName name="zemlje" localSheetId="0">[89]DB16!$DZ$13:$ED$41</definedName>
    <definedName name="zemlje" localSheetId="9">[90]DB16!$DZ$13:$ED$41</definedName>
    <definedName name="zemlje" localSheetId="10">[90]DB16!$DZ$13:$ED$41</definedName>
    <definedName name="zemlje" localSheetId="12">[90]DB16!$DZ$13:$ED$41</definedName>
    <definedName name="zemlje" localSheetId="13">[90]DB16!$DZ$13:$ED$41</definedName>
    <definedName name="zemlje" localSheetId="14">[89]DB16!$DZ$13:$ED$41</definedName>
    <definedName name="zemlje" localSheetId="15">[89]DB16!$DZ$13:$ED$41</definedName>
    <definedName name="zemlje" localSheetId="16">[89]DB16!$DZ$13:$ED$41</definedName>
    <definedName name="zemlje" localSheetId="17">[90]DB16!$DZ$13:$ED$41</definedName>
    <definedName name="zemlje" localSheetId="18">[89]DB16!$DZ$13:$ED$41</definedName>
    <definedName name="zemlje" localSheetId="1">[89]DB16!$DZ$13:$ED$41</definedName>
    <definedName name="zemlje" localSheetId="19">[90]DB16!$DZ$13:$ED$41</definedName>
    <definedName name="zemlje" localSheetId="20">[90]DB16!$DZ$13:$ED$41</definedName>
    <definedName name="zemlje" localSheetId="2">[89]DB16!$DZ$13:$ED$41</definedName>
    <definedName name="zemlje" localSheetId="3">[90]DB16!$DZ$13:$ED$41</definedName>
    <definedName name="zemlje" localSheetId="4">[90]DB16!$DZ$13:$ED$41</definedName>
    <definedName name="zemlje" localSheetId="5">[90]DB16!$DZ$13:$ED$41</definedName>
    <definedName name="zemlje" localSheetId="6">[90]DB16!$DZ$13:$ED$41</definedName>
    <definedName name="zemlje" localSheetId="7">[90]DB16!$DZ$13:$ED$41</definedName>
    <definedName name="zemlje" localSheetId="8">[90]DB16!$DZ$13:$ED$41</definedName>
    <definedName name="zemlje" localSheetId="64">[91]DB16!$DZ$13:$ED$41</definedName>
    <definedName name="zemlje">[92]DB16!$DZ$13:$ED$41</definedName>
    <definedName name="zz" localSheetId="36" hidden="1">{"Tab1",#N/A,FALSE,"P";"Tab2",#N/A,FALSE,"P"}</definedName>
    <definedName name="zz" localSheetId="46" hidden="1">{"Tab1",#N/A,FALSE,"P";"Tab2",#N/A,FALSE,"P"}</definedName>
    <definedName name="zz" localSheetId="52" hidden="1">{"Tab1",#N/A,FALSE,"P";"Tab2",#N/A,FALSE,"P"}</definedName>
    <definedName name="zz" localSheetId="53" hidden="1">{"Tab1",#N/A,FALSE,"P";"Tab2",#N/A,FALSE,"P"}</definedName>
    <definedName name="zz" localSheetId="54" hidden="1">{"Tab1",#N/A,FALSE,"P";"Tab2",#N/A,FALSE,"P"}</definedName>
    <definedName name="zz" localSheetId="55" hidden="1">{"Tab1",#N/A,FALSE,"P";"Tab2",#N/A,FALSE,"P"}</definedName>
    <definedName name="zz" localSheetId="56" hidden="1">{"Tab1",#N/A,FALSE,"P";"Tab2",#N/A,FALSE,"P"}</definedName>
    <definedName name="zz" localSheetId="39" hidden="1">{"Tab1",#N/A,FALSE,"P";"Tab2",#N/A,FALSE,"P"}</definedName>
    <definedName name="zz" localSheetId="41" hidden="1">{"Tab1",#N/A,FALSE,"P";"Tab2",#N/A,FALSE,"P"}</definedName>
    <definedName name="zz" localSheetId="42" hidden="1">{"Tab1",#N/A,FALSE,"P";"Tab2",#N/A,FALSE,"P"}</definedName>
    <definedName name="zz" localSheetId="43" hidden="1">{"Tab1",#N/A,FALSE,"P";"Tab2",#N/A,FALSE,"P"}</definedName>
    <definedName name="zz" localSheetId="44" hidden="1">{"Tab1",#N/A,FALSE,"P";"Tab2",#N/A,FALSE,"P"}</definedName>
    <definedName name="zz" localSheetId="45" hidden="1">{"Tab1",#N/A,FALSE,"P";"Tab2",#N/A,FALSE,"P"}</definedName>
    <definedName name="zz" localSheetId="64" hidden="1">{"Tab1",#N/A,FALSE,"P";"Tab2",#N/A,FALSE,"P"}</definedName>
    <definedName name="zz" localSheetId="84" hidden="1">{"Tab1",#N/A,FALSE,"P";"Tab2",#N/A,FALSE,"P"}</definedName>
    <definedName name="zz" localSheetId="85" hidden="1">{"Tab1",#N/A,FALSE,"P";"Tab2",#N/A,FALSE,"P"}</definedName>
    <definedName name="zz" localSheetId="86" hidden="1">{"Tab1",#N/A,FALSE,"P";"Tab2",#N/A,FALSE,"P"}</definedName>
    <definedName name="zz" localSheetId="77" hidden="1">{"Tab1",#N/A,FALSE,"P";"Tab2",#N/A,FALSE,"P"}</definedName>
    <definedName name="zz" localSheetId="92" hidden="1">{"Tab1",#N/A,FALSE,"P";"Tab2",#N/A,FALSE,"P"}</definedName>
    <definedName name="zz" localSheetId="98" hidden="1">{"Tab1",#N/A,FALSE,"P";"Tab2",#N/A,FALSE,"P"}</definedName>
    <definedName name="zz" localSheetId="40" hidden="1">{"Tab1",#N/A,FALSE,"P";"Tab2",#N/A,FALSE,"P"}</definedName>
    <definedName name="zz" hidden="1">{"Tab1",#N/A,FALSE,"P";"Tab2",#N/A,FALSE,"P"}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5" i="213" l="1"/>
  <c r="J106" i="213" s="1"/>
  <c r="J107" i="213" s="1"/>
  <c r="J108" i="213" s="1"/>
  <c r="J109" i="213" s="1"/>
  <c r="J110" i="213" s="1"/>
  <c r="J111" i="213" s="1"/>
  <c r="J112" i="213" s="1"/>
  <c r="J113" i="213" s="1"/>
  <c r="J114" i="213" s="1"/>
  <c r="J104" i="213"/>
  <c r="H103" i="213"/>
  <c r="AE102" i="213"/>
  <c r="AE103" i="213" s="1"/>
  <c r="AE104" i="213" s="1"/>
  <c r="AE105" i="213" s="1"/>
  <c r="AE106" i="213" s="1"/>
  <c r="AE107" i="213" s="1"/>
  <c r="AE108" i="213" s="1"/>
  <c r="AE109" i="213" s="1"/>
  <c r="AB102" i="213"/>
  <c r="AB103" i="213" s="1"/>
  <c r="AB104" i="213" s="1"/>
  <c r="AB105" i="213" s="1"/>
  <c r="AB106" i="213" s="1"/>
  <c r="AB107" i="213" s="1"/>
  <c r="AB108" i="213" s="1"/>
  <c r="AB109" i="213" s="1"/>
  <c r="AB110" i="213" s="1"/>
  <c r="AB111" i="213" s="1"/>
  <c r="AB112" i="213" s="1"/>
  <c r="H102" i="213"/>
  <c r="E102" i="213"/>
  <c r="E103" i="213" s="1"/>
  <c r="AE101" i="213"/>
  <c r="P101" i="213"/>
  <c r="P102" i="213" s="1"/>
  <c r="P103" i="213" s="1"/>
  <c r="P104" i="213" s="1"/>
  <c r="P105" i="213" s="1"/>
  <c r="P106" i="213" s="1"/>
  <c r="P107" i="213" s="1"/>
  <c r="P108" i="213" s="1"/>
  <c r="P109" i="213" s="1"/>
  <c r="P110" i="213" s="1"/>
  <c r="P111" i="213" s="1"/>
  <c r="P112" i="213" s="1"/>
  <c r="P113" i="213" s="1"/>
  <c r="P114" i="213" s="1"/>
  <c r="P115" i="213" s="1"/>
  <c r="P116" i="213" s="1"/>
  <c r="P117" i="213" s="1"/>
  <c r="I101" i="213"/>
  <c r="I102" i="213" s="1"/>
  <c r="I103" i="213" s="1"/>
  <c r="Y99" i="213"/>
  <c r="Y100" i="213" s="1"/>
  <c r="Y101" i="213" s="1"/>
  <c r="Y102" i="213" s="1"/>
  <c r="Y103" i="213" s="1"/>
  <c r="H99" i="213"/>
  <c r="H100" i="213" s="1"/>
  <c r="Y98" i="213"/>
  <c r="H97" i="213"/>
  <c r="H96" i="213"/>
  <c r="AC95" i="213"/>
  <c r="AC96" i="213" s="1"/>
  <c r="AC97" i="213" s="1"/>
  <c r="AC98" i="213" s="1"/>
  <c r="AC99" i="213" s="1"/>
  <c r="AC100" i="213" s="1"/>
  <c r="AC101" i="213" s="1"/>
  <c r="AC102" i="213" s="1"/>
  <c r="AC103" i="213" s="1"/>
  <c r="AC104" i="213" s="1"/>
  <c r="AC105" i="213" s="1"/>
  <c r="AC106" i="213" s="1"/>
  <c r="AC107" i="213" s="1"/>
  <c r="AC108" i="213" s="1"/>
  <c r="AC109" i="213" s="1"/>
  <c r="AC110" i="213" s="1"/>
  <c r="AC94" i="213"/>
  <c r="H93" i="213"/>
  <c r="H94" i="213" s="1"/>
  <c r="AC91" i="213"/>
  <c r="AC92" i="213" s="1"/>
  <c r="P88" i="213"/>
  <c r="P89" i="213" s="1"/>
  <c r="P90" i="213" s="1"/>
  <c r="P91" i="213" s="1"/>
  <c r="P92" i="213" s="1"/>
  <c r="P93" i="213" s="1"/>
  <c r="P94" i="213" s="1"/>
  <c r="P95" i="213" s="1"/>
  <c r="P96" i="213" s="1"/>
  <c r="P97" i="213" s="1"/>
  <c r="P98" i="213" s="1"/>
  <c r="P99" i="213" s="1"/>
  <c r="P87" i="213"/>
  <c r="I86" i="213"/>
  <c r="I87" i="213" s="1"/>
  <c r="I88" i="213" s="1"/>
  <c r="I89" i="213" s="1"/>
  <c r="I90" i="213" s="1"/>
  <c r="I91" i="213" s="1"/>
  <c r="I92" i="213" s="1"/>
  <c r="I93" i="213" s="1"/>
  <c r="I94" i="213" s="1"/>
  <c r="I95" i="213" s="1"/>
  <c r="I96" i="213" s="1"/>
  <c r="I97" i="213" s="1"/>
  <c r="I98" i="213" s="1"/>
  <c r="I99" i="213" s="1"/>
  <c r="AC82" i="213"/>
  <c r="AC83" i="213" s="1"/>
  <c r="AC84" i="213" s="1"/>
  <c r="AC85" i="213" s="1"/>
  <c r="AC86" i="213" s="1"/>
  <c r="AC87" i="213" s="1"/>
  <c r="AC88" i="213" s="1"/>
  <c r="AC89" i="213" s="1"/>
  <c r="X82" i="213"/>
  <c r="X83" i="213" s="1"/>
  <c r="X84" i="213" s="1"/>
  <c r="X85" i="213" s="1"/>
  <c r="X86" i="213" s="1"/>
  <c r="X87" i="213" s="1"/>
  <c r="X88" i="213" s="1"/>
  <c r="X89" i="213" s="1"/>
  <c r="X90" i="213" s="1"/>
  <c r="X91" i="213" s="1"/>
  <c r="X92" i="213" s="1"/>
  <c r="X93" i="213" s="1"/>
  <c r="X94" i="213" s="1"/>
  <c r="X95" i="213" s="1"/>
  <c r="X96" i="213" s="1"/>
  <c r="X97" i="213" s="1"/>
  <c r="X98" i="213" s="1"/>
  <c r="X99" i="213" s="1"/>
  <c r="X100" i="213" s="1"/>
  <c r="X101" i="213" s="1"/>
  <c r="X102" i="213" s="1"/>
  <c r="X103" i="213" s="1"/>
  <c r="X104" i="213" s="1"/>
  <c r="X105" i="213" s="1"/>
  <c r="X106" i="213" s="1"/>
  <c r="X107" i="213" s="1"/>
  <c r="X108" i="213" s="1"/>
  <c r="X109" i="213" s="1"/>
  <c r="X110" i="213" s="1"/>
  <c r="X111" i="213" s="1"/>
  <c r="X112" i="213" s="1"/>
  <c r="X113" i="213" s="1"/>
  <c r="X114" i="213" s="1"/>
  <c r="X115" i="213" s="1"/>
  <c r="X116" i="213" s="1"/>
  <c r="X117" i="213" s="1"/>
  <c r="X118" i="213" s="1"/>
  <c r="X119" i="213" s="1"/>
  <c r="X81" i="213"/>
  <c r="I81" i="213"/>
  <c r="I82" i="213" s="1"/>
  <c r="I83" i="213" s="1"/>
  <c r="I84" i="213" s="1"/>
  <c r="E81" i="213"/>
  <c r="E82" i="213" s="1"/>
  <c r="E83" i="213" s="1"/>
  <c r="E84" i="213" s="1"/>
  <c r="E85" i="213" s="1"/>
  <c r="E86" i="213" s="1"/>
  <c r="E87" i="213" s="1"/>
  <c r="E88" i="213" s="1"/>
  <c r="E89" i="213" s="1"/>
  <c r="E90" i="213" s="1"/>
  <c r="E91" i="213" s="1"/>
  <c r="E92" i="213" s="1"/>
  <c r="E93" i="213" s="1"/>
  <c r="E94" i="213" s="1"/>
  <c r="E95" i="213" s="1"/>
  <c r="E96" i="213" s="1"/>
  <c r="E97" i="213" s="1"/>
  <c r="E98" i="213" s="1"/>
  <c r="E99" i="213" s="1"/>
  <c r="E100" i="213" s="1"/>
  <c r="I80" i="213"/>
  <c r="AC79" i="213"/>
  <c r="AC80" i="213" s="1"/>
  <c r="X78" i="213"/>
  <c r="X79" i="213" s="1"/>
  <c r="L78" i="213"/>
  <c r="L79" i="213" s="1"/>
  <c r="L80" i="213" s="1"/>
  <c r="L81" i="213" s="1"/>
  <c r="L82" i="213" s="1"/>
  <c r="L83" i="213" s="1"/>
  <c r="L84" i="213" s="1"/>
  <c r="L85" i="213" s="1"/>
  <c r="L86" i="213" s="1"/>
  <c r="L87" i="213" s="1"/>
  <c r="L88" i="213" s="1"/>
  <c r="L89" i="213" s="1"/>
  <c r="L90" i="213" s="1"/>
  <c r="L91" i="213" s="1"/>
  <c r="L92" i="213" s="1"/>
  <c r="L93" i="213" s="1"/>
  <c r="L94" i="213" s="1"/>
  <c r="L95" i="213" s="1"/>
  <c r="L96" i="213" s="1"/>
  <c r="L97" i="213" s="1"/>
  <c r="L98" i="213" s="1"/>
  <c r="L99" i="213" s="1"/>
  <c r="L100" i="213" s="1"/>
  <c r="L101" i="213" s="1"/>
  <c r="L102" i="213" s="1"/>
  <c r="L103" i="213" s="1"/>
  <c r="L104" i="213" s="1"/>
  <c r="L105" i="213" s="1"/>
  <c r="L106" i="213" s="1"/>
  <c r="E78" i="213"/>
  <c r="E79" i="213" s="1"/>
  <c r="AC77" i="213"/>
  <c r="AC76" i="213"/>
  <c r="H75" i="213"/>
  <c r="H76" i="213" s="1"/>
  <c r="H77" i="213" s="1"/>
  <c r="H78" i="213" s="1"/>
  <c r="H79" i="213" s="1"/>
  <c r="H80" i="213" s="1"/>
  <c r="H81" i="213" s="1"/>
  <c r="H82" i="213" s="1"/>
  <c r="H83" i="213" s="1"/>
  <c r="H84" i="213" s="1"/>
  <c r="H85" i="213" s="1"/>
  <c r="H86" i="213" s="1"/>
  <c r="H87" i="213" s="1"/>
  <c r="H88" i="213" s="1"/>
  <c r="H89" i="213" s="1"/>
  <c r="H90" i="213" s="1"/>
  <c r="H91" i="213" s="1"/>
  <c r="E75" i="213"/>
  <c r="E76" i="213" s="1"/>
  <c r="AC74" i="213"/>
  <c r="Y74" i="213"/>
  <c r="Y75" i="213" s="1"/>
  <c r="Y76" i="213" s="1"/>
  <c r="Y77" i="213" s="1"/>
  <c r="Y78" i="213" s="1"/>
  <c r="Y79" i="213" s="1"/>
  <c r="Y80" i="213" s="1"/>
  <c r="Y81" i="213" s="1"/>
  <c r="Y82" i="213" s="1"/>
  <c r="Y83" i="213" s="1"/>
  <c r="Y84" i="213" s="1"/>
  <c r="Y85" i="213" s="1"/>
  <c r="Y86" i="213" s="1"/>
  <c r="Y87" i="213" s="1"/>
  <c r="Y88" i="213" s="1"/>
  <c r="Y89" i="213" s="1"/>
  <c r="Y90" i="213" s="1"/>
  <c r="Y91" i="213" s="1"/>
  <c r="Y92" i="213" s="1"/>
  <c r="Y93" i="213" s="1"/>
  <c r="Y94" i="213" s="1"/>
  <c r="Y95" i="213" s="1"/>
  <c r="Y96" i="213" s="1"/>
  <c r="AC73" i="213"/>
  <c r="Y72" i="213"/>
  <c r="X72" i="213"/>
  <c r="X73" i="213" s="1"/>
  <c r="X74" i="213" s="1"/>
  <c r="X75" i="213" s="1"/>
  <c r="X76" i="213" s="1"/>
  <c r="W72" i="213"/>
  <c r="W73" i="213" s="1"/>
  <c r="W74" i="213" s="1"/>
  <c r="W75" i="213" s="1"/>
  <c r="W76" i="213" s="1"/>
  <c r="W77" i="213" s="1"/>
  <c r="W78" i="213" s="1"/>
  <c r="W79" i="213" s="1"/>
  <c r="W80" i="213" s="1"/>
  <c r="W81" i="213" s="1"/>
  <c r="W82" i="213" s="1"/>
  <c r="W83" i="213" s="1"/>
  <c r="W84" i="213" s="1"/>
  <c r="W85" i="213" s="1"/>
  <c r="W86" i="213" s="1"/>
  <c r="W87" i="213" s="1"/>
  <c r="W88" i="213" s="1"/>
  <c r="W89" i="213" s="1"/>
  <c r="W90" i="213" s="1"/>
  <c r="W91" i="213" s="1"/>
  <c r="W92" i="213" s="1"/>
  <c r="W93" i="213" s="1"/>
  <c r="W94" i="213" s="1"/>
  <c r="W95" i="213" s="1"/>
  <c r="W96" i="213" s="1"/>
  <c r="W97" i="213" s="1"/>
  <c r="W98" i="213" s="1"/>
  <c r="W99" i="213" s="1"/>
  <c r="W100" i="213" s="1"/>
  <c r="W101" i="213" s="1"/>
  <c r="W102" i="213" s="1"/>
  <c r="W103" i="213" s="1"/>
  <c r="W104" i="213" s="1"/>
  <c r="W105" i="213" s="1"/>
  <c r="W106" i="213" s="1"/>
  <c r="W107" i="213" s="1"/>
  <c r="W108" i="213" s="1"/>
  <c r="W109" i="213" s="1"/>
  <c r="W110" i="213" s="1"/>
  <c r="W111" i="213" s="1"/>
  <c r="W112" i="213" s="1"/>
  <c r="S72" i="213"/>
  <c r="S73" i="213" s="1"/>
  <c r="S74" i="213" s="1"/>
  <c r="S75" i="213" s="1"/>
  <c r="S76" i="213" s="1"/>
  <c r="S77" i="213" s="1"/>
  <c r="S78" i="213" s="1"/>
  <c r="S79" i="213" s="1"/>
  <c r="S80" i="213" s="1"/>
  <c r="S81" i="213" s="1"/>
  <c r="S82" i="213" s="1"/>
  <c r="S83" i="213" s="1"/>
  <c r="S84" i="213" s="1"/>
  <c r="S85" i="213" s="1"/>
  <c r="S86" i="213" s="1"/>
  <c r="S87" i="213" s="1"/>
  <c r="S88" i="213" s="1"/>
  <c r="S89" i="213" s="1"/>
  <c r="S90" i="213" s="1"/>
  <c r="S91" i="213" s="1"/>
  <c r="S92" i="213" s="1"/>
  <c r="S93" i="213" s="1"/>
  <c r="S94" i="213" s="1"/>
  <c r="S95" i="213" s="1"/>
  <c r="S96" i="213" s="1"/>
  <c r="S97" i="213" s="1"/>
  <c r="S98" i="213" s="1"/>
  <c r="S99" i="213" s="1"/>
  <c r="S100" i="213" s="1"/>
  <c r="S101" i="213" s="1"/>
  <c r="S102" i="213" s="1"/>
  <c r="S103" i="213" s="1"/>
  <c r="S104" i="213" s="1"/>
  <c r="S105" i="213" s="1"/>
  <c r="S106" i="213" s="1"/>
  <c r="S107" i="213" s="1"/>
  <c r="S108" i="213" s="1"/>
  <c r="H72" i="213"/>
  <c r="H73" i="213" s="1"/>
  <c r="E72" i="213"/>
  <c r="E73" i="213" s="1"/>
  <c r="AE71" i="213"/>
  <c r="AE72" i="213" s="1"/>
  <c r="AE73" i="213" s="1"/>
  <c r="AE74" i="213" s="1"/>
  <c r="AE75" i="213" s="1"/>
  <c r="AE76" i="213" s="1"/>
  <c r="AE77" i="213" s="1"/>
  <c r="AE78" i="213" s="1"/>
  <c r="AE79" i="213" s="1"/>
  <c r="AE80" i="213" s="1"/>
  <c r="AE81" i="213" s="1"/>
  <c r="AE82" i="213" s="1"/>
  <c r="AE83" i="213" s="1"/>
  <c r="AE84" i="213" s="1"/>
  <c r="AE85" i="213" s="1"/>
  <c r="AE86" i="213" s="1"/>
  <c r="AE87" i="213" s="1"/>
  <c r="AE88" i="213" s="1"/>
  <c r="AE89" i="213" s="1"/>
  <c r="AE90" i="213" s="1"/>
  <c r="AE91" i="213" s="1"/>
  <c r="AE92" i="213" s="1"/>
  <c r="AE93" i="213" s="1"/>
  <c r="AE94" i="213" s="1"/>
  <c r="AE95" i="213" s="1"/>
  <c r="AE96" i="213" s="1"/>
  <c r="AE97" i="213" s="1"/>
  <c r="AE98" i="213" s="1"/>
  <c r="AE99" i="213" s="1"/>
  <c r="Y71" i="213"/>
  <c r="I71" i="213"/>
  <c r="I72" i="213" s="1"/>
  <c r="I73" i="213" s="1"/>
  <c r="I74" i="213" s="1"/>
  <c r="I75" i="213" s="1"/>
  <c r="I76" i="213" s="1"/>
  <c r="I77" i="213" s="1"/>
  <c r="I78" i="213" s="1"/>
  <c r="AC70" i="213"/>
  <c r="AC71" i="213" s="1"/>
  <c r="E70" i="213"/>
  <c r="X69" i="213"/>
  <c r="X70" i="213" s="1"/>
  <c r="H69" i="213"/>
  <c r="H70" i="213" s="1"/>
  <c r="E69" i="213"/>
  <c r="Y68" i="213"/>
  <c r="Y69" i="213" s="1"/>
  <c r="W68" i="213"/>
  <c r="W69" i="213" s="1"/>
  <c r="W70" i="213" s="1"/>
  <c r="I68" i="213"/>
  <c r="I69" i="213" s="1"/>
  <c r="AC67" i="213"/>
  <c r="AC68" i="213" s="1"/>
  <c r="L67" i="213"/>
  <c r="L68" i="213" s="1"/>
  <c r="L69" i="213" s="1"/>
  <c r="L70" i="213" s="1"/>
  <c r="W66" i="213"/>
  <c r="P66" i="213"/>
  <c r="P67" i="213" s="1"/>
  <c r="P68" i="213" s="1"/>
  <c r="L66" i="213"/>
  <c r="H66" i="213"/>
  <c r="H67" i="213" s="1"/>
  <c r="E66" i="213"/>
  <c r="E67" i="213" s="1"/>
  <c r="AE65" i="213"/>
  <c r="AE66" i="213" s="1"/>
  <c r="AE67" i="213" s="1"/>
  <c r="AE68" i="213" s="1"/>
  <c r="AE69" i="213" s="1"/>
  <c r="W65" i="213"/>
  <c r="I65" i="213"/>
  <c r="I66" i="213" s="1"/>
  <c r="AC64" i="213"/>
  <c r="AC65" i="213" s="1"/>
  <c r="S63" i="213"/>
  <c r="S64" i="213" s="1"/>
  <c r="S65" i="213" s="1"/>
  <c r="S66" i="213" s="1"/>
  <c r="S67" i="213" s="1"/>
  <c r="S68" i="213" s="1"/>
  <c r="S69" i="213" s="1"/>
  <c r="S70" i="213" s="1"/>
  <c r="P63" i="213"/>
  <c r="P64" i="213" s="1"/>
  <c r="L63" i="213"/>
  <c r="L64" i="213" s="1"/>
  <c r="H63" i="213"/>
  <c r="H64" i="213" s="1"/>
  <c r="AC62" i="213"/>
  <c r="AB62" i="213"/>
  <c r="AB63" i="213" s="1"/>
  <c r="AB64" i="213" s="1"/>
  <c r="AB65" i="213" s="1"/>
  <c r="AB66" i="213" s="1"/>
  <c r="AB67" i="213" s="1"/>
  <c r="AB68" i="213" s="1"/>
  <c r="AB69" i="213" s="1"/>
  <c r="AB70" i="213" s="1"/>
  <c r="AB71" i="213" s="1"/>
  <c r="AB72" i="213" s="1"/>
  <c r="AB73" i="213" s="1"/>
  <c r="AB74" i="213" s="1"/>
  <c r="AB75" i="213" s="1"/>
  <c r="AB76" i="213" s="1"/>
  <c r="AB77" i="213" s="1"/>
  <c r="AB78" i="213" s="1"/>
  <c r="AB79" i="213" s="1"/>
  <c r="AB80" i="213" s="1"/>
  <c r="AB81" i="213" s="1"/>
  <c r="AB82" i="213" s="1"/>
  <c r="AB83" i="213" s="1"/>
  <c r="AB84" i="213" s="1"/>
  <c r="AB85" i="213" s="1"/>
  <c r="AB86" i="213" s="1"/>
  <c r="AB87" i="213" s="1"/>
  <c r="AB88" i="213" s="1"/>
  <c r="AB89" i="213" s="1"/>
  <c r="AB90" i="213" s="1"/>
  <c r="AB91" i="213" s="1"/>
  <c r="AB92" i="213" s="1"/>
  <c r="AB93" i="213" s="1"/>
  <c r="AB94" i="213" s="1"/>
  <c r="AB95" i="213" s="1"/>
  <c r="AB96" i="213" s="1"/>
  <c r="AB97" i="213" s="1"/>
  <c r="AB98" i="213" s="1"/>
  <c r="AB99" i="213" s="1"/>
  <c r="AB100" i="213" s="1"/>
  <c r="W62" i="213"/>
  <c r="W63" i="213" s="1"/>
  <c r="P62" i="213"/>
  <c r="I62" i="213"/>
  <c r="I63" i="213" s="1"/>
  <c r="AC61" i="213"/>
  <c r="S61" i="213"/>
  <c r="S60" i="213"/>
  <c r="I60" i="213"/>
  <c r="H60" i="213"/>
  <c r="H61" i="213" s="1"/>
  <c r="J59" i="213"/>
  <c r="J60" i="213" s="1"/>
  <c r="J61" i="213" s="1"/>
  <c r="J62" i="213" s="1"/>
  <c r="J63" i="213" s="1"/>
  <c r="J64" i="213" s="1"/>
  <c r="J65" i="213" s="1"/>
  <c r="J66" i="213" s="1"/>
  <c r="J67" i="213" s="1"/>
  <c r="J68" i="213" s="1"/>
  <c r="J69" i="213" s="1"/>
  <c r="J70" i="213" s="1"/>
  <c r="J71" i="213" s="1"/>
  <c r="J72" i="213" s="1"/>
  <c r="J73" i="213" s="1"/>
  <c r="J74" i="213" s="1"/>
  <c r="J75" i="213" s="1"/>
  <c r="J76" i="213" s="1"/>
  <c r="J77" i="213" s="1"/>
  <c r="J78" i="213" s="1"/>
  <c r="J79" i="213" s="1"/>
  <c r="J80" i="213" s="1"/>
  <c r="J81" i="213" s="1"/>
  <c r="J82" i="213" s="1"/>
  <c r="J83" i="213" s="1"/>
  <c r="J84" i="213" s="1"/>
  <c r="J85" i="213" s="1"/>
  <c r="J86" i="213" s="1"/>
  <c r="J87" i="213" s="1"/>
  <c r="J88" i="213" s="1"/>
  <c r="J89" i="213" s="1"/>
  <c r="J90" i="213" s="1"/>
  <c r="J91" i="213" s="1"/>
  <c r="J92" i="213" s="1"/>
  <c r="J93" i="213" s="1"/>
  <c r="J94" i="213" s="1"/>
  <c r="J95" i="213" s="1"/>
  <c r="J96" i="213" s="1"/>
  <c r="J97" i="213" s="1"/>
  <c r="J98" i="213" s="1"/>
  <c r="J99" i="213" s="1"/>
  <c r="J100" i="213" s="1"/>
  <c r="J101" i="213" s="1"/>
  <c r="J102" i="213" s="1"/>
  <c r="I59" i="213"/>
  <c r="AC58" i="213"/>
  <c r="AC59" i="213" s="1"/>
  <c r="L58" i="213"/>
  <c r="L59" i="213" s="1"/>
  <c r="L60" i="213" s="1"/>
  <c r="L61" i="213" s="1"/>
  <c r="J58" i="213"/>
  <c r="S57" i="213"/>
  <c r="S58" i="213" s="1"/>
  <c r="P57" i="213"/>
  <c r="P58" i="213" s="1"/>
  <c r="P59" i="213" s="1"/>
  <c r="H57" i="213"/>
  <c r="H58" i="213" s="1"/>
  <c r="W56" i="213"/>
  <c r="W57" i="213" s="1"/>
  <c r="W58" i="213" s="1"/>
  <c r="W59" i="213" s="1"/>
  <c r="W60" i="213" s="1"/>
  <c r="AC55" i="213"/>
  <c r="AC56" i="213" s="1"/>
  <c r="S55" i="213"/>
  <c r="P54" i="213"/>
  <c r="P55" i="213" s="1"/>
  <c r="H54" i="213"/>
  <c r="H55" i="213" s="1"/>
  <c r="AC53" i="213"/>
  <c r="AC52" i="213"/>
  <c r="X52" i="213"/>
  <c r="X53" i="213" s="1"/>
  <c r="X54" i="213" s="1"/>
  <c r="X55" i="213" s="1"/>
  <c r="X56" i="213" s="1"/>
  <c r="X57" i="213" s="1"/>
  <c r="X58" i="213" s="1"/>
  <c r="X59" i="213" s="1"/>
  <c r="X60" i="213" s="1"/>
  <c r="X61" i="213" s="1"/>
  <c r="X62" i="213" s="1"/>
  <c r="X63" i="213" s="1"/>
  <c r="X64" i="213" s="1"/>
  <c r="X65" i="213" s="1"/>
  <c r="X66" i="213" s="1"/>
  <c r="X67" i="213" s="1"/>
  <c r="H52" i="213"/>
  <c r="H51" i="213"/>
  <c r="P50" i="213"/>
  <c r="P51" i="213" s="1"/>
  <c r="P52" i="213" s="1"/>
  <c r="AC49" i="213"/>
  <c r="AC50" i="213" s="1"/>
  <c r="P48" i="213"/>
  <c r="H48" i="213"/>
  <c r="H49" i="213" s="1"/>
  <c r="AC46" i="213"/>
  <c r="AC47" i="213" s="1"/>
  <c r="H46" i="213"/>
  <c r="H45" i="213"/>
  <c r="Y44" i="213"/>
  <c r="Y45" i="213" s="1"/>
  <c r="Y46" i="213" s="1"/>
  <c r="Y47" i="213" s="1"/>
  <c r="Y48" i="213" s="1"/>
  <c r="Y49" i="213" s="1"/>
  <c r="Y50" i="213" s="1"/>
  <c r="Y51" i="213" s="1"/>
  <c r="Y52" i="213" s="1"/>
  <c r="Y53" i="213" s="1"/>
  <c r="Y54" i="213" s="1"/>
  <c r="Y55" i="213" s="1"/>
  <c r="Y56" i="213" s="1"/>
  <c r="Y57" i="213" s="1"/>
  <c r="Y58" i="213" s="1"/>
  <c r="Y59" i="213" s="1"/>
  <c r="Y60" i="213" s="1"/>
  <c r="Y61" i="213" s="1"/>
  <c r="Y62" i="213" s="1"/>
  <c r="Y63" i="213" s="1"/>
  <c r="Y64" i="213" s="1"/>
  <c r="Y65" i="213" s="1"/>
  <c r="Y66" i="213" s="1"/>
  <c r="P44" i="213"/>
  <c r="P45" i="213" s="1"/>
  <c r="P46" i="213" s="1"/>
  <c r="AC43" i="213"/>
  <c r="AC44" i="213" s="1"/>
  <c r="H42" i="213"/>
  <c r="H43" i="213" s="1"/>
  <c r="AC41" i="213"/>
  <c r="Y41" i="213"/>
  <c r="Y42" i="213" s="1"/>
  <c r="AC40" i="213"/>
  <c r="H40" i="213"/>
  <c r="P39" i="213"/>
  <c r="P40" i="213" s="1"/>
  <c r="P41" i="213" s="1"/>
  <c r="H39" i="213"/>
  <c r="Y38" i="213"/>
  <c r="Y39" i="213" s="1"/>
  <c r="P37" i="213"/>
  <c r="H37" i="213"/>
  <c r="Y36" i="213"/>
  <c r="H36" i="213"/>
  <c r="AE35" i="213"/>
  <c r="AE36" i="213" s="1"/>
  <c r="AE37" i="213" s="1"/>
  <c r="AE38" i="213" s="1"/>
  <c r="AE39" i="213" s="1"/>
  <c r="AE40" i="213" s="1"/>
  <c r="AE41" i="213" s="1"/>
  <c r="AE42" i="213" s="1"/>
  <c r="AE43" i="213" s="1"/>
  <c r="AE44" i="213" s="1"/>
  <c r="AE45" i="213" s="1"/>
  <c r="AE46" i="213" s="1"/>
  <c r="AE47" i="213" s="1"/>
  <c r="AE48" i="213" s="1"/>
  <c r="AE49" i="213" s="1"/>
  <c r="AE50" i="213" s="1"/>
  <c r="AE51" i="213" s="1"/>
  <c r="AE52" i="213" s="1"/>
  <c r="AE53" i="213" s="1"/>
  <c r="AE54" i="213" s="1"/>
  <c r="AE55" i="213" s="1"/>
  <c r="AE56" i="213" s="1"/>
  <c r="AE57" i="213" s="1"/>
  <c r="AE58" i="213" s="1"/>
  <c r="AE59" i="213" s="1"/>
  <c r="AE60" i="213" s="1"/>
  <c r="AE61" i="213" s="1"/>
  <c r="AE62" i="213" s="1"/>
  <c r="AE63" i="213" s="1"/>
  <c r="Y35" i="213"/>
  <c r="P35" i="213"/>
  <c r="H33" i="213"/>
  <c r="H34" i="213" s="1"/>
  <c r="AE26" i="213"/>
  <c r="AE27" i="213" s="1"/>
  <c r="AE28" i="213" s="1"/>
  <c r="AE29" i="213" s="1"/>
  <c r="AE30" i="213" s="1"/>
  <c r="AE31" i="213" s="1"/>
  <c r="AE32" i="213" s="1"/>
  <c r="AE33" i="213" s="1"/>
  <c r="Y26" i="213"/>
  <c r="Y27" i="213" s="1"/>
  <c r="Y28" i="213" s="1"/>
  <c r="Y29" i="213" s="1"/>
  <c r="Y30" i="213" s="1"/>
  <c r="Y31" i="213" s="1"/>
  <c r="Y32" i="213" s="1"/>
  <c r="Y33" i="213" s="1"/>
  <c r="AB21" i="213"/>
  <c r="AB22" i="213" s="1"/>
  <c r="AB23" i="213" s="1"/>
  <c r="AB24" i="213" s="1"/>
  <c r="AB25" i="213" s="1"/>
  <c r="AB26" i="213" s="1"/>
  <c r="AB27" i="213" s="1"/>
  <c r="AB28" i="213" s="1"/>
  <c r="AB29" i="213" s="1"/>
  <c r="AB30" i="213" s="1"/>
  <c r="AB31" i="213" s="1"/>
  <c r="AB32" i="213" s="1"/>
  <c r="AB33" i="213" s="1"/>
  <c r="AB34" i="213" s="1"/>
  <c r="AB35" i="213" s="1"/>
  <c r="AB36" i="213" s="1"/>
  <c r="AB37" i="213" s="1"/>
  <c r="AB38" i="213" s="1"/>
  <c r="AB39" i="213" s="1"/>
  <c r="AB40" i="213" s="1"/>
  <c r="AB41" i="213" s="1"/>
  <c r="AB42" i="213" s="1"/>
  <c r="AB43" i="213" s="1"/>
  <c r="AB44" i="213" s="1"/>
  <c r="AB45" i="213" s="1"/>
  <c r="AB46" i="213" s="1"/>
  <c r="AB47" i="213" s="1"/>
  <c r="AB48" i="213" s="1"/>
  <c r="AB49" i="213" s="1"/>
  <c r="AB50" i="213" s="1"/>
  <c r="AB51" i="213" s="1"/>
  <c r="AB52" i="213" s="1"/>
  <c r="AB53" i="213" s="1"/>
  <c r="AB54" i="213" s="1"/>
  <c r="AB55" i="213" s="1"/>
  <c r="AB56" i="213" s="1"/>
  <c r="AB57" i="213" s="1"/>
  <c r="AB58" i="213" s="1"/>
  <c r="AB59" i="213" s="1"/>
  <c r="AB60" i="213" s="1"/>
  <c r="H18" i="213"/>
  <c r="H19" i="213" s="1"/>
  <c r="AE17" i="213"/>
  <c r="AE18" i="213" s="1"/>
  <c r="AE19" i="213" s="1"/>
  <c r="AE20" i="213" s="1"/>
  <c r="AE21" i="213" s="1"/>
  <c r="AE22" i="213" s="1"/>
  <c r="AE23" i="213" s="1"/>
  <c r="AE24" i="213" s="1"/>
  <c r="AC15" i="213"/>
  <c r="AC16" i="213" s="1"/>
  <c r="AC17" i="213" s="1"/>
  <c r="AC18" i="213" s="1"/>
  <c r="AC19" i="213" s="1"/>
  <c r="AC20" i="213" s="1"/>
  <c r="AC21" i="213" s="1"/>
  <c r="AC22" i="213" s="1"/>
  <c r="AC23" i="213" s="1"/>
  <c r="AC24" i="213" s="1"/>
  <c r="AC25" i="213" s="1"/>
  <c r="AC26" i="213" s="1"/>
  <c r="AC27" i="213" s="1"/>
  <c r="AC28" i="213" s="1"/>
  <c r="AC29" i="213" s="1"/>
  <c r="AC30" i="213" s="1"/>
  <c r="AC31" i="213" s="1"/>
  <c r="AC32" i="213" s="1"/>
  <c r="AC33" i="213" s="1"/>
  <c r="AC34" i="213" s="1"/>
  <c r="AC35" i="213" s="1"/>
  <c r="AC36" i="213" s="1"/>
  <c r="AC37" i="213" s="1"/>
  <c r="AC38" i="213" s="1"/>
  <c r="Y15" i="213"/>
  <c r="Y16" i="213" s="1"/>
  <c r="Y17" i="213" s="1"/>
  <c r="Y18" i="213" s="1"/>
  <c r="Y19" i="213" s="1"/>
  <c r="Y20" i="213" s="1"/>
  <c r="Y21" i="213" s="1"/>
  <c r="Y22" i="213" s="1"/>
  <c r="Y23" i="213" s="1"/>
  <c r="Y24" i="213" s="1"/>
  <c r="Y14" i="213"/>
  <c r="W14" i="213"/>
  <c r="AC12" i="213"/>
  <c r="AC13" i="213" s="1"/>
  <c r="AC10" i="213"/>
  <c r="AC6" i="213"/>
  <c r="AC7" i="213" s="1"/>
  <c r="AC8" i="213" s="1"/>
  <c r="T96" i="212"/>
  <c r="S96" i="212"/>
  <c r="R96" i="212"/>
  <c r="Q96" i="212"/>
  <c r="W95" i="212"/>
  <c r="T95" i="212"/>
  <c r="S95" i="212"/>
  <c r="R95" i="212"/>
  <c r="Q95" i="212"/>
  <c r="V95" i="212" s="1"/>
  <c r="T94" i="212"/>
  <c r="S94" i="212"/>
  <c r="R94" i="212"/>
  <c r="Q94" i="212"/>
  <c r="V94" i="212" s="1"/>
  <c r="W94" i="212" s="1"/>
  <c r="T93" i="212"/>
  <c r="S93" i="212"/>
  <c r="R93" i="212"/>
  <c r="Q93" i="212"/>
  <c r="V93" i="212" s="1"/>
  <c r="W93" i="212" s="1"/>
  <c r="P93" i="212"/>
  <c r="T92" i="212"/>
  <c r="S92" i="212"/>
  <c r="R92" i="212"/>
  <c r="V92" i="212" s="1"/>
  <c r="W92" i="212" s="1"/>
  <c r="X92" i="212" s="1"/>
  <c r="Q92" i="212"/>
  <c r="U92" i="212" s="1"/>
  <c r="P92" i="212"/>
  <c r="T91" i="212"/>
  <c r="S91" i="212"/>
  <c r="R91" i="212"/>
  <c r="Q91" i="212"/>
  <c r="V91" i="212" s="1"/>
  <c r="W91" i="212" s="1"/>
  <c r="P91" i="212"/>
  <c r="T90" i="212"/>
  <c r="S90" i="212"/>
  <c r="R90" i="212"/>
  <c r="V90" i="212" s="1"/>
  <c r="W90" i="212" s="1"/>
  <c r="X90" i="212" s="1"/>
  <c r="Q90" i="212"/>
  <c r="U90" i="212" s="1"/>
  <c r="P90" i="212"/>
  <c r="T89" i="212"/>
  <c r="S89" i="212"/>
  <c r="R89" i="212"/>
  <c r="Q89" i="212"/>
  <c r="V89" i="212" s="1"/>
  <c r="W89" i="212" s="1"/>
  <c r="P89" i="212"/>
  <c r="T88" i="212"/>
  <c r="S88" i="212"/>
  <c r="R88" i="212"/>
  <c r="V88" i="212" s="1"/>
  <c r="W88" i="212" s="1"/>
  <c r="X88" i="212" s="1"/>
  <c r="Q88" i="212"/>
  <c r="U88" i="212" s="1"/>
  <c r="P88" i="212"/>
  <c r="T87" i="212"/>
  <c r="S87" i="212"/>
  <c r="R87" i="212"/>
  <c r="Q87" i="212"/>
  <c r="V87" i="212" s="1"/>
  <c r="W87" i="212" s="1"/>
  <c r="P87" i="212"/>
  <c r="T86" i="212"/>
  <c r="S86" i="212"/>
  <c r="R86" i="212"/>
  <c r="V86" i="212" s="1"/>
  <c r="W86" i="212" s="1"/>
  <c r="X86" i="212" s="1"/>
  <c r="Q86" i="212"/>
  <c r="U86" i="212" s="1"/>
  <c r="P86" i="212"/>
  <c r="T85" i="212"/>
  <c r="S85" i="212"/>
  <c r="R85" i="212"/>
  <c r="Q85" i="212"/>
  <c r="V85" i="212" s="1"/>
  <c r="W85" i="212" s="1"/>
  <c r="P85" i="212"/>
  <c r="T84" i="212"/>
  <c r="S84" i="212"/>
  <c r="R84" i="212"/>
  <c r="V84" i="212" s="1"/>
  <c r="W84" i="212" s="1"/>
  <c r="X84" i="212" s="1"/>
  <c r="Q84" i="212"/>
  <c r="U84" i="212" s="1"/>
  <c r="P84" i="212"/>
  <c r="T83" i="212"/>
  <c r="S83" i="212"/>
  <c r="R83" i="212"/>
  <c r="Q83" i="212"/>
  <c r="V83" i="212" s="1"/>
  <c r="W83" i="212" s="1"/>
  <c r="P83" i="212"/>
  <c r="T82" i="212"/>
  <c r="S82" i="212"/>
  <c r="R82" i="212"/>
  <c r="V82" i="212" s="1"/>
  <c r="W82" i="212" s="1"/>
  <c r="X82" i="212" s="1"/>
  <c r="Q82" i="212"/>
  <c r="U82" i="212" s="1"/>
  <c r="P82" i="212"/>
  <c r="T81" i="212"/>
  <c r="S81" i="212"/>
  <c r="R81" i="212"/>
  <c r="Q81" i="212"/>
  <c r="V81" i="212" s="1"/>
  <c r="W81" i="212" s="1"/>
  <c r="X81" i="212" s="1"/>
  <c r="P81" i="212"/>
  <c r="T80" i="212"/>
  <c r="S80" i="212"/>
  <c r="R80" i="212"/>
  <c r="V80" i="212" s="1"/>
  <c r="W80" i="212" s="1"/>
  <c r="X80" i="212" s="1"/>
  <c r="Q80" i="212"/>
  <c r="U80" i="212" s="1"/>
  <c r="P80" i="212"/>
  <c r="T79" i="212"/>
  <c r="S79" i="212"/>
  <c r="R79" i="212"/>
  <c r="Q79" i="212"/>
  <c r="V79" i="212" s="1"/>
  <c r="W79" i="212" s="1"/>
  <c r="X79" i="212" s="1"/>
  <c r="P79" i="212"/>
  <c r="T78" i="212"/>
  <c r="S78" i="212"/>
  <c r="R78" i="212"/>
  <c r="V78" i="212" s="1"/>
  <c r="W78" i="212" s="1"/>
  <c r="X78" i="212" s="1"/>
  <c r="Q78" i="212"/>
  <c r="U78" i="212" s="1"/>
  <c r="P78" i="212"/>
  <c r="T77" i="212"/>
  <c r="S77" i="212"/>
  <c r="R77" i="212"/>
  <c r="Q77" i="212"/>
  <c r="V77" i="212" s="1"/>
  <c r="W77" i="212" s="1"/>
  <c r="X77" i="212" s="1"/>
  <c r="P77" i="212"/>
  <c r="T76" i="212"/>
  <c r="S76" i="212"/>
  <c r="R76" i="212"/>
  <c r="V76" i="212" s="1"/>
  <c r="W76" i="212" s="1"/>
  <c r="X76" i="212" s="1"/>
  <c r="Q76" i="212"/>
  <c r="U76" i="212" s="1"/>
  <c r="P76" i="212"/>
  <c r="T75" i="212"/>
  <c r="S75" i="212"/>
  <c r="R75" i="212"/>
  <c r="Q75" i="212"/>
  <c r="V75" i="212" s="1"/>
  <c r="W75" i="212" s="1"/>
  <c r="X75" i="212" s="1"/>
  <c r="P75" i="212"/>
  <c r="T74" i="212"/>
  <c r="S74" i="212"/>
  <c r="R74" i="212"/>
  <c r="V74" i="212" s="1"/>
  <c r="W74" i="212" s="1"/>
  <c r="X74" i="212" s="1"/>
  <c r="Q74" i="212"/>
  <c r="U74" i="212" s="1"/>
  <c r="P74" i="212"/>
  <c r="T73" i="212"/>
  <c r="S73" i="212"/>
  <c r="R73" i="212"/>
  <c r="Q73" i="212"/>
  <c r="V73" i="212" s="1"/>
  <c r="W73" i="212" s="1"/>
  <c r="X73" i="212" s="1"/>
  <c r="P73" i="212"/>
  <c r="T72" i="212"/>
  <c r="S72" i="212"/>
  <c r="R72" i="212"/>
  <c r="V72" i="212" s="1"/>
  <c r="W72" i="212" s="1"/>
  <c r="X72" i="212" s="1"/>
  <c r="Q72" i="212"/>
  <c r="U72" i="212" s="1"/>
  <c r="P72" i="212"/>
  <c r="T71" i="212"/>
  <c r="S71" i="212"/>
  <c r="R71" i="212"/>
  <c r="Q71" i="212"/>
  <c r="V71" i="212" s="1"/>
  <c r="W71" i="212" s="1"/>
  <c r="X71" i="212" s="1"/>
  <c r="P71" i="212"/>
  <c r="T70" i="212"/>
  <c r="S70" i="212"/>
  <c r="R70" i="212"/>
  <c r="V70" i="212" s="1"/>
  <c r="W70" i="212" s="1"/>
  <c r="X70" i="212" s="1"/>
  <c r="Q70" i="212"/>
  <c r="U70" i="212" s="1"/>
  <c r="P70" i="212"/>
  <c r="T69" i="212"/>
  <c r="S69" i="212"/>
  <c r="R69" i="212"/>
  <c r="Q69" i="212"/>
  <c r="V69" i="212" s="1"/>
  <c r="W69" i="212" s="1"/>
  <c r="X69" i="212" s="1"/>
  <c r="P69" i="212"/>
  <c r="T68" i="212"/>
  <c r="S68" i="212"/>
  <c r="R68" i="212"/>
  <c r="V68" i="212" s="1"/>
  <c r="W68" i="212" s="1"/>
  <c r="X68" i="212" s="1"/>
  <c r="Q68" i="212"/>
  <c r="U68" i="212" s="1"/>
  <c r="P68" i="212"/>
  <c r="T67" i="212"/>
  <c r="S67" i="212"/>
  <c r="R67" i="212"/>
  <c r="Q67" i="212"/>
  <c r="V67" i="212" s="1"/>
  <c r="W67" i="212" s="1"/>
  <c r="X67" i="212" s="1"/>
  <c r="P67" i="212"/>
  <c r="T66" i="212"/>
  <c r="S66" i="212"/>
  <c r="R66" i="212"/>
  <c r="V66" i="212" s="1"/>
  <c r="W66" i="212" s="1"/>
  <c r="X66" i="212" s="1"/>
  <c r="Q66" i="212"/>
  <c r="U66" i="212" s="1"/>
  <c r="P66" i="212"/>
  <c r="T65" i="212"/>
  <c r="S65" i="212"/>
  <c r="R65" i="212"/>
  <c r="Q65" i="212"/>
  <c r="V65" i="212" s="1"/>
  <c r="W65" i="212" s="1"/>
  <c r="X65" i="212" s="1"/>
  <c r="P65" i="212"/>
  <c r="T64" i="212"/>
  <c r="S64" i="212"/>
  <c r="R64" i="212"/>
  <c r="V64" i="212" s="1"/>
  <c r="W64" i="212" s="1"/>
  <c r="X64" i="212" s="1"/>
  <c r="Q64" i="212"/>
  <c r="U64" i="212" s="1"/>
  <c r="P64" i="212"/>
  <c r="T63" i="212"/>
  <c r="S63" i="212"/>
  <c r="R63" i="212"/>
  <c r="Q63" i="212"/>
  <c r="V63" i="212" s="1"/>
  <c r="W63" i="212" s="1"/>
  <c r="X63" i="212" s="1"/>
  <c r="P63" i="212"/>
  <c r="T62" i="212"/>
  <c r="S62" i="212"/>
  <c r="R62" i="212"/>
  <c r="V62" i="212" s="1"/>
  <c r="W62" i="212" s="1"/>
  <c r="X62" i="212" s="1"/>
  <c r="Q62" i="212"/>
  <c r="U62" i="212" s="1"/>
  <c r="P62" i="212"/>
  <c r="T61" i="212"/>
  <c r="S61" i="212"/>
  <c r="R61" i="212"/>
  <c r="Q61" i="212"/>
  <c r="V61" i="212" s="1"/>
  <c r="W61" i="212" s="1"/>
  <c r="X61" i="212" s="1"/>
  <c r="P61" i="212"/>
  <c r="T60" i="212"/>
  <c r="S60" i="212"/>
  <c r="R60" i="212"/>
  <c r="V60" i="212" s="1"/>
  <c r="W60" i="212" s="1"/>
  <c r="X60" i="212" s="1"/>
  <c r="Q60" i="212"/>
  <c r="U60" i="212" s="1"/>
  <c r="P60" i="212"/>
  <c r="T59" i="212"/>
  <c r="S59" i="212"/>
  <c r="R59" i="212"/>
  <c r="Q59" i="212"/>
  <c r="V59" i="212" s="1"/>
  <c r="W59" i="212" s="1"/>
  <c r="X59" i="212" s="1"/>
  <c r="P59" i="212"/>
  <c r="T58" i="212"/>
  <c r="S58" i="212"/>
  <c r="R58" i="212"/>
  <c r="V58" i="212" s="1"/>
  <c r="W58" i="212" s="1"/>
  <c r="X58" i="212" s="1"/>
  <c r="Q58" i="212"/>
  <c r="U58" i="212" s="1"/>
  <c r="P58" i="212"/>
  <c r="T57" i="212"/>
  <c r="S57" i="212"/>
  <c r="R57" i="212"/>
  <c r="Q57" i="212"/>
  <c r="V57" i="212" s="1"/>
  <c r="W57" i="212" s="1"/>
  <c r="X57" i="212" s="1"/>
  <c r="P57" i="212"/>
  <c r="T56" i="212"/>
  <c r="S56" i="212"/>
  <c r="R56" i="212"/>
  <c r="V56" i="212" s="1"/>
  <c r="W56" i="212" s="1"/>
  <c r="X56" i="212" s="1"/>
  <c r="Q56" i="212"/>
  <c r="U56" i="212" s="1"/>
  <c r="P56" i="212"/>
  <c r="T55" i="212"/>
  <c r="S55" i="212"/>
  <c r="R55" i="212"/>
  <c r="Q55" i="212"/>
  <c r="V55" i="212" s="1"/>
  <c r="W55" i="212" s="1"/>
  <c r="X55" i="212" s="1"/>
  <c r="P55" i="212"/>
  <c r="T54" i="212"/>
  <c r="S54" i="212"/>
  <c r="R54" i="212"/>
  <c r="V54" i="212" s="1"/>
  <c r="W54" i="212" s="1"/>
  <c r="X54" i="212" s="1"/>
  <c r="Q54" i="212"/>
  <c r="U54" i="212" s="1"/>
  <c r="P54" i="212"/>
  <c r="T53" i="212"/>
  <c r="S53" i="212"/>
  <c r="R53" i="212"/>
  <c r="Q53" i="212"/>
  <c r="V53" i="212" s="1"/>
  <c r="W53" i="212" s="1"/>
  <c r="X53" i="212" s="1"/>
  <c r="P53" i="212"/>
  <c r="T52" i="212"/>
  <c r="S52" i="212"/>
  <c r="R52" i="212"/>
  <c r="V52" i="212" s="1"/>
  <c r="W52" i="212" s="1"/>
  <c r="X52" i="212" s="1"/>
  <c r="Q52" i="212"/>
  <c r="U52" i="212" s="1"/>
  <c r="P52" i="212"/>
  <c r="T51" i="212"/>
  <c r="S51" i="212"/>
  <c r="R51" i="212"/>
  <c r="Q51" i="212"/>
  <c r="V51" i="212" s="1"/>
  <c r="W51" i="212" s="1"/>
  <c r="X51" i="212" s="1"/>
  <c r="P51" i="212"/>
  <c r="T50" i="212"/>
  <c r="S50" i="212"/>
  <c r="R50" i="212"/>
  <c r="V50" i="212" s="1"/>
  <c r="W50" i="212" s="1"/>
  <c r="X50" i="212" s="1"/>
  <c r="Q50" i="212"/>
  <c r="U50" i="212" s="1"/>
  <c r="P50" i="212"/>
  <c r="T49" i="212"/>
  <c r="S49" i="212"/>
  <c r="R49" i="212"/>
  <c r="Q49" i="212"/>
  <c r="V49" i="212" s="1"/>
  <c r="W49" i="212" s="1"/>
  <c r="X49" i="212" s="1"/>
  <c r="P49" i="212"/>
  <c r="T48" i="212"/>
  <c r="S48" i="212"/>
  <c r="R48" i="212"/>
  <c r="V48" i="212" s="1"/>
  <c r="W48" i="212" s="1"/>
  <c r="X48" i="212" s="1"/>
  <c r="Q48" i="212"/>
  <c r="U48" i="212" s="1"/>
  <c r="P48" i="212"/>
  <c r="T47" i="212"/>
  <c r="S47" i="212"/>
  <c r="R47" i="212"/>
  <c r="Q47" i="212"/>
  <c r="V47" i="212" s="1"/>
  <c r="W47" i="212" s="1"/>
  <c r="X47" i="212" s="1"/>
  <c r="P47" i="212"/>
  <c r="T46" i="212"/>
  <c r="S46" i="212"/>
  <c r="R46" i="212"/>
  <c r="V46" i="212" s="1"/>
  <c r="W46" i="212" s="1"/>
  <c r="X46" i="212" s="1"/>
  <c r="Q46" i="212"/>
  <c r="U46" i="212" s="1"/>
  <c r="P46" i="212"/>
  <c r="T45" i="212"/>
  <c r="S45" i="212"/>
  <c r="R45" i="212"/>
  <c r="Q45" i="212"/>
  <c r="V45" i="212" s="1"/>
  <c r="W45" i="212" s="1"/>
  <c r="X45" i="212" s="1"/>
  <c r="P45" i="212"/>
  <c r="T44" i="212"/>
  <c r="S44" i="212"/>
  <c r="R44" i="212"/>
  <c r="V44" i="212" s="1"/>
  <c r="W44" i="212" s="1"/>
  <c r="X44" i="212" s="1"/>
  <c r="Q44" i="212"/>
  <c r="U44" i="212" s="1"/>
  <c r="P44" i="212"/>
  <c r="T43" i="212"/>
  <c r="S43" i="212"/>
  <c r="R43" i="212"/>
  <c r="Q43" i="212"/>
  <c r="V43" i="212" s="1"/>
  <c r="W43" i="212" s="1"/>
  <c r="X43" i="212" s="1"/>
  <c r="P43" i="212"/>
  <c r="T42" i="212"/>
  <c r="S42" i="212"/>
  <c r="R42" i="212"/>
  <c r="V42" i="212" s="1"/>
  <c r="W42" i="212" s="1"/>
  <c r="X42" i="212" s="1"/>
  <c r="Q42" i="212"/>
  <c r="U42" i="212" s="1"/>
  <c r="P42" i="212"/>
  <c r="T41" i="212"/>
  <c r="S41" i="212"/>
  <c r="R41" i="212"/>
  <c r="Q41" i="212"/>
  <c r="V41" i="212" s="1"/>
  <c r="W41" i="212" s="1"/>
  <c r="P41" i="212"/>
  <c r="T40" i="212"/>
  <c r="S40" i="212"/>
  <c r="R40" i="212"/>
  <c r="V40" i="212" s="1"/>
  <c r="W40" i="212" s="1"/>
  <c r="X40" i="212" s="1"/>
  <c r="Q40" i="212"/>
  <c r="U40" i="212" s="1"/>
  <c r="P40" i="212"/>
  <c r="T39" i="212"/>
  <c r="S39" i="212"/>
  <c r="R39" i="212"/>
  <c r="Q39" i="212"/>
  <c r="V39" i="212" s="1"/>
  <c r="W39" i="212" s="1"/>
  <c r="P39" i="212"/>
  <c r="T38" i="212"/>
  <c r="S38" i="212"/>
  <c r="R38" i="212"/>
  <c r="V38" i="212" s="1"/>
  <c r="W38" i="212" s="1"/>
  <c r="X38" i="212" s="1"/>
  <c r="Q38" i="212"/>
  <c r="U38" i="212" s="1"/>
  <c r="P38" i="212"/>
  <c r="T37" i="212"/>
  <c r="S37" i="212"/>
  <c r="R37" i="212"/>
  <c r="Q37" i="212"/>
  <c r="V37" i="212" s="1"/>
  <c r="W37" i="212" s="1"/>
  <c r="P37" i="212"/>
  <c r="T36" i="212"/>
  <c r="S36" i="212"/>
  <c r="R36" i="212"/>
  <c r="V36" i="212" s="1"/>
  <c r="W36" i="212" s="1"/>
  <c r="X36" i="212" s="1"/>
  <c r="Q36" i="212"/>
  <c r="U36" i="212" s="1"/>
  <c r="P36" i="212"/>
  <c r="T35" i="212"/>
  <c r="S35" i="212"/>
  <c r="R35" i="212"/>
  <c r="Q35" i="212"/>
  <c r="V35" i="212" s="1"/>
  <c r="W35" i="212" s="1"/>
  <c r="P35" i="212"/>
  <c r="T34" i="212"/>
  <c r="S34" i="212"/>
  <c r="R34" i="212"/>
  <c r="V34" i="212" s="1"/>
  <c r="W34" i="212" s="1"/>
  <c r="X34" i="212" s="1"/>
  <c r="Q34" i="212"/>
  <c r="U34" i="212" s="1"/>
  <c r="P34" i="212"/>
  <c r="T33" i="212"/>
  <c r="S33" i="212"/>
  <c r="R33" i="212"/>
  <c r="Q33" i="212"/>
  <c r="V33" i="212" s="1"/>
  <c r="W33" i="212" s="1"/>
  <c r="P33" i="212"/>
  <c r="T32" i="212"/>
  <c r="S32" i="212"/>
  <c r="R32" i="212"/>
  <c r="V32" i="212" s="1"/>
  <c r="W32" i="212" s="1"/>
  <c r="X32" i="212" s="1"/>
  <c r="Q32" i="212"/>
  <c r="U32" i="212" s="1"/>
  <c r="P32" i="212"/>
  <c r="T31" i="212"/>
  <c r="S31" i="212"/>
  <c r="R31" i="212"/>
  <c r="Q31" i="212"/>
  <c r="V31" i="212" s="1"/>
  <c r="W31" i="212" s="1"/>
  <c r="P31" i="212"/>
  <c r="T30" i="212"/>
  <c r="S30" i="212"/>
  <c r="R30" i="212"/>
  <c r="V30" i="212" s="1"/>
  <c r="W30" i="212" s="1"/>
  <c r="X30" i="212" s="1"/>
  <c r="Q30" i="212"/>
  <c r="U30" i="212" s="1"/>
  <c r="P30" i="212"/>
  <c r="T29" i="212"/>
  <c r="S29" i="212"/>
  <c r="R29" i="212"/>
  <c r="Q29" i="212"/>
  <c r="V29" i="212" s="1"/>
  <c r="W29" i="212" s="1"/>
  <c r="P29" i="212"/>
  <c r="T28" i="212"/>
  <c r="S28" i="212"/>
  <c r="R28" i="212"/>
  <c r="V28" i="212" s="1"/>
  <c r="W28" i="212" s="1"/>
  <c r="X28" i="212" s="1"/>
  <c r="Q28" i="212"/>
  <c r="U28" i="212" s="1"/>
  <c r="P28" i="212"/>
  <c r="T27" i="212"/>
  <c r="S27" i="212"/>
  <c r="R27" i="212"/>
  <c r="Q27" i="212"/>
  <c r="V27" i="212" s="1"/>
  <c r="W27" i="212" s="1"/>
  <c r="P27" i="212"/>
  <c r="T26" i="212"/>
  <c r="S26" i="212"/>
  <c r="R26" i="212"/>
  <c r="V26" i="212" s="1"/>
  <c r="W26" i="212" s="1"/>
  <c r="X26" i="212" s="1"/>
  <c r="Q26" i="212"/>
  <c r="U26" i="212" s="1"/>
  <c r="P26" i="212"/>
  <c r="T25" i="212"/>
  <c r="S25" i="212"/>
  <c r="R25" i="212"/>
  <c r="Q25" i="212"/>
  <c r="V25" i="212" s="1"/>
  <c r="W25" i="212" s="1"/>
  <c r="P25" i="212"/>
  <c r="T24" i="212"/>
  <c r="S24" i="212"/>
  <c r="R24" i="212"/>
  <c r="V24" i="212" s="1"/>
  <c r="W24" i="212" s="1"/>
  <c r="X24" i="212" s="1"/>
  <c r="Q24" i="212"/>
  <c r="U24" i="212" s="1"/>
  <c r="P24" i="212"/>
  <c r="T23" i="212"/>
  <c r="S23" i="212"/>
  <c r="R23" i="212"/>
  <c r="Q23" i="212"/>
  <c r="V23" i="212" s="1"/>
  <c r="W23" i="212" s="1"/>
  <c r="P23" i="212"/>
  <c r="T22" i="212"/>
  <c r="S22" i="212"/>
  <c r="R22" i="212"/>
  <c r="V22" i="212" s="1"/>
  <c r="W22" i="212" s="1"/>
  <c r="X22" i="212" s="1"/>
  <c r="Q22" i="212"/>
  <c r="U22" i="212" s="1"/>
  <c r="P22" i="212"/>
  <c r="T21" i="212"/>
  <c r="S21" i="212"/>
  <c r="R21" i="212"/>
  <c r="Q21" i="212"/>
  <c r="V21" i="212" s="1"/>
  <c r="W21" i="212" s="1"/>
  <c r="P21" i="212"/>
  <c r="T20" i="212"/>
  <c r="S20" i="212"/>
  <c r="R20" i="212"/>
  <c r="V20" i="212" s="1"/>
  <c r="W20" i="212" s="1"/>
  <c r="X20" i="212" s="1"/>
  <c r="Q20" i="212"/>
  <c r="U20" i="212" s="1"/>
  <c r="P20" i="212"/>
  <c r="T19" i="212"/>
  <c r="S19" i="212"/>
  <c r="R19" i="212"/>
  <c r="Q19" i="212"/>
  <c r="V19" i="212" s="1"/>
  <c r="W19" i="212" s="1"/>
  <c r="P19" i="212"/>
  <c r="T18" i="212"/>
  <c r="S18" i="212"/>
  <c r="R18" i="212"/>
  <c r="V18" i="212" s="1"/>
  <c r="W18" i="212" s="1"/>
  <c r="X18" i="212" s="1"/>
  <c r="Q18" i="212"/>
  <c r="U18" i="212" s="1"/>
  <c r="P18" i="212"/>
  <c r="T17" i="212"/>
  <c r="S17" i="212"/>
  <c r="R17" i="212"/>
  <c r="Q17" i="212"/>
  <c r="V17" i="212" s="1"/>
  <c r="W17" i="212" s="1"/>
  <c r="P17" i="212"/>
  <c r="T16" i="212"/>
  <c r="S16" i="212"/>
  <c r="R16" i="212"/>
  <c r="V16" i="212" s="1"/>
  <c r="W16" i="212" s="1"/>
  <c r="X16" i="212" s="1"/>
  <c r="Q16" i="212"/>
  <c r="U16" i="212" s="1"/>
  <c r="P16" i="212"/>
  <c r="T15" i="212"/>
  <c r="S15" i="212"/>
  <c r="R15" i="212"/>
  <c r="Q15" i="212"/>
  <c r="V15" i="212" s="1"/>
  <c r="W15" i="212" s="1"/>
  <c r="P15" i="212"/>
  <c r="T14" i="212"/>
  <c r="S14" i="212"/>
  <c r="R14" i="212"/>
  <c r="V14" i="212" s="1"/>
  <c r="W14" i="212" s="1"/>
  <c r="X14" i="212" s="1"/>
  <c r="Q14" i="212"/>
  <c r="U14" i="212" s="1"/>
  <c r="P14" i="212"/>
  <c r="T13" i="212"/>
  <c r="S13" i="212"/>
  <c r="R13" i="212"/>
  <c r="Q13" i="212"/>
  <c r="V13" i="212" s="1"/>
  <c r="W13" i="212" s="1"/>
  <c r="P13" i="212"/>
  <c r="T12" i="212"/>
  <c r="S12" i="212"/>
  <c r="R12" i="212"/>
  <c r="V12" i="212" s="1"/>
  <c r="W12" i="212" s="1"/>
  <c r="X12" i="212" s="1"/>
  <c r="Q12" i="212"/>
  <c r="U12" i="212" s="1"/>
  <c r="P12" i="212"/>
  <c r="T11" i="212"/>
  <c r="S11" i="212"/>
  <c r="R11" i="212"/>
  <c r="Q11" i="212"/>
  <c r="V11" i="212" s="1"/>
  <c r="W11" i="212" s="1"/>
  <c r="P11" i="212"/>
  <c r="V10" i="212"/>
  <c r="W10" i="212" s="1"/>
  <c r="T10" i="212"/>
  <c r="S10" i="212"/>
  <c r="R10" i="212"/>
  <c r="Q10" i="212"/>
  <c r="U10" i="212" s="1"/>
  <c r="P10" i="212"/>
  <c r="W9" i="212"/>
  <c r="T9" i="212"/>
  <c r="S9" i="212"/>
  <c r="R9" i="212"/>
  <c r="Q9" i="212"/>
  <c r="V9" i="212" s="1"/>
  <c r="P9" i="212"/>
  <c r="V8" i="212"/>
  <c r="W8" i="212" s="1"/>
  <c r="X8" i="212" s="1"/>
  <c r="T8" i="212"/>
  <c r="S8" i="212"/>
  <c r="R8" i="212"/>
  <c r="Q8" i="212"/>
  <c r="U8" i="212" s="1"/>
  <c r="P8" i="212"/>
  <c r="T7" i="212"/>
  <c r="S7" i="212"/>
  <c r="R7" i="212"/>
  <c r="Q7" i="212"/>
  <c r="V7" i="212" s="1"/>
  <c r="W7" i="212" s="1"/>
  <c r="P7" i="212"/>
  <c r="T6" i="212"/>
  <c r="S6" i="212"/>
  <c r="R6" i="212"/>
  <c r="V6" i="212" s="1"/>
  <c r="W6" i="212" s="1"/>
  <c r="X6" i="212" s="1"/>
  <c r="Q6" i="212"/>
  <c r="U6" i="212" s="1"/>
  <c r="P6" i="212"/>
  <c r="T5" i="212"/>
  <c r="S5" i="212"/>
  <c r="R5" i="212"/>
  <c r="Q5" i="212"/>
  <c r="V5" i="212" s="1"/>
  <c r="W5" i="212" s="1"/>
  <c r="P5" i="212"/>
  <c r="X94" i="212" l="1"/>
  <c r="U5" i="212"/>
  <c r="X5" i="212" s="1"/>
  <c r="U7" i="212"/>
  <c r="X7" i="212" s="1"/>
  <c r="X10" i="212"/>
  <c r="U9" i="212"/>
  <c r="X9" i="212" s="1"/>
  <c r="U11" i="212"/>
  <c r="X11" i="212" s="1"/>
  <c r="U13" i="212"/>
  <c r="X13" i="212" s="1"/>
  <c r="U15" i="212"/>
  <c r="X15" i="212" s="1"/>
  <c r="U17" i="212"/>
  <c r="X17" i="212" s="1"/>
  <c r="U19" i="212"/>
  <c r="X19" i="212" s="1"/>
  <c r="U21" i="212"/>
  <c r="X21" i="212" s="1"/>
  <c r="U23" i="212"/>
  <c r="X23" i="212" s="1"/>
  <c r="U25" i="212"/>
  <c r="X25" i="212" s="1"/>
  <c r="U27" i="212"/>
  <c r="X27" i="212" s="1"/>
  <c r="U29" i="212"/>
  <c r="X29" i="212" s="1"/>
  <c r="U31" i="212"/>
  <c r="X31" i="212" s="1"/>
  <c r="U33" i="212"/>
  <c r="X33" i="212" s="1"/>
  <c r="U35" i="212"/>
  <c r="X35" i="212" s="1"/>
  <c r="U37" i="212"/>
  <c r="X37" i="212" s="1"/>
  <c r="U39" i="212"/>
  <c r="X39" i="212" s="1"/>
  <c r="U41" i="212"/>
  <c r="X41" i="212" s="1"/>
  <c r="U43" i="212"/>
  <c r="U45" i="212"/>
  <c r="U47" i="212"/>
  <c r="U49" i="212"/>
  <c r="U51" i="212"/>
  <c r="U53" i="212"/>
  <c r="U55" i="212"/>
  <c r="U57" i="212"/>
  <c r="U59" i="212"/>
  <c r="U61" i="212"/>
  <c r="U63" i="212"/>
  <c r="U65" i="212"/>
  <c r="U67" i="212"/>
  <c r="U69" i="212"/>
  <c r="U71" i="212"/>
  <c r="U73" i="212"/>
  <c r="U75" i="212"/>
  <c r="U77" i="212"/>
  <c r="U79" i="212"/>
  <c r="U81" i="212"/>
  <c r="U83" i="212"/>
  <c r="X83" i="212" s="1"/>
  <c r="U85" i="212"/>
  <c r="X85" i="212" s="1"/>
  <c r="U87" i="212"/>
  <c r="X87" i="212" s="1"/>
  <c r="U89" i="212"/>
  <c r="X89" i="212" s="1"/>
  <c r="U91" i="212"/>
  <c r="X91" i="212" s="1"/>
  <c r="U93" i="212"/>
  <c r="X93" i="212" s="1"/>
  <c r="U94" i="212"/>
  <c r="X95" i="212"/>
  <c r="U95" i="212"/>
  <c r="V96" i="212"/>
  <c r="W96" i="212" s="1"/>
  <c r="X96" i="212" s="1"/>
  <c r="U96" i="212"/>
  <c r="C6" i="186" l="1"/>
  <c r="D12" i="172"/>
  <c r="H30" i="159" l="1"/>
  <c r="G30" i="159"/>
  <c r="J24" i="159"/>
  <c r="C11" i="159"/>
  <c r="H5" i="159"/>
  <c r="G24" i="159"/>
  <c r="H24" i="159"/>
  <c r="G5" i="159"/>
  <c r="G11" i="159"/>
  <c r="J5" i="159"/>
  <c r="J30" i="159"/>
  <c r="D5" i="159"/>
  <c r="J11" i="159"/>
  <c r="H11" i="159"/>
  <c r="C24" i="159"/>
  <c r="D30" i="159"/>
  <c r="C5" i="159"/>
  <c r="D11" i="159"/>
  <c r="D24" i="159"/>
  <c r="C30" i="159"/>
  <c r="D17" i="159" l="1"/>
  <c r="I5" i="159"/>
  <c r="D36" i="159"/>
  <c r="I24" i="159"/>
  <c r="G36" i="159"/>
  <c r="J17" i="159"/>
  <c r="H36" i="159"/>
  <c r="C17" i="159"/>
  <c r="I17" i="159" s="1"/>
  <c r="I30" i="159"/>
  <c r="C36" i="159"/>
  <c r="I11" i="159"/>
  <c r="H17" i="159"/>
  <c r="J36" i="159"/>
  <c r="G17" i="159"/>
  <c r="I36" i="15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Boris Banović</author>
  </authors>
  <commentList>
    <comment ref="W30" authorId="0" shapeId="0" xr:uid="{4F277094-1892-4553-836F-B862B7737342}">
      <text>
        <r>
          <rPr>
            <b/>
            <sz val="9"/>
            <color indexed="81"/>
            <rFont val="Segoe UI"/>
            <family val="2"/>
            <charset val="238"/>
          </rPr>
          <t>Boris Banović:</t>
        </r>
        <r>
          <rPr>
            <sz val="9"/>
            <color indexed="81"/>
            <rFont val="Segoe UI"/>
            <family val="2"/>
            <charset val="238"/>
          </rPr>
          <t xml:space="preserve">
Korigirana vrijednost kako bi se bolje vidjelo na slici</t>
        </r>
      </text>
    </comment>
    <comment ref="W82" authorId="0" shapeId="0" xr:uid="{59FDFE88-0293-47D1-A475-C490853870CB}">
      <text>
        <r>
          <rPr>
            <b/>
            <sz val="9"/>
            <color indexed="81"/>
            <rFont val="Segoe UI"/>
            <family val="2"/>
            <charset val="238"/>
          </rPr>
          <t>Boris Banović:</t>
        </r>
        <r>
          <rPr>
            <sz val="9"/>
            <color indexed="81"/>
            <rFont val="Segoe UI"/>
            <family val="2"/>
            <charset val="238"/>
          </rPr>
          <t xml:space="preserve">
Korigirna vrijednost kako bi se bolje vidjelo na slici
</t>
        </r>
      </text>
    </comment>
    <comment ref="W88" authorId="0" shapeId="0" xr:uid="{F780A29F-DD06-4EEB-BCE6-9FC30A19596D}">
      <text>
        <r>
          <rPr>
            <b/>
            <sz val="9"/>
            <color indexed="81"/>
            <rFont val="Segoe UI"/>
            <family val="2"/>
            <charset val="238"/>
          </rPr>
          <t>Boris Banović:</t>
        </r>
        <r>
          <rPr>
            <sz val="9"/>
            <color indexed="81"/>
            <rFont val="Segoe UI"/>
            <family val="2"/>
            <charset val="238"/>
          </rPr>
          <t xml:space="preserve">
Korigirana vrijednost</t>
        </r>
      </text>
    </comment>
  </commentList>
</comments>
</file>

<file path=xl/sharedStrings.xml><?xml version="1.0" encoding="utf-8"?>
<sst xmlns="http://schemas.openxmlformats.org/spreadsheetml/2006/main" count="2492" uniqueCount="995">
  <si>
    <t>Datum</t>
  </si>
  <si>
    <t>Fed</t>
  </si>
  <si>
    <t>S&amp;P500</t>
  </si>
  <si>
    <t>EURO STOXX 50</t>
  </si>
  <si>
    <t xml:space="preserve">FTSE 250 </t>
  </si>
  <si>
    <t>NIKKEI 225</t>
  </si>
  <si>
    <t>Japan</t>
  </si>
  <si>
    <t>USD/EUR</t>
  </si>
  <si>
    <t>USD/GBP</t>
  </si>
  <si>
    <t>USD/JYP</t>
  </si>
  <si>
    <t>USD/CHF</t>
  </si>
  <si>
    <t>USD/CYN</t>
  </si>
  <si>
    <t>CROBIS</t>
  </si>
  <si>
    <t>CROBEX</t>
  </si>
  <si>
    <t>EURO STOXX 600 Banks Index</t>
  </si>
  <si>
    <t>S&amp;P 500 Bank Index</t>
  </si>
  <si>
    <t>LSTI &lt;= 20%</t>
  </si>
  <si>
    <t>LSTI &gt; 50%</t>
  </si>
  <si>
    <t>DSTI &lt;= 20%</t>
  </si>
  <si>
    <t>DSTI &gt; 50%</t>
  </si>
  <si>
    <t>LTV &lt;= 60%</t>
  </si>
  <si>
    <t xml:space="preserve">LTV &gt; 110% </t>
  </si>
  <si>
    <t>1. tr. 2017.</t>
  </si>
  <si>
    <t>2. tr. 2017.</t>
  </si>
  <si>
    <t>3. tr. 2017.</t>
  </si>
  <si>
    <t>4. tr. 2017.</t>
  </si>
  <si>
    <t>1. tr. 2018.</t>
  </si>
  <si>
    <t>2. tr. 2018.</t>
  </si>
  <si>
    <t>3. tr. 2018.</t>
  </si>
  <si>
    <t>4. tr. 2018.</t>
  </si>
  <si>
    <t>1. tr. 2019.</t>
  </si>
  <si>
    <t>2. tr. 2019.</t>
  </si>
  <si>
    <t>3. tr. 2019.</t>
  </si>
  <si>
    <t>4. tr. 2019.</t>
  </si>
  <si>
    <t>1. tr. 2020.</t>
  </si>
  <si>
    <t>2. tr. 2020.</t>
  </si>
  <si>
    <t>3. tr. 2020.</t>
  </si>
  <si>
    <t>4. tr. 2020.</t>
  </si>
  <si>
    <t>1. tr. 2021.</t>
  </si>
  <si>
    <t>2. tr. 2021.</t>
  </si>
  <si>
    <t>3. tr. 2021.</t>
  </si>
  <si>
    <t>4. tr. 2021.</t>
  </si>
  <si>
    <t>1. tr. 2022.</t>
  </si>
  <si>
    <t>2. tr. 2022.</t>
  </si>
  <si>
    <t>3. tr. 2022.</t>
  </si>
  <si>
    <t>EURIBOR_6M</t>
  </si>
  <si>
    <t>HRK</t>
  </si>
  <si>
    <t>7.2.2017.</t>
  </si>
  <si>
    <t>7.2.2022.</t>
  </si>
  <si>
    <t>EUR</t>
  </si>
  <si>
    <t>4.2.2022.</t>
  </si>
  <si>
    <t>4.2.2030.</t>
  </si>
  <si>
    <t>22.7.2011.</t>
  </si>
  <si>
    <t>22.7.2022.</t>
  </si>
  <si>
    <t>15.7.2022.</t>
  </si>
  <si>
    <t>15.7.2023.</t>
  </si>
  <si>
    <t>29.5.2014.</t>
  </si>
  <si>
    <t>30.5.2022.</t>
  </si>
  <si>
    <t>22.4.2022.</t>
  </si>
  <si>
    <t>22.4.2032.</t>
  </si>
  <si>
    <t>USD</t>
  </si>
  <si>
    <t>4.4.2013.</t>
  </si>
  <si>
    <t>4.4.2023.</t>
  </si>
  <si>
    <t>min</t>
  </si>
  <si>
    <t>max</t>
  </si>
  <si>
    <t>EURIBOR</t>
  </si>
  <si>
    <t>¸</t>
  </si>
  <si>
    <t>Transport</t>
  </si>
  <si>
    <t>ITC</t>
  </si>
  <si>
    <t>57,7% (14.187)</t>
  </si>
  <si>
    <t>1,1% (137)</t>
  </si>
  <si>
    <t>0,6% (78)</t>
  </si>
  <si>
    <t>0,0% (0)</t>
  </si>
  <si>
    <t>11,4% (4.845)</t>
  </si>
  <si>
    <t>0,9% (77)</t>
  </si>
  <si>
    <t>28,2% (3.872)</t>
  </si>
  <si>
    <t>Zagreb</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</si>
  <si>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</si>
  <si>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</si>
  <si>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</si>
  <si>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</si>
  <si>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</si>
  <si>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</si>
  <si>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</si>
  <si>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</si>
  <si>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</si>
  <si>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</si>
  <si>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</si>
  <si>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</si>
  <si>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</si>
  <si>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</si>
  <si>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</si>
  <si>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</si>
  <si>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</si>
  <si>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</si>
  <si>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</si>
  <si>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</si>
  <si>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</si>
  <si>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t>
  </si>
  <si>
    <t>ATR</t>
  </si>
  <si>
    <t>FOB</t>
  </si>
  <si>
    <t>FOP</t>
  </si>
  <si>
    <t>FOS</t>
  </si>
  <si>
    <t>TRG</t>
  </si>
  <si>
    <t/>
  </si>
  <si>
    <t>LCR</t>
  </si>
  <si>
    <t>NSFR</t>
  </si>
  <si>
    <t>LV</t>
  </si>
  <si>
    <t>IE</t>
  </si>
  <si>
    <t>MT</t>
  </si>
  <si>
    <t>EE</t>
  </si>
  <si>
    <t>DK</t>
  </si>
  <si>
    <t>HR</t>
  </si>
  <si>
    <t>SE</t>
  </si>
  <si>
    <t>CY</t>
  </si>
  <si>
    <t>NL</t>
  </si>
  <si>
    <t>BG</t>
  </si>
  <si>
    <t>RO</t>
  </si>
  <si>
    <t>FI</t>
  </si>
  <si>
    <t>CZ</t>
  </si>
  <si>
    <t>LT</t>
  </si>
  <si>
    <t>BE</t>
  </si>
  <si>
    <t>SK</t>
  </si>
  <si>
    <t>FR</t>
  </si>
  <si>
    <t>AT</t>
  </si>
  <si>
    <t>IT</t>
  </si>
  <si>
    <t>DE</t>
  </si>
  <si>
    <t>LU</t>
  </si>
  <si>
    <t>HU</t>
  </si>
  <si>
    <t>PT</t>
  </si>
  <si>
    <t>PL</t>
  </si>
  <si>
    <t>SI</t>
  </si>
  <si>
    <t>ES</t>
  </si>
  <si>
    <t>GR</t>
  </si>
  <si>
    <t>.</t>
  </si>
  <si>
    <t>MREL-RW</t>
  </si>
  <si>
    <t>MREL-LR</t>
  </si>
  <si>
    <t>CBR</t>
  </si>
  <si>
    <t>min. rel.</t>
  </si>
  <si>
    <t>max. rel.</t>
  </si>
  <si>
    <t>cor 1.rel.</t>
  </si>
  <si>
    <t>cor 2.rel.</t>
  </si>
  <si>
    <t>min. aps.</t>
  </si>
  <si>
    <t>max. aps.</t>
  </si>
  <si>
    <t>cor 1. aps.</t>
  </si>
  <si>
    <t>cor 2. aps.</t>
  </si>
  <si>
    <t>3. tr. 2000.</t>
  </si>
  <si>
    <t>4. tr. 2000.</t>
  </si>
  <si>
    <t>1. tr. 2001.</t>
  </si>
  <si>
    <t>2. tr. 2001.</t>
  </si>
  <si>
    <t>3. tr. 2001.</t>
  </si>
  <si>
    <t>4. tr. 2001.</t>
  </si>
  <si>
    <t>1. tr. 2002.</t>
  </si>
  <si>
    <t>2. tr. 2002.</t>
  </si>
  <si>
    <t>3. tr. 2002.</t>
  </si>
  <si>
    <t>4. tr. 2002.</t>
  </si>
  <si>
    <t>1. tr. 2003.</t>
  </si>
  <si>
    <t>2. tr. 2003.</t>
  </si>
  <si>
    <t>3. tr. 2003.</t>
  </si>
  <si>
    <t>4. tr. 2003.</t>
  </si>
  <si>
    <t>1. tr. 2004.</t>
  </si>
  <si>
    <t>2. tr. 2004.</t>
  </si>
  <si>
    <t>3. tr. 2004.</t>
  </si>
  <si>
    <t>4. tr. 2004.</t>
  </si>
  <si>
    <t>1. tr. 2005.</t>
  </si>
  <si>
    <t>2. tr. 2005.</t>
  </si>
  <si>
    <t>3. tr. 2005.</t>
  </si>
  <si>
    <t>4. tr. 2005.</t>
  </si>
  <si>
    <t>1. tr. 2006.</t>
  </si>
  <si>
    <t>2. tr. 2006.</t>
  </si>
  <si>
    <t>3. tr. 2006.</t>
  </si>
  <si>
    <t>4. tr. 2006.</t>
  </si>
  <si>
    <t>1. tr. 2007.</t>
  </si>
  <si>
    <t>2. tr. 2007.</t>
  </si>
  <si>
    <t>3. tr. 2007.</t>
  </si>
  <si>
    <t>4. tr. 2007.</t>
  </si>
  <si>
    <t>1. tr. 2008.</t>
  </si>
  <si>
    <t>2. tr. 2008.</t>
  </si>
  <si>
    <t>3. tr. 2008.</t>
  </si>
  <si>
    <t>4. tr. 2008.</t>
  </si>
  <si>
    <t>1. tr. 2009.</t>
  </si>
  <si>
    <t>2. tr. 2009.</t>
  </si>
  <si>
    <t>3. tr. 2009.</t>
  </si>
  <si>
    <t>4. tr. 2009.</t>
  </si>
  <si>
    <t>1. tr. 2010.</t>
  </si>
  <si>
    <t>2. tr. 2010.</t>
  </si>
  <si>
    <t>3. tr. 2010.</t>
  </si>
  <si>
    <t>4. tr. 2010.</t>
  </si>
  <si>
    <t>1. tr. 2011.</t>
  </si>
  <si>
    <t>2. tr. 2011.</t>
  </si>
  <si>
    <t>3. tr. 2011.</t>
  </si>
  <si>
    <t>4. tr. 2011.</t>
  </si>
  <si>
    <t>1. tr. 2012.</t>
  </si>
  <si>
    <t>2. tr. 2012.</t>
  </si>
  <si>
    <t>3. tr. 2012.</t>
  </si>
  <si>
    <t>4. tr. 2012.</t>
  </si>
  <si>
    <t>1. tr. 2013.</t>
  </si>
  <si>
    <t>2. tr. 2013.</t>
  </si>
  <si>
    <t>3. tr. 2013.</t>
  </si>
  <si>
    <t>4. tr. 2013.</t>
  </si>
  <si>
    <t>1. tr. 2014.</t>
  </si>
  <si>
    <t>2. tr. 2014.</t>
  </si>
  <si>
    <t>3. tr. 2014.</t>
  </si>
  <si>
    <t>4. tr. 2014.</t>
  </si>
  <si>
    <t>1. tr. 2015.</t>
  </si>
  <si>
    <t>2. tr. 2015.</t>
  </si>
  <si>
    <t>3. tr. 2015.</t>
  </si>
  <si>
    <t>4. tr. 2015.</t>
  </si>
  <si>
    <t>1. tr. 2016.</t>
  </si>
  <si>
    <t>2. tr. 2016.</t>
  </si>
  <si>
    <t>3. tr. 2016.</t>
  </si>
  <si>
    <t>4. tr. 2016.</t>
  </si>
  <si>
    <t xml:space="preserve">ICSR </t>
  </si>
  <si>
    <t>dsri 40%</t>
  </si>
  <si>
    <t>dsri 45%</t>
  </si>
  <si>
    <t>dsri 90%</t>
  </si>
  <si>
    <t>dsri max</t>
  </si>
  <si>
    <t>L = d-sri 45%; H = d-sri max</t>
  </si>
  <si>
    <t>L = dsri 40%; H = dsri max</t>
  </si>
  <si>
    <t>L = dsri 40%; H = dsri 90%</t>
  </si>
  <si>
    <t>L = dsri 45%; H = dsri 90%</t>
  </si>
  <si>
    <t>4. tr. 1999.</t>
  </si>
  <si>
    <t>1. tr. 2000.</t>
  </si>
  <si>
    <t>2. tr. 2000.</t>
  </si>
  <si>
    <t>Belgium</t>
  </si>
  <si>
    <t>Bulgaria</t>
  </si>
  <si>
    <t>Croatia</t>
  </si>
  <si>
    <t>Cyprus</t>
  </si>
  <si>
    <t>Czech Republic</t>
  </si>
  <si>
    <t>Denmark</t>
  </si>
  <si>
    <t>Estonia</t>
  </si>
  <si>
    <t>Finland</t>
  </si>
  <si>
    <t>France</t>
  </si>
  <si>
    <t>Greece</t>
  </si>
  <si>
    <t>Hungary</t>
  </si>
  <si>
    <t>Malta</t>
  </si>
  <si>
    <t>Iceland</t>
  </si>
  <si>
    <t>Netherlands</t>
  </si>
  <si>
    <t>Slovenia</t>
  </si>
  <si>
    <t>Ireland</t>
  </si>
  <si>
    <t>Italy</t>
  </si>
  <si>
    <t>Latvia</t>
  </si>
  <si>
    <t>Liechtenstein</t>
  </si>
  <si>
    <t>Lithuania</t>
  </si>
  <si>
    <t>Luxembourg</t>
  </si>
  <si>
    <t>Norway</t>
  </si>
  <si>
    <t>Poland</t>
  </si>
  <si>
    <t>Portugal</t>
  </si>
  <si>
    <t>Romania</t>
  </si>
  <si>
    <t>Slovakia</t>
  </si>
  <si>
    <t>Spain</t>
  </si>
  <si>
    <t>Sweden</t>
  </si>
  <si>
    <t>Germany</t>
  </si>
  <si>
    <t>Figure A.1 Economic activity slows down, but expectations for 2023 go up</t>
  </si>
  <si>
    <t>annual rate of change</t>
  </si>
  <si>
    <t>World</t>
  </si>
  <si>
    <t>Developed countries</t>
  </si>
  <si>
    <t>USA</t>
  </si>
  <si>
    <t>Euro area</t>
  </si>
  <si>
    <t>GDP (April 2023)</t>
  </si>
  <si>
    <t>GDP (October 2022)</t>
  </si>
  <si>
    <t>31/3/2007</t>
  </si>
  <si>
    <r>
      <t>a</t>
    </r>
    <r>
      <rPr>
        <sz val="8"/>
        <rFont val="Arial"/>
        <family val="2"/>
        <charset val="238"/>
      </rPr>
      <t xml:space="preserve"> Forecast. </t>
    </r>
  </si>
  <si>
    <t xml:space="preserve">Source: IMF (WEO, April 2023 / October 2022). </t>
  </si>
  <si>
    <t>2023a</t>
  </si>
  <si>
    <t>2024a</t>
  </si>
  <si>
    <t>Date</t>
  </si>
  <si>
    <t>Figure A.2 Though improving, economic sentiment has not yet fully recovered</t>
  </si>
  <si>
    <t>Global economic sentiment (Sentix)</t>
  </si>
  <si>
    <t>European economic sentiment (ESI)</t>
  </si>
  <si>
    <t>Sources: Bloomberg and European Commission.</t>
  </si>
  <si>
    <t>Figure A.3 Though decelerating, inflationary pressures remain high</t>
  </si>
  <si>
    <t>inflation as an annual rate of change, container shipping rates as an index</t>
  </si>
  <si>
    <t>Inflation – USA</t>
  </si>
  <si>
    <t>Inflation – EU</t>
  </si>
  <si>
    <t>Container shipping rates, Asia – North America</t>
  </si>
  <si>
    <t>Container shipping rates, Asia – Europe</t>
  </si>
  <si>
    <t>Source: Bloomberg.</t>
  </si>
  <si>
    <t>Figure A.4 Sharp tightening of monetary policy</t>
  </si>
  <si>
    <t>ECB</t>
  </si>
  <si>
    <t>in percentage</t>
  </si>
  <si>
    <t xml:space="preserve">Note: The figure shows the Fed’s benchmark rate (upper bound) and the rate on the ECB’s deposit facility.        </t>
  </si>
  <si>
    <t xml:space="preserve">Source: Bloomberg. </t>
  </si>
  <si>
    <t>index</t>
  </si>
  <si>
    <t>leading global equity indices</t>
  </si>
  <si>
    <t>2007 = 100</t>
  </si>
  <si>
    <t>Figure A.6 Decrease in the price-to-earnings ratio signals reduced investor confidence</t>
  </si>
  <si>
    <t>price-to-earnings ratio</t>
  </si>
  <si>
    <t>10-year average</t>
  </si>
  <si>
    <t>price-to-earnings ratio, %</t>
  </si>
  <si>
    <t>index (VIX); bid-ask spread, %</t>
  </si>
  <si>
    <t>Bid-ask spread – right</t>
  </si>
  <si>
    <t>Volatility index (VIX)</t>
  </si>
  <si>
    <t xml:space="preserve">Notes: VIX is a measure of expected implicit fluctuations in the S&amp;P500 options, calculated and published by the Chicago Board Options Exchange (CBOE). The bid-ask spread is defined as a percentage of the sale (asked) price and is a measure of ETF market liquidity (SPY), which tracks the performance of the S&amp;P500 index.                                                            </t>
  </si>
  <si>
    <t>Figure A.8 Yields on long-term bonds continue to grow</t>
  </si>
  <si>
    <t>yields on 10-year government bonds</t>
  </si>
  <si>
    <t>Figure A.9 Inverted yield curve points to deteriorated expectations</t>
  </si>
  <si>
    <t>in basis points</t>
  </si>
  <si>
    <t xml:space="preserve">Note: The spread between 10-year and 2-year bonds points to investors’ perception of recession risk (long-term yields lower than short-term yields point to potential recession in the short run).                                                     </t>
  </si>
  <si>
    <t>Figure A.10 Shares of European banks withstood significant price pressures in March 2023</t>
  </si>
  <si>
    <t>Spread between 10-year and 2-year US bonds</t>
  </si>
  <si>
    <t>Spread between 10-year and 2-year German bonds</t>
  </si>
  <si>
    <t>Figure A.11 US dollar appreciated noticeably versus most other currencies in 2022</t>
  </si>
  <si>
    <t xml:space="preserve">index, January 2010 = 100
</t>
  </si>
  <si>
    <t>Note: The rise in the index shows currency depreciation against the dollar.</t>
  </si>
  <si>
    <t>EA20 median</t>
  </si>
  <si>
    <t>EU27 median</t>
  </si>
  <si>
    <t>10th percentile</t>
  </si>
  <si>
    <t>90th percentile</t>
  </si>
  <si>
    <t>Source: Eurostat.</t>
  </si>
  <si>
    <t>Figure A.12 Activity rate in the domestic labour market remains very low</t>
  </si>
  <si>
    <t>Figure A.13 Slowdown of Croatian economic growth characterised the year 2022</t>
  </si>
  <si>
    <t>GDP and inflation as annual rates of change, other in percentage points</t>
  </si>
  <si>
    <t>in % of total population</t>
  </si>
  <si>
    <t>GDP</t>
  </si>
  <si>
    <t>Personal consumption</t>
  </si>
  <si>
    <t>Government consumption</t>
  </si>
  <si>
    <t>Gross fixed capital formation</t>
  </si>
  <si>
    <t>Change in inventories</t>
  </si>
  <si>
    <t>Exports of goods and services</t>
  </si>
  <si>
    <t>Imports of goods and services</t>
  </si>
  <si>
    <t>Net exports</t>
  </si>
  <si>
    <t>Inflation</t>
  </si>
  <si>
    <r>
      <t>a</t>
    </r>
    <r>
      <rPr>
        <sz val="8"/>
        <color theme="1"/>
        <rFont val="Arial"/>
        <family val="2"/>
        <charset val="238"/>
      </rPr>
      <t xml:space="preserve"> Forecast.</t>
    </r>
  </si>
  <si>
    <t>Note: The figure shows contributions to GDP growth, the annual rates of change in real GDP and the average annual rate of change in the consumer price index (CPI).</t>
  </si>
  <si>
    <t>Sources: CBS and CNB.</t>
  </si>
  <si>
    <t>Figure A.14 Overall economic sentiment slightly above the long-term average, while consumer confidence is very subdued</t>
  </si>
  <si>
    <t>economic sentiment as an index, other as balance of responses</t>
  </si>
  <si>
    <t>Consumer confidence index</t>
  </si>
  <si>
    <t>Economic sentiment index</t>
  </si>
  <si>
    <t>Industry</t>
  </si>
  <si>
    <t xml:space="preserve">Services </t>
  </si>
  <si>
    <t>Trade</t>
  </si>
  <si>
    <t>Construction</t>
  </si>
  <si>
    <t>Source: European Commission.</t>
  </si>
  <si>
    <t>Figure A.15 Slower rise in consumer and producer price inflation</t>
  </si>
  <si>
    <t>annual rates of change</t>
  </si>
  <si>
    <t>Consumer price index</t>
  </si>
  <si>
    <t>Producer prices of industry on the domestic market</t>
  </si>
  <si>
    <t>Consumer price index (excluding food and energy)</t>
  </si>
  <si>
    <t>Figure A.16 High inflation caused a fall in real wages in 2022</t>
  </si>
  <si>
    <t>Notes: The shown data have been seasonally and calendar adjusted. The data series showing the real net wage bill of persons employed in legal entities shows data up to 2021 as the data on employed persons for 2022 are preliminary, which could affect the reliability of the wage bill data.</t>
  </si>
  <si>
    <t>Sources:  CBS, CNB and CPII.</t>
  </si>
  <si>
    <t>Number of employed persons (CPII)</t>
  </si>
  <si>
    <t>Average real net wage of persons employed in legal entities</t>
  </si>
  <si>
    <t>Real net wage bill in legal persons</t>
  </si>
  <si>
    <t>Annual rate of change of average real net wage</t>
  </si>
  <si>
    <t>Notes: Quarterly disposable income values have been estimated using the Chow-Lin method and series of compensation of employees and gross operating surplus and mixed income as indicators. The savings rate has been calculated as the ratio of the estimated amount of savings to estimated disposable income and excludes adjustments for changes in pension rights; the series have been deflated by the GDP deflator for final household consumption; the values are expressed in the prices of the first quarter of 2015.</t>
  </si>
  <si>
    <t>Sources: Eurostat and CNB calculations.</t>
  </si>
  <si>
    <t>Figure A.17 Household savings rate on a downward path</t>
  </si>
  <si>
    <t>Real disposable household income</t>
  </si>
  <si>
    <t>Real final household consumption</t>
  </si>
  <si>
    <t>Savings rate (estimate)</t>
  </si>
  <si>
    <t>Agriculture</t>
  </si>
  <si>
    <t>Energy</t>
  </si>
  <si>
    <t>Manufacturing</t>
  </si>
  <si>
    <t>Tourism</t>
  </si>
  <si>
    <t>Communications</t>
  </si>
  <si>
    <t>Other</t>
  </si>
  <si>
    <t>Total</t>
  </si>
  <si>
    <t>Note: The columns show a change in cumulative amounts of fiscalised receipts in a given year; amounts are expressed in the prices of the first quarter of 2015.</t>
  </si>
  <si>
    <t>Sources: Tax Administration and CNB.</t>
  </si>
  <si>
    <t>index, 2019 = 100</t>
  </si>
  <si>
    <t>Sources: CNB and Commercial Court Registry.</t>
  </si>
  <si>
    <t>Figure A.19 In 2022, the number of enterprises grew at the sharpest pace in the last five years</t>
  </si>
  <si>
    <t>Bankruptcy</t>
  </si>
  <si>
    <t>Winding-up</t>
  </si>
  <si>
    <t>Voluntary exit</t>
  </si>
  <si>
    <t>Net</t>
  </si>
  <si>
    <t>Establishment</t>
  </si>
  <si>
    <t>Pre-bankruptcy</t>
  </si>
  <si>
    <t>share in the number of active enterprises (number)</t>
  </si>
  <si>
    <t xml:space="preserve">Figure A.20 CROBIS index continued to go down, while the CROBEX exceeded pre-pandemic levels </t>
  </si>
  <si>
    <t xml:space="preserve">Source: Zagreb Stock Exchange. </t>
  </si>
  <si>
    <t>Figure A.21 Increased correlation between the CROBEX stock index and Euro Stoxx 50 in early 2023</t>
  </si>
  <si>
    <t>correlation coefficient</t>
  </si>
  <si>
    <t>Correlation coefficient  CROBEX and EURO STOXX 50 equity indices</t>
  </si>
  <si>
    <t>Note: The coefficient of correlation between stock indices has been calculated on the basis of a moving window of data on the values of specific indices in the period of 250 working days.</t>
  </si>
  <si>
    <t>Sources: Bloomberg and CNB calculations.</t>
  </si>
  <si>
    <t>Figure B.1 The amount of principal in newly-granted housing loans continued to rise in 2022</t>
  </si>
  <si>
    <t>billion EUR</t>
  </si>
  <si>
    <t>Quarter</t>
  </si>
  <si>
    <t xml:space="preserve"> Housing loans − actual new agreements</t>
  </si>
  <si>
    <t>Housing loans − renewed agreements</t>
  </si>
  <si>
    <t>Cash loans − renewed agreements</t>
  </si>
  <si>
    <t>Cash loans − actual new agreements</t>
  </si>
  <si>
    <t>Q2/2015</t>
  </si>
  <si>
    <t>Q3/2015</t>
  </si>
  <si>
    <t>Q4/2015</t>
  </si>
  <si>
    <t>Q1/2016</t>
  </si>
  <si>
    <t>Q2/2016</t>
  </si>
  <si>
    <t>Q3/2016</t>
  </si>
  <si>
    <t>Q4/2016</t>
  </si>
  <si>
    <t>Q1/2017</t>
  </si>
  <si>
    <t>Q2/2017</t>
  </si>
  <si>
    <t>Q3/2017</t>
  </si>
  <si>
    <t>Q4/2017</t>
  </si>
  <si>
    <t>Q1/2018</t>
  </si>
  <si>
    <t>Q2/2018</t>
  </si>
  <si>
    <t>Q3/2018</t>
  </si>
  <si>
    <t>Q4/2018</t>
  </si>
  <si>
    <t>Q1/2019</t>
  </si>
  <si>
    <t>Q2/2019</t>
  </si>
  <si>
    <t>Q3/2019</t>
  </si>
  <si>
    <t>Q4/2019</t>
  </si>
  <si>
    <t>Q1/2020</t>
  </si>
  <si>
    <t>Q2/2020</t>
  </si>
  <si>
    <t>Q3/2020</t>
  </si>
  <si>
    <t>Q4/2020</t>
  </si>
  <si>
    <t>Q1/2021</t>
  </si>
  <si>
    <t>Q2/2021</t>
  </si>
  <si>
    <t>Q3/2021</t>
  </si>
  <si>
    <t>Q4/2021</t>
  </si>
  <si>
    <t>Q1/2022</t>
  </si>
  <si>
    <t>Q2/2022</t>
  </si>
  <si>
    <t>Q3/2022</t>
  </si>
  <si>
    <t>Q1/2023</t>
  </si>
  <si>
    <t>Q4/2022</t>
  </si>
  <si>
    <t>Note: The figure does not include credit card debt and overdraft facilities.</t>
  </si>
  <si>
    <t>Source: CNB.</t>
  </si>
  <si>
    <t>Figure B.2 The several-year long downward trend in interest rates on new housing and cash loans came to a halt in 2022</t>
  </si>
  <si>
    <t>General-purpose cash loans</t>
  </si>
  <si>
    <t>Credit card loans</t>
  </si>
  <si>
    <t>Overdraft facilities</t>
  </si>
  <si>
    <t>Housing loans</t>
  </si>
  <si>
    <t>Figure B.3 Household loans picked up slightly in 2022</t>
  </si>
  <si>
    <t>rate of change, percentage points</t>
  </si>
  <si>
    <t>Year</t>
  </si>
  <si>
    <t>Credit cards and overdrafts</t>
  </si>
  <si>
    <t xml:space="preserve">Other </t>
  </si>
  <si>
    <t>2023*</t>
  </si>
  <si>
    <t>Figure B.4 Housing loans account for half of total loans to households</t>
  </si>
  <si>
    <t>Mortgage loans</t>
  </si>
  <si>
    <t>Car loans</t>
  </si>
  <si>
    <t>Cash loans</t>
  </si>
  <si>
    <t>Figure B.5 LSTI ratios of new housing loans remained unchanged in 2022</t>
  </si>
  <si>
    <t>LSTI &gt; 20% and &lt;= 30%</t>
  </si>
  <si>
    <t>LSTI &gt; 30% and &lt;= 40%</t>
  </si>
  <si>
    <t>LSTI &gt; 40% and &lt;= 50%</t>
  </si>
  <si>
    <t>LSTI not available</t>
  </si>
  <si>
    <t>Average LSTI − right</t>
  </si>
  <si>
    <t>million EUR, %</t>
  </si>
  <si>
    <t>Figure B.6 Share of debtors that allocate a relatively large portion of income for debt servicing remained stable</t>
  </si>
  <si>
    <t>DSTI &gt; 20% and &lt;= 30%</t>
  </si>
  <si>
    <t>DSTI &gt; 30% and &lt;= 40%</t>
  </si>
  <si>
    <t>DSTI &gt; 40% and &lt;= 50%</t>
  </si>
  <si>
    <t>DSTI not available</t>
  </si>
  <si>
    <t>Average DSTI − right</t>
  </si>
  <si>
    <t>Figure B.7 LTV ratios grow in periods of subsidised housing loans disbursement</t>
  </si>
  <si>
    <t>LTV &gt; 60% and &lt;= 80%</t>
  </si>
  <si>
    <t>LTV &gt; 80% and &lt;= 90%</t>
  </si>
  <si>
    <t>LTV &gt; 90% and &lt;= 100%</t>
  </si>
  <si>
    <t>LTV &gt; 100% and &lt;= 110%</t>
  </si>
  <si>
    <t>LTV not available</t>
  </si>
  <si>
    <t>Average LTV − right</t>
  </si>
  <si>
    <t>Notes: For loans collateralised by real estate under development, the LTV ratio has atypically high values as the value of collateral reported is the value of land and not the expected value of real estate after completion, so that such loans are included in the group “LTV not available”. Also included in that group are housing loans without collateral.</t>
  </si>
  <si>
    <t xml:space="preserve">Figure B.9 Household debt-to-GDP ratio continues to fall as a result of high inflation </t>
  </si>
  <si>
    <t xml:space="preserve">Note: Changes in debt to other sectors and the rest of the world are shown as the difference between the end of the previous year and relativised as a share in GDP. </t>
  </si>
  <si>
    <t>Transactions with credit institutions</t>
  </si>
  <si>
    <t>Exchange rate and price changes in debt to credit institutions</t>
  </si>
  <si>
    <t>Other changes in debt to credit institutions</t>
  </si>
  <si>
    <t>Change in external debt of households</t>
  </si>
  <si>
    <t>Change in household debt to other sectors</t>
  </si>
  <si>
    <t>as % of GDP</t>
  </si>
  <si>
    <t>Q1/2001</t>
  </si>
  <si>
    <t>Q2/2001</t>
  </si>
  <si>
    <t>Q3/2001</t>
  </si>
  <si>
    <t>Q4/2001</t>
  </si>
  <si>
    <t>Q1/2002</t>
  </si>
  <si>
    <t>Q2/2002</t>
  </si>
  <si>
    <t>Q3/2002</t>
  </si>
  <si>
    <t>Q4/2002</t>
  </si>
  <si>
    <t>Q1/2003</t>
  </si>
  <si>
    <t>Q2/2003</t>
  </si>
  <si>
    <t>Q3/2003</t>
  </si>
  <si>
    <t>Q4/2003</t>
  </si>
  <si>
    <t>Q1/2004</t>
  </si>
  <si>
    <t>Q2/2004</t>
  </si>
  <si>
    <t>Q3/2004</t>
  </si>
  <si>
    <t>Q4/2004</t>
  </si>
  <si>
    <t>Q1/2005</t>
  </si>
  <si>
    <t>Q2/2005</t>
  </si>
  <si>
    <t>Q3/2005</t>
  </si>
  <si>
    <t>Q4/2005</t>
  </si>
  <si>
    <t>Q1/2006</t>
  </si>
  <si>
    <t>Q2/2006</t>
  </si>
  <si>
    <t>Q3/2006</t>
  </si>
  <si>
    <t>Q4/2006</t>
  </si>
  <si>
    <t>Q1/2007</t>
  </si>
  <si>
    <t>Q2/2007</t>
  </si>
  <si>
    <t>Q3/2007</t>
  </si>
  <si>
    <t>Q4/2007</t>
  </si>
  <si>
    <t>Q1/2008</t>
  </si>
  <si>
    <t>Q2/2008</t>
  </si>
  <si>
    <t>Q3/2008</t>
  </si>
  <si>
    <t>Q4/2008</t>
  </si>
  <si>
    <t>Q1/2009</t>
  </si>
  <si>
    <t>Q2/2009</t>
  </si>
  <si>
    <t>Q3/2009</t>
  </si>
  <si>
    <t>Q4/2009</t>
  </si>
  <si>
    <t>Q1/2010</t>
  </si>
  <si>
    <t>Q2/2010</t>
  </si>
  <si>
    <t>Q3/2010</t>
  </si>
  <si>
    <t>Q4/2010</t>
  </si>
  <si>
    <t>Q1/2011</t>
  </si>
  <si>
    <t>Q2/2011</t>
  </si>
  <si>
    <t>Q3/2011</t>
  </si>
  <si>
    <t>Q4/2011</t>
  </si>
  <si>
    <t>Q1/2012</t>
  </si>
  <si>
    <t>Q2/2012</t>
  </si>
  <si>
    <t>Q4/2012</t>
  </si>
  <si>
    <t>Q1/2013</t>
  </si>
  <si>
    <t>Q2/2013</t>
  </si>
  <si>
    <t>Q3/2013</t>
  </si>
  <si>
    <t>Q4/2013</t>
  </si>
  <si>
    <t>Q1/2014</t>
  </si>
  <si>
    <t>Q2/2014</t>
  </si>
  <si>
    <t>Q3/2014</t>
  </si>
  <si>
    <t>Q4/2014</t>
  </si>
  <si>
    <t>Q1/2015</t>
  </si>
  <si>
    <t>Q3/2012</t>
  </si>
  <si>
    <t>Note: Quarterly disposable income values have been estimated using the Chow-Lin method and series of compensation of employees and gross operating surplus and mixed income as indicators.</t>
  </si>
  <si>
    <t xml:space="preserve">Figure B.10 Inflationary pressures and growing maturity reduce the debt service ratio </t>
  </si>
  <si>
    <t>in percent</t>
  </si>
  <si>
    <t>Debt service ratio</t>
  </si>
  <si>
    <t>Interest-to-income ratio</t>
  </si>
  <si>
    <t>Principal-to-income ratio</t>
  </si>
  <si>
    <t>Figure B.11 Working capital loans give a strong boost to the growth in financial institutions’ placements to non-financial corporations</t>
  </si>
  <si>
    <t>Investment loans</t>
  </si>
  <si>
    <t>Working capital loans</t>
  </si>
  <si>
    <t>Other loans</t>
  </si>
  <si>
    <t>Figure B.12 Energy companies play a major role in loan growth</t>
  </si>
  <si>
    <t>Construction and real estate</t>
  </si>
  <si>
    <t>IT/Communications</t>
  </si>
  <si>
    <t>Figure B.13 Interest rates on new loans to non-financial corporations started to rise in mid-2022</t>
  </si>
  <si>
    <t>Working capital and other loans</t>
  </si>
  <si>
    <t>Credit standards</t>
  </si>
  <si>
    <t>Cost of funds and balance sheet constraints</t>
  </si>
  <si>
    <t>Perception of risk</t>
  </si>
  <si>
    <t>Figure B.14 Credit standards for non-financial corporations tightened due to the worsened risk perception</t>
  </si>
  <si>
    <t>Note: Positive values indicate a tightening in credit standards from the previous quarter.</t>
  </si>
  <si>
    <t>Source: CNB (bank lending survey).</t>
  </si>
  <si>
    <t xml:space="preserve">Figure B.15 Indebtedness continues to fall owing to the rise in nominal GDP </t>
  </si>
  <si>
    <t>percentage points, as % of GDP</t>
  </si>
  <si>
    <t>Transactions</t>
  </si>
  <si>
    <t>Exchange rate and price changes in debt</t>
  </si>
  <si>
    <t>Other changes in debt</t>
  </si>
  <si>
    <t>Change in gross domestic product</t>
  </si>
  <si>
    <t>External debt – right</t>
  </si>
  <si>
    <t>External  + domestic debt (CIs)  – right</t>
  </si>
  <si>
    <t>Total indebtedness – right</t>
  </si>
  <si>
    <t>DSR (loans)</t>
  </si>
  <si>
    <t>DSR (external debt)</t>
  </si>
  <si>
    <t>DSR (total)</t>
  </si>
  <si>
    <t>Principal contribution</t>
  </si>
  <si>
    <t>Interest contribution</t>
  </si>
  <si>
    <t>Figure B.16 Debt repayment burden steadily decreases amid recovery in gross operating surplus of corporations</t>
  </si>
  <si>
    <t>Note: DSR is the ratio between debt servicing and available income of non-financial corporations (gross operating surplus).</t>
  </si>
  <si>
    <t>Austria</t>
  </si>
  <si>
    <t>DATE</t>
  </si>
  <si>
    <t>NRR3_6MEUR</t>
  </si>
  <si>
    <t>MoFTb_1YEUR</t>
  </si>
  <si>
    <t xml:space="preserve">Note: MoFTb_1_YEUR indicates the interest rate on one-year T-bills in euro, NRR3_6MEUR indicates the six-month national reference rate of the average banking sector financing cost in euro for all natural and legal persons (6M NRR3 EUR), EURIBOR_6m indicates the six-month EURIBOR. </t>
  </si>
  <si>
    <t>Sources: ECB, MoF, HUB and CNB.</t>
  </si>
  <si>
    <t>Government – total debt</t>
  </si>
  <si>
    <t>Households – loans of domestic CIs</t>
  </si>
  <si>
    <t>Non-financial corporations – loans of domestic CIs</t>
  </si>
  <si>
    <t>Figure C.2 Implicit interest rates in 2022 still did not react to reference rate increases</t>
  </si>
  <si>
    <t xml:space="preserve">Figure C.3 The share of public debt with a variable interest rate in total debt has been declining for many years now </t>
  </si>
  <si>
    <t>Public debt – short-term</t>
  </si>
  <si>
    <t>Public debt – long-term</t>
  </si>
  <si>
    <t>Long-term debt with variable interest rate</t>
  </si>
  <si>
    <t>Figure C.4 Noticeable increase in interest rates on one-year T-bills over the past months</t>
  </si>
  <si>
    <t>Realised single interest rate on one-year euro T-bills of the Ministry of Finance</t>
  </si>
  <si>
    <t>Source: Ministry of Finance.</t>
  </si>
  <si>
    <t>Table C.1 Matured and issued bonds in 2022 and the first months of 2023</t>
  </si>
  <si>
    <t>Matured bonds</t>
  </si>
  <si>
    <t>Issued bonds</t>
  </si>
  <si>
    <t>Amount</t>
  </si>
  <si>
    <t>Currency</t>
  </si>
  <si>
    <t>Interest rate</t>
  </si>
  <si>
    <t>Date of issue</t>
  </si>
  <si>
    <t>Date of maturity</t>
  </si>
  <si>
    <t>Maturity in years</t>
  </si>
  <si>
    <t>2023</t>
  </si>
  <si>
    <t>Domestic</t>
  </si>
  <si>
    <t>International</t>
  </si>
  <si>
    <t>Note: The table shows bonds with a maturity of five years and more.</t>
  </si>
  <si>
    <t>Figure C.5 Croatia’s CDS spread grew only slightly</t>
  </si>
  <si>
    <t>basis points</t>
  </si>
  <si>
    <t xml:space="preserve">Figure C.6 Yields on the long-term bonds of the Republic of Croatia also increased </t>
  </si>
  <si>
    <t>Figure C.7 The strong contribution of the snowball effect to public debt decrease</t>
  </si>
  <si>
    <t>as % of GDP and annual rate of change</t>
  </si>
  <si>
    <t>Public debt</t>
  </si>
  <si>
    <t>Primary fiscal balance</t>
  </si>
  <si>
    <t>Snowball effect</t>
  </si>
  <si>
    <t>Public debt – annual change</t>
  </si>
  <si>
    <t>Figure C.8 GDP growth rate higher than the rate of growth of interest rate on public debt points to a more favourable snowball effect</t>
  </si>
  <si>
    <t>difference between implicit interest rate and GDP growth</t>
  </si>
  <si>
    <t>CEE</t>
  </si>
  <si>
    <t>Max-min difference EA</t>
  </si>
  <si>
    <t>Note: EA indicates the euro area and excludes the data for Estonia, Latvia, Luxembourg and Malta; black horizontal lines show maximum and/or minimum; CEE represents Central and Eastern Europe.</t>
  </si>
  <si>
    <t>Figure C.9 General government balance and interest expenditures</t>
  </si>
  <si>
    <t>Total fiscal balance</t>
  </si>
  <si>
    <t>Interest</t>
  </si>
  <si>
    <t>Figure C.10 Interest rate risk is not pronounced in the long term</t>
  </si>
  <si>
    <t>Interest expenses – baseline projection</t>
  </si>
  <si>
    <t>Interest expenses – stress scenario</t>
  </si>
  <si>
    <t>Implicit interest rate – stress scenario</t>
  </si>
  <si>
    <t>Implicit interest rate – baseline projection</t>
  </si>
  <si>
    <t>Figure C.11 Over the past ten years, the share of loans with a variable interest rate has dropped significantly</t>
  </si>
  <si>
    <t>Non-housing loans</t>
  </si>
  <si>
    <t>Variable rates</t>
  </si>
  <si>
    <t>Rates fixed in a period longer than a year and shorter than 3 years</t>
  </si>
  <si>
    <t>Rates fixed in a period longer than 3 years and shorter than 5 years</t>
  </si>
  <si>
    <t>Rates fixed in a period longer than 5 years and shorter than maturity</t>
  </si>
  <si>
    <t>Fixed rates</t>
  </si>
  <si>
    <t>FIXED</t>
  </si>
  <si>
    <t>NRR</t>
  </si>
  <si>
    <t>MoF T-bills</t>
  </si>
  <si>
    <t>Variable and RPIIRF &lt; 1 yr</t>
  </si>
  <si>
    <t>RPIIRF from 1 to 3 yrs</t>
  </si>
  <si>
    <t>RPIIRF from 3 to 5 yrs</t>
  </si>
  <si>
    <t>RPIIRF&gt; 5 years</t>
  </si>
  <si>
    <t>Fixed to maturity</t>
  </si>
  <si>
    <t>million EUR</t>
  </si>
  <si>
    <t>Figure C.12 Interest rate change is primarily linked to the NRR and partly to the EURIBOR</t>
  </si>
  <si>
    <t xml:space="preserve">Interest rates on loans with variable interest rate </t>
  </si>
  <si>
    <t>Figure C.13 Legal cap on interest rates prevents interest rate increase in housing loans linked to the EURIBOR</t>
  </si>
  <si>
    <t>Table C.2 Distribution of loans according to the class of repayment cost growth in the event of an interest rate increase of three percentage points</t>
  </si>
  <si>
    <t>Notes: Interest rates are assumed to grow up to the legal interest rate ceiling applicable as at 31 December 2022. The calculation uses individual data on loans with a variable interest rate or interest rate that will become variable in 2023. Loans classified into risk category C and loans without principal have been excluded. The calculation also excluded credit card debt and overdrafts. Average remaining maturity has been weighted by the amount of the principal.</t>
  </si>
  <si>
    <t>Table C.3 Distribution of loans whose interest rate change is linked to the EURIBOR according to the class of repayment cost growth in the event of an interest rate increase of three percentage points</t>
  </si>
  <si>
    <t>Notes: Interest rates are assumed to grow up to the legal interest rate ceiling applicable as at 31 December 2022. The calculation uses individual data on loans with a variable interest rate or interest rate that will become variable in 2023 and the interest rate change of which is linked to the EURIBOR. Loans classified into risk category C and loans without principal have been excluded. The calculation also excluded credit card debt and overdrafts. Average remaining maturity has been weighted by the amount of the principal.</t>
  </si>
  <si>
    <t>Amount of the relative increase in the repayment cost for the increase in i.r. of 3 p.p.</t>
  </si>
  <si>
    <t>Amount of principal (million EUR)</t>
  </si>
  <si>
    <t>Number of loan accounts</t>
  </si>
  <si>
    <t>Share of the principal</t>
  </si>
  <si>
    <t>Share of the number of loan accounts</t>
  </si>
  <si>
    <t>Average annual repayment (EUR)</t>
  </si>
  <si>
    <t>Average annual increase (EUR)</t>
  </si>
  <si>
    <t>Average loan principal amount (EUR)</t>
  </si>
  <si>
    <t>Average amount of the remaining loan maturity in years</t>
  </si>
  <si>
    <t>1. No increase</t>
  </si>
  <si>
    <t>Sum/average</t>
  </si>
  <si>
    <t>Figure C.15 Loans under the risk of high repayment cost increase account for a smaller share of total household loans, but their share increases several times in the case of ceiling increase</t>
  </si>
  <si>
    <t>Class</t>
  </si>
  <si>
    <t>Increase with current ceiling</t>
  </si>
  <si>
    <t>Increase in case of rise in ceiling</t>
  </si>
  <si>
    <t>No increase</t>
  </si>
  <si>
    <t>Increase up to 5%</t>
  </si>
  <si>
    <t>Increase from 5% to 10%</t>
  </si>
  <si>
    <t>Increase from 10% to 20%</t>
  </si>
  <si>
    <t>Increase over 20%</t>
  </si>
  <si>
    <t>Fixed rate from 1 to 5 yrs</t>
  </si>
  <si>
    <t>Fixed rate over 5 years</t>
  </si>
  <si>
    <t>Notes: Shares of the principal are shown according to the simulated repayment cost increase in the case of interest rate growth of 3 percentage points with the current interest rate ceiling level on loans with variable rates and in the case of ceiling increase that would enable interest rate increase by 3 percentage points. The figure does not include credit card debt and overdraft facilities</t>
  </si>
  <si>
    <t>Figure C.16 More than a half of loans granted by banks to non-financial corporations are at fixed interest rate</t>
  </si>
  <si>
    <t>a) Investment loans</t>
  </si>
  <si>
    <t>Fixed</t>
  </si>
  <si>
    <t>Sum total</t>
  </si>
  <si>
    <t>Note: The amounts above the columns represent the stock of aggregate investment loans of domestic credit institutions to the non-financial corporate sector in million EUR, while the amounts at the bottom of the chart represent the stock of EURIBOR-linked loans.</t>
  </si>
  <si>
    <t>b) Loans for working capital and others</t>
  </si>
  <si>
    <t>Note: The amounts above the columns represent the stock of aggregate loans for working capital and others loans of domestic credit institutions to the non-financial corporate sector in million EUR, while the amounts at the bottom of the chart represent the stock of EURIBOR-linked loans.</t>
  </si>
  <si>
    <t>Figure C.17 Weighted interest rates on the stock of loans linked to EURIBOR rose considerably in the second half of 2022 and continued to rise in 2023</t>
  </si>
  <si>
    <t>Figure C.18 The highest weighted interest rate on loans linked to EURIBOR is paid by construction and other service activities</t>
  </si>
  <si>
    <t>Transportation</t>
  </si>
  <si>
    <t>Hotels and restaurants</t>
  </si>
  <si>
    <t>Activity</t>
  </si>
  <si>
    <t>Figure C.19 Additional interest expenses according to the scenario of an increase in EURIBOR by 350 b.p.</t>
  </si>
  <si>
    <t>Fixed interest rate cost</t>
  </si>
  <si>
    <t>Variable interest rate initial cost</t>
  </si>
  <si>
    <t>Simulated additional variable interest rate cost</t>
  </si>
  <si>
    <t>% IR change (right)</t>
  </si>
  <si>
    <t>Notes: The percentage of changes in interest expenses indicates the percentage amount of the additional interest expense relative to the original expense of the variable portion of interests paid in 2021: simulated additional interest expense/original expense of the variable interest * 100%. The analysis includes loans with domestic credit institutions and external debt of enterprises (loans and debt securities).</t>
  </si>
  <si>
    <t xml:space="preserve">Figure C.20 Increase in the principal risk due to the rise in interest rates </t>
  </si>
  <si>
    <t>Loans [million HRK]</t>
  </si>
  <si>
    <t>Low risk</t>
  </si>
  <si>
    <t>Undetermined</t>
  </si>
  <si>
    <t>High risk</t>
  </si>
  <si>
    <t>Share and number</t>
  </si>
  <si>
    <t>Notes: The percentages represent the share in performing loans granted to enterprises (domestic and external debt) and the numbers in brackets show the number of enterprises included in the simulation. The static balance and the PLA were assumed, i.e. the level of operating revenues was maintained at the level from 2021. Enterprises with a gross profit margin above 2% are low-risk enterprises, those with a gross profit margin below –2% are high-risk enterprises, while for enterprises with a gross profit margin from 2% and above –2% it cannot be determined to which category they belong because in that distribution area performing and non-performing loans overlap.</t>
  </si>
  <si>
    <t>Figure D.1 Growth of residential real estate prices in Croatia accelerated strongly</t>
  </si>
  <si>
    <t xml:space="preserve">2002 </t>
  </si>
  <si>
    <t xml:space="preserve">2005 </t>
  </si>
  <si>
    <t xml:space="preserve">2007 </t>
  </si>
  <si>
    <t>Adriatic</t>
  </si>
  <si>
    <t>Note: For details on the construction of the nominal index, see Kunovac and Kotarac (2019): Residential Property Prices in Croatia.</t>
  </si>
  <si>
    <t>Source: CBS.</t>
  </si>
  <si>
    <t>EU average</t>
  </si>
  <si>
    <t>Note: The interquartile range in the figure shows the upper and the lower quartile of the distribution of the annual rates of change in the real state price changes in the EU in each period.</t>
  </si>
  <si>
    <t>growth rate, %</t>
  </si>
  <si>
    <t>Figure D.3 Despite the growth in the total value, the stagnation in the number of transactions continued on an annual level</t>
  </si>
  <si>
    <t>Source: Tax Administration database.</t>
  </si>
  <si>
    <t>in thousand, billion EUR</t>
  </si>
  <si>
    <t>Number of transactions</t>
  </si>
  <si>
    <t>Figure D.4 The second half of 2022 was marked by a strong drop in the number of transactions</t>
  </si>
  <si>
    <t>rates of change</t>
  </si>
  <si>
    <t>Figure D.5 The amount of approved applications in the seventh round of housing loan subsidies is the highest so far</t>
  </si>
  <si>
    <t>Source: APN and CNB calculations.</t>
  </si>
  <si>
    <t>Number of received applications</t>
  </si>
  <si>
    <t>Number of approved applications</t>
  </si>
  <si>
    <t>Total amount of newly granted subsidised loans (assessment, right)</t>
  </si>
  <si>
    <t>1st round (2017)</t>
  </si>
  <si>
    <t>2nd round (2018)</t>
  </si>
  <si>
    <t>3rd round (2019)</t>
  </si>
  <si>
    <t>4th round (2020)</t>
  </si>
  <si>
    <t>5th round (2020)</t>
  </si>
  <si>
    <t>6th round (2021)</t>
  </si>
  <si>
    <t>7th round (2022)</t>
  </si>
  <si>
    <t>8th round (2023)</t>
  </si>
  <si>
    <t>in thousand, million EUR</t>
  </si>
  <si>
    <t>Figure D.6 The share of non-residents in purchases and sales in the residential real estate market is elevated compared to the pre-pandemic levels</t>
  </si>
  <si>
    <t>Share of foreigners in the total number of transactions</t>
  </si>
  <si>
    <t>Share of foreigners in the total value of transactions</t>
  </si>
  <si>
    <t>Ratio of prices to the hypothetical borrowing volume</t>
  </si>
  <si>
    <t>Ratio of prices to net disposable income</t>
  </si>
  <si>
    <t xml:space="preserve">Note: Ratio of real estate price to the hypothetical borrowing volume has been calculated in line with Hertich, M. (2019): https://www.bundesbank.de/en/publications/research/discussion-papers/a-novel-housing-price-misalignment-indicator-for-germany-806946. </t>
  </si>
  <si>
    <t>Sources: CBS, Eurostat and CNB.</t>
  </si>
  <si>
    <t>Figure D.8 Due to the sharp rise in energy prices, construction costs grew faster than residential real estate prices</t>
  </si>
  <si>
    <t>index (2015 = 100), %</t>
  </si>
  <si>
    <t>Inflation (April 2023)</t>
  </si>
  <si>
    <t>Real estate price and construction cost</t>
  </si>
  <si>
    <t>Real estate price and labour cost in construction</t>
  </si>
  <si>
    <t>Real estate price and construction material cost in construction</t>
  </si>
  <si>
    <t xml:space="preserve">Note: The construction cost index includes the demolition of existing structures, site cleaning, excavations, assembly of constructions, assembly of roofs and frames, installation and finishing works and contractor’s profit margins. </t>
  </si>
  <si>
    <t>Sources: Eurostat, CBS and CNB calculations.</t>
  </si>
  <si>
    <t>Figure D.9 Despite the stagnation in optimism in construction, the largest number of building permits was issued since 2008</t>
  </si>
  <si>
    <t>Real estate price index</t>
  </si>
  <si>
    <t>Price/rent</t>
  </si>
  <si>
    <t>Price/ net disposable income</t>
  </si>
  <si>
    <t>Price/construction costs</t>
  </si>
  <si>
    <t>Instalment/ net disposable income</t>
  </si>
  <si>
    <t>Construction works volume index</t>
  </si>
  <si>
    <t>Divergence indicator</t>
  </si>
  <si>
    <t>Figure D.10 Residential real estate prices are above the level determined by fundamentals</t>
  </si>
  <si>
    <t>standard deviation</t>
  </si>
  <si>
    <t>Notes: The data for 2022 are available up to the third quarter. The figure shows standardised cyclical components of various indicators relevant for the developments in real estate prices obtained using a one-sided recursive Hodrick-Prescott filter (λ = 400 400,000) included in the composite divergence indicator. The construction work volume index refers to buildings.</t>
  </si>
  <si>
    <t>Sources: CBS, Tax Administration, Eurostat and CNB.</t>
  </si>
  <si>
    <t>Figure D.11 Yields in the segment of logistics spaces continued to decline</t>
  </si>
  <si>
    <t>Notes: Data refer to the City of Zagreb and its surroundings. Yield is defined as the ratio of annual income from rent and the price paid for the real estate.</t>
  </si>
  <si>
    <t>Sources: CBRE, Colliers, CW CBS International and Spiller Farmer.</t>
  </si>
  <si>
    <t>Logistics space</t>
  </si>
  <si>
    <t>Retail spaces</t>
  </si>
  <si>
    <t>Office spaces</t>
  </si>
  <si>
    <t>Hotels</t>
  </si>
  <si>
    <t>Industrial and logistics spaces</t>
  </si>
  <si>
    <t>Figure D.12 Decrease in the number of transactions in the commercial real estate market relative to the previous year</t>
  </si>
  <si>
    <t>Notes: The assessment does not cover total transactions but only investment deals recorded in the market. It also does not include investments in construction.</t>
  </si>
  <si>
    <t>Source: Colliers.</t>
  </si>
  <si>
    <t>Figure D.13 Limited exposure of banks to changes in the residential real estate market</t>
  </si>
  <si>
    <t>Total value of loans secured by residential real estate (right)</t>
  </si>
  <si>
    <t>Share of stage 2 in common equity tier 1 capital</t>
  </si>
  <si>
    <t>Share of stage 3 in common equity tier 1 capital</t>
  </si>
  <si>
    <t>Figure D.14 Limited exposure of banks to changes in the commercial real estate market</t>
  </si>
  <si>
    <t>Credit institutions’ assets</t>
  </si>
  <si>
    <t>Share in total assets of financial corporations – right</t>
  </si>
  <si>
    <t>YoY change</t>
  </si>
  <si>
    <t xml:space="preserve">Figure E.2 The central bank’s share in total assets continued to increase </t>
  </si>
  <si>
    <t>Government</t>
  </si>
  <si>
    <t>Other sectors</t>
  </si>
  <si>
    <t>Corporations</t>
  </si>
  <si>
    <t>Households</t>
  </si>
  <si>
    <t>Central bank</t>
  </si>
  <si>
    <t>Figure E.3 Share of debt securities measured at amortised cost increased significantly in the course of 2022</t>
  </si>
  <si>
    <t>Figure E.4 Accumulated comprehensive income had an impact on the decrease in bank capital</t>
  </si>
  <si>
    <t>Accumulated other comprehensive income</t>
  </si>
  <si>
    <t>Effect of change in OCI on capital (yoy, right)</t>
  </si>
  <si>
    <t xml:space="preserve">Figure E.5 Banking system liabilities rely on private non-financial sector deposits  </t>
  </si>
  <si>
    <t>Liabilities</t>
  </si>
  <si>
    <t>Obligations</t>
  </si>
  <si>
    <t>Deposits</t>
  </si>
  <si>
    <t>Capital</t>
  </si>
  <si>
    <t>Loans</t>
  </si>
  <si>
    <t>Bonds</t>
  </si>
  <si>
    <t>Fin. institutions</t>
  </si>
  <si>
    <t>Other liabilities</t>
  </si>
  <si>
    <t>Provisions for liabilities</t>
  </si>
  <si>
    <t>Tax liabilities</t>
  </si>
  <si>
    <t>Subordinated instruments</t>
  </si>
  <si>
    <t>Hybrid instruments</t>
  </si>
  <si>
    <t>Figure E.6 The strong growth in total deposits in 2022 was under the impact of increasing household deposits</t>
  </si>
  <si>
    <t>Total deposits</t>
  </si>
  <si>
    <t>Household contribution</t>
  </si>
  <si>
    <t>Contribution of corporations</t>
  </si>
  <si>
    <t>General government contribution</t>
  </si>
  <si>
    <t>Figure E.7 Moderate outflow of private sector deposits is noticeable in early 2023</t>
  </si>
  <si>
    <t>Sector</t>
  </si>
  <si>
    <t>Note: The shaded area indicates the period in which the euro serves as the means of payment.</t>
  </si>
  <si>
    <t>Time deposits</t>
  </si>
  <si>
    <t>Transaction accounts</t>
  </si>
  <si>
    <t>Savings deposits</t>
  </si>
  <si>
    <t>Monthly change (right)</t>
  </si>
  <si>
    <t>Figure E.8 At the start of the year interest rates on time deposits grew</t>
  </si>
  <si>
    <t xml:space="preserve">Note: Interest rates refer to deposits in euro. </t>
  </si>
  <si>
    <t>Corporations
time deposits</t>
  </si>
  <si>
    <t>Households
time deposits</t>
  </si>
  <si>
    <t>Corporations
savings deposits</t>
  </si>
  <si>
    <t>Households
savings deposits</t>
  </si>
  <si>
    <t>Share of liquid assets in total assets</t>
  </si>
  <si>
    <t>Ratio of loans and advances and deposits (right)</t>
  </si>
  <si>
    <t>Lending from the parent</t>
  </si>
  <si>
    <t>Other received loans</t>
  </si>
  <si>
    <t>Received loans (right)</t>
  </si>
  <si>
    <t xml:space="preserve">Figure E.10 Parent banks increased their share in received loans of Croatian banks </t>
  </si>
  <si>
    <t>Notes: The sentiment indicator Sentix monitors investors' sentiment on a global level, their expectations and estimates of the current economic situation. It is based on a survey and its value may range between –100 and 100. Positive values point to a positive assessment of the economic situation and vice versa. ESI indicator monitors economic sentiment in the EU, where values above 100 point to economic sentiment better than the actual long-term average.</t>
  </si>
  <si>
    <t xml:space="preserve">Figure E.11 Due to the maintenance of the requirements from the resolution regulatory framework, banks issued debt securities </t>
  </si>
  <si>
    <t xml:space="preserve">Figure E.12 Repayments significantly contributed to the reduction in non-performing loans </t>
  </si>
  <si>
    <t>INFLOW: Reclassification from performing</t>
  </si>
  <si>
    <t>INFLOW: Other</t>
  </si>
  <si>
    <t>OUTFLOW: Reclassification of exposures to performing</t>
  </si>
  <si>
    <t>OUTFLOW: Partial or total loan repayment</t>
  </si>
  <si>
    <t>OUTFLOW: Sales (incl. sales purpose) and write-offs</t>
  </si>
  <si>
    <t>OUTFLOW: Other</t>
  </si>
  <si>
    <t>NPLR (right)</t>
  </si>
  <si>
    <t>Figure E.13 Worsening of credit risk is mostly contributed to by entries in stage 2</t>
  </si>
  <si>
    <t>From S2 to S1</t>
  </si>
  <si>
    <t>From S3 to S1</t>
  </si>
  <si>
    <t>From S3 to S2</t>
  </si>
  <si>
    <t>From S1 to S2</t>
  </si>
  <si>
    <t>From S1 to S3</t>
  </si>
  <si>
    <t>From S2 to S3</t>
  </si>
  <si>
    <t>Notes: Loans in stage 1 (F1) relate to performing loans, loans in stage 2 (F2) relate to performing loans witnessing a considerable increase in credit risk and loans in stage 3 relate to non-performing loans witnessing a loss.</t>
  </si>
  <si>
    <t>Figure E.14 Increase in the share of stage 2 is mostly the result of the deterioration of the quality of loans to households</t>
  </si>
  <si>
    <t>Note: Loans in stage 2 (F2) relate to performing loans witnessing a considerable increase in credit risk and loans in stage 3 (F3) relate to non-performing loans witnessing a loss.</t>
  </si>
  <si>
    <t>Share in stage 2</t>
  </si>
  <si>
    <t>Share in stage 3</t>
  </si>
  <si>
    <t>NPL coverage (right)</t>
  </si>
  <si>
    <t xml:space="preserve">Figure E.15 The largest worsening in the share of corporate loans in stage 2 in energy activity and manufacturing </t>
  </si>
  <si>
    <t xml:space="preserve">Energy </t>
  </si>
  <si>
    <t>Public sector</t>
  </si>
  <si>
    <t>Real estate operations</t>
  </si>
  <si>
    <t>Business services</t>
  </si>
  <si>
    <t>Service activities</t>
  </si>
  <si>
    <t xml:space="preserve">Figure E.16 Higher administrative expenses had an impact on the decrease in gross profit </t>
  </si>
  <si>
    <t>Net interest income</t>
  </si>
  <si>
    <t>Net non-interest income</t>
  </si>
  <si>
    <t>Administrative expenses</t>
  </si>
  <si>
    <t>Value impairment and provision expenses</t>
  </si>
  <si>
    <t>Income tax</t>
  </si>
  <si>
    <t>Profit (loss), after tax</t>
  </si>
  <si>
    <t>Assets</t>
  </si>
  <si>
    <t xml:space="preserve">Figure E.17 Deposits with foreign financial institutions increased interest income  </t>
  </si>
  <si>
    <t>Interest income</t>
  </si>
  <si>
    <t>Income from commissions and fees</t>
  </si>
  <si>
    <t>Financial institutions</t>
  </si>
  <si>
    <t>Payment operations</t>
  </si>
  <si>
    <t>Credit cards</t>
  </si>
  <si>
    <t>Maintenance of a current account or a giro account</t>
  </si>
  <si>
    <t>Other banking services</t>
  </si>
  <si>
    <t>Figure E.18 Banks reduced impairments for credit risk in addition to the increase in litigation provisions</t>
  </si>
  <si>
    <t>Provisions</t>
  </si>
  <si>
    <t>Impairments</t>
  </si>
  <si>
    <t>Litigation costs</t>
  </si>
  <si>
    <t>Other provisions</t>
  </si>
  <si>
    <t>Credit risk</t>
  </si>
  <si>
    <t>Investments</t>
  </si>
  <si>
    <t>Non-financial assets</t>
  </si>
  <si>
    <t>Placements value adjustment expenses</t>
  </si>
  <si>
    <t>Impairment or (– ) reversal of impairment</t>
  </si>
  <si>
    <t>Non-financial corporations</t>
  </si>
  <si>
    <t>General government</t>
  </si>
  <si>
    <t>Figure II. 1 Liquidity and stable funding ratio remained high</t>
  </si>
  <si>
    <t>Figure II.2 Cash and reserves with the central bank are the most significant source of liquidity</t>
  </si>
  <si>
    <t>Cash</t>
  </si>
  <si>
    <t>Reserves at the central bank</t>
  </si>
  <si>
    <t>Central government assets</t>
  </si>
  <si>
    <t>Other assets</t>
  </si>
  <si>
    <t>Stable household deposits</t>
  </si>
  <si>
    <t>Other household deposits</t>
  </si>
  <si>
    <t>ASF from other non-financial customers (except central banks)</t>
  </si>
  <si>
    <t>ASF from financial customers and central banks</t>
  </si>
  <si>
    <t xml:space="preserve">ASF from capital items and instruments
</t>
  </si>
  <si>
    <t>Other instruments</t>
  </si>
  <si>
    <t>Note: ASF means available stable funding.</t>
  </si>
  <si>
    <t>Figure II.3 Household deposits account for the largest share of stable funding</t>
  </si>
  <si>
    <t>Figure II.4 Total capital ratio is among the highest in the EU</t>
  </si>
  <si>
    <t>TCR</t>
  </si>
  <si>
    <t>average</t>
  </si>
  <si>
    <t>Contribution of accumulated comprehensive income</t>
  </si>
  <si>
    <t>Own funds contribution</t>
  </si>
  <si>
    <t>Contribution of dividend payouts</t>
  </si>
  <si>
    <t>Earnings contribution</t>
  </si>
  <si>
    <t>Average risk weight contribution</t>
  </si>
  <si>
    <t>Contribution of change in assets</t>
  </si>
  <si>
    <t>Change in total capital ratio</t>
  </si>
  <si>
    <t>Total capital ratio  – right</t>
  </si>
  <si>
    <t>Figure II.5 Total capital ratio decreased due to dividend payouts and unrealised losses</t>
  </si>
  <si>
    <t>Figure II.6 The bulk of banks’ own funds is accounted for by Common Equity Tier 1 (CET1)</t>
  </si>
  <si>
    <t>Common Equity Tier 1 (CET1)</t>
  </si>
  <si>
    <t>Additional Tier 1 (AT1)</t>
  </si>
  <si>
    <t>Tier 2 (T2)</t>
  </si>
  <si>
    <t>Figure II.7 Credit risk exposure continued its downward trend, largely due to the increase in categories with a 0% weight</t>
  </si>
  <si>
    <t>Sources: CNB and ECB.</t>
  </si>
  <si>
    <t>Other weights</t>
  </si>
  <si>
    <t>Average weight – EU</t>
  </si>
  <si>
    <t>Average weight – Croatia</t>
  </si>
  <si>
    <t>Figure II.8 Banks maintain sizeable capital surpluses that exceed the prudential requirements</t>
  </si>
  <si>
    <t>Capital ratio</t>
  </si>
  <si>
    <t>Leverage</t>
  </si>
  <si>
    <t>Pillar 1</t>
  </si>
  <si>
    <t>Pillar 2</t>
  </si>
  <si>
    <t>CCoB</t>
  </si>
  <si>
    <t>CCyB</t>
  </si>
  <si>
    <t>SRB</t>
  </si>
  <si>
    <t>O-SII buffer</t>
  </si>
  <si>
    <t>Capital surplus</t>
  </si>
  <si>
    <t>Figure II.9 Leverage continued its downward trend</t>
  </si>
  <si>
    <t>Total exposure measure</t>
  </si>
  <si>
    <t>Tier 1 capital</t>
  </si>
  <si>
    <t>Leverage (right)</t>
  </si>
  <si>
    <t>MREL requirement</t>
  </si>
  <si>
    <t>MREL surplus</t>
  </si>
  <si>
    <t>Figure II.10 MREL capacity sufficient to cover the final MREL target</t>
  </si>
  <si>
    <t>Figure III.1 Credit gap</t>
  </si>
  <si>
    <t>Q3/2000</t>
  </si>
  <si>
    <t>Q4/2000</t>
  </si>
  <si>
    <t>Spec. gap (relative)</t>
  </si>
  <si>
    <t>Spec. gap (absolute)</t>
  </si>
  <si>
    <t>Stand. Basel</t>
  </si>
  <si>
    <t>gap</t>
  </si>
  <si>
    <t>Figure III.2 Indicator of cyclical systemic risk (ICSR)</t>
  </si>
  <si>
    <t>Q4/1999</t>
  </si>
  <si>
    <t>Q1/2000</t>
  </si>
  <si>
    <t>Q2/2000</t>
  </si>
  <si>
    <t>Note: ICSR with equal weight of 1/6 by groups of indicators.</t>
  </si>
  <si>
    <t>Credit dynamics</t>
  </si>
  <si>
    <t>Funding risk CI</t>
  </si>
  <si>
    <t>Property price overvaluation</t>
  </si>
  <si>
    <t>Debt burden</t>
  </si>
  <si>
    <t>External imbalances</t>
  </si>
  <si>
    <t>Risk underestimation</t>
  </si>
  <si>
    <t>Corrected min</t>
  </si>
  <si>
    <t>Corrected max</t>
  </si>
  <si>
    <t xml:space="preserve">Figure III.3 Countercyclical capital buffer in the EEA countries </t>
  </si>
  <si>
    <t>Source: ESRB.</t>
  </si>
  <si>
    <t>Figure E.19 Provisions for credit risk arising from corporations have dropped the most significantly</t>
  </si>
  <si>
    <t xml:space="preserve">Figure E.9 Harmonisation of monetary policy instruments increased the share of liquid assets </t>
  </si>
  <si>
    <t>Figure C.1 Main reference interest rates soared from historical trends in 2022</t>
  </si>
  <si>
    <t xml:space="preserve">%, balance of responses (Sentix); index (ESI)
</t>
  </si>
  <si>
    <r>
      <t>2023</t>
    </r>
    <r>
      <rPr>
        <b/>
        <vertAlign val="superscript"/>
        <sz val="8"/>
        <color theme="1"/>
        <rFont val="Arial"/>
        <family val="2"/>
        <charset val="238"/>
      </rPr>
      <t>a</t>
    </r>
  </si>
  <si>
    <t>in % (savings rate), other in billion EUR</t>
  </si>
  <si>
    <t>Total debt stock (right)</t>
  </si>
  <si>
    <t>billion EUR and percent</t>
  </si>
  <si>
    <r>
      <t>2023</t>
    </r>
    <r>
      <rPr>
        <vertAlign val="superscript"/>
        <sz val="8"/>
        <color theme="1"/>
        <rFont val="Arial"/>
        <family val="2"/>
        <charset val="238"/>
      </rPr>
      <t>a</t>
    </r>
  </si>
  <si>
    <t xml:space="preserve">Notes: The figure does not include credit card debt and overdraft facilities. Since 2017, three additional categories have been excluded from the category of loans with variable interest rates, depending on the remaining period of interest rate fixation, i.e. those up to three years, those over three years and shorter than five years and those over five years. </t>
  </si>
  <si>
    <r>
      <rPr>
        <vertAlign val="superscript"/>
        <sz val="8"/>
        <color theme="1"/>
        <rFont val="Arial"/>
        <family val="2"/>
        <charset val="238"/>
      </rPr>
      <t>a</t>
    </r>
    <r>
      <rPr>
        <sz val="8"/>
        <color theme="1"/>
        <rFont val="Arial"/>
        <family val="2"/>
        <charset val="238"/>
      </rPr>
      <t xml:space="preserve"> The data refer to the stock of loans as at 31 December, except for 2023, where they refer to 31 March.</t>
    </r>
  </si>
  <si>
    <t>Notes: The figure shows average interest rates on loans with variable interest rates which, in addition to the nominal interest rate, also include default interest rate on loans in relation to which default interest rate is calculated. The figure does not include credit card debt and overdraft facilities.</t>
  </si>
  <si>
    <t xml:space="preserve"> index, 2015 = 100, %</t>
  </si>
  <si>
    <t>Construction costs – %YoY (right)</t>
  </si>
  <si>
    <t>Wage costs – %YoY (right)</t>
  </si>
  <si>
    <t>Material costs – %YoY (right)</t>
  </si>
  <si>
    <t>index, 2015 = 100, in thousand</t>
  </si>
  <si>
    <t>Index of business optimism in construction</t>
  </si>
  <si>
    <t xml:space="preserve"> Number of building permits issued for flats (right)</t>
  </si>
  <si>
    <t>Office space – class A</t>
  </si>
  <si>
    <t>Retail space – class A</t>
  </si>
  <si>
    <t>Total value of loans (right)</t>
  </si>
  <si>
    <t>Figure E.1 Credit institutions’ assets in 2022 increased by 14.2%</t>
  </si>
  <si>
    <t>Share in nominal GDP – right</t>
  </si>
  <si>
    <t>Note: Loans in stage 2 (F2) relate to performing loans witnessing a considerable increase in credit risk.</t>
  </si>
  <si>
    <t>ROAA – right</t>
  </si>
  <si>
    <t>ROAE – right</t>
  </si>
  <si>
    <t>Notes: Risk weights have been calculated for banks applying the standardised approach to reporting. Average risk weights for Croatia and the EU in 2022 include observations for Q3 2022.</t>
  </si>
  <si>
    <t xml:space="preserve">Notes: Balance as at 31 December 2022.  Pillar 1 – minimum capital requirements; Pillar 2 – own funds requirements; SRB – systemic risk buffer, CCoB – capital conservation buffer; O-SII buffer – the capital buffer for other systemically important institutions. </t>
  </si>
  <si>
    <t>Notes: Balance as at 31 December 2022. MREL is expressed as two ratios to be met in parallel: as a ratio of risk-weighted assets (MREL-RW, expressed as a percentage of the TREA) and as a ratio of total exposure amount used for the calculation of the leverage ratio (MREL-LR, expressed as a percentage of the TEM). CBR – combined buffer requirement.</t>
  </si>
  <si>
    <t>Notes: The figure shows the Basel gap (blue curve) and the range of 12 credit gap indicators which have better signalling properties for the Republic of Croatia than the Basel gap. The red shaded areas indicate the range of absolute gaps, while the black shaded areas indicate relative gaps.</t>
  </si>
  <si>
    <t xml:space="preserve">Notes: Number of countries and rates as at the date of application. Data from April 2023 to April 2024 refer to the start of application announced until April 2023.  </t>
  </si>
  <si>
    <t>Developing countries</t>
  </si>
  <si>
    <t>United Kingdom</t>
  </si>
  <si>
    <t>Pressure from competition</t>
  </si>
  <si>
    <t>annual rate of change (real net wage), other as index, 2016 = 100</t>
  </si>
  <si>
    <r>
      <rPr>
        <vertAlign val="superscript"/>
        <sz val="8"/>
        <color theme="1"/>
        <rFont val="Arial"/>
        <family val="2"/>
        <charset val="238"/>
      </rPr>
      <t>a</t>
    </r>
    <r>
      <rPr>
        <sz val="8"/>
        <color theme="1"/>
        <rFont val="Arial"/>
        <family val="2"/>
        <charset val="238"/>
      </rPr>
      <t xml:space="preserve"> Data for 2023 refer to the 12-month period up to 31 March 2023.</t>
    </r>
  </si>
  <si>
    <t xml:space="preserve">Note: The figure shows the transaction-based change in debt, which excludes exchange rate, price and other changes. </t>
  </si>
  <si>
    <r>
      <rPr>
        <vertAlign val="superscript"/>
        <sz val="8"/>
        <color theme="1"/>
        <rFont val="Arial"/>
        <family val="2"/>
        <charset val="238"/>
      </rPr>
      <t xml:space="preserve">a </t>
    </r>
    <r>
      <rPr>
        <sz val="8"/>
        <color theme="1"/>
        <rFont val="Arial"/>
        <family val="2"/>
        <charset val="238"/>
      </rPr>
      <t>Data for 2023 refer to the 12-month period up to 31 March 2023.</t>
    </r>
  </si>
  <si>
    <t xml:space="preserve">Note: Cash loans and overdraft facilities have been excluded from the category of other household loans since the end of 2010 because they have become new categories. </t>
  </si>
  <si>
    <r>
      <rPr>
        <vertAlign val="superscript"/>
        <sz val="8"/>
        <color theme="1"/>
        <rFont val="Arial"/>
        <family val="2"/>
        <charset val="238"/>
      </rPr>
      <t>a</t>
    </r>
    <r>
      <rPr>
        <sz val="8"/>
        <color theme="1"/>
        <rFont val="Arial"/>
        <family val="2"/>
        <charset val="238"/>
      </rPr>
      <t xml:space="preserve"> The stress scenario assumes the effect of an interest rate increase in the amount of two percentage points on interest expenditures relative to the baseline projection taken from the Stability Programme of the Republic of Croatia from April 2023.</t>
    </r>
  </si>
  <si>
    <t>Notes: Loan stock as at 31 December 2022. The figure does not include credit card debt and overdraft facilities.</t>
  </si>
  <si>
    <t>Zagreb (growth rate) – right</t>
  </si>
  <si>
    <t>Adriatic (growth rate) – right</t>
  </si>
  <si>
    <t>Other (growth rate) – right</t>
  </si>
  <si>
    <t>Total value of transactions – right</t>
  </si>
  <si>
    <t>U hrvatskoj verziji tablica je drugačiji naslov. Ovaj odgovara verziji FS 24 objavljenoj na intaranetskojh stranici.</t>
  </si>
  <si>
    <t>Notes: The term Tourism represents accommodation and food services activities. Data as at 31 March 2023.</t>
  </si>
  <si>
    <t>Issued bonds to 
liabilities (right)</t>
  </si>
  <si>
    <t>Note: ATR is the portfolio of financial instruments measured at amortised cost, FOB is the portfolio of financial assets mandatorily at fair value through profit or loss, FOP is the portfolio of financial instruments measured at fair value through profit or loss, FOS is the portfolio of financial assets at fair value through other comprehensive income, TRG is the portfolio of financial instruments held for trading.  </t>
  </si>
  <si>
    <t>Figure A.5 Leading global equity indices decreased sharply in 2022</t>
  </si>
  <si>
    <t>2. &lt;= 5%</t>
  </si>
  <si>
    <t>3. ]5%; 10%]</t>
  </si>
  <si>
    <t>4. ]10%; 20%]</t>
  </si>
  <si>
    <t>5. &gt; 20%</t>
  </si>
  <si>
    <t>Figure A.7 Higher volatility on capital markets is usually followed by deteriorating liquidity</t>
  </si>
  <si>
    <t>Figure A.18 Fiscalised receipts point to a real growth in sales in 2022</t>
  </si>
  <si>
    <t>Figure D.2 Croatia is among the top EU member states in terms of the increase in residential real estate prices</t>
  </si>
  <si>
    <t>Figure D.7 Affordability of the purchase of residential real estate is increasingly more difficult for households</t>
  </si>
  <si>
    <t>Note: Loans in stage 2 refer to performing loans witnessing a considerable increase in credit risk and loans in stage 3 refer to non-performing loans witnessing a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</si>
</sst>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4" formatCode="_-* #,##0.00\ &quot;kn&quot;_-;\-* #,##0.00\ &quot;kn&quot;_-;_-* &quot;-&quot;??\ &quot;kn&quot;_-;_-@_-"/>
    <numFmt numFmtId="43" formatCode="_-* #,##0.00_-;\-* #,##0.00_-;_-* &quot;-&quot;??_-;_-@_-"/>
    <numFmt numFmtId="164" formatCode="_-* #,##0.00\ _k_n_-;\-* #,##0.00\ _k_n_-;_-* &quot;-&quot;??\ _k_n_-;_-@_-"/>
    <numFmt numFmtId="165" formatCode="#,##0.0"/>
    <numFmt numFmtId="166" formatCode="0.0"/>
    <numFmt numFmtId="167" formatCode="_-* #\,##0\.00\ _m_k_-;\-* #\,##0\.00\ _m_k_-;_-* &quot;-&quot;??\ _m_k_-;_-@_-"/>
    <numFmt numFmtId="168" formatCode="#,###,##0.0;\-#,###,##0.0"/>
    <numFmt numFmtId="169" formatCode="#\ ##0"/>
    <numFmt numFmtId="170" formatCode="_(* #,##0.00_);_(* \(#,##0.00\);_(* &quot;-&quot;??_);_(@_)"/>
    <numFmt numFmtId="171" formatCode="mm\/yy/"/>
    <numFmt numFmtId="172" formatCode="0.0%"/>
    <numFmt numFmtId="173" formatCode="_-* #,##0_-;\-* #,##0_-;_-* &quot;-&quot;??_-;_-@_-"/>
    <numFmt numFmtId="174" formatCode="dd\.mm\.yyyy"/>
    <numFmt numFmtId="175" formatCode="0.000"/>
    <numFmt numFmtId="176" formatCode="_-* #,##0.0_-;\-* #,##0.0_-;_-* &quot;-&quot;??_-;_-@_-"/>
    <numFmt numFmtId="177" formatCode="#,##0,,"/>
    <numFmt numFmtId="178" formatCode="#,##0.0,,"/>
    <numFmt numFmtId="179" formatCode="#,##0,"/>
    <numFmt numFmtId="180" formatCode="#,##0.##########"/>
    <numFmt numFmtId="181" formatCode="0.0_ ;[Red]\-0.0\ "/>
    <numFmt numFmtId="182" formatCode="_-* #,##0\ _k_n_-;\-* #,##0\ _k_n_-;_-* &quot;-&quot;??\ _k_n_-;_-@_-"/>
    <numFmt numFmtId="183" formatCode="#,##0.0000"/>
    <numFmt numFmtId="184" formatCode="[$-41A]mmm\-yy;@"/>
    <numFmt numFmtId="185" formatCode="0.00_ ;[Red]\-0.00\ "/>
    <numFmt numFmtId="186" formatCode="0.00000%"/>
    <numFmt numFmtId="187" formatCode="[$-F800]dddd\,\ mmmm\ dd\,\ yyyy"/>
    <numFmt numFmtId="188" formatCode="0.0_)"/>
    <numFmt numFmtId="189" formatCode="d\/m\/yyyy"/>
    <numFmt numFmtId="190" formatCode="yyyy"/>
    <numFmt numFmtId="191" formatCode="dd/mm/yyyy;@"/>
    <numFmt numFmtId="192" formatCode="m\/yyyy"/>
  </numFmts>
  <fonts count="77" x14ac:knownFonts="1">
    <font>
      <sz val="11"/>
      <color theme="1"/>
      <name val="Calibri"/>
      <family val="2"/>
      <charset val="238"/>
      <scheme val="minor"/>
    </font>
    <font>
      <sz val="11"/>
      <color theme="1"/>
      <name val="Calibri"/>
      <family val="2"/>
      <charset val="238"/>
      <scheme val="minor"/>
    </font>
    <font>
      <sz val="8"/>
      <color theme="1"/>
      <name val="Arial"/>
      <family val="2"/>
      <charset val="238"/>
    </font>
    <font>
      <b/>
      <sz val="8"/>
      <color theme="1"/>
      <name val="Arial"/>
      <family val="2"/>
      <charset val="238"/>
    </font>
    <font>
      <sz val="10"/>
      <name val="Arial"/>
      <family val="2"/>
      <charset val="238"/>
    </font>
    <font>
      <sz val="8"/>
      <name val="Arial"/>
      <family val="2"/>
      <charset val="238"/>
    </font>
    <font>
      <sz val="10"/>
      <color theme="1"/>
      <name val="Arial"/>
      <family val="2"/>
      <charset val="238"/>
    </font>
    <font>
      <sz val="12"/>
      <name val="Arial"/>
      <family val="2"/>
      <charset val="238"/>
    </font>
    <font>
      <b/>
      <sz val="12"/>
      <name val="Arial"/>
      <family val="2"/>
      <charset val="238"/>
    </font>
    <font>
      <b/>
      <sz val="8"/>
      <name val="Arial"/>
      <family val="2"/>
      <charset val="238"/>
    </font>
    <font>
      <vertAlign val="superscript"/>
      <sz val="8"/>
      <name val="Arial"/>
      <family val="2"/>
      <charset val="238"/>
    </font>
    <font>
      <sz val="12"/>
      <name val="Arial"/>
      <family val="2"/>
      <charset val="238"/>
    </font>
    <font>
      <i/>
      <sz val="8"/>
      <name val="Arial"/>
      <family val="2"/>
      <charset val="238"/>
    </font>
    <font>
      <sz val="10"/>
      <name val="Courier"/>
      <family val="3"/>
    </font>
    <font>
      <sz val="12"/>
      <name val="Arial CE"/>
      <charset val="238"/>
    </font>
    <font>
      <sz val="8"/>
      <color indexed="12"/>
      <name val="Arial"/>
      <family val="2"/>
      <charset val="238"/>
    </font>
    <font>
      <sz val="8"/>
      <color indexed="10"/>
      <name val="Arial"/>
      <family val="2"/>
      <charset val="238"/>
    </font>
    <font>
      <sz val="10"/>
      <name val="Times New Roman"/>
      <family val="1"/>
      <charset val="238"/>
    </font>
    <font>
      <sz val="10"/>
      <name val="Arial CE"/>
      <charset val="238"/>
    </font>
    <font>
      <sz val="10"/>
      <color indexed="8"/>
      <name val="Arial"/>
      <family val="2"/>
      <charset val="238"/>
    </font>
    <font>
      <sz val="7"/>
      <color theme="1"/>
      <name val="Arial"/>
      <family val="2"/>
      <charset val="238"/>
    </font>
    <font>
      <sz val="12"/>
      <color theme="1"/>
      <name val="Arial"/>
      <family val="2"/>
      <charset val="238"/>
    </font>
    <font>
      <b/>
      <sz val="15"/>
      <color indexed="62"/>
      <name val="Calibri"/>
      <family val="2"/>
      <charset val="238"/>
    </font>
    <font>
      <sz val="11"/>
      <color rgb="FF000000"/>
      <name val="Calibri"/>
      <family val="2"/>
      <charset val="238"/>
    </font>
    <font>
      <sz val="11"/>
      <color rgb="FF000000"/>
      <name val="Calibri"/>
      <family val="2"/>
      <charset val="238"/>
      <scheme val="minor"/>
    </font>
    <font>
      <sz val="12"/>
      <color theme="1"/>
      <name val="Arial"/>
      <family val="2"/>
    </font>
    <font>
      <sz val="11"/>
      <color theme="1"/>
      <name val="Calibri"/>
      <family val="2"/>
      <scheme val="minor"/>
    </font>
    <font>
      <b/>
      <sz val="11"/>
      <color theme="1"/>
      <name val="Calibri"/>
      <family val="2"/>
      <scheme val="minor"/>
    </font>
    <font>
      <b/>
      <sz val="8"/>
      <color indexed="8"/>
      <name val="Arial"/>
      <family val="2"/>
      <charset val="238"/>
    </font>
    <font>
      <b/>
      <sz val="11"/>
      <color rgb="FFFF0000"/>
      <name val="Calibri"/>
      <family val="2"/>
      <charset val="238"/>
      <scheme val="minor"/>
    </font>
    <font>
      <sz val="11"/>
      <color rgb="FF0070C0"/>
      <name val="Calibri"/>
      <family val="2"/>
      <scheme val="minor"/>
    </font>
    <font>
      <sz val="11"/>
      <color theme="1"/>
      <name val="Arial"/>
      <family val="2"/>
      <charset val="238"/>
    </font>
    <font>
      <vertAlign val="superscript"/>
      <sz val="8"/>
      <color theme="1"/>
      <name val="Arial"/>
      <family val="2"/>
      <charset val="238"/>
    </font>
    <font>
      <sz val="12"/>
      <name val="Life L2"/>
      <family val="1"/>
      <charset val="238"/>
    </font>
    <font>
      <b/>
      <sz val="12"/>
      <color theme="1"/>
      <name val="Arial"/>
      <family val="2"/>
      <charset val="238"/>
    </font>
    <font>
      <sz val="12"/>
      <color indexed="12"/>
      <name val="Arial"/>
      <family val="2"/>
      <charset val="238"/>
    </font>
    <font>
      <sz val="8"/>
      <color rgb="FFFF0000"/>
      <name val="Arial"/>
      <family val="2"/>
      <charset val="238"/>
    </font>
    <font>
      <sz val="8"/>
      <color theme="1"/>
      <name val="Life L2"/>
      <family val="1"/>
      <charset val="238"/>
    </font>
    <font>
      <b/>
      <sz val="8"/>
      <color theme="1"/>
      <name val="Life L2"/>
      <family val="1"/>
      <charset val="238"/>
    </font>
    <font>
      <u/>
      <sz val="11"/>
      <color theme="10"/>
      <name val="Calibri"/>
      <family val="2"/>
      <scheme val="minor"/>
    </font>
    <font>
      <sz val="11"/>
      <name val="Arial"/>
      <family val="2"/>
      <charset val="238"/>
    </font>
    <font>
      <sz val="11"/>
      <color theme="1"/>
      <name val="Life L2"/>
      <family val="2"/>
      <charset val="238"/>
    </font>
    <font>
      <sz val="11"/>
      <color indexed="8"/>
      <name val="Calibri"/>
      <family val="2"/>
      <scheme val="minor"/>
    </font>
    <font>
      <sz val="11"/>
      <color theme="1"/>
      <name val="Calibri"/>
      <family val="2"/>
      <charset val="238"/>
    </font>
    <font>
      <b/>
      <sz val="11"/>
      <color theme="1"/>
      <name val="Calibri"/>
      <family val="2"/>
      <charset val="238"/>
      <scheme val="minor"/>
    </font>
    <font>
      <b/>
      <sz val="12"/>
      <color indexed="8"/>
      <name val="Arial"/>
      <family val="2"/>
      <charset val="238"/>
    </font>
    <font>
      <sz val="8"/>
      <color indexed="8"/>
      <name val="Arial"/>
      <family val="2"/>
      <charset val="238"/>
    </font>
    <font>
      <sz val="11"/>
      <color rgb="FF141414"/>
      <name val="Calibri"/>
      <family val="2"/>
      <charset val="238"/>
      <scheme val="minor"/>
    </font>
    <font>
      <sz val="8"/>
      <color theme="1"/>
      <name val="Calibri"/>
      <family val="2"/>
      <charset val="238"/>
      <scheme val="minor"/>
    </font>
    <font>
      <b/>
      <sz val="8"/>
      <color rgb="FFFF0000"/>
      <name val="Arial"/>
      <family val="2"/>
      <charset val="238"/>
    </font>
    <font>
      <sz val="11"/>
      <color theme="1"/>
      <name val="Life L2"/>
      <family val="1"/>
      <charset val="238"/>
    </font>
    <font>
      <b/>
      <sz val="11"/>
      <color theme="1"/>
      <name val="Life L2"/>
      <family val="1"/>
      <charset val="238"/>
    </font>
    <font>
      <sz val="12"/>
      <color theme="1"/>
      <name val="Calibri"/>
      <family val="2"/>
      <scheme val="minor"/>
    </font>
    <font>
      <sz val="11"/>
      <name val="Calibri"/>
      <family val="2"/>
      <charset val="238"/>
    </font>
    <font>
      <sz val="10"/>
      <color theme="1"/>
      <name val="Life L2"/>
      <family val="1"/>
      <charset val="238"/>
    </font>
    <font>
      <sz val="10"/>
      <name val="Life L2"/>
      <family val="1"/>
      <charset val="238"/>
    </font>
    <font>
      <b/>
      <sz val="8"/>
      <color rgb="FF000000"/>
      <name val="Arial"/>
      <family val="2"/>
      <charset val="238"/>
    </font>
    <font>
      <sz val="8"/>
      <color rgb="FF000000"/>
      <name val="Arial"/>
      <family val="2"/>
      <charset val="238"/>
    </font>
    <font>
      <sz val="9"/>
      <name val="Arial CE"/>
      <family val="2"/>
      <charset val="238"/>
    </font>
    <font>
      <sz val="8"/>
      <color theme="1"/>
      <name val="Calibri"/>
      <family val="2"/>
      <scheme val="minor"/>
    </font>
    <font>
      <b/>
      <sz val="10"/>
      <color theme="1"/>
      <name val="Times New Roman"/>
      <family val="1"/>
      <charset val="238"/>
    </font>
    <font>
      <sz val="9"/>
      <color theme="1"/>
      <name val="Arial"/>
      <family val="2"/>
      <charset val="238"/>
    </font>
    <font>
      <b/>
      <sz val="10"/>
      <color rgb="FF333399"/>
      <name val="Arial"/>
      <family val="2"/>
      <charset val="238"/>
    </font>
    <font>
      <b/>
      <sz val="10"/>
      <color theme="1"/>
      <name val="Arial"/>
      <family val="2"/>
      <charset val="238"/>
    </font>
    <font>
      <b/>
      <sz val="11"/>
      <color theme="1"/>
      <name val="Arial"/>
      <family val="2"/>
      <charset val="238"/>
    </font>
    <font>
      <b/>
      <sz val="11"/>
      <color rgb="FF000000"/>
      <name val="Verdana"/>
      <family val="2"/>
      <charset val="238"/>
    </font>
    <font>
      <sz val="9"/>
      <color theme="1"/>
      <name val="Calibri"/>
      <family val="2"/>
      <charset val="238"/>
      <scheme val="minor"/>
    </font>
    <font>
      <sz val="9"/>
      <color theme="1"/>
      <name val="Calibri"/>
      <family val="2"/>
      <charset val="238"/>
    </font>
    <font>
      <u/>
      <sz val="11"/>
      <color theme="10"/>
      <name val="Calibri"/>
      <family val="2"/>
      <charset val="238"/>
      <scheme val="minor"/>
    </font>
    <font>
      <u/>
      <sz val="8"/>
      <color theme="10"/>
      <name val="Arial"/>
      <family val="2"/>
      <charset val="238"/>
    </font>
    <font>
      <b/>
      <sz val="9"/>
      <color indexed="81"/>
      <name val="Segoe UI"/>
      <family val="2"/>
      <charset val="238"/>
    </font>
    <font>
      <sz val="9"/>
      <color indexed="81"/>
      <name val="Segoe UI"/>
      <family val="2"/>
      <charset val="238"/>
    </font>
    <font>
      <sz val="8"/>
      <color theme="9" tint="-0.499984740745262"/>
      <name val="Arial"/>
      <family val="2"/>
      <charset val="238"/>
    </font>
    <font>
      <b/>
      <vertAlign val="superscript"/>
      <sz val="8"/>
      <color theme="1"/>
      <name val="Arial"/>
      <family val="2"/>
      <charset val="238"/>
    </font>
    <font>
      <b/>
      <sz val="11"/>
      <color rgb="FFFF0000"/>
      <name val="Life L2"/>
      <family val="1"/>
      <charset val="238"/>
    </font>
    <font>
      <sz val="10"/>
      <color rgb="FFFF0000"/>
      <name val="Arial"/>
      <family val="2"/>
      <charset val="238"/>
    </font>
    <font>
      <sz val="8"/>
      <color theme="1"/>
      <name val="Calibri"/>
      <family val="2"/>
      <charset val="23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bgColor theme="0"/>
      </patternFill>
    </fill>
    <fill>
      <patternFill patternType="solid">
        <fgColor indexed="65"/>
        <bgColor theme="0"/>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theme="4" tint="0.79998168889431442"/>
      </patternFill>
    </fill>
  </fills>
  <borders count="36">
    <border>
      <left/>
      <right/>
      <top/>
      <bottom/>
      <diagonal/>
    </border>
    <border>
      <left/>
      <right/>
      <top style="thin">
        <color rgb="FFFF0000"/>
      </top>
      <bottom style="thin">
        <color rgb="FFFF0000"/>
      </bottom>
      <diagonal/>
    </border>
    <border>
      <left/>
      <right/>
      <top/>
      <bottom style="thin">
        <color rgb="FFFF0000"/>
      </bottom>
      <diagonal/>
    </border>
    <border>
      <left/>
      <right/>
      <top/>
      <bottom style="thin">
        <color indexed="64"/>
      </bottom>
      <diagonal/>
    </border>
    <border>
      <left/>
      <right/>
      <top style="thin">
        <color rgb="FFFF0000"/>
      </top>
      <bottom/>
      <diagonal/>
    </border>
    <border>
      <left/>
      <right/>
      <top/>
      <bottom style="thick">
        <color indexed="49"/>
      </bottom>
      <diagonal/>
    </border>
    <border>
      <left/>
      <right style="thin">
        <color theme="0"/>
      </right>
      <top style="thin">
        <color rgb="FFFF0000"/>
      </top>
      <bottom style="thin">
        <color rgb="FFFF0000"/>
      </bottom>
      <diagonal/>
    </border>
    <border>
      <left style="thin">
        <color theme="0"/>
      </left>
      <right/>
      <top style="thin">
        <color rgb="FFFF0000"/>
      </top>
      <bottom style="thin">
        <color rgb="FFFF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rgb="FFFF000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bottom style="thin">
        <color rgb="FFFF0000"/>
      </bottom>
      <diagonal/>
    </border>
    <border>
      <left style="thin">
        <color theme="0"/>
      </left>
      <right style="thin">
        <color theme="0"/>
      </right>
      <top style="thin">
        <color rgb="FFFF0000"/>
      </top>
      <bottom style="thin">
        <color rgb="FFFF0000"/>
      </bottom>
      <diagonal/>
    </border>
    <border>
      <left style="thin">
        <color theme="0"/>
      </left>
      <right/>
      <top/>
      <bottom style="thin">
        <color rgb="FFFF0000"/>
      </bottom>
      <diagonal/>
    </border>
    <border>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theme="0"/>
      </left>
      <right/>
      <top style="thin">
        <color theme="0"/>
      </top>
      <bottom style="thin">
        <color rgb="FFFF0000"/>
      </bottom>
      <diagonal/>
    </border>
    <border>
      <left style="thin">
        <color theme="0"/>
      </left>
      <right style="thin">
        <color theme="0"/>
      </right>
      <top style="thin">
        <color rgb="FFFF0000"/>
      </top>
      <bottom style="thin">
        <color theme="0"/>
      </bottom>
      <diagonal/>
    </border>
    <border>
      <left style="thin">
        <color theme="0"/>
      </left>
      <right style="thin">
        <color rgb="FFFF0000"/>
      </right>
      <top style="thin">
        <color rgb="FFFF0000"/>
      </top>
      <bottom style="thin">
        <color theme="0"/>
      </bottom>
      <diagonal/>
    </border>
    <border>
      <left/>
      <right style="thin">
        <color theme="0"/>
      </right>
      <top style="thin">
        <color rgb="FFFF0000"/>
      </top>
      <bottom style="thin">
        <color theme="0"/>
      </bottom>
      <diagonal/>
    </border>
    <border>
      <left style="thin">
        <color theme="0"/>
      </left>
      <right style="thin">
        <color rgb="FFFF0000"/>
      </right>
      <top style="thin">
        <color theme="0"/>
      </top>
      <bottom style="thin">
        <color rgb="FFFF0000"/>
      </bottom>
      <diagonal/>
    </border>
    <border>
      <left/>
      <right style="thin">
        <color theme="0"/>
      </right>
      <top style="thin">
        <color theme="0"/>
      </top>
      <bottom style="thin">
        <color rgb="FFFF0000"/>
      </bottom>
      <diagonal/>
    </border>
    <border>
      <left style="thin">
        <color theme="0"/>
      </left>
      <right style="thin">
        <color rgb="FFFF0000"/>
      </right>
      <top style="thin">
        <color theme="0"/>
      </top>
      <bottom style="thin">
        <color theme="0"/>
      </bottom>
      <diagonal/>
    </border>
    <border>
      <left style="thin">
        <color theme="0"/>
      </left>
      <right style="thin">
        <color rgb="FFFF0000"/>
      </right>
      <top/>
      <bottom style="thin">
        <color theme="0"/>
      </bottom>
      <diagonal/>
    </border>
    <border>
      <left/>
      <right style="thin">
        <color theme="0"/>
      </right>
      <top/>
      <bottom style="thin">
        <color theme="0"/>
      </bottom>
      <diagonal/>
    </border>
    <border>
      <left style="thin">
        <color theme="0"/>
      </left>
      <right/>
      <top style="thin">
        <color rgb="FFFF0000"/>
      </top>
      <bottom style="thin">
        <color theme="0"/>
      </bottom>
      <diagonal/>
    </border>
    <border>
      <left/>
      <right/>
      <top style="thin">
        <color rgb="FFC00000"/>
      </top>
      <bottom style="thin">
        <color rgb="FFC00000"/>
      </bottom>
      <diagonal/>
    </border>
    <border>
      <left/>
      <right/>
      <top style="thin">
        <color rgb="FFC00000"/>
      </top>
      <bottom/>
      <diagonal/>
    </border>
    <border>
      <left/>
      <right/>
      <top style="thin">
        <color indexed="64"/>
      </top>
      <bottom style="thin">
        <color indexed="64"/>
      </bottom>
      <diagonal/>
    </border>
    <border>
      <left/>
      <right/>
      <top/>
      <bottom style="thin">
        <color rgb="FFC00000"/>
      </bottom>
      <diagonal/>
    </border>
    <border>
      <left style="thin">
        <color indexed="64"/>
      </left>
      <right/>
      <top/>
      <bottom/>
      <diagonal/>
    </border>
  </borders>
  <cellStyleXfs count="114">
    <xf numFmtId="0" fontId="0" fillId="0" borderId="0"/>
    <xf numFmtId="165" fontId="3" fillId="0" borderId="1" applyNumberFormat="0" applyProtection="0">
      <alignment horizontal="right" vertical="center" wrapText="1"/>
    </xf>
    <xf numFmtId="0" fontId="6" fillId="0" borderId="0"/>
    <xf numFmtId="9" fontId="6" fillId="0" borderId="0" applyFont="0" applyFill="0" applyBorder="0" applyAlignment="0" applyProtection="0"/>
    <xf numFmtId="0" fontId="7" fillId="0" borderId="0"/>
    <xf numFmtId="0" fontId="11" fillId="0" borderId="0"/>
    <xf numFmtId="0" fontId="7" fillId="0" borderId="0"/>
    <xf numFmtId="0" fontId="4" fillId="0" borderId="0"/>
    <xf numFmtId="0" fontId="7" fillId="0" borderId="0"/>
    <xf numFmtId="0" fontId="4" fillId="0" borderId="0"/>
    <xf numFmtId="0" fontId="4" fillId="0" borderId="0"/>
    <xf numFmtId="167" fontId="4" fillId="0" borderId="0" applyFont="0" applyFill="0" applyBorder="0" applyAlignment="0" applyProtection="0"/>
    <xf numFmtId="0" fontId="4" fillId="0" borderId="0"/>
    <xf numFmtId="0" fontId="7" fillId="0" borderId="0"/>
    <xf numFmtId="168" fontId="13" fillId="0" borderId="0"/>
    <xf numFmtId="0" fontId="14" fillId="0" borderId="0"/>
    <xf numFmtId="0" fontId="1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4" fillId="0" borderId="0" applyNumberFormat="0" applyFill="0" applyAlignment="0" applyProtection="0"/>
    <xf numFmtId="165" fontId="2" fillId="0" borderId="0"/>
    <xf numFmtId="0" fontId="8" fillId="0" borderId="0" applyNumberFormat="0" applyFill="0" applyBorder="0" applyAlignment="0" applyProtection="0"/>
    <xf numFmtId="165" fontId="2" fillId="0" borderId="0"/>
    <xf numFmtId="165" fontId="3" fillId="0" borderId="1" applyNumberFormat="0" applyFill="0" applyProtection="0">
      <alignment horizontal="right" vertical="center" wrapText="1"/>
    </xf>
    <xf numFmtId="165" fontId="2" fillId="0" borderId="3" applyNumberFormat="0" applyFont="0" applyFill="0" applyAlignment="0" applyProtection="0"/>
    <xf numFmtId="165" fontId="2" fillId="0" borderId="2" applyNumberFormat="0" applyFill="0" applyAlignment="0" applyProtection="0"/>
    <xf numFmtId="165" fontId="20" fillId="0" borderId="0" applyNumberFormat="0" applyFill="0" applyBorder="0" applyAlignment="0" applyProtection="0"/>
    <xf numFmtId="0" fontId="21" fillId="0" borderId="0"/>
    <xf numFmtId="0" fontId="22" fillId="0" borderId="5" applyNumberFormat="0" applyFill="0" applyAlignment="0" applyProtection="0"/>
    <xf numFmtId="0" fontId="18" fillId="0" borderId="0"/>
    <xf numFmtId="0" fontId="21" fillId="0" borderId="0"/>
    <xf numFmtId="170" fontId="7" fillId="0" borderId="0" applyFont="0" applyFill="0" applyBorder="0" applyAlignment="0" applyProtection="0"/>
    <xf numFmtId="9" fontId="4" fillId="0" borderId="0" applyFont="0" applyFill="0" applyBorder="0" applyAlignment="0" applyProtection="0"/>
    <xf numFmtId="0" fontId="23" fillId="0" borderId="0"/>
    <xf numFmtId="0" fontId="7" fillId="0" borderId="0"/>
    <xf numFmtId="0" fontId="21" fillId="0" borderId="0"/>
    <xf numFmtId="0" fontId="4" fillId="0" borderId="0"/>
    <xf numFmtId="0" fontId="4" fillId="0" borderId="0"/>
    <xf numFmtId="0" fontId="21" fillId="0" borderId="0"/>
    <xf numFmtId="164" fontId="21" fillId="0" borderId="0" applyFont="0" applyFill="0" applyBorder="0" applyAlignment="0" applyProtection="0"/>
    <xf numFmtId="0" fontId="24" fillId="0" borderId="0"/>
    <xf numFmtId="0" fontId="1" fillId="0" borderId="0"/>
    <xf numFmtId="0" fontId="21" fillId="0" borderId="0"/>
    <xf numFmtId="9" fontId="25" fillId="0" borderId="0" applyFont="0" applyFill="0" applyBorder="0" applyAlignment="0" applyProtection="0"/>
    <xf numFmtId="0" fontId="1" fillId="0" borderId="0"/>
    <xf numFmtId="9" fontId="21" fillId="0" borderId="0" applyFont="0" applyFill="0" applyBorder="0" applyAlignment="0" applyProtection="0"/>
    <xf numFmtId="0" fontId="26" fillId="0" borderId="0"/>
    <xf numFmtId="0" fontId="4" fillId="0" borderId="0"/>
    <xf numFmtId="0" fontId="1" fillId="0" borderId="0"/>
    <xf numFmtId="0" fontId="1" fillId="0" borderId="0"/>
    <xf numFmtId="9" fontId="1" fillId="0" borderId="0" applyFont="0" applyFill="0" applyBorder="0" applyAlignment="0" applyProtection="0"/>
    <xf numFmtId="0" fontId="4" fillId="0" borderId="0"/>
    <xf numFmtId="0" fontId="7" fillId="0" borderId="0"/>
    <xf numFmtId="165" fontId="2" fillId="0" borderId="0" applyNumberFormat="0"/>
    <xf numFmtId="0" fontId="21" fillId="0" borderId="0"/>
    <xf numFmtId="0" fontId="4" fillId="0" borderId="0"/>
    <xf numFmtId="0" fontId="21" fillId="0" borderId="0"/>
    <xf numFmtId="0" fontId="21"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1" fillId="0" borderId="0"/>
    <xf numFmtId="0" fontId="26" fillId="0" borderId="0"/>
    <xf numFmtId="0" fontId="39" fillId="0" borderId="0" applyNumberFormat="0" applyFill="0" applyBorder="0" applyAlignment="0" applyProtection="0"/>
    <xf numFmtId="164" fontId="19" fillId="0" borderId="0" applyFont="0" applyFill="0" applyBorder="0" applyAlignment="0" applyProtection="0"/>
    <xf numFmtId="0" fontId="21" fillId="0" borderId="0"/>
    <xf numFmtId="0" fontId="1" fillId="0" borderId="0"/>
    <xf numFmtId="0" fontId="1" fillId="0" borderId="0"/>
    <xf numFmtId="0" fontId="41" fillId="0" borderId="0"/>
    <xf numFmtId="9" fontId="41" fillId="0" borderId="0" applyFont="0" applyFill="0" applyBorder="0" applyAlignment="0" applyProtection="0"/>
    <xf numFmtId="0" fontId="26" fillId="0" borderId="0"/>
    <xf numFmtId="0" fontId="42" fillId="0" borderId="0"/>
    <xf numFmtId="0" fontId="26" fillId="0" borderId="0"/>
    <xf numFmtId="0" fontId="43" fillId="0" borderId="0"/>
    <xf numFmtId="43" fontId="26"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0" fontId="40" fillId="0" borderId="0"/>
    <xf numFmtId="0" fontId="42" fillId="0" borderId="0"/>
    <xf numFmtId="0" fontId="26" fillId="0" borderId="0"/>
    <xf numFmtId="0" fontId="7" fillId="0" borderId="0"/>
    <xf numFmtId="0" fontId="42" fillId="0" borderId="0"/>
    <xf numFmtId="0" fontId="53" fillId="0" borderId="0"/>
    <xf numFmtId="0" fontId="40" fillId="0" borderId="0"/>
    <xf numFmtId="0" fontId="58" fillId="0" borderId="0"/>
    <xf numFmtId="0" fontId="21" fillId="0" borderId="0"/>
    <xf numFmtId="9" fontId="1" fillId="0" borderId="0" applyFont="0" applyFill="0" applyBorder="0" applyAlignment="0" applyProtection="0"/>
    <xf numFmtId="0" fontId="1" fillId="0" borderId="0"/>
    <xf numFmtId="0" fontId="43" fillId="0" borderId="0"/>
    <xf numFmtId="0" fontId="43" fillId="0" borderId="0"/>
    <xf numFmtId="0" fontId="1" fillId="0" borderId="0"/>
    <xf numFmtId="9" fontId="1" fillId="0" borderId="0" applyFont="0" applyFill="0" applyBorder="0" applyAlignment="0" applyProtection="0"/>
    <xf numFmtId="9" fontId="43" fillId="0" borderId="0" applyFont="0" applyFill="0" applyBorder="0" applyAlignment="0" applyProtection="0"/>
    <xf numFmtId="0" fontId="43" fillId="0" borderId="0"/>
    <xf numFmtId="0" fontId="26" fillId="0" borderId="0"/>
    <xf numFmtId="43" fontId="43" fillId="0" borderId="0" applyFont="0" applyFill="0" applyBorder="0" applyAlignment="0" applyProtection="0"/>
    <xf numFmtId="43" fontId="1" fillId="0" borderId="0" applyFont="0" applyFill="0" applyBorder="0" applyAlignment="0" applyProtection="0"/>
    <xf numFmtId="0" fontId="1" fillId="0" borderId="0"/>
    <xf numFmtId="0" fontId="42" fillId="0" borderId="0"/>
    <xf numFmtId="0" fontId="43" fillId="0" borderId="0"/>
    <xf numFmtId="0" fontId="43" fillId="0" borderId="0"/>
    <xf numFmtId="0" fontId="43" fillId="0" borderId="0"/>
    <xf numFmtId="0" fontId="68" fillId="0" borderId="0" applyNumberFormat="0" applyFill="0" applyBorder="0" applyAlignment="0" applyProtection="0"/>
    <xf numFmtId="188" fontId="13" fillId="0" borderId="0"/>
    <xf numFmtId="0" fontId="4" fillId="0" borderId="0"/>
    <xf numFmtId="0" fontId="4" fillId="0" borderId="0"/>
  </cellStyleXfs>
  <cellXfs count="1086">
    <xf numFmtId="0" fontId="0" fillId="0" borderId="0" xfId="0"/>
    <xf numFmtId="0" fontId="8" fillId="2" borderId="0" xfId="4" applyFont="1" applyFill="1"/>
    <xf numFmtId="0" fontId="7" fillId="2" borderId="0" xfId="4" applyFont="1" applyFill="1"/>
    <xf numFmtId="0" fontId="7" fillId="2" borderId="0" xfId="4" applyFill="1"/>
    <xf numFmtId="166" fontId="5" fillId="2" borderId="0" xfId="4" applyNumberFormat="1" applyFont="1" applyFill="1" applyBorder="1" applyAlignment="1">
      <alignment horizontal="center" wrapText="1"/>
    </xf>
    <xf numFmtId="0" fontId="5" fillId="2" borderId="0" xfId="4" applyFont="1" applyFill="1"/>
    <xf numFmtId="166" fontId="8" fillId="2" borderId="0" xfId="6" applyNumberFormat="1" applyFont="1" applyFill="1" applyBorder="1"/>
    <xf numFmtId="0" fontId="5" fillId="2" borderId="0" xfId="5" applyFont="1" applyFill="1" applyBorder="1" applyAlignment="1">
      <alignment horizontal="left"/>
    </xf>
    <xf numFmtId="2" fontId="8" fillId="2" borderId="0" xfId="10" applyNumberFormat="1" applyFont="1" applyFill="1" applyBorder="1"/>
    <xf numFmtId="0" fontId="7" fillId="2" borderId="0" xfId="10" applyFont="1" applyFill="1" applyBorder="1"/>
    <xf numFmtId="0" fontId="5" fillId="2" borderId="0" xfId="10" applyFont="1" applyFill="1" applyBorder="1"/>
    <xf numFmtId="2" fontId="5" fillId="2" borderId="1" xfId="10" applyNumberFormat="1" applyFont="1" applyFill="1" applyBorder="1"/>
    <xf numFmtId="2" fontId="5" fillId="2" borderId="0" xfId="10" applyNumberFormat="1" applyFont="1" applyFill="1" applyBorder="1"/>
    <xf numFmtId="166" fontId="5" fillId="2" borderId="0" xfId="11" applyNumberFormat="1" applyFont="1" applyFill="1" applyBorder="1"/>
    <xf numFmtId="165" fontId="5" fillId="2" borderId="0" xfId="12" applyNumberFormat="1" applyFont="1" applyFill="1" applyBorder="1" applyAlignment="1">
      <alignment horizontal="left"/>
    </xf>
    <xf numFmtId="0" fontId="5" fillId="2" borderId="0" xfId="13" applyFont="1" applyFill="1" applyBorder="1"/>
    <xf numFmtId="165" fontId="12" fillId="2" borderId="0" xfId="14" applyNumberFormat="1" applyFont="1" applyFill="1" applyBorder="1"/>
    <xf numFmtId="165" fontId="5" fillId="2" borderId="0" xfId="13" applyNumberFormat="1" applyFont="1" applyFill="1" applyBorder="1"/>
    <xf numFmtId="168" fontId="12" fillId="2" borderId="0" xfId="14" quotePrefix="1" applyFont="1" applyFill="1" applyBorder="1" applyAlignment="1">
      <alignment horizontal="left"/>
    </xf>
    <xf numFmtId="166" fontId="5" fillId="2" borderId="0" xfId="10" applyNumberFormat="1" applyFont="1" applyFill="1" applyBorder="1"/>
    <xf numFmtId="168" fontId="12" fillId="2" borderId="0" xfId="14" applyFont="1" applyFill="1" applyBorder="1" applyAlignment="1">
      <alignment horizontal="left"/>
    </xf>
    <xf numFmtId="165" fontId="5" fillId="2" borderId="0" xfId="10" applyNumberFormat="1" applyFont="1" applyFill="1" applyBorder="1"/>
    <xf numFmtId="0" fontId="5" fillId="2" borderId="0" xfId="13" applyFont="1" applyFill="1" applyBorder="1" applyAlignment="1">
      <alignment horizontal="left" vertical="center" wrapText="1"/>
    </xf>
    <xf numFmtId="3" fontId="5" fillId="2" borderId="0" xfId="15" applyNumberFormat="1" applyFont="1" applyFill="1" applyBorder="1" applyAlignment="1">
      <alignment horizontal="right" vertical="center"/>
    </xf>
    <xf numFmtId="0" fontId="10" fillId="2" borderId="0" xfId="5" applyFont="1" applyFill="1" applyBorder="1" applyAlignment="1">
      <alignment horizontal="left"/>
    </xf>
    <xf numFmtId="3" fontId="15" fillId="2" borderId="0" xfId="15" applyNumberFormat="1" applyFont="1" applyFill="1" applyBorder="1" applyAlignment="1">
      <alignment horizontal="right" vertical="center"/>
    </xf>
    <xf numFmtId="3" fontId="16" fillId="2" borderId="0" xfId="15" applyNumberFormat="1" applyFont="1" applyFill="1" applyBorder="1" applyAlignment="1">
      <alignment horizontal="right" vertical="center"/>
    </xf>
    <xf numFmtId="0" fontId="9" fillId="2" borderId="0" xfId="13" applyFont="1" applyFill="1" applyBorder="1"/>
    <xf numFmtId="168" fontId="9" fillId="2" borderId="0" xfId="14" quotePrefix="1" applyFont="1" applyFill="1" applyBorder="1" applyAlignment="1">
      <alignment horizontal="left"/>
    </xf>
    <xf numFmtId="1" fontId="9" fillId="2" borderId="0" xfId="14" applyNumberFormat="1" applyFont="1" applyFill="1" applyBorder="1" applyAlignment="1">
      <alignment horizontal="center"/>
    </xf>
    <xf numFmtId="3" fontId="5" fillId="2" borderId="0" xfId="15" applyNumberFormat="1" applyFont="1" applyFill="1" applyBorder="1" applyAlignment="1">
      <alignment horizontal="center"/>
    </xf>
    <xf numFmtId="165" fontId="5" fillId="2" borderId="0" xfId="15" applyNumberFormat="1" applyFont="1" applyFill="1" applyBorder="1" applyAlignment="1">
      <alignment horizontal="center"/>
    </xf>
    <xf numFmtId="0" fontId="9" fillId="2" borderId="0" xfId="16" applyFont="1" applyFill="1" applyBorder="1"/>
    <xf numFmtId="169" fontId="9" fillId="2" borderId="0" xfId="14" applyNumberFormat="1" applyFont="1" applyFill="1" applyBorder="1" applyAlignment="1">
      <alignment horizontal="left"/>
    </xf>
    <xf numFmtId="166" fontId="5" fillId="2" borderId="0" xfId="11" applyNumberFormat="1" applyFont="1" applyFill="1" applyBorder="1" applyAlignment="1">
      <alignment horizontal="center" vertical="center"/>
    </xf>
    <xf numFmtId="0" fontId="26" fillId="2" borderId="0" xfId="48" applyFill="1"/>
    <xf numFmtId="0" fontId="19" fillId="3" borderId="0" xfId="48" applyFont="1" applyFill="1" applyBorder="1" applyAlignment="1"/>
    <xf numFmtId="0" fontId="26" fillId="2" borderId="0" xfId="48" applyFill="1" applyAlignment="1">
      <alignment horizontal="center"/>
    </xf>
    <xf numFmtId="0" fontId="9" fillId="2" borderId="1" xfId="48" applyFont="1" applyFill="1" applyBorder="1" applyAlignment="1">
      <alignment horizontal="center" vertical="center"/>
    </xf>
    <xf numFmtId="0" fontId="9" fillId="2" borderId="1" xfId="48" applyFont="1" applyFill="1" applyBorder="1" applyAlignment="1">
      <alignment horizontal="center" vertical="center" wrapText="1"/>
    </xf>
    <xf numFmtId="0" fontId="9" fillId="2" borderId="0" xfId="4" applyFont="1" applyFill="1" applyBorder="1" applyAlignment="1">
      <alignment vertical="center"/>
    </xf>
    <xf numFmtId="0" fontId="9" fillId="2" borderId="0" xfId="4" applyFont="1" applyFill="1" applyBorder="1" applyAlignment="1">
      <alignment vertical="center" wrapText="1"/>
    </xf>
    <xf numFmtId="0" fontId="27" fillId="2" borderId="0" xfId="48" applyFont="1" applyFill="1"/>
    <xf numFmtId="166" fontId="9" fillId="2" borderId="0" xfId="4" applyNumberFormat="1" applyFont="1" applyFill="1" applyBorder="1" applyAlignment="1">
      <alignment horizontal="center"/>
    </xf>
    <xf numFmtId="166" fontId="9" fillId="2" borderId="0" xfId="4" applyNumberFormat="1" applyFont="1" applyFill="1" applyBorder="1" applyAlignment="1">
      <alignment horizontal="center" wrapText="1"/>
    </xf>
    <xf numFmtId="0" fontId="2" fillId="2" borderId="0" xfId="48" applyFont="1" applyFill="1"/>
    <xf numFmtId="0" fontId="7" fillId="2" borderId="0" xfId="48" applyFont="1" applyFill="1" applyBorder="1"/>
    <xf numFmtId="0" fontId="19" fillId="3" borderId="2" xfId="48" applyFont="1" applyFill="1" applyBorder="1"/>
    <xf numFmtId="0" fontId="5" fillId="2" borderId="2" xfId="48" applyFont="1" applyFill="1" applyBorder="1"/>
    <xf numFmtId="0" fontId="9" fillId="2" borderId="4" xfId="48" applyFont="1" applyFill="1" applyBorder="1" applyAlignment="1">
      <alignment horizontal="center" vertical="center" wrapText="1"/>
    </xf>
    <xf numFmtId="1" fontId="5" fillId="2" borderId="0" xfId="48" applyNumberFormat="1" applyFont="1" applyFill="1" applyBorder="1" applyAlignment="1"/>
    <xf numFmtId="1" fontId="5" fillId="2" borderId="0" xfId="49" applyNumberFormat="1" applyFont="1" applyFill="1" applyBorder="1" applyAlignment="1"/>
    <xf numFmtId="1" fontId="2" fillId="2" borderId="0" xfId="48" applyNumberFormat="1" applyFont="1" applyFill="1" applyAlignment="1"/>
    <xf numFmtId="166" fontId="5" fillId="2" borderId="0" xfId="48" applyNumberFormat="1" applyFont="1" applyFill="1" applyBorder="1" applyAlignment="1"/>
    <xf numFmtId="171" fontId="2" fillId="2" borderId="0" xfId="48" applyNumberFormat="1" applyFont="1" applyFill="1" applyBorder="1"/>
    <xf numFmtId="1" fontId="2" fillId="2" borderId="0" xfId="48" applyNumberFormat="1" applyFont="1" applyFill="1" applyBorder="1" applyAlignment="1"/>
    <xf numFmtId="166" fontId="2" fillId="2" borderId="0" xfId="48" applyNumberFormat="1" applyFont="1" applyFill="1" applyBorder="1" applyAlignment="1"/>
    <xf numFmtId="166" fontId="2" fillId="2" borderId="3" xfId="48" applyNumberFormat="1" applyFont="1" applyFill="1" applyBorder="1" applyAlignment="1"/>
    <xf numFmtId="0" fontId="2" fillId="0" borderId="0" xfId="48" applyFont="1" applyAlignment="1">
      <alignment horizontal="left" vertical="center"/>
    </xf>
    <xf numFmtId="0" fontId="5" fillId="2" borderId="0" xfId="48" applyFont="1" applyFill="1" applyBorder="1"/>
    <xf numFmtId="0" fontId="26" fillId="2" borderId="0" xfId="48" applyFill="1" applyBorder="1"/>
    <xf numFmtId="0" fontId="29" fillId="2" borderId="0" xfId="48" applyFont="1" applyFill="1"/>
    <xf numFmtId="1" fontId="5" fillId="2" borderId="0" xfId="48" applyNumberFormat="1" applyFont="1" applyFill="1" applyBorder="1" applyAlignment="1">
      <alignment horizontal="center"/>
    </xf>
    <xf numFmtId="1" fontId="5" fillId="2" borderId="0" xfId="49" applyNumberFormat="1" applyFont="1" applyFill="1" applyBorder="1" applyAlignment="1">
      <alignment horizontal="center"/>
    </xf>
    <xf numFmtId="0" fontId="30" fillId="2" borderId="0" xfId="48" applyFont="1" applyFill="1"/>
    <xf numFmtId="1" fontId="2" fillId="2" borderId="0" xfId="48" applyNumberFormat="1" applyFont="1" applyFill="1" applyAlignment="1">
      <alignment horizontal="center"/>
    </xf>
    <xf numFmtId="171" fontId="2" fillId="2" borderId="0" xfId="48" applyNumberFormat="1" applyFont="1" applyFill="1" applyBorder="1" applyAlignment="1">
      <alignment horizontal="center"/>
    </xf>
    <xf numFmtId="1" fontId="2" fillId="2" borderId="0" xfId="48" applyNumberFormat="1" applyFont="1" applyFill="1" applyBorder="1" applyAlignment="1">
      <alignment horizontal="center"/>
    </xf>
    <xf numFmtId="0" fontId="31" fillId="2" borderId="0" xfId="48" applyFont="1" applyFill="1"/>
    <xf numFmtId="1" fontId="2" fillId="2" borderId="3" xfId="48" applyNumberFormat="1" applyFont="1" applyFill="1" applyBorder="1" applyAlignment="1">
      <alignment horizontal="center"/>
    </xf>
    <xf numFmtId="0" fontId="28" fillId="3" borderId="1" xfId="48" applyNumberFormat="1" applyFont="1" applyFill="1" applyBorder="1" applyAlignment="1">
      <alignment horizontal="center" vertical="center"/>
    </xf>
    <xf numFmtId="0" fontId="5" fillId="2" borderId="0" xfId="48" applyFont="1" applyFill="1" applyAlignment="1">
      <alignment horizontal="left"/>
    </xf>
    <xf numFmtId="0" fontId="4" fillId="2" borderId="0" xfId="48" applyFont="1" applyFill="1" applyBorder="1" applyAlignment="1"/>
    <xf numFmtId="166" fontId="5" fillId="2" borderId="0" xfId="8" applyNumberFormat="1" applyFont="1" applyFill="1" applyBorder="1" applyAlignment="1">
      <alignment horizontal="center"/>
    </xf>
    <xf numFmtId="0" fontId="32" fillId="2" borderId="0" xfId="48" applyFont="1" applyFill="1" applyAlignment="1">
      <alignment horizontal="left" vertical="center"/>
    </xf>
    <xf numFmtId="166" fontId="5" fillId="2" borderId="0" xfId="49" applyNumberFormat="1" applyFont="1" applyFill="1" applyBorder="1" applyAlignment="1"/>
    <xf numFmtId="166" fontId="2" fillId="2" borderId="0" xfId="48" applyNumberFormat="1" applyFont="1" applyFill="1" applyAlignment="1"/>
    <xf numFmtId="0" fontId="4" fillId="2" borderId="0" xfId="48" applyFont="1" applyFill="1" applyBorder="1"/>
    <xf numFmtId="166" fontId="5" fillId="2" borderId="0" xfId="48" applyNumberFormat="1" applyFont="1" applyFill="1" applyBorder="1" applyAlignment="1">
      <alignment horizontal="right"/>
    </xf>
    <xf numFmtId="166" fontId="4" fillId="2" borderId="0" xfId="6" applyNumberFormat="1" applyFont="1" applyFill="1" applyBorder="1"/>
    <xf numFmtId="165" fontId="5" fillId="2" borderId="0" xfId="9" applyNumberFormat="1" applyFont="1" applyFill="1" applyBorder="1"/>
    <xf numFmtId="165" fontId="5" fillId="2" borderId="2" xfId="12" applyNumberFormat="1" applyFont="1" applyFill="1" applyBorder="1" applyAlignment="1">
      <alignment horizontal="left"/>
    </xf>
    <xf numFmtId="0" fontId="10" fillId="2" borderId="0" xfId="4" applyFont="1" applyFill="1"/>
    <xf numFmtId="0" fontId="2" fillId="2" borderId="0" xfId="48" applyFont="1" applyFill="1" applyBorder="1"/>
    <xf numFmtId="166" fontId="2" fillId="2" borderId="3" xfId="48" applyNumberFormat="1" applyFont="1" applyFill="1" applyBorder="1"/>
    <xf numFmtId="166" fontId="2" fillId="2" borderId="0" xfId="48" applyNumberFormat="1" applyFont="1" applyFill="1"/>
    <xf numFmtId="166" fontId="2" fillId="2" borderId="0" xfId="48" applyNumberFormat="1" applyFont="1" applyFill="1" applyBorder="1"/>
    <xf numFmtId="0" fontId="5" fillId="2" borderId="0" xfId="48" applyFont="1" applyFill="1" applyBorder="1" applyAlignment="1">
      <alignment horizontal="center"/>
    </xf>
    <xf numFmtId="166" fontId="4" fillId="0" borderId="0" xfId="6" applyNumberFormat="1" applyFont="1" applyFill="1" applyBorder="1" applyAlignment="1">
      <alignment horizontal="left" vertical="top" wrapText="1"/>
    </xf>
    <xf numFmtId="166" fontId="2" fillId="2" borderId="0" xfId="48" applyNumberFormat="1" applyFont="1" applyFill="1" applyBorder="1" applyAlignment="1">
      <alignment horizontal="right"/>
    </xf>
    <xf numFmtId="0" fontId="26" fillId="2" borderId="0" xfId="48" applyFill="1" applyAlignment="1"/>
    <xf numFmtId="0" fontId="2" fillId="2" borderId="3" xfId="48" applyFont="1" applyFill="1" applyBorder="1"/>
    <xf numFmtId="2" fontId="5" fillId="2" borderId="0" xfId="18" applyNumberFormat="1" applyFont="1" applyFill="1" applyAlignment="1">
      <alignment horizontal="center" vertical="center"/>
    </xf>
    <xf numFmtId="0" fontId="27" fillId="2" borderId="0" xfId="48" applyFont="1" applyFill="1" applyBorder="1"/>
    <xf numFmtId="14" fontId="5" fillId="2" borderId="0" xfId="0" applyNumberFormat="1" applyFont="1" applyFill="1" applyBorder="1"/>
    <xf numFmtId="2" fontId="2" fillId="2" borderId="0" xfId="48" applyNumberFormat="1" applyFont="1" applyFill="1" applyAlignment="1">
      <alignment horizontal="center"/>
    </xf>
    <xf numFmtId="2" fontId="2" fillId="2" borderId="0" xfId="48" applyNumberFormat="1" applyFont="1" applyFill="1" applyBorder="1" applyAlignment="1">
      <alignment horizontal="center"/>
    </xf>
    <xf numFmtId="2" fontId="2" fillId="2" borderId="3" xfId="48" applyNumberFormat="1" applyFont="1" applyFill="1" applyBorder="1" applyAlignment="1">
      <alignment horizontal="center"/>
    </xf>
    <xf numFmtId="0" fontId="9" fillId="2" borderId="0" xfId="48" applyFont="1" applyFill="1" applyBorder="1" applyAlignment="1">
      <alignment horizontal="center" vertical="center" wrapText="1"/>
    </xf>
    <xf numFmtId="0" fontId="3" fillId="2" borderId="0" xfId="48" applyFont="1" applyFill="1" applyBorder="1" applyAlignment="1">
      <alignment horizontal="center" vertical="center" wrapText="1"/>
    </xf>
    <xf numFmtId="0" fontId="5" fillId="2" borderId="0" xfId="48" applyFont="1" applyFill="1" applyBorder="1" applyAlignment="1">
      <alignment horizontal="right" vertical="center"/>
    </xf>
    <xf numFmtId="2" fontId="5" fillId="2" borderId="3" xfId="18" applyNumberFormat="1" applyFont="1" applyFill="1" applyBorder="1" applyAlignment="1">
      <alignment horizontal="center" vertical="center"/>
    </xf>
    <xf numFmtId="0" fontId="2" fillId="2" borderId="0" xfId="48" applyFont="1" applyFill="1" applyAlignment="1">
      <alignment vertical="center" wrapText="1"/>
    </xf>
    <xf numFmtId="49" fontId="2" fillId="2" borderId="0" xfId="48" applyNumberFormat="1" applyFont="1" applyFill="1" applyAlignment="1">
      <alignment vertical="center"/>
    </xf>
    <xf numFmtId="172" fontId="2" fillId="2" borderId="0" xfId="52" applyNumberFormat="1" applyFont="1" applyFill="1" applyBorder="1" applyAlignment="1">
      <alignment horizontal="center" vertical="center"/>
    </xf>
    <xf numFmtId="2" fontId="5" fillId="2" borderId="0" xfId="48" applyNumberFormat="1" applyFont="1" applyFill="1" applyBorder="1" applyAlignment="1">
      <alignment horizontal="center"/>
    </xf>
    <xf numFmtId="0" fontId="2" fillId="2" borderId="0" xfId="0" applyFont="1" applyFill="1"/>
    <xf numFmtId="0" fontId="9" fillId="2" borderId="0" xfId="48" applyFont="1" applyFill="1" applyBorder="1" applyAlignment="1">
      <alignment horizontal="center" vertical="center" wrapText="1"/>
    </xf>
    <xf numFmtId="0" fontId="2" fillId="2" borderId="2" xfId="48" applyFont="1" applyFill="1" applyBorder="1"/>
    <xf numFmtId="0" fontId="5" fillId="2" borderId="1" xfId="48" applyFont="1" applyFill="1" applyBorder="1"/>
    <xf numFmtId="0" fontId="5" fillId="2" borderId="1" xfId="48" applyFont="1" applyFill="1" applyBorder="1" applyAlignment="1">
      <alignment horizontal="right"/>
    </xf>
    <xf numFmtId="0" fontId="2" fillId="2" borderId="1" xfId="48" applyFont="1" applyFill="1" applyBorder="1" applyAlignment="1">
      <alignment horizontal="right"/>
    </xf>
    <xf numFmtId="166" fontId="5" fillId="2" borderId="2" xfId="48" applyNumberFormat="1" applyFont="1" applyFill="1" applyBorder="1" applyAlignment="1">
      <alignment horizontal="right"/>
    </xf>
    <xf numFmtId="166" fontId="2" fillId="2" borderId="2" xfId="48" applyNumberFormat="1" applyFont="1" applyFill="1" applyBorder="1" applyAlignment="1">
      <alignment horizontal="right"/>
    </xf>
    <xf numFmtId="0" fontId="3" fillId="2" borderId="1" xfId="48" applyFont="1" applyFill="1" applyBorder="1" applyAlignment="1">
      <alignment horizontal="center" vertical="center" wrapText="1"/>
    </xf>
    <xf numFmtId="166" fontId="2" fillId="2" borderId="2" xfId="48" applyNumberFormat="1" applyFont="1" applyFill="1" applyBorder="1"/>
    <xf numFmtId="0" fontId="5" fillId="2" borderId="6" xfId="48" applyFont="1" applyFill="1" applyBorder="1"/>
    <xf numFmtId="0" fontId="26" fillId="2" borderId="2" xfId="48" applyFill="1" applyBorder="1"/>
    <xf numFmtId="1" fontId="2" fillId="2" borderId="2" xfId="48" applyNumberFormat="1" applyFont="1" applyFill="1" applyBorder="1" applyAlignment="1"/>
    <xf numFmtId="166" fontId="2" fillId="2" borderId="2" xfId="48" applyNumberFormat="1" applyFont="1" applyFill="1" applyBorder="1" applyAlignment="1"/>
    <xf numFmtId="0" fontId="7" fillId="2" borderId="2" xfId="10" applyFont="1" applyFill="1" applyBorder="1"/>
    <xf numFmtId="2" fontId="5" fillId="2" borderId="2" xfId="10" applyNumberFormat="1" applyFont="1" applyFill="1" applyBorder="1"/>
    <xf numFmtId="166" fontId="5" fillId="2" borderId="2" xfId="11" applyNumberFormat="1" applyFont="1" applyFill="1" applyBorder="1" applyAlignment="1">
      <alignment horizontal="center" vertical="center"/>
    </xf>
    <xf numFmtId="166" fontId="5" fillId="2" borderId="2" xfId="10" applyNumberFormat="1" applyFont="1" applyFill="1" applyBorder="1"/>
    <xf numFmtId="166" fontId="5" fillId="2" borderId="0" xfId="48" applyNumberFormat="1" applyFont="1" applyFill="1" applyBorder="1" applyAlignment="1">
      <alignment horizontal="center"/>
    </xf>
    <xf numFmtId="0" fontId="9" fillId="2" borderId="2" xfId="48" applyFont="1" applyFill="1" applyBorder="1" applyAlignment="1">
      <alignment horizontal="center" vertical="center"/>
    </xf>
    <xf numFmtId="0" fontId="3" fillId="2" borderId="2" xfId="48" applyFont="1" applyFill="1" applyBorder="1" applyAlignment="1">
      <alignment horizontal="center" vertical="center"/>
    </xf>
    <xf numFmtId="166" fontId="5" fillId="2" borderId="2" xfId="8" applyNumberFormat="1" applyFont="1" applyFill="1" applyBorder="1" applyAlignment="1">
      <alignment horizontal="center"/>
    </xf>
    <xf numFmtId="172" fontId="2" fillId="2" borderId="2" xfId="52" applyNumberFormat="1" applyFont="1" applyFill="1" applyBorder="1" applyAlignment="1">
      <alignment horizontal="center" vertical="center"/>
    </xf>
    <xf numFmtId="0" fontId="8" fillId="2" borderId="0" xfId="8" applyFont="1" applyFill="1" applyAlignment="1">
      <alignment horizontal="left"/>
    </xf>
    <xf numFmtId="0" fontId="7" fillId="2" borderId="0" xfId="8" applyFill="1"/>
    <xf numFmtId="172" fontId="4" fillId="2" borderId="0" xfId="20" applyNumberFormat="1" applyFont="1" applyFill="1" applyBorder="1"/>
    <xf numFmtId="0" fontId="9" fillId="2" borderId="1" xfId="8" applyFont="1" applyFill="1" applyBorder="1" applyAlignment="1">
      <alignment horizontal="center" vertical="center"/>
    </xf>
    <xf numFmtId="0" fontId="28" fillId="2" borderId="1" xfId="53" applyFont="1" applyFill="1" applyBorder="1" applyAlignment="1">
      <alignment horizontal="center" vertical="center" wrapText="1"/>
    </xf>
    <xf numFmtId="17" fontId="5" fillId="2" borderId="0" xfId="54" applyNumberFormat="1" applyFont="1" applyFill="1"/>
    <xf numFmtId="2" fontId="5" fillId="2" borderId="0" xfId="8" applyNumberFormat="1" applyFont="1" applyFill="1"/>
    <xf numFmtId="17" fontId="5" fillId="2" borderId="2" xfId="54" applyNumberFormat="1" applyFont="1" applyFill="1" applyBorder="1"/>
    <xf numFmtId="2" fontId="5" fillId="2" borderId="2" xfId="8" applyNumberFormat="1" applyFont="1" applyFill="1" applyBorder="1"/>
    <xf numFmtId="0" fontId="5" fillId="2" borderId="0" xfId="8" applyFont="1" applyFill="1"/>
    <xf numFmtId="0" fontId="33" fillId="2" borderId="0" xfId="8" applyFont="1" applyFill="1"/>
    <xf numFmtId="0" fontId="34" fillId="2" borderId="0" xfId="55" applyNumberFormat="1" applyFont="1" applyFill="1"/>
    <xf numFmtId="0" fontId="2" fillId="2" borderId="0" xfId="55" applyNumberFormat="1" applyFill="1"/>
    <xf numFmtId="14" fontId="2" fillId="2" borderId="0" xfId="55" applyNumberFormat="1" applyFill="1"/>
    <xf numFmtId="172" fontId="2" fillId="2" borderId="0" xfId="20" applyNumberFormat="1" applyFont="1" applyFill="1" applyBorder="1"/>
    <xf numFmtId="10" fontId="2" fillId="2" borderId="0" xfId="20" applyNumberFormat="1" applyFont="1" applyFill="1"/>
    <xf numFmtId="172" fontId="2" fillId="2" borderId="2" xfId="20" applyNumberFormat="1" applyFont="1" applyFill="1" applyBorder="1"/>
    <xf numFmtId="172" fontId="2" fillId="2" borderId="0" xfId="20" applyNumberFormat="1" applyFont="1" applyFill="1"/>
    <xf numFmtId="172" fontId="8" fillId="2" borderId="0" xfId="20" applyNumberFormat="1" applyFont="1" applyFill="1" applyBorder="1"/>
    <xf numFmtId="0" fontId="2" fillId="2" borderId="0" xfId="56" applyFont="1" applyFill="1"/>
    <xf numFmtId="165" fontId="4" fillId="2" borderId="0" xfId="21" applyNumberFormat="1" applyFill="1"/>
    <xf numFmtId="0" fontId="9" fillId="2" borderId="1" xfId="57" applyFont="1" applyFill="1" applyBorder="1" applyAlignment="1">
      <alignment horizontal="center" vertical="center" wrapText="1"/>
    </xf>
    <xf numFmtId="166" fontId="2" fillId="2" borderId="0" xfId="56" applyNumberFormat="1" applyFont="1" applyFill="1"/>
    <xf numFmtId="2" fontId="2" fillId="2" borderId="0" xfId="56" applyNumberFormat="1" applyFont="1" applyFill="1"/>
    <xf numFmtId="166" fontId="2" fillId="2" borderId="2" xfId="56" applyNumberFormat="1" applyFont="1" applyFill="1" applyBorder="1"/>
    <xf numFmtId="0" fontId="5" fillId="2" borderId="0" xfId="8" applyFont="1" applyFill="1" applyAlignment="1">
      <alignment vertical="center"/>
    </xf>
    <xf numFmtId="0" fontId="8" fillId="2" borderId="0" xfId="8" applyFont="1" applyFill="1" applyAlignment="1">
      <alignment vertical="center"/>
    </xf>
    <xf numFmtId="0" fontId="2" fillId="2" borderId="0" xfId="58" applyFont="1" applyFill="1"/>
    <xf numFmtId="0" fontId="9" fillId="2" borderId="1" xfId="57" applyFont="1" applyFill="1" applyBorder="1" applyAlignment="1">
      <alignment horizontal="left" vertical="center" wrapText="1"/>
    </xf>
    <xf numFmtId="0" fontId="3" fillId="2" borderId="0" xfId="58" applyFont="1" applyFill="1" applyAlignment="1">
      <alignment horizontal="right"/>
    </xf>
    <xf numFmtId="14" fontId="9" fillId="2" borderId="0" xfId="57" applyNumberFormat="1" applyFont="1" applyFill="1" applyAlignment="1">
      <alignment horizontal="left"/>
    </xf>
    <xf numFmtId="165" fontId="5" fillId="2" borderId="0" xfId="59" applyNumberFormat="1" applyFont="1" applyFill="1" applyAlignment="1">
      <alignment horizontal="center"/>
    </xf>
    <xf numFmtId="166" fontId="5" fillId="2" borderId="0" xfId="59" applyNumberFormat="1" applyFont="1" applyFill="1"/>
    <xf numFmtId="165" fontId="9" fillId="2" borderId="2" xfId="59" applyNumberFormat="1" applyFont="1" applyFill="1" applyBorder="1" applyAlignment="1">
      <alignment horizontal="left"/>
    </xf>
    <xf numFmtId="165" fontId="5" fillId="2" borderId="2" xfId="59" applyNumberFormat="1" applyFont="1" applyFill="1" applyBorder="1" applyAlignment="1">
      <alignment horizontal="center"/>
    </xf>
    <xf numFmtId="3" fontId="2" fillId="2" borderId="0" xfId="58" applyNumberFormat="1" applyFont="1" applyFill="1"/>
    <xf numFmtId="0" fontId="5" fillId="2" borderId="0" xfId="8" applyFont="1" applyFill="1" applyAlignment="1">
      <alignment horizontal="left" vertical="center"/>
    </xf>
    <xf numFmtId="0" fontId="26" fillId="4" borderId="0" xfId="60" applyFill="1"/>
    <xf numFmtId="0" fontId="26" fillId="2" borderId="0" xfId="60" applyFill="1"/>
    <xf numFmtId="0" fontId="6" fillId="4" borderId="0" xfId="60" applyFont="1" applyFill="1"/>
    <xf numFmtId="173" fontId="5" fillId="2" borderId="0" xfId="61" applyNumberFormat="1" applyFont="1" applyFill="1" applyBorder="1" applyAlignment="1" applyProtection="1">
      <alignment horizontal="right"/>
      <protection locked="0"/>
    </xf>
    <xf numFmtId="9" fontId="5" fillId="2" borderId="2" xfId="62" applyFont="1" applyFill="1" applyBorder="1" applyAlignment="1" applyProtection="1">
      <alignment horizontal="right"/>
      <protection locked="0"/>
    </xf>
    <xf numFmtId="0" fontId="26" fillId="5" borderId="0" xfId="60" applyFill="1"/>
    <xf numFmtId="173" fontId="26" fillId="5" borderId="0" xfId="60" applyNumberFormat="1" applyFill="1"/>
    <xf numFmtId="9" fontId="26" fillId="5" borderId="0" xfId="20" applyFont="1" applyFill="1"/>
    <xf numFmtId="0" fontId="21" fillId="2" borderId="0" xfId="63" applyFill="1"/>
    <xf numFmtId="172" fontId="8" fillId="2" borderId="0" xfId="20" applyNumberFormat="1" applyFont="1" applyFill="1" applyBorder="1" applyAlignment="1">
      <alignment horizontal="left"/>
    </xf>
    <xf numFmtId="1" fontId="35" fillId="2" borderId="0" xfId="57" applyNumberFormat="1" applyFont="1" applyFill="1"/>
    <xf numFmtId="166" fontId="9" fillId="2" borderId="2" xfId="59" applyNumberFormat="1" applyFont="1" applyFill="1" applyBorder="1" applyAlignment="1">
      <alignment horizontal="center"/>
    </xf>
    <xf numFmtId="2" fontId="5" fillId="2" borderId="2" xfId="59" applyNumberFormat="1" applyFont="1" applyFill="1" applyBorder="1" applyAlignment="1">
      <alignment horizontal="center"/>
    </xf>
    <xf numFmtId="1" fontId="36" fillId="2" borderId="0" xfId="63" applyNumberFormat="1" applyFont="1" applyFill="1" applyAlignment="1">
      <alignment horizontal="left" vertical="top" wrapText="1"/>
    </xf>
    <xf numFmtId="0" fontId="9" fillId="2" borderId="2" xfId="57" applyFont="1" applyFill="1" applyBorder="1" applyAlignment="1">
      <alignment horizontal="center" vertical="center" wrapText="1"/>
    </xf>
    <xf numFmtId="165" fontId="3" fillId="2" borderId="0" xfId="63" applyNumberFormat="1" applyFont="1" applyFill="1" applyAlignment="1">
      <alignment horizontal="left"/>
    </xf>
    <xf numFmtId="165" fontId="21" fillId="2" borderId="0" xfId="63" applyNumberFormat="1" applyFill="1"/>
    <xf numFmtId="0" fontId="9" fillId="2" borderId="0" xfId="57" applyFont="1" applyFill="1" applyAlignment="1">
      <alignment horizontal="center"/>
    </xf>
    <xf numFmtId="166" fontId="5" fillId="2" borderId="0" xfId="20" applyNumberFormat="1" applyFont="1" applyFill="1" applyBorder="1" applyAlignment="1">
      <alignment horizontal="center"/>
    </xf>
    <xf numFmtId="3" fontId="21" fillId="2" borderId="0" xfId="63" applyNumberFormat="1" applyFill="1"/>
    <xf numFmtId="166" fontId="5" fillId="2" borderId="2" xfId="20" applyNumberFormat="1" applyFont="1" applyFill="1" applyBorder="1" applyAlignment="1">
      <alignment horizontal="center"/>
    </xf>
    <xf numFmtId="166" fontId="5" fillId="2" borderId="2" xfId="20" applyNumberFormat="1" applyFont="1" applyFill="1" applyBorder="1" applyAlignment="1">
      <alignment horizontal="right"/>
    </xf>
    <xf numFmtId="172" fontId="5" fillId="2" borderId="0" xfId="20" applyNumberFormat="1" applyFont="1" applyFill="1" applyBorder="1" applyAlignment="1"/>
    <xf numFmtId="1" fontId="15" fillId="2" borderId="0" xfId="57" applyNumberFormat="1" applyFont="1" applyFill="1"/>
    <xf numFmtId="0" fontId="6" fillId="2" borderId="0" xfId="63" applyFont="1" applyFill="1" applyAlignment="1">
      <alignment horizontal="center" vertical="center"/>
    </xf>
    <xf numFmtId="0" fontId="37" fillId="2" borderId="0" xfId="64" applyFont="1" applyFill="1"/>
    <xf numFmtId="3" fontId="37" fillId="2" borderId="0" xfId="64" applyNumberFormat="1" applyFont="1" applyFill="1"/>
    <xf numFmtId="0" fontId="38" fillId="2" borderId="0" xfId="64" applyFont="1" applyFill="1" applyAlignment="1">
      <alignment wrapText="1"/>
    </xf>
    <xf numFmtId="0" fontId="39" fillId="2" borderId="0" xfId="65" applyFill="1"/>
    <xf numFmtId="165" fontId="2" fillId="2" borderId="4" xfId="64" applyNumberFormat="1" applyFont="1" applyFill="1" applyBorder="1" applyAlignment="1">
      <alignment wrapText="1"/>
    </xf>
    <xf numFmtId="165" fontId="2" fillId="2" borderId="0" xfId="64" applyNumberFormat="1" applyFont="1" applyFill="1" applyAlignment="1">
      <alignment wrapText="1"/>
    </xf>
    <xf numFmtId="0" fontId="9" fillId="2" borderId="2" xfId="57" applyFont="1" applyFill="1" applyBorder="1" applyAlignment="1">
      <alignment horizontal="center"/>
    </xf>
    <xf numFmtId="165" fontId="2" fillId="2" borderId="2" xfId="64" applyNumberFormat="1" applyFont="1" applyFill="1" applyBorder="1" applyAlignment="1">
      <alignment wrapText="1"/>
    </xf>
    <xf numFmtId="0" fontId="2" fillId="2" borderId="0" xfId="64" applyFont="1" applyFill="1"/>
    <xf numFmtId="0" fontId="8" fillId="2" borderId="0" xfId="8" applyFont="1" applyFill="1" applyAlignment="1">
      <alignment horizontal="left" vertical="top"/>
    </xf>
    <xf numFmtId="0" fontId="40" fillId="2" borderId="0" xfId="8" applyFont="1" applyFill="1" applyAlignment="1">
      <alignment horizontal="center" vertical="center"/>
    </xf>
    <xf numFmtId="9" fontId="5" fillId="2" borderId="4" xfId="8" applyNumberFormat="1" applyFont="1" applyFill="1" applyBorder="1"/>
    <xf numFmtId="14" fontId="5" fillId="2" borderId="0" xfId="8" applyNumberFormat="1" applyFont="1" applyFill="1"/>
    <xf numFmtId="9" fontId="5" fillId="2" borderId="0" xfId="8" applyNumberFormat="1" applyFont="1" applyFill="1"/>
    <xf numFmtId="9" fontId="5" fillId="2" borderId="2" xfId="8" applyNumberFormat="1" applyFont="1" applyFill="1" applyBorder="1"/>
    <xf numFmtId="0" fontId="5" fillId="2" borderId="0" xfId="8" applyFont="1" applyFill="1" applyAlignment="1">
      <alignment horizontal="left" vertical="top"/>
    </xf>
    <xf numFmtId="0" fontId="34" fillId="2" borderId="0" xfId="60" applyFont="1" applyFill="1" applyAlignment="1">
      <alignment horizontal="left" vertical="top"/>
    </xf>
    <xf numFmtId="0" fontId="40" fillId="2" borderId="1" xfId="8" applyFont="1" applyFill="1" applyBorder="1" applyAlignment="1">
      <alignment horizontal="center" vertical="center"/>
    </xf>
    <xf numFmtId="0" fontId="31" fillId="2" borderId="0" xfId="60" applyFont="1" applyFill="1" applyAlignment="1">
      <alignment horizontal="left" vertical="top"/>
    </xf>
    <xf numFmtId="172" fontId="5" fillId="2" borderId="4" xfId="8" applyNumberFormat="1" applyFont="1" applyFill="1" applyBorder="1"/>
    <xf numFmtId="172" fontId="5" fillId="2" borderId="0" xfId="8" applyNumberFormat="1" applyFont="1" applyFill="1"/>
    <xf numFmtId="172" fontId="5" fillId="2" borderId="2" xfId="8" applyNumberFormat="1" applyFont="1" applyFill="1" applyBorder="1"/>
    <xf numFmtId="14" fontId="7" fillId="2" borderId="1" xfId="8" applyNumberFormat="1" applyFill="1" applyBorder="1"/>
    <xf numFmtId="0" fontId="31" fillId="2" borderId="0" xfId="60" applyFont="1" applyFill="1" applyAlignment="1">
      <alignment horizontal="left" vertical="center"/>
    </xf>
    <xf numFmtId="0" fontId="2" fillId="2" borderId="0" xfId="60" applyFont="1" applyFill="1" applyAlignment="1">
      <alignment horizontal="left" vertical="center"/>
    </xf>
    <xf numFmtId="0" fontId="31" fillId="2" borderId="0" xfId="8" applyFont="1" applyFill="1" applyAlignment="1">
      <alignment horizontal="center" vertical="center"/>
    </xf>
    <xf numFmtId="172" fontId="9" fillId="2" borderId="1" xfId="57" applyNumberFormat="1" applyFont="1" applyFill="1" applyBorder="1" applyAlignment="1">
      <alignment horizontal="center" vertical="center" wrapText="1"/>
    </xf>
    <xf numFmtId="0" fontId="40" fillId="2" borderId="0" xfId="8" applyFont="1" applyFill="1" applyAlignment="1">
      <alignment horizontal="left" vertical="top"/>
    </xf>
    <xf numFmtId="0" fontId="34" fillId="2" borderId="0" xfId="60" applyFont="1" applyFill="1"/>
    <xf numFmtId="0" fontId="31" fillId="2" borderId="0" xfId="60" applyFont="1" applyFill="1"/>
    <xf numFmtId="0" fontId="2" fillId="2" borderId="4" xfId="60" applyFont="1" applyFill="1" applyBorder="1"/>
    <xf numFmtId="166" fontId="5" fillId="2" borderId="4" xfId="66" applyNumberFormat="1" applyFont="1" applyFill="1" applyBorder="1" applyAlignment="1">
      <alignment horizontal="center" vertical="center"/>
    </xf>
    <xf numFmtId="0" fontId="2" fillId="2" borderId="0" xfId="60" applyFont="1" applyFill="1"/>
    <xf numFmtId="166" fontId="5" fillId="2" borderId="0" xfId="66" applyNumberFormat="1" applyFont="1" applyFill="1" applyBorder="1" applyAlignment="1">
      <alignment horizontal="center" vertical="center"/>
    </xf>
    <xf numFmtId="0" fontId="2" fillId="2" borderId="2" xfId="60" applyFont="1" applyFill="1" applyBorder="1"/>
    <xf numFmtId="166" fontId="5" fillId="2" borderId="2" xfId="66" applyNumberFormat="1" applyFont="1" applyFill="1" applyBorder="1" applyAlignment="1">
      <alignment horizontal="center" vertical="center"/>
    </xf>
    <xf numFmtId="0" fontId="8" fillId="2" borderId="0" xfId="8" applyFont="1" applyFill="1" applyAlignment="1">
      <alignment horizontal="left" vertical="center"/>
    </xf>
    <xf numFmtId="0" fontId="4" fillId="2" borderId="0" xfId="8" applyFont="1" applyFill="1" applyAlignment="1">
      <alignment horizontal="left" vertical="center"/>
    </xf>
    <xf numFmtId="0" fontId="9" fillId="2" borderId="0" xfId="8" applyFont="1" applyFill="1" applyAlignment="1">
      <alignment horizontal="center" vertical="center"/>
    </xf>
    <xf numFmtId="172" fontId="5" fillId="2" borderId="0" xfId="20" applyNumberFormat="1" applyFont="1" applyFill="1" applyBorder="1" applyAlignment="1">
      <alignment horizontal="center" vertical="center"/>
    </xf>
    <xf numFmtId="0" fontId="9" fillId="2" borderId="2" xfId="8" applyFont="1" applyFill="1" applyBorder="1" applyAlignment="1">
      <alignment horizontal="center" vertical="center"/>
    </xf>
    <xf numFmtId="172" fontId="5" fillId="2" borderId="2" xfId="20" applyNumberFormat="1" applyFont="1" applyFill="1" applyBorder="1" applyAlignment="1">
      <alignment horizontal="center" vertical="center"/>
    </xf>
    <xf numFmtId="0" fontId="40" fillId="2" borderId="0" xfId="8" applyFont="1" applyFill="1" applyAlignment="1">
      <alignment vertical="center"/>
    </xf>
    <xf numFmtId="9" fontId="5" fillId="2" borderId="4" xfId="62" applyFont="1" applyFill="1" applyBorder="1" applyAlignment="1">
      <alignment horizontal="center" vertical="center"/>
    </xf>
    <xf numFmtId="9" fontId="5" fillId="2" borderId="0" xfId="62" applyFont="1" applyFill="1" applyBorder="1" applyAlignment="1">
      <alignment horizontal="center" vertical="center"/>
    </xf>
    <xf numFmtId="9" fontId="5" fillId="2" borderId="2" xfId="62" applyFont="1" applyFill="1" applyBorder="1" applyAlignment="1">
      <alignment horizontal="center" vertical="center"/>
    </xf>
    <xf numFmtId="0" fontId="45" fillId="3" borderId="0" xfId="67" applyFont="1" applyFill="1"/>
    <xf numFmtId="0" fontId="46" fillId="3" borderId="0" xfId="67" applyFont="1" applyFill="1"/>
    <xf numFmtId="0" fontId="28" fillId="3" borderId="1" xfId="67" applyFont="1" applyFill="1" applyBorder="1"/>
    <xf numFmtId="0" fontId="28" fillId="3" borderId="1" xfId="67" applyFont="1" applyFill="1" applyBorder="1" applyAlignment="1">
      <alignment wrapText="1"/>
    </xf>
    <xf numFmtId="165" fontId="46" fillId="3" borderId="0" xfId="67" applyNumberFormat="1" applyFont="1" applyFill="1"/>
    <xf numFmtId="165" fontId="46" fillId="3" borderId="2" xfId="67" applyNumberFormat="1" applyFont="1" applyFill="1" applyBorder="1"/>
    <xf numFmtId="0" fontId="2" fillId="0" borderId="8" xfId="68" applyFont="1" applyBorder="1"/>
    <xf numFmtId="0" fontId="8" fillId="0" borderId="8" xfId="77" applyFont="1" applyBorder="1" applyAlignment="1">
      <alignment horizontal="left" vertical="top"/>
    </xf>
    <xf numFmtId="0" fontId="5" fillId="0" borderId="8" xfId="77" applyFont="1" applyBorder="1"/>
    <xf numFmtId="0" fontId="4" fillId="0" borderId="8" xfId="77" applyFont="1" applyBorder="1" applyAlignment="1">
      <alignment horizontal="left" vertical="top"/>
    </xf>
    <xf numFmtId="14" fontId="5" fillId="0" borderId="8" xfId="77" applyNumberFormat="1" applyFont="1" applyBorder="1"/>
    <xf numFmtId="0" fontId="2" fillId="0" borderId="0" xfId="68" applyFont="1"/>
    <xf numFmtId="0" fontId="28" fillId="3" borderId="1" xfId="67" applyFont="1" applyFill="1" applyBorder="1" applyAlignment="1">
      <alignment horizontal="center" vertical="center" wrapText="1"/>
    </xf>
    <xf numFmtId="0" fontId="2" fillId="0" borderId="8" xfId="68" applyFont="1" applyBorder="1" applyAlignment="1">
      <alignment horizontal="center" vertical="center" wrapText="1"/>
    </xf>
    <xf numFmtId="2" fontId="5" fillId="0" borderId="8" xfId="77" applyNumberFormat="1" applyFont="1" applyBorder="1"/>
    <xf numFmtId="0" fontId="2" fillId="0" borderId="9" xfId="68" applyFont="1" applyBorder="1"/>
    <xf numFmtId="2" fontId="5" fillId="0" borderId="10" xfId="77" applyNumberFormat="1" applyFont="1" applyBorder="1"/>
    <xf numFmtId="0" fontId="2" fillId="0" borderId="11" xfId="68" applyFont="1" applyBorder="1"/>
    <xf numFmtId="14" fontId="2" fillId="0" borderId="11" xfId="68" applyNumberFormat="1" applyFont="1" applyBorder="1"/>
    <xf numFmtId="14" fontId="2" fillId="0" borderId="8" xfId="68" applyNumberFormat="1" applyFont="1" applyBorder="1"/>
    <xf numFmtId="0" fontId="2" fillId="2" borderId="8" xfId="69" applyFont="1" applyFill="1" applyBorder="1"/>
    <xf numFmtId="165" fontId="2" fillId="0" borderId="8" xfId="69" applyNumberFormat="1" applyFont="1" applyBorder="1"/>
    <xf numFmtId="0" fontId="2" fillId="0" borderId="8" xfId="69" applyFont="1" applyBorder="1"/>
    <xf numFmtId="0" fontId="2" fillId="2" borderId="9" xfId="69" applyFont="1" applyFill="1" applyBorder="1"/>
    <xf numFmtId="0" fontId="4" fillId="0" borderId="9" xfId="77" applyFont="1" applyBorder="1" applyAlignment="1">
      <alignment horizontal="left" vertical="top"/>
    </xf>
    <xf numFmtId="165" fontId="2" fillId="0" borderId="9" xfId="69" applyNumberFormat="1" applyFont="1" applyBorder="1"/>
    <xf numFmtId="0" fontId="2" fillId="0" borderId="9" xfId="69" applyFont="1" applyBorder="1"/>
    <xf numFmtId="0" fontId="9" fillId="0" borderId="10" xfId="77" applyFont="1" applyBorder="1" applyAlignment="1">
      <alignment horizontal="left" vertical="top"/>
    </xf>
    <xf numFmtId="165" fontId="2" fillId="0" borderId="10" xfId="69" applyNumberFormat="1" applyFont="1" applyBorder="1"/>
    <xf numFmtId="0" fontId="2" fillId="0" borderId="10" xfId="69" applyFont="1" applyBorder="1"/>
    <xf numFmtId="0" fontId="2" fillId="2" borderId="12" xfId="69" applyFont="1" applyFill="1" applyBorder="1"/>
    <xf numFmtId="0" fontId="2" fillId="0" borderId="13" xfId="69" applyFont="1" applyBorder="1"/>
    <xf numFmtId="165" fontId="2" fillId="0" borderId="13" xfId="69" applyNumberFormat="1" applyFont="1" applyBorder="1"/>
    <xf numFmtId="0" fontId="2" fillId="2" borderId="11" xfId="69" applyFont="1" applyFill="1" applyBorder="1"/>
    <xf numFmtId="0" fontId="2" fillId="0" borderId="11" xfId="69" applyFont="1" applyBorder="1"/>
    <xf numFmtId="165" fontId="2" fillId="0" borderId="11" xfId="69" applyNumberFormat="1" applyFont="1" applyBorder="1"/>
    <xf numFmtId="14" fontId="3" fillId="0" borderId="8" xfId="69" applyNumberFormat="1" applyFont="1" applyBorder="1"/>
    <xf numFmtId="0" fontId="1" fillId="2" borderId="8" xfId="70" applyFont="1" applyFill="1" applyBorder="1"/>
    <xf numFmtId="0" fontId="34" fillId="0" borderId="8" xfId="70" applyFont="1" applyBorder="1"/>
    <xf numFmtId="0" fontId="1" fillId="0" borderId="8" xfId="70" applyFont="1" applyBorder="1"/>
    <xf numFmtId="0" fontId="1" fillId="2" borderId="12" xfId="70" applyFont="1" applyFill="1" applyBorder="1"/>
    <xf numFmtId="1" fontId="1" fillId="2" borderId="12" xfId="70" applyNumberFormat="1" applyFont="1" applyFill="1" applyBorder="1"/>
    <xf numFmtId="2" fontId="1" fillId="2" borderId="12" xfId="71" applyNumberFormat="1" applyFont="1" applyFill="1" applyBorder="1"/>
    <xf numFmtId="1" fontId="3" fillId="0" borderId="14" xfId="70" applyNumberFormat="1" applyFont="1" applyBorder="1" applyAlignment="1">
      <alignment horizontal="center" vertical="center"/>
    </xf>
    <xf numFmtId="0" fontId="3" fillId="0" borderId="14" xfId="70" applyFont="1" applyBorder="1" applyAlignment="1">
      <alignment horizontal="center" vertical="center"/>
    </xf>
    <xf numFmtId="2" fontId="3" fillId="0" borderId="14" xfId="71" applyNumberFormat="1" applyFont="1" applyBorder="1" applyAlignment="1">
      <alignment horizontal="center" vertical="center" wrapText="1"/>
    </xf>
    <xf numFmtId="2" fontId="1" fillId="0" borderId="8" xfId="71" applyNumberFormat="1" applyFont="1" applyBorder="1"/>
    <xf numFmtId="0" fontId="1" fillId="2" borderId="11" xfId="70" applyFont="1" applyFill="1" applyBorder="1"/>
    <xf numFmtId="1" fontId="2" fillId="0" borderId="11" xfId="70" applyNumberFormat="1" applyFont="1" applyBorder="1" applyAlignment="1">
      <alignment horizontal="center"/>
    </xf>
    <xf numFmtId="2" fontId="2" fillId="0" borderId="11" xfId="70" applyNumberFormat="1" applyFont="1" applyBorder="1" applyAlignment="1">
      <alignment horizontal="center"/>
    </xf>
    <xf numFmtId="14" fontId="1" fillId="0" borderId="8" xfId="70" applyNumberFormat="1" applyFont="1" applyBorder="1"/>
    <xf numFmtId="2" fontId="1" fillId="0" borderId="8" xfId="70" applyNumberFormat="1" applyFont="1" applyBorder="1"/>
    <xf numFmtId="2" fontId="47" fillId="0" borderId="8" xfId="69" applyNumberFormat="1" applyFont="1" applyBorder="1"/>
    <xf numFmtId="1" fontId="2" fillId="0" borderId="8" xfId="70" applyNumberFormat="1" applyFont="1" applyBorder="1" applyAlignment="1">
      <alignment horizontal="center"/>
    </xf>
    <xf numFmtId="2" fontId="2" fillId="0" borderId="8" xfId="70" applyNumberFormat="1" applyFont="1" applyBorder="1" applyAlignment="1">
      <alignment horizontal="center"/>
    </xf>
    <xf numFmtId="0" fontId="1" fillId="2" borderId="9" xfId="70" applyFont="1" applyFill="1" applyBorder="1"/>
    <xf numFmtId="1" fontId="2" fillId="0" borderId="9" xfId="70" applyNumberFormat="1" applyFont="1" applyBorder="1" applyAlignment="1">
      <alignment horizontal="center"/>
    </xf>
    <xf numFmtId="2" fontId="2" fillId="0" borderId="9" xfId="71" applyNumberFormat="1" applyFont="1" applyBorder="1" applyAlignment="1">
      <alignment horizontal="center"/>
    </xf>
    <xf numFmtId="1" fontId="2" fillId="0" borderId="10" xfId="70" applyNumberFormat="1" applyFont="1" applyBorder="1" applyAlignment="1">
      <alignment horizontal="center"/>
    </xf>
    <xf numFmtId="2" fontId="2" fillId="2" borderId="2" xfId="71" applyNumberFormat="1" applyFont="1" applyFill="1" applyBorder="1" applyAlignment="1">
      <alignment horizontal="center"/>
    </xf>
    <xf numFmtId="0" fontId="1" fillId="0" borderId="16" xfId="70" applyFont="1" applyBorder="1"/>
    <xf numFmtId="1" fontId="1" fillId="2" borderId="11" xfId="70" applyNumberFormat="1" applyFont="1" applyFill="1" applyBorder="1"/>
    <xf numFmtId="2" fontId="1" fillId="2" borderId="11" xfId="71" applyNumberFormat="1" applyFont="1" applyFill="1" applyBorder="1"/>
    <xf numFmtId="2" fontId="48" fillId="0" borderId="8" xfId="71" applyNumberFormat="1" applyFont="1" applyBorder="1"/>
    <xf numFmtId="1" fontId="1" fillId="0" borderId="8" xfId="70" applyNumberFormat="1" applyFont="1" applyBorder="1"/>
    <xf numFmtId="0" fontId="2" fillId="2" borderId="0" xfId="69" applyFont="1" applyFill="1"/>
    <xf numFmtId="3" fontId="2" fillId="2" borderId="0" xfId="69" applyNumberFormat="1" applyFont="1" applyFill="1"/>
    <xf numFmtId="0" fontId="34" fillId="2" borderId="0" xfId="69" applyFont="1" applyFill="1"/>
    <xf numFmtId="0" fontId="3" fillId="2" borderId="1" xfId="69" applyFont="1" applyFill="1" applyBorder="1" applyAlignment="1">
      <alignment vertical="center"/>
    </xf>
    <xf numFmtId="0" fontId="3" fillId="2" borderId="0" xfId="69" applyFont="1" applyFill="1" applyAlignment="1">
      <alignment vertical="center"/>
    </xf>
    <xf numFmtId="0" fontId="2" fillId="2" borderId="0" xfId="69" applyFont="1" applyFill="1" applyAlignment="1">
      <alignment horizontal="center" vertical="center" wrapText="1"/>
    </xf>
    <xf numFmtId="0" fontId="2" fillId="2" borderId="1" xfId="69" applyFont="1" applyFill="1" applyBorder="1"/>
    <xf numFmtId="0" fontId="3" fillId="2" borderId="0" xfId="69" applyFont="1" applyFill="1"/>
    <xf numFmtId="3" fontId="2" fillId="2" borderId="0" xfId="69" applyNumberFormat="1" applyFont="1" applyFill="1" applyAlignment="1">
      <alignment horizontal="center" vertical="center"/>
    </xf>
    <xf numFmtId="0" fontId="2" fillId="2" borderId="0" xfId="69" applyFont="1" applyFill="1" applyAlignment="1">
      <alignment horizontal="center" vertical="center"/>
    </xf>
    <xf numFmtId="175" fontId="2" fillId="2" borderId="0" xfId="69" applyNumberFormat="1" applyFont="1" applyFill="1" applyAlignment="1">
      <alignment horizontal="center" vertical="center"/>
    </xf>
    <xf numFmtId="0" fontId="3" fillId="2" borderId="1" xfId="69" applyFont="1" applyFill="1" applyBorder="1"/>
    <xf numFmtId="0" fontId="2" fillId="2" borderId="2" xfId="69" applyFont="1" applyFill="1" applyBorder="1"/>
    <xf numFmtId="3" fontId="2" fillId="2" borderId="2" xfId="69" applyNumberFormat="1" applyFont="1" applyFill="1" applyBorder="1"/>
    <xf numFmtId="0" fontId="34" fillId="0" borderId="8" xfId="69" applyFont="1" applyBorder="1"/>
    <xf numFmtId="166" fontId="2" fillId="0" borderId="8" xfId="69" applyNumberFormat="1" applyFont="1" applyBorder="1" applyAlignment="1">
      <alignment vertical="center"/>
    </xf>
    <xf numFmtId="0" fontId="6" fillId="0" borderId="9" xfId="69" applyFont="1" applyBorder="1"/>
    <xf numFmtId="166" fontId="2" fillId="0" borderId="9" xfId="69" applyNumberFormat="1" applyFont="1" applyBorder="1" applyAlignment="1">
      <alignment vertical="center"/>
    </xf>
    <xf numFmtId="14" fontId="2" fillId="0" borderId="9" xfId="69" applyNumberFormat="1" applyFont="1" applyBorder="1" applyAlignment="1">
      <alignment vertical="center"/>
    </xf>
    <xf numFmtId="0" fontId="2" fillId="2" borderId="17" xfId="69" applyFont="1" applyFill="1" applyBorder="1"/>
    <xf numFmtId="14" fontId="3" fillId="0" borderId="6" xfId="69" applyNumberFormat="1" applyFont="1" applyBorder="1" applyAlignment="1">
      <alignment vertical="center"/>
    </xf>
    <xf numFmtId="1" fontId="3" fillId="0" borderId="14" xfId="69" applyNumberFormat="1" applyFont="1" applyBorder="1" applyAlignment="1">
      <alignment horizontal="center" vertical="center"/>
    </xf>
    <xf numFmtId="166" fontId="2" fillId="0" borderId="11" xfId="69" applyNumberFormat="1" applyFont="1" applyBorder="1" applyAlignment="1">
      <alignment horizontal="center" vertical="center"/>
    </xf>
    <xf numFmtId="166" fontId="2" fillId="0" borderId="8" xfId="69" applyNumberFormat="1" applyFont="1" applyBorder="1" applyAlignment="1">
      <alignment horizontal="center" vertical="center"/>
    </xf>
    <xf numFmtId="166" fontId="2" fillId="6" borderId="8" xfId="69" applyNumberFormat="1" applyFont="1" applyFill="1" applyBorder="1" applyAlignment="1">
      <alignment horizontal="center" vertical="center"/>
    </xf>
    <xf numFmtId="166" fontId="2" fillId="0" borderId="9" xfId="69" applyNumberFormat="1" applyFont="1" applyBorder="1" applyAlignment="1">
      <alignment horizontal="center" vertical="center"/>
    </xf>
    <xf numFmtId="0" fontId="2" fillId="2" borderId="18" xfId="69" applyFont="1" applyFill="1" applyBorder="1"/>
    <xf numFmtId="166" fontId="2" fillId="2" borderId="0" xfId="69" applyNumberFormat="1" applyFont="1" applyFill="1" applyAlignment="1">
      <alignment horizontal="center" vertical="center"/>
    </xf>
    <xf numFmtId="0" fontId="2" fillId="0" borderId="16" xfId="69" applyFont="1" applyBorder="1"/>
    <xf numFmtId="0" fontId="2" fillId="2" borderId="19" xfId="69" applyFont="1" applyFill="1" applyBorder="1"/>
    <xf numFmtId="0" fontId="2" fillId="2" borderId="20" xfId="69" applyFont="1" applyFill="1" applyBorder="1"/>
    <xf numFmtId="166" fontId="2" fillId="0" borderId="10" xfId="69" applyNumberFormat="1" applyFont="1" applyBorder="1" applyAlignment="1">
      <alignment horizontal="center" vertical="center"/>
    </xf>
    <xf numFmtId="14" fontId="2" fillId="0" borderId="11" xfId="69" applyNumberFormat="1" applyFont="1" applyBorder="1" applyAlignment="1">
      <alignment vertical="center"/>
    </xf>
    <xf numFmtId="166" fontId="2" fillId="0" borderId="11" xfId="69" applyNumberFormat="1" applyFont="1" applyBorder="1" applyAlignment="1">
      <alignment vertical="center"/>
    </xf>
    <xf numFmtId="14" fontId="2" fillId="0" borderId="8" xfId="69" applyNumberFormat="1" applyFont="1" applyBorder="1" applyAlignment="1">
      <alignment vertical="center"/>
    </xf>
    <xf numFmtId="0" fontId="3" fillId="0" borderId="14" xfId="69" applyFont="1" applyBorder="1" applyAlignment="1">
      <alignment horizontal="center" vertical="center"/>
    </xf>
    <xf numFmtId="0" fontId="2" fillId="0" borderId="11" xfId="69" applyFont="1" applyBorder="1" applyAlignment="1">
      <alignment horizontal="center"/>
    </xf>
    <xf numFmtId="0" fontId="2" fillId="0" borderId="8" xfId="69" applyFont="1" applyBorder="1" applyAlignment="1">
      <alignment horizontal="center"/>
    </xf>
    <xf numFmtId="0" fontId="2" fillId="0" borderId="10" xfId="69" applyFont="1" applyBorder="1" applyAlignment="1">
      <alignment horizontal="center"/>
    </xf>
    <xf numFmtId="0" fontId="8" fillId="0" borderId="8" xfId="69" applyFont="1" applyBorder="1"/>
    <xf numFmtId="0" fontId="36" fillId="0" borderId="8" xfId="69" applyFont="1" applyBorder="1"/>
    <xf numFmtId="0" fontId="4" fillId="0" borderId="9" xfId="69" applyFont="1" applyBorder="1"/>
    <xf numFmtId="0" fontId="36" fillId="0" borderId="9" xfId="69" applyFont="1" applyBorder="1"/>
    <xf numFmtId="0" fontId="3" fillId="2" borderId="12" xfId="69" applyFont="1" applyFill="1" applyBorder="1"/>
    <xf numFmtId="0" fontId="3" fillId="0" borderId="14" xfId="69" applyFont="1" applyBorder="1"/>
    <xf numFmtId="0" fontId="49" fillId="0" borderId="8" xfId="69" applyFont="1" applyBorder="1" applyAlignment="1">
      <alignment horizontal="right"/>
    </xf>
    <xf numFmtId="0" fontId="3" fillId="0" borderId="8" xfId="69" applyFont="1" applyBorder="1"/>
    <xf numFmtId="0" fontId="5" fillId="0" borderId="11" xfId="72" applyFont="1" applyBorder="1" applyAlignment="1" applyProtection="1">
      <alignment horizontal="left"/>
      <protection locked="0"/>
    </xf>
    <xf numFmtId="166" fontId="5" fillId="0" borderId="11" xfId="72" applyNumberFormat="1" applyFont="1" applyBorder="1" applyAlignment="1" applyProtection="1">
      <alignment horizontal="center"/>
      <protection locked="0"/>
    </xf>
    <xf numFmtId="166" fontId="2" fillId="0" borderId="11" xfId="69" applyNumberFormat="1" applyFont="1" applyBorder="1" applyAlignment="1">
      <alignment horizontal="center"/>
    </xf>
    <xf numFmtId="166" fontId="5" fillId="0" borderId="11" xfId="69" applyNumberFormat="1" applyFont="1" applyBorder="1" applyAlignment="1">
      <alignment horizontal="center"/>
    </xf>
    <xf numFmtId="0" fontId="5" fillId="0" borderId="8" xfId="72" applyFont="1" applyBorder="1" applyAlignment="1" applyProtection="1">
      <alignment horizontal="left"/>
      <protection locked="0"/>
    </xf>
    <xf numFmtId="166" fontId="5" fillId="0" borderId="8" xfId="72" applyNumberFormat="1" applyFont="1" applyBorder="1" applyAlignment="1" applyProtection="1">
      <alignment horizontal="center"/>
      <protection locked="0"/>
    </xf>
    <xf numFmtId="166" fontId="2" fillId="0" borderId="8" xfId="69" applyNumberFormat="1" applyFont="1" applyBorder="1" applyAlignment="1">
      <alignment horizontal="center"/>
    </xf>
    <xf numFmtId="166" fontId="5" fillId="0" borderId="8" xfId="69" applyNumberFormat="1" applyFont="1" applyBorder="1" applyAlignment="1">
      <alignment horizontal="center"/>
    </xf>
    <xf numFmtId="0" fontId="5" fillId="0" borderId="10" xfId="72" applyFont="1" applyBorder="1" applyAlignment="1" applyProtection="1">
      <alignment horizontal="left"/>
      <protection locked="0"/>
    </xf>
    <xf numFmtId="166" fontId="5" fillId="0" borderId="10" xfId="69" applyNumberFormat="1" applyFont="1" applyBorder="1" applyAlignment="1">
      <alignment horizontal="center"/>
    </xf>
    <xf numFmtId="0" fontId="36" fillId="0" borderId="11" xfId="69" applyFont="1" applyBorder="1"/>
    <xf numFmtId="0" fontId="46" fillId="2" borderId="8" xfId="73" applyFont="1" applyFill="1" applyBorder="1"/>
    <xf numFmtId="0" fontId="45" fillId="0" borderId="8" xfId="73" applyFont="1" applyBorder="1"/>
    <xf numFmtId="0" fontId="46" fillId="0" borderId="8" xfId="73" applyFont="1" applyBorder="1"/>
    <xf numFmtId="0" fontId="46" fillId="0" borderId="18" xfId="73" applyFont="1" applyBorder="1"/>
    <xf numFmtId="0" fontId="46" fillId="2" borderId="0" xfId="73" applyFont="1" applyFill="1"/>
    <xf numFmtId="0" fontId="46" fillId="0" borderId="16" xfId="73" applyFont="1" applyBorder="1"/>
    <xf numFmtId="0" fontId="46" fillId="2" borderId="9" xfId="73" applyFont="1" applyFill="1" applyBorder="1"/>
    <xf numFmtId="0" fontId="19" fillId="0" borderId="9" xfId="73" applyFont="1" applyBorder="1"/>
    <xf numFmtId="0" fontId="46" fillId="0" borderId="9" xfId="73" applyFont="1" applyBorder="1"/>
    <xf numFmtId="0" fontId="46" fillId="0" borderId="19" xfId="73" applyFont="1" applyBorder="1"/>
    <xf numFmtId="0" fontId="46" fillId="2" borderId="12" xfId="73" applyFont="1" applyFill="1" applyBorder="1"/>
    <xf numFmtId="0" fontId="28" fillId="0" borderId="14" xfId="73" applyFont="1" applyBorder="1" applyAlignment="1">
      <alignment horizontal="center" vertical="center"/>
    </xf>
    <xf numFmtId="0" fontId="28" fillId="0" borderId="7" xfId="73" applyFont="1" applyBorder="1" applyAlignment="1">
      <alignment horizontal="center" vertical="center"/>
    </xf>
    <xf numFmtId="0" fontId="28" fillId="2" borderId="0" xfId="73" applyFont="1" applyFill="1" applyAlignment="1">
      <alignment horizontal="center" vertical="center"/>
    </xf>
    <xf numFmtId="0" fontId="46" fillId="2" borderId="11" xfId="73" applyFont="1" applyFill="1" applyBorder="1"/>
    <xf numFmtId="0" fontId="46" fillId="0" borderId="11" xfId="73" applyFont="1" applyBorder="1" applyAlignment="1">
      <alignment horizontal="center"/>
    </xf>
    <xf numFmtId="2" fontId="46" fillId="0" borderId="11" xfId="73" applyNumberFormat="1" applyFont="1" applyBorder="1" applyAlignment="1">
      <alignment horizontal="center"/>
    </xf>
    <xf numFmtId="2" fontId="46" fillId="0" borderId="20" xfId="73" applyNumberFormat="1" applyFont="1" applyBorder="1" applyAlignment="1">
      <alignment horizontal="center"/>
    </xf>
    <xf numFmtId="0" fontId="46" fillId="0" borderId="8" xfId="73" applyFont="1" applyBorder="1" applyAlignment="1">
      <alignment horizontal="center"/>
    </xf>
    <xf numFmtId="2" fontId="46" fillId="0" borderId="8" xfId="73" applyNumberFormat="1" applyFont="1" applyBorder="1" applyAlignment="1">
      <alignment horizontal="center"/>
    </xf>
    <xf numFmtId="2" fontId="46" fillId="0" borderId="18" xfId="73" applyNumberFormat="1" applyFont="1" applyBorder="1" applyAlignment="1">
      <alignment horizontal="center"/>
    </xf>
    <xf numFmtId="0" fontId="46" fillId="0" borderId="10" xfId="73" applyFont="1" applyBorder="1" applyAlignment="1">
      <alignment horizontal="center"/>
    </xf>
    <xf numFmtId="2" fontId="46" fillId="0" borderId="10" xfId="73" applyNumberFormat="1" applyFont="1" applyBorder="1" applyAlignment="1">
      <alignment horizontal="center"/>
    </xf>
    <xf numFmtId="2" fontId="46" fillId="0" borderId="21" xfId="73" applyNumberFormat="1" applyFont="1" applyBorder="1" applyAlignment="1">
      <alignment horizontal="center"/>
    </xf>
    <xf numFmtId="0" fontId="46" fillId="0" borderId="11" xfId="73" applyFont="1" applyBorder="1"/>
    <xf numFmtId="0" fontId="46" fillId="0" borderId="20" xfId="73" applyFont="1" applyBorder="1"/>
    <xf numFmtId="0" fontId="9" fillId="0" borderId="14" xfId="69" applyFont="1" applyBorder="1" applyAlignment="1">
      <alignment horizontal="center" vertical="center"/>
    </xf>
    <xf numFmtId="0" fontId="2" fillId="0" borderId="8" xfId="69" applyFont="1" applyBorder="1" applyAlignment="1">
      <alignment horizontal="left"/>
    </xf>
    <xf numFmtId="0" fontId="2" fillId="0" borderId="10" xfId="69" applyFont="1" applyBorder="1" applyAlignment="1">
      <alignment horizontal="left"/>
    </xf>
    <xf numFmtId="166" fontId="2" fillId="0" borderId="10" xfId="69" applyNumberFormat="1" applyFont="1" applyBorder="1" applyAlignment="1">
      <alignment horizontal="center"/>
    </xf>
    <xf numFmtId="166" fontId="2" fillId="0" borderId="11" xfId="69" applyNumberFormat="1" applyFont="1" applyBorder="1"/>
    <xf numFmtId="0" fontId="34" fillId="0" borderId="8" xfId="69" applyFont="1" applyBorder="1" applyAlignment="1">
      <alignment horizontal="left"/>
    </xf>
    <xf numFmtId="165" fontId="36" fillId="0" borderId="8" xfId="69" applyNumberFormat="1" applyFont="1" applyBorder="1"/>
    <xf numFmtId="0" fontId="6" fillId="0" borderId="9" xfId="69" applyFont="1" applyBorder="1" applyAlignment="1">
      <alignment horizontal="left"/>
    </xf>
    <xf numFmtId="165" fontId="36" fillId="0" borderId="9" xfId="69" applyNumberFormat="1" applyFont="1" applyBorder="1"/>
    <xf numFmtId="0" fontId="3" fillId="0" borderId="9" xfId="69" applyFont="1" applyBorder="1" applyAlignment="1">
      <alignment horizontal="left"/>
    </xf>
    <xf numFmtId="0" fontId="2" fillId="0" borderId="14" xfId="69" applyFont="1" applyBorder="1" applyAlignment="1">
      <alignment horizontal="center" vertical="center"/>
    </xf>
    <xf numFmtId="14" fontId="3" fillId="0" borderId="14" xfId="69" applyNumberFormat="1" applyFont="1" applyBorder="1" applyAlignment="1">
      <alignment horizontal="center" vertical="center"/>
    </xf>
    <xf numFmtId="14" fontId="9" fillId="0" borderId="14" xfId="69" applyNumberFormat="1" applyFont="1" applyBorder="1" applyAlignment="1">
      <alignment horizontal="center" vertical="center"/>
    </xf>
    <xf numFmtId="0" fontId="2" fillId="0" borderId="11" xfId="69" applyFont="1" applyBorder="1" applyAlignment="1">
      <alignment horizontal="left"/>
    </xf>
    <xf numFmtId="165" fontId="2" fillId="0" borderId="11" xfId="69" applyNumberFormat="1" applyFont="1" applyBorder="1" applyAlignment="1">
      <alignment horizontal="center"/>
    </xf>
    <xf numFmtId="165" fontId="5" fillId="0" borderId="11" xfId="69" applyNumberFormat="1" applyFont="1" applyBorder="1" applyAlignment="1">
      <alignment horizontal="center"/>
    </xf>
    <xf numFmtId="165" fontId="2" fillId="0" borderId="8" xfId="69" applyNumberFormat="1" applyFont="1" applyBorder="1" applyAlignment="1">
      <alignment horizontal="center"/>
    </xf>
    <xf numFmtId="165" fontId="5" fillId="0" borderId="8" xfId="69" applyNumberFormat="1" applyFont="1" applyBorder="1" applyAlignment="1">
      <alignment horizontal="center"/>
    </xf>
    <xf numFmtId="165" fontId="2" fillId="0" borderId="10" xfId="69" applyNumberFormat="1" applyFont="1" applyBorder="1" applyAlignment="1">
      <alignment horizontal="center"/>
    </xf>
    <xf numFmtId="165" fontId="5" fillId="0" borderId="10" xfId="69" applyNumberFormat="1" applyFont="1" applyBorder="1" applyAlignment="1">
      <alignment horizontal="center"/>
    </xf>
    <xf numFmtId="165" fontId="36" fillId="0" borderId="11" xfId="69" applyNumberFormat="1" applyFont="1" applyBorder="1"/>
    <xf numFmtId="14" fontId="49" fillId="0" borderId="8" xfId="69" applyNumberFormat="1" applyFont="1" applyBorder="1"/>
    <xf numFmtId="0" fontId="2" fillId="2" borderId="8" xfId="74" applyFont="1" applyFill="1" applyBorder="1"/>
    <xf numFmtId="0" fontId="2" fillId="0" borderId="8" xfId="74" applyFont="1" applyBorder="1"/>
    <xf numFmtId="0" fontId="2" fillId="0" borderId="9" xfId="74" applyFont="1" applyBorder="1"/>
    <xf numFmtId="0" fontId="34" fillId="0" borderId="8" xfId="74" applyFont="1" applyBorder="1" applyAlignment="1">
      <alignment vertical="center"/>
    </xf>
    <xf numFmtId="0" fontId="2" fillId="2" borderId="9" xfId="74" applyFont="1" applyFill="1" applyBorder="1"/>
    <xf numFmtId="0" fontId="34" fillId="0" borderId="9" xfId="74" applyFont="1" applyBorder="1" applyAlignment="1">
      <alignment vertical="center"/>
    </xf>
    <xf numFmtId="0" fontId="2" fillId="2" borderId="11" xfId="74" applyFont="1" applyFill="1" applyBorder="1"/>
    <xf numFmtId="0" fontId="2" fillId="0" borderId="22" xfId="74" applyFont="1" applyBorder="1"/>
    <xf numFmtId="0" fontId="2" fillId="0" borderId="10" xfId="74" applyFont="1" applyBorder="1" applyAlignment="1">
      <alignment horizontal="center" vertical="center"/>
    </xf>
    <xf numFmtId="0" fontId="2" fillId="0" borderId="10" xfId="75" applyFont="1" applyBorder="1" applyAlignment="1">
      <alignment horizontal="center" vertical="center" wrapText="1"/>
    </xf>
    <xf numFmtId="0" fontId="2" fillId="0" borderId="25" xfId="75" applyFont="1" applyBorder="1" applyAlignment="1">
      <alignment horizontal="center" vertical="center" wrapText="1"/>
    </xf>
    <xf numFmtId="0" fontId="2" fillId="0" borderId="26" xfId="75" applyFont="1" applyBorder="1" applyAlignment="1">
      <alignment horizontal="center" vertical="center" wrapText="1"/>
    </xf>
    <xf numFmtId="14" fontId="2" fillId="0" borderId="22" xfId="74" applyNumberFormat="1" applyFont="1" applyBorder="1" applyAlignment="1">
      <alignment horizontal="center"/>
    </xf>
    <xf numFmtId="9" fontId="5" fillId="0" borderId="22" xfId="62" applyFont="1" applyBorder="1" applyAlignment="1">
      <alignment horizontal="center"/>
    </xf>
    <xf numFmtId="9" fontId="5" fillId="0" borderId="23" xfId="62" applyFont="1" applyBorder="1" applyAlignment="1">
      <alignment horizontal="center"/>
    </xf>
    <xf numFmtId="9" fontId="5" fillId="0" borderId="24" xfId="62" applyFont="1" applyBorder="1" applyAlignment="1">
      <alignment horizontal="center"/>
    </xf>
    <xf numFmtId="14" fontId="2" fillId="0" borderId="8" xfId="74" applyNumberFormat="1" applyFont="1" applyBorder="1" applyAlignment="1">
      <alignment horizontal="center"/>
    </xf>
    <xf numFmtId="9" fontId="5" fillId="0" borderId="8" xfId="62" applyFont="1" applyBorder="1" applyAlignment="1">
      <alignment horizontal="center"/>
    </xf>
    <xf numFmtId="9" fontId="5" fillId="0" borderId="27" xfId="62" applyFont="1" applyBorder="1" applyAlignment="1">
      <alignment horizontal="center"/>
    </xf>
    <xf numFmtId="9" fontId="5" fillId="0" borderId="16" xfId="62" applyFont="1" applyBorder="1" applyAlignment="1">
      <alignment horizontal="center"/>
    </xf>
    <xf numFmtId="14" fontId="2" fillId="0" borderId="10" xfId="74" applyNumberFormat="1" applyFont="1" applyBorder="1" applyAlignment="1">
      <alignment horizontal="center"/>
    </xf>
    <xf numFmtId="9" fontId="5" fillId="0" borderId="10" xfId="62" applyFont="1" applyBorder="1" applyAlignment="1">
      <alignment horizontal="center"/>
    </xf>
    <xf numFmtId="9" fontId="5" fillId="0" borderId="25" xfId="62" applyFont="1" applyBorder="1" applyAlignment="1">
      <alignment horizontal="center"/>
    </xf>
    <xf numFmtId="9" fontId="5" fillId="0" borderId="26" xfId="62" applyFont="1" applyBorder="1" applyAlignment="1">
      <alignment horizontal="center"/>
    </xf>
    <xf numFmtId="0" fontId="2" fillId="0" borderId="11" xfId="74" applyFont="1" applyBorder="1"/>
    <xf numFmtId="0" fontId="5" fillId="0" borderId="8" xfId="74" applyFont="1" applyBorder="1"/>
    <xf numFmtId="0" fontId="3" fillId="0" borderId="8" xfId="74" applyFont="1" applyBorder="1"/>
    <xf numFmtId="0" fontId="5" fillId="0" borderId="8" xfId="74" applyFont="1" applyBorder="1" applyAlignment="1">
      <alignment horizontal="justify" vertical="center"/>
    </xf>
    <xf numFmtId="14" fontId="2" fillId="0" borderId="8" xfId="74" applyNumberFormat="1" applyFont="1" applyBorder="1"/>
    <xf numFmtId="0" fontId="34" fillId="0" borderId="8" xfId="74" applyFont="1" applyBorder="1"/>
    <xf numFmtId="0" fontId="3" fillId="0" borderId="8" xfId="74" applyFont="1" applyBorder="1" applyAlignment="1">
      <alignment vertical="center"/>
    </xf>
    <xf numFmtId="0" fontId="6" fillId="0" borderId="11" xfId="74" applyFont="1" applyBorder="1"/>
    <xf numFmtId="0" fontId="2" fillId="2" borderId="12" xfId="74" applyFont="1" applyFill="1" applyBorder="1"/>
    <xf numFmtId="0" fontId="3" fillId="2" borderId="12" xfId="74" applyFont="1" applyFill="1" applyBorder="1" applyAlignment="1">
      <alignment vertical="center"/>
    </xf>
    <xf numFmtId="0" fontId="3" fillId="0" borderId="11" xfId="74" applyFont="1" applyBorder="1" applyAlignment="1">
      <alignment vertical="center"/>
    </xf>
    <xf numFmtId="0" fontId="2" fillId="0" borderId="12" xfId="74" applyFont="1" applyBorder="1"/>
    <xf numFmtId="0" fontId="2" fillId="0" borderId="10" xfId="74" applyFont="1" applyBorder="1"/>
    <xf numFmtId="173" fontId="5" fillId="0" borderId="22" xfId="76" applyNumberFormat="1" applyFont="1" applyBorder="1" applyAlignment="1">
      <alignment vertical="center"/>
    </xf>
    <xf numFmtId="173" fontId="5" fillId="0" borderId="23" xfId="76" applyNumberFormat="1" applyFont="1" applyBorder="1" applyAlignment="1">
      <alignment vertical="center"/>
    </xf>
    <xf numFmtId="173" fontId="5" fillId="0" borderId="24" xfId="76" applyNumberFormat="1" applyFont="1" applyBorder="1" applyAlignment="1">
      <alignment vertical="center"/>
    </xf>
    <xf numFmtId="173" fontId="5" fillId="0" borderId="8" xfId="76" applyNumberFormat="1" applyFont="1" applyBorder="1" applyAlignment="1">
      <alignment vertical="center"/>
    </xf>
    <xf numFmtId="173" fontId="5" fillId="0" borderId="27" xfId="76" applyNumberFormat="1" applyFont="1" applyBorder="1" applyAlignment="1">
      <alignment vertical="center"/>
    </xf>
    <xf numFmtId="173" fontId="5" fillId="0" borderId="16" xfId="76" applyNumberFormat="1" applyFont="1" applyBorder="1" applyAlignment="1">
      <alignment vertical="center"/>
    </xf>
    <xf numFmtId="173" fontId="5" fillId="0" borderId="10" xfId="76" applyNumberFormat="1" applyFont="1" applyBorder="1" applyAlignment="1">
      <alignment vertical="center"/>
    </xf>
    <xf numFmtId="173" fontId="5" fillId="0" borderId="25" xfId="76" applyNumberFormat="1" applyFont="1" applyBorder="1" applyAlignment="1">
      <alignment vertical="center"/>
    </xf>
    <xf numFmtId="173" fontId="5" fillId="0" borderId="26" xfId="76" applyNumberFormat="1" applyFont="1" applyBorder="1" applyAlignment="1">
      <alignment vertical="center"/>
    </xf>
    <xf numFmtId="0" fontId="2" fillId="0" borderId="8" xfId="74" applyFont="1" applyBorder="1" applyAlignment="1">
      <alignment vertical="top"/>
    </xf>
    <xf numFmtId="0" fontId="5" fillId="0" borderId="9" xfId="77" applyFont="1" applyBorder="1"/>
    <xf numFmtId="0" fontId="6" fillId="0" borderId="9" xfId="74" applyFont="1" applyBorder="1" applyAlignment="1">
      <alignment vertical="center"/>
    </xf>
    <xf numFmtId="0" fontId="5" fillId="2" borderId="9" xfId="77" applyFont="1" applyFill="1" applyBorder="1"/>
    <xf numFmtId="0" fontId="5" fillId="2" borderId="20" xfId="77" applyFont="1" applyFill="1" applyBorder="1"/>
    <xf numFmtId="0" fontId="5" fillId="0" borderId="6" xfId="77" applyFont="1" applyBorder="1"/>
    <xf numFmtId="0" fontId="5" fillId="0" borderId="8" xfId="77" applyFont="1" applyBorder="1" applyAlignment="1">
      <alignment horizontal="center" wrapText="1"/>
    </xf>
    <xf numFmtId="0" fontId="5" fillId="2" borderId="8" xfId="77" applyFont="1" applyFill="1" applyBorder="1"/>
    <xf numFmtId="0" fontId="5" fillId="0" borderId="11" xfId="77" applyFont="1" applyBorder="1"/>
    <xf numFmtId="0" fontId="5" fillId="0" borderId="10" xfId="77" applyFont="1" applyBorder="1" applyAlignment="1">
      <alignment horizontal="center" vertical="center"/>
    </xf>
    <xf numFmtId="0" fontId="5" fillId="0" borderId="25" xfId="77" applyFont="1" applyBorder="1" applyAlignment="1">
      <alignment horizontal="center" vertical="center"/>
    </xf>
    <xf numFmtId="0" fontId="5" fillId="0" borderId="26" xfId="77" applyFont="1" applyBorder="1" applyAlignment="1">
      <alignment horizontal="center" vertical="center"/>
    </xf>
    <xf numFmtId="0" fontId="5" fillId="2" borderId="11" xfId="77" applyFont="1" applyFill="1" applyBorder="1"/>
    <xf numFmtId="2" fontId="5" fillId="0" borderId="22" xfId="77" applyNumberFormat="1" applyFont="1" applyBorder="1" applyAlignment="1">
      <alignment horizontal="center"/>
    </xf>
    <xf numFmtId="2" fontId="5" fillId="0" borderId="23" xfId="77" applyNumberFormat="1" applyFont="1" applyBorder="1" applyAlignment="1">
      <alignment horizontal="center"/>
    </xf>
    <xf numFmtId="2" fontId="5" fillId="0" borderId="24" xfId="77" applyNumberFormat="1" applyFont="1" applyBorder="1" applyAlignment="1">
      <alignment horizontal="center"/>
    </xf>
    <xf numFmtId="2" fontId="5" fillId="0" borderId="8" xfId="77" applyNumberFormat="1" applyFont="1" applyBorder="1" applyAlignment="1">
      <alignment horizontal="center"/>
    </xf>
    <xf numFmtId="2" fontId="5" fillId="0" borderId="27" xfId="77" applyNumberFormat="1" applyFont="1" applyBorder="1" applyAlignment="1">
      <alignment horizontal="center"/>
    </xf>
    <xf numFmtId="2" fontId="5" fillId="0" borderId="16" xfId="77" applyNumberFormat="1" applyFont="1" applyBorder="1" applyAlignment="1">
      <alignment horizontal="center"/>
    </xf>
    <xf numFmtId="2" fontId="5" fillId="0" borderId="10" xfId="77" applyNumberFormat="1" applyFont="1" applyBorder="1" applyAlignment="1">
      <alignment horizontal="center"/>
    </xf>
    <xf numFmtId="2" fontId="5" fillId="0" borderId="25" xfId="77" applyNumberFormat="1" applyFont="1" applyBorder="1" applyAlignment="1">
      <alignment horizontal="center"/>
    </xf>
    <xf numFmtId="2" fontId="5" fillId="0" borderId="26" xfId="77" applyNumberFormat="1" applyFont="1" applyBorder="1" applyAlignment="1">
      <alignment horizontal="center"/>
    </xf>
    <xf numFmtId="0" fontId="2" fillId="0" borderId="8" xfId="74" applyFont="1" applyBorder="1" applyAlignment="1">
      <alignment vertical="center"/>
    </xf>
    <xf numFmtId="0" fontId="34" fillId="2" borderId="0" xfId="74" applyFont="1" applyFill="1" applyAlignment="1">
      <alignment vertical="center"/>
    </xf>
    <xf numFmtId="0" fontId="5" fillId="2" borderId="0" xfId="78" applyFont="1" applyFill="1"/>
    <xf numFmtId="0" fontId="3" fillId="2" borderId="4" xfId="78" applyFont="1" applyFill="1" applyBorder="1" applyAlignment="1">
      <alignment horizontal="center" vertical="center" wrapText="1"/>
    </xf>
    <xf numFmtId="0" fontId="3" fillId="2" borderId="0" xfId="78" applyFont="1" applyFill="1" applyAlignment="1">
      <alignment wrapText="1"/>
    </xf>
    <xf numFmtId="0" fontId="3" fillId="2" borderId="1" xfId="78" applyFont="1" applyFill="1" applyBorder="1" applyAlignment="1">
      <alignment horizontal="left"/>
    </xf>
    <xf numFmtId="173" fontId="3" fillId="2" borderId="1" xfId="78" applyNumberFormat="1" applyFont="1" applyFill="1" applyBorder="1"/>
    <xf numFmtId="0" fontId="5" fillId="2" borderId="1" xfId="78" applyFont="1" applyFill="1" applyBorder="1"/>
    <xf numFmtId="176" fontId="3" fillId="2" borderId="1" xfId="78" applyNumberFormat="1" applyFont="1" applyFill="1" applyBorder="1"/>
    <xf numFmtId="0" fontId="5" fillId="2" borderId="0" xfId="78" applyFont="1" applyFill="1" applyAlignment="1">
      <alignment horizontal="left" indent="1"/>
    </xf>
    <xf numFmtId="173" fontId="5" fillId="2" borderId="0" xfId="78" applyNumberFormat="1" applyFont="1" applyFill="1"/>
    <xf numFmtId="9" fontId="2" fillId="2" borderId="0" xfId="20" applyFont="1" applyFill="1" applyBorder="1"/>
    <xf numFmtId="176" fontId="5" fillId="2" borderId="0" xfId="78" applyNumberFormat="1" applyFont="1" applyFill="1"/>
    <xf numFmtId="43" fontId="5" fillId="2" borderId="0" xfId="79" applyFont="1" applyFill="1"/>
    <xf numFmtId="173" fontId="5" fillId="2" borderId="0" xfId="79" applyNumberFormat="1" applyFont="1" applyFill="1"/>
    <xf numFmtId="9" fontId="5" fillId="2" borderId="0" xfId="78" applyNumberFormat="1" applyFont="1" applyFill="1"/>
    <xf numFmtId="0" fontId="2" fillId="2" borderId="0" xfId="74" applyFont="1" applyFill="1" applyAlignment="1">
      <alignment vertical="center"/>
    </xf>
    <xf numFmtId="173" fontId="3" fillId="2" borderId="0" xfId="78" applyNumberFormat="1" applyFont="1" applyFill="1"/>
    <xf numFmtId="176" fontId="3" fillId="2" borderId="0" xfId="78" applyNumberFormat="1" applyFont="1" applyFill="1"/>
    <xf numFmtId="0" fontId="34" fillId="2" borderId="0" xfId="74" applyFont="1" applyFill="1"/>
    <xf numFmtId="0" fontId="9" fillId="2" borderId="0" xfId="78" applyFont="1" applyFill="1"/>
    <xf numFmtId="0" fontId="2" fillId="0" borderId="18" xfId="74" applyFont="1" applyBorder="1"/>
    <xf numFmtId="0" fontId="2" fillId="2" borderId="0" xfId="74" applyFont="1" applyFill="1"/>
    <xf numFmtId="0" fontId="2" fillId="0" borderId="16" xfId="74" applyFont="1" applyBorder="1"/>
    <xf numFmtId="0" fontId="2" fillId="0" borderId="19" xfId="74" applyFont="1" applyBorder="1"/>
    <xf numFmtId="0" fontId="3" fillId="0" borderId="14" xfId="74" applyFont="1" applyBorder="1" applyAlignment="1">
      <alignment horizontal="center" vertical="center"/>
    </xf>
    <xf numFmtId="0" fontId="3" fillId="0" borderId="7" xfId="74" applyFont="1" applyBorder="1" applyAlignment="1">
      <alignment horizontal="center" vertical="center"/>
    </xf>
    <xf numFmtId="0" fontId="3" fillId="2" borderId="0" xfId="74" applyFont="1" applyFill="1" applyAlignment="1">
      <alignment horizontal="center" vertical="center"/>
    </xf>
    <xf numFmtId="9" fontId="5" fillId="0" borderId="30" xfId="62" applyFont="1" applyBorder="1" applyAlignment="1">
      <alignment horizontal="center"/>
    </xf>
    <xf numFmtId="0" fontId="2" fillId="2" borderId="0" xfId="74" applyFont="1" applyFill="1" applyAlignment="1">
      <alignment horizontal="center"/>
    </xf>
    <xf numFmtId="9" fontId="5" fillId="0" borderId="18" xfId="62" applyFont="1" applyBorder="1" applyAlignment="1">
      <alignment horizontal="center"/>
    </xf>
    <xf numFmtId="9" fontId="5" fillId="0" borderId="21" xfId="62" applyFont="1" applyBorder="1" applyAlignment="1">
      <alignment horizontal="center"/>
    </xf>
    <xf numFmtId="0" fontId="2" fillId="0" borderId="20" xfId="74" applyFont="1" applyBorder="1"/>
    <xf numFmtId="173" fontId="2" fillId="0" borderId="18" xfId="74" applyNumberFormat="1" applyFont="1" applyBorder="1"/>
    <xf numFmtId="0" fontId="2" fillId="2" borderId="8" xfId="80" applyFont="1" applyFill="1" applyBorder="1"/>
    <xf numFmtId="0" fontId="8" fillId="2" borderId="8" xfId="77" applyFont="1" applyFill="1" applyBorder="1" applyAlignment="1">
      <alignment vertical="center"/>
    </xf>
    <xf numFmtId="0" fontId="4" fillId="2" borderId="8" xfId="77" applyFont="1" applyFill="1" applyBorder="1" applyAlignment="1">
      <alignment horizontal="left"/>
    </xf>
    <xf numFmtId="0" fontId="2" fillId="2" borderId="9" xfId="80" applyFont="1" applyFill="1" applyBorder="1"/>
    <xf numFmtId="0" fontId="4" fillId="2" borderId="9" xfId="77" applyFont="1" applyFill="1" applyBorder="1" applyAlignment="1">
      <alignment horizontal="left"/>
    </xf>
    <xf numFmtId="0" fontId="2" fillId="2" borderId="12" xfId="80" applyFont="1" applyFill="1" applyBorder="1"/>
    <xf numFmtId="0" fontId="9" fillId="2" borderId="14" xfId="77" applyFont="1" applyFill="1" applyBorder="1"/>
    <xf numFmtId="0" fontId="9" fillId="2" borderId="14" xfId="77" applyFont="1" applyFill="1" applyBorder="1" applyAlignment="1">
      <alignment horizontal="center" vertical="center"/>
    </xf>
    <xf numFmtId="0" fontId="2" fillId="2" borderId="11" xfId="80" applyFont="1" applyFill="1" applyBorder="1"/>
    <xf numFmtId="177" fontId="5" fillId="2" borderId="22" xfId="77" applyNumberFormat="1" applyFont="1" applyFill="1" applyBorder="1" applyAlignment="1">
      <alignment horizontal="center" vertical="center"/>
    </xf>
    <xf numFmtId="177" fontId="5" fillId="2" borderId="8" xfId="77" applyNumberFormat="1" applyFont="1" applyFill="1" applyBorder="1" applyAlignment="1">
      <alignment horizontal="center" vertical="center"/>
    </xf>
    <xf numFmtId="177" fontId="5" fillId="2" borderId="10" xfId="77" applyNumberFormat="1" applyFont="1" applyFill="1" applyBorder="1" applyAlignment="1">
      <alignment horizontal="center" vertical="center"/>
    </xf>
    <xf numFmtId="177" fontId="5" fillId="2" borderId="11" xfId="77" applyNumberFormat="1" applyFont="1" applyFill="1" applyBorder="1"/>
    <xf numFmtId="0" fontId="4" fillId="2" borderId="8" xfId="77" applyFont="1" applyFill="1" applyBorder="1"/>
    <xf numFmtId="0" fontId="4" fillId="2" borderId="9" xfId="77" applyFont="1" applyFill="1" applyBorder="1"/>
    <xf numFmtId="0" fontId="9" fillId="2" borderId="14" xfId="77" applyFont="1" applyFill="1" applyBorder="1" applyAlignment="1">
      <alignment horizontal="center"/>
    </xf>
    <xf numFmtId="2" fontId="5" fillId="2" borderId="22" xfId="77" applyNumberFormat="1" applyFont="1" applyFill="1" applyBorder="1" applyAlignment="1">
      <alignment horizontal="center"/>
    </xf>
    <xf numFmtId="2" fontId="5" fillId="2" borderId="8" xfId="77" applyNumberFormat="1" applyFont="1" applyFill="1" applyBorder="1" applyAlignment="1">
      <alignment horizontal="center"/>
    </xf>
    <xf numFmtId="2" fontId="5" fillId="2" borderId="9" xfId="77" applyNumberFormat="1" applyFont="1" applyFill="1" applyBorder="1" applyAlignment="1">
      <alignment horizontal="center"/>
    </xf>
    <xf numFmtId="2" fontId="5" fillId="2" borderId="10" xfId="77" applyNumberFormat="1" applyFont="1" applyFill="1" applyBorder="1" applyAlignment="1">
      <alignment horizontal="center"/>
    </xf>
    <xf numFmtId="2" fontId="5" fillId="2" borderId="22" xfId="77" applyNumberFormat="1" applyFont="1" applyFill="1" applyBorder="1" applyAlignment="1">
      <alignment horizontal="center" vertical="center"/>
    </xf>
    <xf numFmtId="2" fontId="5" fillId="2" borderId="8" xfId="77" applyNumberFormat="1" applyFont="1" applyFill="1" applyBorder="1" applyAlignment="1">
      <alignment horizontal="center" vertical="center"/>
    </xf>
    <xf numFmtId="2" fontId="5" fillId="2" borderId="9" xfId="77" applyNumberFormat="1" applyFont="1" applyFill="1" applyBorder="1" applyAlignment="1">
      <alignment horizontal="center" vertical="center"/>
    </xf>
    <xf numFmtId="2" fontId="5" fillId="2" borderId="10" xfId="77" applyNumberFormat="1" applyFont="1" applyFill="1" applyBorder="1" applyAlignment="1">
      <alignment horizontal="center" vertical="center"/>
    </xf>
    <xf numFmtId="0" fontId="2" fillId="0" borderId="8" xfId="80" applyFont="1" applyBorder="1"/>
    <xf numFmtId="0" fontId="4" fillId="2" borderId="9" xfId="77" applyFont="1" applyFill="1" applyBorder="1" applyAlignment="1">
      <alignment vertical="center"/>
    </xf>
    <xf numFmtId="0" fontId="2" fillId="0" borderId="9" xfId="80" applyFont="1" applyBorder="1"/>
    <xf numFmtId="0" fontId="9" fillId="0" borderId="14" xfId="77" applyFont="1" applyBorder="1"/>
    <xf numFmtId="0" fontId="5" fillId="2" borderId="22" xfId="77" applyFont="1" applyFill="1" applyBorder="1"/>
    <xf numFmtId="2" fontId="5" fillId="0" borderId="22" xfId="77" applyNumberFormat="1" applyFont="1" applyBorder="1"/>
    <xf numFmtId="0" fontId="5" fillId="2" borderId="10" xfId="77" applyFont="1" applyFill="1" applyBorder="1"/>
    <xf numFmtId="0" fontId="2" fillId="2" borderId="8" xfId="81" applyFont="1" applyFill="1" applyBorder="1"/>
    <xf numFmtId="0" fontId="2" fillId="2" borderId="9" xfId="81" applyFont="1" applyFill="1" applyBorder="1"/>
    <xf numFmtId="0" fontId="2" fillId="2" borderId="12" xfId="81" applyFont="1" applyFill="1" applyBorder="1"/>
    <xf numFmtId="0" fontId="2" fillId="2" borderId="11" xfId="81" applyFont="1" applyFill="1" applyBorder="1"/>
    <xf numFmtId="178" fontId="5" fillId="2" borderId="22" xfId="77" applyNumberFormat="1" applyFont="1" applyFill="1" applyBorder="1" applyAlignment="1">
      <alignment horizontal="center"/>
    </xf>
    <xf numFmtId="9" fontId="5" fillId="2" borderId="22" xfId="20" applyFont="1" applyFill="1" applyBorder="1" applyAlignment="1">
      <alignment horizontal="center"/>
    </xf>
    <xf numFmtId="178" fontId="5" fillId="2" borderId="8" xfId="77" applyNumberFormat="1" applyFont="1" applyFill="1" applyBorder="1" applyAlignment="1">
      <alignment horizontal="center"/>
    </xf>
    <xf numFmtId="9" fontId="5" fillId="2" borderId="8" xfId="20" applyFont="1" applyFill="1" applyBorder="1" applyAlignment="1">
      <alignment horizontal="center"/>
    </xf>
    <xf numFmtId="178" fontId="5" fillId="2" borderId="10" xfId="77" applyNumberFormat="1" applyFont="1" applyFill="1" applyBorder="1" applyAlignment="1">
      <alignment horizontal="center"/>
    </xf>
    <xf numFmtId="9" fontId="5" fillId="2" borderId="10" xfId="20" applyFont="1" applyFill="1" applyBorder="1" applyAlignment="1">
      <alignment horizontal="center"/>
    </xf>
    <xf numFmtId="177" fontId="5" fillId="2" borderId="8" xfId="77" applyNumberFormat="1" applyFont="1" applyFill="1" applyBorder="1"/>
    <xf numFmtId="44" fontId="2" fillId="2" borderId="8" xfId="81" applyNumberFormat="1" applyFont="1" applyFill="1" applyBorder="1"/>
    <xf numFmtId="0" fontId="8" fillId="2" borderId="8" xfId="77" applyFont="1" applyFill="1" applyBorder="1"/>
    <xf numFmtId="0" fontId="3" fillId="2" borderId="14" xfId="81" applyFont="1" applyFill="1" applyBorder="1"/>
    <xf numFmtId="0" fontId="2" fillId="2" borderId="22" xfId="81" applyFont="1" applyFill="1" applyBorder="1" applyAlignment="1">
      <alignment horizontal="left"/>
    </xf>
    <xf numFmtId="177" fontId="2" fillId="2" borderId="22" xfId="81" applyNumberFormat="1" applyFont="1" applyFill="1" applyBorder="1" applyAlignment="1">
      <alignment horizontal="center" vertical="center"/>
    </xf>
    <xf numFmtId="177" fontId="2" fillId="2" borderId="8" xfId="81" applyNumberFormat="1" applyFont="1" applyFill="1" applyBorder="1"/>
    <xf numFmtId="0" fontId="2" fillId="2" borderId="8" xfId="81" applyFont="1" applyFill="1" applyBorder="1" applyAlignment="1">
      <alignment horizontal="left"/>
    </xf>
    <xf numFmtId="177" fontId="2" fillId="2" borderId="8" xfId="81" applyNumberFormat="1" applyFont="1" applyFill="1" applyBorder="1" applyAlignment="1">
      <alignment horizontal="center" vertical="center"/>
    </xf>
    <xf numFmtId="0" fontId="2" fillId="2" borderId="10" xfId="81" applyFont="1" applyFill="1" applyBorder="1" applyAlignment="1">
      <alignment horizontal="left"/>
    </xf>
    <xf numFmtId="177" fontId="2" fillId="2" borderId="10" xfId="81" applyNumberFormat="1" applyFont="1" applyFill="1" applyBorder="1" applyAlignment="1">
      <alignment horizontal="center" vertical="center"/>
    </xf>
    <xf numFmtId="0" fontId="2" fillId="2" borderId="11" xfId="81" applyFont="1" applyFill="1" applyBorder="1" applyAlignment="1">
      <alignment horizontal="left"/>
    </xf>
    <xf numFmtId="177" fontId="2" fillId="2" borderId="11" xfId="81" applyNumberFormat="1" applyFont="1" applyFill="1" applyBorder="1"/>
    <xf numFmtId="172" fontId="5" fillId="2" borderId="22" xfId="82" applyNumberFormat="1" applyFont="1" applyFill="1" applyBorder="1"/>
    <xf numFmtId="172" fontId="5" fillId="2" borderId="8" xfId="82" applyNumberFormat="1" applyFont="1" applyFill="1" applyBorder="1"/>
    <xf numFmtId="172" fontId="5" fillId="2" borderId="10" xfId="82" applyNumberFormat="1" applyFont="1" applyFill="1" applyBorder="1"/>
    <xf numFmtId="179" fontId="36" fillId="2" borderId="8" xfId="82" applyNumberFormat="1" applyFont="1" applyFill="1" applyBorder="1"/>
    <xf numFmtId="0" fontId="50" fillId="0" borderId="0" xfId="60" applyFont="1"/>
    <xf numFmtId="0" fontId="6" fillId="2" borderId="0" xfId="84" applyFont="1" applyFill="1"/>
    <xf numFmtId="0" fontId="51" fillId="0" borderId="0" xfId="60" applyFont="1" applyAlignment="1">
      <alignment horizontal="center" vertical="center" wrapText="1"/>
    </xf>
    <xf numFmtId="0" fontId="3" fillId="2" borderId="31" xfId="84" applyFont="1" applyFill="1" applyBorder="1" applyAlignment="1">
      <alignment horizontal="center" vertical="center"/>
    </xf>
    <xf numFmtId="0" fontId="3" fillId="2" borderId="31" xfId="60" applyFont="1" applyFill="1" applyBorder="1" applyAlignment="1">
      <alignment horizontal="center" vertical="center" wrapText="1"/>
    </xf>
    <xf numFmtId="0" fontId="3" fillId="2" borderId="31" xfId="84" applyFont="1" applyFill="1" applyBorder="1" applyAlignment="1">
      <alignment horizontal="center" vertical="center" wrapText="1"/>
    </xf>
    <xf numFmtId="2" fontId="50" fillId="0" borderId="0" xfId="60" applyNumberFormat="1" applyFont="1"/>
    <xf numFmtId="2" fontId="2" fillId="2" borderId="0" xfId="60" applyNumberFormat="1" applyFont="1" applyFill="1" applyAlignment="1">
      <alignment horizontal="center" vertical="center"/>
    </xf>
    <xf numFmtId="2" fontId="2" fillId="2" borderId="0" xfId="60" applyNumberFormat="1" applyFont="1" applyFill="1" applyAlignment="1">
      <alignment horizontal="right" vertical="center" wrapText="1"/>
    </xf>
    <xf numFmtId="2" fontId="5" fillId="2" borderId="0" xfId="60" applyNumberFormat="1" applyFont="1" applyFill="1" applyAlignment="1">
      <alignment horizontal="right" vertical="center" shrinkToFit="1"/>
    </xf>
    <xf numFmtId="1" fontId="9" fillId="2" borderId="0" xfId="84" applyNumberFormat="1" applyFont="1" applyFill="1" applyAlignment="1">
      <alignment horizontal="center"/>
    </xf>
    <xf numFmtId="0" fontId="3" fillId="2" borderId="0" xfId="84" applyFont="1" applyFill="1" applyAlignment="1">
      <alignment horizontal="center"/>
    </xf>
    <xf numFmtId="2" fontId="5" fillId="2" borderId="0" xfId="60" applyNumberFormat="1" applyFont="1" applyFill="1" applyAlignment="1">
      <alignment horizontal="center" vertical="center"/>
    </xf>
    <xf numFmtId="0" fontId="7" fillId="2" borderId="32" xfId="84" applyFill="1" applyBorder="1"/>
    <xf numFmtId="166" fontId="40" fillId="2" borderId="32" xfId="60" applyNumberFormat="1" applyFont="1" applyFill="1" applyBorder="1" applyAlignment="1">
      <alignment horizontal="center" vertical="center"/>
    </xf>
    <xf numFmtId="180" fontId="40" fillId="2" borderId="32" xfId="60" applyNumberFormat="1" applyFont="1" applyFill="1" applyBorder="1" applyAlignment="1">
      <alignment horizontal="right" vertical="center" shrinkToFit="1"/>
    </xf>
    <xf numFmtId="166" fontId="31" fillId="2" borderId="32" xfId="60" applyNumberFormat="1" applyFont="1" applyFill="1" applyBorder="1" applyAlignment="1">
      <alignment horizontal="right" vertical="center" wrapText="1"/>
    </xf>
    <xf numFmtId="0" fontId="7" fillId="2" borderId="0" xfId="84" applyFill="1"/>
    <xf numFmtId="0" fontId="50" fillId="2" borderId="0" xfId="60" applyFont="1" applyFill="1"/>
    <xf numFmtId="0" fontId="40" fillId="0" borderId="0" xfId="85"/>
    <xf numFmtId="0" fontId="3" fillId="2" borderId="31" xfId="86" applyFont="1" applyFill="1" applyBorder="1" applyAlignment="1">
      <alignment horizontal="center" vertical="center"/>
    </xf>
    <xf numFmtId="0" fontId="3" fillId="2" borderId="0" xfId="86" applyFont="1" applyFill="1" applyAlignment="1">
      <alignment horizontal="center" vertical="center"/>
    </xf>
    <xf numFmtId="0" fontId="26" fillId="0" borderId="0" xfId="60"/>
    <xf numFmtId="1" fontId="26" fillId="0" borderId="0" xfId="60" applyNumberFormat="1"/>
    <xf numFmtId="0" fontId="3" fillId="2" borderId="31" xfId="60" applyFont="1" applyFill="1" applyBorder="1" applyAlignment="1">
      <alignment horizontal="center" vertical="center"/>
    </xf>
    <xf numFmtId="0" fontId="52" fillId="0" borderId="33" xfId="60" applyFont="1" applyBorder="1" applyAlignment="1">
      <alignment wrapText="1"/>
    </xf>
    <xf numFmtId="0" fontId="3" fillId="2" borderId="0" xfId="60" applyFont="1" applyFill="1" applyAlignment="1">
      <alignment horizontal="center" vertical="center"/>
    </xf>
    <xf numFmtId="1" fontId="2" fillId="2" borderId="0" xfId="69" applyNumberFormat="1" applyFont="1" applyFill="1" applyAlignment="1">
      <alignment horizontal="center" vertical="center"/>
    </xf>
    <xf numFmtId="9" fontId="0" fillId="0" borderId="0" xfId="62" applyFont="1"/>
    <xf numFmtId="0" fontId="3" fillId="2" borderId="34" xfId="60" applyFont="1" applyFill="1" applyBorder="1" applyAlignment="1">
      <alignment horizontal="center" vertical="center"/>
    </xf>
    <xf numFmtId="1" fontId="2" fillId="2" borderId="34" xfId="69" applyNumberFormat="1" applyFont="1" applyFill="1" applyBorder="1" applyAlignment="1">
      <alignment horizontal="center" vertical="center"/>
    </xf>
    <xf numFmtId="1" fontId="2" fillId="2" borderId="0" xfId="69" applyNumberFormat="1" applyFont="1" applyFill="1"/>
    <xf numFmtId="1" fontId="2" fillId="2" borderId="0" xfId="60" applyNumberFormat="1" applyFont="1" applyFill="1"/>
    <xf numFmtId="0" fontId="26" fillId="0" borderId="0" xfId="87"/>
    <xf numFmtId="0" fontId="3" fillId="2" borderId="31" xfId="87" applyFont="1" applyFill="1" applyBorder="1" applyAlignment="1">
      <alignment horizontal="center" vertical="center"/>
    </xf>
    <xf numFmtId="0" fontId="3" fillId="2" borderId="0" xfId="87" applyFont="1" applyFill="1" applyAlignment="1">
      <alignment horizontal="center" vertical="center"/>
    </xf>
    <xf numFmtId="9" fontId="2" fillId="2" borderId="0" xfId="62" applyFont="1" applyFill="1" applyAlignment="1">
      <alignment horizontal="center" vertical="center"/>
    </xf>
    <xf numFmtId="0" fontId="3" fillId="2" borderId="34" xfId="87" applyFont="1" applyFill="1" applyBorder="1" applyAlignment="1">
      <alignment horizontal="center" vertical="center"/>
    </xf>
    <xf numFmtId="9" fontId="2" fillId="2" borderId="34" xfId="62" applyFont="1" applyFill="1" applyBorder="1" applyAlignment="1">
      <alignment horizontal="center" vertical="center"/>
    </xf>
    <xf numFmtId="0" fontId="2" fillId="2" borderId="0" xfId="87" applyFont="1" applyFill="1"/>
    <xf numFmtId="1" fontId="2" fillId="2" borderId="0" xfId="87" applyNumberFormat="1" applyFont="1" applyFill="1"/>
    <xf numFmtId="0" fontId="7" fillId="0" borderId="0" xfId="88"/>
    <xf numFmtId="0" fontId="9" fillId="2" borderId="31" xfId="89" applyFont="1" applyFill="1" applyBorder="1" applyAlignment="1">
      <alignment horizontal="left" vertical="center"/>
    </xf>
    <xf numFmtId="0" fontId="7" fillId="0" borderId="0" xfId="88" applyAlignment="1">
      <alignment horizontal="left" vertical="center"/>
    </xf>
    <xf numFmtId="0" fontId="9" fillId="2" borderId="0" xfId="89" applyFont="1" applyFill="1" applyAlignment="1">
      <alignment horizontal="center" vertical="center"/>
    </xf>
    <xf numFmtId="1" fontId="5" fillId="2" borderId="0" xfId="89" applyNumberFormat="1" applyFont="1" applyFill="1" applyAlignment="1">
      <alignment horizontal="center" vertical="center"/>
    </xf>
    <xf numFmtId="0" fontId="9" fillId="2" borderId="34" xfId="89" applyFont="1" applyFill="1" applyBorder="1" applyAlignment="1">
      <alignment horizontal="center" vertical="center"/>
    </xf>
    <xf numFmtId="1" fontId="5" fillId="2" borderId="34" xfId="89" applyNumberFormat="1" applyFont="1" applyFill="1" applyBorder="1" applyAlignment="1">
      <alignment horizontal="center" vertical="center"/>
    </xf>
    <xf numFmtId="0" fontId="53" fillId="2" borderId="0" xfId="90" applyFill="1"/>
    <xf numFmtId="0" fontId="2" fillId="2" borderId="0" xfId="90" applyFont="1" applyFill="1"/>
    <xf numFmtId="1" fontId="7" fillId="0" borderId="0" xfId="88" applyNumberFormat="1"/>
    <xf numFmtId="0" fontId="3" fillId="2" borderId="31" xfId="88" applyFont="1" applyFill="1" applyBorder="1" applyAlignment="1">
      <alignment horizontal="center" vertical="center"/>
    </xf>
    <xf numFmtId="0" fontId="3" fillId="2" borderId="31" xfId="88" applyFont="1" applyFill="1" applyBorder="1" applyAlignment="1">
      <alignment horizontal="center" vertical="center" wrapText="1"/>
    </xf>
    <xf numFmtId="0" fontId="52" fillId="0" borderId="33" xfId="87" applyFont="1" applyBorder="1" applyAlignment="1">
      <alignment wrapText="1"/>
    </xf>
    <xf numFmtId="0" fontId="3" fillId="2" borderId="0" xfId="88" applyFont="1" applyFill="1" applyAlignment="1">
      <alignment horizontal="center" vertical="center"/>
    </xf>
    <xf numFmtId="172" fontId="2" fillId="2" borderId="0" xfId="62" applyNumberFormat="1" applyFont="1" applyFill="1" applyAlignment="1">
      <alignment horizontal="center" vertical="center"/>
    </xf>
    <xf numFmtId="0" fontId="3" fillId="2" borderId="34" xfId="88" applyFont="1" applyFill="1" applyBorder="1" applyAlignment="1">
      <alignment horizontal="center" vertical="center"/>
    </xf>
    <xf numFmtId="0" fontId="7" fillId="2" borderId="0" xfId="84" applyFill="1" applyAlignment="1">
      <alignment horizontal="left" vertical="center" wrapText="1"/>
    </xf>
    <xf numFmtId="0" fontId="50" fillId="0" borderId="0" xfId="87" applyFont="1"/>
    <xf numFmtId="0" fontId="54" fillId="0" borderId="0" xfId="87" applyFont="1"/>
    <xf numFmtId="2" fontId="2" fillId="2" borderId="0" xfId="87" applyNumberFormat="1" applyFont="1" applyFill="1" applyAlignment="1">
      <alignment horizontal="center" vertical="center"/>
    </xf>
    <xf numFmtId="2" fontId="2" fillId="2" borderId="34" xfId="87" applyNumberFormat="1" applyFont="1" applyFill="1" applyBorder="1" applyAlignment="1">
      <alignment horizontal="center" vertical="center"/>
    </xf>
    <xf numFmtId="0" fontId="5" fillId="2" borderId="0" xfId="87" applyFont="1" applyFill="1"/>
    <xf numFmtId="0" fontId="40" fillId="0" borderId="0" xfId="91"/>
    <xf numFmtId="181" fontId="40" fillId="0" borderId="0" xfId="91" applyNumberFormat="1"/>
    <xf numFmtId="0" fontId="55" fillId="0" borderId="0" xfId="91" applyFont="1" applyAlignment="1">
      <alignment wrapText="1"/>
    </xf>
    <xf numFmtId="0" fontId="40" fillId="0" borderId="0" xfId="91" applyAlignment="1">
      <alignment wrapText="1"/>
    </xf>
    <xf numFmtId="0" fontId="55" fillId="0" borderId="0" xfId="91" applyFont="1"/>
    <xf numFmtId="0" fontId="56" fillId="2" borderId="0" xfId="84" applyFont="1" applyFill="1" applyAlignment="1">
      <alignment horizontal="center" vertical="center" wrapText="1"/>
    </xf>
    <xf numFmtId="1" fontId="57" fillId="2" borderId="0" xfId="84" applyNumberFormat="1" applyFont="1" applyFill="1" applyAlignment="1">
      <alignment horizontal="center" vertical="center" wrapText="1"/>
    </xf>
    <xf numFmtId="0" fontId="2" fillId="2" borderId="0" xfId="87" applyFont="1" applyFill="1" applyAlignment="1">
      <alignment horizontal="center" vertical="center"/>
    </xf>
    <xf numFmtId="0" fontId="9" fillId="2" borderId="34" xfId="92" applyFont="1" applyFill="1" applyBorder="1" applyAlignment="1">
      <alignment horizontal="center" vertical="center"/>
    </xf>
    <xf numFmtId="1" fontId="5" fillId="2" borderId="34" xfId="92" applyNumberFormat="1" applyFont="1" applyFill="1" applyBorder="1" applyAlignment="1">
      <alignment horizontal="center" vertical="center"/>
    </xf>
    <xf numFmtId="0" fontId="2" fillId="2" borderId="34" xfId="87" applyFont="1" applyFill="1" applyBorder="1" applyAlignment="1">
      <alignment horizontal="center" vertical="center"/>
    </xf>
    <xf numFmtId="3" fontId="26" fillId="0" borderId="0" xfId="87" applyNumberFormat="1"/>
    <xf numFmtId="0" fontId="50" fillId="0" borderId="0" xfId="93" applyFont="1"/>
    <xf numFmtId="0" fontId="51" fillId="0" borderId="0" xfId="93" applyFont="1"/>
    <xf numFmtId="0" fontId="50" fillId="7" borderId="0" xfId="93" applyFont="1" applyFill="1"/>
    <xf numFmtId="0" fontId="50" fillId="8" borderId="0" xfId="93" applyFont="1" applyFill="1"/>
    <xf numFmtId="0" fontId="2" fillId="2" borderId="0" xfId="87" applyFont="1" applyFill="1" applyAlignment="1">
      <alignment vertical="center"/>
    </xf>
    <xf numFmtId="0" fontId="1" fillId="2" borderId="0" xfId="51" applyFill="1"/>
    <xf numFmtId="0" fontId="5" fillId="2" borderId="0" xfId="87" applyFont="1" applyFill="1" applyAlignment="1">
      <alignment horizontal="left" vertical="center" indent="1" readingOrder="1"/>
    </xf>
    <xf numFmtId="0" fontId="50" fillId="0" borderId="0" xfId="51" applyFont="1"/>
    <xf numFmtId="0" fontId="51" fillId="2" borderId="0" xfId="51" applyFont="1" applyFill="1"/>
    <xf numFmtId="9" fontId="50" fillId="0" borderId="0" xfId="94" applyFont="1"/>
    <xf numFmtId="0" fontId="50" fillId="2" borderId="0" xfId="95" applyFont="1" applyFill="1"/>
    <xf numFmtId="0" fontId="51" fillId="2" borderId="0" xfId="95" applyFont="1" applyFill="1" applyAlignment="1">
      <alignment horizontal="center" vertical="center"/>
    </xf>
    <xf numFmtId="0" fontId="50" fillId="0" borderId="0" xfId="87" applyFont="1" applyAlignment="1">
      <alignment horizontal="center"/>
    </xf>
    <xf numFmtId="0" fontId="51" fillId="0" borderId="0" xfId="87" applyFont="1"/>
    <xf numFmtId="172" fontId="2" fillId="2" borderId="34" xfId="62" applyNumberFormat="1" applyFont="1" applyFill="1" applyBorder="1" applyAlignment="1">
      <alignment horizontal="center" vertical="center"/>
    </xf>
    <xf numFmtId="0" fontId="5" fillId="2" borderId="0" xfId="84" applyFont="1" applyFill="1"/>
    <xf numFmtId="0" fontId="8" fillId="0" borderId="0" xfId="85" applyFont="1"/>
    <xf numFmtId="0" fontId="4" fillId="0" borderId="0" xfId="85" applyFont="1"/>
    <xf numFmtId="0" fontId="5" fillId="0" borderId="0" xfId="85" applyFont="1"/>
    <xf numFmtId="0" fontId="26" fillId="0" borderId="2" xfId="60" applyBorder="1"/>
    <xf numFmtId="1" fontId="26" fillId="0" borderId="1" xfId="60" applyNumberFormat="1" applyBorder="1"/>
    <xf numFmtId="166" fontId="2" fillId="2" borderId="2" xfId="60" applyNumberFormat="1" applyFont="1" applyFill="1" applyBorder="1" applyAlignment="1">
      <alignment horizontal="center" vertical="center"/>
    </xf>
    <xf numFmtId="1" fontId="26" fillId="0" borderId="2" xfId="60" applyNumberFormat="1" applyBorder="1"/>
    <xf numFmtId="0" fontId="8" fillId="0" borderId="0" xfId="91" applyFont="1"/>
    <xf numFmtId="0" fontId="4" fillId="0" borderId="0" xfId="91" applyFont="1"/>
    <xf numFmtId="0" fontId="3" fillId="2" borderId="31" xfId="87" applyFont="1" applyFill="1" applyBorder="1" applyAlignment="1">
      <alignment horizontal="center" vertical="center" wrapText="1"/>
    </xf>
    <xf numFmtId="0" fontId="6" fillId="0" borderId="0" xfId="93" applyFont="1"/>
    <xf numFmtId="0" fontId="2" fillId="0" borderId="0" xfId="51" applyFont="1"/>
    <xf numFmtId="0" fontId="34" fillId="0" borderId="0" xfId="87" applyFont="1"/>
    <xf numFmtId="0" fontId="8" fillId="2" borderId="0" xfId="30" applyFont="1" applyFill="1" applyBorder="1"/>
    <xf numFmtId="0" fontId="26" fillId="2" borderId="0" xfId="87" applyFill="1"/>
    <xf numFmtId="0" fontId="9" fillId="2" borderId="2" xfId="87" applyFont="1" applyFill="1" applyBorder="1" applyAlignment="1">
      <alignment horizontal="center" vertical="center"/>
    </xf>
    <xf numFmtId="14" fontId="9" fillId="2" borderId="0" xfId="87" applyNumberFormat="1" applyFont="1" applyFill="1" applyAlignment="1">
      <alignment horizontal="center"/>
    </xf>
    <xf numFmtId="182" fontId="5" fillId="2" borderId="0" xfId="61" applyNumberFormat="1" applyFont="1" applyFill="1" applyAlignment="1">
      <alignment horizontal="center"/>
    </xf>
    <xf numFmtId="9" fontId="5" fillId="2" borderId="0" xfId="62" applyFont="1" applyFill="1" applyAlignment="1">
      <alignment horizontal="center"/>
    </xf>
    <xf numFmtId="14" fontId="9" fillId="2" borderId="2" xfId="87" applyNumberFormat="1" applyFont="1" applyFill="1" applyBorder="1" applyAlignment="1">
      <alignment horizontal="center"/>
    </xf>
    <xf numFmtId="182" fontId="5" fillId="2" borderId="2" xfId="61" applyNumberFormat="1" applyFont="1" applyFill="1" applyBorder="1" applyAlignment="1">
      <alignment horizontal="center"/>
    </xf>
    <xf numFmtId="9" fontId="5" fillId="2" borderId="2" xfId="62" applyFont="1" applyFill="1" applyBorder="1" applyAlignment="1">
      <alignment horizontal="center"/>
    </xf>
    <xf numFmtId="0" fontId="5" fillId="2" borderId="0" xfId="96" applyFont="1" applyFill="1"/>
    <xf numFmtId="0" fontId="59" fillId="2" borderId="0" xfId="87" applyFont="1" applyFill="1"/>
    <xf numFmtId="164" fontId="59" fillId="2" borderId="0" xfId="87" applyNumberFormat="1" applyFont="1" applyFill="1"/>
    <xf numFmtId="182" fontId="26" fillId="2" borderId="0" xfId="87" applyNumberFormat="1" applyFill="1"/>
    <xf numFmtId="43" fontId="5" fillId="2" borderId="0" xfId="61" applyFont="1" applyFill="1" applyAlignment="1">
      <alignment horizontal="center"/>
    </xf>
    <xf numFmtId="43" fontId="5" fillId="2" borderId="2" xfId="61" applyFont="1" applyFill="1" applyBorder="1" applyAlignment="1">
      <alignment horizontal="center"/>
    </xf>
    <xf numFmtId="0" fontId="43" fillId="2" borderId="0" xfId="97" applyFill="1"/>
    <xf numFmtId="0" fontId="60" fillId="2" borderId="0" xfId="98" applyFont="1" applyFill="1"/>
    <xf numFmtId="4" fontId="43" fillId="2" borderId="0" xfId="97" applyNumberFormat="1" applyFill="1"/>
    <xf numFmtId="0" fontId="31" fillId="2" borderId="0" xfId="98" applyFont="1" applyFill="1"/>
    <xf numFmtId="0" fontId="3" fillId="2" borderId="0" xfId="98" applyFont="1" applyFill="1"/>
    <xf numFmtId="9" fontId="2" fillId="2" borderId="0" xfId="99" applyFont="1" applyFill="1" applyAlignment="1">
      <alignment horizontal="center" vertical="center"/>
    </xf>
    <xf numFmtId="9" fontId="2" fillId="2" borderId="0" xfId="99" applyFont="1" applyFill="1" applyAlignment="1">
      <alignment horizontal="center"/>
    </xf>
    <xf numFmtId="0" fontId="2" fillId="2" borderId="0" xfId="98" applyFont="1" applyFill="1"/>
    <xf numFmtId="9" fontId="2" fillId="2" borderId="0" xfId="99" applyFont="1" applyFill="1" applyBorder="1" applyAlignment="1">
      <alignment horizontal="center"/>
    </xf>
    <xf numFmtId="0" fontId="2" fillId="2" borderId="2" xfId="98" applyFont="1" applyFill="1" applyBorder="1"/>
    <xf numFmtId="9" fontId="2" fillId="2" borderId="2" xfId="99" applyFont="1" applyFill="1" applyBorder="1" applyAlignment="1">
      <alignment horizontal="center"/>
    </xf>
    <xf numFmtId="0" fontId="3" fillId="2" borderId="2" xfId="98" applyFont="1" applyFill="1" applyBorder="1"/>
    <xf numFmtId="0" fontId="20" fillId="2" borderId="0" xfId="98" applyFont="1" applyFill="1"/>
    <xf numFmtId="0" fontId="34" fillId="2" borderId="0" xfId="98" applyFont="1" applyFill="1"/>
    <xf numFmtId="174" fontId="3" fillId="2" borderId="2" xfId="97" applyNumberFormat="1" applyFont="1" applyFill="1" applyBorder="1" applyAlignment="1">
      <alignment horizontal="center" vertical="center" wrapText="1"/>
    </xf>
    <xf numFmtId="4" fontId="3" fillId="2" borderId="2" xfId="97" applyNumberFormat="1" applyFont="1" applyFill="1" applyBorder="1" applyAlignment="1">
      <alignment horizontal="center" vertical="center" wrapText="1"/>
    </xf>
    <xf numFmtId="0" fontId="3" fillId="2" borderId="2" xfId="97" applyFont="1" applyFill="1" applyBorder="1" applyAlignment="1">
      <alignment horizontal="center" vertical="center" wrapText="1"/>
    </xf>
    <xf numFmtId="4" fontId="2" fillId="2" borderId="0" xfId="97" applyNumberFormat="1" applyFont="1" applyFill="1"/>
    <xf numFmtId="172" fontId="2" fillId="2" borderId="0" xfId="100" applyNumberFormat="1" applyFont="1" applyFill="1" applyBorder="1"/>
    <xf numFmtId="4" fontId="2" fillId="2" borderId="2" xfId="97" applyNumberFormat="1" applyFont="1" applyFill="1" applyBorder="1"/>
    <xf numFmtId="172" fontId="2" fillId="2" borderId="2" xfId="100" applyNumberFormat="1" applyFont="1" applyFill="1" applyBorder="1"/>
    <xf numFmtId="0" fontId="3" fillId="2" borderId="2" xfId="97" applyFont="1" applyFill="1" applyBorder="1" applyAlignment="1">
      <alignment vertical="center"/>
    </xf>
    <xf numFmtId="0" fontId="3" fillId="2" borderId="2" xfId="97" applyFont="1" applyFill="1" applyBorder="1" applyAlignment="1">
      <alignment horizontal="left" vertical="center" wrapText="1"/>
    </xf>
    <xf numFmtId="172" fontId="2" fillId="2" borderId="0" xfId="62" applyNumberFormat="1" applyFont="1" applyFill="1" applyBorder="1"/>
    <xf numFmtId="172" fontId="2" fillId="2" borderId="2" xfId="62" applyNumberFormat="1" applyFont="1" applyFill="1" applyBorder="1"/>
    <xf numFmtId="174" fontId="3" fillId="2" borderId="0" xfId="97" applyNumberFormat="1" applyFont="1" applyFill="1" applyAlignment="1">
      <alignment horizontal="center" vertical="center" wrapText="1"/>
    </xf>
    <xf numFmtId="43" fontId="2" fillId="2" borderId="0" xfId="61" applyFont="1" applyFill="1" applyBorder="1" applyAlignment="1">
      <alignment horizontal="right" vertical="top" wrapText="1"/>
    </xf>
    <xf numFmtId="43" fontId="2" fillId="2" borderId="2" xfId="61" applyFont="1" applyFill="1" applyBorder="1" applyAlignment="1">
      <alignment horizontal="right" vertical="top" wrapText="1"/>
    </xf>
    <xf numFmtId="183" fontId="43" fillId="2" borderId="0" xfId="97" applyNumberFormat="1" applyFill="1"/>
    <xf numFmtId="165" fontId="43" fillId="2" borderId="0" xfId="97" applyNumberFormat="1" applyFill="1"/>
    <xf numFmtId="0" fontId="34" fillId="2" borderId="0" xfId="98" applyFont="1" applyFill="1" applyAlignment="1">
      <alignment vertical="center"/>
    </xf>
    <xf numFmtId="0" fontId="31" fillId="2" borderId="0" xfId="97" applyFont="1" applyFill="1"/>
    <xf numFmtId="4" fontId="2" fillId="2" borderId="0" xfId="97" applyNumberFormat="1" applyFont="1" applyFill="1" applyAlignment="1">
      <alignment horizontal="right" vertical="top" wrapText="1"/>
    </xf>
    <xf numFmtId="4" fontId="2" fillId="2" borderId="2" xfId="97" applyNumberFormat="1" applyFont="1" applyFill="1" applyBorder="1" applyAlignment="1">
      <alignment horizontal="right" vertical="top" wrapText="1"/>
    </xf>
    <xf numFmtId="9" fontId="2" fillId="2" borderId="0" xfId="99" applyFont="1" applyFill="1" applyBorder="1" applyAlignment="1">
      <alignment horizontal="center" vertical="center" wrapText="1"/>
    </xf>
    <xf numFmtId="2" fontId="2" fillId="2" borderId="0" xfId="99" applyNumberFormat="1" applyFont="1" applyFill="1" applyBorder="1" applyAlignment="1">
      <alignment horizontal="center" vertical="center" wrapText="1"/>
    </xf>
    <xf numFmtId="9" fontId="2" fillId="2" borderId="2" xfId="99" applyFont="1" applyFill="1" applyBorder="1" applyAlignment="1">
      <alignment horizontal="center" vertical="center" wrapText="1"/>
    </xf>
    <xf numFmtId="2" fontId="2" fillId="2" borderId="2" xfId="99" applyNumberFormat="1" applyFont="1" applyFill="1" applyBorder="1" applyAlignment="1">
      <alignment horizontal="center" vertical="center" wrapText="1"/>
    </xf>
    <xf numFmtId="9" fontId="2" fillId="2" borderId="0" xfId="99" applyFont="1" applyFill="1" applyAlignment="1">
      <alignment horizontal="center" vertical="center" wrapText="1"/>
    </xf>
    <xf numFmtId="0" fontId="3" fillId="2" borderId="2" xfId="97" applyFont="1" applyFill="1" applyBorder="1"/>
    <xf numFmtId="9" fontId="2" fillId="2" borderId="0" xfId="62" applyFont="1" applyFill="1"/>
    <xf numFmtId="43" fontId="2" fillId="2" borderId="0" xfId="61" applyFont="1" applyFill="1"/>
    <xf numFmtId="9" fontId="2" fillId="2" borderId="0" xfId="62" applyFont="1" applyFill="1" applyBorder="1"/>
    <xf numFmtId="43" fontId="2" fillId="2" borderId="0" xfId="61" applyFont="1" applyFill="1" applyBorder="1"/>
    <xf numFmtId="9" fontId="2" fillId="2" borderId="2" xfId="62" applyFont="1" applyFill="1" applyBorder="1"/>
    <xf numFmtId="43" fontId="2" fillId="2" borderId="2" xfId="61" applyFont="1" applyFill="1" applyBorder="1"/>
    <xf numFmtId="0" fontId="2" fillId="2" borderId="0" xfId="97" applyFont="1" applyFill="1"/>
    <xf numFmtId="0" fontId="34" fillId="0" borderId="0" xfId="98" applyFont="1"/>
    <xf numFmtId="0" fontId="31" fillId="0" borderId="0" xfId="101" applyFont="1"/>
    <xf numFmtId="0" fontId="2" fillId="2" borderId="0" xfId="101" applyFont="1" applyFill="1" applyAlignment="1">
      <alignment horizontal="center" vertical="center"/>
    </xf>
    <xf numFmtId="0" fontId="2" fillId="2" borderId="2" xfId="101" applyFont="1" applyFill="1" applyBorder="1" applyAlignment="1">
      <alignment horizontal="center" vertical="center" wrapText="1"/>
    </xf>
    <xf numFmtId="174" fontId="3" fillId="2" borderId="2" xfId="101" applyNumberFormat="1" applyFont="1" applyFill="1" applyBorder="1" applyAlignment="1">
      <alignment horizontal="center" vertical="center" wrapText="1"/>
    </xf>
    <xf numFmtId="0" fontId="3" fillId="2" borderId="0" xfId="101" applyFont="1" applyFill="1" applyAlignment="1">
      <alignment horizontal="left" vertical="center"/>
    </xf>
    <xf numFmtId="2" fontId="2" fillId="2" borderId="0" xfId="101" applyNumberFormat="1" applyFont="1" applyFill="1" applyAlignment="1">
      <alignment horizontal="left" vertical="center"/>
    </xf>
    <xf numFmtId="0" fontId="3" fillId="2" borderId="2" xfId="101" applyFont="1" applyFill="1" applyBorder="1" applyAlignment="1">
      <alignment horizontal="left" vertical="center"/>
    </xf>
    <xf numFmtId="2" fontId="2" fillId="2" borderId="2" xfId="101" applyNumberFormat="1" applyFont="1" applyFill="1" applyBorder="1" applyAlignment="1">
      <alignment horizontal="left" vertical="center"/>
    </xf>
    <xf numFmtId="0" fontId="2" fillId="2" borderId="2" xfId="101" applyFont="1" applyFill="1" applyBorder="1" applyAlignment="1">
      <alignment horizontal="left" vertical="center"/>
    </xf>
    <xf numFmtId="2" fontId="31" fillId="0" borderId="0" xfId="101" applyNumberFormat="1" applyFont="1"/>
    <xf numFmtId="14" fontId="31" fillId="0" borderId="0" xfId="101" applyNumberFormat="1" applyFont="1"/>
    <xf numFmtId="0" fontId="31" fillId="2" borderId="0" xfId="101" applyFont="1" applyFill="1"/>
    <xf numFmtId="0" fontId="3" fillId="2" borderId="2" xfId="101" applyFont="1" applyFill="1" applyBorder="1" applyAlignment="1">
      <alignment horizontal="center" vertical="center"/>
    </xf>
    <xf numFmtId="174" fontId="3" fillId="2" borderId="0" xfId="101" applyNumberFormat="1" applyFont="1" applyFill="1" applyAlignment="1">
      <alignment horizontal="center" vertical="center" wrapText="1"/>
    </xf>
    <xf numFmtId="43" fontId="2" fillId="2" borderId="0" xfId="61" applyFont="1" applyFill="1" applyBorder="1" applyAlignment="1">
      <alignment horizontal="center" vertical="center"/>
    </xf>
    <xf numFmtId="43" fontId="2" fillId="2" borderId="2" xfId="61" applyFont="1" applyFill="1" applyBorder="1" applyAlignment="1">
      <alignment horizontal="center" vertical="center"/>
    </xf>
    <xf numFmtId="0" fontId="2" fillId="2" borderId="0" xfId="98" applyFont="1" applyFill="1" applyAlignment="1">
      <alignment vertical="center"/>
    </xf>
    <xf numFmtId="0" fontId="31" fillId="2" borderId="0" xfId="101" quotePrefix="1" applyFont="1" applyFill="1"/>
    <xf numFmtId="0" fontId="61" fillId="2" borderId="0" xfId="102" applyFont="1" applyFill="1"/>
    <xf numFmtId="14" fontId="61" fillId="2" borderId="0" xfId="102" applyNumberFormat="1" applyFont="1" applyFill="1"/>
    <xf numFmtId="0" fontId="3" fillId="2" borderId="2" xfId="95" applyFont="1" applyFill="1" applyBorder="1" applyAlignment="1">
      <alignment horizontal="center" vertical="center"/>
    </xf>
    <xf numFmtId="0" fontId="3" fillId="2" borderId="2" xfId="95" applyFont="1" applyFill="1" applyBorder="1" applyAlignment="1">
      <alignment horizontal="center" vertical="center" wrapText="1"/>
    </xf>
    <xf numFmtId="184" fontId="3" fillId="2" borderId="0" xfId="95" applyNumberFormat="1" applyFont="1" applyFill="1" applyAlignment="1">
      <alignment horizontal="center" wrapText="1"/>
    </xf>
    <xf numFmtId="2" fontId="2" fillId="2" borderId="0" xfId="103" applyNumberFormat="1" applyFont="1" applyFill="1" applyBorder="1" applyAlignment="1">
      <alignment horizontal="center" vertical="center"/>
    </xf>
    <xf numFmtId="2" fontId="2" fillId="2" borderId="0" xfId="95" applyNumberFormat="1" applyFont="1" applyFill="1" applyAlignment="1">
      <alignment horizontal="center" vertical="center"/>
    </xf>
    <xf numFmtId="14" fontId="31" fillId="2" borderId="0" xfId="98" applyNumberFormat="1" applyFont="1" applyFill="1"/>
    <xf numFmtId="0" fontId="31" fillId="2" borderId="0" xfId="102" applyFont="1" applyFill="1"/>
    <xf numFmtId="184" fontId="3" fillId="2" borderId="2" xfId="95" applyNumberFormat="1" applyFont="1" applyFill="1" applyBorder="1" applyAlignment="1">
      <alignment horizontal="center" wrapText="1"/>
    </xf>
    <xf numFmtId="2" fontId="2" fillId="2" borderId="2" xfId="103" applyNumberFormat="1" applyFont="1" applyFill="1" applyBorder="1" applyAlignment="1">
      <alignment horizontal="center" vertical="center"/>
    </xf>
    <xf numFmtId="0" fontId="2" fillId="2" borderId="0" xfId="102" applyFont="1" applyFill="1"/>
    <xf numFmtId="4" fontId="2" fillId="2" borderId="0" xfId="97" applyNumberFormat="1" applyFont="1" applyFill="1" applyAlignment="1">
      <alignment horizontal="center" vertical="center" wrapText="1"/>
    </xf>
    <xf numFmtId="4" fontId="2" fillId="2" borderId="2" xfId="97" applyNumberFormat="1" applyFont="1" applyFill="1" applyBorder="1" applyAlignment="1">
      <alignment horizontal="center" vertical="center" wrapText="1"/>
    </xf>
    <xf numFmtId="0" fontId="63" fillId="2" borderId="0" xfId="98" applyFont="1" applyFill="1"/>
    <xf numFmtId="0" fontId="3" fillId="2" borderId="0" xfId="101" applyFont="1" applyFill="1" applyAlignment="1">
      <alignment horizontal="center" vertical="center"/>
    </xf>
    <xf numFmtId="2" fontId="2" fillId="2" borderId="0" xfId="61" applyNumberFormat="1" applyFont="1" applyFill="1" applyBorder="1" applyAlignment="1">
      <alignment horizontal="center" vertical="center"/>
    </xf>
    <xf numFmtId="172" fontId="2" fillId="2" borderId="0" xfId="101" applyNumberFormat="1" applyFont="1" applyFill="1" applyAlignment="1">
      <alignment horizontal="center" vertical="center"/>
    </xf>
    <xf numFmtId="172" fontId="2" fillId="2" borderId="2" xfId="101" applyNumberFormat="1" applyFont="1" applyFill="1" applyBorder="1" applyAlignment="1">
      <alignment horizontal="center" vertical="center"/>
    </xf>
    <xf numFmtId="0" fontId="2" fillId="2" borderId="0" xfId="101" applyFont="1" applyFill="1"/>
    <xf numFmtId="43" fontId="31" fillId="2" borderId="0" xfId="104" applyFont="1" applyFill="1"/>
    <xf numFmtId="185" fontId="31" fillId="2" borderId="0" xfId="101" applyNumberFormat="1" applyFont="1" applyFill="1"/>
    <xf numFmtId="186" fontId="31" fillId="2" borderId="0" xfId="99" applyNumberFormat="1" applyFont="1" applyFill="1"/>
    <xf numFmtId="0" fontId="43" fillId="0" borderId="0" xfId="97"/>
    <xf numFmtId="0" fontId="3" fillId="0" borderId="2" xfId="97" applyFont="1" applyBorder="1" applyAlignment="1">
      <alignment horizontal="center" vertical="center"/>
    </xf>
    <xf numFmtId="0" fontId="3" fillId="0" borderId="0" xfId="97" applyFont="1" applyAlignment="1">
      <alignment horizontal="center" vertical="center"/>
    </xf>
    <xf numFmtId="43" fontId="2" fillId="0" borderId="0" xfId="61" applyFont="1" applyBorder="1" applyAlignment="1">
      <alignment horizontal="center" vertical="center"/>
    </xf>
    <xf numFmtId="43" fontId="2" fillId="0" borderId="2" xfId="61" applyFont="1" applyBorder="1" applyAlignment="1">
      <alignment horizontal="center" vertical="center"/>
    </xf>
    <xf numFmtId="0" fontId="20" fillId="0" borderId="0" xfId="98" applyFont="1"/>
    <xf numFmtId="0" fontId="3" fillId="0" borderId="2" xfId="87" applyFont="1" applyBorder="1"/>
    <xf numFmtId="0" fontId="3" fillId="0" borderId="0" xfId="87" applyFont="1"/>
    <xf numFmtId="43" fontId="2" fillId="0" borderId="0" xfId="61" applyFont="1"/>
    <xf numFmtId="0" fontId="3" fillId="0" borderId="2" xfId="87" applyFont="1" applyBorder="1" applyAlignment="1">
      <alignment horizontal="center" vertical="center"/>
    </xf>
    <xf numFmtId="43" fontId="2" fillId="0" borderId="2" xfId="61" applyFont="1" applyBorder="1"/>
    <xf numFmtId="0" fontId="9" fillId="2" borderId="2" xfId="87" applyFont="1" applyFill="1" applyBorder="1" applyAlignment="1">
      <alignment horizontal="center" vertical="center" wrapText="1"/>
    </xf>
    <xf numFmtId="0" fontId="34" fillId="2" borderId="0" xfId="0" applyFont="1" applyFill="1"/>
    <xf numFmtId="0" fontId="50" fillId="2" borderId="0" xfId="105" applyFont="1" applyFill="1"/>
    <xf numFmtId="0" fontId="54" fillId="2" borderId="0" xfId="105" applyFont="1" applyFill="1" applyAlignment="1">
      <alignment wrapText="1"/>
    </xf>
    <xf numFmtId="0" fontId="54" fillId="2" borderId="0" xfId="106" applyFont="1" applyFill="1" applyAlignment="1">
      <alignment wrapText="1"/>
    </xf>
    <xf numFmtId="43" fontId="2" fillId="2" borderId="0" xfId="83" applyFont="1" applyFill="1"/>
    <xf numFmtId="0" fontId="54" fillId="2" borderId="0" xfId="105" applyFont="1" applyFill="1"/>
    <xf numFmtId="0" fontId="42" fillId="2" borderId="0" xfId="106" applyFill="1"/>
    <xf numFmtId="187" fontId="50" fillId="2" borderId="0" xfId="105" applyNumberFormat="1" applyFont="1" applyFill="1"/>
    <xf numFmtId="43" fontId="2" fillId="2" borderId="2" xfId="83" applyFont="1" applyFill="1" applyBorder="1"/>
    <xf numFmtId="0" fontId="34" fillId="0" borderId="0" xfId="0" applyFont="1"/>
    <xf numFmtId="0" fontId="43" fillId="0" borderId="0" xfId="107"/>
    <xf numFmtId="9" fontId="2" fillId="0" borderId="0" xfId="52" applyFont="1"/>
    <xf numFmtId="9" fontId="2" fillId="0" borderId="2" xfId="52" applyFont="1" applyBorder="1"/>
    <xf numFmtId="0" fontId="3" fillId="0" borderId="1" xfId="107" applyFont="1" applyBorder="1"/>
    <xf numFmtId="0" fontId="3" fillId="0" borderId="0" xfId="107" applyFont="1"/>
    <xf numFmtId="4" fontId="2" fillId="0" borderId="0" xfId="107" applyNumberFormat="1" applyFont="1"/>
    <xf numFmtId="0" fontId="3" fillId="0" borderId="0" xfId="107" applyFont="1" applyAlignment="1">
      <alignment wrapText="1"/>
    </xf>
    <xf numFmtId="0" fontId="3" fillId="0" borderId="2" xfId="107" applyFont="1" applyBorder="1"/>
    <xf numFmtId="4" fontId="2" fillId="0" borderId="2" xfId="107" applyNumberFormat="1" applyFont="1" applyBorder="1"/>
    <xf numFmtId="0" fontId="2" fillId="0" borderId="0" xfId="0" applyFont="1" applyAlignment="1">
      <alignment vertical="center"/>
    </xf>
    <xf numFmtId="0" fontId="2" fillId="0" borderId="0" xfId="107" applyFont="1"/>
    <xf numFmtId="0" fontId="64" fillId="2" borderId="0" xfId="0" applyFont="1" applyFill="1"/>
    <xf numFmtId="0" fontId="0" fillId="2" borderId="0" xfId="0" applyFill="1"/>
    <xf numFmtId="0" fontId="3" fillId="2" borderId="2" xfId="0" applyFont="1" applyFill="1" applyBorder="1"/>
    <xf numFmtId="0" fontId="3" fillId="2" borderId="0" xfId="0" applyFont="1" applyFill="1"/>
    <xf numFmtId="172" fontId="2" fillId="2" borderId="0" xfId="52" applyNumberFormat="1" applyFont="1" applyFill="1"/>
    <xf numFmtId="172" fontId="2" fillId="2" borderId="2" xfId="52" applyNumberFormat="1" applyFont="1" applyFill="1" applyBorder="1"/>
    <xf numFmtId="0" fontId="43" fillId="2" borderId="0" xfId="108" applyFill="1"/>
    <xf numFmtId="9" fontId="2" fillId="2" borderId="0" xfId="52" applyFont="1" applyFill="1"/>
    <xf numFmtId="9" fontId="2" fillId="2" borderId="2" xfId="52" applyFont="1" applyFill="1" applyBorder="1"/>
    <xf numFmtId="0" fontId="65" fillId="2" borderId="0" xfId="0" applyFont="1" applyFill="1"/>
    <xf numFmtId="9" fontId="3" fillId="2" borderId="2" xfId="52" applyFont="1" applyFill="1" applyBorder="1"/>
    <xf numFmtId="0" fontId="3" fillId="2" borderId="2" xfId="0" applyFont="1" applyFill="1" applyBorder="1" applyAlignment="1">
      <alignment horizontal="right"/>
    </xf>
    <xf numFmtId="3" fontId="2" fillId="2" borderId="0" xfId="0" applyNumberFormat="1" applyFont="1" applyFill="1"/>
    <xf numFmtId="3" fontId="2" fillId="2" borderId="2" xfId="0" applyNumberFormat="1" applyFont="1" applyFill="1" applyBorder="1"/>
    <xf numFmtId="43" fontId="0" fillId="2" borderId="0" xfId="83" applyFont="1" applyFill="1"/>
    <xf numFmtId="43" fontId="0" fillId="2" borderId="0" xfId="0" applyNumberFormat="1" applyFill="1"/>
    <xf numFmtId="0" fontId="0" fillId="2" borderId="0" xfId="0" applyFill="1" applyAlignment="1">
      <alignment horizontal="center" vertical="top" wrapText="1"/>
    </xf>
    <xf numFmtId="0" fontId="66" fillId="2" borderId="0" xfId="0" applyFont="1" applyFill="1"/>
    <xf numFmtId="0" fontId="66" fillId="2" borderId="0" xfId="0" applyFont="1" applyFill="1" applyAlignment="1">
      <alignment horizontal="center"/>
    </xf>
    <xf numFmtId="0" fontId="67" fillId="2" borderId="0" xfId="0" applyFont="1" applyFill="1" applyAlignment="1">
      <alignment horizontal="left" vertical="top" wrapText="1"/>
    </xf>
    <xf numFmtId="0" fontId="44" fillId="2" borderId="0" xfId="0" applyFont="1" applyFill="1"/>
    <xf numFmtId="3" fontId="66" fillId="2" borderId="0" xfId="0" applyNumberFormat="1" applyFont="1" applyFill="1"/>
    <xf numFmtId="0" fontId="43" fillId="2" borderId="0" xfId="109" applyFill="1"/>
    <xf numFmtId="0" fontId="69" fillId="2" borderId="0" xfId="110" applyFont="1" applyFill="1"/>
    <xf numFmtId="0" fontId="2" fillId="2" borderId="0" xfId="68" applyFont="1" applyFill="1"/>
    <xf numFmtId="0" fontId="34" fillId="2" borderId="0" xfId="68" applyFont="1" applyFill="1"/>
    <xf numFmtId="0" fontId="2" fillId="2" borderId="2" xfId="68" applyFont="1" applyFill="1" applyBorder="1"/>
    <xf numFmtId="0" fontId="3" fillId="2" borderId="4" xfId="68" applyFont="1" applyFill="1" applyBorder="1"/>
    <xf numFmtId="0" fontId="3" fillId="2" borderId="2" xfId="68" applyFont="1" applyFill="1" applyBorder="1"/>
    <xf numFmtId="14" fontId="2" fillId="2" borderId="0" xfId="68" applyNumberFormat="1" applyFont="1" applyFill="1" applyAlignment="1">
      <alignment horizontal="right"/>
    </xf>
    <xf numFmtId="0" fontId="3" fillId="2" borderId="0" xfId="87" applyFont="1" applyFill="1" applyAlignment="1">
      <alignment vertical="center"/>
    </xf>
    <xf numFmtId="14" fontId="2" fillId="2" borderId="0" xfId="25" applyNumberFormat="1" applyFont="1" applyFill="1" applyBorder="1">
      <alignment horizontal="right" vertical="center" wrapText="1"/>
    </xf>
    <xf numFmtId="0" fontId="2" fillId="2" borderId="0" xfId="68" applyFont="1" applyFill="1" applyAlignment="1">
      <alignment vertical="top" wrapText="1"/>
    </xf>
    <xf numFmtId="14" fontId="5" fillId="2" borderId="0" xfId="25" applyNumberFormat="1" applyFont="1" applyFill="1" applyBorder="1">
      <alignment horizontal="right" vertical="center" wrapText="1"/>
    </xf>
    <xf numFmtId="14" fontId="5" fillId="2" borderId="0" xfId="68" applyNumberFormat="1" applyFont="1" applyFill="1" applyAlignment="1">
      <alignment horizontal="right"/>
    </xf>
    <xf numFmtId="14" fontId="5" fillId="2" borderId="2" xfId="68" applyNumberFormat="1" applyFont="1" applyFill="1" applyBorder="1" applyAlignment="1">
      <alignment horizontal="right"/>
    </xf>
    <xf numFmtId="0" fontId="72" fillId="2" borderId="0" xfId="68" applyFont="1" applyFill="1"/>
    <xf numFmtId="2" fontId="72" fillId="2" borderId="0" xfId="68" applyNumberFormat="1" applyFont="1" applyFill="1"/>
    <xf numFmtId="2" fontId="34" fillId="2" borderId="0" xfId="68" applyNumberFormat="1" applyFont="1" applyFill="1"/>
    <xf numFmtId="2" fontId="2" fillId="2" borderId="0" xfId="68" applyNumberFormat="1" applyFont="1" applyFill="1"/>
    <xf numFmtId="0" fontId="2" fillId="2" borderId="1" xfId="68" applyFont="1" applyFill="1" applyBorder="1"/>
    <xf numFmtId="2" fontId="2" fillId="2" borderId="1" xfId="68" applyNumberFormat="1" applyFont="1" applyFill="1" applyBorder="1" applyAlignment="1">
      <alignment horizontal="center" vertical="center" wrapText="1"/>
    </xf>
    <xf numFmtId="49" fontId="2" fillId="2" borderId="1" xfId="68" applyNumberFormat="1" applyFont="1" applyFill="1" applyBorder="1" applyAlignment="1">
      <alignment horizontal="center" vertical="center" wrapText="1"/>
    </xf>
    <xf numFmtId="49" fontId="3" fillId="2" borderId="1" xfId="68" applyNumberFormat="1" applyFont="1" applyFill="1" applyBorder="1" applyAlignment="1">
      <alignment horizontal="center" vertical="center" wrapText="1"/>
    </xf>
    <xf numFmtId="0" fontId="3" fillId="2" borderId="1" xfId="68" applyFont="1" applyFill="1" applyBorder="1"/>
    <xf numFmtId="9" fontId="5" fillId="2" borderId="1" xfId="68" applyNumberFormat="1" applyFont="1" applyFill="1" applyBorder="1" applyAlignment="1">
      <alignment horizontal="center" vertical="center" wrapText="1"/>
    </xf>
    <xf numFmtId="9" fontId="72" fillId="2" borderId="1" xfId="68" applyNumberFormat="1" applyFont="1" applyFill="1" applyBorder="1" applyAlignment="1">
      <alignment horizontal="center" vertical="center" wrapText="1"/>
    </xf>
    <xf numFmtId="2" fontId="72" fillId="2" borderId="1" xfId="68" applyNumberFormat="1" applyFont="1" applyFill="1" applyBorder="1" applyAlignment="1">
      <alignment horizontal="center" vertical="center" wrapText="1"/>
    </xf>
    <xf numFmtId="14" fontId="2" fillId="2" borderId="0" xfId="25" applyNumberFormat="1" applyFont="1" applyFill="1" applyBorder="1" applyAlignment="1">
      <alignment horizontal="left" vertical="center" wrapText="1"/>
    </xf>
    <xf numFmtId="2" fontId="5" fillId="2" borderId="0" xfId="68" applyNumberFormat="1" applyFont="1" applyFill="1" applyAlignment="1">
      <alignment horizontal="right" vertical="center"/>
    </xf>
    <xf numFmtId="2" fontId="72" fillId="2" borderId="0" xfId="68" applyNumberFormat="1" applyFont="1" applyFill="1" applyAlignment="1">
      <alignment horizontal="right" vertical="center"/>
    </xf>
    <xf numFmtId="2" fontId="2" fillId="2" borderId="0" xfId="68" applyNumberFormat="1" applyFont="1" applyFill="1" applyAlignment="1">
      <alignment horizontal="right" vertical="center"/>
    </xf>
    <xf numFmtId="0" fontId="3" fillId="2" borderId="0" xfId="68" applyFont="1" applyFill="1"/>
    <xf numFmtId="0" fontId="5" fillId="2" borderId="0" xfId="111" applyNumberFormat="1" applyFont="1" applyFill="1" applyAlignment="1">
      <alignment horizontal="left"/>
    </xf>
    <xf numFmtId="0" fontId="5" fillId="2" borderId="0" xfId="26" applyNumberFormat="1" applyFont="1" applyFill="1" applyBorder="1" applyAlignment="1">
      <alignment horizontal="left"/>
    </xf>
    <xf numFmtId="0" fontId="5" fillId="2" borderId="0" xfId="111" applyNumberFormat="1" applyFont="1" applyFill="1" applyAlignment="1">
      <alignment horizontal="center"/>
    </xf>
    <xf numFmtId="0" fontId="5" fillId="2" borderId="0" xfId="26" applyNumberFormat="1" applyFont="1" applyFill="1" applyBorder="1" applyAlignment="1">
      <alignment horizontal="center"/>
    </xf>
    <xf numFmtId="0" fontId="5" fillId="2" borderId="0" xfId="27" applyNumberFormat="1" applyFont="1" applyFill="1" applyBorder="1" applyAlignment="1">
      <alignment horizontal="center"/>
    </xf>
    <xf numFmtId="14" fontId="2" fillId="2" borderId="0" xfId="68" applyNumberFormat="1" applyFont="1" applyFill="1" applyAlignment="1">
      <alignment horizontal="left"/>
    </xf>
    <xf numFmtId="14" fontId="2" fillId="2" borderId="2" xfId="68" applyNumberFormat="1" applyFont="1" applyFill="1" applyBorder="1" applyAlignment="1">
      <alignment horizontal="right"/>
    </xf>
    <xf numFmtId="2" fontId="2" fillId="2" borderId="2" xfId="68" applyNumberFormat="1" applyFont="1" applyFill="1" applyBorder="1"/>
    <xf numFmtId="14" fontId="2" fillId="2" borderId="2" xfId="68" applyNumberFormat="1" applyFont="1" applyFill="1" applyBorder="1" applyAlignment="1">
      <alignment horizontal="left"/>
    </xf>
    <xf numFmtId="2" fontId="5" fillId="2" borderId="2" xfId="68" applyNumberFormat="1" applyFont="1" applyFill="1" applyBorder="1" applyAlignment="1">
      <alignment horizontal="right" vertical="center"/>
    </xf>
    <xf numFmtId="2" fontId="72" fillId="2" borderId="2" xfId="68" applyNumberFormat="1" applyFont="1" applyFill="1" applyBorder="1" applyAlignment="1">
      <alignment horizontal="right" vertical="center"/>
    </xf>
    <xf numFmtId="2" fontId="2" fillId="2" borderId="2" xfId="68" applyNumberFormat="1" applyFont="1" applyFill="1" applyBorder="1" applyAlignment="1">
      <alignment horizontal="right" vertical="center"/>
    </xf>
    <xf numFmtId="0" fontId="34" fillId="2" borderId="0" xfId="87" applyFont="1" applyFill="1"/>
    <xf numFmtId="165" fontId="2" fillId="2" borderId="0" xfId="87" applyNumberFormat="1" applyFont="1" applyFill="1" applyAlignment="1">
      <alignment horizontal="right"/>
    </xf>
    <xf numFmtId="166" fontId="2" fillId="2" borderId="0" xfId="87" applyNumberFormat="1" applyFont="1" applyFill="1"/>
    <xf numFmtId="165" fontId="3" fillId="2" borderId="0" xfId="87" applyNumberFormat="1" applyFont="1" applyFill="1" applyAlignment="1">
      <alignment horizontal="right"/>
    </xf>
    <xf numFmtId="165" fontId="2" fillId="2" borderId="2" xfId="87" applyNumberFormat="1" applyFont="1" applyFill="1" applyBorder="1" applyAlignment="1">
      <alignment horizontal="right"/>
    </xf>
    <xf numFmtId="189" fontId="2" fillId="2" borderId="0" xfId="48" quotePrefix="1" applyNumberFormat="1" applyFont="1" applyFill="1"/>
    <xf numFmtId="189" fontId="2" fillId="2" borderId="0" xfId="48" applyNumberFormat="1" applyFont="1" applyFill="1"/>
    <xf numFmtId="14" fontId="2" fillId="2" borderId="0" xfId="48" quotePrefix="1" applyNumberFormat="1" applyFont="1" applyFill="1" applyAlignment="1">
      <alignment horizontal="right"/>
    </xf>
    <xf numFmtId="189" fontId="2" fillId="2" borderId="2" xfId="48" applyNumberFormat="1" applyFont="1" applyFill="1" applyBorder="1"/>
    <xf numFmtId="0" fontId="52" fillId="2" borderId="0" xfId="48" applyFont="1" applyFill="1"/>
    <xf numFmtId="189" fontId="2" fillId="2" borderId="0" xfId="0" applyNumberFormat="1" applyFont="1" applyFill="1" applyAlignment="1">
      <alignment horizontal="right" vertical="center"/>
    </xf>
    <xf numFmtId="189" fontId="5" fillId="2" borderId="0" xfId="18" applyNumberFormat="1" applyFont="1" applyFill="1" applyAlignment="1">
      <alignment horizontal="right" vertical="center"/>
    </xf>
    <xf numFmtId="189" fontId="5" fillId="2" borderId="3" xfId="18" applyNumberFormat="1" applyFont="1" applyFill="1" applyBorder="1" applyAlignment="1">
      <alignment horizontal="right" vertical="center"/>
    </xf>
    <xf numFmtId="189" fontId="5" fillId="2" borderId="0" xfId="0" applyNumberFormat="1" applyFont="1" applyFill="1"/>
    <xf numFmtId="189" fontId="5" fillId="2" borderId="0" xfId="0" applyNumberFormat="1" applyFont="1" applyFill="1" applyAlignment="1">
      <alignment horizontal="right"/>
    </xf>
    <xf numFmtId="189" fontId="5" fillId="2" borderId="2" xfId="0" applyNumberFormat="1" applyFont="1" applyFill="1" applyBorder="1" applyAlignment="1">
      <alignment horizontal="right"/>
    </xf>
    <xf numFmtId="189" fontId="2" fillId="2" borderId="3" xfId="0" applyNumberFormat="1" applyFont="1" applyFill="1" applyBorder="1" applyAlignment="1">
      <alignment horizontal="right" vertical="center"/>
    </xf>
    <xf numFmtId="189" fontId="5" fillId="2" borderId="2" xfId="0" applyNumberFormat="1" applyFont="1" applyFill="1" applyBorder="1"/>
    <xf numFmtId="189" fontId="5" fillId="2" borderId="0" xfId="0" applyNumberFormat="1" applyFont="1" applyFill="1" applyBorder="1"/>
    <xf numFmtId="189" fontId="5" fillId="2" borderId="3" xfId="0" applyNumberFormat="1" applyFont="1" applyFill="1" applyBorder="1"/>
    <xf numFmtId="189" fontId="5" fillId="2" borderId="4" xfId="0" applyNumberFormat="1" applyFont="1" applyFill="1" applyBorder="1"/>
    <xf numFmtId="189" fontId="5" fillId="2" borderId="0" xfId="0" applyNumberFormat="1" applyFont="1" applyFill="1" applyBorder="1" applyAlignment="1">
      <alignment horizontal="right"/>
    </xf>
    <xf numFmtId="190" fontId="5" fillId="2" borderId="0" xfId="10" applyNumberFormat="1" applyFont="1" applyFill="1" applyBorder="1"/>
    <xf numFmtId="0" fontId="34" fillId="0" borderId="0" xfId="0" applyFont="1" applyBorder="1"/>
    <xf numFmtId="190" fontId="2" fillId="2" borderId="0" xfId="48" quotePrefix="1" applyNumberFormat="1" applyFont="1" applyFill="1" applyBorder="1" applyAlignment="1">
      <alignment horizontal="center"/>
    </xf>
    <xf numFmtId="190" fontId="2" fillId="2" borderId="2" xfId="48" quotePrefix="1" applyNumberFormat="1" applyFont="1" applyFill="1" applyBorder="1" applyAlignment="1">
      <alignment horizontal="center"/>
    </xf>
    <xf numFmtId="189" fontId="2" fillId="2" borderId="0" xfId="48" applyNumberFormat="1" applyFont="1" applyFill="1" applyAlignment="1">
      <alignment horizontal="right"/>
    </xf>
    <xf numFmtId="189" fontId="2" fillId="2" borderId="0" xfId="48" applyNumberFormat="1" applyFont="1" applyFill="1" applyBorder="1" applyAlignment="1">
      <alignment horizontal="right"/>
    </xf>
    <xf numFmtId="189" fontId="2" fillId="2" borderId="3" xfId="48" applyNumberFormat="1" applyFont="1" applyFill="1" applyBorder="1" applyAlignment="1">
      <alignment horizontal="right"/>
    </xf>
    <xf numFmtId="17" fontId="5" fillId="2" borderId="0" xfId="54" quotePrefix="1" applyNumberFormat="1" applyFont="1" applyFill="1"/>
    <xf numFmtId="189" fontId="2" fillId="2" borderId="0" xfId="55" applyNumberFormat="1" applyFill="1"/>
    <xf numFmtId="189" fontId="2" fillId="2" borderId="2" xfId="55" applyNumberFormat="1" applyFill="1" applyBorder="1"/>
    <xf numFmtId="190" fontId="2" fillId="2" borderId="0" xfId="56" quotePrefix="1" applyNumberFormat="1" applyFont="1" applyFill="1"/>
    <xf numFmtId="190" fontId="2" fillId="2" borderId="2" xfId="56" quotePrefix="1" applyNumberFormat="1" applyFont="1" applyFill="1" applyBorder="1"/>
    <xf numFmtId="190" fontId="9" fillId="2" borderId="1" xfId="57" quotePrefix="1" applyNumberFormat="1" applyFont="1" applyFill="1" applyBorder="1" applyAlignment="1">
      <alignment horizontal="center" vertical="center" wrapText="1"/>
    </xf>
    <xf numFmtId="0" fontId="9" fillId="2" borderId="1" xfId="57" quotePrefix="1" applyFont="1" applyFill="1" applyBorder="1" applyAlignment="1">
      <alignment horizontal="center" vertical="center" wrapText="1"/>
    </xf>
    <xf numFmtId="0" fontId="3" fillId="7" borderId="0" xfId="56" applyFont="1" applyFill="1"/>
    <xf numFmtId="0" fontId="3" fillId="7" borderId="0" xfId="112" applyFont="1" applyFill="1"/>
    <xf numFmtId="189" fontId="3" fillId="4" borderId="1" xfId="60" applyNumberFormat="1" applyFont="1" applyFill="1" applyBorder="1" applyAlignment="1">
      <alignment horizontal="center"/>
    </xf>
    <xf numFmtId="0" fontId="3" fillId="4" borderId="0" xfId="60" applyFont="1" applyFill="1"/>
    <xf numFmtId="0" fontId="3" fillId="4" borderId="35" xfId="60" applyFont="1" applyFill="1" applyBorder="1"/>
    <xf numFmtId="0" fontId="9" fillId="2" borderId="0" xfId="57" quotePrefix="1" applyFont="1" applyFill="1" applyAlignment="1">
      <alignment horizontal="center"/>
    </xf>
    <xf numFmtId="166" fontId="9" fillId="2" borderId="2" xfId="59" quotePrefix="1" applyNumberFormat="1" applyFont="1" applyFill="1" applyBorder="1" applyAlignment="1">
      <alignment horizontal="center"/>
    </xf>
    <xf numFmtId="0" fontId="9" fillId="2" borderId="4" xfId="57" quotePrefix="1" applyFont="1" applyFill="1" applyBorder="1" applyAlignment="1">
      <alignment horizontal="center"/>
    </xf>
    <xf numFmtId="0" fontId="9" fillId="0" borderId="1" xfId="0" applyFont="1" applyBorder="1"/>
    <xf numFmtId="0" fontId="3" fillId="0" borderId="1" xfId="64" applyFont="1" applyBorder="1" applyAlignment="1">
      <alignment wrapText="1"/>
    </xf>
    <xf numFmtId="189" fontId="5" fillId="2" borderId="4" xfId="8" applyNumberFormat="1" applyFont="1" applyFill="1" applyBorder="1"/>
    <xf numFmtId="189" fontId="5" fillId="2" borderId="0" xfId="8" applyNumberFormat="1" applyFont="1" applyFill="1"/>
    <xf numFmtId="189" fontId="5" fillId="2" borderId="2" xfId="8" applyNumberFormat="1" applyFont="1" applyFill="1" applyBorder="1"/>
    <xf numFmtId="189" fontId="5" fillId="2" borderId="4" xfId="8" applyNumberFormat="1" applyFont="1" applyFill="1" applyBorder="1" applyAlignment="1">
      <alignment horizontal="center" vertical="center"/>
    </xf>
    <xf numFmtId="189" fontId="5" fillId="2" borderId="0" xfId="8" applyNumberFormat="1" applyFont="1" applyFill="1" applyAlignment="1">
      <alignment horizontal="center" vertical="center"/>
    </xf>
    <xf numFmtId="189" fontId="5" fillId="2" borderId="2" xfId="8" applyNumberFormat="1" applyFont="1" applyFill="1" applyBorder="1" applyAlignment="1">
      <alignment horizontal="center" vertical="center"/>
    </xf>
    <xf numFmtId="189" fontId="46" fillId="3" borderId="0" xfId="67" applyNumberFormat="1" applyFont="1" applyFill="1" applyAlignment="1">
      <alignment horizontal="left"/>
    </xf>
    <xf numFmtId="189" fontId="46" fillId="3" borderId="2" xfId="67" applyNumberFormat="1" applyFont="1" applyFill="1" applyBorder="1" applyAlignment="1">
      <alignment horizontal="left"/>
    </xf>
    <xf numFmtId="189" fontId="5" fillId="0" borderId="8" xfId="77" applyNumberFormat="1" applyFont="1" applyBorder="1"/>
    <xf numFmtId="189" fontId="5" fillId="0" borderId="10" xfId="77" applyNumberFormat="1" applyFont="1" applyBorder="1"/>
    <xf numFmtId="189" fontId="3" fillId="0" borderId="13" xfId="69" applyNumberFormat="1" applyFont="1" applyBorder="1"/>
    <xf numFmtId="189" fontId="2" fillId="0" borderId="11" xfId="70" applyNumberFormat="1" applyFont="1" applyBorder="1" applyAlignment="1">
      <alignment horizontal="center"/>
    </xf>
    <xf numFmtId="189" fontId="2" fillId="0" borderId="8" xfId="70" applyNumberFormat="1" applyFont="1" applyBorder="1" applyAlignment="1">
      <alignment horizontal="center"/>
    </xf>
    <xf numFmtId="189" fontId="2" fillId="0" borderId="9" xfId="70" applyNumberFormat="1" applyFont="1" applyBorder="1" applyAlignment="1">
      <alignment horizontal="center"/>
    </xf>
    <xf numFmtId="189" fontId="2" fillId="2" borderId="15" xfId="70" applyNumberFormat="1" applyFont="1" applyFill="1" applyBorder="1" applyAlignment="1">
      <alignment horizontal="center"/>
    </xf>
    <xf numFmtId="0" fontId="3" fillId="2" borderId="0" xfId="69" quotePrefix="1" applyFont="1" applyFill="1"/>
    <xf numFmtId="189" fontId="2" fillId="0" borderId="11" xfId="69" applyNumberFormat="1" applyFont="1" applyBorder="1" applyAlignment="1">
      <alignment horizontal="center" vertical="center"/>
    </xf>
    <xf numFmtId="189" fontId="2" fillId="0" borderId="8" xfId="69" applyNumberFormat="1" applyFont="1" applyBorder="1" applyAlignment="1">
      <alignment horizontal="center" vertical="center"/>
    </xf>
    <xf numFmtId="189" fontId="2" fillId="6" borderId="8" xfId="69" applyNumberFormat="1" applyFont="1" applyFill="1" applyBorder="1" applyAlignment="1">
      <alignment horizontal="center" vertical="center"/>
    </xf>
    <xf numFmtId="189" fontId="2" fillId="0" borderId="9" xfId="69" applyNumberFormat="1" applyFont="1" applyBorder="1" applyAlignment="1">
      <alignment horizontal="center" vertical="center"/>
    </xf>
    <xf numFmtId="189" fontId="2" fillId="2" borderId="0" xfId="69" applyNumberFormat="1" applyFont="1" applyFill="1" applyAlignment="1">
      <alignment horizontal="center" vertical="center"/>
    </xf>
    <xf numFmtId="189" fontId="2" fillId="0" borderId="10" xfId="69" applyNumberFormat="1" applyFont="1" applyBorder="1" applyAlignment="1">
      <alignment horizontal="center" vertical="center"/>
    </xf>
    <xf numFmtId="189" fontId="2" fillId="0" borderId="11" xfId="69" applyNumberFormat="1" applyFont="1" applyBorder="1" applyAlignment="1">
      <alignment horizontal="center"/>
    </xf>
    <xf numFmtId="189" fontId="2" fillId="0" borderId="8" xfId="69" applyNumberFormat="1" applyFont="1" applyBorder="1" applyAlignment="1">
      <alignment horizontal="center"/>
    </xf>
    <xf numFmtId="189" fontId="2" fillId="0" borderId="10" xfId="69" applyNumberFormat="1" applyFont="1" applyBorder="1" applyAlignment="1">
      <alignment horizontal="center"/>
    </xf>
    <xf numFmtId="0" fontId="2" fillId="0" borderId="10" xfId="75" applyFont="1" applyBorder="1" applyAlignment="1">
      <alignment horizontal="right"/>
    </xf>
    <xf numFmtId="0" fontId="2" fillId="0" borderId="25" xfId="75" applyFont="1" applyBorder="1" applyAlignment="1">
      <alignment horizontal="right"/>
    </xf>
    <xf numFmtId="0" fontId="2" fillId="0" borderId="26" xfId="75" applyFont="1" applyBorder="1" applyAlignment="1">
      <alignment horizontal="right"/>
    </xf>
    <xf numFmtId="189" fontId="5" fillId="0" borderId="22" xfId="77" applyNumberFormat="1" applyFont="1" applyBorder="1"/>
    <xf numFmtId="189" fontId="5" fillId="2" borderId="22" xfId="77" applyNumberFormat="1" applyFont="1" applyFill="1" applyBorder="1" applyAlignment="1">
      <alignment horizontal="center" vertical="center"/>
    </xf>
    <xf numFmtId="189" fontId="5" fillId="2" borderId="8" xfId="77" applyNumberFormat="1" applyFont="1" applyFill="1" applyBorder="1" applyAlignment="1">
      <alignment horizontal="center" vertical="center"/>
    </xf>
    <xf numFmtId="189" fontId="5" fillId="2" borderId="10" xfId="77" applyNumberFormat="1" applyFont="1" applyFill="1" applyBorder="1" applyAlignment="1">
      <alignment horizontal="center" vertical="center"/>
    </xf>
    <xf numFmtId="189" fontId="5" fillId="2" borderId="22" xfId="77" applyNumberFormat="1" applyFont="1" applyFill="1" applyBorder="1" applyAlignment="1">
      <alignment horizontal="center"/>
    </xf>
    <xf numFmtId="189" fontId="5" fillId="2" borderId="8" xfId="77" applyNumberFormat="1" applyFont="1" applyFill="1" applyBorder="1" applyAlignment="1">
      <alignment horizontal="center"/>
    </xf>
    <xf numFmtId="189" fontId="5" fillId="2" borderId="9" xfId="77" applyNumberFormat="1" applyFont="1" applyFill="1" applyBorder="1" applyAlignment="1">
      <alignment horizontal="center"/>
    </xf>
    <xf numFmtId="189" fontId="5" fillId="2" borderId="10" xfId="77" applyNumberFormat="1" applyFont="1" applyFill="1" applyBorder="1" applyAlignment="1">
      <alignment horizontal="center"/>
    </xf>
    <xf numFmtId="189" fontId="5" fillId="2" borderId="9" xfId="77" applyNumberFormat="1" applyFont="1" applyFill="1" applyBorder="1" applyAlignment="1">
      <alignment horizontal="center" vertical="center"/>
    </xf>
    <xf numFmtId="0" fontId="51" fillId="0" borderId="0" xfId="0" applyFont="1"/>
    <xf numFmtId="0" fontId="3" fillId="2" borderId="0" xfId="87" applyNumberFormat="1" applyFont="1" applyFill="1" applyAlignment="1">
      <alignment horizontal="center" vertical="center"/>
    </xf>
    <xf numFmtId="0" fontId="3" fillId="2" borderId="34" xfId="87" applyNumberFormat="1" applyFont="1" applyFill="1" applyBorder="1" applyAlignment="1">
      <alignment horizontal="center" vertical="center"/>
    </xf>
    <xf numFmtId="191" fontId="9" fillId="2" borderId="0" xfId="87" quotePrefix="1" applyNumberFormat="1" applyFont="1" applyFill="1" applyAlignment="1">
      <alignment horizontal="center"/>
    </xf>
    <xf numFmtId="191" fontId="9" fillId="2" borderId="2" xfId="87" quotePrefix="1" applyNumberFormat="1" applyFont="1" applyFill="1" applyBorder="1" applyAlignment="1">
      <alignment horizontal="center"/>
    </xf>
    <xf numFmtId="14" fontId="9" fillId="2" borderId="0" xfId="87" quotePrefix="1" applyNumberFormat="1" applyFont="1" applyFill="1" applyAlignment="1">
      <alignment horizontal="center"/>
    </xf>
    <xf numFmtId="189" fontId="9" fillId="2" borderId="0" xfId="87" applyNumberFormat="1" applyFont="1" applyFill="1" applyAlignment="1">
      <alignment horizontal="center"/>
    </xf>
    <xf numFmtId="189" fontId="9" fillId="2" borderId="2" xfId="87" applyNumberFormat="1" applyFont="1" applyFill="1" applyBorder="1" applyAlignment="1">
      <alignment horizontal="center"/>
    </xf>
    <xf numFmtId="189" fontId="3" fillId="2" borderId="0" xfId="97" applyNumberFormat="1" applyFont="1" applyFill="1" applyAlignment="1">
      <alignment horizontal="left" vertical="top" wrapText="1"/>
    </xf>
    <xf numFmtId="189" fontId="3" fillId="2" borderId="2" xfId="97" applyNumberFormat="1" applyFont="1" applyFill="1" applyBorder="1" applyAlignment="1">
      <alignment horizontal="left" vertical="top" wrapText="1"/>
    </xf>
    <xf numFmtId="192" fontId="3" fillId="2" borderId="0" xfId="97" applyNumberFormat="1" applyFont="1" applyFill="1" applyAlignment="1">
      <alignment horizontal="left" vertical="top" wrapText="1"/>
    </xf>
    <xf numFmtId="192" fontId="3" fillId="2" borderId="2" xfId="97" applyNumberFormat="1" applyFont="1" applyFill="1" applyBorder="1" applyAlignment="1">
      <alignment horizontal="left" vertical="top" wrapText="1"/>
    </xf>
    <xf numFmtId="189" fontId="3" fillId="2" borderId="0" xfId="97" applyNumberFormat="1" applyFont="1" applyFill="1" applyAlignment="1">
      <alignment horizontal="center" vertical="center" wrapText="1"/>
    </xf>
    <xf numFmtId="189" fontId="3" fillId="2" borderId="2" xfId="97" applyNumberFormat="1" applyFont="1" applyFill="1" applyBorder="1" applyAlignment="1">
      <alignment horizontal="center" vertical="center" wrapText="1"/>
    </xf>
    <xf numFmtId="189" fontId="3" fillId="2" borderId="0" xfId="97" applyNumberFormat="1" applyFont="1" applyFill="1" applyAlignment="1">
      <alignment horizontal="center" vertical="top" wrapText="1"/>
    </xf>
    <xf numFmtId="189" fontId="3" fillId="2" borderId="2" xfId="97" applyNumberFormat="1" applyFont="1" applyFill="1" applyBorder="1" applyAlignment="1">
      <alignment horizontal="center" vertical="top" wrapText="1"/>
    </xf>
    <xf numFmtId="0" fontId="3" fillId="2" borderId="0" xfId="97" applyFont="1" applyFill="1" applyAlignment="1">
      <alignment horizontal="left" vertical="top"/>
    </xf>
    <xf numFmtId="0" fontId="3" fillId="2" borderId="2" xfId="97" applyFont="1" applyFill="1" applyBorder="1" applyAlignment="1">
      <alignment horizontal="left" vertical="top"/>
    </xf>
    <xf numFmtId="0" fontId="3" fillId="2" borderId="2" xfId="97" applyFont="1" applyFill="1" applyBorder="1" applyAlignment="1">
      <alignment horizontal="right"/>
    </xf>
    <xf numFmtId="174" fontId="3" fillId="2" borderId="2" xfId="101" quotePrefix="1" applyNumberFormat="1" applyFont="1" applyFill="1" applyBorder="1" applyAlignment="1">
      <alignment horizontal="center" vertical="center" wrapText="1"/>
    </xf>
    <xf numFmtId="0" fontId="43" fillId="0" borderId="0" xfId="97" applyFill="1"/>
    <xf numFmtId="0" fontId="3" fillId="0" borderId="2" xfId="87" applyFont="1" applyBorder="1" applyAlignment="1">
      <alignment horizontal="right"/>
    </xf>
    <xf numFmtId="189" fontId="3" fillId="2" borderId="0" xfId="105" applyNumberFormat="1" applyFont="1" applyFill="1"/>
    <xf numFmtId="189" fontId="3" fillId="2" borderId="2" xfId="105" applyNumberFormat="1" applyFont="1" applyFill="1" applyBorder="1"/>
    <xf numFmtId="0" fontId="3" fillId="2" borderId="2" xfId="105" applyFont="1" applyFill="1" applyBorder="1" applyAlignment="1">
      <alignment horizontal="right" wrapText="1"/>
    </xf>
    <xf numFmtId="0" fontId="28" fillId="2" borderId="2" xfId="106" applyFont="1" applyFill="1" applyBorder="1" applyAlignment="1">
      <alignment horizontal="right" wrapText="1"/>
    </xf>
    <xf numFmtId="0" fontId="3" fillId="2" borderId="2" xfId="105" applyFont="1" applyFill="1" applyBorder="1" applyAlignment="1">
      <alignment horizontal="right"/>
    </xf>
    <xf numFmtId="0" fontId="3" fillId="0" borderId="2" xfId="0" applyFont="1" applyBorder="1" applyAlignment="1">
      <alignment horizontal="right"/>
    </xf>
    <xf numFmtId="189" fontId="3" fillId="0" borderId="0" xfId="0" applyNumberFormat="1" applyFont="1"/>
    <xf numFmtId="189" fontId="3" fillId="0" borderId="2" xfId="0" applyNumberFormat="1" applyFont="1" applyBorder="1"/>
    <xf numFmtId="17" fontId="3" fillId="0" borderId="1" xfId="107" quotePrefix="1" applyNumberFormat="1" applyFont="1" applyBorder="1" applyAlignment="1">
      <alignment horizontal="right"/>
    </xf>
    <xf numFmtId="0" fontId="3" fillId="2" borderId="0" xfId="0" quotePrefix="1" applyFont="1" applyFill="1"/>
    <xf numFmtId="0" fontId="3" fillId="2" borderId="2" xfId="0" quotePrefix="1" applyFont="1" applyFill="1" applyBorder="1"/>
    <xf numFmtId="189" fontId="3" fillId="2" borderId="0" xfId="0" applyNumberFormat="1" applyFont="1" applyFill="1"/>
    <xf numFmtId="189" fontId="3" fillId="2" borderId="2" xfId="0" applyNumberFormat="1" applyFont="1" applyFill="1" applyBorder="1"/>
    <xf numFmtId="0" fontId="3" fillId="2" borderId="2" xfId="0" applyFont="1" applyFill="1" applyBorder="1" applyAlignment="1">
      <alignment horizontal="center"/>
    </xf>
    <xf numFmtId="189" fontId="2" fillId="2" borderId="0" xfId="87" applyNumberFormat="1" applyFont="1" applyFill="1"/>
    <xf numFmtId="189" fontId="2" fillId="2" borderId="2" xfId="87" applyNumberFormat="1" applyFont="1" applyFill="1" applyBorder="1"/>
    <xf numFmtId="0" fontId="63" fillId="0" borderId="0" xfId="98" applyFont="1" applyFill="1"/>
    <xf numFmtId="0" fontId="9" fillId="2" borderId="2" xfId="48" quotePrefix="1" applyFont="1" applyFill="1" applyBorder="1" applyAlignment="1">
      <alignment horizontal="center" vertical="center"/>
    </xf>
    <xf numFmtId="0" fontId="9" fillId="2" borderId="1" xfId="8" applyFont="1" applyFill="1" applyBorder="1" applyAlignment="1">
      <alignment horizontal="left" vertical="center"/>
    </xf>
    <xf numFmtId="0" fontId="28" fillId="2" borderId="1" xfId="53" applyFont="1" applyFill="1" applyBorder="1" applyAlignment="1">
      <alignment horizontal="right" vertical="center" wrapText="1"/>
    </xf>
    <xf numFmtId="0" fontId="9" fillId="2" borderId="1" xfId="8" applyFont="1" applyFill="1" applyBorder="1" applyAlignment="1">
      <alignment horizontal="right" vertical="center"/>
    </xf>
    <xf numFmtId="0" fontId="9" fillId="2" borderId="1" xfId="8" applyFont="1" applyFill="1" applyBorder="1" applyAlignment="1">
      <alignment horizontal="right" vertical="center" wrapText="1"/>
    </xf>
    <xf numFmtId="0" fontId="9" fillId="2" borderId="1" xfId="57" applyFont="1" applyFill="1" applyBorder="1" applyAlignment="1">
      <alignment horizontal="right" vertical="center" wrapText="1"/>
    </xf>
    <xf numFmtId="14" fontId="3" fillId="0" borderId="14" xfId="69" applyNumberFormat="1" applyFont="1" applyBorder="1" applyAlignment="1">
      <alignment horizontal="center"/>
    </xf>
    <xf numFmtId="0" fontId="2" fillId="0" borderId="10" xfId="74" applyFont="1" applyBorder="1" applyAlignment="1">
      <alignment horizontal="left"/>
    </xf>
    <xf numFmtId="2" fontId="2" fillId="2" borderId="0" xfId="60" applyNumberFormat="1" applyFont="1" applyFill="1" applyAlignment="1">
      <alignment horizontal="right" vertical="center"/>
    </xf>
    <xf numFmtId="0" fontId="3" fillId="2" borderId="31" xfId="89" applyFont="1" applyFill="1" applyBorder="1" applyAlignment="1">
      <alignment horizontal="left" vertical="center" wrapText="1"/>
    </xf>
    <xf numFmtId="0" fontId="3" fillId="2" borderId="31" xfId="89" applyFont="1" applyFill="1" applyBorder="1" applyAlignment="1">
      <alignment horizontal="center" vertical="center" wrapText="1"/>
    </xf>
    <xf numFmtId="0" fontId="50" fillId="6" borderId="0" xfId="51" applyFont="1" applyFill="1"/>
    <xf numFmtId="0" fontId="74" fillId="6" borderId="0" xfId="51" applyFont="1" applyFill="1"/>
    <xf numFmtId="0" fontId="9" fillId="2" borderId="2" xfId="87" applyFont="1" applyFill="1" applyBorder="1" applyAlignment="1">
      <alignment horizontal="right" vertical="center"/>
    </xf>
    <xf numFmtId="0" fontId="26" fillId="0" borderId="0" xfId="87" applyFill="1"/>
    <xf numFmtId="0" fontId="3" fillId="2" borderId="2" xfId="97" applyFont="1" applyFill="1" applyBorder="1" applyAlignment="1">
      <alignment horizontal="center" vertical="top" wrapText="1"/>
    </xf>
    <xf numFmtId="0" fontId="2" fillId="0" borderId="0" xfId="101" applyFont="1"/>
    <xf numFmtId="184" fontId="3" fillId="2" borderId="0" xfId="95" quotePrefix="1" applyNumberFormat="1" applyFont="1" applyFill="1" applyAlignment="1">
      <alignment horizontal="center" wrapText="1"/>
    </xf>
    <xf numFmtId="0" fontId="3" fillId="2" borderId="2" xfId="98" quotePrefix="1" applyFont="1" applyFill="1" applyBorder="1" applyAlignment="1">
      <alignment horizontal="right"/>
    </xf>
    <xf numFmtId="0" fontId="3" fillId="0" borderId="2" xfId="0" applyFont="1" applyBorder="1" applyAlignment="1">
      <alignment horizontal="right" wrapText="1"/>
    </xf>
    <xf numFmtId="0" fontId="3" fillId="2" borderId="2" xfId="0" applyFont="1" applyFill="1" applyBorder="1" applyAlignment="1">
      <alignment horizontal="right" wrapText="1"/>
    </xf>
    <xf numFmtId="0" fontId="9" fillId="2" borderId="1" xfId="87" applyFont="1" applyFill="1" applyBorder="1" applyAlignment="1">
      <alignment horizontal="right"/>
    </xf>
    <xf numFmtId="0" fontId="9" fillId="9" borderId="1" xfId="87" applyFont="1" applyFill="1" applyBorder="1" applyAlignment="1">
      <alignment horizontal="right"/>
    </xf>
    <xf numFmtId="0" fontId="9" fillId="2" borderId="0" xfId="87" applyFont="1" applyFill="1" applyAlignment="1">
      <alignment horizontal="right"/>
    </xf>
    <xf numFmtId="0" fontId="5" fillId="2" borderId="0" xfId="8" applyFont="1" applyFill="1" applyAlignment="1">
      <alignment horizontal="center" vertical="center"/>
    </xf>
    <xf numFmtId="0" fontId="2" fillId="0" borderId="0" xfId="0" applyFont="1"/>
    <xf numFmtId="190" fontId="9" fillId="2" borderId="1" xfId="11" quotePrefix="1" applyNumberFormat="1" applyFont="1" applyFill="1" applyBorder="1" applyAlignment="1">
      <alignment horizontal="center" vertical="center"/>
    </xf>
    <xf numFmtId="190" fontId="9" fillId="2" borderId="1" xfId="10" quotePrefix="1" applyNumberFormat="1" applyFont="1" applyFill="1" applyBorder="1" applyAlignment="1">
      <alignment horizontal="center" vertical="center"/>
    </xf>
    <xf numFmtId="0" fontId="9" fillId="2" borderId="1" xfId="48" applyFont="1" applyFill="1" applyBorder="1" applyAlignment="1">
      <alignment horizontal="right" vertical="center" wrapText="1"/>
    </xf>
    <xf numFmtId="0" fontId="28" fillId="3" borderId="1" xfId="48" applyNumberFormat="1" applyFont="1" applyFill="1" applyBorder="1" applyAlignment="1">
      <alignment horizontal="right" vertical="center"/>
    </xf>
    <xf numFmtId="0" fontId="3" fillId="2" borderId="1" xfId="48" applyFont="1" applyFill="1" applyBorder="1" applyAlignment="1">
      <alignment horizontal="right" vertical="center" wrapText="1"/>
    </xf>
    <xf numFmtId="0" fontId="9" fillId="0" borderId="1" xfId="56" applyFont="1" applyBorder="1" applyAlignment="1">
      <alignment horizontal="right" wrapText="1"/>
    </xf>
    <xf numFmtId="0" fontId="9" fillId="0" borderId="1" xfId="56" applyFont="1" applyBorder="1" applyAlignment="1">
      <alignment horizontal="right"/>
    </xf>
    <xf numFmtId="0" fontId="67" fillId="2" borderId="0" xfId="97" applyFont="1" applyFill="1"/>
    <xf numFmtId="0" fontId="76" fillId="2" borderId="0" xfId="97" applyFont="1" applyFill="1"/>
    <xf numFmtId="0" fontId="2" fillId="0" borderId="0" xfId="98" applyFont="1"/>
    <xf numFmtId="0" fontId="2" fillId="2" borderId="0" xfId="0" applyFont="1" applyFill="1" applyAlignment="1">
      <alignment horizontal="left" vertical="center"/>
    </xf>
    <xf numFmtId="0" fontId="48" fillId="2" borderId="0" xfId="0" applyFont="1" applyFill="1"/>
    <xf numFmtId="0" fontId="76" fillId="2" borderId="0" xfId="109" applyFont="1" applyFill="1"/>
    <xf numFmtId="166" fontId="5" fillId="2" borderId="0" xfId="8" applyNumberFormat="1" applyFont="1" applyFill="1" applyBorder="1" applyAlignment="1">
      <alignment horizontal="left"/>
    </xf>
    <xf numFmtId="166" fontId="5" fillId="2" borderId="2" xfId="8" applyNumberFormat="1" applyFont="1" applyFill="1" applyBorder="1" applyAlignment="1">
      <alignment horizontal="left"/>
    </xf>
    <xf numFmtId="2" fontId="75" fillId="2" borderId="0" xfId="68" applyNumberFormat="1" applyFont="1" applyFill="1"/>
    <xf numFmtId="0" fontId="75" fillId="2" borderId="0" xfId="68" applyFont="1" applyFill="1"/>
    <xf numFmtId="0" fontId="3" fillId="2" borderId="2" xfId="97" applyFont="1" applyFill="1" applyBorder="1" applyAlignment="1">
      <alignment horizontal="right" wrapText="1"/>
    </xf>
    <xf numFmtId="0" fontId="9" fillId="2" borderId="1" xfId="48" applyFont="1" applyFill="1" applyBorder="1" applyAlignment="1">
      <alignment horizontal="center" vertical="center" wrapText="1"/>
    </xf>
    <xf numFmtId="0" fontId="9" fillId="2" borderId="0" xfId="48" applyFont="1" applyFill="1" applyBorder="1" applyAlignment="1">
      <alignment horizontal="center" vertical="center" wrapText="1"/>
    </xf>
    <xf numFmtId="0" fontId="9" fillId="2" borderId="7" xfId="48" applyFont="1" applyFill="1" applyBorder="1" applyAlignment="1">
      <alignment horizontal="center" vertical="center" wrapText="1"/>
    </xf>
    <xf numFmtId="0" fontId="9" fillId="2" borderId="6" xfId="48" applyFont="1" applyFill="1" applyBorder="1" applyAlignment="1">
      <alignment horizontal="center" vertical="center" wrapText="1"/>
    </xf>
    <xf numFmtId="0" fontId="5" fillId="2" borderId="0" xfId="48" applyFont="1" applyFill="1" applyBorder="1" applyAlignment="1">
      <alignment horizontal="center"/>
    </xf>
    <xf numFmtId="0" fontId="5" fillId="2" borderId="2" xfId="48" applyFont="1" applyFill="1" applyBorder="1" applyAlignment="1">
      <alignment horizontal="center"/>
    </xf>
    <xf numFmtId="166" fontId="4" fillId="0" borderId="0" xfId="6" applyNumberFormat="1" applyFont="1" applyFill="1" applyBorder="1" applyAlignment="1">
      <alignment horizontal="left" vertical="top" wrapText="1"/>
    </xf>
    <xf numFmtId="0" fontId="2" fillId="0" borderId="0" xfId="48" applyFont="1" applyAlignment="1">
      <alignment horizontal="left" vertical="top" wrapText="1"/>
    </xf>
    <xf numFmtId="0" fontId="2" fillId="0" borderId="0" xfId="48" applyFont="1" applyAlignment="1">
      <alignment horizontal="left" vertical="center" wrapText="1"/>
    </xf>
    <xf numFmtId="0" fontId="28" fillId="3" borderId="0" xfId="48" applyNumberFormat="1" applyFont="1" applyFill="1" applyBorder="1" applyAlignment="1">
      <alignment horizontal="center" vertical="center"/>
    </xf>
    <xf numFmtId="0" fontId="28" fillId="3" borderId="2" xfId="48" applyNumberFormat="1" applyFont="1" applyFill="1" applyBorder="1" applyAlignment="1">
      <alignment horizontal="center" vertical="center"/>
    </xf>
    <xf numFmtId="0" fontId="5" fillId="2" borderId="0" xfId="48" applyFont="1" applyFill="1" applyBorder="1" applyAlignment="1">
      <alignment horizontal="center" vertical="center" wrapText="1"/>
    </xf>
    <xf numFmtId="0" fontId="5" fillId="2" borderId="2" xfId="48" applyFont="1" applyFill="1" applyBorder="1" applyAlignment="1">
      <alignment horizontal="center" vertical="center" wrapText="1"/>
    </xf>
    <xf numFmtId="0" fontId="28" fillId="3" borderId="4" xfId="48" applyNumberFormat="1" applyFont="1" applyFill="1" applyBorder="1" applyAlignment="1">
      <alignment horizontal="center" vertical="center"/>
    </xf>
    <xf numFmtId="0" fontId="19" fillId="3" borderId="0" xfId="48" applyFont="1" applyFill="1" applyBorder="1" applyAlignment="1"/>
    <xf numFmtId="0" fontId="0" fillId="0" borderId="0" xfId="0" applyAlignment="1"/>
    <xf numFmtId="0" fontId="19" fillId="3" borderId="0" xfId="48" applyFont="1" applyFill="1" applyBorder="1" applyAlignment="1">
      <alignment vertical="center"/>
    </xf>
    <xf numFmtId="0" fontId="27" fillId="2" borderId="1" xfId="8" applyFont="1" applyFill="1" applyBorder="1" applyAlignment="1">
      <alignment horizontal="center" wrapText="1"/>
    </xf>
    <xf numFmtId="0" fontId="3" fillId="2" borderId="1" xfId="69" applyFont="1" applyFill="1" applyBorder="1" applyAlignment="1">
      <alignment horizontal="center"/>
    </xf>
    <xf numFmtId="3" fontId="3" fillId="2" borderId="1" xfId="69" applyNumberFormat="1" applyFont="1" applyFill="1" applyBorder="1" applyAlignment="1">
      <alignment horizontal="center"/>
    </xf>
    <xf numFmtId="0" fontId="3" fillId="0" borderId="22" xfId="74" applyFont="1" applyBorder="1" applyAlignment="1">
      <alignment horizontal="center"/>
    </xf>
    <xf numFmtId="0" fontId="3" fillId="0" borderId="23" xfId="74" applyFont="1" applyBorder="1" applyAlignment="1">
      <alignment horizontal="center"/>
    </xf>
    <xf numFmtId="0" fontId="3" fillId="0" borderId="24" xfId="74" applyFont="1" applyBorder="1" applyAlignment="1">
      <alignment horizontal="center"/>
    </xf>
    <xf numFmtId="0" fontId="9" fillId="0" borderId="14" xfId="77" applyFont="1" applyBorder="1" applyAlignment="1">
      <alignment horizontal="center" wrapText="1"/>
    </xf>
    <xf numFmtId="0" fontId="9" fillId="0" borderId="11" xfId="77" applyFont="1" applyBorder="1" applyAlignment="1">
      <alignment horizontal="center"/>
    </xf>
    <xf numFmtId="0" fontId="9" fillId="0" borderId="28" xfId="77" applyFont="1" applyBorder="1" applyAlignment="1">
      <alignment horizontal="center"/>
    </xf>
    <xf numFmtId="0" fontId="9" fillId="0" borderId="29" xfId="77" applyFont="1" applyBorder="1" applyAlignment="1">
      <alignment horizontal="center"/>
    </xf>
    <xf numFmtId="0" fontId="5" fillId="0" borderId="8" xfId="77" applyFont="1" applyBorder="1" applyAlignment="1">
      <alignment horizontal="center"/>
    </xf>
    <xf numFmtId="0" fontId="50" fillId="0" borderId="0" xfId="87" applyFont="1" applyAlignment="1">
      <alignment horizontal="center"/>
    </xf>
    <xf numFmtId="0" fontId="26" fillId="2" borderId="0" xfId="87" applyFill="1" applyAlignment="1"/>
    <xf numFmtId="0" fontId="3" fillId="2" borderId="2" xfId="98" applyFont="1" applyFill="1" applyBorder="1" applyAlignment="1">
      <alignment horizontal="center"/>
    </xf>
    <xf numFmtId="0" fontId="3" fillId="2" borderId="0" xfId="97" applyFont="1" applyFill="1" applyAlignment="1">
      <alignment horizontal="center" vertical="center"/>
    </xf>
    <xf numFmtId="0" fontId="3" fillId="2" borderId="2" xfId="97" applyFont="1" applyFill="1" applyBorder="1" applyAlignment="1">
      <alignment horizontal="center" vertical="center"/>
    </xf>
    <xf numFmtId="0" fontId="31" fillId="0" borderId="0" xfId="101" applyFont="1" applyAlignment="1">
      <alignment horizontal="center"/>
    </xf>
    <xf numFmtId="0" fontId="3" fillId="2" borderId="0" xfId="101" applyFont="1" applyFill="1" applyAlignment="1">
      <alignment horizontal="center" vertical="center" wrapText="1"/>
    </xf>
    <xf numFmtId="0" fontId="3" fillId="2" borderId="0" xfId="95" applyFont="1" applyFill="1" applyAlignment="1">
      <alignment horizontal="center" vertical="center" wrapText="1"/>
    </xf>
    <xf numFmtId="0" fontId="3" fillId="2" borderId="2" xfId="95" applyFont="1" applyFill="1" applyBorder="1" applyAlignment="1">
      <alignment horizontal="center" vertical="center" wrapText="1"/>
    </xf>
    <xf numFmtId="0" fontId="62" fillId="2" borderId="0" xfId="97" applyFont="1" applyFill="1" applyAlignment="1">
      <alignment horizontal="left" vertical="top" wrapText="1"/>
    </xf>
    <xf numFmtId="0" fontId="3" fillId="2" borderId="0" xfId="98" applyFont="1" applyFill="1" applyAlignment="1">
      <alignment horizontal="center" vertical="center"/>
    </xf>
    <xf numFmtId="0" fontId="3" fillId="2" borderId="2" xfId="98" applyFont="1" applyFill="1" applyBorder="1" applyAlignment="1">
      <alignment horizontal="center" vertical="center"/>
    </xf>
    <xf numFmtId="0" fontId="3" fillId="0" borderId="0" xfId="97" applyFont="1" applyAlignment="1">
      <alignment horizontal="center" vertical="center"/>
    </xf>
    <xf numFmtId="0" fontId="3" fillId="0" borderId="2" xfId="97" applyFont="1" applyBorder="1" applyAlignment="1">
      <alignment horizontal="center" vertical="center"/>
    </xf>
    <xf numFmtId="0" fontId="3" fillId="0" borderId="4" xfId="87" applyFont="1" applyBorder="1" applyAlignment="1">
      <alignment horizontal="center" vertical="center"/>
    </xf>
    <xf numFmtId="0" fontId="3" fillId="0" borderId="0" xfId="87" applyFont="1" applyAlignment="1">
      <alignment horizontal="center" vertical="center"/>
    </xf>
    <xf numFmtId="0" fontId="2" fillId="2" borderId="0" xfId="0" applyFont="1" applyFill="1" applyAlignment="1">
      <alignment horizontal="justify" vertical="center"/>
    </xf>
    <xf numFmtId="0" fontId="66" fillId="2" borderId="0" xfId="0" applyFont="1" applyFill="1" applyAlignment="1">
      <alignment horizontal="center"/>
    </xf>
  </cellXfs>
  <cellStyles count="114">
    <cellStyle name="=D:\WINNT\SYSTEM32\COMMAND.COM" xfId="39" xr:uid="{00000000-0005-0000-0000-000000000000}"/>
    <cellStyle name="Comma 6" xfId="104" xr:uid="{E9A010C9-0B75-4B1B-A65B-83351D70E634}"/>
    <cellStyle name="Hiperveza 2" xfId="110" xr:uid="{35A10141-E991-41DD-864E-371D92410CB1}"/>
    <cellStyle name="Hyperlink 2 2" xfId="65" xr:uid="{A82AF33C-E182-476F-AB84-5797566BD581}"/>
    <cellStyle name="Napomene" xfId="28" xr:uid="{00000000-0005-0000-0000-000001000000}"/>
    <cellStyle name="Naslov 1 2" xfId="23" xr:uid="{00000000-0005-0000-0000-000002000000}"/>
    <cellStyle name="Naslov 1 3" xfId="30" xr:uid="{00000000-0005-0000-0000-000003000000}"/>
    <cellStyle name="Naslov 2 2 3 2" xfId="21" xr:uid="{00000000-0005-0000-0000-000004000000}"/>
    <cellStyle name="Normal 17 2" xfId="64" xr:uid="{9168FB9F-9151-49D4-B939-0017A5900B0E}"/>
    <cellStyle name="Normal 2" xfId="18" xr:uid="{00000000-0005-0000-0000-000005000000}"/>
    <cellStyle name="Normal 2 2" xfId="88" xr:uid="{9A7F8569-DAF4-41AC-A36D-9A25B1AC1B72}"/>
    <cellStyle name="Normal 2 2 2" xfId="102" xr:uid="{A1F3EB17-184B-4799-BDE9-6F754B9B8F04}"/>
    <cellStyle name="Normal 2 2 3" xfId="106" xr:uid="{67E5485E-7999-4C98-B6D7-9016DC61802B}"/>
    <cellStyle name="Normal 2 3" xfId="108" xr:uid="{CB6BD985-7790-4825-A886-6339A19F01C7}"/>
    <cellStyle name="Normal 2 45" xfId="93" xr:uid="{CDDF4798-8FAF-4396-B508-CA393D8D3FEF}"/>
    <cellStyle name="Normal 3 2" xfId="97" xr:uid="{A3790574-6C72-4BB5-A033-C7F33C157EA8}"/>
    <cellStyle name="Normal 4 3" xfId="101" xr:uid="{3109647E-B84B-4BE0-9100-62667394D830}"/>
    <cellStyle name="Normal 5" xfId="98" xr:uid="{B34BEC7B-5972-40C5-BD86-895DA9923EFF}"/>
    <cellStyle name="Normal 7" xfId="107" xr:uid="{41B6725C-CFCC-41AC-AC63-489D2062B134}"/>
    <cellStyle name="Normal_BDP-proj.2002-radna" xfId="12" xr:uid="{00000000-0005-0000-0000-000007000000}"/>
    <cellStyle name="Normal_BOPIMFw__Radni_Makroekonomsko_okruzje_FSR_8" xfId="14" xr:uid="{00000000-0005-0000-0000-000008000000}"/>
    <cellStyle name="Normal_Ekonomski indikatori (14_10_2002)" xfId="15" xr:uid="{00000000-0005-0000-0000-000009000000}"/>
    <cellStyle name="Normal_FSR 2_ Makroekonomski okvir" xfId="4" xr:uid="{00000000-0005-0000-0000-00000A000000}"/>
    <cellStyle name="Normal_FSR 2_ Makroekonomski okvir__Radni_Makroekonomsko_okruzje_FSR_8" xfId="13" xr:uid="{00000000-0005-0000-0000-00000B000000}"/>
    <cellStyle name="Normalno" xfId="0" builtinId="0"/>
    <cellStyle name="Normalno 10" xfId="50" xr:uid="{00000000-0005-0000-0000-00000D000000}"/>
    <cellStyle name="Normalno 11 2 2" xfId="51" xr:uid="{00000000-0005-0000-0000-00000E000000}"/>
    <cellStyle name="Normalno 17" xfId="105" xr:uid="{021CADFA-10D8-4F83-9661-15CF00B4C792}"/>
    <cellStyle name="Normalno 19" xfId="75" xr:uid="{486C5895-3C98-4236-B716-6C9554ECE1E3}"/>
    <cellStyle name="Normalno 2" xfId="5" xr:uid="{00000000-0005-0000-0000-00000F000000}"/>
    <cellStyle name="Normalno 2 2" xfId="68" xr:uid="{4A7B1610-4095-4C94-BCC5-9D1463B5D5F3}"/>
    <cellStyle name="Normalno 2 2 2" xfId="77" xr:uid="{6ACE7CE0-A2AA-4787-AC42-276421947D6D}"/>
    <cellStyle name="Normalno 2 2 2 2" xfId="89" xr:uid="{956D5AA7-59A7-4812-9EA6-10219D2D2A9C}"/>
    <cellStyle name="Normalno 2 2 3" xfId="85" xr:uid="{F8DF4738-3CCC-46A3-A2EB-3CCB7C31B8D9}"/>
    <cellStyle name="Normalno 2 3" xfId="80" xr:uid="{1FF2CD1C-0BCF-486E-AADB-ACA101DC9D29}"/>
    <cellStyle name="Normalno 2 3 2" xfId="87" xr:uid="{0A4FADBC-4006-4C86-8CAF-6E23BF54886A}"/>
    <cellStyle name="Normalno 2 4" xfId="60" xr:uid="{FD5B7D8E-05B5-4B86-9EC5-1B4EA01F46AA}"/>
    <cellStyle name="Normalno 2 5" xfId="86" xr:uid="{E0620D8A-4275-4892-A208-4A899B62FF2C}"/>
    <cellStyle name="Normalno 2 6" xfId="109" xr:uid="{E7215FA5-EF81-45A1-8E7E-893739A7FEB3}"/>
    <cellStyle name="Normalno 3" xfId="7" xr:uid="{00000000-0005-0000-0000-000010000000}"/>
    <cellStyle name="Normalno 3 2" xfId="24" xr:uid="{00000000-0005-0000-0000-000011000000}"/>
    <cellStyle name="Normalno 3 2 2" xfId="49" xr:uid="{00000000-0005-0000-0000-000012000000}"/>
    <cellStyle name="Normalno 3 2 3" xfId="78" xr:uid="{523EC5F6-82A4-4888-958E-8D8EC51D546B}"/>
    <cellStyle name="Normalno 3 2 4" xfId="92" xr:uid="{B1600461-CC37-427D-ACFB-E3FCD86C8AD1}"/>
    <cellStyle name="Normalno 3 3" xfId="81" xr:uid="{4694A130-165C-4967-BF6D-80FA175F6A08}"/>
    <cellStyle name="Normalno 4" xfId="22" xr:uid="{00000000-0005-0000-0000-000013000000}"/>
    <cellStyle name="Normalno 4 2" xfId="69" xr:uid="{497AF4A9-93AE-49A0-B487-BF6B70E2D5C8}"/>
    <cellStyle name="Normalno 5" xfId="37" xr:uid="{00000000-0005-0000-0000-000014000000}"/>
    <cellStyle name="Normalno 5 2" xfId="59" xr:uid="{CEA11ECC-F652-4899-B2CB-84694982DBF7}"/>
    <cellStyle name="Normalno 5 2 2" xfId="91" xr:uid="{A5DC647F-0D53-468B-9BA1-609654F58F71}"/>
    <cellStyle name="Normalno 5 2 2 2" xfId="95" xr:uid="{D05EA74A-AB00-4222-AA5C-828D2B1BE6E7}"/>
    <cellStyle name="Normalno 5 3" xfId="74" xr:uid="{7E973471-136D-4824-8D33-083A843EA5EE}"/>
    <cellStyle name="Normalno 5 4" xfId="96" xr:uid="{2965BDA0-2AB0-45BD-860C-29C997540B23}"/>
    <cellStyle name="Normalno 6" xfId="48" xr:uid="{00000000-0005-0000-0000-000015000000}"/>
    <cellStyle name="Normalno 7" xfId="70" xr:uid="{9C94BCD9-A055-4532-A065-5A943F8FA23B}"/>
    <cellStyle name="Normalno 7 2" xfId="84" xr:uid="{23163617-7213-43E1-9C1F-05F6559C3FB4}"/>
    <cellStyle name="Normalno 8" xfId="8" xr:uid="{00000000-0005-0000-0000-000016000000}"/>
    <cellStyle name="Normalno 8 2" xfId="73" xr:uid="{6DF27CFA-96B9-41E3-9891-AFFD3EE36C58}"/>
    <cellStyle name="Normalno 9" xfId="67" xr:uid="{88CCC7D6-D3AA-492E-9B56-456CBE0FFFED}"/>
    <cellStyle name="Normalno 9 2" xfId="90" xr:uid="{5F64B8A9-33BD-4AA4-AABA-0308103510F1}"/>
    <cellStyle name="Obično 11" xfId="42" xr:uid="{00000000-0005-0000-0000-000017000000}"/>
    <cellStyle name="Obično 18 2 3" xfId="55" xr:uid="{34C9FF3C-7E72-4A0B-B4DA-391E09A046EE}"/>
    <cellStyle name="Obično 2" xfId="2" xr:uid="{00000000-0005-0000-0000-000018000000}"/>
    <cellStyle name="Obično 2 2" xfId="111" xr:uid="{FDF77ECD-A2E0-4C18-990D-3322CD2346F8}"/>
    <cellStyle name="Obično 2 2 2" xfId="32" xr:uid="{00000000-0005-0000-0000-000019000000}"/>
    <cellStyle name="Obično 2 2 4 7" xfId="113" xr:uid="{D473ABF9-8C4B-4095-BB78-3395FFD62AFE}"/>
    <cellStyle name="Obično 2 2 5 2" xfId="112" xr:uid="{0BED29EC-FE1A-422C-BE31-0A69F65EA57C}"/>
    <cellStyle name="Obično 2 3 2" xfId="46" xr:uid="{00000000-0005-0000-0000-00001A000000}"/>
    <cellStyle name="Obično 2 4" xfId="35" xr:uid="{00000000-0005-0000-0000-00001B000000}"/>
    <cellStyle name="Obično 2 4 2" xfId="44" xr:uid="{00000000-0005-0000-0000-00001C000000}"/>
    <cellStyle name="Obično 3" xfId="36" xr:uid="{00000000-0005-0000-0000-00001D000000}"/>
    <cellStyle name="Obično 3 2" xfId="38" xr:uid="{00000000-0005-0000-0000-00001E000000}"/>
    <cellStyle name="Obično 3 4" xfId="43" xr:uid="{00000000-0005-0000-0000-00001F000000}"/>
    <cellStyle name="Obično 4 2" xfId="31" xr:uid="{00000000-0005-0000-0000-000020000000}"/>
    <cellStyle name="Obično 5" xfId="40" xr:uid="{00000000-0005-0000-0000-000021000000}"/>
    <cellStyle name="Obično 53 3" xfId="56" xr:uid="{6C97D515-A441-429D-B954-4C419A0BDE3F}"/>
    <cellStyle name="Obično 56 2" xfId="63" xr:uid="{9B6A9387-479F-4E37-AB9D-C3C7AE7D76AF}"/>
    <cellStyle name="Obično 61 2" xfId="58" xr:uid="{17ABF979-C906-4F3A-AD2B-D2B85E6E7A4C}"/>
    <cellStyle name="Obično 7" xfId="29" xr:uid="{00000000-0005-0000-0000-000022000000}"/>
    <cellStyle name="Obično 9" xfId="72" xr:uid="{19A2D9EC-F3F3-462B-8D12-D7F01CFD6163}"/>
    <cellStyle name="Obično__FA_matrica -lipanj 2010 - novi graf2006, 2007" xfId="19" xr:uid="{00000000-0005-0000-0000-000023000000}"/>
    <cellStyle name="Obično_20082502_V3__Radni_Makroekonomsko_okruzje_FSR_8" xfId="16" xr:uid="{00000000-0005-0000-0000-000024000000}"/>
    <cellStyle name="Obično_BDP_projekcija q2" xfId="57" xr:uid="{891A3028-78AD-4324-B592-6400498669D2}"/>
    <cellStyle name="Obično_Grafovi za FSR - M4 2" xfId="9" xr:uid="{00000000-0005-0000-0000-000025000000}"/>
    <cellStyle name="Obično_Grafovi za FSR - M4__Radni_Makroekonomsko_okruzje_FSR_8" xfId="10" xr:uid="{00000000-0005-0000-0000-000026000000}"/>
    <cellStyle name="Obično_List1" xfId="53" xr:uid="{CC2E1DC2-3B6B-40A3-A7A2-343256ED5E4B}"/>
    <cellStyle name="Obično_List1_1" xfId="6" xr:uid="{00000000-0005-0000-0000-000027000000}"/>
    <cellStyle name="Obično_List1_2" xfId="54" xr:uid="{EC471452-A766-4B14-9B32-7922967F32A5}"/>
    <cellStyle name="Per cent 2" xfId="99" xr:uid="{F79B9FCA-C3A3-46E8-BDDF-A59D9D434B6E}"/>
    <cellStyle name="Per cent 3" xfId="100" xr:uid="{7FE5F351-B1AE-451E-A514-321F538A290A}"/>
    <cellStyle name="Postotak" xfId="52" builtinId="5"/>
    <cellStyle name="Postotak 2" xfId="3" xr:uid="{00000000-0005-0000-0000-000028000000}"/>
    <cellStyle name="Postotak 2 2" xfId="34" xr:uid="{00000000-0005-0000-0000-000029000000}"/>
    <cellStyle name="Postotak 2 3" xfId="20" xr:uid="{00000000-0005-0000-0000-00002A000000}"/>
    <cellStyle name="Postotak 2 4" xfId="82" xr:uid="{2C72BCA6-6DA2-4927-896F-A0EA7DD87BF8}"/>
    <cellStyle name="Postotak 3" xfId="17" xr:uid="{00000000-0005-0000-0000-00002B000000}"/>
    <cellStyle name="Postotak 3 2" xfId="62" xr:uid="{050DE847-88BE-4BCD-8115-11A492BF9F4B}"/>
    <cellStyle name="Postotak 3 3" xfId="94" xr:uid="{19ADD7CF-C6BC-40CE-97B1-BBBB9482987F}"/>
    <cellStyle name="Postotak 4" xfId="47" xr:uid="{00000000-0005-0000-0000-00002C000000}"/>
    <cellStyle name="Postotak 4 2" xfId="71" xr:uid="{2440AA2E-BB1B-4B53-B437-D76A84FAB478}"/>
    <cellStyle name="Postotak 5" xfId="45" xr:uid="{00000000-0005-0000-0000-00002D000000}"/>
    <cellStyle name="Tanka linija ispod" xfId="26" xr:uid="{00000000-0005-0000-0000-00002E000000}"/>
    <cellStyle name="Zadnji redak" xfId="27" xr:uid="{00000000-0005-0000-0000-00002F000000}"/>
    <cellStyle name="Zaglavlje" xfId="1" xr:uid="{00000000-0005-0000-0000-000030000000}"/>
    <cellStyle name="Zaglavlje 2" xfId="25" xr:uid="{00000000-0005-0000-0000-000031000000}"/>
    <cellStyle name="Zarez" xfId="83" builtinId="3"/>
    <cellStyle name="Zarez 13" xfId="61" xr:uid="{6A63D354-75CE-4B76-93C7-01BAF5571F85}"/>
    <cellStyle name="Zarez 14" xfId="79" xr:uid="{A7F6A494-1662-49AB-97A7-E55B8AE77090}"/>
    <cellStyle name="Zarez 2" xfId="33" xr:uid="{00000000-0005-0000-0000-000032000000}"/>
    <cellStyle name="Zarez 2 2" xfId="76" xr:uid="{767A1F0C-8276-459D-A404-83FC3BAA7E47}"/>
    <cellStyle name="Zarez 2 2 2" xfId="103" xr:uid="{0C32A06A-07E9-48D7-A936-CCAEF6F78F01}"/>
    <cellStyle name="Zarez 3" xfId="41" xr:uid="{00000000-0005-0000-0000-000033000000}"/>
    <cellStyle name="Zarez 3 7" xfId="66" xr:uid="{B10E697D-9E1A-451E-B9BF-45EFA7123DDA}"/>
    <cellStyle name="Zarez_Grafovi za FSR - M4" xfId="11" xr:uid="{00000000-0005-0000-0000-000034000000}"/>
  </cellStyles>
  <dxfs count="1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2.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externalLink" Target="externalLinks/externalLink33.xml"/><Relationship Id="rId159" Type="http://schemas.openxmlformats.org/officeDocument/2006/relationships/externalLink" Target="externalLinks/externalLink54.xml"/><Relationship Id="rId170" Type="http://schemas.openxmlformats.org/officeDocument/2006/relationships/externalLink" Target="externalLinks/externalLink65.xml"/><Relationship Id="rId191" Type="http://schemas.openxmlformats.org/officeDocument/2006/relationships/externalLink" Target="externalLinks/externalLink86.xml"/><Relationship Id="rId107" Type="http://schemas.openxmlformats.org/officeDocument/2006/relationships/externalLink" Target="externalLinks/externalLink2.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externalLink" Target="externalLinks/externalLink23.xml"/><Relationship Id="rId149" Type="http://schemas.openxmlformats.org/officeDocument/2006/relationships/externalLink" Target="externalLinks/externalLink44.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externalLink" Target="externalLinks/externalLink55.xml"/><Relationship Id="rId181" Type="http://schemas.openxmlformats.org/officeDocument/2006/relationships/externalLink" Target="externalLinks/externalLink7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externalLink" Target="externalLinks/externalLink13.xml"/><Relationship Id="rId139" Type="http://schemas.openxmlformats.org/officeDocument/2006/relationships/externalLink" Target="externalLinks/externalLink34.xml"/><Relationship Id="rId85" Type="http://schemas.openxmlformats.org/officeDocument/2006/relationships/worksheet" Target="worksheets/sheet85.xml"/><Relationship Id="rId150" Type="http://schemas.openxmlformats.org/officeDocument/2006/relationships/externalLink" Target="externalLinks/externalLink45.xml"/><Relationship Id="rId171" Type="http://schemas.openxmlformats.org/officeDocument/2006/relationships/externalLink" Target="externalLinks/externalLink66.xml"/><Relationship Id="rId192" Type="http://schemas.openxmlformats.org/officeDocument/2006/relationships/externalLink" Target="externalLinks/externalLink87.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externalLink" Target="externalLinks/externalLink3.xml"/><Relationship Id="rId129" Type="http://schemas.openxmlformats.org/officeDocument/2006/relationships/externalLink" Target="externalLinks/externalLink24.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externalLink" Target="externalLinks/externalLink35.xml"/><Relationship Id="rId161" Type="http://schemas.openxmlformats.org/officeDocument/2006/relationships/externalLink" Target="externalLinks/externalLink56.xml"/><Relationship Id="rId182" Type="http://schemas.openxmlformats.org/officeDocument/2006/relationships/externalLink" Target="externalLinks/externalLink77.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externalLink" Target="externalLinks/externalLink14.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externalLink" Target="externalLinks/externalLink25.xml"/><Relationship Id="rId151" Type="http://schemas.openxmlformats.org/officeDocument/2006/relationships/externalLink" Target="externalLinks/externalLink46.xml"/><Relationship Id="rId172" Type="http://schemas.openxmlformats.org/officeDocument/2006/relationships/externalLink" Target="externalLinks/externalLink67.xml"/><Relationship Id="rId193" Type="http://schemas.openxmlformats.org/officeDocument/2006/relationships/externalLink" Target="externalLinks/externalLink88.xml"/><Relationship Id="rId13" Type="http://schemas.openxmlformats.org/officeDocument/2006/relationships/worksheet" Target="worksheets/sheet13.xml"/><Relationship Id="rId109" Type="http://schemas.openxmlformats.org/officeDocument/2006/relationships/externalLink" Target="externalLinks/externalLink4.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externalLink" Target="externalLinks/externalLink15.xml"/><Relationship Id="rId141" Type="http://schemas.openxmlformats.org/officeDocument/2006/relationships/externalLink" Target="externalLinks/externalLink36.xml"/><Relationship Id="rId7" Type="http://schemas.openxmlformats.org/officeDocument/2006/relationships/worksheet" Target="worksheets/sheet7.xml"/><Relationship Id="rId162" Type="http://schemas.openxmlformats.org/officeDocument/2006/relationships/externalLink" Target="externalLinks/externalLink57.xml"/><Relationship Id="rId183" Type="http://schemas.openxmlformats.org/officeDocument/2006/relationships/externalLink" Target="externalLinks/externalLink7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5.xml"/><Relationship Id="rId115" Type="http://schemas.openxmlformats.org/officeDocument/2006/relationships/externalLink" Target="externalLinks/externalLink10.xml"/><Relationship Id="rId131" Type="http://schemas.openxmlformats.org/officeDocument/2006/relationships/externalLink" Target="externalLinks/externalLink26.xml"/><Relationship Id="rId136" Type="http://schemas.openxmlformats.org/officeDocument/2006/relationships/externalLink" Target="externalLinks/externalLink31.xml"/><Relationship Id="rId157" Type="http://schemas.openxmlformats.org/officeDocument/2006/relationships/externalLink" Target="externalLinks/externalLink52.xml"/><Relationship Id="rId178" Type="http://schemas.openxmlformats.org/officeDocument/2006/relationships/externalLink" Target="externalLinks/externalLink73.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externalLink" Target="externalLinks/externalLink47.xml"/><Relationship Id="rId173" Type="http://schemas.openxmlformats.org/officeDocument/2006/relationships/externalLink" Target="externalLinks/externalLink68.xml"/><Relationship Id="rId194" Type="http://schemas.openxmlformats.org/officeDocument/2006/relationships/externalLink" Target="externalLinks/externalLink89.xml"/><Relationship Id="rId199"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externalLink" Target="externalLinks/externalLink21.xml"/><Relationship Id="rId147" Type="http://schemas.openxmlformats.org/officeDocument/2006/relationships/externalLink" Target="externalLinks/externalLink42.xml"/><Relationship Id="rId168" Type="http://schemas.openxmlformats.org/officeDocument/2006/relationships/externalLink" Target="externalLinks/externalLink6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externalLink" Target="externalLinks/externalLink16.xml"/><Relationship Id="rId142" Type="http://schemas.openxmlformats.org/officeDocument/2006/relationships/externalLink" Target="externalLinks/externalLink37.xml"/><Relationship Id="rId163" Type="http://schemas.openxmlformats.org/officeDocument/2006/relationships/externalLink" Target="externalLinks/externalLink58.xml"/><Relationship Id="rId184" Type="http://schemas.openxmlformats.org/officeDocument/2006/relationships/externalLink" Target="externalLinks/externalLink79.xml"/><Relationship Id="rId189" Type="http://schemas.openxmlformats.org/officeDocument/2006/relationships/externalLink" Target="externalLinks/externalLink84.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11.xml"/><Relationship Id="rId137" Type="http://schemas.openxmlformats.org/officeDocument/2006/relationships/externalLink" Target="externalLinks/externalLink32.xml"/><Relationship Id="rId158" Type="http://schemas.openxmlformats.org/officeDocument/2006/relationships/externalLink" Target="externalLinks/externalLink53.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6.xml"/><Relationship Id="rId132" Type="http://schemas.openxmlformats.org/officeDocument/2006/relationships/externalLink" Target="externalLinks/externalLink27.xml"/><Relationship Id="rId153" Type="http://schemas.openxmlformats.org/officeDocument/2006/relationships/externalLink" Target="externalLinks/externalLink48.xml"/><Relationship Id="rId174" Type="http://schemas.openxmlformats.org/officeDocument/2006/relationships/externalLink" Target="externalLinks/externalLink69.xml"/><Relationship Id="rId179" Type="http://schemas.openxmlformats.org/officeDocument/2006/relationships/externalLink" Target="externalLinks/externalLink74.xml"/><Relationship Id="rId195" Type="http://schemas.openxmlformats.org/officeDocument/2006/relationships/externalLink" Target="externalLinks/externalLink90.xml"/><Relationship Id="rId190" Type="http://schemas.openxmlformats.org/officeDocument/2006/relationships/externalLink" Target="externalLinks/externalLink8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1.xml"/><Relationship Id="rId127" Type="http://schemas.openxmlformats.org/officeDocument/2006/relationships/externalLink" Target="externalLinks/externalLink2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externalLink" Target="externalLinks/externalLink17.xml"/><Relationship Id="rId143" Type="http://schemas.openxmlformats.org/officeDocument/2006/relationships/externalLink" Target="externalLinks/externalLink38.xml"/><Relationship Id="rId148" Type="http://schemas.openxmlformats.org/officeDocument/2006/relationships/externalLink" Target="externalLinks/externalLink43.xml"/><Relationship Id="rId164" Type="http://schemas.openxmlformats.org/officeDocument/2006/relationships/externalLink" Target="externalLinks/externalLink59.xml"/><Relationship Id="rId169" Type="http://schemas.openxmlformats.org/officeDocument/2006/relationships/externalLink" Target="externalLinks/externalLink64.xml"/><Relationship Id="rId185" Type="http://schemas.openxmlformats.org/officeDocument/2006/relationships/externalLink" Target="externalLinks/externalLink80.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7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externalLink" Target="externalLinks/externalLink7.xml"/><Relationship Id="rId133" Type="http://schemas.openxmlformats.org/officeDocument/2006/relationships/externalLink" Target="externalLinks/externalLink28.xml"/><Relationship Id="rId154" Type="http://schemas.openxmlformats.org/officeDocument/2006/relationships/externalLink" Target="externalLinks/externalLink49.xml"/><Relationship Id="rId175" Type="http://schemas.openxmlformats.org/officeDocument/2006/relationships/externalLink" Target="externalLinks/externalLink70.xml"/><Relationship Id="rId196" Type="http://schemas.openxmlformats.org/officeDocument/2006/relationships/externalLink" Target="externalLinks/externalLink91.xml"/><Relationship Id="rId200" Type="http://schemas.openxmlformats.org/officeDocument/2006/relationships/sharedStrings" Target="sharedStrings.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externalLink" Target="externalLinks/externalLink18.xml"/><Relationship Id="rId144" Type="http://schemas.openxmlformats.org/officeDocument/2006/relationships/externalLink" Target="externalLinks/externalLink39.xml"/><Relationship Id="rId90" Type="http://schemas.openxmlformats.org/officeDocument/2006/relationships/worksheet" Target="worksheets/sheet90.xml"/><Relationship Id="rId165" Type="http://schemas.openxmlformats.org/officeDocument/2006/relationships/externalLink" Target="externalLinks/externalLink60.xml"/><Relationship Id="rId186" Type="http://schemas.openxmlformats.org/officeDocument/2006/relationships/externalLink" Target="externalLinks/externalLink8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externalLink" Target="externalLinks/externalLink8.xml"/><Relationship Id="rId134" Type="http://schemas.openxmlformats.org/officeDocument/2006/relationships/externalLink" Target="externalLinks/externalLink29.xml"/><Relationship Id="rId80" Type="http://schemas.openxmlformats.org/officeDocument/2006/relationships/worksheet" Target="worksheets/sheet80.xml"/><Relationship Id="rId155" Type="http://schemas.openxmlformats.org/officeDocument/2006/relationships/externalLink" Target="externalLinks/externalLink50.xml"/><Relationship Id="rId176" Type="http://schemas.openxmlformats.org/officeDocument/2006/relationships/externalLink" Target="externalLinks/externalLink71.xml"/><Relationship Id="rId197" Type="http://schemas.openxmlformats.org/officeDocument/2006/relationships/externalLink" Target="externalLinks/externalLink92.xml"/><Relationship Id="rId201" Type="http://schemas.openxmlformats.org/officeDocument/2006/relationships/calcChain" Target="calcChain.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externalLink" Target="externalLinks/externalLink19.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externalLink" Target="externalLinks/externalLink40.xml"/><Relationship Id="rId166" Type="http://schemas.openxmlformats.org/officeDocument/2006/relationships/externalLink" Target="externalLinks/externalLink61.xml"/><Relationship Id="rId187" Type="http://schemas.openxmlformats.org/officeDocument/2006/relationships/externalLink" Target="externalLinks/externalLink82.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9.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externalLink" Target="externalLinks/externalLink30.xml"/><Relationship Id="rId156" Type="http://schemas.openxmlformats.org/officeDocument/2006/relationships/externalLink" Target="externalLinks/externalLink51.xml"/><Relationship Id="rId177" Type="http://schemas.openxmlformats.org/officeDocument/2006/relationships/externalLink" Target="externalLinks/externalLink72.xml"/><Relationship Id="rId198" Type="http://schemas.openxmlformats.org/officeDocument/2006/relationships/theme" Target="theme/theme1.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externalLink" Target="externalLinks/externalLink20.xml"/><Relationship Id="rId146" Type="http://schemas.openxmlformats.org/officeDocument/2006/relationships/externalLink" Target="externalLinks/externalLink41.xml"/><Relationship Id="rId167" Type="http://schemas.openxmlformats.org/officeDocument/2006/relationships/externalLink" Target="externalLinks/externalLink62.xml"/><Relationship Id="rId188" Type="http://schemas.openxmlformats.org/officeDocument/2006/relationships/externalLink" Target="externalLinks/externalLink83.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drawing1.xml><?xml version="1.0" encoding="utf-8"?>
<xdr:wsDr xmlns:xdr="http://schemas.openxmlformats.org/drawingml/2006/spreadsheetDrawing" xmlns:a="http://schemas.openxmlformats.org/drawingml/2006/main">
  <xdr:oneCellAnchor>
    <xdr:from>
      <xdr:col>1</xdr:col>
      <xdr:colOff>0</xdr:colOff>
      <xdr:row>11</xdr:row>
      <xdr:rowOff>142875</xdr:rowOff>
    </xdr:from>
    <xdr:ext cx="184731" cy="264560"/>
    <xdr:sp macro="" textlink="">
      <xdr:nvSpPr>
        <xdr:cNvPr id="2" name="TekstniOkvir 1">
          <a:extLst>
            <a:ext uri="{FF2B5EF4-FFF2-40B4-BE49-F238E27FC236}">
              <a16:creationId xmlns:a16="http://schemas.microsoft.com/office/drawing/2014/main" id="{D866CE64-EF06-45ED-B81E-6961F0D8713C}"/>
            </a:ext>
          </a:extLst>
        </xdr:cNvPr>
        <xdr:cNvSpPr txBox="1"/>
      </xdr:nvSpPr>
      <xdr:spPr>
        <a:xfrm>
          <a:off x="6096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1</xdr:col>
      <xdr:colOff>0</xdr:colOff>
      <xdr:row>37</xdr:row>
      <xdr:rowOff>142875</xdr:rowOff>
    </xdr:from>
    <xdr:ext cx="184731" cy="264560"/>
    <xdr:sp macro="" textlink="">
      <xdr:nvSpPr>
        <xdr:cNvPr id="3" name="TekstniOkvir 2">
          <a:extLst>
            <a:ext uri="{FF2B5EF4-FFF2-40B4-BE49-F238E27FC236}">
              <a16:creationId xmlns:a16="http://schemas.microsoft.com/office/drawing/2014/main" id="{C05457CC-B2A6-4196-A1B8-3D16A1249F91}"/>
            </a:ext>
          </a:extLst>
        </xdr:cNvPr>
        <xdr:cNvSpPr txBox="1"/>
      </xdr:nvSpPr>
      <xdr:spPr>
        <a:xfrm>
          <a:off x="6096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oneCellAnchor>
    <xdr:from>
      <xdr:col>1</xdr:col>
      <xdr:colOff>0</xdr:colOff>
      <xdr:row>63</xdr:row>
      <xdr:rowOff>142875</xdr:rowOff>
    </xdr:from>
    <xdr:ext cx="184731" cy="264560"/>
    <xdr:sp macro="" textlink="">
      <xdr:nvSpPr>
        <xdr:cNvPr id="4" name="TekstniOkvir 3">
          <a:extLst>
            <a:ext uri="{FF2B5EF4-FFF2-40B4-BE49-F238E27FC236}">
              <a16:creationId xmlns:a16="http://schemas.microsoft.com/office/drawing/2014/main" id="{9FF3D7BD-F299-42C2-A9CA-DDFAA9635241}"/>
            </a:ext>
          </a:extLst>
        </xdr:cNvPr>
        <xdr:cNvSpPr txBox="1"/>
      </xdr:nvSpPr>
      <xdr:spPr>
        <a:xfrm>
          <a:off x="609600" y="954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WINDOWS\Temporary%20Internet%20Files\Content.IE5\CYZIP26A\Fazno%20izvje&#353;&#263;e\Intervencije-eview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WINDOWS/Temporary%20Internet%20Files/Content.IE5/CYZIP26A/Fazno%20izvje&#353;&#263;e/Intervencije-eview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ICE\ICE_mission%20SBA1%20may09\background%20notes\Tables%20background%20no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loudUsers04$\ihuljak\Desktop\WB\Financial%20Sector\Tvportfolio\Eur\WSS\2017\WSS7\EUR%20kontrola%20cijena%2003-31%20-%20ivan.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nb.local\Banka\CloudUsers04$\ihuljak\Desktop\WB\Financial%20Sector\Tvportfolio\Eur\WSS\2017\WSS7\EUR%20kontrola%20cijena%2003-31%20-%20ivan.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CloudUsers04$\ihuljak\Desktop\WB\Financial%20Sector\Analize_i_prognoze\RAMP\On%20site%20radionice\APP\CR\Kreditni%20rizik%20-%20BAZA\Kreditni%20rizik%20-%202017.12.31.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nb.local\Banka\CloudUsers04$\ihuljak\Desktop\WB\Financial%20Sector\Analize_i_prognoze\RAMP\On%20site%20radionice\APP\CR\Kreditni%20rizik%20-%20BAZA\Kreditni%20rizik%20-%202017.12.31.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mbukovsa\AppData\Local\Temp\Temp1_Prezentacija_za_kolegij.zip\Documents%20and%20Settings\LABREGO\My%20Local%20Documents\Ecuador\ecubopLa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WINDOWS\Temporary%20Internet%20Files\Content.IE5\CYZIP26A\Fazno%20izvje&#353;&#263;e\Intervencije-eview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WINDOWS\Temporary%20Internet%20Files\Content.IE5\CYZIP26A\Fazno%20izvje&#353;&#263;e\Intervencije-eview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Public\addins\B1addin.xla"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dcdept1\ds\DANE\AWL-WYDZ\I%20I%20P\ZRODLO\BOP_ROZR_KWARTALY_2001_2000_aw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CloudUsers04$\ihuljak\Desktop\WB\Financial%20Sector\Tvportfolio\Performance\Analiza\2015\GODISNJE_2015\agregat_godisnje_2015.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nb.local\Banka\CloudUsers04$\ihuljak\Desktop\WB\Financial%20Sector\Tvportfolio\Performance\Analiza\2015\GODISNJE_2015\agregat_godisnje_2015.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CloudUsers04$\ihuljak\Desktop\WB\Financial%20Sector\Users01$\ibudimir\Downloads\Daily%20attribution%20-%20WSS.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nb.local\Banka\CloudUsers04$\ihuljak\Desktop\WB\Financial%20Sector\Users01$\ibudimir\Downloads\Daily%20attribution%20-%20WSS.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Users\akhazaradze\AppData\Local\Microsoft\Windows\Temporary%20Internet%20Files\Content.Outlook\8GEZ0GDT\Copy%20of%203M-10Y%20AGENCY%20SUPRA%20SWAP%20Par%20Spread%20Covariance%20Matrix%20(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ecfin-web/DATA_PRODUCTION/idrcharts/B2%20-8Competitiveness_Sectoral_Rebalancing%20C.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DATA\SV\VULNERABILITIES\VULNERABILITIES%202005-09\working-files\Master%20Cross%20Country%20MSG.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Colombia\WEO\GEEColombiaOct20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f20\uprava13\O1\ARHIV\Pmf60\Pmf54\BUDGET98\NELIKVIDNOS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CloudUsers04$\ihuljak\Desktop\WB\Financial%20Sector\Tvportfolio\Performance\Analiza\2016\POLUGODISNJE_2016\agregat_H1_2016.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nb.local\Banka\CloudUsers04$\ihuljak\Desktop\WB\Financial%20Sector\Tvportfolio\Performance\Analiza\2016\POLUGODISNJE_2016\agregat_H1_2016.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TRANS\Kvartalni%20bilten\Broj%2011\temp\PripremaPodatak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TRANS/Kvartalni%20bilten/Broj%2011/temp/PripremaPodatak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Q:\DATA\DH\GEO\BOP\GeoBop.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K:\Users\ipetrova\AppData\Local\Microsoft\Windows\Temporary%20Internet%20Files\Content.Outlook\0CUNTCM9\m&#225;na&#240;aryfirlit%20(1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K:\users1\ipetrova\My%20Documents\FAD\Iceland\ISL%20Data%20from%20Authorities\Fjarsysla\m&#225;na&#240;aryfirlitJune2010.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WINDOWS\Temporary%20Internet%20Files\Content.IE5\CYZIP26A\Fazno%20izvje&#353;&#263;e\Intervencije-eview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MONSTAT\Bilance\Si_mi3.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arwin.escb.eu/contentserverdav/nodes/Reporting%20templates%20under%20Recommendation%20B%20of%20Recommendation%20ESRB_2020_08%20-%20Template%201%20on%20features%20and%20Template%202%20on%20uptake%20.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hnb.local\Banka\FSR_14\TRANS\Kvartalni%20bilten\Broj%2011\temp\PripremaPodataka.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Mwjvsf1\banka\FSR_14\TRANS\Kvartalni%20bilten\Broj%2011\temp\PripremaPodataka.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K:\TRANS\Kvartalni%20bilten\Broj%2011\temp\PripremaPodatak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3.%20Data\IFS%20Database\Final\Import%20Files\IFS%20Import%20Template_Quarterly.xlsm"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K:\WINDOWS\TEMP\CRI-BOP-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J:\DATA\DD\GEO\BOP\GeoBop.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K:\DATA\CA\CRI\EXTERNAL\Output\CRI-BOP-0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T:\Minfin\Zagreb_Z.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nb.local\Banka\WINDOWS\Temporary%20Internet%20Files\Content.IE5\CYZIP26A\Fazno%20izvje&#353;&#263;e\Intervencije-eviews.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Mwjvsf1\banka\WINDOWS\Temporary%20Internet%20Files\Content.IE5\CYZIP26A\Fazno%20izvje&#353;&#263;e\Intervencije-eviews.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Z:\BILTEC\Me&#273;unarodne%20pri&#269;uve\Me&#273;unarodne%20pri&#269;uve%2030042014.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K:\BILTEC\_EU%20fondovi\EU%20fondovi_podaci%20i%20slike_2017Q1.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K:\DATA\CA\CRI\Dbase\Dinput\CRI-INPUT-ABOP.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Mf20\uprava13\O1\ARHIV\Pmf63\Pmf60\Pmf54\BUDGET98\NELIKVIDNOS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E:\MONSTAT\Bilance\Si_mi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hnb.local\Banka\FSR_14\MONSTAT\Bilance\Si_mi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DATA\PA\CHL\SECTORS\BOP\Bop0209.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wjvsf1\banka\FSR_14\MONSTAT\Bilance\Si_mi3.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MONSTAT/Bilance/Si_mi3.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K:\DATA\CA\CRI\EXTERNAL\Output\Other-2002\CRI-INPUT-ABOP-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hnb.local\Banka\Documents%20and%20Settings\edurakov\My%20Documents\Downloads\Bankarstvo\zscore.xlsm"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Mwjvsf1\banka\Documents%20and%20Settings\edurakov\My%20Documents\Downloads\Bankarstvo\zscore.xlsm"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Z:\Documents%20and%20Settings\edurakov\My%20Documents\Downloads\Bankarstvo\zscore.xlsm"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TRANS/_FSR_16/Bankarstvo/zscore.xlsm"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E:\FSR_Bankarstvo\FSR_18.xlsx"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EXIMCOUN.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E:\Govt%20Affairs\Reserve%20Asset%20Management%20Stats\2.%20Import%20Files\IFS%20Import%20Template_Quarterlyv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TRANS\Ledning%20Survey\_REZULTATI%20ANKETE\REZULTATI%20SLIKE\STANOVNI&#352;TVO_SLIKE_NPCT.xlsx"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Q:\DATA\DH\GEO\BOP\Data\FLOW2004a.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Q:\DATA\S1\ECU\SECTORS\External\PERUMF97.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Documents%20and%20Settings/iherceg/Local%20Settings/Temporary%20Internet%20Files/Content.IE5/7V0DU4VV/WINDOWS/Temporary%20Internet%20Files/Content.IE5/CYZIP26A/Fazno%20izvje&#353;&#263;e/Intervencije-eviews.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E:\Ad%20Hoc\Priprema%20za%20sastanak%20s%20ECB-om\EU%20usporedba%20pokazatelja%20poslovanja%20banaka.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N:\TRANS\Kvartalni%20bilten\Broj%2011\temp\PripremaPodataka.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Mf20\uprava13\My%20Documents\PLACE-~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CloudUsers04$\ihuljak\Desktop\WB\Financial%20Sector\Users01$\iljubaj\Downloads\EBA%20Interactive%20Dashboard%20-%20Q3%202020%20-%20Protected%20(3).xlsm"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hnb.local\Banka\CloudUsers04$\ihuljak\Desktop\WB\Financial%20Sector\Users01$\iljubaj\Downloads\EBA%20Interactive%20Dashboard%20-%20Q3%202020%20-%20Protected%20(3).xlsm"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CloudUsers04$\ihuljak\Desktop\WB\Financial%20Sector\Documents%20and%20Settings\kblazano\Desktop\SIMULATOR%20RA&#268;UNA%20DOBITI%20I%20GUBITKA_srpanj_test.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hnb.local\Banka\CloudUsers04$\ihuljak\Desktop\WB\Financial%20Sector\Documents%20and%20Settings\kblazano\Desktop\SIMULATOR%20RA&#268;UNA%20DOBITI%20I%20GUBITKA_srpanj_tes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TRANS\Ledning%20Survey\_REZULTATI%20ANKETE\REZULTATI%20SLIKE\PODUZE&#262;A_SLIKE_NPCT.xlsx"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hnb.local\Banka\Users02$\bbanovic\Desktop\Makro%20okru&#382;je\Podaci\Bloomberg_data.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Users01$\mvaldec\Desktop\embi.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hnb.local\Banka\Users01$\mvaldec\Desktop\embi.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K:\CPLAZO\IMAE\PR\INF1-ALEX.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Q:\DATA\S1\ECU\SECTORS\External\ecuredtab.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K:\Users\ipetrova\AppData\Local\Microsoft\Windows\Temporary%20Internet%20Files\Content.Outlook\0CUNTCM9\m&#225;na&#240;aryfirlit%20(4).xlsm"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C:\DOCUME~1\starche\OTLocal\DARWIN\Workbin\4147AD9.R.O\2013%20ECB%20Lists%20of%20series%20key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hnb.local\Banka\DMR\01_BANKE\2020_ICAAP\Radno\ICAAP_2019_CR_ime%20banke.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C:\INDIVIDUAL%20FOLDERS\Vitor\Exports\2014\2014%20Exports%20shift%20share%20aritmetical%20growth%20decomposition2.xlsm"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hnb.local\Banka\Documents%20and%20Settings\edurakov\My%20Documents\Downloads\Bankarstvo\DoingBusiness-DTF-calculator.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Mwjvsf1\banka\Documents%20and%20Settings\edurakov\My%20Documents\Downloads\Bankarstvo\DoingBusiness-DTF-calculator.xlsx"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Z:\Documents%20and%20Settings\edurakov\My%20Documents\Downloads\Bankarstvo\DoingBusiness-DTF-calculator.xlsx"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TRANS/_FSR_16/Bankarstvo/DoingBusiness-DTF-calcula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Kopija"/>
      <sheetName val="loan portfol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s>
    <sheetDataSet>
      <sheetData sheetId="0"/>
      <sheetData sheetId="1"/>
      <sheetData sheetId="2"/>
      <sheetData sheetId="3"/>
      <sheetData sheetId="4"/>
      <sheetData sheetId="5"/>
      <sheetData sheetId="6">
        <row r="3">
          <cell r="M3">
            <v>108</v>
          </cell>
          <cell r="N3">
            <v>57.555</v>
          </cell>
          <cell r="P3">
            <v>50.445</v>
          </cell>
        </row>
        <row r="4">
          <cell r="N4">
            <v>226.94788</v>
          </cell>
          <cell r="P4">
            <v>226.94788</v>
          </cell>
        </row>
        <row r="5">
          <cell r="N5">
            <v>156.15596500000001</v>
          </cell>
          <cell r="P5">
            <v>156.15596500000001</v>
          </cell>
        </row>
        <row r="6">
          <cell r="N6">
            <v>30.3095</v>
          </cell>
          <cell r="P6">
            <v>30.3095</v>
          </cell>
        </row>
        <row r="7">
          <cell r="N7">
            <v>224.752656</v>
          </cell>
          <cell r="P7">
            <v>224.752656</v>
          </cell>
        </row>
        <row r="8">
          <cell r="M8">
            <v>109.57214</v>
          </cell>
          <cell r="N8">
            <v>126.116</v>
          </cell>
          <cell r="P8">
            <v>16.543859999999995</v>
          </cell>
        </row>
        <row r="9">
          <cell r="M9">
            <v>72.419127000000003</v>
          </cell>
          <cell r="P9">
            <v>72.419127000000003</v>
          </cell>
        </row>
        <row r="10">
          <cell r="N10">
            <v>191.989272</v>
          </cell>
          <cell r="P10">
            <v>191.989272</v>
          </cell>
        </row>
        <row r="11">
          <cell r="M11">
            <v>112.337924</v>
          </cell>
          <cell r="P11">
            <v>112.337924</v>
          </cell>
        </row>
      </sheetData>
      <sheetData sheetId="7"/>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loan portfolio"/>
      <sheetName val="za objavu i prezentacij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
      <sheetName val="exch rates"/>
      <sheetName val="VAT rates OECD Countries"/>
      <sheetName val="Corporate OECD countries"/>
      <sheetName val="PIT OECD countries"/>
      <sheetName val="Dom GS OECD countries"/>
      <sheetName val="Soc Sec OECD countries"/>
      <sheetName val="Chart1"/>
      <sheetName val="Chart1 (2)"/>
      <sheetName val="Chart1 (3)"/>
      <sheetName val="Chart1 (4)"/>
      <sheetName val="Panel1"/>
      <sheetName val="series for tax graphs"/>
      <sheetName val="Chart2"/>
      <sheetName val="Chart2 (2)"/>
      <sheetName val="EDSS3"/>
      <sheetName val="Chart3"/>
      <sheetName val="Chart4"/>
      <sheetName val="EDSS1"/>
      <sheetName val="Table2"/>
      <sheetName val="Table2b"/>
      <sheetName val="Table3"/>
      <sheetName val="Table4"/>
      <sheetName val="Table5"/>
      <sheetName val="Table5b"/>
      <sheetName val="Table6"/>
      <sheetName val="Table7"/>
      <sheetName val="Table8"/>
    </sheetNames>
    <sheetDataSet>
      <sheetData sheetId="0"/>
      <sheetData sheetId="1"/>
      <sheetData sheetId="2">
        <row r="5">
          <cell r="B5" t="str">
            <v>Table 1. OECD Countries: VAT Rates, As at end of 2008</v>
          </cell>
        </row>
        <row r="8">
          <cell r="E8" t="str">
            <v xml:space="preserve">Current </v>
          </cell>
          <cell r="G8" t="str">
            <v xml:space="preserve">Current </v>
          </cell>
        </row>
        <row r="9">
          <cell r="C9" t="str">
            <v>Date VAT</v>
          </cell>
          <cell r="D9" t="str">
            <v xml:space="preserve">Standard Rate </v>
          </cell>
          <cell r="E9" t="str">
            <v xml:space="preserve">Standard </v>
          </cell>
          <cell r="G9" t="str">
            <v>Other Positive</v>
          </cell>
        </row>
        <row r="10">
          <cell r="C10" t="str">
            <v>Introduced</v>
          </cell>
          <cell r="D10" t="str">
            <v>at Introduction</v>
          </cell>
          <cell r="E10" t="str">
            <v>Rate</v>
          </cell>
          <cell r="G10" t="str">
            <v xml:space="preserve"> Rates</v>
          </cell>
        </row>
        <row r="13">
          <cell r="B13" t="str">
            <v>Canada</v>
          </cell>
          <cell r="C13" t="str">
            <v>Jan. 1991</v>
          </cell>
          <cell r="D13">
            <v>7</v>
          </cell>
          <cell r="E13">
            <v>6</v>
          </cell>
          <cell r="F13" t="str">
            <v>1/</v>
          </cell>
        </row>
        <row r="14">
          <cell r="B14" t="str">
            <v>Mexico</v>
          </cell>
          <cell r="C14" t="str">
            <v>Jan. 1980</v>
          </cell>
          <cell r="D14">
            <v>10</v>
          </cell>
          <cell r="E14">
            <v>15</v>
          </cell>
          <cell r="G14">
            <v>10</v>
          </cell>
        </row>
        <row r="17">
          <cell r="B17" t="str">
            <v>Australia</v>
          </cell>
          <cell r="C17" t="str">
            <v>Jul. 2000</v>
          </cell>
          <cell r="D17">
            <v>10</v>
          </cell>
          <cell r="E17">
            <v>10</v>
          </cell>
        </row>
        <row r="18">
          <cell r="B18" t="str">
            <v>Japan 2/</v>
          </cell>
          <cell r="C18" t="str">
            <v>Apr. 1989</v>
          </cell>
          <cell r="D18">
            <v>3</v>
          </cell>
          <cell r="E18">
            <v>5</v>
          </cell>
        </row>
        <row r="19">
          <cell r="B19" t="str">
            <v>Korea</v>
          </cell>
          <cell r="C19" t="str">
            <v>Jul. 1977</v>
          </cell>
          <cell r="D19">
            <v>13</v>
          </cell>
          <cell r="E19">
            <v>10</v>
          </cell>
        </row>
        <row r="20">
          <cell r="B20" t="str">
            <v>New Zealand</v>
          </cell>
          <cell r="C20" t="str">
            <v>May 1986</v>
          </cell>
          <cell r="D20">
            <v>10</v>
          </cell>
          <cell r="E20">
            <v>12.5</v>
          </cell>
        </row>
        <row r="23">
          <cell r="B23" t="str">
            <v>Austria 3/</v>
          </cell>
          <cell r="C23" t="str">
            <v>Jan. 1973</v>
          </cell>
          <cell r="D23">
            <v>8</v>
          </cell>
          <cell r="E23">
            <v>20</v>
          </cell>
          <cell r="G23" t="str">
            <v>10.0; 12.0</v>
          </cell>
        </row>
        <row r="24">
          <cell r="B24" t="str">
            <v>Belgium 3/</v>
          </cell>
          <cell r="C24" t="str">
            <v>Jan. 1971</v>
          </cell>
          <cell r="D24">
            <v>18</v>
          </cell>
          <cell r="E24">
            <v>21</v>
          </cell>
          <cell r="G24" t="str">
            <v xml:space="preserve"> 6.0; 12.0</v>
          </cell>
        </row>
        <row r="25">
          <cell r="B25" t="str">
            <v>Czech Republic 3/</v>
          </cell>
          <cell r="C25" t="str">
            <v>Jan. 1993</v>
          </cell>
          <cell r="D25">
            <v>23</v>
          </cell>
          <cell r="E25">
            <v>19</v>
          </cell>
          <cell r="G25">
            <v>9</v>
          </cell>
        </row>
        <row r="26">
          <cell r="B26" t="str">
            <v>Denmark 3/</v>
          </cell>
          <cell r="C26" t="str">
            <v>Jul. 1967</v>
          </cell>
          <cell r="D26">
            <v>10</v>
          </cell>
          <cell r="E26">
            <v>25</v>
          </cell>
          <cell r="F26" t="str">
            <v>4/</v>
          </cell>
        </row>
        <row r="27">
          <cell r="B27" t="str">
            <v>Finland 3/</v>
          </cell>
          <cell r="C27" t="str">
            <v>Jun. 1994</v>
          </cell>
          <cell r="D27">
            <v>22</v>
          </cell>
          <cell r="E27">
            <v>22</v>
          </cell>
          <cell r="G27" t="str">
            <v>8.0; 17.0</v>
          </cell>
        </row>
        <row r="28">
          <cell r="B28" t="str">
            <v>France 3/</v>
          </cell>
          <cell r="C28" t="str">
            <v>Jan. 1968</v>
          </cell>
          <cell r="D28">
            <v>13.6</v>
          </cell>
          <cell r="E28">
            <v>19.600000000000001</v>
          </cell>
          <cell r="G28" t="str">
            <v>2.1; 5.5</v>
          </cell>
        </row>
        <row r="29">
          <cell r="B29" t="str">
            <v>Germany 3/</v>
          </cell>
          <cell r="C29" t="str">
            <v>Jan. 1968</v>
          </cell>
          <cell r="D29">
            <v>10</v>
          </cell>
          <cell r="E29">
            <v>19</v>
          </cell>
          <cell r="G29">
            <v>7</v>
          </cell>
        </row>
        <row r="30">
          <cell r="B30" t="str">
            <v>Greece 3/</v>
          </cell>
          <cell r="C30" t="str">
            <v>Jan. 1987</v>
          </cell>
          <cell r="D30">
            <v>18</v>
          </cell>
          <cell r="E30">
            <v>19</v>
          </cell>
          <cell r="G30" t="str">
            <v>4.5; 9.0</v>
          </cell>
        </row>
        <row r="31">
          <cell r="B31" t="str">
            <v xml:space="preserve">Hungary 3/ </v>
          </cell>
          <cell r="C31" t="str">
            <v>Jan. 1988</v>
          </cell>
          <cell r="D31">
            <v>25</v>
          </cell>
          <cell r="E31">
            <v>20</v>
          </cell>
          <cell r="G31">
            <v>5</v>
          </cell>
        </row>
        <row r="32">
          <cell r="B32" t="str">
            <v xml:space="preserve">Iceland </v>
          </cell>
          <cell r="C32" t="str">
            <v>Jan. 1990</v>
          </cell>
          <cell r="D32">
            <v>24.5</v>
          </cell>
          <cell r="E32">
            <v>24.5</v>
          </cell>
          <cell r="G32">
            <v>14</v>
          </cell>
        </row>
        <row r="33">
          <cell r="B33" t="str">
            <v>Ireland 3/</v>
          </cell>
          <cell r="C33" t="str">
            <v>Nov. 1972</v>
          </cell>
          <cell r="D33">
            <v>16.37</v>
          </cell>
          <cell r="E33">
            <v>21</v>
          </cell>
          <cell r="G33" t="str">
            <v>4.8; 13.5</v>
          </cell>
        </row>
        <row r="34">
          <cell r="B34" t="str">
            <v>Italy 3/</v>
          </cell>
          <cell r="C34" t="str">
            <v>Jan. 1973</v>
          </cell>
          <cell r="D34">
            <v>12</v>
          </cell>
          <cell r="E34">
            <v>20</v>
          </cell>
          <cell r="G34" t="str">
            <v>4.0;10.0</v>
          </cell>
        </row>
        <row r="35">
          <cell r="B35" t="str">
            <v>Luxembourg 3/</v>
          </cell>
          <cell r="C35" t="str">
            <v>Jan. 1970</v>
          </cell>
          <cell r="D35">
            <v>8</v>
          </cell>
          <cell r="E35">
            <v>15</v>
          </cell>
          <cell r="G35" t="str">
            <v>3.0; 6.0; 12.0</v>
          </cell>
        </row>
        <row r="36">
          <cell r="B36" t="str">
            <v>Netherlands 3/</v>
          </cell>
          <cell r="C36" t="str">
            <v>Jan. 1969</v>
          </cell>
          <cell r="D36">
            <v>12</v>
          </cell>
          <cell r="E36">
            <v>19</v>
          </cell>
          <cell r="G36">
            <v>6</v>
          </cell>
        </row>
        <row r="37">
          <cell r="B37" t="str">
            <v>Norway</v>
          </cell>
          <cell r="C37" t="str">
            <v>Jan. 1970</v>
          </cell>
          <cell r="D37">
            <v>20</v>
          </cell>
          <cell r="E37">
            <v>25</v>
          </cell>
          <cell r="G37" t="str">
            <v>8.0; 14.0</v>
          </cell>
        </row>
        <row r="38">
          <cell r="B38" t="str">
            <v>Poland 3/</v>
          </cell>
          <cell r="C38" t="str">
            <v>Jul. 1993</v>
          </cell>
          <cell r="D38">
            <v>22</v>
          </cell>
          <cell r="E38">
            <v>22</v>
          </cell>
          <cell r="G38" t="str">
            <v>3.0; 7.0</v>
          </cell>
        </row>
        <row r="39">
          <cell r="B39" t="str">
            <v>Portugal 3/ 5/</v>
          </cell>
          <cell r="C39" t="str">
            <v>Jan. 1986</v>
          </cell>
          <cell r="D39">
            <v>17</v>
          </cell>
          <cell r="E39">
            <v>21</v>
          </cell>
          <cell r="G39" t="str">
            <v xml:space="preserve">5.0; 12.0 </v>
          </cell>
        </row>
        <row r="40">
          <cell r="B40" t="str">
            <v>Slovak Republic 3/</v>
          </cell>
          <cell r="C40" t="str">
            <v>Jan. 1993</v>
          </cell>
          <cell r="D40">
            <v>23</v>
          </cell>
          <cell r="E40">
            <v>19</v>
          </cell>
          <cell r="G40">
            <v>10</v>
          </cell>
        </row>
        <row r="41">
          <cell r="B41" t="str">
            <v>Spain 3/</v>
          </cell>
          <cell r="C41" t="str">
            <v>Jan. 1986</v>
          </cell>
          <cell r="D41">
            <v>12</v>
          </cell>
          <cell r="E41">
            <v>16</v>
          </cell>
          <cell r="G41" t="str">
            <v>4.0; 7.0</v>
          </cell>
        </row>
        <row r="42">
          <cell r="B42" t="str">
            <v>Sweden 3/</v>
          </cell>
          <cell r="C42" t="str">
            <v>Jan. 1969</v>
          </cell>
          <cell r="D42">
            <v>11.1</v>
          </cell>
          <cell r="E42">
            <v>25</v>
          </cell>
          <cell r="G42" t="str">
            <v>6.0; 12.0</v>
          </cell>
        </row>
        <row r="43">
          <cell r="B43" t="str">
            <v xml:space="preserve">Switzerland </v>
          </cell>
          <cell r="C43" t="str">
            <v>Jan. 1995</v>
          </cell>
          <cell r="D43">
            <v>6.5</v>
          </cell>
          <cell r="E43">
            <v>7.6</v>
          </cell>
          <cell r="G43" t="str">
            <v>2.4; 3.6 6/</v>
          </cell>
        </row>
        <row r="44">
          <cell r="B44" t="str">
            <v>Turkey 7/</v>
          </cell>
          <cell r="C44" t="str">
            <v>Jan. 1985</v>
          </cell>
          <cell r="D44">
            <v>10</v>
          </cell>
          <cell r="E44">
            <v>18</v>
          </cell>
          <cell r="G44" t="str">
            <v>1.0; 8.0; 26; 40</v>
          </cell>
        </row>
        <row r="45">
          <cell r="B45" t="str">
            <v>United Kingdom 3/</v>
          </cell>
          <cell r="C45" t="str">
            <v>Apr. 1973</v>
          </cell>
          <cell r="D45">
            <v>10</v>
          </cell>
          <cell r="E45">
            <v>17.5</v>
          </cell>
          <cell r="G45">
            <v>5</v>
          </cell>
        </row>
        <row r="47">
          <cell r="B47" t="str">
            <v xml:space="preserve">    Unweighted average</v>
          </cell>
        </row>
        <row r="48">
          <cell r="B48" t="str">
            <v xml:space="preserve">      OECD Total</v>
          </cell>
          <cell r="D48">
            <v>13.96793103448276</v>
          </cell>
          <cell r="E48">
            <v>17.713793103448278</v>
          </cell>
        </row>
        <row r="49">
          <cell r="B49" t="str">
            <v xml:space="preserve">      OECD America</v>
          </cell>
          <cell r="D49">
            <v>8.5</v>
          </cell>
          <cell r="E49">
            <v>10.5</v>
          </cell>
        </row>
        <row r="50">
          <cell r="B50" t="str">
            <v xml:space="preserve">      OECD Pacific</v>
          </cell>
          <cell r="D50">
            <v>9</v>
          </cell>
          <cell r="E50">
            <v>9.375</v>
          </cell>
        </row>
        <row r="51">
          <cell r="B51" t="str">
            <v xml:space="preserve">      OECD Europe</v>
          </cell>
          <cell r="D51">
            <v>15.307391304347828</v>
          </cell>
          <cell r="E51">
            <v>19.791304347826088</v>
          </cell>
        </row>
        <row r="52">
          <cell r="B52" t="str">
            <v xml:space="preserve">       EU</v>
          </cell>
          <cell r="D52">
            <v>15.319473684210529</v>
          </cell>
          <cell r="E52">
            <v>20.005263157894738</v>
          </cell>
        </row>
        <row r="55">
          <cell r="B55" t="str">
            <v xml:space="preserve">    Sources: International Bureau of Fiscal Documentation, IBFD, www.ibfd.org (2007); Worldwide Summaries</v>
          </cell>
        </row>
        <row r="56">
          <cell r="B56" t="str">
            <v xml:space="preserve"> (PricewaterhouseCoopers), www.pwc.com (2007); http://ec.europa.eu/index_en.htm; and Consumption Tax Trends (OECD, 2007).</v>
          </cell>
        </row>
        <row r="58">
          <cell r="B58" t="str">
            <v xml:space="preserve">   1/ Throughout Canada, the federal GST rate is 6 percent (14 percent in three provinces in which federal government collects a combined</v>
          </cell>
        </row>
        <row r="59">
          <cell r="B59" t="str">
            <v xml:space="preserve"> Harmonized Sales Tax (HST) that includes provincial tax). Five provinces levy a provincial retail sales tax. Quebec imposes a VAT called the </v>
          </cell>
        </row>
        <row r="60">
          <cell r="B60" t="str">
            <v xml:space="preserve"> Quebec Sales Tax (QST). Alberta and the territories have no provincial sales tax.</v>
          </cell>
        </row>
        <row r="61">
          <cell r="B61" t="str">
            <v xml:space="preserve">    2/ Including 1 percent local tax.</v>
          </cell>
        </row>
        <row r="62">
          <cell r="B62" t="str">
            <v xml:space="preserve">    3/ European Union countries.</v>
          </cell>
        </row>
        <row r="63">
          <cell r="B63" t="str">
            <v xml:space="preserve">    4/ The first sale of artists' products is subject to VAT at the standard rate of 25 percent, but only 20 percent of the taxable base is</v>
          </cell>
        </row>
        <row r="64">
          <cell r="B64" t="str">
            <v xml:space="preserve"> taken into account, therefore, the effective VAT rate is 5 percent.</v>
          </cell>
        </row>
        <row r="65">
          <cell r="B65" t="str">
            <v xml:space="preserve">    5/ The standard rate increased from 19 percent to 21 percent with effect from 1st July 2005. In the Azores and Madeira, </v>
          </cell>
        </row>
        <row r="66">
          <cell r="B66" t="str">
            <v xml:space="preserve">the rates are levied at 13 percent; 8 percent and 4 percent, respectively,  on the same supplies. </v>
          </cell>
        </row>
        <row r="67">
          <cell r="B67" t="str">
            <v xml:space="preserve">    6/ The reduced 3.6 percent rate applies to the supply of accommodation.</v>
          </cell>
        </row>
        <row r="68">
          <cell r="B68" t="str">
            <v xml:space="preserve">    7/ In Turkey 26 percent and 40 percent rates apply to luxury goods.</v>
          </cell>
        </row>
      </sheetData>
      <sheetData sheetId="3"/>
      <sheetData sheetId="4"/>
      <sheetData sheetId="5">
        <row r="5">
          <cell r="B5" t="str">
            <v>Table 9.  OECD Countries: Taxes on Goods and Services,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8.6189840578054344</v>
          </cell>
          <cell r="N13">
            <v>8.4472874821307364</v>
          </cell>
          <cell r="O13">
            <v>8.8021129234412196</v>
          </cell>
          <cell r="P13">
            <v>8.6376656294434024</v>
          </cell>
        </row>
        <row r="14">
          <cell r="B14" t="str">
            <v>Mexico 2/</v>
          </cell>
          <cell r="C14">
            <v>8.5919899072985935</v>
          </cell>
          <cell r="D14">
            <v>8.127608187533113</v>
          </cell>
          <cell r="E14">
            <v>7.6474165049589367</v>
          </cell>
          <cell r="F14">
            <v>7.2365301353127816</v>
          </cell>
          <cell r="G14">
            <v>7.1591256580697653</v>
          </cell>
          <cell r="H14">
            <v>8.3076437660077911</v>
          </cell>
          <cell r="I14">
            <v>8.6659076640720141</v>
          </cell>
          <cell r="J14">
            <v>8.7812486613381129</v>
          </cell>
          <cell r="K14">
            <v>7.6634733979720666</v>
          </cell>
          <cell r="L14">
            <v>7.9790642756604955</v>
          </cell>
          <cell r="M14">
            <v>9.1705888810173199</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4.3823071771090376</v>
          </cell>
          <cell r="N15">
            <v>4.4767203629559775</v>
          </cell>
          <cell r="O15">
            <v>4.4705623901581717</v>
          </cell>
          <cell r="P15">
            <v>4.502768599749345</v>
          </cell>
        </row>
        <row r="18">
          <cell r="B18" t="str">
            <v>Australia</v>
          </cell>
          <cell r="C18" t="str">
            <v>...</v>
          </cell>
          <cell r="D18" t="str">
            <v>...</v>
          </cell>
          <cell r="E18" t="str">
            <v>...</v>
          </cell>
          <cell r="F18" t="str">
            <v>...</v>
          </cell>
          <cell r="G18" t="str">
            <v>...</v>
          </cell>
          <cell r="H18" t="str">
            <v>...</v>
          </cell>
          <cell r="I18" t="str">
            <v>...</v>
          </cell>
          <cell r="J18" t="str">
            <v>...</v>
          </cell>
          <cell r="K18" t="str">
            <v>...</v>
          </cell>
          <cell r="L18">
            <v>7.4414742576674495</v>
          </cell>
          <cell r="M18">
            <v>7.094176885538678</v>
          </cell>
          <cell r="N18">
            <v>7.9634037133309601</v>
          </cell>
          <cell r="O18">
            <v>7.9864152951761911</v>
          </cell>
          <cell r="P18">
            <v>8.2285148314320882</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2.459516872649405</v>
          </cell>
          <cell r="O19">
            <v>2.4904938244969288</v>
          </cell>
          <cell r="P19">
            <v>2.469212350140936</v>
          </cell>
        </row>
        <row r="20">
          <cell r="B20" t="str">
            <v>Korea 2/</v>
          </cell>
          <cell r="C20">
            <v>5.8278148533217209</v>
          </cell>
          <cell r="D20">
            <v>5.2900875899748501</v>
          </cell>
          <cell r="E20">
            <v>5.7602085075879899</v>
          </cell>
          <cell r="F20">
            <v>5.8697737271377441</v>
          </cell>
          <cell r="G20">
            <v>5.8684635266100207</v>
          </cell>
          <cell r="H20">
            <v>5.7650016535548163</v>
          </cell>
          <cell r="I20">
            <v>6.1253278002230953</v>
          </cell>
          <cell r="J20">
            <v>6.240649206694374</v>
          </cell>
          <cell r="K20">
            <v>5.610085295933013</v>
          </cell>
          <cell r="L20">
            <v>6.3470026517484346</v>
          </cell>
          <cell r="M20">
            <v>6.5703114671800318</v>
          </cell>
          <cell r="N20">
            <v>7.0432371368601627</v>
          </cell>
          <cell r="O20">
            <v>7.0217555079293277</v>
          </cell>
          <cell r="P20">
            <v>7.0247048676993131</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10.556473587703726</v>
          </cell>
        </row>
        <row r="24">
          <cell r="B24" t="str">
            <v>Austria 3/</v>
          </cell>
          <cell r="C24" t="str">
            <v>...</v>
          </cell>
          <cell r="D24" t="str">
            <v>...</v>
          </cell>
          <cell r="E24" t="str">
            <v>...</v>
          </cell>
          <cell r="F24" t="str">
            <v>...</v>
          </cell>
          <cell r="G24" t="str">
            <v>...</v>
          </cell>
          <cell r="H24">
            <v>11.155905463362609</v>
          </cell>
          <cell r="I24">
            <v>11.599126417619443</v>
          </cell>
          <cell r="J24">
            <v>12.048643031296216</v>
          </cell>
          <cell r="K24">
            <v>12.159449684537504</v>
          </cell>
          <cell r="L24">
            <v>12.221573970892683</v>
          </cell>
          <cell r="M24">
            <v>11.970019815363964</v>
          </cell>
          <cell r="N24">
            <v>12.09346116485291</v>
          </cell>
          <cell r="O24">
            <v>12.509883812282959</v>
          </cell>
          <cell r="P24">
            <v>12.390303968166243</v>
          </cell>
        </row>
        <row r="25">
          <cell r="B25" t="str">
            <v>Belgium 3/</v>
          </cell>
          <cell r="C25" t="str">
            <v>...</v>
          </cell>
          <cell r="D25" t="str">
            <v>...</v>
          </cell>
          <cell r="E25" t="str">
            <v>...</v>
          </cell>
          <cell r="F25" t="str">
            <v>...</v>
          </cell>
          <cell r="G25" t="str">
            <v>...</v>
          </cell>
          <cell r="H25">
            <v>10.512134885378241</v>
          </cell>
          <cell r="I25">
            <v>10.760191608384996</v>
          </cell>
          <cell r="J25">
            <v>10.855264943501036</v>
          </cell>
          <cell r="K25">
            <v>10.698351875639545</v>
          </cell>
          <cell r="L25">
            <v>11.273039005572224</v>
          </cell>
          <cell r="M25">
            <v>11.052725562790918</v>
          </cell>
          <cell r="N25">
            <v>10.715190557847091</v>
          </cell>
          <cell r="O25">
            <v>10.907816215731144</v>
          </cell>
          <cell r="P25">
            <v>10.847758867469617</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10.688073876434391</v>
          </cell>
          <cell r="N26">
            <v>10.436550415906035</v>
          </cell>
          <cell r="O26">
            <v>10.372369779324405</v>
          </cell>
          <cell r="P26">
            <v>10.549025846781861</v>
          </cell>
        </row>
        <row r="27">
          <cell r="B27" t="str">
            <v xml:space="preserve">Denmark 3/ </v>
          </cell>
          <cell r="C27" t="str">
            <v>...</v>
          </cell>
          <cell r="D27" t="str">
            <v>...</v>
          </cell>
          <cell r="E27" t="str">
            <v>...</v>
          </cell>
          <cell r="F27" t="str">
            <v>...</v>
          </cell>
          <cell r="G27" t="str">
            <v>...</v>
          </cell>
          <cell r="H27" t="str">
            <v>...</v>
          </cell>
          <cell r="I27" t="str">
            <v>...</v>
          </cell>
          <cell r="J27" t="str">
            <v>...</v>
          </cell>
          <cell r="K27">
            <v>15.734014485878504</v>
          </cell>
          <cell r="L27">
            <v>15.874485876488395</v>
          </cell>
          <cell r="M27">
            <v>15.871976345555208</v>
          </cell>
          <cell r="N27">
            <v>15.91134544414504</v>
          </cell>
          <cell r="O27">
            <v>16.024781877373449</v>
          </cell>
          <cell r="P27">
            <v>15.84221122604661</v>
          </cell>
        </row>
        <row r="28">
          <cell r="B28" t="str">
            <v xml:space="preserve">Finland 3/ </v>
          </cell>
          <cell r="C28" t="str">
            <v>...</v>
          </cell>
          <cell r="D28" t="str">
            <v>...</v>
          </cell>
          <cell r="E28" t="str">
            <v>...</v>
          </cell>
          <cell r="F28" t="str">
            <v>...</v>
          </cell>
          <cell r="G28" t="str">
            <v>...</v>
          </cell>
          <cell r="H28" t="str">
            <v>...</v>
          </cell>
          <cell r="I28" t="str">
            <v>...</v>
          </cell>
          <cell r="J28" t="str">
            <v>...</v>
          </cell>
          <cell r="K28">
            <v>13.677622085030441</v>
          </cell>
          <cell r="L28">
            <v>13.764140875133405</v>
          </cell>
          <cell r="M28">
            <v>13.272650296359018</v>
          </cell>
          <cell r="N28">
            <v>12.867846827008321</v>
          </cell>
          <cell r="O28">
            <v>13.246141664467196</v>
          </cell>
          <cell r="P28">
            <v>13.80312187367238</v>
          </cell>
        </row>
        <row r="29">
          <cell r="B29" t="str">
            <v>France 3/</v>
          </cell>
          <cell r="C29" t="str">
            <v>...</v>
          </cell>
          <cell r="D29" t="str">
            <v>...</v>
          </cell>
          <cell r="E29" t="str">
            <v>...</v>
          </cell>
          <cell r="F29" t="str">
            <v>...</v>
          </cell>
          <cell r="G29" t="str">
            <v>...</v>
          </cell>
          <cell r="H29">
            <v>11.290054095561853</v>
          </cell>
          <cell r="I29">
            <v>11.832531438434103</v>
          </cell>
          <cell r="J29">
            <v>11.729233362346035</v>
          </cell>
          <cell r="K29">
            <v>11.619599710605057</v>
          </cell>
          <cell r="L29">
            <v>11.730321102729174</v>
          </cell>
          <cell r="M29">
            <v>11.115238904514435</v>
          </cell>
          <cell r="N29">
            <v>10.844422601272482</v>
          </cell>
          <cell r="O29">
            <v>10.961506323126983</v>
          </cell>
          <cell r="P29">
            <v>10.963663126787095</v>
          </cell>
        </row>
        <row r="30">
          <cell r="B30" t="str">
            <v xml:space="preserve">Germany 3/ </v>
          </cell>
          <cell r="C30" t="str">
            <v>...</v>
          </cell>
          <cell r="D30" t="str">
            <v>...</v>
          </cell>
          <cell r="E30" t="str">
            <v>...</v>
          </cell>
          <cell r="F30" t="str">
            <v>...</v>
          </cell>
          <cell r="G30" t="str">
            <v>...</v>
          </cell>
          <cell r="H30">
            <v>9.7324785631204538</v>
          </cell>
          <cell r="I30">
            <v>9.6872368322868798</v>
          </cell>
          <cell r="J30">
            <v>9.5876966767245424</v>
          </cell>
          <cell r="K30">
            <v>9.7701207908903118</v>
          </cell>
          <cell r="L30">
            <v>10.292246520874752</v>
          </cell>
          <cell r="M30">
            <v>10.222545454545456</v>
          </cell>
          <cell r="N30">
            <v>10.274186526339701</v>
          </cell>
          <cell r="O30">
            <v>10.272119000737224</v>
          </cell>
          <cell r="P30">
            <v>10.372030686754782</v>
          </cell>
        </row>
        <row r="31">
          <cell r="B31" t="str">
            <v xml:space="preserve">Greece 3/ </v>
          </cell>
          <cell r="C31" t="str">
            <v>...</v>
          </cell>
          <cell r="D31" t="str">
            <v>...</v>
          </cell>
          <cell r="E31" t="str">
            <v>...</v>
          </cell>
          <cell r="F31" t="str">
            <v>...</v>
          </cell>
          <cell r="G31" t="str">
            <v>...</v>
          </cell>
          <cell r="H31">
            <v>11.82724600930193</v>
          </cell>
          <cell r="I31">
            <v>12.094467345340416</v>
          </cell>
          <cell r="J31">
            <v>12.181334035249266</v>
          </cell>
          <cell r="K31">
            <v>12.333653347679054</v>
          </cell>
          <cell r="L31">
            <v>12.549909933374856</v>
          </cell>
          <cell r="M31">
            <v>12.237949337038771</v>
          </cell>
          <cell r="N31">
            <v>12.445652053878842</v>
          </cell>
          <cell r="O31">
            <v>12.11909679375143</v>
          </cell>
          <cell r="P31">
            <v>11.379906308021305</v>
          </cell>
        </row>
        <row r="32">
          <cell r="B32" t="str">
            <v>Hungary 3/</v>
          </cell>
          <cell r="C32" t="str">
            <v>...</v>
          </cell>
          <cell r="D32" t="str">
            <v>...</v>
          </cell>
          <cell r="E32" t="str">
            <v>...</v>
          </cell>
          <cell r="F32" t="str">
            <v>...</v>
          </cell>
          <cell r="G32" t="str">
            <v>...</v>
          </cell>
          <cell r="H32" t="str">
            <v>...</v>
          </cell>
          <cell r="I32">
            <v>13.04130874362121</v>
          </cell>
          <cell r="J32">
            <v>13.206575128180811</v>
          </cell>
          <cell r="K32">
            <v>14.028350134771689</v>
          </cell>
          <cell r="L32">
            <v>14.560068951655728</v>
          </cell>
          <cell r="M32">
            <v>14.495819593911854</v>
          </cell>
          <cell r="N32">
            <v>13.909508301501036</v>
          </cell>
          <cell r="O32">
            <v>13.573216302108193</v>
          </cell>
          <cell r="P32">
            <v>14.196594219655619</v>
          </cell>
        </row>
        <row r="33">
          <cell r="B33" t="str">
            <v>Iceland</v>
          </cell>
          <cell r="C33" t="str">
            <v>...</v>
          </cell>
          <cell r="D33" t="str">
            <v>...</v>
          </cell>
          <cell r="E33" t="str">
            <v>...</v>
          </cell>
          <cell r="F33" t="str">
            <v>...</v>
          </cell>
          <cell r="G33" t="str">
            <v>...</v>
          </cell>
          <cell r="H33" t="str">
            <v>...</v>
          </cell>
          <cell r="I33" t="str">
            <v>...</v>
          </cell>
          <cell r="J33" t="str">
            <v>...</v>
          </cell>
          <cell r="K33">
            <v>15.757766836005418</v>
          </cell>
          <cell r="L33">
            <v>16.574219756830736</v>
          </cell>
          <cell r="M33">
            <v>15.710969893306617</v>
          </cell>
          <cell r="N33">
            <v>13.89244351389625</v>
          </cell>
          <cell r="O33">
            <v>14.097073855562197</v>
          </cell>
          <cell r="P33">
            <v>14.786477824111651</v>
          </cell>
        </row>
        <row r="34">
          <cell r="B34" t="str">
            <v>Ireland  2/ 3/</v>
          </cell>
          <cell r="C34" t="str">
            <v>...</v>
          </cell>
          <cell r="D34" t="str">
            <v>...</v>
          </cell>
          <cell r="E34" t="str">
            <v>...</v>
          </cell>
          <cell r="F34" t="str">
            <v>...</v>
          </cell>
          <cell r="G34" t="str">
            <v>...</v>
          </cell>
          <cell r="H34" t="str">
            <v>...</v>
          </cell>
          <cell r="I34" t="str">
            <v>...</v>
          </cell>
          <cell r="J34" t="str">
            <v>...</v>
          </cell>
          <cell r="K34" t="str">
            <v>...</v>
          </cell>
          <cell r="L34" t="str">
            <v>...</v>
          </cell>
          <cell r="M34" t="str">
            <v>...</v>
          </cell>
          <cell r="N34" t="str">
            <v>...</v>
          </cell>
          <cell r="O34" t="str">
            <v>...</v>
          </cell>
          <cell r="P34" t="str">
            <v>...</v>
          </cell>
        </row>
        <row r="35">
          <cell r="B35" t="str">
            <v>Italy 3/</v>
          </cell>
          <cell r="C35" t="str">
            <v>...</v>
          </cell>
          <cell r="D35" t="str">
            <v>...</v>
          </cell>
          <cell r="E35" t="str">
            <v>...</v>
          </cell>
          <cell r="F35" t="str">
            <v>...</v>
          </cell>
          <cell r="G35" t="str">
            <v>...</v>
          </cell>
          <cell r="H35">
            <v>9.7525837380020484</v>
          </cell>
          <cell r="I35">
            <v>9.4722177502267435</v>
          </cell>
          <cell r="J35">
            <v>10.026063952271551</v>
          </cell>
          <cell r="K35">
            <v>12.815185435806562</v>
          </cell>
          <cell r="L35">
            <v>12.683091899137523</v>
          </cell>
          <cell r="M35">
            <v>12.599729457354409</v>
          </cell>
          <cell r="N35">
            <v>12.251650376638532</v>
          </cell>
          <cell r="O35">
            <v>12.278168797630208</v>
          </cell>
          <cell r="P35">
            <v>12.00056564664453</v>
          </cell>
        </row>
        <row r="36">
          <cell r="B36" t="str">
            <v>Luxembourg 3/</v>
          </cell>
          <cell r="C36" t="str">
            <v>...</v>
          </cell>
          <cell r="D36" t="str">
            <v>...</v>
          </cell>
          <cell r="E36" t="str">
            <v>...</v>
          </cell>
          <cell r="F36" t="str">
            <v>...</v>
          </cell>
          <cell r="G36" t="str">
            <v>...</v>
          </cell>
          <cell r="H36" t="str">
            <v>...</v>
          </cell>
          <cell r="I36" t="str">
            <v>...</v>
          </cell>
          <cell r="J36" t="str">
            <v>...</v>
          </cell>
          <cell r="K36" t="str">
            <v>...</v>
          </cell>
          <cell r="L36">
            <v>11.78927730957218</v>
          </cell>
          <cell r="M36">
            <v>12.458614765051863</v>
          </cell>
          <cell r="N36">
            <v>11.974721229117105</v>
          </cell>
          <cell r="O36">
            <v>11.75581332344127</v>
          </cell>
          <cell r="P36">
            <v>11.517671113598906</v>
          </cell>
        </row>
        <row r="37">
          <cell r="B37" t="str">
            <v>Netherlands 3/</v>
          </cell>
          <cell r="C37" t="str">
            <v>...</v>
          </cell>
          <cell r="D37" t="str">
            <v>...</v>
          </cell>
          <cell r="E37" t="str">
            <v>...</v>
          </cell>
          <cell r="F37" t="str">
            <v>...</v>
          </cell>
          <cell r="G37" t="str">
            <v>...</v>
          </cell>
          <cell r="H37">
            <v>10.656454640455216</v>
          </cell>
          <cell r="I37">
            <v>11.07285265281231</v>
          </cell>
          <cell r="J37">
            <v>10.98449320207926</v>
          </cell>
          <cell r="K37">
            <v>11.132691798357905</v>
          </cell>
          <cell r="L37">
            <v>11.478716600249097</v>
          </cell>
          <cell r="M37">
            <v>11.290554120011484</v>
          </cell>
          <cell r="N37">
            <v>11.635557957791621</v>
          </cell>
          <cell r="O37">
            <v>11.515990490397968</v>
          </cell>
          <cell r="P37">
            <v>11.656270639172231</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13.507592619972039</v>
          </cell>
          <cell r="N38">
            <v>13.460317212444888</v>
          </cell>
          <cell r="O38">
            <v>13.552758322739292</v>
          </cell>
          <cell r="P38">
            <v>12.823239690681223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10.783707504810776</v>
          </cell>
          <cell r="O39">
            <v>11.542418995795202</v>
          </cell>
          <cell r="P39">
            <v>11.814256909026213</v>
          </cell>
        </row>
        <row r="40">
          <cell r="B40" t="str">
            <v>Portugal 3/</v>
          </cell>
          <cell r="C40" t="str">
            <v>...</v>
          </cell>
          <cell r="D40" t="str">
            <v>...</v>
          </cell>
          <cell r="E40" t="str">
            <v>...</v>
          </cell>
          <cell r="F40" t="str">
            <v>...</v>
          </cell>
          <cell r="G40" t="str">
            <v>...</v>
          </cell>
          <cell r="H40" t="str">
            <v>...</v>
          </cell>
          <cell r="I40" t="str">
            <v>...</v>
          </cell>
          <cell r="J40">
            <v>12.348306710440029</v>
          </cell>
          <cell r="K40">
            <v>12.786143135888764</v>
          </cell>
          <cell r="L40">
            <v>13.036332445068732</v>
          </cell>
          <cell r="M40">
            <v>12.789679914091975</v>
          </cell>
          <cell r="N40">
            <v>12.619746760262101</v>
          </cell>
          <cell r="O40">
            <v>13.347322968598633</v>
          </cell>
          <cell r="P40">
            <v>13.602194803217449</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10.887411457156137</v>
          </cell>
          <cell r="N41">
            <v>10.347299274373301</v>
          </cell>
          <cell r="O41">
            <v>10.793084123788372</v>
          </cell>
          <cell r="P41">
            <v>10.511393614471531</v>
          </cell>
        </row>
        <row r="42">
          <cell r="B42" t="str">
            <v xml:space="preserve">Spain 3/ </v>
          </cell>
          <cell r="C42" t="str">
            <v>...</v>
          </cell>
          <cell r="D42" t="str">
            <v>...</v>
          </cell>
          <cell r="E42" t="str">
            <v>...</v>
          </cell>
          <cell r="F42" t="str">
            <v>...</v>
          </cell>
          <cell r="G42" t="str">
            <v>...</v>
          </cell>
          <cell r="H42">
            <v>8.7660021690276277</v>
          </cell>
          <cell r="I42">
            <v>8.8514418967827702</v>
          </cell>
          <cell r="J42">
            <v>9.0079595809660642</v>
          </cell>
          <cell r="K42">
            <v>9.5308002142752546</v>
          </cell>
          <cell r="L42">
            <v>9.9516848236547784</v>
          </cell>
          <cell r="M42">
            <v>9.9109419401107157</v>
          </cell>
          <cell r="N42">
            <v>9.5710453400873838</v>
          </cell>
          <cell r="O42">
            <v>9.6204639018329523</v>
          </cell>
          <cell r="P42">
            <v>9.6679264658736628</v>
          </cell>
        </row>
        <row r="43">
          <cell r="B43" t="str">
            <v xml:space="preserve">Sweden 3/ </v>
          </cell>
          <cell r="C43" t="str">
            <v>...</v>
          </cell>
          <cell r="D43" t="str">
            <v>...</v>
          </cell>
          <cell r="E43" t="str">
            <v>...</v>
          </cell>
          <cell r="F43" t="str">
            <v>...</v>
          </cell>
          <cell r="G43" t="str">
            <v>...</v>
          </cell>
          <cell r="H43" t="str">
            <v>...</v>
          </cell>
          <cell r="I43" t="str">
            <v>...</v>
          </cell>
          <cell r="J43" t="str">
            <v>...</v>
          </cell>
          <cell r="K43">
            <v>10.419508859191758</v>
          </cell>
          <cell r="L43">
            <v>10.472365206492933</v>
          </cell>
          <cell r="M43">
            <v>10.027169045865598</v>
          </cell>
          <cell r="N43">
            <v>12.323229196758973</v>
          </cell>
          <cell r="O43">
            <v>12.584472403512779</v>
          </cell>
          <cell r="P43">
            <v>12.691091982585531</v>
          </cell>
        </row>
        <row r="44">
          <cell r="B44" t="str">
            <v>Switzerland</v>
          </cell>
          <cell r="C44" t="str">
            <v>...</v>
          </cell>
          <cell r="D44" t="str">
            <v>...</v>
          </cell>
          <cell r="E44" t="str">
            <v>...</v>
          </cell>
          <cell r="F44" t="str">
            <v>...</v>
          </cell>
          <cell r="G44" t="str">
            <v>...</v>
          </cell>
          <cell r="H44" t="str">
            <v>...</v>
          </cell>
          <cell r="I44" t="str">
            <v>...</v>
          </cell>
          <cell r="J44" t="str">
            <v>...</v>
          </cell>
          <cell r="K44">
            <v>5.9406090175970023</v>
          </cell>
          <cell r="L44">
            <v>6.3468676847490384</v>
          </cell>
          <cell r="M44">
            <v>6.4945318323476355</v>
          </cell>
          <cell r="N44">
            <v>6.594384208310121</v>
          </cell>
          <cell r="O44">
            <v>6.5058849494923017</v>
          </cell>
          <cell r="P44">
            <v>6.5709912084973912</v>
          </cell>
        </row>
        <row r="45">
          <cell r="B45" t="str">
            <v>Turkey 2/</v>
          </cell>
          <cell r="C45">
            <v>4.3886429552740038</v>
          </cell>
          <cell r="D45">
            <v>4.9419158255570368</v>
          </cell>
          <cell r="E45">
            <v>5.4364030474587741</v>
          </cell>
          <cell r="F45">
            <v>5.7874633553159391</v>
          </cell>
          <cell r="G45">
            <v>7.0139565663589618</v>
          </cell>
          <cell r="H45">
            <v>7.1007129183274387</v>
          </cell>
          <cell r="I45">
            <v>8.498515107185094</v>
          </cell>
          <cell r="J45">
            <v>9.4317912267633233</v>
          </cell>
          <cell r="K45">
            <v>8.6794913159323279</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11.424719936782411</v>
          </cell>
          <cell r="L46">
            <v>11.714220079121926</v>
          </cell>
          <cell r="M46">
            <v>11.521577724271584</v>
          </cell>
          <cell r="N46">
            <v>13.040677877679437</v>
          </cell>
          <cell r="O46">
            <v>13.079709592009584</v>
          </cell>
          <cell r="P46">
            <v>13.644760601816227</v>
          </cell>
        </row>
        <row r="49">
          <cell r="B49" t="str">
            <v xml:space="preserve">  Unweighted average 4/</v>
          </cell>
        </row>
        <row r="50">
          <cell r="B50" t="str">
            <v xml:space="preserve">    Total </v>
          </cell>
          <cell r="C50">
            <v>6.2694825719647724</v>
          </cell>
          <cell r="D50">
            <v>6.1198705343549991</v>
          </cell>
          <cell r="E50">
            <v>6.2813426866685669</v>
          </cell>
          <cell r="F50">
            <v>6.2979224059221552</v>
          </cell>
          <cell r="G50">
            <v>6.6805152503462493</v>
          </cell>
          <cell r="H50">
            <v>9.5332925365545478</v>
          </cell>
          <cell r="I50">
            <v>10.141760438082423</v>
          </cell>
          <cell r="J50">
            <v>10.494558439834664</v>
          </cell>
          <cell r="K50">
            <v>11.146401966251295</v>
          </cell>
          <cell r="L50">
            <v>11.404005161333725</v>
          </cell>
          <cell r="M50">
            <v>10.958485616988185</v>
          </cell>
          <cell r="N50">
            <v>10.70704268895574</v>
          </cell>
          <cell r="O50">
            <v>10.824285901342522</v>
          </cell>
          <cell r="P50">
            <v>10.853733203304477</v>
          </cell>
        </row>
        <row r="51">
          <cell r="B51" t="str">
            <v xml:space="preserve">    America</v>
          </cell>
          <cell r="C51">
            <v>8.5919899072985935</v>
          </cell>
          <cell r="D51">
            <v>8.127608187533113</v>
          </cell>
          <cell r="E51">
            <v>7.6474165049589367</v>
          </cell>
          <cell r="F51">
            <v>7.2365301353127816</v>
          </cell>
          <cell r="G51">
            <v>7.1591256580697653</v>
          </cell>
          <cell r="H51">
            <v>8.3076437660077911</v>
          </cell>
          <cell r="I51">
            <v>8.6659076640720141</v>
          </cell>
          <cell r="J51">
            <v>8.7812486613381129</v>
          </cell>
          <cell r="K51">
            <v>7.6634733979720666</v>
          </cell>
          <cell r="L51">
            <v>7.9790642756604955</v>
          </cell>
          <cell r="M51">
            <v>7.3906267053105976</v>
          </cell>
          <cell r="N51">
            <v>6.4620039225433565</v>
          </cell>
          <cell r="O51">
            <v>6.6363376567996957</v>
          </cell>
          <cell r="P51">
            <v>6.5702171145963737</v>
          </cell>
        </row>
        <row r="52">
          <cell r="B52" t="str">
            <v xml:space="preserve">    Pacific</v>
          </cell>
          <cell r="C52">
            <v>5.8278148533217209</v>
          </cell>
          <cell r="D52">
            <v>5.2900875899748501</v>
          </cell>
          <cell r="E52">
            <v>5.7602085075879899</v>
          </cell>
          <cell r="F52">
            <v>5.8697737271377441</v>
          </cell>
          <cell r="G52">
            <v>5.8684635266100207</v>
          </cell>
          <cell r="H52">
            <v>5.7650016535548163</v>
          </cell>
          <cell r="I52">
            <v>6.1253278002230953</v>
          </cell>
          <cell r="J52">
            <v>6.240649206694374</v>
          </cell>
          <cell r="K52">
            <v>5.610085295933013</v>
          </cell>
          <cell r="L52">
            <v>6.8942384547079421</v>
          </cell>
          <cell r="M52">
            <v>6.8322441763593549</v>
          </cell>
          <cell r="N52">
            <v>5.8220525742801756</v>
          </cell>
          <cell r="O52">
            <v>5.8328882092008163</v>
          </cell>
          <cell r="P52">
            <v>7.0697264092440157</v>
          </cell>
        </row>
        <row r="53">
          <cell r="B53" t="str">
            <v xml:space="preserve">    Europe</v>
          </cell>
          <cell r="C53">
            <v>4.3886429552740038</v>
          </cell>
          <cell r="D53">
            <v>4.9419158255570368</v>
          </cell>
          <cell r="E53">
            <v>5.4364030474587741</v>
          </cell>
          <cell r="F53">
            <v>5.7874633553159391</v>
          </cell>
          <cell r="G53">
            <v>7.0139565663589618</v>
          </cell>
          <cell r="H53">
            <v>10.088174720281934</v>
          </cell>
          <cell r="I53">
            <v>10.690988979269399</v>
          </cell>
          <cell r="J53">
            <v>11.037032895438012</v>
          </cell>
          <cell r="K53">
            <v>11.676945803815855</v>
          </cell>
          <cell r="L53">
            <v>12.13603306127048</v>
          </cell>
          <cell r="M53">
            <v>11.906288597802703</v>
          </cell>
          <cell r="N53">
            <v>11.809187825948666</v>
          </cell>
          <cell r="O53">
            <v>11.936194928271606</v>
          </cell>
          <cell r="P53">
            <v>11.982450315383428</v>
          </cell>
        </row>
        <row r="54">
          <cell r="B54" t="str">
            <v xml:space="preserve">    EU </v>
          </cell>
          <cell r="C54">
            <v>4.3886429552740038</v>
          </cell>
          <cell r="D54">
            <v>4.9419158255570368</v>
          </cell>
          <cell r="E54">
            <v>5.4364030474587741</v>
          </cell>
          <cell r="F54">
            <v>5.7874633553159391</v>
          </cell>
          <cell r="G54">
            <v>7.0139565663589618</v>
          </cell>
          <cell r="H54">
            <v>10.461607445526246</v>
          </cell>
          <cell r="I54">
            <v>10.934597187278765</v>
          </cell>
          <cell r="J54">
            <v>11.197557062305481</v>
          </cell>
          <cell r="K54">
            <v>12.009300821095341</v>
          </cell>
          <cell r="L54">
            <v>12.226098306667891</v>
          </cell>
          <cell r="M54">
            <v>11.906628094731047</v>
          </cell>
          <cell r="N54">
            <v>11.891433300570593</v>
          </cell>
          <cell r="O54">
            <v>12.028020909217219</v>
          </cell>
          <cell r="P54">
            <v>12.080597105542319</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6">
        <row r="5">
          <cell r="B5" t="str">
            <v>Table 18.  OECD Countries: Taxes Social Contributions,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5.5462823374454402</v>
          </cell>
          <cell r="N13">
            <v>5.6170851804253967</v>
          </cell>
          <cell r="O13">
            <v>5.7602317623741763</v>
          </cell>
          <cell r="P13">
            <v>5.8276835576071058</v>
          </cell>
        </row>
        <row r="14">
          <cell r="B14" t="str">
            <v>Mexico 2/</v>
          </cell>
          <cell r="C14">
            <v>1.9235414509094113</v>
          </cell>
          <cell r="D14">
            <v>1.9887317338951691</v>
          </cell>
          <cell r="E14">
            <v>2.1136830428770184</v>
          </cell>
          <cell r="F14">
            <v>2.2666049451929027</v>
          </cell>
          <cell r="G14">
            <v>2.3748741634263357</v>
          </cell>
          <cell r="H14">
            <v>2.1237123065745509</v>
          </cell>
          <cell r="I14">
            <v>1.9178602672191687</v>
          </cell>
          <cell r="J14">
            <v>1.8202580447516374</v>
          </cell>
          <cell r="K14">
            <v>1.5091190812266306</v>
          </cell>
          <cell r="L14">
            <v>1.5020487948826813</v>
          </cell>
          <cell r="M14">
            <v>1.5465314943622042</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7.0417822190644257</v>
          </cell>
          <cell r="N15">
            <v>7.2196248994120236</v>
          </cell>
          <cell r="O15">
            <v>7.1639795216627178</v>
          </cell>
          <cell r="P15">
            <v>7.0969123846416764</v>
          </cell>
        </row>
        <row r="18">
          <cell r="B18" t="str">
            <v>Australia</v>
          </cell>
          <cell r="C18" t="str">
            <v>...</v>
          </cell>
          <cell r="D18" t="str">
            <v>...</v>
          </cell>
          <cell r="E18" t="str">
            <v>...</v>
          </cell>
          <cell r="F18" t="str">
            <v>...</v>
          </cell>
          <cell r="G18" t="str">
            <v>...</v>
          </cell>
          <cell r="H18" t="str">
            <v>...</v>
          </cell>
          <cell r="I18" t="str">
            <v>...</v>
          </cell>
          <cell r="J18" t="str">
            <v>...</v>
          </cell>
          <cell r="K18" t="str">
            <v>...</v>
          </cell>
          <cell r="L18">
            <v>0</v>
          </cell>
          <cell r="M18">
            <v>0</v>
          </cell>
          <cell r="N18">
            <v>0</v>
          </cell>
          <cell r="O18">
            <v>0</v>
          </cell>
          <cell r="P18">
            <v>0</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10.408127305388957</v>
          </cell>
          <cell r="O19">
            <v>10.52412295074293</v>
          </cell>
          <cell r="P19">
            <v>10.571881360979331</v>
          </cell>
        </row>
        <row r="20">
          <cell r="B20" t="str">
            <v>Korea 2/</v>
          </cell>
          <cell r="C20">
            <v>0.80882356879740791</v>
          </cell>
          <cell r="D20">
            <v>0.8265208780589679</v>
          </cell>
          <cell r="E20">
            <v>0.96883647205285373</v>
          </cell>
          <cell r="F20">
            <v>1.4583267394992907</v>
          </cell>
          <cell r="G20">
            <v>1.373276313364489</v>
          </cell>
          <cell r="H20">
            <v>1.3880332776966671</v>
          </cell>
          <cell r="I20">
            <v>1.6832502445405266</v>
          </cell>
          <cell r="J20">
            <v>1.7591911629963912</v>
          </cell>
          <cell r="K20">
            <v>2.1984772655725191</v>
          </cell>
          <cell r="L20">
            <v>2.2980447392132612</v>
          </cell>
          <cell r="M20">
            <v>3.0971089465484747</v>
          </cell>
          <cell r="N20">
            <v>3.3919311081127743</v>
          </cell>
          <cell r="O20">
            <v>3.4341814227998424</v>
          </cell>
          <cell r="P20">
            <v>3.4179818539345224</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9.6313017306245308E-2</v>
          </cell>
        </row>
        <row r="24">
          <cell r="B24" t="str">
            <v>Austria 3/</v>
          </cell>
          <cell r="C24" t="str">
            <v>...</v>
          </cell>
          <cell r="D24" t="str">
            <v>...</v>
          </cell>
          <cell r="E24" t="str">
            <v>...</v>
          </cell>
          <cell r="F24" t="str">
            <v>...</v>
          </cell>
          <cell r="G24" t="str">
            <v>...</v>
          </cell>
          <cell r="H24">
            <v>17.114005022629179</v>
          </cell>
          <cell r="I24">
            <v>17.079712192874318</v>
          </cell>
          <cell r="J24">
            <v>17.144478304596614</v>
          </cell>
          <cell r="K24">
            <v>17.044824886867012</v>
          </cell>
          <cell r="L24">
            <v>16.987701055816441</v>
          </cell>
          <cell r="M24">
            <v>16.578762625818531</v>
          </cell>
          <cell r="N24">
            <v>16.452842092682946</v>
          </cell>
          <cell r="O24">
            <v>16.30419908631055</v>
          </cell>
          <cell r="P24">
            <v>16.270812424007961</v>
          </cell>
        </row>
        <row r="25">
          <cell r="B25" t="str">
            <v>Belgium 3/</v>
          </cell>
          <cell r="C25" t="str">
            <v>...</v>
          </cell>
          <cell r="D25" t="str">
            <v>...</v>
          </cell>
          <cell r="E25" t="str">
            <v>...</v>
          </cell>
          <cell r="F25" t="str">
            <v>...</v>
          </cell>
          <cell r="G25" t="str">
            <v>...</v>
          </cell>
          <cell r="H25">
            <v>16.834463801797057</v>
          </cell>
          <cell r="I25">
            <v>16.40431639027204</v>
          </cell>
          <cell r="J25">
            <v>16.314313372476999</v>
          </cell>
          <cell r="K25">
            <v>16.363937210163073</v>
          </cell>
          <cell r="L25">
            <v>16.392888059638771</v>
          </cell>
          <cell r="M25">
            <v>16.021634663079407</v>
          </cell>
          <cell r="N25">
            <v>16.331742132826623</v>
          </cell>
          <cell r="O25">
            <v>16.642063385232049</v>
          </cell>
          <cell r="P25">
            <v>16.524687603570662</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14.213612562575115</v>
          </cell>
          <cell r="N26">
            <v>14.650877853800717</v>
          </cell>
          <cell r="O26">
            <v>14.729560401747746</v>
          </cell>
          <cell r="P26">
            <v>15.026521956765523</v>
          </cell>
        </row>
        <row r="27">
          <cell r="B27" t="str">
            <v xml:space="preserve">Denmark 3/ </v>
          </cell>
          <cell r="C27" t="str">
            <v>...</v>
          </cell>
          <cell r="D27" t="str">
            <v>...</v>
          </cell>
          <cell r="E27" t="str">
            <v>...</v>
          </cell>
          <cell r="F27" t="str">
            <v>...</v>
          </cell>
          <cell r="G27" t="str">
            <v>...</v>
          </cell>
          <cell r="H27" t="str">
            <v>...</v>
          </cell>
          <cell r="I27" t="str">
            <v>...</v>
          </cell>
          <cell r="J27" t="str">
            <v>...</v>
          </cell>
          <cell r="K27">
            <v>2.5912895663174105</v>
          </cell>
          <cell r="L27">
            <v>3.1663094275686392</v>
          </cell>
          <cell r="M27">
            <v>2.6458873662636675</v>
          </cell>
          <cell r="N27">
            <v>2.6117387472849507</v>
          </cell>
          <cell r="O27">
            <v>2.0998297561732508</v>
          </cell>
          <cell r="P27">
            <v>2.1295726603121747</v>
          </cell>
        </row>
        <row r="28">
          <cell r="B28" t="str">
            <v xml:space="preserve">Finland 3/ </v>
          </cell>
          <cell r="C28" t="str">
            <v>...</v>
          </cell>
          <cell r="D28" t="str">
            <v>...</v>
          </cell>
          <cell r="E28" t="str">
            <v>...</v>
          </cell>
          <cell r="F28" t="str">
            <v>...</v>
          </cell>
          <cell r="G28" t="str">
            <v>...</v>
          </cell>
          <cell r="H28" t="str">
            <v>...</v>
          </cell>
          <cell r="I28" t="str">
            <v>...</v>
          </cell>
          <cell r="J28" t="str">
            <v>...</v>
          </cell>
          <cell r="K28">
            <v>12.863864197214609</v>
          </cell>
          <cell r="L28">
            <v>12.869560966866809</v>
          </cell>
          <cell r="M28">
            <v>12.090238296842868</v>
          </cell>
          <cell r="N28">
            <v>12.165041324677553</v>
          </cell>
          <cell r="O28">
            <v>11.996610499117896</v>
          </cell>
          <cell r="P28">
            <v>11.906426016527567</v>
          </cell>
        </row>
        <row r="29">
          <cell r="B29" t="str">
            <v>France 3/</v>
          </cell>
          <cell r="C29" t="str">
            <v>...</v>
          </cell>
          <cell r="D29" t="str">
            <v>...</v>
          </cell>
          <cell r="E29" t="str">
            <v>...</v>
          </cell>
          <cell r="F29" t="str">
            <v>...</v>
          </cell>
          <cell r="G29" t="str">
            <v>...</v>
          </cell>
          <cell r="H29">
            <v>20.291481977486811</v>
          </cell>
          <cell r="I29">
            <v>20.447709040438468</v>
          </cell>
          <cell r="J29">
            <v>19.98956805267423</v>
          </cell>
          <cell r="K29">
            <v>17.882523173496498</v>
          </cell>
          <cell r="L29">
            <v>18.133066515704058</v>
          </cell>
          <cell r="M29">
            <v>17.872267281399839</v>
          </cell>
          <cell r="N29">
            <v>17.892629532087202</v>
          </cell>
          <cell r="O29">
            <v>17.954725391295707</v>
          </cell>
          <cell r="P29">
            <v>18.191308903213841</v>
          </cell>
        </row>
        <row r="30">
          <cell r="B30" t="str">
            <v xml:space="preserve">Germany 3/ </v>
          </cell>
          <cell r="C30" t="str">
            <v>...</v>
          </cell>
          <cell r="D30" t="str">
            <v>...</v>
          </cell>
          <cell r="E30" t="str">
            <v>...</v>
          </cell>
          <cell r="F30" t="str">
            <v>...</v>
          </cell>
          <cell r="G30" t="str">
            <v>...</v>
          </cell>
          <cell r="H30">
            <v>18.319132245935783</v>
          </cell>
          <cell r="I30">
            <v>18.983253205982368</v>
          </cell>
          <cell r="J30">
            <v>19.221854477495068</v>
          </cell>
          <cell r="K30">
            <v>18.933234285481689</v>
          </cell>
          <cell r="L30">
            <v>18.656560636182903</v>
          </cell>
          <cell r="M30">
            <v>18.346666666666668</v>
          </cell>
          <cell r="N30">
            <v>18.156694239906113</v>
          </cell>
          <cell r="O30">
            <v>18.161796955925308</v>
          </cell>
          <cell r="P30">
            <v>18.313152786764025</v>
          </cell>
        </row>
        <row r="31">
          <cell r="B31" t="str">
            <v xml:space="preserve">Greece 3/ </v>
          </cell>
          <cell r="C31" t="str">
            <v>...</v>
          </cell>
          <cell r="D31" t="str">
            <v>...</v>
          </cell>
          <cell r="E31" t="str">
            <v>...</v>
          </cell>
          <cell r="F31" t="str">
            <v>...</v>
          </cell>
          <cell r="G31" t="str">
            <v>...</v>
          </cell>
          <cell r="H31">
            <v>11.475523331802172</v>
          </cell>
          <cell r="I31">
            <v>11.779664183615637</v>
          </cell>
          <cell r="J31">
            <v>12.139093145090815</v>
          </cell>
          <cell r="K31">
            <v>12.379387876988995</v>
          </cell>
          <cell r="L31">
            <v>12.474581314309162</v>
          </cell>
          <cell r="M31">
            <v>12.466154292298338</v>
          </cell>
          <cell r="N31">
            <v>12.578292635016702</v>
          </cell>
          <cell r="O31">
            <v>13.522774776146349</v>
          </cell>
          <cell r="P31">
            <v>13.851615651848807</v>
          </cell>
        </row>
        <row r="32">
          <cell r="B32" t="str">
            <v>Hungary 3/</v>
          </cell>
          <cell r="C32" t="str">
            <v>...</v>
          </cell>
          <cell r="D32" t="str">
            <v>...</v>
          </cell>
          <cell r="E32" t="str">
            <v>...</v>
          </cell>
          <cell r="F32" t="str">
            <v>...</v>
          </cell>
          <cell r="G32" t="str">
            <v>...</v>
          </cell>
          <cell r="H32" t="str">
            <v>...</v>
          </cell>
          <cell r="I32">
            <v>14.123853703397479</v>
          </cell>
          <cell r="J32">
            <v>14.338102280031894</v>
          </cell>
          <cell r="K32">
            <v>14.141659471242923</v>
          </cell>
          <cell r="L32">
            <v>13.335334476091171</v>
          </cell>
          <cell r="M32">
            <v>12.928620055748603</v>
          </cell>
          <cell r="N32">
            <v>12.908141580981958</v>
          </cell>
          <cell r="O32">
            <v>12.883135629721899</v>
          </cell>
          <cell r="P32">
            <v>12.582401743543281</v>
          </cell>
        </row>
        <row r="33">
          <cell r="B33" t="str">
            <v>Iceland</v>
          </cell>
          <cell r="C33" t="str">
            <v>...</v>
          </cell>
          <cell r="D33" t="str">
            <v>...</v>
          </cell>
          <cell r="E33" t="str">
            <v>...</v>
          </cell>
          <cell r="F33" t="str">
            <v>...</v>
          </cell>
          <cell r="G33" t="str">
            <v>...</v>
          </cell>
          <cell r="H33" t="str">
            <v>...</v>
          </cell>
          <cell r="I33" t="str">
            <v>...</v>
          </cell>
          <cell r="J33" t="str">
            <v>...</v>
          </cell>
          <cell r="K33">
            <v>2.8128532021680348</v>
          </cell>
          <cell r="L33">
            <v>2.8876864131663713</v>
          </cell>
          <cell r="M33">
            <v>2.9319838826445919</v>
          </cell>
          <cell r="N33">
            <v>2.8386231629626844</v>
          </cell>
          <cell r="O33">
            <v>2.8662066211276302</v>
          </cell>
          <cell r="P33">
            <v>3.0960988832731018</v>
          </cell>
        </row>
        <row r="34">
          <cell r="B34" t="str">
            <v>Ireland  2/ 3/</v>
          </cell>
          <cell r="C34" t="str">
            <v>...</v>
          </cell>
          <cell r="D34" t="str">
            <v>...</v>
          </cell>
          <cell r="E34" t="str">
            <v>...</v>
          </cell>
          <cell r="F34" t="str">
            <v>...</v>
          </cell>
          <cell r="G34" t="str">
            <v>...</v>
          </cell>
          <cell r="H34">
            <v>6.7294329040686263</v>
          </cell>
          <cell r="I34">
            <v>6.2517418545121108</v>
          </cell>
          <cell r="J34">
            <v>5.8530817273349918</v>
          </cell>
          <cell r="K34">
            <v>5.5403552343575964</v>
          </cell>
          <cell r="L34">
            <v>5.5808216288261336</v>
          </cell>
          <cell r="M34">
            <v>5.6740122707585945</v>
          </cell>
          <cell r="N34">
            <v>5.8007548769184032</v>
          </cell>
          <cell r="O34">
            <v>5.7357015243201177</v>
          </cell>
          <cell r="P34">
            <v>5.7934005056180817</v>
          </cell>
        </row>
        <row r="35">
          <cell r="B35" t="str">
            <v>Italy 3/</v>
          </cell>
          <cell r="C35" t="str">
            <v>...</v>
          </cell>
          <cell r="D35" t="str">
            <v>...</v>
          </cell>
          <cell r="E35" t="str">
            <v>...</v>
          </cell>
          <cell r="F35" t="str">
            <v>...</v>
          </cell>
          <cell r="G35" t="str">
            <v>...</v>
          </cell>
          <cell r="H35">
            <v>14.368672999424598</v>
          </cell>
          <cell r="I35">
            <v>14.706444933618762</v>
          </cell>
          <cell r="J35">
            <v>14.989037121227652</v>
          </cell>
          <cell r="K35">
            <v>12.603523213893839</v>
          </cell>
          <cell r="L35">
            <v>12.512741871531057</v>
          </cell>
          <cell r="M35">
            <v>12.425094705096814</v>
          </cell>
          <cell r="N35">
            <v>12.318923133315067</v>
          </cell>
          <cell r="O35">
            <v>12.451883692899452</v>
          </cell>
          <cell r="P35">
            <v>12.639347705713972</v>
          </cell>
        </row>
        <row r="36">
          <cell r="B36" t="str">
            <v>Luxembourg 3/</v>
          </cell>
          <cell r="C36" t="str">
            <v>...</v>
          </cell>
          <cell r="D36" t="str">
            <v>...</v>
          </cell>
          <cell r="E36" t="str">
            <v>...</v>
          </cell>
          <cell r="F36" t="str">
            <v>...</v>
          </cell>
          <cell r="G36" t="str">
            <v>...</v>
          </cell>
          <cell r="H36" t="str">
            <v>...</v>
          </cell>
          <cell r="I36" t="str">
            <v>...</v>
          </cell>
          <cell r="J36" t="str">
            <v>...</v>
          </cell>
          <cell r="K36" t="str">
            <v>...</v>
          </cell>
          <cell r="L36">
            <v>10.608846068749122</v>
          </cell>
          <cell r="M36">
            <v>10.791978400589077</v>
          </cell>
          <cell r="N36">
            <v>11.754185439676064</v>
          </cell>
          <cell r="O36">
            <v>11.7299300192145</v>
          </cell>
          <cell r="P36">
            <v>11.664606462045588</v>
          </cell>
        </row>
        <row r="37">
          <cell r="B37" t="str">
            <v>Netherlands 3/</v>
          </cell>
          <cell r="C37" t="str">
            <v>...</v>
          </cell>
          <cell r="D37" t="str">
            <v>...</v>
          </cell>
          <cell r="E37" t="str">
            <v>...</v>
          </cell>
          <cell r="F37" t="str">
            <v>...</v>
          </cell>
          <cell r="G37" t="str">
            <v>...</v>
          </cell>
          <cell r="H37">
            <v>17.073258621310945</v>
          </cell>
          <cell r="I37">
            <v>16.428202842801522</v>
          </cell>
          <cell r="J37">
            <v>16.240500004382927</v>
          </cell>
          <cell r="K37">
            <v>16.098426326476563</v>
          </cell>
          <cell r="L37">
            <v>16.630285893322768</v>
          </cell>
          <cell r="M37">
            <v>16.446789166427408</v>
          </cell>
          <cell r="N37">
            <v>14.72669973711894</v>
          </cell>
          <cell r="O37">
            <v>14.262038545701547</v>
          </cell>
          <cell r="P37">
            <v>14.749499418171908</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8.9256238518917588</v>
          </cell>
          <cell r="N38">
            <v>9.2186288135505006</v>
          </cell>
          <cell r="O38">
            <v>9.8609417949916072</v>
          </cell>
          <cell r="P38">
            <v>9.7978134362304523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14.874021808851829</v>
          </cell>
          <cell r="O39">
            <v>12.793099183774427</v>
          </cell>
          <cell r="P39">
            <v>12.817696595896097</v>
          </cell>
        </row>
        <row r="40">
          <cell r="B40" t="str">
            <v>Portugal 3/</v>
          </cell>
          <cell r="C40" t="str">
            <v>...</v>
          </cell>
          <cell r="D40" t="str">
            <v>...</v>
          </cell>
          <cell r="E40" t="str">
            <v>...</v>
          </cell>
          <cell r="F40" t="str">
            <v>...</v>
          </cell>
          <cell r="G40" t="str">
            <v>...</v>
          </cell>
          <cell r="H40" t="str">
            <v>...</v>
          </cell>
          <cell r="I40" t="str">
            <v>...</v>
          </cell>
          <cell r="J40">
            <v>10.64803030086355</v>
          </cell>
          <cell r="K40">
            <v>10.659283700822744</v>
          </cell>
          <cell r="L40">
            <v>10.741282060937346</v>
          </cell>
          <cell r="M40">
            <v>11.129407550320886</v>
          </cell>
          <cell r="N40">
            <v>11.340880670459669</v>
          </cell>
          <cell r="O40">
            <v>11.628406835526782</v>
          </cell>
          <cell r="P40">
            <v>12.206168338000852</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13.835285789220055</v>
          </cell>
          <cell r="N41">
            <v>13.946957571948982</v>
          </cell>
          <cell r="O41">
            <v>14.270153783400128</v>
          </cell>
          <cell r="P41">
            <v>13.794874857155479</v>
          </cell>
        </row>
        <row r="42">
          <cell r="B42" t="str">
            <v xml:space="preserve">Spain 3/ </v>
          </cell>
          <cell r="C42" t="str">
            <v>...</v>
          </cell>
          <cell r="D42" t="str">
            <v>...</v>
          </cell>
          <cell r="E42" t="str">
            <v>...</v>
          </cell>
          <cell r="F42" t="str">
            <v>...</v>
          </cell>
          <cell r="G42" t="str">
            <v>...</v>
          </cell>
          <cell r="H42">
            <v>12.706700506479132</v>
          </cell>
          <cell r="I42">
            <v>12.905213620200273</v>
          </cell>
          <cell r="J42">
            <v>12.848640957610419</v>
          </cell>
          <cell r="K42">
            <v>12.748636219561698</v>
          </cell>
          <cell r="L42">
            <v>12.759034524142068</v>
          </cell>
          <cell r="M42">
            <v>12.874942682657874</v>
          </cell>
          <cell r="N42">
            <v>12.981762301705066</v>
          </cell>
          <cell r="O42">
            <v>12.964786356667387</v>
          </cell>
          <cell r="P42">
            <v>13.008459260035075</v>
          </cell>
        </row>
        <row r="43">
          <cell r="B43" t="str">
            <v xml:space="preserve">Sweden 3/ </v>
          </cell>
          <cell r="C43" t="str">
            <v>...</v>
          </cell>
          <cell r="D43" t="str">
            <v>...</v>
          </cell>
          <cell r="E43" t="str">
            <v>...</v>
          </cell>
          <cell r="F43" t="str">
            <v>...</v>
          </cell>
          <cell r="G43" t="str">
            <v>...</v>
          </cell>
          <cell r="H43" t="str">
            <v>...</v>
          </cell>
          <cell r="I43" t="str">
            <v>...</v>
          </cell>
          <cell r="J43" t="str">
            <v>...</v>
          </cell>
          <cell r="K43">
            <v>14.249852516610831</v>
          </cell>
          <cell r="L43">
            <v>12.946975264728191</v>
          </cell>
          <cell r="M43">
            <v>14.727196201578055</v>
          </cell>
          <cell r="N43">
            <v>15.094300689199786</v>
          </cell>
          <cell r="O43">
            <v>14.957279962788562</v>
          </cell>
          <cell r="P43">
            <v>14.641671470886427</v>
          </cell>
        </row>
        <row r="44">
          <cell r="B44" t="str">
            <v>Switzerland</v>
          </cell>
          <cell r="C44" t="str">
            <v>...</v>
          </cell>
          <cell r="D44" t="str">
            <v>...</v>
          </cell>
          <cell r="E44" t="str">
            <v>...</v>
          </cell>
          <cell r="F44" t="str">
            <v>...</v>
          </cell>
          <cell r="G44" t="str">
            <v>...</v>
          </cell>
          <cell r="H44" t="str">
            <v>...</v>
          </cell>
          <cell r="I44" t="str">
            <v>...</v>
          </cell>
          <cell r="J44" t="str">
            <v>...</v>
          </cell>
          <cell r="K44">
            <v>12.038075817695182</v>
          </cell>
          <cell r="L44">
            <v>11.821574684209162</v>
          </cell>
          <cell r="M44">
            <v>11.515586102206857</v>
          </cell>
          <cell r="N44">
            <v>7.5271769000025772</v>
          </cell>
          <cell r="O44">
            <v>7.6417640319797124</v>
          </cell>
          <cell r="P44">
            <v>7.4536633060025643</v>
          </cell>
        </row>
        <row r="45">
          <cell r="B45" t="str">
            <v>Turkey 2/</v>
          </cell>
          <cell r="C45">
            <v>0</v>
          </cell>
          <cell r="D45">
            <v>0</v>
          </cell>
          <cell r="E45">
            <v>0</v>
          </cell>
          <cell r="F45">
            <v>0</v>
          </cell>
          <cell r="G45">
            <v>0</v>
          </cell>
          <cell r="H45">
            <v>0</v>
          </cell>
          <cell r="I45">
            <v>0</v>
          </cell>
          <cell r="J45">
            <v>0</v>
          </cell>
          <cell r="K45">
            <v>0</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7.521150002324176</v>
          </cell>
          <cell r="L46">
            <v>7.2521807125391229</v>
          </cell>
          <cell r="M46">
            <v>7.5266156027416793</v>
          </cell>
          <cell r="N46">
            <v>7.5876993211993291</v>
          </cell>
          <cell r="O46">
            <v>7.546716314275467</v>
          </cell>
          <cell r="P46">
            <v>8.0018518535263432</v>
          </cell>
        </row>
        <row r="49">
          <cell r="B49" t="str">
            <v xml:space="preserve">  Unweighted average 4/</v>
          </cell>
        </row>
        <row r="50">
          <cell r="B50" t="str">
            <v xml:space="preserve">    Total </v>
          </cell>
          <cell r="C50">
            <v>0.91078833990227304</v>
          </cell>
          <cell r="D50">
            <v>0.93841753731804578</v>
          </cell>
          <cell r="E50">
            <v>1.0275065049766241</v>
          </cell>
          <cell r="F50">
            <v>1.2416438948973978</v>
          </cell>
          <cell r="G50">
            <v>1.2493834922636082</v>
          </cell>
          <cell r="H50">
            <v>11.535368082933795</v>
          </cell>
          <cell r="I50">
            <v>11.747017113805587</v>
          </cell>
          <cell r="J50">
            <v>11.664724925109514</v>
          </cell>
          <cell r="K50">
            <v>10.5090236624241</v>
          </cell>
          <cell r="L50">
            <v>10.455120243258346</v>
          </cell>
          <cell r="M50">
            <v>10.353848654394124</v>
          </cell>
          <cell r="N50">
            <v>10.755384557759735</v>
          </cell>
          <cell r="O50">
            <v>10.736522970589546</v>
          </cell>
          <cell r="P50">
            <v>10.40972942905638</v>
          </cell>
        </row>
        <row r="51">
          <cell r="B51" t="str">
            <v xml:space="preserve">    America</v>
          </cell>
          <cell r="C51">
            <v>1.9235414509094113</v>
          </cell>
          <cell r="D51">
            <v>1.9887317338951691</v>
          </cell>
          <cell r="E51">
            <v>2.1136830428770184</v>
          </cell>
          <cell r="F51">
            <v>2.2666049451929027</v>
          </cell>
          <cell r="G51">
            <v>2.3748741634263357</v>
          </cell>
          <cell r="H51">
            <v>2.1237123065745509</v>
          </cell>
          <cell r="I51">
            <v>1.9178602672191687</v>
          </cell>
          <cell r="J51">
            <v>1.8202580447516374</v>
          </cell>
          <cell r="K51">
            <v>1.5091190812266306</v>
          </cell>
          <cell r="L51">
            <v>1.5020487948826813</v>
          </cell>
          <cell r="M51">
            <v>4.7115320169573565</v>
          </cell>
          <cell r="N51">
            <v>6.4183550399187101</v>
          </cell>
          <cell r="O51">
            <v>6.4621056420184466</v>
          </cell>
          <cell r="P51">
            <v>6.4622979711243911</v>
          </cell>
        </row>
        <row r="52">
          <cell r="B52" t="str">
            <v xml:space="preserve">    Pacific</v>
          </cell>
          <cell r="C52">
            <v>0.80882356879740791</v>
          </cell>
          <cell r="D52">
            <v>0.8265208780589679</v>
          </cell>
          <cell r="E52">
            <v>0.96883647205285373</v>
          </cell>
          <cell r="F52">
            <v>1.4583267394992907</v>
          </cell>
          <cell r="G52">
            <v>1.373276313364489</v>
          </cell>
          <cell r="H52">
            <v>1.3880332776966671</v>
          </cell>
          <cell r="I52">
            <v>1.6832502445405266</v>
          </cell>
          <cell r="J52">
            <v>1.7591911629963912</v>
          </cell>
          <cell r="K52">
            <v>2.1984772655725191</v>
          </cell>
          <cell r="L52">
            <v>1.1490223696066306</v>
          </cell>
          <cell r="M52">
            <v>1.5485544732742373</v>
          </cell>
          <cell r="N52">
            <v>4.6000194711672435</v>
          </cell>
          <cell r="O52">
            <v>4.6527681245142576</v>
          </cell>
          <cell r="P52">
            <v>3.5215440580550248</v>
          </cell>
        </row>
        <row r="53">
          <cell r="B53" t="str">
            <v xml:space="preserve">    Europe</v>
          </cell>
          <cell r="C53">
            <v>0</v>
          </cell>
          <cell r="D53">
            <v>0</v>
          </cell>
          <cell r="E53">
            <v>0</v>
          </cell>
          <cell r="F53">
            <v>0</v>
          </cell>
          <cell r="G53">
            <v>0</v>
          </cell>
          <cell r="H53">
            <v>13.088740709811681</v>
          </cell>
          <cell r="I53">
            <v>13.203039977483865</v>
          </cell>
          <cell r="J53">
            <v>12.962020130835322</v>
          </cell>
          <cell r="K53">
            <v>11.142826589106814</v>
          </cell>
          <cell r="L53">
            <v>11.692337089324285</v>
          </cell>
          <cell r="M53">
            <v>11.769479869550407</v>
          </cell>
          <cell r="N53">
            <v>11.776465355880513</v>
          </cell>
          <cell r="O53">
            <v>11.747590736287025</v>
          </cell>
          <cell r="P53">
            <v>11.818611400719133</v>
          </cell>
        </row>
        <row r="54">
          <cell r="B54" t="str">
            <v xml:space="preserve">    EU </v>
          </cell>
          <cell r="C54">
            <v>0</v>
          </cell>
          <cell r="D54">
            <v>0</v>
          </cell>
          <cell r="E54">
            <v>0</v>
          </cell>
          <cell r="F54">
            <v>0</v>
          </cell>
          <cell r="G54">
            <v>0</v>
          </cell>
          <cell r="H54">
            <v>14.990296823437145</v>
          </cell>
          <cell r="I54">
            <v>14.911011196771295</v>
          </cell>
          <cell r="J54">
            <v>14.520609067616833</v>
          </cell>
          <cell r="K54">
            <v>12.774796525454642</v>
          </cell>
          <cell r="L54">
            <v>12.565510654809611</v>
          </cell>
          <cell r="M54">
            <v>12.699731454449083</v>
          </cell>
          <cell r="N54">
            <v>12.851272931034625</v>
          </cell>
          <cell r="O54">
            <v>12.770246952644165</v>
          </cell>
          <cell r="P54">
            <v>12.848109274400194</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7" refreshError="1"/>
      <sheetData sheetId="8" refreshError="1"/>
      <sheetData sheetId="9" refreshError="1"/>
      <sheetData sheetId="10" refreshError="1"/>
      <sheetData sheetId="11"/>
      <sheetData sheetId="12"/>
      <sheetData sheetId="13" refreshError="1"/>
      <sheetData sheetId="14" refreshError="1"/>
      <sheetData sheetId="15"/>
      <sheetData sheetId="16" refreshError="1"/>
      <sheetData sheetId="17" refreshError="1"/>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IES"/>
      <sheetName val="Summary securities"/>
      <sheetName val="Details"/>
      <sheetName val="Pivot"/>
      <sheetName val="Credit rating"/>
      <sheetName val="Racunovodstvene razine"/>
      <sheetName val="Risk Report"/>
      <sheetName val="Trading"/>
      <sheetName val="Spread"/>
      <sheetName val="Benchmark"/>
      <sheetName val="Back-up"/>
      <sheetName val="Trading - back up"/>
      <sheetName val="Benchmark - back up"/>
      <sheetName val="Legend"/>
      <sheetName val="Help"/>
      <sheetName val="Euribor"/>
      <sheetName val="Covar"/>
      <sheetName val="risk rpt 300317"/>
    </sheetNames>
    <sheetDataSet>
      <sheetData sheetId="0">
        <row r="4">
          <cell r="A4" t="str">
            <v>Security description</v>
          </cell>
          <cell r="B4" t="str">
            <v>Spread/Non-Spread</v>
          </cell>
          <cell r="C4" t="str">
            <v>Value Date</v>
          </cell>
          <cell r="F4" t="str">
            <v>Maturity</v>
          </cell>
          <cell r="G4" t="str">
            <v>Days to maturity</v>
          </cell>
          <cell r="J4" t="str">
            <v>Spot Date</v>
          </cell>
          <cell r="K4" t="str">
            <v>Nominal</v>
          </cell>
          <cell r="L4" t="str">
            <v>Clean price</v>
          </cell>
          <cell r="M4" t="str">
            <v>Principal MV</v>
          </cell>
          <cell r="N4" t="str">
            <v>Accrued Interest</v>
          </cell>
          <cell r="O4" t="str">
            <v>Accrued Interest SD</v>
          </cell>
          <cell r="P4" t="str">
            <v>MV Zero Spot Days</v>
          </cell>
          <cell r="Q4" t="str">
            <v>MV</v>
          </cell>
          <cell r="R4" t="str">
            <v>Modified Duration</v>
          </cell>
          <cell r="S4" t="str">
            <v>Mod dur * MV</v>
          </cell>
          <cell r="T4" t="str">
            <v>YTM</v>
          </cell>
          <cell r="U4" t="str">
            <v>YTM * MV</v>
          </cell>
          <cell r="X4" t="str">
            <v>Country</v>
          </cell>
          <cell r="Y4" t="str">
            <v>Industry Group</v>
          </cell>
          <cell r="Z4" t="str">
            <v>Industry Subgroup</v>
          </cell>
          <cell r="AA4" t="str">
            <v>Ticker</v>
          </cell>
          <cell r="AB4" t="str">
            <v>Security Type</v>
          </cell>
          <cell r="AL4" t="str">
            <v>Moodys</v>
          </cell>
          <cell r="AM4" t="str">
            <v>Fitch</v>
          </cell>
          <cell r="AN4" t="str">
            <v>S&amp;P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IES"/>
      <sheetName val="Summary securities"/>
      <sheetName val="Details"/>
      <sheetName val="Pivot"/>
      <sheetName val="Credit rating"/>
      <sheetName val="Racunovodstvene razine"/>
      <sheetName val="Risk Report"/>
      <sheetName val="Trading"/>
      <sheetName val="Spread"/>
      <sheetName val="Benchmark"/>
      <sheetName val="Back-up"/>
      <sheetName val="Trading - back up"/>
      <sheetName val="Benchmark - back up"/>
      <sheetName val="Legend"/>
      <sheetName val="Help"/>
      <sheetName val="Euribor"/>
      <sheetName val="Covar"/>
      <sheetName val="risk rpt 300317"/>
    </sheetNames>
    <sheetDataSet>
      <sheetData sheetId="0">
        <row r="4">
          <cell r="A4" t="str">
            <v>Security description</v>
          </cell>
          <cell r="B4" t="str">
            <v>Spread/Non-Spread</v>
          </cell>
          <cell r="C4" t="str">
            <v>Value Date</v>
          </cell>
          <cell r="F4" t="str">
            <v>Maturity</v>
          </cell>
          <cell r="G4" t="str">
            <v>Days to maturity</v>
          </cell>
          <cell r="J4" t="str">
            <v>Spot Date</v>
          </cell>
          <cell r="K4" t="str">
            <v>Nominal</v>
          </cell>
          <cell r="L4" t="str">
            <v>Clean price</v>
          </cell>
          <cell r="M4" t="str">
            <v>Principal MV</v>
          </cell>
          <cell r="N4" t="str">
            <v>Accrued Interest</v>
          </cell>
          <cell r="O4" t="str">
            <v>Accrued Interest SD</v>
          </cell>
          <cell r="P4" t="str">
            <v>MV Zero Spot Days</v>
          </cell>
          <cell r="Q4" t="str">
            <v>MV</v>
          </cell>
          <cell r="R4" t="str">
            <v>Modified Duration</v>
          </cell>
          <cell r="S4" t="str">
            <v>Mod dur * MV</v>
          </cell>
          <cell r="T4" t="str">
            <v>YTM</v>
          </cell>
          <cell r="U4" t="str">
            <v>YTM * MV</v>
          </cell>
          <cell r="X4" t="str">
            <v>Country</v>
          </cell>
          <cell r="Y4" t="str">
            <v>Industry Group</v>
          </cell>
          <cell r="Z4" t="str">
            <v>Industry Subgroup</v>
          </cell>
          <cell r="AA4" t="str">
            <v>Ticker</v>
          </cell>
          <cell r="AB4" t="str">
            <v>Security Type</v>
          </cell>
          <cell r="AL4" t="str">
            <v>Moodys</v>
          </cell>
          <cell r="AM4" t="str">
            <v>Fitch</v>
          </cell>
          <cell r="AN4" t="str">
            <v>S&amp;P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gregate"/>
      <sheetName val="pivot country"/>
      <sheetName val="pivot asset class"/>
      <sheetName val="portfolio"/>
      <sheetName val="Currency"/>
      <sheetName val="pivot counterparty"/>
      <sheetName val="rating"/>
      <sheetName val="pivot asset per cnt"/>
      <sheetName val="podaci"/>
      <sheetName val="source_data"/>
      <sheetName val="rejtinzi"/>
      <sheetName val="parameters"/>
      <sheetName val="report"/>
      <sheetName val="b23 function"/>
      <sheetName val="PD FI"/>
      <sheetName val="PD države iz FI"/>
      <sheetName val="UPUTA"/>
      <sheetName val="limit_illustration"/>
      <sheetName val="plausibility"/>
      <sheetName val="limit"/>
    </sheetNames>
    <sheetDataSet>
      <sheetData sheetId="0"/>
      <sheetData sheetId="1"/>
      <sheetData sheetId="2"/>
      <sheetData sheetId="3"/>
      <sheetData sheetId="4"/>
      <sheetData sheetId="5"/>
      <sheetData sheetId="6"/>
      <sheetData sheetId="7"/>
      <sheetData sheetId="8"/>
      <sheetData sheetId="9"/>
      <sheetData sheetId="10"/>
      <sheetData sheetId="11">
        <row r="2">
          <cell r="A2" t="str">
            <v>S&amp;P</v>
          </cell>
          <cell r="B2" t="str">
            <v>Moody's</v>
          </cell>
          <cell r="C2" t="str">
            <v>CQS loan</v>
          </cell>
          <cell r="D2" t="str">
            <v>Grade</v>
          </cell>
          <cell r="E2" t="str">
            <v>FinColl</v>
          </cell>
          <cell r="F2" t="str">
            <v>CQS sec</v>
          </cell>
          <cell r="G2" t="str">
            <v>ABS0_IRB</v>
          </cell>
          <cell r="H2" t="str">
            <v>ABS_IRB</v>
          </cell>
          <cell r="I2" t="str">
            <v>ABS_STA</v>
          </cell>
          <cell r="J2" t="str">
            <v>SOV</v>
          </cell>
          <cell r="K2" t="str">
            <v>BANK_CAP</v>
          </cell>
          <cell r="L2" t="str">
            <v>PUB</v>
          </cell>
          <cell r="M2" t="str">
            <v>BANK (option 2)</v>
          </cell>
          <cell r="N2" t="str">
            <v>BANKSH</v>
          </cell>
          <cell r="O2" t="str">
            <v>CORP</v>
          </cell>
          <cell r="P2" t="str">
            <v>PD_NONSOV in %</v>
          </cell>
          <cell r="Q2" t="str">
            <v>w_CVA</v>
          </cell>
          <cell r="R2" t="str">
            <v>IRBCRB2</v>
          </cell>
          <cell r="S2" t="str">
            <v>IRBCRB3</v>
          </cell>
          <cell r="T2" t="str">
            <v>WCDR</v>
          </cell>
          <cell r="U2" t="str">
            <v>WC ratio</v>
          </cell>
          <cell r="V2" t="str">
            <v>PD_SOV in %</v>
          </cell>
        </row>
        <row r="3">
          <cell r="A3" t="str">
            <v>AAA</v>
          </cell>
          <cell r="B3" t="str">
            <v>Aaa</v>
          </cell>
          <cell r="C3">
            <v>1</v>
          </cell>
          <cell r="D3" t="str">
            <v>I</v>
          </cell>
          <cell r="E3" t="str">
            <v>E</v>
          </cell>
          <cell r="F3">
            <v>1</v>
          </cell>
          <cell r="G3">
            <v>7.0000000000000007E-2</v>
          </cell>
          <cell r="H3">
            <v>7.4200000000000016E-2</v>
          </cell>
          <cell r="I3">
            <v>0.2</v>
          </cell>
          <cell r="J3">
            <v>0</v>
          </cell>
          <cell r="K3">
            <v>1</v>
          </cell>
          <cell r="L3">
            <v>0.2</v>
          </cell>
          <cell r="M3">
            <v>0.2</v>
          </cell>
          <cell r="N3">
            <v>0.2</v>
          </cell>
          <cell r="O3">
            <v>0.2</v>
          </cell>
          <cell r="P3">
            <v>0.15927382258791445</v>
          </cell>
          <cell r="Q3">
            <v>0.7</v>
          </cell>
          <cell r="R3">
            <v>2.6986959645804737E-2</v>
          </cell>
          <cell r="S3">
            <v>6.7467399114511844E-3</v>
          </cell>
          <cell r="T3">
            <v>5.9971021435121639E-2</v>
          </cell>
          <cell r="U3">
            <v>37.65277963490793</v>
          </cell>
          <cell r="V3">
            <v>1.0000022811918807E-2</v>
          </cell>
        </row>
        <row r="4">
          <cell r="A4" t="str">
            <v>AA+</v>
          </cell>
          <cell r="B4" t="str">
            <v>Aa1</v>
          </cell>
          <cell r="C4">
            <v>1</v>
          </cell>
          <cell r="D4" t="str">
            <v>I</v>
          </cell>
          <cell r="E4" t="str">
            <v>E</v>
          </cell>
          <cell r="F4">
            <v>2</v>
          </cell>
          <cell r="G4">
            <v>0.08</v>
          </cell>
          <cell r="H4">
            <v>8.48E-2</v>
          </cell>
          <cell r="I4">
            <v>0.2</v>
          </cell>
          <cell r="J4">
            <v>0</v>
          </cell>
          <cell r="K4">
            <v>1</v>
          </cell>
          <cell r="L4">
            <v>0.2</v>
          </cell>
          <cell r="M4">
            <v>0.2</v>
          </cell>
          <cell r="N4">
            <v>0.2</v>
          </cell>
          <cell r="O4">
            <v>0.2</v>
          </cell>
          <cell r="P4">
            <v>0.16927383174156141</v>
          </cell>
          <cell r="Q4">
            <v>0.7</v>
          </cell>
          <cell r="R4">
            <v>2.8004777331841729E-2</v>
          </cell>
          <cell r="S4">
            <v>7.0011943329604323E-3</v>
          </cell>
          <cell r="T4">
            <v>6.2232838515203844E-2</v>
          </cell>
          <cell r="U4">
            <v>36.764594902192407</v>
          </cell>
          <cell r="V4">
            <v>2.0000045132937849E-2</v>
          </cell>
        </row>
        <row r="5">
          <cell r="A5" t="str">
            <v>AA</v>
          </cell>
          <cell r="B5" t="str">
            <v>Aa2</v>
          </cell>
          <cell r="C5">
            <v>1</v>
          </cell>
          <cell r="D5" t="str">
            <v>I</v>
          </cell>
          <cell r="E5" t="str">
            <v>E</v>
          </cell>
          <cell r="F5">
            <v>2</v>
          </cell>
          <cell r="G5">
            <v>0.08</v>
          </cell>
          <cell r="H5">
            <v>8.48E-2</v>
          </cell>
          <cell r="I5">
            <v>0.2</v>
          </cell>
          <cell r="J5">
            <v>0</v>
          </cell>
          <cell r="K5">
            <v>1</v>
          </cell>
          <cell r="L5">
            <v>0.2</v>
          </cell>
          <cell r="M5">
            <v>0.2</v>
          </cell>
          <cell r="N5">
            <v>0.2</v>
          </cell>
          <cell r="O5">
            <v>0.2</v>
          </cell>
          <cell r="P5">
            <v>0.19348440744815054</v>
          </cell>
          <cell r="Q5">
            <v>0.7</v>
          </cell>
          <cell r="R5">
            <v>3.0346773906732856E-2</v>
          </cell>
          <cell r="S5">
            <v>7.586693476683214E-3</v>
          </cell>
          <cell r="T5">
            <v>6.7437275348295231E-2</v>
          </cell>
          <cell r="U5">
            <v>34.854113692012575</v>
          </cell>
          <cell r="V5">
            <v>4.6488430879980669E-2</v>
          </cell>
        </row>
        <row r="6">
          <cell r="A6" t="str">
            <v>AA-</v>
          </cell>
          <cell r="B6" t="str">
            <v>Aa3</v>
          </cell>
          <cell r="C6">
            <v>1</v>
          </cell>
          <cell r="D6" t="str">
            <v>I</v>
          </cell>
          <cell r="E6" t="str">
            <v>E</v>
          </cell>
          <cell r="F6">
            <v>2</v>
          </cell>
          <cell r="G6">
            <v>0.08</v>
          </cell>
          <cell r="H6">
            <v>8.48E-2</v>
          </cell>
          <cell r="I6">
            <v>0.2</v>
          </cell>
          <cell r="J6">
            <v>0</v>
          </cell>
          <cell r="K6">
            <v>1</v>
          </cell>
          <cell r="L6">
            <v>0.2</v>
          </cell>
          <cell r="M6">
            <v>0.2</v>
          </cell>
          <cell r="N6">
            <v>0.2</v>
          </cell>
          <cell r="O6">
            <v>0.2</v>
          </cell>
          <cell r="P6">
            <v>0.2318139345462189</v>
          </cell>
          <cell r="Q6">
            <v>0.7</v>
          </cell>
          <cell r="R6">
            <v>3.3750669778303925E-2</v>
          </cell>
          <cell r="S6">
            <v>8.4376674445759813E-3</v>
          </cell>
          <cell r="T6">
            <v>7.5001488396230942E-2</v>
          </cell>
          <cell r="U6">
            <v>32.354176008896133</v>
          </cell>
          <cell r="V6">
            <v>8.9368756056956045E-2</v>
          </cell>
        </row>
        <row r="7">
          <cell r="A7" t="str">
            <v>A+</v>
          </cell>
          <cell r="B7" t="str">
            <v>A1</v>
          </cell>
          <cell r="C7">
            <v>2</v>
          </cell>
          <cell r="D7" t="str">
            <v>I</v>
          </cell>
          <cell r="E7" t="str">
            <v>E</v>
          </cell>
          <cell r="F7">
            <v>3</v>
          </cell>
          <cell r="G7">
            <v>0.1</v>
          </cell>
          <cell r="H7">
            <v>0.10600000000000001</v>
          </cell>
          <cell r="I7">
            <v>0.5</v>
          </cell>
          <cell r="J7">
            <v>0.2</v>
          </cell>
          <cell r="K7">
            <v>1</v>
          </cell>
          <cell r="L7">
            <v>0.5</v>
          </cell>
          <cell r="M7">
            <v>0.5</v>
          </cell>
          <cell r="N7">
            <v>0.2</v>
          </cell>
          <cell r="O7">
            <v>0.5</v>
          </cell>
          <cell r="P7">
            <v>0.28417130220097064</v>
          </cell>
          <cell r="Q7">
            <v>0.8</v>
          </cell>
          <cell r="R7">
            <v>3.7912432652648521E-2</v>
          </cell>
          <cell r="S7">
            <v>9.4781081631621304E-3</v>
          </cell>
          <cell r="T7">
            <v>8.4249850339218932E-2</v>
          </cell>
          <cell r="U7">
            <v>29.647557542469944</v>
          </cell>
          <cell r="V7">
            <v>0.14854509399233784</v>
          </cell>
        </row>
        <row r="8">
          <cell r="A8" t="str">
            <v>A</v>
          </cell>
          <cell r="B8" t="str">
            <v>A2</v>
          </cell>
          <cell r="C8">
            <v>2</v>
          </cell>
          <cell r="D8" t="str">
            <v>I</v>
          </cell>
          <cell r="E8" t="str">
            <v>E</v>
          </cell>
          <cell r="F8">
            <v>4</v>
          </cell>
          <cell r="G8">
            <v>0.12</v>
          </cell>
          <cell r="H8">
            <v>0.12720000000000001</v>
          </cell>
          <cell r="I8">
            <v>0.5</v>
          </cell>
          <cell r="J8">
            <v>0.2</v>
          </cell>
          <cell r="K8">
            <v>1</v>
          </cell>
          <cell r="L8">
            <v>0.5</v>
          </cell>
          <cell r="M8">
            <v>0.5</v>
          </cell>
          <cell r="N8">
            <v>0.2</v>
          </cell>
          <cell r="O8">
            <v>0.5</v>
          </cell>
          <cell r="P8">
            <v>0.35046590120037813</v>
          </cell>
          <cell r="Q8">
            <v>0.8</v>
          </cell>
          <cell r="R8">
            <v>4.2548583393158576E-2</v>
          </cell>
          <cell r="S8">
            <v>1.0637145848289644E-2</v>
          </cell>
          <cell r="T8">
            <v>9.4552407540352393E-2</v>
          </cell>
          <cell r="U8">
            <v>26.979060506743068</v>
          </cell>
          <cell r="V8">
            <v>0.22392201529694944</v>
          </cell>
        </row>
        <row r="9">
          <cell r="A9" t="str">
            <v>A-</v>
          </cell>
          <cell r="B9" t="str">
            <v>A3</v>
          </cell>
          <cell r="C9">
            <v>2</v>
          </cell>
          <cell r="D9" t="str">
            <v>I</v>
          </cell>
          <cell r="E9" t="str">
            <v>E</v>
          </cell>
          <cell r="F9">
            <v>5</v>
          </cell>
          <cell r="G9">
            <v>0.2</v>
          </cell>
          <cell r="H9">
            <v>0.21200000000000002</v>
          </cell>
          <cell r="I9">
            <v>0.5</v>
          </cell>
          <cell r="J9">
            <v>0.2</v>
          </cell>
          <cell r="K9">
            <v>1</v>
          </cell>
          <cell r="L9">
            <v>0.5</v>
          </cell>
          <cell r="M9">
            <v>0.5</v>
          </cell>
          <cell r="N9">
            <v>0.2</v>
          </cell>
          <cell r="O9">
            <v>0.5</v>
          </cell>
          <cell r="P9">
            <v>0.43060762128529717</v>
          </cell>
          <cell r="Q9">
            <v>0.8</v>
          </cell>
          <cell r="R9">
            <v>4.7424198464020864E-2</v>
          </cell>
          <cell r="S9">
            <v>1.1856049616005216E-2</v>
          </cell>
          <cell r="T9">
            <v>0.10538710769782414</v>
          </cell>
          <cell r="U9">
            <v>24.474046089398026</v>
          </cell>
          <cell r="V9">
            <v>0.31540458304068153</v>
          </cell>
        </row>
        <row r="10">
          <cell r="A10" t="str">
            <v>BBB+</v>
          </cell>
          <cell r="B10" t="str">
            <v>Baa1</v>
          </cell>
          <cell r="C10">
            <v>3</v>
          </cell>
          <cell r="D10" t="str">
            <v>I</v>
          </cell>
          <cell r="E10" t="str">
            <v>E</v>
          </cell>
          <cell r="F10">
            <v>6</v>
          </cell>
          <cell r="G10">
            <v>0.35</v>
          </cell>
          <cell r="H10">
            <v>0.371</v>
          </cell>
          <cell r="I10">
            <v>1</v>
          </cell>
          <cell r="J10">
            <v>0.5</v>
          </cell>
          <cell r="K10">
            <v>1</v>
          </cell>
          <cell r="L10">
            <v>0.5</v>
          </cell>
          <cell r="M10">
            <v>0.5</v>
          </cell>
          <cell r="N10">
            <v>0.2</v>
          </cell>
          <cell r="O10">
            <v>1</v>
          </cell>
          <cell r="P10">
            <v>0.5245068484991684</v>
          </cell>
          <cell r="Q10">
            <v>1</v>
          </cell>
          <cell r="R10">
            <v>5.2358483233775878E-2</v>
          </cell>
          <cell r="S10">
            <v>1.3089620808443969E-2</v>
          </cell>
          <cell r="T10">
            <v>0.11635218496394639</v>
          </cell>
          <cell r="U10">
            <v>22.183158389042628</v>
          </cell>
          <cell r="V10">
            <v>0.42289835191947489</v>
          </cell>
        </row>
        <row r="11">
          <cell r="A11" t="str">
            <v>BBB</v>
          </cell>
          <cell r="B11" t="str">
            <v>Baa2</v>
          </cell>
          <cell r="C11">
            <v>3</v>
          </cell>
          <cell r="D11" t="str">
            <v>I</v>
          </cell>
          <cell r="E11" t="str">
            <v>E</v>
          </cell>
          <cell r="F11">
            <v>7</v>
          </cell>
          <cell r="G11">
            <v>0.6</v>
          </cell>
          <cell r="H11">
            <v>0.63600000000000001</v>
          </cell>
          <cell r="I11">
            <v>1</v>
          </cell>
          <cell r="J11">
            <v>0.5</v>
          </cell>
          <cell r="K11">
            <v>1</v>
          </cell>
          <cell r="L11">
            <v>0.5</v>
          </cell>
          <cell r="M11">
            <v>0.5</v>
          </cell>
          <cell r="N11">
            <v>0.2</v>
          </cell>
          <cell r="O11">
            <v>1</v>
          </cell>
          <cell r="P11">
            <v>0.63207446255113808</v>
          </cell>
          <cell r="Q11">
            <v>1</v>
          </cell>
          <cell r="R11">
            <v>5.7220346332259177E-2</v>
          </cell>
          <cell r="S11">
            <v>1.4305086583064794E-2</v>
          </cell>
          <cell r="T11">
            <v>0.12715632518279818</v>
          </cell>
          <cell r="U11">
            <v>20.117301475775186</v>
          </cell>
          <cell r="V11">
            <v>0.54630936513218131</v>
          </cell>
        </row>
        <row r="12">
          <cell r="A12" t="str">
            <v>BBB-</v>
          </cell>
          <cell r="B12" t="str">
            <v>Baa3</v>
          </cell>
          <cell r="C12">
            <v>3</v>
          </cell>
          <cell r="D12" t="str">
            <v>I</v>
          </cell>
          <cell r="E12" t="str">
            <v>E</v>
          </cell>
          <cell r="F12">
            <v>8</v>
          </cell>
          <cell r="G12">
            <v>1</v>
          </cell>
          <cell r="H12">
            <v>1.06</v>
          </cell>
          <cell r="I12">
            <v>1</v>
          </cell>
          <cell r="J12">
            <v>0.5</v>
          </cell>
          <cell r="K12">
            <v>1</v>
          </cell>
          <cell r="L12">
            <v>0.5</v>
          </cell>
          <cell r="M12">
            <v>0.5</v>
          </cell>
          <cell r="N12">
            <v>0.2</v>
          </cell>
          <cell r="O12">
            <v>1</v>
          </cell>
          <cell r="P12">
            <v>0.75322183420967193</v>
          </cell>
          <cell r="Q12">
            <v>1</v>
          </cell>
          <cell r="R12">
            <v>6.1920821562203313E-2</v>
          </cell>
          <cell r="S12">
            <v>1.5480205390550828E-2</v>
          </cell>
          <cell r="T12">
            <v>0.13760182569378512</v>
          </cell>
          <cell r="U12">
            <v>18.268432942888026</v>
          </cell>
          <cell r="V12">
            <v>0.68554415186970985</v>
          </cell>
        </row>
        <row r="13">
          <cell r="A13" t="str">
            <v>BB+</v>
          </cell>
          <cell r="B13" t="str">
            <v>Ba1</v>
          </cell>
          <cell r="C13">
            <v>4</v>
          </cell>
          <cell r="D13" t="str">
            <v>S</v>
          </cell>
          <cell r="E13" t="str">
            <v>E</v>
          </cell>
          <cell r="F13">
            <v>9</v>
          </cell>
          <cell r="G13">
            <v>2.5</v>
          </cell>
          <cell r="H13">
            <v>2.6500000000000004</v>
          </cell>
          <cell r="I13">
            <v>3.5</v>
          </cell>
          <cell r="J13">
            <v>1</v>
          </cell>
          <cell r="K13">
            <v>1</v>
          </cell>
          <cell r="L13">
            <v>1</v>
          </cell>
          <cell r="M13">
            <v>1</v>
          </cell>
          <cell r="N13">
            <v>0.5</v>
          </cell>
          <cell r="O13">
            <v>1</v>
          </cell>
          <cell r="P13">
            <v>0.88786082274068079</v>
          </cell>
          <cell r="Q13">
            <v>2</v>
          </cell>
          <cell r="R13">
            <v>6.6405193172664273E-2</v>
          </cell>
          <cell r="S13">
            <v>1.6601298293166068E-2</v>
          </cell>
          <cell r="T13">
            <v>0.14756709593925393</v>
          </cell>
          <cell r="U13">
            <v>16.620521162735677</v>
          </cell>
          <cell r="V13">
            <v>0.84050972528500978</v>
          </cell>
        </row>
        <row r="14">
          <cell r="A14" t="str">
            <v>BB</v>
          </cell>
          <cell r="B14" t="str">
            <v>Ba2</v>
          </cell>
          <cell r="C14">
            <v>4</v>
          </cell>
          <cell r="D14" t="str">
            <v>S</v>
          </cell>
          <cell r="E14" t="str">
            <v>E</v>
          </cell>
          <cell r="F14">
            <v>10</v>
          </cell>
          <cell r="G14">
            <v>4.25</v>
          </cell>
          <cell r="H14">
            <v>4.5049999999999999</v>
          </cell>
          <cell r="I14">
            <v>3.5</v>
          </cell>
          <cell r="J14">
            <v>1</v>
          </cell>
          <cell r="K14">
            <v>1</v>
          </cell>
          <cell r="L14">
            <v>1</v>
          </cell>
          <cell r="M14">
            <v>1</v>
          </cell>
          <cell r="N14">
            <v>0.5</v>
          </cell>
          <cell r="O14">
            <v>1</v>
          </cell>
          <cell r="P14">
            <v>1.0359037732697516</v>
          </cell>
          <cell r="Q14">
            <v>2</v>
          </cell>
          <cell r="R14">
            <v>7.0645802108792871E-2</v>
          </cell>
          <cell r="S14">
            <v>1.7661450527198218E-2</v>
          </cell>
          <cell r="T14">
            <v>0.15699067135287303</v>
          </cell>
          <cell r="U14">
            <v>15.154947342004935</v>
          </cell>
          <cell r="V14">
            <v>1.0111135794723793</v>
          </cell>
          <cell r="Y14" t="str">
            <v>asset classes</v>
          </cell>
          <cell r="Z14" t="str">
            <v>B2 class</v>
          </cell>
          <cell r="AA14" t="str">
            <v>STA</v>
          </cell>
          <cell r="AB14" t="str">
            <v>LGD_B2</v>
          </cell>
          <cell r="AC14" t="str">
            <v>LGD_B3</v>
          </cell>
        </row>
        <row r="15">
          <cell r="A15" t="str">
            <v>BB-</v>
          </cell>
          <cell r="B15" t="str">
            <v>Ba3</v>
          </cell>
          <cell r="C15">
            <v>4</v>
          </cell>
          <cell r="D15" t="str">
            <v>S</v>
          </cell>
          <cell r="E15" t="str">
            <v>E</v>
          </cell>
          <cell r="F15">
            <v>11</v>
          </cell>
          <cell r="G15">
            <v>6.5</v>
          </cell>
          <cell r="H15">
            <v>6.8900000000000006</v>
          </cell>
          <cell r="I15">
            <v>3.5</v>
          </cell>
          <cell r="J15">
            <v>1</v>
          </cell>
          <cell r="K15">
            <v>1</v>
          </cell>
          <cell r="L15">
            <v>1</v>
          </cell>
          <cell r="M15">
            <v>1</v>
          </cell>
          <cell r="N15">
            <v>0.5</v>
          </cell>
          <cell r="O15">
            <v>1</v>
          </cell>
          <cell r="P15">
            <v>1.1972635142967682</v>
          </cell>
          <cell r="Q15">
            <v>2</v>
          </cell>
          <cell r="R15">
            <v>7.463578227445708E-2</v>
          </cell>
          <cell r="S15">
            <v>1.865894556861427E-2</v>
          </cell>
          <cell r="T15">
            <v>0.16585729394323795</v>
          </cell>
          <cell r="U15">
            <v>13.853031681221562</v>
          </cell>
          <cell r="V15">
            <v>1.1972636877626783</v>
          </cell>
          <cell r="Y15" t="str">
            <v>Agency</v>
          </cell>
          <cell r="Z15" t="str">
            <v>PUBLIC</v>
          </cell>
          <cell r="AA15">
            <v>12</v>
          </cell>
          <cell r="AB15">
            <v>0.45</v>
          </cell>
          <cell r="AC15">
            <v>0.45</v>
          </cell>
        </row>
        <row r="16">
          <cell r="A16" t="str">
            <v>B+</v>
          </cell>
          <cell r="B16" t="str">
            <v>B1</v>
          </cell>
          <cell r="C16">
            <v>5</v>
          </cell>
          <cell r="D16" t="str">
            <v>S</v>
          </cell>
          <cell r="E16" t="str">
            <v>NE</v>
          </cell>
          <cell r="F16">
            <v>12</v>
          </cell>
          <cell r="G16">
            <v>12.5</v>
          </cell>
          <cell r="H16">
            <v>12.5</v>
          </cell>
          <cell r="I16">
            <v>12.5</v>
          </cell>
          <cell r="J16">
            <v>1</v>
          </cell>
          <cell r="K16">
            <v>1</v>
          </cell>
          <cell r="L16">
            <v>1</v>
          </cell>
          <cell r="M16">
            <v>1</v>
          </cell>
          <cell r="N16">
            <v>0.5</v>
          </cell>
          <cell r="O16">
            <v>1.5</v>
          </cell>
          <cell r="P16">
            <v>0.81499999999999995</v>
          </cell>
          <cell r="Q16">
            <v>3</v>
          </cell>
          <cell r="R16">
            <v>6.4063419173518349E-2</v>
          </cell>
          <cell r="S16">
            <v>1.6015854793379587E-2</v>
          </cell>
          <cell r="T16">
            <v>0.14236315371892966</v>
          </cell>
          <cell r="U16">
            <v>17.467871621954561</v>
          </cell>
          <cell r="V16">
            <v>2.61</v>
          </cell>
          <cell r="Y16" t="str">
            <v>Supranational</v>
          </cell>
          <cell r="Z16" t="str">
            <v>SOV</v>
          </cell>
          <cell r="AA16">
            <v>10</v>
          </cell>
          <cell r="AB16">
            <v>0.45</v>
          </cell>
          <cell r="AC16">
            <v>0.45</v>
          </cell>
        </row>
        <row r="17">
          <cell r="A17" t="str">
            <v>B</v>
          </cell>
          <cell r="B17" t="str">
            <v>B2</v>
          </cell>
          <cell r="C17">
            <v>5</v>
          </cell>
          <cell r="D17" t="str">
            <v>S</v>
          </cell>
          <cell r="E17" t="str">
            <v>NE</v>
          </cell>
          <cell r="F17">
            <v>12</v>
          </cell>
          <cell r="G17">
            <v>12.5</v>
          </cell>
          <cell r="H17">
            <v>12.5</v>
          </cell>
          <cell r="I17">
            <v>12.5</v>
          </cell>
          <cell r="J17">
            <v>1</v>
          </cell>
          <cell r="K17">
            <v>1</v>
          </cell>
          <cell r="L17">
            <v>1</v>
          </cell>
          <cell r="M17">
            <v>1</v>
          </cell>
          <cell r="N17">
            <v>0.5</v>
          </cell>
          <cell r="O17">
            <v>1.5</v>
          </cell>
          <cell r="P17">
            <v>0.81499999999999995</v>
          </cell>
          <cell r="Q17">
            <v>3</v>
          </cell>
          <cell r="R17">
            <v>6.4063419173518349E-2</v>
          </cell>
          <cell r="S17">
            <v>1.6015854793379587E-2</v>
          </cell>
          <cell r="T17">
            <v>0.14236315371892966</v>
          </cell>
          <cell r="U17">
            <v>17.467871621954561</v>
          </cell>
          <cell r="V17">
            <v>2.61</v>
          </cell>
          <cell r="Y17" t="str">
            <v>Sovereigns</v>
          </cell>
          <cell r="Z17" t="str">
            <v>SOV</v>
          </cell>
          <cell r="AA17">
            <v>10</v>
          </cell>
          <cell r="AB17">
            <v>0.45</v>
          </cell>
          <cell r="AC17">
            <v>0.45</v>
          </cell>
        </row>
        <row r="18">
          <cell r="A18" t="str">
            <v>B-</v>
          </cell>
          <cell r="B18" t="str">
            <v>B3</v>
          </cell>
          <cell r="C18">
            <v>5</v>
          </cell>
          <cell r="D18" t="str">
            <v>S</v>
          </cell>
          <cell r="E18" t="str">
            <v>NE</v>
          </cell>
          <cell r="F18">
            <v>12</v>
          </cell>
          <cell r="G18">
            <v>12.5</v>
          </cell>
          <cell r="H18">
            <v>12.5</v>
          </cell>
          <cell r="I18">
            <v>12.5</v>
          </cell>
          <cell r="J18">
            <v>1</v>
          </cell>
          <cell r="K18">
            <v>1</v>
          </cell>
          <cell r="L18">
            <v>1</v>
          </cell>
          <cell r="M18">
            <v>1</v>
          </cell>
          <cell r="N18">
            <v>0.5</v>
          </cell>
          <cell r="O18">
            <v>1.5</v>
          </cell>
          <cell r="P18">
            <v>1.1679999999999999</v>
          </cell>
          <cell r="Q18">
            <v>3</v>
          </cell>
          <cell r="R18">
            <v>7.3953809141497212E-2</v>
          </cell>
          <cell r="S18">
            <v>1.8488452285374303E-2</v>
          </cell>
          <cell r="T18">
            <v>0.16434179809221602</v>
          </cell>
          <cell r="U18">
            <v>14.070359425703426</v>
          </cell>
          <cell r="V18">
            <v>2.61</v>
          </cell>
          <cell r="Y18" t="str">
            <v>Bank</v>
          </cell>
          <cell r="Z18" t="str">
            <v>BANK</v>
          </cell>
          <cell r="AA18">
            <v>13</v>
          </cell>
          <cell r="AB18">
            <v>0.45</v>
          </cell>
          <cell r="AC18">
            <v>0.45</v>
          </cell>
        </row>
        <row r="19">
          <cell r="A19" t="str">
            <v>CCC+</v>
          </cell>
          <cell r="B19" t="str">
            <v>Caa1</v>
          </cell>
          <cell r="C19">
            <v>6</v>
          </cell>
          <cell r="D19" t="str">
            <v>S</v>
          </cell>
          <cell r="E19" t="str">
            <v>NE</v>
          </cell>
          <cell r="F19">
            <v>12</v>
          </cell>
          <cell r="G19">
            <v>12.5</v>
          </cell>
          <cell r="H19">
            <v>12.5</v>
          </cell>
          <cell r="I19">
            <v>12.5</v>
          </cell>
          <cell r="J19">
            <v>1.5</v>
          </cell>
          <cell r="K19">
            <v>1</v>
          </cell>
          <cell r="L19">
            <v>1.5</v>
          </cell>
          <cell r="M19">
            <v>1.5</v>
          </cell>
          <cell r="N19">
            <v>1.5</v>
          </cell>
          <cell r="O19">
            <v>1.5</v>
          </cell>
          <cell r="P19">
            <v>1.1679999999999999</v>
          </cell>
          <cell r="Q19">
            <v>10</v>
          </cell>
          <cell r="R19">
            <v>7.3953809141497212E-2</v>
          </cell>
          <cell r="S19">
            <v>1.8488452285374303E-2</v>
          </cell>
          <cell r="T19">
            <v>0.16434179809221602</v>
          </cell>
          <cell r="U19">
            <v>14.070359425703426</v>
          </cell>
          <cell r="V19">
            <v>30.03</v>
          </cell>
          <cell r="Y19" t="str">
            <v>Banks_SH</v>
          </cell>
          <cell r="Z19" t="str">
            <v>BANK_SHORT</v>
          </cell>
          <cell r="AA19">
            <v>14</v>
          </cell>
          <cell r="AB19">
            <v>0.45</v>
          </cell>
          <cell r="AC19">
            <v>0.45</v>
          </cell>
        </row>
        <row r="20">
          <cell r="A20" t="str">
            <v>CCC</v>
          </cell>
          <cell r="B20" t="str">
            <v>Caa2</v>
          </cell>
          <cell r="C20">
            <v>6</v>
          </cell>
          <cell r="D20" t="str">
            <v>S</v>
          </cell>
          <cell r="E20" t="str">
            <v>NE</v>
          </cell>
          <cell r="F20">
            <v>12</v>
          </cell>
          <cell r="G20">
            <v>12.5</v>
          </cell>
          <cell r="H20">
            <v>12.5</v>
          </cell>
          <cell r="I20">
            <v>12.5</v>
          </cell>
          <cell r="J20">
            <v>1.5</v>
          </cell>
          <cell r="K20">
            <v>1</v>
          </cell>
          <cell r="L20">
            <v>1.5</v>
          </cell>
          <cell r="M20">
            <v>1.5</v>
          </cell>
          <cell r="N20">
            <v>1.5</v>
          </cell>
          <cell r="O20">
            <v>1.5</v>
          </cell>
          <cell r="P20">
            <v>19.920000000000002</v>
          </cell>
          <cell r="Q20">
            <v>10</v>
          </cell>
          <cell r="R20">
            <v>0.19494250518457848</v>
          </cell>
          <cell r="S20">
            <v>4.873562629614462E-2</v>
          </cell>
          <cell r="T20">
            <v>0.43320556707684105</v>
          </cell>
          <cell r="U20">
            <v>2.1747267423536196</v>
          </cell>
          <cell r="V20">
            <v>30.03</v>
          </cell>
          <cell r="Y20" t="str">
            <v>Subsovereign</v>
          </cell>
          <cell r="Z20" t="str">
            <v>PUBLIC</v>
          </cell>
          <cell r="AA20">
            <v>12</v>
          </cell>
          <cell r="AB20">
            <v>0.45</v>
          </cell>
          <cell r="AC20">
            <v>0.45</v>
          </cell>
        </row>
        <row r="21">
          <cell r="A21" t="str">
            <v>CCC-</v>
          </cell>
          <cell r="B21" t="str">
            <v>Caa3</v>
          </cell>
          <cell r="C21">
            <v>6</v>
          </cell>
          <cell r="D21" t="str">
            <v>S</v>
          </cell>
          <cell r="E21" t="str">
            <v>NE</v>
          </cell>
          <cell r="F21">
            <v>12</v>
          </cell>
          <cell r="G21">
            <v>12.5</v>
          </cell>
          <cell r="H21">
            <v>12.5</v>
          </cell>
          <cell r="I21">
            <v>12.5</v>
          </cell>
          <cell r="J21">
            <v>1.5</v>
          </cell>
          <cell r="K21">
            <v>1</v>
          </cell>
          <cell r="L21">
            <v>1.5</v>
          </cell>
          <cell r="M21">
            <v>1.5</v>
          </cell>
          <cell r="N21">
            <v>1.5</v>
          </cell>
          <cell r="O21">
            <v>1.5</v>
          </cell>
          <cell r="P21">
            <v>19.920000000000002</v>
          </cell>
          <cell r="Q21">
            <v>10</v>
          </cell>
          <cell r="R21">
            <v>0.19494250518457848</v>
          </cell>
          <cell r="S21">
            <v>4.873562629614462E-2</v>
          </cell>
          <cell r="T21">
            <v>0.43320556707684105</v>
          </cell>
          <cell r="U21">
            <v>2.1747267423536196</v>
          </cell>
          <cell r="V21">
            <v>30.03</v>
          </cell>
          <cell r="Y21" t="str">
            <v>Covered Bond</v>
          </cell>
          <cell r="Z21" t="str">
            <v>BANK</v>
          </cell>
          <cell r="AA21">
            <v>13</v>
          </cell>
          <cell r="AB21">
            <v>0.45</v>
          </cell>
          <cell r="AC21">
            <v>0.45</v>
          </cell>
        </row>
        <row r="22">
          <cell r="A22" t="str">
            <v>CC</v>
          </cell>
          <cell r="B22" t="str">
            <v>Ca1</v>
          </cell>
          <cell r="C22">
            <v>6</v>
          </cell>
          <cell r="D22" t="str">
            <v>S</v>
          </cell>
          <cell r="E22" t="str">
            <v>NE</v>
          </cell>
          <cell r="F22">
            <v>12</v>
          </cell>
          <cell r="G22">
            <v>12.5</v>
          </cell>
          <cell r="H22">
            <v>12.5</v>
          </cell>
          <cell r="I22">
            <v>12.5</v>
          </cell>
          <cell r="J22">
            <v>1.5</v>
          </cell>
          <cell r="K22">
            <v>1</v>
          </cell>
          <cell r="L22">
            <v>1.5</v>
          </cell>
          <cell r="M22">
            <v>1.5</v>
          </cell>
          <cell r="N22">
            <v>1.5</v>
          </cell>
          <cell r="O22">
            <v>1.5</v>
          </cell>
          <cell r="P22">
            <v>19.920000000000002</v>
          </cell>
          <cell r="Q22">
            <v>10</v>
          </cell>
          <cell r="R22">
            <v>0.19494250518457848</v>
          </cell>
          <cell r="S22">
            <v>4.873562629614462E-2</v>
          </cell>
          <cell r="T22">
            <v>0.43320556707684105</v>
          </cell>
          <cell r="U22">
            <v>2.1747267423536196</v>
          </cell>
          <cell r="V22">
            <v>30.03</v>
          </cell>
          <cell r="Y22" t="str">
            <v>Diversified Banks</v>
          </cell>
          <cell r="Z22" t="str">
            <v>BANK</v>
          </cell>
          <cell r="AA22">
            <v>13</v>
          </cell>
          <cell r="AB22">
            <v>0.45</v>
          </cell>
          <cell r="AC22">
            <v>0.45</v>
          </cell>
        </row>
        <row r="23">
          <cell r="A23" t="str">
            <v>C</v>
          </cell>
          <cell r="B23" t="str">
            <v>C</v>
          </cell>
          <cell r="C23">
            <v>6</v>
          </cell>
          <cell r="D23" t="str">
            <v>S</v>
          </cell>
          <cell r="E23" t="str">
            <v>NE</v>
          </cell>
          <cell r="F23">
            <v>12</v>
          </cell>
          <cell r="G23">
            <v>12.5</v>
          </cell>
          <cell r="H23">
            <v>12.5</v>
          </cell>
          <cell r="I23">
            <v>12.5</v>
          </cell>
          <cell r="J23">
            <v>1.5</v>
          </cell>
          <cell r="K23">
            <v>1</v>
          </cell>
          <cell r="L23">
            <v>1.5</v>
          </cell>
          <cell r="M23">
            <v>1.5</v>
          </cell>
          <cell r="N23">
            <v>1.5</v>
          </cell>
          <cell r="O23">
            <v>1.5</v>
          </cell>
          <cell r="P23">
            <v>19.920000000000002</v>
          </cell>
          <cell r="Q23">
            <v>10</v>
          </cell>
          <cell r="R23">
            <v>0.19494250518457848</v>
          </cell>
          <cell r="S23">
            <v>4.873562629614462E-2</v>
          </cell>
          <cell r="T23">
            <v>0.43320556707684105</v>
          </cell>
          <cell r="U23">
            <v>2.1747267423536196</v>
          </cell>
          <cell r="V23">
            <v>30.03</v>
          </cell>
          <cell r="Y23" t="str">
            <v>Winding Up Agencies</v>
          </cell>
          <cell r="Z23" t="str">
            <v>PUBLIC</v>
          </cell>
          <cell r="AA23">
            <v>12</v>
          </cell>
          <cell r="AB23">
            <v>0.45</v>
          </cell>
          <cell r="AC23">
            <v>0.45</v>
          </cell>
        </row>
        <row r="24">
          <cell r="A24" t="str">
            <v>D</v>
          </cell>
          <cell r="B24" t="str">
            <v>C</v>
          </cell>
          <cell r="C24">
            <v>6</v>
          </cell>
          <cell r="D24" t="str">
            <v>S</v>
          </cell>
          <cell r="E24" t="str">
            <v>NE</v>
          </cell>
          <cell r="F24">
            <v>12</v>
          </cell>
          <cell r="G24">
            <v>12.5</v>
          </cell>
          <cell r="H24">
            <v>12.5</v>
          </cell>
          <cell r="I24">
            <v>12.5</v>
          </cell>
          <cell r="J24">
            <v>1.5</v>
          </cell>
          <cell r="K24">
            <v>1</v>
          </cell>
          <cell r="L24">
            <v>1.5</v>
          </cell>
          <cell r="M24">
            <v>1.5</v>
          </cell>
          <cell r="N24">
            <v>1.5</v>
          </cell>
          <cell r="O24">
            <v>1.5</v>
          </cell>
          <cell r="P24">
            <v>99.999999999999901</v>
          </cell>
          <cell r="Q24">
            <v>0</v>
          </cell>
          <cell r="R24">
            <v>4.814061588673026E-16</v>
          </cell>
          <cell r="S24">
            <v>1.2035153971682565E-16</v>
          </cell>
          <cell r="T24">
            <v>1.0697914641495613E-15</v>
          </cell>
          <cell r="U24">
            <v>1.0697914641495623E-15</v>
          </cell>
          <cell r="V24">
            <v>99.999999999999901</v>
          </cell>
          <cell r="Y24" t="str">
            <v>Financial Services</v>
          </cell>
          <cell r="Z24" t="str">
            <v>BANK</v>
          </cell>
          <cell r="AA24">
            <v>13</v>
          </cell>
          <cell r="AB24">
            <v>0.45</v>
          </cell>
          <cell r="AC24">
            <v>0.45</v>
          </cell>
        </row>
        <row r="25">
          <cell r="A25" t="str">
            <v>NR</v>
          </cell>
          <cell r="B25" t="str">
            <v>NR</v>
          </cell>
          <cell r="C25" t="str">
            <v>NR</v>
          </cell>
          <cell r="D25" t="str">
            <v>NR</v>
          </cell>
          <cell r="E25" t="str">
            <v>NR</v>
          </cell>
          <cell r="F25">
            <v>12</v>
          </cell>
          <cell r="G25">
            <v>13.5</v>
          </cell>
          <cell r="H25">
            <v>12.5</v>
          </cell>
          <cell r="I25">
            <v>12.5</v>
          </cell>
          <cell r="J25">
            <v>1</v>
          </cell>
          <cell r="K25">
            <v>1</v>
          </cell>
          <cell r="L25">
            <v>0.5</v>
          </cell>
          <cell r="M25">
            <v>0.5</v>
          </cell>
          <cell r="N25">
            <v>0.2</v>
          </cell>
          <cell r="O25">
            <v>1</v>
          </cell>
          <cell r="P25">
            <v>4.0510000000000002</v>
          </cell>
          <cell r="Q25">
            <v>10</v>
          </cell>
          <cell r="R25">
            <v>0.11059463844191303</v>
          </cell>
          <cell r="S25">
            <v>2.7648659610478257E-2</v>
          </cell>
          <cell r="T25">
            <v>0.24576586320425117</v>
          </cell>
          <cell r="U25">
            <v>6.0667949445630995</v>
          </cell>
          <cell r="V25">
            <v>2.61</v>
          </cell>
          <cell r="Y25" t="str">
            <v>Government Development Banks</v>
          </cell>
          <cell r="Z25" t="str">
            <v>PUBLIC</v>
          </cell>
          <cell r="AA25">
            <v>12</v>
          </cell>
          <cell r="AB25">
            <v>0.45</v>
          </cell>
          <cell r="AC25">
            <v>0.45</v>
          </cell>
        </row>
        <row r="26">
          <cell r="Y26" t="str">
            <v>Government Agencies</v>
          </cell>
          <cell r="Z26" t="str">
            <v>PUBLIC</v>
          </cell>
          <cell r="AA26">
            <v>12</v>
          </cell>
          <cell r="AB26">
            <v>0.45</v>
          </cell>
          <cell r="AC26">
            <v>0.45</v>
          </cell>
        </row>
        <row r="27">
          <cell r="Y27" t="str">
            <v>Government Regional</v>
          </cell>
          <cell r="Z27" t="str">
            <v>PUBLIC</v>
          </cell>
          <cell r="AA27">
            <v>12</v>
          </cell>
          <cell r="AB27">
            <v>0.45</v>
          </cell>
          <cell r="AC27">
            <v>0.45</v>
          </cell>
        </row>
        <row r="65">
          <cell r="Z65">
            <v>1</v>
          </cell>
        </row>
        <row r="67">
          <cell r="Z67">
            <v>0.999</v>
          </cell>
        </row>
        <row r="76">
          <cell r="AA76" t="str">
            <v>BOND</v>
          </cell>
          <cell r="AB76">
            <v>1</v>
          </cell>
        </row>
        <row r="77">
          <cell r="AA77" t="str">
            <v>BILL</v>
          </cell>
          <cell r="AB77">
            <v>0</v>
          </cell>
        </row>
        <row r="78">
          <cell r="AA78" t="str">
            <v>DEPO</v>
          </cell>
          <cell r="AB78">
            <v>0</v>
          </cell>
        </row>
        <row r="79">
          <cell r="AA79" t="str">
            <v>BALANCE</v>
          </cell>
          <cell r="AB79">
            <v>0</v>
          </cell>
        </row>
        <row r="80">
          <cell r="AA80" t="str">
            <v>REVR</v>
          </cell>
          <cell r="AB80">
            <v>0</v>
          </cell>
        </row>
        <row r="81">
          <cell r="AA81" t="str">
            <v>CP</v>
          </cell>
          <cell r="AB81">
            <v>0</v>
          </cell>
        </row>
        <row r="82">
          <cell r="AA82" t="str">
            <v>COVERED BONDS</v>
          </cell>
          <cell r="AB82">
            <v>1</v>
          </cell>
        </row>
        <row r="83">
          <cell r="AA83" t="str">
            <v>FRN</v>
          </cell>
          <cell r="AB83">
            <v>1</v>
          </cell>
        </row>
        <row r="84">
          <cell r="AA84" t="str">
            <v>FRIBIS</v>
          </cell>
          <cell r="AB84">
            <v>0</v>
          </cell>
        </row>
      </sheetData>
      <sheetData sheetId="12">
        <row r="4">
          <cell r="B4" t="str">
            <v>FR</v>
          </cell>
        </row>
      </sheetData>
      <sheetData sheetId="13"/>
      <sheetData sheetId="14"/>
      <sheetData sheetId="15"/>
      <sheetData sheetId="16"/>
      <sheetData sheetId="17"/>
      <sheetData sheetId="18"/>
      <sheetData sheetId="1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gregate"/>
      <sheetName val="pivot country"/>
      <sheetName val="pivot asset class"/>
      <sheetName val="portfolio"/>
      <sheetName val="Currency"/>
      <sheetName val="pivot counterparty"/>
      <sheetName val="rating"/>
      <sheetName val="pivot asset per cnt"/>
      <sheetName val="podaci"/>
      <sheetName val="source_data"/>
      <sheetName val="rejtinzi"/>
      <sheetName val="parameters"/>
      <sheetName val="report"/>
      <sheetName val="b23 function"/>
      <sheetName val="PD FI"/>
      <sheetName val="PD države iz FI"/>
      <sheetName val="UPUTA"/>
      <sheetName val="limit_illustration"/>
      <sheetName val="plausibility"/>
      <sheetName val="limit"/>
    </sheetNames>
    <sheetDataSet>
      <sheetData sheetId="0"/>
      <sheetData sheetId="1"/>
      <sheetData sheetId="2"/>
      <sheetData sheetId="3"/>
      <sheetData sheetId="4"/>
      <sheetData sheetId="5"/>
      <sheetData sheetId="6"/>
      <sheetData sheetId="7"/>
      <sheetData sheetId="8"/>
      <sheetData sheetId="9"/>
      <sheetData sheetId="10"/>
      <sheetData sheetId="11">
        <row r="2">
          <cell r="A2" t="str">
            <v>S&amp;P</v>
          </cell>
          <cell r="B2" t="str">
            <v>Moody's</v>
          </cell>
          <cell r="C2" t="str">
            <v>CQS loan</v>
          </cell>
          <cell r="D2" t="str">
            <v>Grade</v>
          </cell>
          <cell r="E2" t="str">
            <v>FinColl</v>
          </cell>
          <cell r="F2" t="str">
            <v>CQS sec</v>
          </cell>
          <cell r="G2" t="str">
            <v>ABS0_IRB</v>
          </cell>
          <cell r="H2" t="str">
            <v>ABS_IRB</v>
          </cell>
          <cell r="I2" t="str">
            <v>ABS_STA</v>
          </cell>
          <cell r="J2" t="str">
            <v>SOV</v>
          </cell>
          <cell r="K2" t="str">
            <v>BANK_CAP</v>
          </cell>
          <cell r="L2" t="str">
            <v>PUB</v>
          </cell>
          <cell r="M2" t="str">
            <v>BANK (option 2)</v>
          </cell>
          <cell r="N2" t="str">
            <v>BANKSH</v>
          </cell>
          <cell r="O2" t="str">
            <v>CORP</v>
          </cell>
          <cell r="P2" t="str">
            <v>PD_NONSOV in %</v>
          </cell>
          <cell r="Q2" t="str">
            <v>w_CVA</v>
          </cell>
          <cell r="R2" t="str">
            <v>IRBCRB2</v>
          </cell>
          <cell r="S2" t="str">
            <v>IRBCRB3</v>
          </cell>
          <cell r="T2" t="str">
            <v>WCDR</v>
          </cell>
          <cell r="U2" t="str">
            <v>WC ratio</v>
          </cell>
          <cell r="V2" t="str">
            <v>PD_SOV in %</v>
          </cell>
        </row>
        <row r="3">
          <cell r="A3" t="str">
            <v>AAA</v>
          </cell>
          <cell r="B3" t="str">
            <v>Aaa</v>
          </cell>
          <cell r="C3">
            <v>1</v>
          </cell>
          <cell r="D3" t="str">
            <v>I</v>
          </cell>
          <cell r="E3" t="str">
            <v>E</v>
          </cell>
          <cell r="F3">
            <v>1</v>
          </cell>
          <cell r="G3">
            <v>7.0000000000000007E-2</v>
          </cell>
          <cell r="H3">
            <v>7.4200000000000016E-2</v>
          </cell>
          <cell r="I3">
            <v>0.2</v>
          </cell>
          <cell r="J3">
            <v>0</v>
          </cell>
          <cell r="K3">
            <v>1</v>
          </cell>
          <cell r="L3">
            <v>0.2</v>
          </cell>
          <cell r="M3">
            <v>0.2</v>
          </cell>
          <cell r="N3">
            <v>0.2</v>
          </cell>
          <cell r="O3">
            <v>0.2</v>
          </cell>
          <cell r="P3">
            <v>0.15927382258791445</v>
          </cell>
          <cell r="Q3">
            <v>0.7</v>
          </cell>
          <cell r="R3">
            <v>2.6986959645804737E-2</v>
          </cell>
          <cell r="S3">
            <v>6.7467399114511844E-3</v>
          </cell>
          <cell r="T3">
            <v>5.9971021435121639E-2</v>
          </cell>
          <cell r="U3">
            <v>37.65277963490793</v>
          </cell>
          <cell r="V3">
            <v>1.0000022811918807E-2</v>
          </cell>
        </row>
        <row r="4">
          <cell r="A4" t="str">
            <v>AA+</v>
          </cell>
          <cell r="B4" t="str">
            <v>Aa1</v>
          </cell>
          <cell r="C4">
            <v>1</v>
          </cell>
          <cell r="D4" t="str">
            <v>I</v>
          </cell>
          <cell r="E4" t="str">
            <v>E</v>
          </cell>
          <cell r="F4">
            <v>2</v>
          </cell>
          <cell r="G4">
            <v>0.08</v>
          </cell>
          <cell r="H4">
            <v>8.48E-2</v>
          </cell>
          <cell r="I4">
            <v>0.2</v>
          </cell>
          <cell r="J4">
            <v>0</v>
          </cell>
          <cell r="K4">
            <v>1</v>
          </cell>
          <cell r="L4">
            <v>0.2</v>
          </cell>
          <cell r="M4">
            <v>0.2</v>
          </cell>
          <cell r="N4">
            <v>0.2</v>
          </cell>
          <cell r="O4">
            <v>0.2</v>
          </cell>
          <cell r="P4">
            <v>0.16927383174156141</v>
          </cell>
          <cell r="Q4">
            <v>0.7</v>
          </cell>
          <cell r="R4">
            <v>2.8004777331841729E-2</v>
          </cell>
          <cell r="S4">
            <v>7.0011943329604323E-3</v>
          </cell>
          <cell r="T4">
            <v>6.2232838515203844E-2</v>
          </cell>
          <cell r="U4">
            <v>36.764594902192407</v>
          </cell>
          <cell r="V4">
            <v>2.0000045132937849E-2</v>
          </cell>
        </row>
        <row r="5">
          <cell r="A5" t="str">
            <v>AA</v>
          </cell>
          <cell r="B5" t="str">
            <v>Aa2</v>
          </cell>
          <cell r="C5">
            <v>1</v>
          </cell>
          <cell r="D5" t="str">
            <v>I</v>
          </cell>
          <cell r="E5" t="str">
            <v>E</v>
          </cell>
          <cell r="F5">
            <v>2</v>
          </cell>
          <cell r="G5">
            <v>0.08</v>
          </cell>
          <cell r="H5">
            <v>8.48E-2</v>
          </cell>
          <cell r="I5">
            <v>0.2</v>
          </cell>
          <cell r="J5">
            <v>0</v>
          </cell>
          <cell r="K5">
            <v>1</v>
          </cell>
          <cell r="L5">
            <v>0.2</v>
          </cell>
          <cell r="M5">
            <v>0.2</v>
          </cell>
          <cell r="N5">
            <v>0.2</v>
          </cell>
          <cell r="O5">
            <v>0.2</v>
          </cell>
          <cell r="P5">
            <v>0.19348440744815054</v>
          </cell>
          <cell r="Q5">
            <v>0.7</v>
          </cell>
          <cell r="R5">
            <v>3.0346773906732856E-2</v>
          </cell>
          <cell r="S5">
            <v>7.586693476683214E-3</v>
          </cell>
          <cell r="T5">
            <v>6.7437275348295231E-2</v>
          </cell>
          <cell r="U5">
            <v>34.854113692012575</v>
          </cell>
          <cell r="V5">
            <v>4.6488430879980669E-2</v>
          </cell>
        </row>
        <row r="6">
          <cell r="A6" t="str">
            <v>AA-</v>
          </cell>
          <cell r="B6" t="str">
            <v>Aa3</v>
          </cell>
          <cell r="C6">
            <v>1</v>
          </cell>
          <cell r="D6" t="str">
            <v>I</v>
          </cell>
          <cell r="E6" t="str">
            <v>E</v>
          </cell>
          <cell r="F6">
            <v>2</v>
          </cell>
          <cell r="G6">
            <v>0.08</v>
          </cell>
          <cell r="H6">
            <v>8.48E-2</v>
          </cell>
          <cell r="I6">
            <v>0.2</v>
          </cell>
          <cell r="J6">
            <v>0</v>
          </cell>
          <cell r="K6">
            <v>1</v>
          </cell>
          <cell r="L6">
            <v>0.2</v>
          </cell>
          <cell r="M6">
            <v>0.2</v>
          </cell>
          <cell r="N6">
            <v>0.2</v>
          </cell>
          <cell r="O6">
            <v>0.2</v>
          </cell>
          <cell r="P6">
            <v>0.2318139345462189</v>
          </cell>
          <cell r="Q6">
            <v>0.7</v>
          </cell>
          <cell r="R6">
            <v>3.3750669778303925E-2</v>
          </cell>
          <cell r="S6">
            <v>8.4376674445759813E-3</v>
          </cell>
          <cell r="T6">
            <v>7.5001488396230942E-2</v>
          </cell>
          <cell r="U6">
            <v>32.354176008896133</v>
          </cell>
          <cell r="V6">
            <v>8.9368756056956045E-2</v>
          </cell>
        </row>
        <row r="7">
          <cell r="A7" t="str">
            <v>A+</v>
          </cell>
          <cell r="B7" t="str">
            <v>A1</v>
          </cell>
          <cell r="C7">
            <v>2</v>
          </cell>
          <cell r="D7" t="str">
            <v>I</v>
          </cell>
          <cell r="E7" t="str">
            <v>E</v>
          </cell>
          <cell r="F7">
            <v>3</v>
          </cell>
          <cell r="G7">
            <v>0.1</v>
          </cell>
          <cell r="H7">
            <v>0.10600000000000001</v>
          </cell>
          <cell r="I7">
            <v>0.5</v>
          </cell>
          <cell r="J7">
            <v>0.2</v>
          </cell>
          <cell r="K7">
            <v>1</v>
          </cell>
          <cell r="L7">
            <v>0.5</v>
          </cell>
          <cell r="M7">
            <v>0.5</v>
          </cell>
          <cell r="N7">
            <v>0.2</v>
          </cell>
          <cell r="O7">
            <v>0.5</v>
          </cell>
          <cell r="P7">
            <v>0.28417130220097064</v>
          </cell>
          <cell r="Q7">
            <v>0.8</v>
          </cell>
          <cell r="R7">
            <v>3.7912432652648521E-2</v>
          </cell>
          <cell r="S7">
            <v>9.4781081631621304E-3</v>
          </cell>
          <cell r="T7">
            <v>8.4249850339218932E-2</v>
          </cell>
          <cell r="U7">
            <v>29.647557542469944</v>
          </cell>
          <cell r="V7">
            <v>0.14854509399233784</v>
          </cell>
        </row>
        <row r="8">
          <cell r="A8" t="str">
            <v>A</v>
          </cell>
          <cell r="B8" t="str">
            <v>A2</v>
          </cell>
          <cell r="C8">
            <v>2</v>
          </cell>
          <cell r="D8" t="str">
            <v>I</v>
          </cell>
          <cell r="E8" t="str">
            <v>E</v>
          </cell>
          <cell r="F8">
            <v>4</v>
          </cell>
          <cell r="G8">
            <v>0.12</v>
          </cell>
          <cell r="H8">
            <v>0.12720000000000001</v>
          </cell>
          <cell r="I8">
            <v>0.5</v>
          </cell>
          <cell r="J8">
            <v>0.2</v>
          </cell>
          <cell r="K8">
            <v>1</v>
          </cell>
          <cell r="L8">
            <v>0.5</v>
          </cell>
          <cell r="M8">
            <v>0.5</v>
          </cell>
          <cell r="N8">
            <v>0.2</v>
          </cell>
          <cell r="O8">
            <v>0.5</v>
          </cell>
          <cell r="P8">
            <v>0.35046590120037813</v>
          </cell>
          <cell r="Q8">
            <v>0.8</v>
          </cell>
          <cell r="R8">
            <v>4.2548583393158576E-2</v>
          </cell>
          <cell r="S8">
            <v>1.0637145848289644E-2</v>
          </cell>
          <cell r="T8">
            <v>9.4552407540352393E-2</v>
          </cell>
          <cell r="U8">
            <v>26.979060506743068</v>
          </cell>
          <cell r="V8">
            <v>0.22392201529694944</v>
          </cell>
        </row>
        <row r="9">
          <cell r="A9" t="str">
            <v>A-</v>
          </cell>
          <cell r="B9" t="str">
            <v>A3</v>
          </cell>
          <cell r="C9">
            <v>2</v>
          </cell>
          <cell r="D9" t="str">
            <v>I</v>
          </cell>
          <cell r="E9" t="str">
            <v>E</v>
          </cell>
          <cell r="F9">
            <v>5</v>
          </cell>
          <cell r="G9">
            <v>0.2</v>
          </cell>
          <cell r="H9">
            <v>0.21200000000000002</v>
          </cell>
          <cell r="I9">
            <v>0.5</v>
          </cell>
          <cell r="J9">
            <v>0.2</v>
          </cell>
          <cell r="K9">
            <v>1</v>
          </cell>
          <cell r="L9">
            <v>0.5</v>
          </cell>
          <cell r="M9">
            <v>0.5</v>
          </cell>
          <cell r="N9">
            <v>0.2</v>
          </cell>
          <cell r="O9">
            <v>0.5</v>
          </cell>
          <cell r="P9">
            <v>0.43060762128529717</v>
          </cell>
          <cell r="Q9">
            <v>0.8</v>
          </cell>
          <cell r="R9">
            <v>4.7424198464020864E-2</v>
          </cell>
          <cell r="S9">
            <v>1.1856049616005216E-2</v>
          </cell>
          <cell r="T9">
            <v>0.10538710769782414</v>
          </cell>
          <cell r="U9">
            <v>24.474046089398026</v>
          </cell>
          <cell r="V9">
            <v>0.31540458304068153</v>
          </cell>
        </row>
        <row r="10">
          <cell r="A10" t="str">
            <v>BBB+</v>
          </cell>
          <cell r="B10" t="str">
            <v>Baa1</v>
          </cell>
          <cell r="C10">
            <v>3</v>
          </cell>
          <cell r="D10" t="str">
            <v>I</v>
          </cell>
          <cell r="E10" t="str">
            <v>E</v>
          </cell>
          <cell r="F10">
            <v>6</v>
          </cell>
          <cell r="G10">
            <v>0.35</v>
          </cell>
          <cell r="H10">
            <v>0.371</v>
          </cell>
          <cell r="I10">
            <v>1</v>
          </cell>
          <cell r="J10">
            <v>0.5</v>
          </cell>
          <cell r="K10">
            <v>1</v>
          </cell>
          <cell r="L10">
            <v>0.5</v>
          </cell>
          <cell r="M10">
            <v>0.5</v>
          </cell>
          <cell r="N10">
            <v>0.2</v>
          </cell>
          <cell r="O10">
            <v>1</v>
          </cell>
          <cell r="P10">
            <v>0.5245068484991684</v>
          </cell>
          <cell r="Q10">
            <v>1</v>
          </cell>
          <cell r="R10">
            <v>5.2358483233775878E-2</v>
          </cell>
          <cell r="S10">
            <v>1.3089620808443969E-2</v>
          </cell>
          <cell r="T10">
            <v>0.11635218496394639</v>
          </cell>
          <cell r="U10">
            <v>22.183158389042628</v>
          </cell>
          <cell r="V10">
            <v>0.42289835191947489</v>
          </cell>
        </row>
        <row r="11">
          <cell r="A11" t="str">
            <v>BBB</v>
          </cell>
          <cell r="B11" t="str">
            <v>Baa2</v>
          </cell>
          <cell r="C11">
            <v>3</v>
          </cell>
          <cell r="D11" t="str">
            <v>I</v>
          </cell>
          <cell r="E11" t="str">
            <v>E</v>
          </cell>
          <cell r="F11">
            <v>7</v>
          </cell>
          <cell r="G11">
            <v>0.6</v>
          </cell>
          <cell r="H11">
            <v>0.63600000000000001</v>
          </cell>
          <cell r="I11">
            <v>1</v>
          </cell>
          <cell r="J11">
            <v>0.5</v>
          </cell>
          <cell r="K11">
            <v>1</v>
          </cell>
          <cell r="L11">
            <v>0.5</v>
          </cell>
          <cell r="M11">
            <v>0.5</v>
          </cell>
          <cell r="N11">
            <v>0.2</v>
          </cell>
          <cell r="O11">
            <v>1</v>
          </cell>
          <cell r="P11">
            <v>0.63207446255113808</v>
          </cell>
          <cell r="Q11">
            <v>1</v>
          </cell>
          <cell r="R11">
            <v>5.7220346332259177E-2</v>
          </cell>
          <cell r="S11">
            <v>1.4305086583064794E-2</v>
          </cell>
          <cell r="T11">
            <v>0.12715632518279818</v>
          </cell>
          <cell r="U11">
            <v>20.117301475775186</v>
          </cell>
          <cell r="V11">
            <v>0.54630936513218131</v>
          </cell>
        </row>
        <row r="12">
          <cell r="A12" t="str">
            <v>BBB-</v>
          </cell>
          <cell r="B12" t="str">
            <v>Baa3</v>
          </cell>
          <cell r="C12">
            <v>3</v>
          </cell>
          <cell r="D12" t="str">
            <v>I</v>
          </cell>
          <cell r="E12" t="str">
            <v>E</v>
          </cell>
          <cell r="F12">
            <v>8</v>
          </cell>
          <cell r="G12">
            <v>1</v>
          </cell>
          <cell r="H12">
            <v>1.06</v>
          </cell>
          <cell r="I12">
            <v>1</v>
          </cell>
          <cell r="J12">
            <v>0.5</v>
          </cell>
          <cell r="K12">
            <v>1</v>
          </cell>
          <cell r="L12">
            <v>0.5</v>
          </cell>
          <cell r="M12">
            <v>0.5</v>
          </cell>
          <cell r="N12">
            <v>0.2</v>
          </cell>
          <cell r="O12">
            <v>1</v>
          </cell>
          <cell r="P12">
            <v>0.75322183420967193</v>
          </cell>
          <cell r="Q12">
            <v>1</v>
          </cell>
          <cell r="R12">
            <v>6.1920821562203313E-2</v>
          </cell>
          <cell r="S12">
            <v>1.5480205390550828E-2</v>
          </cell>
          <cell r="T12">
            <v>0.13760182569378512</v>
          </cell>
          <cell r="U12">
            <v>18.268432942888026</v>
          </cell>
          <cell r="V12">
            <v>0.68554415186970985</v>
          </cell>
        </row>
        <row r="13">
          <cell r="A13" t="str">
            <v>BB+</v>
          </cell>
          <cell r="B13" t="str">
            <v>Ba1</v>
          </cell>
          <cell r="C13">
            <v>4</v>
          </cell>
          <cell r="D13" t="str">
            <v>S</v>
          </cell>
          <cell r="E13" t="str">
            <v>E</v>
          </cell>
          <cell r="F13">
            <v>9</v>
          </cell>
          <cell r="G13">
            <v>2.5</v>
          </cell>
          <cell r="H13">
            <v>2.6500000000000004</v>
          </cell>
          <cell r="I13">
            <v>3.5</v>
          </cell>
          <cell r="J13">
            <v>1</v>
          </cell>
          <cell r="K13">
            <v>1</v>
          </cell>
          <cell r="L13">
            <v>1</v>
          </cell>
          <cell r="M13">
            <v>1</v>
          </cell>
          <cell r="N13">
            <v>0.5</v>
          </cell>
          <cell r="O13">
            <v>1</v>
          </cell>
          <cell r="P13">
            <v>0.88786082274068079</v>
          </cell>
          <cell r="Q13">
            <v>2</v>
          </cell>
          <cell r="R13">
            <v>6.6405193172664273E-2</v>
          </cell>
          <cell r="S13">
            <v>1.6601298293166068E-2</v>
          </cell>
          <cell r="T13">
            <v>0.14756709593925393</v>
          </cell>
          <cell r="U13">
            <v>16.620521162735677</v>
          </cell>
          <cell r="V13">
            <v>0.84050972528500978</v>
          </cell>
        </row>
        <row r="14">
          <cell r="A14" t="str">
            <v>BB</v>
          </cell>
          <cell r="B14" t="str">
            <v>Ba2</v>
          </cell>
          <cell r="C14">
            <v>4</v>
          </cell>
          <cell r="D14" t="str">
            <v>S</v>
          </cell>
          <cell r="E14" t="str">
            <v>E</v>
          </cell>
          <cell r="F14">
            <v>10</v>
          </cell>
          <cell r="G14">
            <v>4.25</v>
          </cell>
          <cell r="H14">
            <v>4.5049999999999999</v>
          </cell>
          <cell r="I14">
            <v>3.5</v>
          </cell>
          <cell r="J14">
            <v>1</v>
          </cell>
          <cell r="K14">
            <v>1</v>
          </cell>
          <cell r="L14">
            <v>1</v>
          </cell>
          <cell r="M14">
            <v>1</v>
          </cell>
          <cell r="N14">
            <v>0.5</v>
          </cell>
          <cell r="O14">
            <v>1</v>
          </cell>
          <cell r="P14">
            <v>1.0359037732697516</v>
          </cell>
          <cell r="Q14">
            <v>2</v>
          </cell>
          <cell r="R14">
            <v>7.0645802108792871E-2</v>
          </cell>
          <cell r="S14">
            <v>1.7661450527198218E-2</v>
          </cell>
          <cell r="T14">
            <v>0.15699067135287303</v>
          </cell>
          <cell r="U14">
            <v>15.154947342004935</v>
          </cell>
          <cell r="V14">
            <v>1.0111135794723793</v>
          </cell>
          <cell r="Y14" t="str">
            <v>asset classes</v>
          </cell>
          <cell r="Z14" t="str">
            <v>B2 class</v>
          </cell>
          <cell r="AA14" t="str">
            <v>STA</v>
          </cell>
          <cell r="AB14" t="str">
            <v>LGD_B2</v>
          </cell>
          <cell r="AC14" t="str">
            <v>LGD_B3</v>
          </cell>
        </row>
        <row r="15">
          <cell r="A15" t="str">
            <v>BB-</v>
          </cell>
          <cell r="B15" t="str">
            <v>Ba3</v>
          </cell>
          <cell r="C15">
            <v>4</v>
          </cell>
          <cell r="D15" t="str">
            <v>S</v>
          </cell>
          <cell r="E15" t="str">
            <v>E</v>
          </cell>
          <cell r="F15">
            <v>11</v>
          </cell>
          <cell r="G15">
            <v>6.5</v>
          </cell>
          <cell r="H15">
            <v>6.8900000000000006</v>
          </cell>
          <cell r="I15">
            <v>3.5</v>
          </cell>
          <cell r="J15">
            <v>1</v>
          </cell>
          <cell r="K15">
            <v>1</v>
          </cell>
          <cell r="L15">
            <v>1</v>
          </cell>
          <cell r="M15">
            <v>1</v>
          </cell>
          <cell r="N15">
            <v>0.5</v>
          </cell>
          <cell r="O15">
            <v>1</v>
          </cell>
          <cell r="P15">
            <v>1.1972635142967682</v>
          </cell>
          <cell r="Q15">
            <v>2</v>
          </cell>
          <cell r="R15">
            <v>7.463578227445708E-2</v>
          </cell>
          <cell r="S15">
            <v>1.865894556861427E-2</v>
          </cell>
          <cell r="T15">
            <v>0.16585729394323795</v>
          </cell>
          <cell r="U15">
            <v>13.853031681221562</v>
          </cell>
          <cell r="V15">
            <v>1.1972636877626783</v>
          </cell>
          <cell r="Y15" t="str">
            <v>Agency</v>
          </cell>
          <cell r="Z15" t="str">
            <v>PUBLIC</v>
          </cell>
          <cell r="AA15">
            <v>12</v>
          </cell>
          <cell r="AB15">
            <v>0.45</v>
          </cell>
          <cell r="AC15">
            <v>0.45</v>
          </cell>
        </row>
        <row r="16">
          <cell r="A16" t="str">
            <v>B+</v>
          </cell>
          <cell r="B16" t="str">
            <v>B1</v>
          </cell>
          <cell r="C16">
            <v>5</v>
          </cell>
          <cell r="D16" t="str">
            <v>S</v>
          </cell>
          <cell r="E16" t="str">
            <v>NE</v>
          </cell>
          <cell r="F16">
            <v>12</v>
          </cell>
          <cell r="G16">
            <v>12.5</v>
          </cell>
          <cell r="H16">
            <v>12.5</v>
          </cell>
          <cell r="I16">
            <v>12.5</v>
          </cell>
          <cell r="J16">
            <v>1</v>
          </cell>
          <cell r="K16">
            <v>1</v>
          </cell>
          <cell r="L16">
            <v>1</v>
          </cell>
          <cell r="M16">
            <v>1</v>
          </cell>
          <cell r="N16">
            <v>0.5</v>
          </cell>
          <cell r="O16">
            <v>1.5</v>
          </cell>
          <cell r="P16">
            <v>0.81499999999999995</v>
          </cell>
          <cell r="Q16">
            <v>3</v>
          </cell>
          <cell r="R16">
            <v>6.4063419173518349E-2</v>
          </cell>
          <cell r="S16">
            <v>1.6015854793379587E-2</v>
          </cell>
          <cell r="T16">
            <v>0.14236315371892966</v>
          </cell>
          <cell r="U16">
            <v>17.467871621954561</v>
          </cell>
          <cell r="V16">
            <v>2.61</v>
          </cell>
          <cell r="Y16" t="str">
            <v>Supranational</v>
          </cell>
          <cell r="Z16" t="str">
            <v>SOV</v>
          </cell>
          <cell r="AA16">
            <v>10</v>
          </cell>
          <cell r="AB16">
            <v>0.45</v>
          </cell>
          <cell r="AC16">
            <v>0.45</v>
          </cell>
        </row>
        <row r="17">
          <cell r="A17" t="str">
            <v>B</v>
          </cell>
          <cell r="B17" t="str">
            <v>B2</v>
          </cell>
          <cell r="C17">
            <v>5</v>
          </cell>
          <cell r="D17" t="str">
            <v>S</v>
          </cell>
          <cell r="E17" t="str">
            <v>NE</v>
          </cell>
          <cell r="F17">
            <v>12</v>
          </cell>
          <cell r="G17">
            <v>12.5</v>
          </cell>
          <cell r="H17">
            <v>12.5</v>
          </cell>
          <cell r="I17">
            <v>12.5</v>
          </cell>
          <cell r="J17">
            <v>1</v>
          </cell>
          <cell r="K17">
            <v>1</v>
          </cell>
          <cell r="L17">
            <v>1</v>
          </cell>
          <cell r="M17">
            <v>1</v>
          </cell>
          <cell r="N17">
            <v>0.5</v>
          </cell>
          <cell r="O17">
            <v>1.5</v>
          </cell>
          <cell r="P17">
            <v>0.81499999999999995</v>
          </cell>
          <cell r="Q17">
            <v>3</v>
          </cell>
          <cell r="R17">
            <v>6.4063419173518349E-2</v>
          </cell>
          <cell r="S17">
            <v>1.6015854793379587E-2</v>
          </cell>
          <cell r="T17">
            <v>0.14236315371892966</v>
          </cell>
          <cell r="U17">
            <v>17.467871621954561</v>
          </cell>
          <cell r="V17">
            <v>2.61</v>
          </cell>
          <cell r="Y17" t="str">
            <v>Sovereigns</v>
          </cell>
          <cell r="Z17" t="str">
            <v>SOV</v>
          </cell>
          <cell r="AA17">
            <v>10</v>
          </cell>
          <cell r="AB17">
            <v>0.45</v>
          </cell>
          <cell r="AC17">
            <v>0.45</v>
          </cell>
        </row>
        <row r="18">
          <cell r="A18" t="str">
            <v>B-</v>
          </cell>
          <cell r="B18" t="str">
            <v>B3</v>
          </cell>
          <cell r="C18">
            <v>5</v>
          </cell>
          <cell r="D18" t="str">
            <v>S</v>
          </cell>
          <cell r="E18" t="str">
            <v>NE</v>
          </cell>
          <cell r="F18">
            <v>12</v>
          </cell>
          <cell r="G18">
            <v>12.5</v>
          </cell>
          <cell r="H18">
            <v>12.5</v>
          </cell>
          <cell r="I18">
            <v>12.5</v>
          </cell>
          <cell r="J18">
            <v>1</v>
          </cell>
          <cell r="K18">
            <v>1</v>
          </cell>
          <cell r="L18">
            <v>1</v>
          </cell>
          <cell r="M18">
            <v>1</v>
          </cell>
          <cell r="N18">
            <v>0.5</v>
          </cell>
          <cell r="O18">
            <v>1.5</v>
          </cell>
          <cell r="P18">
            <v>1.1679999999999999</v>
          </cell>
          <cell r="Q18">
            <v>3</v>
          </cell>
          <cell r="R18">
            <v>7.3953809141497212E-2</v>
          </cell>
          <cell r="S18">
            <v>1.8488452285374303E-2</v>
          </cell>
          <cell r="T18">
            <v>0.16434179809221602</v>
          </cell>
          <cell r="U18">
            <v>14.070359425703426</v>
          </cell>
          <cell r="V18">
            <v>2.61</v>
          </cell>
          <cell r="Y18" t="str">
            <v>Bank</v>
          </cell>
          <cell r="Z18" t="str">
            <v>BANK</v>
          </cell>
          <cell r="AA18">
            <v>13</v>
          </cell>
          <cell r="AB18">
            <v>0.45</v>
          </cell>
          <cell r="AC18">
            <v>0.45</v>
          </cell>
        </row>
        <row r="19">
          <cell r="A19" t="str">
            <v>CCC+</v>
          </cell>
          <cell r="B19" t="str">
            <v>Caa1</v>
          </cell>
          <cell r="C19">
            <v>6</v>
          </cell>
          <cell r="D19" t="str">
            <v>S</v>
          </cell>
          <cell r="E19" t="str">
            <v>NE</v>
          </cell>
          <cell r="F19">
            <v>12</v>
          </cell>
          <cell r="G19">
            <v>12.5</v>
          </cell>
          <cell r="H19">
            <v>12.5</v>
          </cell>
          <cell r="I19">
            <v>12.5</v>
          </cell>
          <cell r="J19">
            <v>1.5</v>
          </cell>
          <cell r="K19">
            <v>1</v>
          </cell>
          <cell r="L19">
            <v>1.5</v>
          </cell>
          <cell r="M19">
            <v>1.5</v>
          </cell>
          <cell r="N19">
            <v>1.5</v>
          </cell>
          <cell r="O19">
            <v>1.5</v>
          </cell>
          <cell r="P19">
            <v>1.1679999999999999</v>
          </cell>
          <cell r="Q19">
            <v>10</v>
          </cell>
          <cell r="R19">
            <v>7.3953809141497212E-2</v>
          </cell>
          <cell r="S19">
            <v>1.8488452285374303E-2</v>
          </cell>
          <cell r="T19">
            <v>0.16434179809221602</v>
          </cell>
          <cell r="U19">
            <v>14.070359425703426</v>
          </cell>
          <cell r="V19">
            <v>30.03</v>
          </cell>
          <cell r="Y19" t="str">
            <v>Banks_SH</v>
          </cell>
          <cell r="Z19" t="str">
            <v>BANK_SHORT</v>
          </cell>
          <cell r="AA19">
            <v>14</v>
          </cell>
          <cell r="AB19">
            <v>0.45</v>
          </cell>
          <cell r="AC19">
            <v>0.45</v>
          </cell>
        </row>
        <row r="20">
          <cell r="A20" t="str">
            <v>CCC</v>
          </cell>
          <cell r="B20" t="str">
            <v>Caa2</v>
          </cell>
          <cell r="C20">
            <v>6</v>
          </cell>
          <cell r="D20" t="str">
            <v>S</v>
          </cell>
          <cell r="E20" t="str">
            <v>NE</v>
          </cell>
          <cell r="F20">
            <v>12</v>
          </cell>
          <cell r="G20">
            <v>12.5</v>
          </cell>
          <cell r="H20">
            <v>12.5</v>
          </cell>
          <cell r="I20">
            <v>12.5</v>
          </cell>
          <cell r="J20">
            <v>1.5</v>
          </cell>
          <cell r="K20">
            <v>1</v>
          </cell>
          <cell r="L20">
            <v>1.5</v>
          </cell>
          <cell r="M20">
            <v>1.5</v>
          </cell>
          <cell r="N20">
            <v>1.5</v>
          </cell>
          <cell r="O20">
            <v>1.5</v>
          </cell>
          <cell r="P20">
            <v>19.920000000000002</v>
          </cell>
          <cell r="Q20">
            <v>10</v>
          </cell>
          <cell r="R20">
            <v>0.19494250518457848</v>
          </cell>
          <cell r="S20">
            <v>4.873562629614462E-2</v>
          </cell>
          <cell r="T20">
            <v>0.43320556707684105</v>
          </cell>
          <cell r="U20">
            <v>2.1747267423536196</v>
          </cell>
          <cell r="V20">
            <v>30.03</v>
          </cell>
          <cell r="Y20" t="str">
            <v>Subsovereign</v>
          </cell>
          <cell r="Z20" t="str">
            <v>PUBLIC</v>
          </cell>
          <cell r="AA20">
            <v>12</v>
          </cell>
          <cell r="AB20">
            <v>0.45</v>
          </cell>
          <cell r="AC20">
            <v>0.45</v>
          </cell>
        </row>
        <row r="21">
          <cell r="A21" t="str">
            <v>CCC-</v>
          </cell>
          <cell r="B21" t="str">
            <v>Caa3</v>
          </cell>
          <cell r="C21">
            <v>6</v>
          </cell>
          <cell r="D21" t="str">
            <v>S</v>
          </cell>
          <cell r="E21" t="str">
            <v>NE</v>
          </cell>
          <cell r="F21">
            <v>12</v>
          </cell>
          <cell r="G21">
            <v>12.5</v>
          </cell>
          <cell r="H21">
            <v>12.5</v>
          </cell>
          <cell r="I21">
            <v>12.5</v>
          </cell>
          <cell r="J21">
            <v>1.5</v>
          </cell>
          <cell r="K21">
            <v>1</v>
          </cell>
          <cell r="L21">
            <v>1.5</v>
          </cell>
          <cell r="M21">
            <v>1.5</v>
          </cell>
          <cell r="N21">
            <v>1.5</v>
          </cell>
          <cell r="O21">
            <v>1.5</v>
          </cell>
          <cell r="P21">
            <v>19.920000000000002</v>
          </cell>
          <cell r="Q21">
            <v>10</v>
          </cell>
          <cell r="R21">
            <v>0.19494250518457848</v>
          </cell>
          <cell r="S21">
            <v>4.873562629614462E-2</v>
          </cell>
          <cell r="T21">
            <v>0.43320556707684105</v>
          </cell>
          <cell r="U21">
            <v>2.1747267423536196</v>
          </cell>
          <cell r="V21">
            <v>30.03</v>
          </cell>
          <cell r="Y21" t="str">
            <v>Covered Bond</v>
          </cell>
          <cell r="Z21" t="str">
            <v>BANK</v>
          </cell>
          <cell r="AA21">
            <v>13</v>
          </cell>
          <cell r="AB21">
            <v>0.45</v>
          </cell>
          <cell r="AC21">
            <v>0.45</v>
          </cell>
        </row>
        <row r="22">
          <cell r="A22" t="str">
            <v>CC</v>
          </cell>
          <cell r="B22" t="str">
            <v>Ca1</v>
          </cell>
          <cell r="C22">
            <v>6</v>
          </cell>
          <cell r="D22" t="str">
            <v>S</v>
          </cell>
          <cell r="E22" t="str">
            <v>NE</v>
          </cell>
          <cell r="F22">
            <v>12</v>
          </cell>
          <cell r="G22">
            <v>12.5</v>
          </cell>
          <cell r="H22">
            <v>12.5</v>
          </cell>
          <cell r="I22">
            <v>12.5</v>
          </cell>
          <cell r="J22">
            <v>1.5</v>
          </cell>
          <cell r="K22">
            <v>1</v>
          </cell>
          <cell r="L22">
            <v>1.5</v>
          </cell>
          <cell r="M22">
            <v>1.5</v>
          </cell>
          <cell r="N22">
            <v>1.5</v>
          </cell>
          <cell r="O22">
            <v>1.5</v>
          </cell>
          <cell r="P22">
            <v>19.920000000000002</v>
          </cell>
          <cell r="Q22">
            <v>10</v>
          </cell>
          <cell r="R22">
            <v>0.19494250518457848</v>
          </cell>
          <cell r="S22">
            <v>4.873562629614462E-2</v>
          </cell>
          <cell r="T22">
            <v>0.43320556707684105</v>
          </cell>
          <cell r="U22">
            <v>2.1747267423536196</v>
          </cell>
          <cell r="V22">
            <v>30.03</v>
          </cell>
          <cell r="Y22" t="str">
            <v>Diversified Banks</v>
          </cell>
          <cell r="Z22" t="str">
            <v>BANK</v>
          </cell>
          <cell r="AA22">
            <v>13</v>
          </cell>
          <cell r="AB22">
            <v>0.45</v>
          </cell>
          <cell r="AC22">
            <v>0.45</v>
          </cell>
        </row>
        <row r="23">
          <cell r="A23" t="str">
            <v>C</v>
          </cell>
          <cell r="B23" t="str">
            <v>C</v>
          </cell>
          <cell r="C23">
            <v>6</v>
          </cell>
          <cell r="D23" t="str">
            <v>S</v>
          </cell>
          <cell r="E23" t="str">
            <v>NE</v>
          </cell>
          <cell r="F23">
            <v>12</v>
          </cell>
          <cell r="G23">
            <v>12.5</v>
          </cell>
          <cell r="H23">
            <v>12.5</v>
          </cell>
          <cell r="I23">
            <v>12.5</v>
          </cell>
          <cell r="J23">
            <v>1.5</v>
          </cell>
          <cell r="K23">
            <v>1</v>
          </cell>
          <cell r="L23">
            <v>1.5</v>
          </cell>
          <cell r="M23">
            <v>1.5</v>
          </cell>
          <cell r="N23">
            <v>1.5</v>
          </cell>
          <cell r="O23">
            <v>1.5</v>
          </cell>
          <cell r="P23">
            <v>19.920000000000002</v>
          </cell>
          <cell r="Q23">
            <v>10</v>
          </cell>
          <cell r="R23">
            <v>0.19494250518457848</v>
          </cell>
          <cell r="S23">
            <v>4.873562629614462E-2</v>
          </cell>
          <cell r="T23">
            <v>0.43320556707684105</v>
          </cell>
          <cell r="U23">
            <v>2.1747267423536196</v>
          </cell>
          <cell r="V23">
            <v>30.03</v>
          </cell>
          <cell r="Y23" t="str">
            <v>Winding Up Agencies</v>
          </cell>
          <cell r="Z23" t="str">
            <v>PUBLIC</v>
          </cell>
          <cell r="AA23">
            <v>12</v>
          </cell>
          <cell r="AB23">
            <v>0.45</v>
          </cell>
          <cell r="AC23">
            <v>0.45</v>
          </cell>
        </row>
        <row r="24">
          <cell r="A24" t="str">
            <v>D</v>
          </cell>
          <cell r="B24" t="str">
            <v>C</v>
          </cell>
          <cell r="C24">
            <v>6</v>
          </cell>
          <cell r="D24" t="str">
            <v>S</v>
          </cell>
          <cell r="E24" t="str">
            <v>NE</v>
          </cell>
          <cell r="F24">
            <v>12</v>
          </cell>
          <cell r="G24">
            <v>12.5</v>
          </cell>
          <cell r="H24">
            <v>12.5</v>
          </cell>
          <cell r="I24">
            <v>12.5</v>
          </cell>
          <cell r="J24">
            <v>1.5</v>
          </cell>
          <cell r="K24">
            <v>1</v>
          </cell>
          <cell r="L24">
            <v>1.5</v>
          </cell>
          <cell r="M24">
            <v>1.5</v>
          </cell>
          <cell r="N24">
            <v>1.5</v>
          </cell>
          <cell r="O24">
            <v>1.5</v>
          </cell>
          <cell r="P24">
            <v>99.999999999999901</v>
          </cell>
          <cell r="Q24">
            <v>0</v>
          </cell>
          <cell r="R24">
            <v>4.814061588673026E-16</v>
          </cell>
          <cell r="S24">
            <v>1.2035153971682565E-16</v>
          </cell>
          <cell r="T24">
            <v>1.0697914641495613E-15</v>
          </cell>
          <cell r="U24">
            <v>1.0697914641495623E-15</v>
          </cell>
          <cell r="V24">
            <v>99.999999999999901</v>
          </cell>
          <cell r="Y24" t="str">
            <v>Financial Services</v>
          </cell>
          <cell r="Z24" t="str">
            <v>BANK</v>
          </cell>
          <cell r="AA24">
            <v>13</v>
          </cell>
          <cell r="AB24">
            <v>0.45</v>
          </cell>
          <cell r="AC24">
            <v>0.45</v>
          </cell>
        </row>
        <row r="25">
          <cell r="A25" t="str">
            <v>NR</v>
          </cell>
          <cell r="B25" t="str">
            <v>NR</v>
          </cell>
          <cell r="C25" t="str">
            <v>NR</v>
          </cell>
          <cell r="D25" t="str">
            <v>NR</v>
          </cell>
          <cell r="E25" t="str">
            <v>NR</v>
          </cell>
          <cell r="F25">
            <v>12</v>
          </cell>
          <cell r="G25">
            <v>13.5</v>
          </cell>
          <cell r="H25">
            <v>12.5</v>
          </cell>
          <cell r="I25">
            <v>12.5</v>
          </cell>
          <cell r="J25">
            <v>1</v>
          </cell>
          <cell r="K25">
            <v>1</v>
          </cell>
          <cell r="L25">
            <v>0.5</v>
          </cell>
          <cell r="M25">
            <v>0.5</v>
          </cell>
          <cell r="N25">
            <v>0.2</v>
          </cell>
          <cell r="O25">
            <v>1</v>
          </cell>
          <cell r="P25">
            <v>4.0510000000000002</v>
          </cell>
          <cell r="Q25">
            <v>10</v>
          </cell>
          <cell r="R25">
            <v>0.11059463844191303</v>
          </cell>
          <cell r="S25">
            <v>2.7648659610478257E-2</v>
          </cell>
          <cell r="T25">
            <v>0.24576586320425117</v>
          </cell>
          <cell r="U25">
            <v>6.0667949445630995</v>
          </cell>
          <cell r="V25">
            <v>2.61</v>
          </cell>
          <cell r="Y25" t="str">
            <v>Government Development Banks</v>
          </cell>
          <cell r="Z25" t="str">
            <v>PUBLIC</v>
          </cell>
          <cell r="AA25">
            <v>12</v>
          </cell>
          <cell r="AB25">
            <v>0.45</v>
          </cell>
          <cell r="AC25">
            <v>0.45</v>
          </cell>
        </row>
        <row r="26">
          <cell r="Y26" t="str">
            <v>Government Agencies</v>
          </cell>
          <cell r="Z26" t="str">
            <v>PUBLIC</v>
          </cell>
          <cell r="AA26">
            <v>12</v>
          </cell>
          <cell r="AB26">
            <v>0.45</v>
          </cell>
          <cell r="AC26">
            <v>0.45</v>
          </cell>
        </row>
        <row r="27">
          <cell r="Y27" t="str">
            <v>Government Regional</v>
          </cell>
          <cell r="Z27" t="str">
            <v>PUBLIC</v>
          </cell>
          <cell r="AA27">
            <v>12</v>
          </cell>
          <cell r="AB27">
            <v>0.45</v>
          </cell>
          <cell r="AC27">
            <v>0.45</v>
          </cell>
        </row>
        <row r="65">
          <cell r="Z65">
            <v>1</v>
          </cell>
        </row>
        <row r="67">
          <cell r="Z67">
            <v>0.999</v>
          </cell>
        </row>
        <row r="76">
          <cell r="AA76" t="str">
            <v>BOND</v>
          </cell>
          <cell r="AB76">
            <v>1</v>
          </cell>
        </row>
        <row r="77">
          <cell r="AA77" t="str">
            <v>BILL</v>
          </cell>
          <cell r="AB77">
            <v>0</v>
          </cell>
        </row>
        <row r="78">
          <cell r="AA78" t="str">
            <v>DEPO</v>
          </cell>
          <cell r="AB78">
            <v>0</v>
          </cell>
        </row>
        <row r="79">
          <cell r="AA79" t="str">
            <v>BALANCE</v>
          </cell>
          <cell r="AB79">
            <v>0</v>
          </cell>
        </row>
        <row r="80">
          <cell r="AA80" t="str">
            <v>REVR</v>
          </cell>
          <cell r="AB80">
            <v>0</v>
          </cell>
        </row>
        <row r="81">
          <cell r="AA81" t="str">
            <v>CP</v>
          </cell>
          <cell r="AB81">
            <v>0</v>
          </cell>
        </row>
        <row r="82">
          <cell r="AA82" t="str">
            <v>COVERED BONDS</v>
          </cell>
          <cell r="AB82">
            <v>1</v>
          </cell>
        </row>
        <row r="83">
          <cell r="AA83" t="str">
            <v>FRN</v>
          </cell>
          <cell r="AB83">
            <v>1</v>
          </cell>
        </row>
        <row r="84">
          <cell r="AA84" t="str">
            <v>FRIBIS</v>
          </cell>
          <cell r="AB84">
            <v>0</v>
          </cell>
        </row>
      </sheetData>
      <sheetData sheetId="12">
        <row r="4">
          <cell r="B4" t="str">
            <v>FR</v>
          </cell>
        </row>
      </sheetData>
      <sheetData sheetId="13"/>
      <sheetData sheetId="14"/>
      <sheetData sheetId="15"/>
      <sheetData sheetId="16"/>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refreshError="1"/>
      <sheetData sheetId="4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Cijene"/>
      <sheetName val="Podaci i izračun"/>
      <sheetName val="Kopija"/>
      <sheetName val="za objavu i prezentacij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za objavu i prezentacije"/>
    </sheetNames>
    <sheetDataSet>
      <sheetData sheetId="0"/>
      <sheetData sheetId="1"/>
      <sheetData sheetId="2"/>
      <sheetData sheetId="3"/>
      <sheetData sheetId="4"/>
      <sheetData sheetId="5"/>
      <sheetData sheetId="6" refreshError="1">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LOAD"/>
      <sheetName val="WordCopy"/>
      <sheetName val="CSVexport"/>
      <sheetName val="XLSextract"/>
      <sheetName val="B1addin"/>
    </sheetNames>
    <sheetDataSet>
      <sheetData sheetId="0"/>
      <sheetData sheetId="1"/>
      <sheetData sheetId="2">
        <row r="15">
          <cell r="Z15" t="b">
            <v>1</v>
          </cell>
        </row>
        <row r="16">
          <cell r="Z16" t="b">
            <v>0</v>
          </cell>
        </row>
        <row r="18">
          <cell r="Z18" t="str">
            <v>xlScreen</v>
          </cell>
        </row>
        <row r="19">
          <cell r="Z19" t="str">
            <v>xlPrinter</v>
          </cell>
        </row>
        <row r="21">
          <cell r="Z21" t="str">
            <v>xlPicture</v>
          </cell>
        </row>
        <row r="22">
          <cell r="Z22" t="str">
            <v>xlBitmap</v>
          </cell>
        </row>
        <row r="34">
          <cell r="Z34" t="str">
            <v>Chart</v>
          </cell>
        </row>
        <row r="35">
          <cell r="Z35" t="str">
            <v>Table</v>
          </cell>
        </row>
        <row r="36">
          <cell r="Z36" t="str">
            <v>Value</v>
          </cell>
        </row>
      </sheetData>
      <sheetData sheetId="3">
        <row r="9">
          <cell r="X9" t="b">
            <v>1</v>
          </cell>
        </row>
        <row r="10">
          <cell r="X10" t="b">
            <v>0</v>
          </cell>
        </row>
      </sheetData>
      <sheetData sheetId="4">
        <row r="6">
          <cell r="E6" t="str">
            <v>BE</v>
          </cell>
        </row>
      </sheetData>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3"/>
      <sheetName val="2012"/>
      <sheetName val="2011"/>
      <sheetName val="2010"/>
      <sheetName val="2009"/>
      <sheetName val="2008"/>
      <sheetName val="2007"/>
      <sheetName val="2006"/>
      <sheetName val="2005"/>
      <sheetName val="2004"/>
      <sheetName val="2003"/>
      <sheetName val="2002"/>
      <sheetName val="2001a"/>
      <sheetName val="2000a"/>
      <sheetName val="2001"/>
      <sheetName val="2000"/>
      <sheetName val="Inw_bez"/>
    </sheetNames>
    <sheetDataSet>
      <sheetData sheetId="0"/>
      <sheetData sheetId="1"/>
      <sheetData sheetId="2"/>
      <sheetData sheetId="3"/>
      <sheetData sheetId="4"/>
      <sheetData sheetId="5">
        <row r="234">
          <cell r="R234">
            <v>0</v>
          </cell>
        </row>
      </sheetData>
      <sheetData sheetId="6">
        <row r="234">
          <cell r="R234">
            <v>-1</v>
          </cell>
        </row>
      </sheetData>
      <sheetData sheetId="7">
        <row r="234">
          <cell r="R234">
            <v>0</v>
          </cell>
        </row>
      </sheetData>
      <sheetData sheetId="8"/>
      <sheetData sheetId="9"/>
      <sheetData sheetId="10"/>
      <sheetData sheetId="11"/>
      <sheetData sheetId="12"/>
      <sheetData sheetId="13"/>
      <sheetData sheetId="14"/>
      <sheetData sheetId="15"/>
      <sheetData sheetId="16">
        <row r="1">
          <cell r="J1" t="str">
            <v>III kwartał 2000</v>
          </cell>
        </row>
        <row r="8">
          <cell r="H8">
            <v>385</v>
          </cell>
        </row>
        <row r="9">
          <cell r="H9">
            <v>105</v>
          </cell>
        </row>
        <row r="10">
          <cell r="H10">
            <v>1</v>
          </cell>
        </row>
        <row r="11">
          <cell r="H11">
            <v>59</v>
          </cell>
        </row>
        <row r="12">
          <cell r="H12">
            <v>45</v>
          </cell>
        </row>
        <row r="13">
          <cell r="H13">
            <v>107</v>
          </cell>
        </row>
        <row r="14">
          <cell r="H14">
            <v>25</v>
          </cell>
        </row>
        <row r="15">
          <cell r="H15">
            <v>4</v>
          </cell>
        </row>
        <row r="16">
          <cell r="H16">
            <v>78</v>
          </cell>
        </row>
        <row r="17">
          <cell r="H17">
            <v>173</v>
          </cell>
        </row>
        <row r="19">
          <cell r="H19">
            <v>4</v>
          </cell>
        </row>
        <row r="20">
          <cell r="H20">
            <v>152</v>
          </cell>
        </row>
        <row r="21">
          <cell r="H21">
            <v>17</v>
          </cell>
        </row>
        <row r="23">
          <cell r="H23">
            <v>0</v>
          </cell>
        </row>
        <row r="24">
          <cell r="H24">
            <v>39</v>
          </cell>
        </row>
        <row r="25">
          <cell r="H25">
            <v>4</v>
          </cell>
        </row>
        <row r="26">
          <cell r="H26">
            <v>27</v>
          </cell>
        </row>
        <row r="27">
          <cell r="H27">
            <v>8</v>
          </cell>
        </row>
        <row r="28">
          <cell r="H28">
            <v>131</v>
          </cell>
        </row>
        <row r="29">
          <cell r="H29">
            <v>0</v>
          </cell>
        </row>
        <row r="30">
          <cell r="H30">
            <v>124</v>
          </cell>
        </row>
        <row r="31">
          <cell r="H31">
            <v>7</v>
          </cell>
        </row>
        <row r="32">
          <cell r="H32">
            <v>0</v>
          </cell>
        </row>
        <row r="33">
          <cell r="H33">
            <v>0</v>
          </cell>
        </row>
        <row r="34">
          <cell r="H34">
            <v>0</v>
          </cell>
        </row>
        <row r="35">
          <cell r="H35">
            <v>0</v>
          </cell>
        </row>
        <row r="36">
          <cell r="H36">
            <v>1</v>
          </cell>
        </row>
        <row r="37">
          <cell r="H37">
            <v>2</v>
          </cell>
        </row>
        <row r="38">
          <cell r="H38">
            <v>889</v>
          </cell>
        </row>
        <row r="39">
          <cell r="H39">
            <v>115</v>
          </cell>
        </row>
        <row r="40">
          <cell r="H40">
            <v>1</v>
          </cell>
        </row>
        <row r="41">
          <cell r="H41">
            <v>1</v>
          </cell>
        </row>
        <row r="42">
          <cell r="H42">
            <v>107</v>
          </cell>
        </row>
        <row r="43">
          <cell r="H43">
            <v>0</v>
          </cell>
        </row>
        <row r="44">
          <cell r="H44">
            <v>107</v>
          </cell>
        </row>
        <row r="45">
          <cell r="H45">
            <v>65</v>
          </cell>
        </row>
        <row r="46">
          <cell r="H46">
            <v>44</v>
          </cell>
        </row>
        <row r="47">
          <cell r="H47">
            <v>47</v>
          </cell>
        </row>
        <row r="48">
          <cell r="H48">
            <v>36</v>
          </cell>
        </row>
        <row r="49">
          <cell r="H49">
            <v>11</v>
          </cell>
        </row>
        <row r="50">
          <cell r="H50">
            <v>128</v>
          </cell>
        </row>
        <row r="51">
          <cell r="H51">
            <v>429</v>
          </cell>
        </row>
        <row r="52">
          <cell r="H52">
            <v>61</v>
          </cell>
        </row>
        <row r="53">
          <cell r="H53">
            <v>0</v>
          </cell>
        </row>
        <row r="54">
          <cell r="H54">
            <v>61</v>
          </cell>
        </row>
        <row r="55">
          <cell r="H55">
            <v>6</v>
          </cell>
        </row>
        <row r="56">
          <cell r="H56">
            <v>362</v>
          </cell>
        </row>
        <row r="57">
          <cell r="H57">
            <v>115</v>
          </cell>
        </row>
        <row r="58">
          <cell r="H58">
            <v>2</v>
          </cell>
        </row>
        <row r="59">
          <cell r="H59">
            <v>6</v>
          </cell>
        </row>
        <row r="60">
          <cell r="H60">
            <v>3</v>
          </cell>
        </row>
        <row r="61">
          <cell r="H61">
            <v>22</v>
          </cell>
        </row>
        <row r="62">
          <cell r="H62">
            <v>5</v>
          </cell>
        </row>
        <row r="63">
          <cell r="H63">
            <v>54</v>
          </cell>
        </row>
        <row r="64">
          <cell r="H64">
            <v>2</v>
          </cell>
        </row>
        <row r="65">
          <cell r="H65">
            <v>0</v>
          </cell>
        </row>
        <row r="66">
          <cell r="H66">
            <v>0</v>
          </cell>
        </row>
        <row r="67">
          <cell r="H67">
            <v>164</v>
          </cell>
        </row>
        <row r="68">
          <cell r="H68">
            <v>0</v>
          </cell>
        </row>
        <row r="69">
          <cell r="H69">
            <v>29</v>
          </cell>
        </row>
        <row r="70">
          <cell r="H70">
            <v>21</v>
          </cell>
        </row>
        <row r="71">
          <cell r="H71">
            <v>8</v>
          </cell>
        </row>
        <row r="72">
          <cell r="H72">
            <v>36</v>
          </cell>
        </row>
        <row r="73">
          <cell r="H73">
            <v>34</v>
          </cell>
        </row>
        <row r="74">
          <cell r="H74">
            <v>2</v>
          </cell>
        </row>
        <row r="75">
          <cell r="H75">
            <v>0</v>
          </cell>
        </row>
        <row r="76">
          <cell r="H76">
            <v>0</v>
          </cell>
        </row>
        <row r="77">
          <cell r="H77">
            <v>875</v>
          </cell>
        </row>
        <row r="78">
          <cell r="H78">
            <v>53</v>
          </cell>
        </row>
        <row r="79">
          <cell r="H79">
            <v>822</v>
          </cell>
        </row>
        <row r="80">
          <cell r="H80">
            <v>195</v>
          </cell>
        </row>
        <row r="81">
          <cell r="H81">
            <v>73</v>
          </cell>
        </row>
        <row r="82">
          <cell r="H82">
            <v>173</v>
          </cell>
        </row>
        <row r="83">
          <cell r="H83">
            <v>-100</v>
          </cell>
        </row>
        <row r="84">
          <cell r="H84">
            <v>122</v>
          </cell>
        </row>
        <row r="85">
          <cell r="H85">
            <v>323</v>
          </cell>
        </row>
        <row r="86">
          <cell r="H86">
            <v>35</v>
          </cell>
        </row>
        <row r="87">
          <cell r="H87">
            <v>288</v>
          </cell>
        </row>
        <row r="88">
          <cell r="H88">
            <v>268</v>
          </cell>
        </row>
        <row r="89">
          <cell r="H89">
            <v>20</v>
          </cell>
        </row>
        <row r="90">
          <cell r="H90">
            <v>304</v>
          </cell>
        </row>
        <row r="91">
          <cell r="H91">
            <v>7</v>
          </cell>
        </row>
        <row r="92">
          <cell r="H92">
            <v>40</v>
          </cell>
        </row>
        <row r="93">
          <cell r="H93">
            <v>97</v>
          </cell>
        </row>
        <row r="94">
          <cell r="H94">
            <v>160</v>
          </cell>
        </row>
        <row r="95">
          <cell r="H95">
            <v>190</v>
          </cell>
        </row>
        <row r="96">
          <cell r="H96">
            <v>9</v>
          </cell>
        </row>
        <row r="97">
          <cell r="H97">
            <v>181</v>
          </cell>
        </row>
        <row r="98">
          <cell r="H98">
            <v>23</v>
          </cell>
        </row>
        <row r="99">
          <cell r="H99">
            <v>158</v>
          </cell>
        </row>
        <row r="100">
          <cell r="H100">
            <v>66128</v>
          </cell>
        </row>
        <row r="101">
          <cell r="H101">
            <v>14</v>
          </cell>
        </row>
        <row r="102">
          <cell r="H102">
            <v>66114</v>
          </cell>
        </row>
        <row r="103">
          <cell r="H103">
            <v>1225</v>
          </cell>
        </row>
        <row r="104">
          <cell r="H104">
            <v>24</v>
          </cell>
        </row>
        <row r="105">
          <cell r="H105">
            <v>0</v>
          </cell>
        </row>
        <row r="107">
          <cell r="H107">
            <v>14</v>
          </cell>
        </row>
        <row r="108">
          <cell r="H108">
            <v>14</v>
          </cell>
        </row>
        <row r="109">
          <cell r="H109">
            <v>10</v>
          </cell>
        </row>
        <row r="110">
          <cell r="H110">
            <v>10</v>
          </cell>
        </row>
        <row r="111">
          <cell r="H111">
            <v>0</v>
          </cell>
        </row>
        <row r="112">
          <cell r="H112">
            <v>1201</v>
          </cell>
        </row>
        <row r="113">
          <cell r="H113">
            <v>0</v>
          </cell>
        </row>
        <row r="115">
          <cell r="H115">
            <v>684</v>
          </cell>
        </row>
        <row r="116">
          <cell r="H116">
            <v>684</v>
          </cell>
        </row>
        <row r="117">
          <cell r="H117">
            <v>517</v>
          </cell>
        </row>
        <row r="118">
          <cell r="H118">
            <v>5</v>
          </cell>
        </row>
        <row r="119">
          <cell r="H119">
            <v>512</v>
          </cell>
        </row>
        <row r="120">
          <cell r="H120">
            <v>9099</v>
          </cell>
        </row>
        <row r="121">
          <cell r="H121">
            <v>726</v>
          </cell>
        </row>
        <row r="122">
          <cell r="H122">
            <v>10</v>
          </cell>
        </row>
        <row r="123">
          <cell r="H123">
            <v>0</v>
          </cell>
        </row>
        <row r="124">
          <cell r="H124">
            <v>0</v>
          </cell>
        </row>
        <row r="125">
          <cell r="H125">
            <v>0</v>
          </cell>
        </row>
        <row r="126">
          <cell r="H126">
            <v>10</v>
          </cell>
        </row>
        <row r="127">
          <cell r="H127">
            <v>716</v>
          </cell>
        </row>
        <row r="128">
          <cell r="H128">
            <v>393</v>
          </cell>
        </row>
        <row r="129">
          <cell r="H129">
            <v>0</v>
          </cell>
        </row>
        <row r="130">
          <cell r="H130">
            <v>17</v>
          </cell>
        </row>
        <row r="131">
          <cell r="H131">
            <v>345</v>
          </cell>
        </row>
        <row r="132">
          <cell r="H132">
            <v>31</v>
          </cell>
        </row>
        <row r="133">
          <cell r="H133">
            <v>323</v>
          </cell>
        </row>
        <row r="134">
          <cell r="H134">
            <v>0</v>
          </cell>
        </row>
        <row r="135">
          <cell r="H135">
            <v>0</v>
          </cell>
        </row>
        <row r="136">
          <cell r="H136">
            <v>309</v>
          </cell>
        </row>
        <row r="137">
          <cell r="H137">
            <v>14</v>
          </cell>
        </row>
        <row r="138">
          <cell r="H138">
            <v>8373</v>
          </cell>
        </row>
        <row r="139">
          <cell r="H139">
            <v>2423</v>
          </cell>
        </row>
        <row r="140">
          <cell r="H140">
            <v>891</v>
          </cell>
        </row>
        <row r="141">
          <cell r="H141">
            <v>1532</v>
          </cell>
        </row>
        <row r="142">
          <cell r="H142">
            <v>5950</v>
          </cell>
        </row>
        <row r="143">
          <cell r="H143">
            <v>5694</v>
          </cell>
        </row>
        <row r="144">
          <cell r="H144">
            <v>0</v>
          </cell>
        </row>
        <row r="145">
          <cell r="H145">
            <v>5661</v>
          </cell>
        </row>
        <row r="146">
          <cell r="H146">
            <v>33</v>
          </cell>
        </row>
        <row r="147">
          <cell r="H147">
            <v>0</v>
          </cell>
        </row>
        <row r="148">
          <cell r="H148">
            <v>256</v>
          </cell>
        </row>
        <row r="149">
          <cell r="H149">
            <v>0</v>
          </cell>
        </row>
        <row r="150">
          <cell r="H150">
            <v>256</v>
          </cell>
        </row>
        <row r="151">
          <cell r="H151">
            <v>0</v>
          </cell>
        </row>
        <row r="152">
          <cell r="H152">
            <v>0</v>
          </cell>
        </row>
        <row r="153">
          <cell r="H153">
            <v>37711</v>
          </cell>
        </row>
        <row r="154">
          <cell r="H154">
            <v>0</v>
          </cell>
        </row>
        <row r="155">
          <cell r="H155">
            <v>0</v>
          </cell>
        </row>
        <row r="156">
          <cell r="H156">
            <v>37666</v>
          </cell>
        </row>
        <row r="157">
          <cell r="H157">
            <v>45</v>
          </cell>
        </row>
        <row r="158">
          <cell r="H158">
            <v>998</v>
          </cell>
        </row>
        <row r="159">
          <cell r="H159">
            <v>191</v>
          </cell>
        </row>
        <row r="160">
          <cell r="H160">
            <v>0</v>
          </cell>
        </row>
        <row r="161">
          <cell r="H161">
            <v>0</v>
          </cell>
        </row>
        <row r="163">
          <cell r="H163">
            <v>0</v>
          </cell>
        </row>
        <row r="164">
          <cell r="H164">
            <v>0</v>
          </cell>
        </row>
        <row r="165">
          <cell r="H165">
            <v>0</v>
          </cell>
        </row>
        <row r="166">
          <cell r="H166">
            <v>0</v>
          </cell>
        </row>
        <row r="167">
          <cell r="H167">
            <v>0</v>
          </cell>
        </row>
        <row r="168">
          <cell r="H168">
            <v>0</v>
          </cell>
        </row>
        <row r="169">
          <cell r="H169">
            <v>10</v>
          </cell>
        </row>
        <row r="171">
          <cell r="H171">
            <v>7</v>
          </cell>
        </row>
        <row r="173">
          <cell r="H173">
            <v>7</v>
          </cell>
        </row>
        <row r="174">
          <cell r="H174">
            <v>7</v>
          </cell>
        </row>
        <row r="175">
          <cell r="H175">
            <v>0</v>
          </cell>
        </row>
        <row r="176">
          <cell r="H176">
            <v>3</v>
          </cell>
        </row>
        <row r="177">
          <cell r="H177">
            <v>0</v>
          </cell>
        </row>
        <row r="178">
          <cell r="H178">
            <v>3</v>
          </cell>
        </row>
        <row r="179">
          <cell r="H179">
            <v>76</v>
          </cell>
        </row>
        <row r="180">
          <cell r="H180">
            <v>76</v>
          </cell>
        </row>
        <row r="182">
          <cell r="H182">
            <v>76</v>
          </cell>
        </row>
        <row r="183">
          <cell r="H183">
            <v>22</v>
          </cell>
        </row>
        <row r="184">
          <cell r="H184">
            <v>54</v>
          </cell>
        </row>
        <row r="185">
          <cell r="H185">
            <v>0</v>
          </cell>
        </row>
        <row r="186">
          <cell r="H186">
            <v>0</v>
          </cell>
        </row>
        <row r="187">
          <cell r="H187">
            <v>0</v>
          </cell>
        </row>
        <row r="188">
          <cell r="H188">
            <v>105</v>
          </cell>
        </row>
        <row r="190">
          <cell r="H190">
            <v>105</v>
          </cell>
        </row>
        <row r="191">
          <cell r="H191">
            <v>104</v>
          </cell>
        </row>
        <row r="192">
          <cell r="H192">
            <v>1</v>
          </cell>
        </row>
        <row r="193">
          <cell r="H193">
            <v>0</v>
          </cell>
        </row>
        <row r="194">
          <cell r="H194">
            <v>1</v>
          </cell>
        </row>
        <row r="195">
          <cell r="H195">
            <v>0</v>
          </cell>
        </row>
        <row r="196">
          <cell r="H196">
            <v>0</v>
          </cell>
        </row>
        <row r="197">
          <cell r="H197">
            <v>0</v>
          </cell>
        </row>
        <row r="198">
          <cell r="H198">
            <v>807</v>
          </cell>
        </row>
        <row r="199">
          <cell r="H199">
            <v>1</v>
          </cell>
        </row>
        <row r="200">
          <cell r="H200">
            <v>1</v>
          </cell>
        </row>
        <row r="202">
          <cell r="H202">
            <v>1</v>
          </cell>
        </row>
        <row r="203">
          <cell r="H203">
            <v>1</v>
          </cell>
        </row>
        <row r="204">
          <cell r="H204">
            <v>0</v>
          </cell>
        </row>
        <row r="205">
          <cell r="H205">
            <v>0</v>
          </cell>
        </row>
        <row r="206">
          <cell r="H206">
            <v>0</v>
          </cell>
        </row>
        <row r="207">
          <cell r="H207">
            <v>0</v>
          </cell>
        </row>
        <row r="208">
          <cell r="H208">
            <v>42</v>
          </cell>
        </row>
        <row r="210">
          <cell r="H210">
            <v>42</v>
          </cell>
        </row>
        <row r="211">
          <cell r="H211">
            <v>42</v>
          </cell>
        </row>
        <row r="212">
          <cell r="H212">
            <v>0</v>
          </cell>
        </row>
        <row r="213">
          <cell r="H213">
            <v>0</v>
          </cell>
        </row>
        <row r="214">
          <cell r="H214">
            <v>0</v>
          </cell>
        </row>
        <row r="215">
          <cell r="H215">
            <v>0</v>
          </cell>
        </row>
        <row r="216">
          <cell r="H216">
            <v>375</v>
          </cell>
        </row>
        <row r="217">
          <cell r="H217">
            <v>375</v>
          </cell>
        </row>
        <row r="219">
          <cell r="H219">
            <v>375</v>
          </cell>
        </row>
        <row r="220">
          <cell r="H220">
            <v>358</v>
          </cell>
        </row>
        <row r="221">
          <cell r="H221">
            <v>17</v>
          </cell>
        </row>
        <row r="222">
          <cell r="H222">
            <v>0</v>
          </cell>
        </row>
        <row r="223">
          <cell r="H223">
            <v>0</v>
          </cell>
        </row>
        <row r="224">
          <cell r="H224">
            <v>0</v>
          </cell>
        </row>
        <row r="225">
          <cell r="H225">
            <v>389</v>
          </cell>
        </row>
        <row r="227">
          <cell r="H227">
            <v>389</v>
          </cell>
        </row>
        <row r="228">
          <cell r="H228">
            <v>348</v>
          </cell>
        </row>
        <row r="229">
          <cell r="H229">
            <v>41</v>
          </cell>
        </row>
        <row r="230">
          <cell r="H230">
            <v>0</v>
          </cell>
        </row>
        <row r="231">
          <cell r="H231">
            <v>0</v>
          </cell>
        </row>
        <row r="232">
          <cell r="H232">
            <v>0</v>
          </cell>
        </row>
        <row r="233">
          <cell r="H233">
            <v>17081</v>
          </cell>
        </row>
        <row r="234">
          <cell r="H234">
            <v>0</v>
          </cell>
        </row>
        <row r="235">
          <cell r="H235">
            <v>0</v>
          </cell>
        </row>
        <row r="236">
          <cell r="H236">
            <v>0</v>
          </cell>
        </row>
        <row r="237">
          <cell r="H237">
            <v>4549</v>
          </cell>
        </row>
        <row r="241">
          <cell r="H241">
            <v>4527</v>
          </cell>
        </row>
        <row r="242">
          <cell r="H242">
            <v>0</v>
          </cell>
        </row>
        <row r="243">
          <cell r="H243">
            <v>516</v>
          </cell>
        </row>
        <row r="244">
          <cell r="H244">
            <v>4011</v>
          </cell>
        </row>
        <row r="245">
          <cell r="H245">
            <v>22</v>
          </cell>
        </row>
        <row r="246">
          <cell r="H246">
            <v>12532</v>
          </cell>
        </row>
        <row r="252">
          <cell r="H252">
            <v>-100</v>
          </cell>
        </row>
        <row r="253">
          <cell r="H253">
            <v>14</v>
          </cell>
        </row>
        <row r="254">
          <cell r="H254">
            <v>684</v>
          </cell>
        </row>
      </sheetData>
      <sheetData sheetId="1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va"/>
      <sheetName val="Pregled trzista"/>
      <sheetName val="Prognoza NEW"/>
      <sheetName val="EUR"/>
      <sheetName val="USD"/>
      <sheetName val="HTM i RAMP"/>
      <sheetName val="RDG_ukratko"/>
      <sheetName val="za MR"/>
      <sheetName val="Nova_tabela"/>
      <sheetName val="Tabela_učinka"/>
      <sheetName val="Prognoza"/>
      <sheetName val="Usd ytd"/>
      <sheetName val="Eur ytd"/>
      <sheetName val="Prognoza (2)"/>
      <sheetName val="Prognoza_6_10_13"/>
      <sheetName val="tablica_prognoza"/>
      <sheetName val="kamatne stope_tečajevi"/>
      <sheetName val="Usd portfelj"/>
      <sheetName val="ramp"/>
      <sheetName val="Eur portfelj"/>
      <sheetName val="Eur HTM_zarada trg_htm"/>
      <sheetName val="ZARADA_PO_MJESECIMA"/>
      <sheetName val="OP_2015"/>
      <sheetName val="staro za Simulator"/>
      <sheetName val="RIPS"/>
      <sheetName val="NEW Sim"/>
      <sheetName val="graf attribution"/>
      <sheetName val="List1"/>
      <sheetName val="Kopija"/>
    </sheetNames>
    <sheetDataSet>
      <sheetData sheetId="0"/>
      <sheetData sheetId="1">
        <row r="1">
          <cell r="AK1" t="str">
            <v>do</v>
          </cell>
          <cell r="AM1" t="str">
            <v>od</v>
          </cell>
          <cell r="AN1" t="str">
            <v>do</v>
          </cell>
          <cell r="AP1" t="str">
            <v>od</v>
          </cell>
          <cell r="AQ1" t="str">
            <v>do</v>
          </cell>
          <cell r="AS1" t="str">
            <v>od</v>
          </cell>
          <cell r="AT1" t="str">
            <v>do</v>
          </cell>
        </row>
        <row r="2">
          <cell r="AK2">
            <v>42369</v>
          </cell>
          <cell r="AM2">
            <v>42004</v>
          </cell>
          <cell r="AN2">
            <v>42369</v>
          </cell>
          <cell r="AP2">
            <v>42004</v>
          </cell>
          <cell r="AQ2">
            <v>42369</v>
          </cell>
          <cell r="AS2">
            <v>42004</v>
          </cell>
          <cell r="AT2">
            <v>42369</v>
          </cell>
        </row>
        <row r="3">
          <cell r="AK3" t="str">
            <v>EUR Curncy</v>
          </cell>
          <cell r="AM3" t="str">
            <v>BCOM Index</v>
          </cell>
          <cell r="AN3" t="str">
            <v>BCOM Index</v>
          </cell>
          <cell r="AP3" t="str">
            <v>USCRWTIC Index</v>
          </cell>
          <cell r="AQ3" t="str">
            <v>USCRWTIC Index</v>
          </cell>
          <cell r="AS3" t="str">
            <v>EUCRBRDT Index</v>
          </cell>
          <cell r="AT3" t="str">
            <v>EUCRBRDT Index</v>
          </cell>
        </row>
        <row r="4">
          <cell r="AK4" t="str">
            <v>PX_LAST</v>
          </cell>
          <cell r="AM4" t="str">
            <v>Date</v>
          </cell>
          <cell r="AN4" t="str">
            <v>PX_LAST</v>
          </cell>
          <cell r="AP4" t="str">
            <v>Date</v>
          </cell>
          <cell r="AQ4" t="str">
            <v>PX_LAST</v>
          </cell>
          <cell r="AS4" t="str">
            <v>Date</v>
          </cell>
          <cell r="AT4" t="str">
            <v>PX_LAST</v>
          </cell>
        </row>
        <row r="5">
          <cell r="AK5">
            <v>1.21</v>
          </cell>
          <cell r="AM5">
            <v>42004</v>
          </cell>
          <cell r="AN5">
            <v>104.32850000000001</v>
          </cell>
          <cell r="AP5">
            <v>42004</v>
          </cell>
          <cell r="AQ5">
            <v>53.27</v>
          </cell>
          <cell r="AS5">
            <v>42004</v>
          </cell>
          <cell r="AT5">
            <v>55.76</v>
          </cell>
        </row>
        <row r="6">
          <cell r="AK6">
            <v>1.2099</v>
          </cell>
          <cell r="AM6">
            <v>42006</v>
          </cell>
          <cell r="AN6">
            <v>103.8614</v>
          </cell>
          <cell r="AP6">
            <v>42006</v>
          </cell>
          <cell r="AQ6">
            <v>52.69</v>
          </cell>
          <cell r="AS6">
            <v>42006</v>
          </cell>
          <cell r="AT6">
            <v>55.69</v>
          </cell>
        </row>
        <row r="7">
          <cell r="AK7">
            <v>1.2010000000000001</v>
          </cell>
          <cell r="AM7">
            <v>42009</v>
          </cell>
          <cell r="AN7">
            <v>103.873</v>
          </cell>
          <cell r="AP7">
            <v>42009</v>
          </cell>
          <cell r="AQ7">
            <v>50.04</v>
          </cell>
          <cell r="AS7">
            <v>42009</v>
          </cell>
          <cell r="AT7">
            <v>52.35</v>
          </cell>
        </row>
        <row r="8">
          <cell r="AK8">
            <v>1.1922999999999999</v>
          </cell>
          <cell r="AM8">
            <v>42010</v>
          </cell>
          <cell r="AN8">
            <v>104.0825</v>
          </cell>
          <cell r="AP8">
            <v>42010</v>
          </cell>
          <cell r="AQ8">
            <v>47.93</v>
          </cell>
          <cell r="AS8">
            <v>42010</v>
          </cell>
          <cell r="AT8">
            <v>50.22</v>
          </cell>
        </row>
        <row r="9">
          <cell r="AK9">
            <v>1.1921999999999999</v>
          </cell>
          <cell r="AM9">
            <v>42011</v>
          </cell>
          <cell r="AN9">
            <v>103.5252</v>
          </cell>
          <cell r="AP9">
            <v>42011</v>
          </cell>
          <cell r="AQ9">
            <v>48.65</v>
          </cell>
          <cell r="AS9">
            <v>42011</v>
          </cell>
          <cell r="AT9">
            <v>50.16</v>
          </cell>
        </row>
        <row r="10">
          <cell r="AK10">
            <v>1.1830000000000001</v>
          </cell>
          <cell r="AM10">
            <v>42012</v>
          </cell>
          <cell r="AN10">
            <v>103.6365</v>
          </cell>
          <cell r="AP10">
            <v>42012</v>
          </cell>
          <cell r="AQ10">
            <v>48.79</v>
          </cell>
          <cell r="AS10">
            <v>42012</v>
          </cell>
          <cell r="AT10">
            <v>50.28</v>
          </cell>
        </row>
        <row r="11">
          <cell r="AK11">
            <v>1.1817</v>
          </cell>
          <cell r="AM11">
            <v>42013</v>
          </cell>
          <cell r="AN11">
            <v>103.6223</v>
          </cell>
          <cell r="AP11">
            <v>42013</v>
          </cell>
          <cell r="AQ11">
            <v>48.36</v>
          </cell>
          <cell r="AS11">
            <v>42013</v>
          </cell>
          <cell r="AT11">
            <v>49.37</v>
          </cell>
        </row>
        <row r="12">
          <cell r="AK12">
            <v>1.1830000000000001</v>
          </cell>
          <cell r="AM12">
            <v>42016</v>
          </cell>
          <cell r="AN12">
            <v>101.895</v>
          </cell>
          <cell r="AP12">
            <v>42016</v>
          </cell>
          <cell r="AQ12">
            <v>46.07</v>
          </cell>
          <cell r="AS12">
            <v>42016</v>
          </cell>
          <cell r="AT12">
            <v>46.49</v>
          </cell>
        </row>
        <row r="13">
          <cell r="AK13">
            <v>1.1826000000000001</v>
          </cell>
          <cell r="AM13">
            <v>42017</v>
          </cell>
          <cell r="AN13">
            <v>101.29089999999999</v>
          </cell>
          <cell r="AP13">
            <v>42017</v>
          </cell>
          <cell r="AQ13">
            <v>45.89</v>
          </cell>
          <cell r="AS13">
            <v>42017</v>
          </cell>
          <cell r="AT13">
            <v>46.33</v>
          </cell>
        </row>
        <row r="14">
          <cell r="AK14">
            <v>1.1785000000000001</v>
          </cell>
          <cell r="AM14">
            <v>42018</v>
          </cell>
          <cell r="AN14">
            <v>102.3496</v>
          </cell>
          <cell r="AP14">
            <v>42018</v>
          </cell>
          <cell r="AQ14">
            <v>48.48</v>
          </cell>
          <cell r="AS14">
            <v>42018</v>
          </cell>
          <cell r="AT14">
            <v>47.63</v>
          </cell>
        </row>
        <row r="15">
          <cell r="AK15">
            <v>1.1788000000000001</v>
          </cell>
          <cell r="AM15">
            <v>42019</v>
          </cell>
          <cell r="AN15">
            <v>101.71769999999999</v>
          </cell>
          <cell r="AP15">
            <v>42019</v>
          </cell>
          <cell r="AQ15">
            <v>46.25</v>
          </cell>
          <cell r="AS15">
            <v>42019</v>
          </cell>
          <cell r="AT15">
            <v>46.33</v>
          </cell>
        </row>
        <row r="16">
          <cell r="AK16">
            <v>1.1600999999999999</v>
          </cell>
          <cell r="AM16">
            <v>42020</v>
          </cell>
          <cell r="AN16">
            <v>103.3062</v>
          </cell>
          <cell r="AP16">
            <v>42020</v>
          </cell>
          <cell r="AQ16">
            <v>48.69</v>
          </cell>
          <cell r="AS16">
            <v>42020</v>
          </cell>
          <cell r="AT16">
            <v>47.69</v>
          </cell>
        </row>
        <row r="17">
          <cell r="AK17">
            <v>1.1548</v>
          </cell>
          <cell r="AM17">
            <v>42024</v>
          </cell>
          <cell r="AN17">
            <v>101.49930000000001</v>
          </cell>
          <cell r="AP17">
            <v>42024</v>
          </cell>
          <cell r="AQ17">
            <v>46.39</v>
          </cell>
          <cell r="AS17">
            <v>42023</v>
          </cell>
          <cell r="AT17">
            <v>47.12</v>
          </cell>
        </row>
        <row r="18">
          <cell r="AK18">
            <v>1.1609</v>
          </cell>
          <cell r="AM18">
            <v>42025</v>
          </cell>
          <cell r="AN18">
            <v>102.5472</v>
          </cell>
          <cell r="AP18">
            <v>42025</v>
          </cell>
          <cell r="AQ18">
            <v>47.28</v>
          </cell>
          <cell r="AS18">
            <v>42024</v>
          </cell>
          <cell r="AT18">
            <v>45.47</v>
          </cell>
        </row>
        <row r="19">
          <cell r="AK19">
            <v>1.1548</v>
          </cell>
          <cell r="AM19">
            <v>42026</v>
          </cell>
          <cell r="AN19">
            <v>101.5883</v>
          </cell>
          <cell r="AP19">
            <v>42026</v>
          </cell>
          <cell r="AQ19">
            <v>45.99</v>
          </cell>
          <cell r="AS19">
            <v>42025</v>
          </cell>
          <cell r="AT19">
            <v>46.2</v>
          </cell>
        </row>
        <row r="20">
          <cell r="AK20">
            <v>1.1575</v>
          </cell>
          <cell r="AM20">
            <v>42027</v>
          </cell>
          <cell r="AN20">
            <v>101.131</v>
          </cell>
          <cell r="AP20">
            <v>42027</v>
          </cell>
          <cell r="AQ20">
            <v>45.22</v>
          </cell>
          <cell r="AS20">
            <v>42026</v>
          </cell>
          <cell r="AT20">
            <v>46.52</v>
          </cell>
        </row>
        <row r="21">
          <cell r="AK21">
            <v>1.1383000000000001</v>
          </cell>
          <cell r="AM21">
            <v>42030</v>
          </cell>
          <cell r="AN21">
            <v>100.745</v>
          </cell>
          <cell r="AP21">
            <v>42030</v>
          </cell>
          <cell r="AQ21">
            <v>45.15</v>
          </cell>
          <cell r="AS21">
            <v>42027</v>
          </cell>
          <cell r="AT21">
            <v>45.89</v>
          </cell>
        </row>
        <row r="22">
          <cell r="AK22">
            <v>1.1254999999999999</v>
          </cell>
          <cell r="AM22">
            <v>42031</v>
          </cell>
          <cell r="AN22">
            <v>101.3211</v>
          </cell>
          <cell r="AP22">
            <v>42031</v>
          </cell>
          <cell r="AQ22">
            <v>46.23</v>
          </cell>
          <cell r="AS22">
            <v>42030</v>
          </cell>
          <cell r="AT22">
            <v>45.25</v>
          </cell>
        </row>
        <row r="23">
          <cell r="AK23">
            <v>1.1280000000000001</v>
          </cell>
          <cell r="AM23">
            <v>42032</v>
          </cell>
          <cell r="AN23">
            <v>100.2513</v>
          </cell>
          <cell r="AP23">
            <v>42032</v>
          </cell>
          <cell r="AQ23">
            <v>44.45</v>
          </cell>
          <cell r="AS23">
            <v>42031</v>
          </cell>
          <cell r="AT23">
            <v>46.54</v>
          </cell>
        </row>
        <row r="24">
          <cell r="AK24">
            <v>1.1353</v>
          </cell>
          <cell r="AM24">
            <v>42033</v>
          </cell>
          <cell r="AN24">
            <v>98.762900000000002</v>
          </cell>
          <cell r="AP24">
            <v>42033</v>
          </cell>
          <cell r="AQ24">
            <v>44.53</v>
          </cell>
          <cell r="AS24">
            <v>42032</v>
          </cell>
          <cell r="AT24">
            <v>46.26</v>
          </cell>
        </row>
        <row r="25">
          <cell r="AK25">
            <v>1.1354</v>
          </cell>
          <cell r="AM25">
            <v>42034</v>
          </cell>
          <cell r="AN25">
            <v>100.8413</v>
          </cell>
          <cell r="AP25">
            <v>42034</v>
          </cell>
          <cell r="AQ25">
            <v>48.24</v>
          </cell>
          <cell r="AS25">
            <v>42033</v>
          </cell>
          <cell r="AT25">
            <v>46.85</v>
          </cell>
        </row>
        <row r="26">
          <cell r="AK26">
            <v>1.1305000000000001</v>
          </cell>
          <cell r="AM26">
            <v>42037</v>
          </cell>
          <cell r="AN26">
            <v>101.3224</v>
          </cell>
          <cell r="AP26">
            <v>42037</v>
          </cell>
          <cell r="AQ26">
            <v>49.57</v>
          </cell>
          <cell r="AS26">
            <v>42034</v>
          </cell>
          <cell r="AT26">
            <v>50.77</v>
          </cell>
        </row>
        <row r="27">
          <cell r="AK27">
            <v>1.1288</v>
          </cell>
          <cell r="AM27">
            <v>42038</v>
          </cell>
          <cell r="AN27">
            <v>104.0163</v>
          </cell>
          <cell r="AP27">
            <v>42038</v>
          </cell>
          <cell r="AQ27">
            <v>53.05</v>
          </cell>
          <cell r="AS27">
            <v>42037</v>
          </cell>
          <cell r="AT27">
            <v>53.69</v>
          </cell>
        </row>
        <row r="28">
          <cell r="AK28">
            <v>1.1333</v>
          </cell>
          <cell r="AM28">
            <v>42039</v>
          </cell>
          <cell r="AN28">
            <v>101.6108</v>
          </cell>
          <cell r="AP28">
            <v>42039</v>
          </cell>
          <cell r="AQ28">
            <v>48.45</v>
          </cell>
          <cell r="AS28">
            <v>42038</v>
          </cell>
          <cell r="AT28">
            <v>55.59</v>
          </cell>
        </row>
        <row r="29">
          <cell r="AK29">
            <v>1.1471</v>
          </cell>
          <cell r="AM29">
            <v>42040</v>
          </cell>
          <cell r="AN29">
            <v>102.4819</v>
          </cell>
          <cell r="AP29">
            <v>42040</v>
          </cell>
          <cell r="AQ29">
            <v>50.48</v>
          </cell>
          <cell r="AS29">
            <v>42039</v>
          </cell>
          <cell r="AT29">
            <v>53.17</v>
          </cell>
        </row>
        <row r="30">
          <cell r="AK30">
            <v>1.1415</v>
          </cell>
          <cell r="AM30">
            <v>42041</v>
          </cell>
          <cell r="AN30">
            <v>102.64879999999999</v>
          </cell>
          <cell r="AP30">
            <v>42041</v>
          </cell>
          <cell r="AQ30">
            <v>51.69</v>
          </cell>
          <cell r="AS30">
            <v>42040</v>
          </cell>
          <cell r="AT30">
            <v>56.05</v>
          </cell>
        </row>
        <row r="31">
          <cell r="AK31">
            <v>1.1451</v>
          </cell>
          <cell r="AM31">
            <v>42044</v>
          </cell>
          <cell r="AN31">
            <v>103.56659999999999</v>
          </cell>
          <cell r="AP31">
            <v>42044</v>
          </cell>
          <cell r="AQ31">
            <v>52.86</v>
          </cell>
          <cell r="AS31">
            <v>42041</v>
          </cell>
          <cell r="AT31">
            <v>57.52</v>
          </cell>
        </row>
        <row r="32">
          <cell r="AK32">
            <v>1.1322000000000001</v>
          </cell>
          <cell r="AM32">
            <v>42045</v>
          </cell>
          <cell r="AN32">
            <v>102.1225</v>
          </cell>
          <cell r="AP32">
            <v>42045</v>
          </cell>
          <cell r="AQ32">
            <v>50.02</v>
          </cell>
          <cell r="AS32">
            <v>42044</v>
          </cell>
          <cell r="AT32">
            <v>57.17</v>
          </cell>
        </row>
        <row r="33">
          <cell r="AK33">
            <v>1.1329</v>
          </cell>
          <cell r="AM33">
            <v>42046</v>
          </cell>
          <cell r="AN33">
            <v>101.6249</v>
          </cell>
          <cell r="AP33">
            <v>42046</v>
          </cell>
          <cell r="AQ33">
            <v>48.84</v>
          </cell>
          <cell r="AS33">
            <v>42045</v>
          </cell>
          <cell r="AT33">
            <v>56.29</v>
          </cell>
        </row>
        <row r="34">
          <cell r="AK34">
            <v>1.1312</v>
          </cell>
          <cell r="AM34">
            <v>42047</v>
          </cell>
          <cell r="AN34">
            <v>103.0098</v>
          </cell>
          <cell r="AP34">
            <v>42047</v>
          </cell>
          <cell r="AQ34">
            <v>51.21</v>
          </cell>
          <cell r="AS34">
            <v>42046</v>
          </cell>
          <cell r="AT34">
            <v>54.23</v>
          </cell>
        </row>
        <row r="35">
          <cell r="AK35">
            <v>1.1294</v>
          </cell>
          <cell r="AM35">
            <v>42048</v>
          </cell>
          <cell r="AN35">
            <v>104.47199999999999</v>
          </cell>
          <cell r="AP35">
            <v>42048</v>
          </cell>
          <cell r="AQ35">
            <v>52.78</v>
          </cell>
          <cell r="AS35">
            <v>42047</v>
          </cell>
          <cell r="AT35">
            <v>57.04</v>
          </cell>
        </row>
        <row r="36">
          <cell r="AK36">
            <v>1.1388</v>
          </cell>
          <cell r="AM36">
            <v>42052</v>
          </cell>
          <cell r="AN36">
            <v>103.9821</v>
          </cell>
          <cell r="AP36">
            <v>42052</v>
          </cell>
          <cell r="AQ36">
            <v>53.53</v>
          </cell>
          <cell r="AS36">
            <v>42048</v>
          </cell>
          <cell r="AT36">
            <v>59.41</v>
          </cell>
        </row>
        <row r="37">
          <cell r="AK37">
            <v>1.1408</v>
          </cell>
          <cell r="AM37">
            <v>42053</v>
          </cell>
          <cell r="AN37">
            <v>103.21</v>
          </cell>
          <cell r="AP37">
            <v>42053</v>
          </cell>
          <cell r="AQ37">
            <v>52.14</v>
          </cell>
          <cell r="AS37">
            <v>42051</v>
          </cell>
          <cell r="AT37">
            <v>59.88</v>
          </cell>
        </row>
        <row r="38">
          <cell r="AK38">
            <v>1.1355999999999999</v>
          </cell>
          <cell r="AM38">
            <v>42054</v>
          </cell>
          <cell r="AN38">
            <v>103.22020000000001</v>
          </cell>
          <cell r="AP38">
            <v>42054</v>
          </cell>
          <cell r="AQ38">
            <v>51.16</v>
          </cell>
          <cell r="AS38">
            <v>42052</v>
          </cell>
          <cell r="AT38">
            <v>61.23</v>
          </cell>
        </row>
        <row r="39">
          <cell r="AK39">
            <v>1.1417999999999999</v>
          </cell>
          <cell r="AM39">
            <v>42055</v>
          </cell>
          <cell r="AN39">
            <v>102.7283</v>
          </cell>
          <cell r="AP39">
            <v>42055</v>
          </cell>
          <cell r="AQ39">
            <v>50.34</v>
          </cell>
          <cell r="AS39">
            <v>42053</v>
          </cell>
          <cell r="AT39">
            <v>58.53</v>
          </cell>
        </row>
        <row r="40">
          <cell r="AK40">
            <v>1.1343000000000001</v>
          </cell>
          <cell r="AM40">
            <v>42058</v>
          </cell>
          <cell r="AN40">
            <v>101.7313</v>
          </cell>
          <cell r="AP40">
            <v>42058</v>
          </cell>
          <cell r="AQ40">
            <v>48.55</v>
          </cell>
          <cell r="AS40">
            <v>42054</v>
          </cell>
          <cell r="AT40">
            <v>59.34</v>
          </cell>
        </row>
        <row r="41">
          <cell r="AK41">
            <v>1.1373</v>
          </cell>
          <cell r="AM41">
            <v>42059</v>
          </cell>
          <cell r="AN41">
            <v>101.96639999999999</v>
          </cell>
          <cell r="AP41">
            <v>42059</v>
          </cell>
          <cell r="AQ41">
            <v>48.58</v>
          </cell>
          <cell r="AS41">
            <v>42055</v>
          </cell>
          <cell r="AT41">
            <v>59.79</v>
          </cell>
        </row>
        <row r="42">
          <cell r="AK42">
            <v>1.1393</v>
          </cell>
          <cell r="AM42">
            <v>42060</v>
          </cell>
          <cell r="AN42">
            <v>102.7864</v>
          </cell>
          <cell r="AP42">
            <v>42060</v>
          </cell>
          <cell r="AQ42">
            <v>50.39</v>
          </cell>
          <cell r="AS42">
            <v>42058</v>
          </cell>
          <cell r="AT42">
            <v>58.57</v>
          </cell>
        </row>
        <row r="43">
          <cell r="AK43">
            <v>1.1332</v>
          </cell>
          <cell r="AM43">
            <v>42061</v>
          </cell>
          <cell r="AN43">
            <v>102.1028</v>
          </cell>
          <cell r="AP43">
            <v>42061</v>
          </cell>
          <cell r="AQ43">
            <v>48.17</v>
          </cell>
          <cell r="AS43">
            <v>42059</v>
          </cell>
          <cell r="AT43">
            <v>58.31</v>
          </cell>
        </row>
        <row r="44">
          <cell r="AK44">
            <v>1.1335999999999999</v>
          </cell>
          <cell r="AM44">
            <v>42062</v>
          </cell>
          <cell r="AN44">
            <v>103.4379</v>
          </cell>
          <cell r="AP44">
            <v>42062</v>
          </cell>
          <cell r="AQ44">
            <v>49.76</v>
          </cell>
          <cell r="AS44">
            <v>42060</v>
          </cell>
          <cell r="AT44">
            <v>61.3</v>
          </cell>
        </row>
        <row r="45">
          <cell r="AK45">
            <v>1.1363000000000001</v>
          </cell>
          <cell r="AM45">
            <v>42065</v>
          </cell>
          <cell r="AN45">
            <v>101.8861</v>
          </cell>
          <cell r="AP45">
            <v>42065</v>
          </cell>
          <cell r="AQ45">
            <v>49.59</v>
          </cell>
          <cell r="AS45">
            <v>42061</v>
          </cell>
          <cell r="AT45">
            <v>59.69</v>
          </cell>
        </row>
        <row r="46">
          <cell r="AK46">
            <v>1.1194999999999999</v>
          </cell>
          <cell r="AM46">
            <v>42066</v>
          </cell>
          <cell r="AN46">
            <v>102.09820000000001</v>
          </cell>
          <cell r="AP46">
            <v>42066</v>
          </cell>
          <cell r="AQ46">
            <v>50.52</v>
          </cell>
          <cell r="AS46">
            <v>42062</v>
          </cell>
          <cell r="AT46">
            <v>61.81</v>
          </cell>
        </row>
        <row r="47">
          <cell r="AK47">
            <v>1.1194999999999999</v>
          </cell>
          <cell r="AM47">
            <v>42067</v>
          </cell>
          <cell r="AN47">
            <v>102.05419999999999</v>
          </cell>
          <cell r="AP47">
            <v>42067</v>
          </cell>
          <cell r="AQ47">
            <v>51.53</v>
          </cell>
          <cell r="AS47">
            <v>42065</v>
          </cell>
          <cell r="AT47">
            <v>60.87</v>
          </cell>
        </row>
        <row r="48">
          <cell r="AK48">
            <v>1.1177999999999999</v>
          </cell>
          <cell r="AM48">
            <v>42068</v>
          </cell>
          <cell r="AN48">
            <v>101.6979</v>
          </cell>
          <cell r="AP48">
            <v>42068</v>
          </cell>
          <cell r="AQ48">
            <v>50.76</v>
          </cell>
          <cell r="AS48">
            <v>42066</v>
          </cell>
          <cell r="AT48">
            <v>61.03</v>
          </cell>
        </row>
        <row r="49">
          <cell r="AK49">
            <v>1.1201000000000001</v>
          </cell>
          <cell r="AM49">
            <v>42069</v>
          </cell>
          <cell r="AN49">
            <v>100.7694</v>
          </cell>
          <cell r="AP49">
            <v>42069</v>
          </cell>
          <cell r="AQ49">
            <v>49.61</v>
          </cell>
          <cell r="AS49">
            <v>42067</v>
          </cell>
          <cell r="AT49">
            <v>60.11</v>
          </cell>
        </row>
        <row r="50">
          <cell r="AK50">
            <v>1.1073</v>
          </cell>
          <cell r="AM50">
            <v>42072</v>
          </cell>
          <cell r="AN50">
            <v>100.3442</v>
          </cell>
          <cell r="AP50">
            <v>42072</v>
          </cell>
          <cell r="AQ50">
            <v>50</v>
          </cell>
          <cell r="AS50">
            <v>42068</v>
          </cell>
          <cell r="AT50">
            <v>60.12</v>
          </cell>
        </row>
        <row r="51">
          <cell r="AK51">
            <v>1.1016999999999999</v>
          </cell>
          <cell r="AM51">
            <v>42073</v>
          </cell>
          <cell r="AN51">
            <v>99.135800000000003</v>
          </cell>
          <cell r="AP51">
            <v>42073</v>
          </cell>
          <cell r="AQ51">
            <v>48.29</v>
          </cell>
          <cell r="AS51">
            <v>42069</v>
          </cell>
          <cell r="AT51">
            <v>59.35</v>
          </cell>
        </row>
        <row r="52">
          <cell r="AK52">
            <v>1.0855999999999999</v>
          </cell>
          <cell r="AM52">
            <v>42074</v>
          </cell>
          <cell r="AN52">
            <v>99.378100000000003</v>
          </cell>
          <cell r="AP52">
            <v>42074</v>
          </cell>
          <cell r="AQ52">
            <v>48.17</v>
          </cell>
          <cell r="AS52">
            <v>42072</v>
          </cell>
          <cell r="AT52">
            <v>58.14</v>
          </cell>
        </row>
        <row r="53">
          <cell r="AK53">
            <v>1.0860000000000001</v>
          </cell>
          <cell r="AM53">
            <v>42075</v>
          </cell>
          <cell r="AN53">
            <v>98.9953</v>
          </cell>
          <cell r="AP53">
            <v>42075</v>
          </cell>
          <cell r="AQ53">
            <v>47.05</v>
          </cell>
          <cell r="AS53">
            <v>42073</v>
          </cell>
          <cell r="AT53">
            <v>55.88</v>
          </cell>
        </row>
        <row r="54">
          <cell r="AK54">
            <v>1.0719000000000001</v>
          </cell>
          <cell r="AM54">
            <v>42076</v>
          </cell>
          <cell r="AN54">
            <v>97.577699999999993</v>
          </cell>
          <cell r="AP54">
            <v>42076</v>
          </cell>
          <cell r="AQ54">
            <v>44.84</v>
          </cell>
          <cell r="AS54">
            <v>42074</v>
          </cell>
          <cell r="AT54">
            <v>57.18</v>
          </cell>
        </row>
        <row r="55">
          <cell r="AK55">
            <v>1.0531999999999999</v>
          </cell>
          <cell r="AM55">
            <v>42079</v>
          </cell>
          <cell r="AN55">
            <v>97.329899999999995</v>
          </cell>
          <cell r="AP55">
            <v>42079</v>
          </cell>
          <cell r="AQ55">
            <v>43.88</v>
          </cell>
          <cell r="AS55">
            <v>42075</v>
          </cell>
          <cell r="AT55">
            <v>56.34</v>
          </cell>
        </row>
        <row r="56">
          <cell r="AK56">
            <v>1.0609</v>
          </cell>
          <cell r="AM56">
            <v>42080</v>
          </cell>
          <cell r="AN56">
            <v>96.962599999999995</v>
          </cell>
          <cell r="AP56">
            <v>42080</v>
          </cell>
          <cell r="AQ56">
            <v>43.46</v>
          </cell>
          <cell r="AS56">
            <v>42076</v>
          </cell>
          <cell r="AT56">
            <v>53.83</v>
          </cell>
        </row>
        <row r="57">
          <cell r="AK57">
            <v>1.0491999999999999</v>
          </cell>
          <cell r="AM57">
            <v>42081</v>
          </cell>
          <cell r="AN57">
            <v>98.186800000000005</v>
          </cell>
          <cell r="AP57">
            <v>42081</v>
          </cell>
          <cell r="AQ57">
            <v>44.66</v>
          </cell>
          <cell r="AS57">
            <v>42079</v>
          </cell>
          <cell r="AT57">
            <v>52.61</v>
          </cell>
        </row>
        <row r="58">
          <cell r="AK58">
            <v>1.0589999999999999</v>
          </cell>
          <cell r="AM58">
            <v>42082</v>
          </cell>
          <cell r="AN58">
            <v>97.988200000000006</v>
          </cell>
          <cell r="AP58">
            <v>42082</v>
          </cell>
          <cell r="AQ58">
            <v>43.96</v>
          </cell>
          <cell r="AS58">
            <v>42080</v>
          </cell>
          <cell r="AT58">
            <v>51.33</v>
          </cell>
        </row>
        <row r="59">
          <cell r="AK59">
            <v>1.0594999999999999</v>
          </cell>
          <cell r="AM59">
            <v>42083</v>
          </cell>
          <cell r="AN59">
            <v>99.545500000000004</v>
          </cell>
          <cell r="AP59">
            <v>42083</v>
          </cell>
          <cell r="AQ59">
            <v>45.72</v>
          </cell>
          <cell r="AS59">
            <v>42081</v>
          </cell>
          <cell r="AT59">
            <v>54.29</v>
          </cell>
        </row>
        <row r="60">
          <cell r="AK60">
            <v>1.0652999999999999</v>
          </cell>
          <cell r="AM60">
            <v>42086</v>
          </cell>
          <cell r="AN60">
            <v>100.12869999999999</v>
          </cell>
          <cell r="AP60">
            <v>42086</v>
          </cell>
          <cell r="AQ60">
            <v>46.85</v>
          </cell>
          <cell r="AS60">
            <v>42082</v>
          </cell>
          <cell r="AT60">
            <v>52.44</v>
          </cell>
        </row>
        <row r="61">
          <cell r="AK61">
            <v>1.0634999999999999</v>
          </cell>
          <cell r="AM61">
            <v>42087</v>
          </cell>
          <cell r="AN61">
            <v>100.0038</v>
          </cell>
          <cell r="AP61">
            <v>42087</v>
          </cell>
          <cell r="AQ61">
            <v>47.11</v>
          </cell>
          <cell r="AS61">
            <v>42083</v>
          </cell>
          <cell r="AT61">
            <v>53.19</v>
          </cell>
        </row>
        <row r="62">
          <cell r="AK62">
            <v>1.0847</v>
          </cell>
          <cell r="AM62">
            <v>42088</v>
          </cell>
          <cell r="AN62">
            <v>100.3086</v>
          </cell>
          <cell r="AP62">
            <v>42088</v>
          </cell>
          <cell r="AQ62">
            <v>48.66</v>
          </cell>
          <cell r="AS62">
            <v>42086</v>
          </cell>
          <cell r="AT62">
            <v>53.79</v>
          </cell>
        </row>
        <row r="63">
          <cell r="AK63">
            <v>1.0931999999999999</v>
          </cell>
          <cell r="AM63">
            <v>42089</v>
          </cell>
          <cell r="AN63">
            <v>101.0461</v>
          </cell>
          <cell r="AP63">
            <v>42089</v>
          </cell>
          <cell r="AQ63">
            <v>51.43</v>
          </cell>
          <cell r="AS63">
            <v>42087</v>
          </cell>
          <cell r="AT63">
            <v>53.22</v>
          </cell>
        </row>
        <row r="64">
          <cell r="AK64">
            <v>1.0920000000000001</v>
          </cell>
          <cell r="AM64">
            <v>42090</v>
          </cell>
          <cell r="AN64">
            <v>99.365200000000002</v>
          </cell>
          <cell r="AP64">
            <v>42090</v>
          </cell>
          <cell r="AQ64">
            <v>48.87</v>
          </cell>
          <cell r="AS64">
            <v>42088</v>
          </cell>
          <cell r="AT64">
            <v>54.36</v>
          </cell>
        </row>
        <row r="65">
          <cell r="AK65">
            <v>1.0969</v>
          </cell>
          <cell r="AM65">
            <v>42093</v>
          </cell>
          <cell r="AN65">
            <v>99.287499999999994</v>
          </cell>
          <cell r="AP65">
            <v>42093</v>
          </cell>
          <cell r="AQ65">
            <v>48.68</v>
          </cell>
          <cell r="AS65">
            <v>42089</v>
          </cell>
          <cell r="AT65">
            <v>56.84</v>
          </cell>
        </row>
        <row r="66">
          <cell r="AK66">
            <v>1.0867</v>
          </cell>
          <cell r="AM66">
            <v>42094</v>
          </cell>
          <cell r="AN66">
            <v>98.123000000000005</v>
          </cell>
          <cell r="AP66">
            <v>42094</v>
          </cell>
          <cell r="AQ66">
            <v>47.6</v>
          </cell>
          <cell r="AS66">
            <v>42090</v>
          </cell>
          <cell r="AT66">
            <v>54.36</v>
          </cell>
        </row>
        <row r="67">
          <cell r="AK67">
            <v>1.0902000000000001</v>
          </cell>
          <cell r="AM67">
            <v>42095</v>
          </cell>
          <cell r="AN67">
            <v>99.896299999999997</v>
          </cell>
          <cell r="AP67">
            <v>42095</v>
          </cell>
          <cell r="AQ67">
            <v>50.09</v>
          </cell>
          <cell r="AS67">
            <v>42093</v>
          </cell>
          <cell r="AT67">
            <v>54.79</v>
          </cell>
        </row>
        <row r="68">
          <cell r="AK68">
            <v>1.0820000000000001</v>
          </cell>
          <cell r="AM68">
            <v>42096</v>
          </cell>
          <cell r="AN68">
            <v>99.6875</v>
          </cell>
          <cell r="AP68">
            <v>42096</v>
          </cell>
          <cell r="AQ68">
            <v>49.14</v>
          </cell>
          <cell r="AS68">
            <v>42094</v>
          </cell>
          <cell r="AT68">
            <v>53.34</v>
          </cell>
        </row>
        <row r="69">
          <cell r="AK69">
            <v>1.0728</v>
          </cell>
          <cell r="AM69">
            <v>42100</v>
          </cell>
          <cell r="AN69">
            <v>100.95180000000001</v>
          </cell>
          <cell r="AP69">
            <v>42100</v>
          </cell>
          <cell r="AQ69">
            <v>52.14</v>
          </cell>
          <cell r="AS69">
            <v>42095</v>
          </cell>
          <cell r="AT69">
            <v>55.81</v>
          </cell>
        </row>
        <row r="70">
          <cell r="AK70">
            <v>1.0780000000000001</v>
          </cell>
          <cell r="AM70">
            <v>42101</v>
          </cell>
          <cell r="AN70">
            <v>101.3824</v>
          </cell>
          <cell r="AP70">
            <v>42101</v>
          </cell>
          <cell r="AQ70">
            <v>53.98</v>
          </cell>
          <cell r="AS70">
            <v>42096</v>
          </cell>
          <cell r="AT70">
            <v>54.23</v>
          </cell>
        </row>
        <row r="71">
          <cell r="AK71">
            <v>1.0880000000000001</v>
          </cell>
          <cell r="AM71">
            <v>42102</v>
          </cell>
          <cell r="AN71">
            <v>99.224699999999999</v>
          </cell>
          <cell r="AP71">
            <v>42102</v>
          </cell>
          <cell r="AQ71">
            <v>50.42</v>
          </cell>
          <cell r="AS71">
            <v>42097</v>
          </cell>
          <cell r="AT71">
            <v>54.26</v>
          </cell>
        </row>
        <row r="72">
          <cell r="AK72">
            <v>1.0971</v>
          </cell>
          <cell r="AM72">
            <v>42103</v>
          </cell>
          <cell r="AN72">
            <v>98.796999999999997</v>
          </cell>
          <cell r="AP72">
            <v>42103</v>
          </cell>
          <cell r="AQ72">
            <v>50.79</v>
          </cell>
          <cell r="AS72">
            <v>42100</v>
          </cell>
          <cell r="AT72">
            <v>57.09</v>
          </cell>
        </row>
        <row r="73">
          <cell r="AK73">
            <v>1.0993999999999999</v>
          </cell>
          <cell r="AM73">
            <v>42104</v>
          </cell>
          <cell r="AN73">
            <v>99.471400000000003</v>
          </cell>
          <cell r="AP73">
            <v>42104</v>
          </cell>
          <cell r="AQ73">
            <v>51.64</v>
          </cell>
          <cell r="AS73">
            <v>42101</v>
          </cell>
          <cell r="AT73">
            <v>57.83</v>
          </cell>
        </row>
        <row r="74">
          <cell r="AK74">
            <v>1.0851</v>
          </cell>
          <cell r="AM74">
            <v>42107</v>
          </cell>
          <cell r="AN74">
            <v>99.060500000000005</v>
          </cell>
          <cell r="AP74">
            <v>42107</v>
          </cell>
          <cell r="AQ74">
            <v>51.91</v>
          </cell>
          <cell r="AS74">
            <v>42102</v>
          </cell>
          <cell r="AT74">
            <v>55.27</v>
          </cell>
        </row>
        <row r="75">
          <cell r="AK75">
            <v>1.0819000000000001</v>
          </cell>
          <cell r="AM75">
            <v>42108</v>
          </cell>
          <cell r="AN75">
            <v>99.669799999999995</v>
          </cell>
          <cell r="AP75">
            <v>42108</v>
          </cell>
          <cell r="AQ75">
            <v>53.29</v>
          </cell>
          <cell r="AS75">
            <v>42103</v>
          </cell>
          <cell r="AT75">
            <v>55.82</v>
          </cell>
        </row>
        <row r="76">
          <cell r="AK76">
            <v>1.0668</v>
          </cell>
          <cell r="AM76">
            <v>42109</v>
          </cell>
          <cell r="AN76">
            <v>101.44329999999999</v>
          </cell>
          <cell r="AP76">
            <v>42109</v>
          </cell>
          <cell r="AQ76">
            <v>56.39</v>
          </cell>
          <cell r="AS76">
            <v>42104</v>
          </cell>
          <cell r="AT76">
            <v>57.34</v>
          </cell>
        </row>
        <row r="77">
          <cell r="AK77">
            <v>1.0591999999999999</v>
          </cell>
          <cell r="AM77">
            <v>42110</v>
          </cell>
          <cell r="AN77">
            <v>102.31</v>
          </cell>
          <cell r="AP77">
            <v>42110</v>
          </cell>
          <cell r="AQ77">
            <v>56.71</v>
          </cell>
          <cell r="AS77">
            <v>42107</v>
          </cell>
          <cell r="AT77">
            <v>56.7</v>
          </cell>
        </row>
        <row r="78">
          <cell r="AK78">
            <v>1.0582</v>
          </cell>
          <cell r="AM78">
            <v>42111</v>
          </cell>
          <cell r="AN78">
            <v>101.819</v>
          </cell>
          <cell r="AP78">
            <v>42111</v>
          </cell>
          <cell r="AQ78">
            <v>55.74</v>
          </cell>
          <cell r="AS78">
            <v>42108</v>
          </cell>
          <cell r="AT78">
            <v>57.59</v>
          </cell>
        </row>
        <row r="79">
          <cell r="AK79">
            <v>1.0659000000000001</v>
          </cell>
          <cell r="AM79">
            <v>42114</v>
          </cell>
          <cell r="AN79">
            <v>101.16540000000001</v>
          </cell>
          <cell r="AP79">
            <v>42114</v>
          </cell>
          <cell r="AQ79">
            <v>56.38</v>
          </cell>
          <cell r="AS79">
            <v>42109</v>
          </cell>
          <cell r="AT79">
            <v>60.2</v>
          </cell>
        </row>
        <row r="80">
          <cell r="AK80">
            <v>1.0619000000000001</v>
          </cell>
          <cell r="AM80">
            <v>42115</v>
          </cell>
          <cell r="AN80">
            <v>100.73909999999999</v>
          </cell>
          <cell r="AP80">
            <v>42115</v>
          </cell>
          <cell r="AQ80">
            <v>55.26</v>
          </cell>
          <cell r="AS80">
            <v>42110</v>
          </cell>
          <cell r="AT80">
            <v>62.16</v>
          </cell>
        </row>
        <row r="81">
          <cell r="AK81">
            <v>1.073</v>
          </cell>
          <cell r="AM81">
            <v>42116</v>
          </cell>
          <cell r="AN81">
            <v>100.64190000000001</v>
          </cell>
          <cell r="AP81">
            <v>42116</v>
          </cell>
          <cell r="AQ81">
            <v>55.06</v>
          </cell>
          <cell r="AS81">
            <v>42111</v>
          </cell>
          <cell r="AT81">
            <v>61.21</v>
          </cell>
        </row>
        <row r="82">
          <cell r="AK82">
            <v>1.0779000000000001</v>
          </cell>
          <cell r="AM82">
            <v>42117</v>
          </cell>
          <cell r="AN82">
            <v>101.6138</v>
          </cell>
          <cell r="AP82">
            <v>42117</v>
          </cell>
          <cell r="AQ82">
            <v>56.59</v>
          </cell>
          <cell r="AS82">
            <v>42114</v>
          </cell>
          <cell r="AT82">
            <v>61.18</v>
          </cell>
        </row>
        <row r="83">
          <cell r="AK83">
            <v>1.0749</v>
          </cell>
          <cell r="AM83">
            <v>42118</v>
          </cell>
          <cell r="AN83">
            <v>101.59059999999999</v>
          </cell>
          <cell r="AP83">
            <v>42118</v>
          </cell>
          <cell r="AQ83">
            <v>55.55</v>
          </cell>
          <cell r="AS83">
            <v>42115</v>
          </cell>
          <cell r="AT83">
            <v>59.32</v>
          </cell>
        </row>
        <row r="84">
          <cell r="AK84">
            <v>1.0753999999999999</v>
          </cell>
          <cell r="AM84">
            <v>42121</v>
          </cell>
          <cell r="AN84">
            <v>101.765</v>
          </cell>
          <cell r="AP84">
            <v>42121</v>
          </cell>
          <cell r="AQ84">
            <v>56.99</v>
          </cell>
          <cell r="AS84">
            <v>42116</v>
          </cell>
          <cell r="AT84">
            <v>60.54</v>
          </cell>
        </row>
        <row r="85">
          <cell r="AK85">
            <v>1.0728</v>
          </cell>
          <cell r="AM85">
            <v>42122</v>
          </cell>
          <cell r="AN85">
            <v>102.06100000000001</v>
          </cell>
          <cell r="AP85">
            <v>42122</v>
          </cell>
          <cell r="AQ85">
            <v>57.06</v>
          </cell>
          <cell r="AS85">
            <v>42117</v>
          </cell>
          <cell r="AT85">
            <v>62.62</v>
          </cell>
        </row>
        <row r="86">
          <cell r="AK86">
            <v>1.0824</v>
          </cell>
          <cell r="AM86">
            <v>42123</v>
          </cell>
          <cell r="AN86">
            <v>103.0634</v>
          </cell>
          <cell r="AP86">
            <v>42123</v>
          </cell>
          <cell r="AQ86">
            <v>58.58</v>
          </cell>
          <cell r="AS86">
            <v>42118</v>
          </cell>
          <cell r="AT86">
            <v>63.63</v>
          </cell>
        </row>
        <row r="87">
          <cell r="AK87">
            <v>1.0852999999999999</v>
          </cell>
          <cell r="AM87">
            <v>42124</v>
          </cell>
          <cell r="AN87">
            <v>103.7471</v>
          </cell>
          <cell r="AP87">
            <v>42124</v>
          </cell>
          <cell r="AQ87">
            <v>59.63</v>
          </cell>
          <cell r="AS87">
            <v>42121</v>
          </cell>
          <cell r="AT87">
            <v>62.58</v>
          </cell>
        </row>
        <row r="88">
          <cell r="AK88">
            <v>1.0907</v>
          </cell>
          <cell r="AM88">
            <v>42125</v>
          </cell>
          <cell r="AN88">
            <v>103.3993</v>
          </cell>
          <cell r="AP88">
            <v>42125</v>
          </cell>
          <cell r="AQ88">
            <v>59.15</v>
          </cell>
          <cell r="AS88">
            <v>42122</v>
          </cell>
          <cell r="AT88">
            <v>62.67</v>
          </cell>
        </row>
        <row r="89">
          <cell r="AK89">
            <v>1.0969</v>
          </cell>
          <cell r="AM89">
            <v>42128</v>
          </cell>
          <cell r="AN89">
            <v>103.6961</v>
          </cell>
          <cell r="AP89">
            <v>42128</v>
          </cell>
          <cell r="AQ89">
            <v>58.93</v>
          </cell>
          <cell r="AS89">
            <v>42123</v>
          </cell>
          <cell r="AT89">
            <v>63.66</v>
          </cell>
        </row>
        <row r="90">
          <cell r="AK90">
            <v>1.1144000000000001</v>
          </cell>
          <cell r="AM90">
            <v>42129</v>
          </cell>
          <cell r="AN90">
            <v>104.7285</v>
          </cell>
          <cell r="AP90">
            <v>42129</v>
          </cell>
          <cell r="AQ90">
            <v>60.4</v>
          </cell>
          <cell r="AS90">
            <v>42124</v>
          </cell>
          <cell r="AT90">
            <v>64.86</v>
          </cell>
        </row>
        <row r="91">
          <cell r="AK91">
            <v>1.1214</v>
          </cell>
          <cell r="AM91">
            <v>42130</v>
          </cell>
          <cell r="AN91">
            <v>104.562</v>
          </cell>
          <cell r="AP91">
            <v>42130</v>
          </cell>
          <cell r="AQ91">
            <v>60.93</v>
          </cell>
          <cell r="AS91">
            <v>42125</v>
          </cell>
          <cell r="AT91">
            <v>65.400000000000006</v>
          </cell>
        </row>
        <row r="92">
          <cell r="AK92">
            <v>1.1176999999999999</v>
          </cell>
          <cell r="AM92">
            <v>42131</v>
          </cell>
          <cell r="AN92">
            <v>103.10429999999999</v>
          </cell>
          <cell r="AP92">
            <v>42131</v>
          </cell>
          <cell r="AQ92">
            <v>58.94</v>
          </cell>
          <cell r="AS92">
            <v>42128</v>
          </cell>
          <cell r="AT92">
            <v>65.34</v>
          </cell>
        </row>
        <row r="93">
          <cell r="AK93">
            <v>1.1158999999999999</v>
          </cell>
          <cell r="AM93">
            <v>42132</v>
          </cell>
          <cell r="AN93">
            <v>104.0993</v>
          </cell>
          <cell r="AP93">
            <v>42132</v>
          </cell>
          <cell r="AQ93">
            <v>59.39</v>
          </cell>
          <cell r="AS93">
            <v>42129</v>
          </cell>
          <cell r="AT93">
            <v>66.37</v>
          </cell>
        </row>
        <row r="94">
          <cell r="AK94">
            <v>1.1201000000000001</v>
          </cell>
          <cell r="AM94">
            <v>42135</v>
          </cell>
          <cell r="AN94">
            <v>103.3951</v>
          </cell>
          <cell r="AP94">
            <v>42135</v>
          </cell>
          <cell r="AQ94">
            <v>59.25</v>
          </cell>
          <cell r="AS94">
            <v>42130</v>
          </cell>
          <cell r="AT94">
            <v>66.22</v>
          </cell>
        </row>
        <row r="95">
          <cell r="AK95">
            <v>1.1323000000000001</v>
          </cell>
          <cell r="AM95">
            <v>42136</v>
          </cell>
          <cell r="AN95">
            <v>104.6512</v>
          </cell>
          <cell r="AP95">
            <v>42136</v>
          </cell>
          <cell r="AQ95">
            <v>60.75</v>
          </cell>
          <cell r="AS95">
            <v>42131</v>
          </cell>
          <cell r="AT95">
            <v>64.150000000000006</v>
          </cell>
        </row>
        <row r="96">
          <cell r="AK96">
            <v>1.1267</v>
          </cell>
          <cell r="AM96">
            <v>42137</v>
          </cell>
          <cell r="AN96">
            <v>104.9837</v>
          </cell>
          <cell r="AP96">
            <v>42137</v>
          </cell>
          <cell r="AQ96">
            <v>60.5</v>
          </cell>
          <cell r="AS96">
            <v>42132</v>
          </cell>
          <cell r="AT96">
            <v>64.31</v>
          </cell>
        </row>
        <row r="97">
          <cell r="AK97">
            <v>1.1221000000000001</v>
          </cell>
          <cell r="AM97">
            <v>42138</v>
          </cell>
          <cell r="AN97">
            <v>105.49379999999999</v>
          </cell>
          <cell r="AP97">
            <v>42138</v>
          </cell>
          <cell r="AQ97">
            <v>59.88</v>
          </cell>
          <cell r="AS97">
            <v>42135</v>
          </cell>
          <cell r="AT97">
            <v>63.87</v>
          </cell>
        </row>
        <row r="98">
          <cell r="AK98">
            <v>1.1157999999999999</v>
          </cell>
          <cell r="AM98">
            <v>42139</v>
          </cell>
          <cell r="AN98">
            <v>105.34529999999999</v>
          </cell>
          <cell r="AP98">
            <v>42139</v>
          </cell>
          <cell r="AQ98">
            <v>59.69</v>
          </cell>
          <cell r="AS98">
            <v>42136</v>
          </cell>
          <cell r="AT98">
            <v>66.290000000000006</v>
          </cell>
        </row>
        <row r="99">
          <cell r="AK99">
            <v>1.1236999999999999</v>
          </cell>
          <cell r="AM99">
            <v>42142</v>
          </cell>
          <cell r="AN99">
            <v>105.08799999999999</v>
          </cell>
          <cell r="AP99">
            <v>42142</v>
          </cell>
          <cell r="AQ99">
            <v>59.43</v>
          </cell>
          <cell r="AS99">
            <v>42137</v>
          </cell>
          <cell r="AT99">
            <v>65.83</v>
          </cell>
        </row>
        <row r="100">
          <cell r="AK100">
            <v>1.1371</v>
          </cell>
          <cell r="AM100">
            <v>42143</v>
          </cell>
          <cell r="AN100">
            <v>102.8047</v>
          </cell>
          <cell r="AP100">
            <v>42143</v>
          </cell>
          <cell r="AQ100">
            <v>57.26</v>
          </cell>
          <cell r="AS100">
            <v>42138</v>
          </cell>
          <cell r="AT100">
            <v>65.739999999999995</v>
          </cell>
        </row>
        <row r="101">
          <cell r="AK101">
            <v>1.1378999999999999</v>
          </cell>
          <cell r="AM101">
            <v>42144</v>
          </cell>
          <cell r="AN101">
            <v>102.94280000000001</v>
          </cell>
          <cell r="AP101">
            <v>42144</v>
          </cell>
          <cell r="AQ101">
            <v>58.48</v>
          </cell>
          <cell r="AS101">
            <v>42139</v>
          </cell>
          <cell r="AT101">
            <v>65.790000000000006</v>
          </cell>
        </row>
        <row r="102">
          <cell r="AK102">
            <v>1.1432</v>
          </cell>
          <cell r="AM102">
            <v>42145</v>
          </cell>
          <cell r="AN102">
            <v>103.7503</v>
          </cell>
          <cell r="AP102">
            <v>42145</v>
          </cell>
          <cell r="AQ102">
            <v>59.97</v>
          </cell>
          <cell r="AS102">
            <v>42142</v>
          </cell>
          <cell r="AT102">
            <v>65.58</v>
          </cell>
        </row>
        <row r="103">
          <cell r="AK103">
            <v>1.1351</v>
          </cell>
          <cell r="AM103">
            <v>42146</v>
          </cell>
          <cell r="AN103">
            <v>102.5038</v>
          </cell>
          <cell r="AP103">
            <v>42146</v>
          </cell>
          <cell r="AQ103">
            <v>59.02</v>
          </cell>
          <cell r="AS103">
            <v>42143</v>
          </cell>
          <cell r="AT103">
            <v>63.16</v>
          </cell>
        </row>
        <row r="104">
          <cell r="AK104">
            <v>1.1147</v>
          </cell>
          <cell r="AM104">
            <v>42150</v>
          </cell>
          <cell r="AN104">
            <v>100.77200000000001</v>
          </cell>
          <cell r="AP104">
            <v>42150</v>
          </cell>
          <cell r="AQ104">
            <v>58.03</v>
          </cell>
          <cell r="AS104">
            <v>42144</v>
          </cell>
          <cell r="AT104">
            <v>63.66</v>
          </cell>
        </row>
        <row r="105">
          <cell r="AK105">
            <v>1.1097999999999999</v>
          </cell>
          <cell r="AM105">
            <v>42151</v>
          </cell>
          <cell r="AN105">
            <v>100.0014</v>
          </cell>
          <cell r="AP105">
            <v>42151</v>
          </cell>
          <cell r="AQ105">
            <v>57.51</v>
          </cell>
          <cell r="AS105">
            <v>42145</v>
          </cell>
          <cell r="AT105">
            <v>65.39</v>
          </cell>
        </row>
        <row r="106">
          <cell r="AK106">
            <v>1.1132</v>
          </cell>
          <cell r="AM106">
            <v>42152</v>
          </cell>
          <cell r="AN106">
            <v>100.1561</v>
          </cell>
          <cell r="AP106">
            <v>42152</v>
          </cell>
          <cell r="AQ106">
            <v>57.68</v>
          </cell>
          <cell r="AS106">
            <v>42146</v>
          </cell>
          <cell r="AT106">
            <v>64.78</v>
          </cell>
        </row>
        <row r="107">
          <cell r="AK107">
            <v>1.1035999999999999</v>
          </cell>
          <cell r="AM107">
            <v>42153</v>
          </cell>
          <cell r="AN107">
            <v>100.9465</v>
          </cell>
          <cell r="AP107">
            <v>42153</v>
          </cell>
          <cell r="AQ107">
            <v>60.3</v>
          </cell>
          <cell r="AS107">
            <v>42149</v>
          </cell>
          <cell r="AT107">
            <v>65.12</v>
          </cell>
        </row>
        <row r="108">
          <cell r="AK108">
            <v>1.0985</v>
          </cell>
          <cell r="AM108">
            <v>42156</v>
          </cell>
          <cell r="AN108">
            <v>101.0561</v>
          </cell>
          <cell r="AP108">
            <v>42156</v>
          </cell>
          <cell r="AQ108">
            <v>60.2</v>
          </cell>
          <cell r="AS108">
            <v>42150</v>
          </cell>
          <cell r="AT108">
            <v>62.49</v>
          </cell>
        </row>
        <row r="109">
          <cell r="AK109">
            <v>1.0891</v>
          </cell>
          <cell r="AM109">
            <v>42157</v>
          </cell>
          <cell r="AN109">
            <v>102.0676</v>
          </cell>
          <cell r="AP109">
            <v>42157</v>
          </cell>
          <cell r="AQ109">
            <v>61.26</v>
          </cell>
          <cell r="AS109">
            <v>42151</v>
          </cell>
          <cell r="AT109">
            <v>61.1</v>
          </cell>
        </row>
        <row r="110">
          <cell r="AK110">
            <v>1.0882000000000001</v>
          </cell>
          <cell r="AM110">
            <v>42158</v>
          </cell>
          <cell r="AN110">
            <v>100.9914</v>
          </cell>
          <cell r="AP110">
            <v>42158</v>
          </cell>
          <cell r="AQ110">
            <v>59.64</v>
          </cell>
          <cell r="AS110">
            <v>42152</v>
          </cell>
          <cell r="AT110">
            <v>61.31</v>
          </cell>
        </row>
        <row r="111">
          <cell r="AK111">
            <v>1.093</v>
          </cell>
          <cell r="AM111">
            <v>42159</v>
          </cell>
          <cell r="AN111">
            <v>100.0515</v>
          </cell>
          <cell r="AP111">
            <v>42159</v>
          </cell>
          <cell r="AQ111">
            <v>58</v>
          </cell>
          <cell r="AS111">
            <v>42153</v>
          </cell>
          <cell r="AT111">
            <v>63.89</v>
          </cell>
        </row>
        <row r="112">
          <cell r="AK112">
            <v>1.0972999999999999</v>
          </cell>
          <cell r="AM112">
            <v>42160</v>
          </cell>
          <cell r="AN112">
            <v>100.2458</v>
          </cell>
          <cell r="AP112">
            <v>42160</v>
          </cell>
          <cell r="AQ112">
            <v>59.13</v>
          </cell>
          <cell r="AS112">
            <v>42156</v>
          </cell>
          <cell r="AT112">
            <v>64.11</v>
          </cell>
        </row>
        <row r="113">
          <cell r="AK113">
            <v>1.0919000000000001</v>
          </cell>
          <cell r="AM113">
            <v>42163</v>
          </cell>
          <cell r="AN113">
            <v>100.6041</v>
          </cell>
          <cell r="AP113">
            <v>42163</v>
          </cell>
          <cell r="AQ113">
            <v>58.14</v>
          </cell>
          <cell r="AS113">
            <v>42157</v>
          </cell>
          <cell r="AT113">
            <v>64.41</v>
          </cell>
        </row>
        <row r="114">
          <cell r="AK114">
            <v>1.1174999999999999</v>
          </cell>
          <cell r="AM114">
            <v>42164</v>
          </cell>
          <cell r="AN114">
            <v>102.17489999999999</v>
          </cell>
          <cell r="AP114">
            <v>42164</v>
          </cell>
          <cell r="AQ114">
            <v>60.14</v>
          </cell>
          <cell r="AS114">
            <v>42158</v>
          </cell>
          <cell r="AT114">
            <v>62.66</v>
          </cell>
        </row>
        <row r="115">
          <cell r="AK115">
            <v>1.1254999999999999</v>
          </cell>
          <cell r="AM115">
            <v>42165</v>
          </cell>
          <cell r="AN115">
            <v>102.712</v>
          </cell>
          <cell r="AP115">
            <v>42165</v>
          </cell>
          <cell r="AQ115">
            <v>61.43</v>
          </cell>
          <cell r="AS115">
            <v>42159</v>
          </cell>
          <cell r="AT115">
            <v>61.03</v>
          </cell>
        </row>
        <row r="116">
          <cell r="AK116">
            <v>1.1288</v>
          </cell>
          <cell r="AM116">
            <v>42166</v>
          </cell>
          <cell r="AN116">
            <v>101.49420000000001</v>
          </cell>
          <cell r="AP116">
            <v>42166</v>
          </cell>
          <cell r="AQ116">
            <v>60.77</v>
          </cell>
          <cell r="AS116">
            <v>42160</v>
          </cell>
          <cell r="AT116">
            <v>62.18</v>
          </cell>
        </row>
        <row r="117">
          <cell r="AK117">
            <v>1.1126</v>
          </cell>
          <cell r="AM117">
            <v>42167</v>
          </cell>
          <cell r="AN117">
            <v>100.5809</v>
          </cell>
          <cell r="AP117">
            <v>42167</v>
          </cell>
          <cell r="AQ117">
            <v>59.96</v>
          </cell>
          <cell r="AS117">
            <v>42163</v>
          </cell>
          <cell r="AT117">
            <v>61.47</v>
          </cell>
        </row>
        <row r="118">
          <cell r="AK118">
            <v>1.1233</v>
          </cell>
          <cell r="AM118">
            <v>42170</v>
          </cell>
          <cell r="AN118">
            <v>100.2693</v>
          </cell>
          <cell r="AP118">
            <v>42170</v>
          </cell>
          <cell r="AQ118">
            <v>59.52</v>
          </cell>
          <cell r="AS118">
            <v>42164</v>
          </cell>
          <cell r="AT118">
            <v>64.23</v>
          </cell>
        </row>
        <row r="119">
          <cell r="AK119">
            <v>1.127</v>
          </cell>
          <cell r="AM119">
            <v>42171</v>
          </cell>
          <cell r="AN119">
            <v>100.5206</v>
          </cell>
          <cell r="AP119">
            <v>42171</v>
          </cell>
          <cell r="AQ119">
            <v>59.97</v>
          </cell>
          <cell r="AS119">
            <v>42165</v>
          </cell>
          <cell r="AT119">
            <v>64.59</v>
          </cell>
        </row>
        <row r="120">
          <cell r="AK120">
            <v>1.1304000000000001</v>
          </cell>
          <cell r="AM120">
            <v>42172</v>
          </cell>
          <cell r="AN120">
            <v>100.523</v>
          </cell>
          <cell r="AP120">
            <v>42172</v>
          </cell>
          <cell r="AQ120">
            <v>59.92</v>
          </cell>
          <cell r="AS120">
            <v>42166</v>
          </cell>
          <cell r="AT120">
            <v>63.78</v>
          </cell>
        </row>
        <row r="121">
          <cell r="AK121">
            <v>1.1240000000000001</v>
          </cell>
          <cell r="AM121">
            <v>42173</v>
          </cell>
          <cell r="AN121">
            <v>100.6035</v>
          </cell>
          <cell r="AP121">
            <v>42173</v>
          </cell>
          <cell r="AQ121">
            <v>60.45</v>
          </cell>
          <cell r="AS121">
            <v>42167</v>
          </cell>
          <cell r="AT121">
            <v>62.69</v>
          </cell>
        </row>
        <row r="122">
          <cell r="AK122">
            <v>1.1274</v>
          </cell>
          <cell r="AM122">
            <v>42174</v>
          </cell>
          <cell r="AN122">
            <v>99.835300000000004</v>
          </cell>
          <cell r="AP122">
            <v>42174</v>
          </cell>
          <cell r="AQ122">
            <v>59.61</v>
          </cell>
          <cell r="AS122">
            <v>42170</v>
          </cell>
          <cell r="AT122">
            <v>62.27</v>
          </cell>
        </row>
        <row r="123">
          <cell r="AK123">
            <v>1.1282000000000001</v>
          </cell>
          <cell r="AM123">
            <v>42177</v>
          </cell>
          <cell r="AN123">
            <v>100.0458</v>
          </cell>
          <cell r="AP123">
            <v>42177</v>
          </cell>
          <cell r="AQ123">
            <v>59.68</v>
          </cell>
          <cell r="AS123">
            <v>42171</v>
          </cell>
          <cell r="AT123">
            <v>62.1</v>
          </cell>
        </row>
        <row r="124">
          <cell r="AK124">
            <v>1.1242000000000001</v>
          </cell>
          <cell r="AM124">
            <v>42178</v>
          </cell>
          <cell r="AN124">
            <v>100.7234</v>
          </cell>
          <cell r="AP124">
            <v>42178</v>
          </cell>
          <cell r="AQ124">
            <v>60.78</v>
          </cell>
          <cell r="AS124">
            <v>42172</v>
          </cell>
          <cell r="AT124">
            <v>61.51</v>
          </cell>
        </row>
        <row r="125">
          <cell r="AK125">
            <v>1.1265000000000001</v>
          </cell>
          <cell r="AM125">
            <v>42179</v>
          </cell>
          <cell r="AN125">
            <v>100.468</v>
          </cell>
          <cell r="AP125">
            <v>42179</v>
          </cell>
          <cell r="AQ125">
            <v>60.12</v>
          </cell>
          <cell r="AS125">
            <v>42173</v>
          </cell>
          <cell r="AT125">
            <v>62.92</v>
          </cell>
        </row>
        <row r="126">
          <cell r="AK126">
            <v>1.1374</v>
          </cell>
          <cell r="AM126">
            <v>42180</v>
          </cell>
          <cell r="AN126">
            <v>100.9008</v>
          </cell>
          <cell r="AP126">
            <v>42180</v>
          </cell>
          <cell r="AQ126">
            <v>59.55</v>
          </cell>
          <cell r="AS126">
            <v>42174</v>
          </cell>
          <cell r="AT126">
            <v>60.78</v>
          </cell>
        </row>
        <row r="127">
          <cell r="AK127">
            <v>1.1342000000000001</v>
          </cell>
          <cell r="AM127">
            <v>42181</v>
          </cell>
          <cell r="AN127">
            <v>101.1317</v>
          </cell>
          <cell r="AP127">
            <v>42181</v>
          </cell>
          <cell r="AQ127">
            <v>59.63</v>
          </cell>
          <cell r="AS127">
            <v>42177</v>
          </cell>
          <cell r="AT127">
            <v>61.19</v>
          </cell>
        </row>
        <row r="128">
          <cell r="AK128">
            <v>1.1364000000000001</v>
          </cell>
          <cell r="AM128">
            <v>42184</v>
          </cell>
          <cell r="AN128">
            <v>100.7349</v>
          </cell>
          <cell r="AP128">
            <v>42184</v>
          </cell>
          <cell r="AQ128">
            <v>58.33</v>
          </cell>
          <cell r="AS128">
            <v>42178</v>
          </cell>
          <cell r="AT128">
            <v>62.39</v>
          </cell>
        </row>
        <row r="129">
          <cell r="AK129">
            <v>1.1173</v>
          </cell>
          <cell r="AM129">
            <v>42185</v>
          </cell>
          <cell r="AN129">
            <v>102.6892</v>
          </cell>
          <cell r="AP129">
            <v>42185</v>
          </cell>
          <cell r="AQ129">
            <v>59.47</v>
          </cell>
          <cell r="AS129">
            <v>42179</v>
          </cell>
          <cell r="AT129">
            <v>62.08</v>
          </cell>
        </row>
        <row r="130">
          <cell r="AK130">
            <v>1.1185</v>
          </cell>
          <cell r="AM130">
            <v>42186</v>
          </cell>
          <cell r="AN130">
            <v>101.60290000000001</v>
          </cell>
          <cell r="AP130">
            <v>42186</v>
          </cell>
          <cell r="AQ130">
            <v>56.96</v>
          </cell>
          <cell r="AS130">
            <v>42180</v>
          </cell>
          <cell r="AT130">
            <v>62</v>
          </cell>
        </row>
        <row r="131">
          <cell r="AK131">
            <v>1.1206</v>
          </cell>
          <cell r="AM131">
            <v>42187</v>
          </cell>
          <cell r="AN131">
            <v>101.8648</v>
          </cell>
          <cell r="AP131">
            <v>42187</v>
          </cell>
          <cell r="AQ131">
            <v>56.93</v>
          </cell>
          <cell r="AS131">
            <v>42181</v>
          </cell>
          <cell r="AT131">
            <v>61.35</v>
          </cell>
        </row>
        <row r="132">
          <cell r="AK132">
            <v>1.1155999999999999</v>
          </cell>
          <cell r="AM132">
            <v>42191</v>
          </cell>
          <cell r="AN132">
            <v>99.107799999999997</v>
          </cell>
          <cell r="AP132">
            <v>42191</v>
          </cell>
          <cell r="AQ132">
            <v>52.53</v>
          </cell>
          <cell r="AS132">
            <v>42184</v>
          </cell>
          <cell r="AT132">
            <v>60.51</v>
          </cell>
        </row>
        <row r="133">
          <cell r="AK133">
            <v>1.1214</v>
          </cell>
          <cell r="AM133">
            <v>42192</v>
          </cell>
          <cell r="AN133">
            <v>97.599400000000003</v>
          </cell>
          <cell r="AP133">
            <v>42192</v>
          </cell>
          <cell r="AQ133">
            <v>52.33</v>
          </cell>
          <cell r="AS133">
            <v>42185</v>
          </cell>
          <cell r="AT133">
            <v>61.36</v>
          </cell>
        </row>
        <row r="134">
          <cell r="AK134">
            <v>1.1153</v>
          </cell>
          <cell r="AM134">
            <v>42193</v>
          </cell>
          <cell r="AN134">
            <v>97.844300000000004</v>
          </cell>
          <cell r="AP134">
            <v>42193</v>
          </cell>
          <cell r="AQ134">
            <v>51.65</v>
          </cell>
          <cell r="AS134">
            <v>42186</v>
          </cell>
          <cell r="AT134">
            <v>60.88</v>
          </cell>
        </row>
        <row r="135">
          <cell r="AK135">
            <v>1.1075999999999999</v>
          </cell>
          <cell r="AM135">
            <v>42194</v>
          </cell>
          <cell r="AN135">
            <v>99.038200000000003</v>
          </cell>
          <cell r="AP135">
            <v>42194</v>
          </cell>
          <cell r="AQ135">
            <v>52.78</v>
          </cell>
          <cell r="AS135">
            <v>42187</v>
          </cell>
          <cell r="AT135">
            <v>60.78</v>
          </cell>
        </row>
        <row r="136">
          <cell r="AK136">
            <v>1.1095999999999999</v>
          </cell>
          <cell r="AM136">
            <v>42195</v>
          </cell>
          <cell r="AN136">
            <v>99.334199999999996</v>
          </cell>
          <cell r="AP136">
            <v>42195</v>
          </cell>
          <cell r="AQ136">
            <v>52.74</v>
          </cell>
          <cell r="AS136">
            <v>42188</v>
          </cell>
          <cell r="AT136">
            <v>59.53</v>
          </cell>
        </row>
        <row r="137">
          <cell r="AK137">
            <v>1.1072</v>
          </cell>
          <cell r="AM137">
            <v>42198</v>
          </cell>
          <cell r="AN137">
            <v>99.577600000000004</v>
          </cell>
          <cell r="AP137">
            <v>42198</v>
          </cell>
          <cell r="AQ137">
            <v>52.2</v>
          </cell>
          <cell r="AS137">
            <v>42191</v>
          </cell>
          <cell r="AT137">
            <v>55.62</v>
          </cell>
        </row>
        <row r="138">
          <cell r="AK138">
            <v>1.1074999999999999</v>
          </cell>
          <cell r="AM138">
            <v>42199</v>
          </cell>
          <cell r="AN138">
            <v>99.403700000000001</v>
          </cell>
          <cell r="AP138">
            <v>42199</v>
          </cell>
          <cell r="AQ138">
            <v>53.04</v>
          </cell>
          <cell r="AS138">
            <v>42192</v>
          </cell>
          <cell r="AT138">
            <v>56.46</v>
          </cell>
        </row>
        <row r="139">
          <cell r="AK139">
            <v>1.0939000000000001</v>
          </cell>
          <cell r="AM139">
            <v>42200</v>
          </cell>
          <cell r="AN139">
            <v>98.482900000000001</v>
          </cell>
          <cell r="AP139">
            <v>42200</v>
          </cell>
          <cell r="AQ139">
            <v>51.41</v>
          </cell>
          <cell r="AS139">
            <v>42193</v>
          </cell>
          <cell r="AT139">
            <v>56.29</v>
          </cell>
        </row>
        <row r="140">
          <cell r="AK140">
            <v>1.105</v>
          </cell>
          <cell r="AM140">
            <v>42201</v>
          </cell>
          <cell r="AN140">
            <v>98.079099999999997</v>
          </cell>
          <cell r="AP140">
            <v>42201</v>
          </cell>
          <cell r="AQ140">
            <v>50.91</v>
          </cell>
          <cell r="AS140">
            <v>42194</v>
          </cell>
          <cell r="AT140">
            <v>57.65</v>
          </cell>
        </row>
        <row r="141">
          <cell r="AK141">
            <v>1.1003000000000001</v>
          </cell>
          <cell r="AM141">
            <v>42202</v>
          </cell>
          <cell r="AN141">
            <v>97.567700000000002</v>
          </cell>
          <cell r="AP141">
            <v>42202</v>
          </cell>
          <cell r="AQ141">
            <v>50.89</v>
          </cell>
          <cell r="AS141">
            <v>42195</v>
          </cell>
          <cell r="AT141">
            <v>58.05</v>
          </cell>
        </row>
        <row r="142">
          <cell r="AK142">
            <v>1.1129</v>
          </cell>
          <cell r="AM142">
            <v>42205</v>
          </cell>
          <cell r="AN142">
            <v>96.2029</v>
          </cell>
          <cell r="AP142">
            <v>42205</v>
          </cell>
          <cell r="AQ142">
            <v>50.15</v>
          </cell>
          <cell r="AS142">
            <v>42198</v>
          </cell>
          <cell r="AT142">
            <v>57.25</v>
          </cell>
        </row>
        <row r="143">
          <cell r="AK143">
            <v>1.1021000000000001</v>
          </cell>
          <cell r="AM143">
            <v>42206</v>
          </cell>
          <cell r="AN143">
            <v>96.359899999999996</v>
          </cell>
          <cell r="AP143">
            <v>42206</v>
          </cell>
          <cell r="AQ143">
            <v>50.36</v>
          </cell>
          <cell r="AS143">
            <v>42199</v>
          </cell>
          <cell r="AT143">
            <v>57.73</v>
          </cell>
        </row>
        <row r="144">
          <cell r="AK144">
            <v>1.101</v>
          </cell>
          <cell r="AM144">
            <v>42207</v>
          </cell>
          <cell r="AN144">
            <v>95.319900000000004</v>
          </cell>
          <cell r="AP144">
            <v>42207</v>
          </cell>
          <cell r="AQ144">
            <v>48.87</v>
          </cell>
          <cell r="AS144">
            <v>42200</v>
          </cell>
          <cell r="AT144">
            <v>56.26</v>
          </cell>
        </row>
        <row r="145">
          <cell r="AK145">
            <v>1.0947</v>
          </cell>
          <cell r="AM145">
            <v>42208</v>
          </cell>
          <cell r="AN145">
            <v>94.3904</v>
          </cell>
          <cell r="AP145">
            <v>42208</v>
          </cell>
          <cell r="AQ145">
            <v>48.25</v>
          </cell>
          <cell r="AS145">
            <v>42201</v>
          </cell>
          <cell r="AT145">
            <v>56.45</v>
          </cell>
        </row>
        <row r="146">
          <cell r="AK146">
            <v>1.0875999999999999</v>
          </cell>
          <cell r="AM146">
            <v>42209</v>
          </cell>
          <cell r="AN146">
            <v>93.287099999999995</v>
          </cell>
          <cell r="AP146">
            <v>42209</v>
          </cell>
          <cell r="AQ146">
            <v>47.99</v>
          </cell>
          <cell r="AS146">
            <v>42202</v>
          </cell>
          <cell r="AT146">
            <v>56.34</v>
          </cell>
        </row>
        <row r="147">
          <cell r="AK147">
            <v>1.0857000000000001</v>
          </cell>
          <cell r="AM147">
            <v>42212</v>
          </cell>
          <cell r="AN147">
            <v>92.149299999999997</v>
          </cell>
          <cell r="AP147">
            <v>42212</v>
          </cell>
          <cell r="AQ147">
            <v>47.39</v>
          </cell>
          <cell r="AS147">
            <v>42205</v>
          </cell>
          <cell r="AT147">
            <v>55.66</v>
          </cell>
        </row>
        <row r="148">
          <cell r="AK148">
            <v>1.0841000000000001</v>
          </cell>
          <cell r="AM148">
            <v>42213</v>
          </cell>
          <cell r="AN148">
            <v>92.897900000000007</v>
          </cell>
          <cell r="AP148">
            <v>42213</v>
          </cell>
          <cell r="AQ148">
            <v>47.98</v>
          </cell>
          <cell r="AS148">
            <v>42206</v>
          </cell>
          <cell r="AT148">
            <v>56.11</v>
          </cell>
        </row>
        <row r="149">
          <cell r="AK149">
            <v>1.0960000000000001</v>
          </cell>
          <cell r="AM149">
            <v>42214</v>
          </cell>
          <cell r="AN149">
            <v>93.045000000000002</v>
          </cell>
          <cell r="AP149">
            <v>42214</v>
          </cell>
          <cell r="AQ149">
            <v>48.79</v>
          </cell>
          <cell r="AS149">
            <v>42207</v>
          </cell>
          <cell r="AT149">
            <v>55.37</v>
          </cell>
        </row>
        <row r="150">
          <cell r="AK150">
            <v>1.0903</v>
          </cell>
          <cell r="AM150">
            <v>42215</v>
          </cell>
          <cell r="AN150">
            <v>92.624499999999998</v>
          </cell>
          <cell r="AP150">
            <v>42215</v>
          </cell>
          <cell r="AQ150">
            <v>48.52</v>
          </cell>
          <cell r="AS150">
            <v>42208</v>
          </cell>
          <cell r="AT150">
            <v>54.58</v>
          </cell>
        </row>
        <row r="151">
          <cell r="AK151">
            <v>1.0992999999999999</v>
          </cell>
          <cell r="AM151">
            <v>42216</v>
          </cell>
          <cell r="AN151">
            <v>91.782700000000006</v>
          </cell>
          <cell r="AP151">
            <v>42216</v>
          </cell>
          <cell r="AQ151">
            <v>47.12</v>
          </cell>
          <cell r="AS151">
            <v>42209</v>
          </cell>
          <cell r="AT151">
            <v>53.81</v>
          </cell>
        </row>
        <row r="152">
          <cell r="AK152">
            <v>1.0977999999999999</v>
          </cell>
          <cell r="AM152">
            <v>42219</v>
          </cell>
          <cell r="AN152">
            <v>90.433099999999996</v>
          </cell>
          <cell r="AP152">
            <v>42219</v>
          </cell>
          <cell r="AQ152">
            <v>45.17</v>
          </cell>
          <cell r="AS152">
            <v>42212</v>
          </cell>
          <cell r="AT152">
            <v>52.17</v>
          </cell>
        </row>
        <row r="153">
          <cell r="AK153">
            <v>1.1113</v>
          </cell>
          <cell r="AM153">
            <v>42220</v>
          </cell>
          <cell r="AN153">
            <v>91.115600000000001</v>
          </cell>
          <cell r="AP153">
            <v>42220</v>
          </cell>
          <cell r="AQ153">
            <v>45.74</v>
          </cell>
          <cell r="AS153">
            <v>42213</v>
          </cell>
          <cell r="AT153">
            <v>52.26</v>
          </cell>
        </row>
        <row r="154">
          <cell r="AK154">
            <v>1.1048</v>
          </cell>
          <cell r="AM154">
            <v>42221</v>
          </cell>
          <cell r="AN154">
            <v>90.827299999999994</v>
          </cell>
          <cell r="AP154">
            <v>42221</v>
          </cell>
          <cell r="AQ154">
            <v>45.15</v>
          </cell>
          <cell r="AS154">
            <v>42214</v>
          </cell>
          <cell r="AT154">
            <v>52.7</v>
          </cell>
        </row>
        <row r="155">
          <cell r="AK155">
            <v>1.1034999999999999</v>
          </cell>
          <cell r="AM155">
            <v>42222</v>
          </cell>
          <cell r="AN155">
            <v>90.532300000000006</v>
          </cell>
          <cell r="AP155">
            <v>42222</v>
          </cell>
          <cell r="AQ155">
            <v>44.66</v>
          </cell>
          <cell r="AS155">
            <v>42215</v>
          </cell>
          <cell r="AT155">
            <v>52.39</v>
          </cell>
        </row>
        <row r="156">
          <cell r="AK156">
            <v>1.0912999999999999</v>
          </cell>
          <cell r="AM156">
            <v>42223</v>
          </cell>
          <cell r="AN156">
            <v>90.479900000000001</v>
          </cell>
          <cell r="AP156">
            <v>42223</v>
          </cell>
          <cell r="AQ156">
            <v>43.87</v>
          </cell>
          <cell r="AS156">
            <v>42216</v>
          </cell>
          <cell r="AT156">
            <v>50.57</v>
          </cell>
        </row>
        <row r="157">
          <cell r="AK157">
            <v>1.1003000000000001</v>
          </cell>
          <cell r="AM157">
            <v>42226</v>
          </cell>
          <cell r="AN157">
            <v>92.622699999999995</v>
          </cell>
          <cell r="AP157">
            <v>42226</v>
          </cell>
          <cell r="AQ157">
            <v>44.96</v>
          </cell>
          <cell r="AS157">
            <v>42219</v>
          </cell>
          <cell r="AT157">
            <v>48.93</v>
          </cell>
        </row>
        <row r="158">
          <cell r="AK158">
            <v>1.0961000000000001</v>
          </cell>
          <cell r="AM158">
            <v>42227</v>
          </cell>
          <cell r="AN158">
            <v>91.117800000000003</v>
          </cell>
          <cell r="AP158">
            <v>42227</v>
          </cell>
          <cell r="AQ158">
            <v>43.08</v>
          </cell>
          <cell r="AS158">
            <v>42220</v>
          </cell>
          <cell r="AT158">
            <v>49.4</v>
          </cell>
        </row>
        <row r="159">
          <cell r="AK159">
            <v>1.0962000000000001</v>
          </cell>
          <cell r="AM159">
            <v>42228</v>
          </cell>
          <cell r="AN159">
            <v>90.831500000000005</v>
          </cell>
          <cell r="AP159">
            <v>42228</v>
          </cell>
          <cell r="AQ159">
            <v>43.3</v>
          </cell>
          <cell r="AS159">
            <v>42221</v>
          </cell>
          <cell r="AT159">
            <v>48.9</v>
          </cell>
        </row>
        <row r="160">
          <cell r="AK160">
            <v>1.0872999999999999</v>
          </cell>
          <cell r="AM160">
            <v>42229</v>
          </cell>
          <cell r="AN160">
            <v>90.453800000000001</v>
          </cell>
          <cell r="AP160">
            <v>42229</v>
          </cell>
          <cell r="AQ160">
            <v>42.23</v>
          </cell>
          <cell r="AS160">
            <v>42222</v>
          </cell>
          <cell r="AT160">
            <v>49.06</v>
          </cell>
        </row>
        <row r="161">
          <cell r="AK161">
            <v>1.0925</v>
          </cell>
          <cell r="AM161">
            <v>42230</v>
          </cell>
          <cell r="AN161">
            <v>90.3553</v>
          </cell>
          <cell r="AP161">
            <v>42230</v>
          </cell>
          <cell r="AQ161">
            <v>42.5</v>
          </cell>
          <cell r="AS161">
            <v>42223</v>
          </cell>
          <cell r="AT161">
            <v>48.05</v>
          </cell>
        </row>
        <row r="162">
          <cell r="AK162">
            <v>1.0959000000000001</v>
          </cell>
          <cell r="AM162">
            <v>42233</v>
          </cell>
          <cell r="AN162">
            <v>89.814700000000002</v>
          </cell>
          <cell r="AP162">
            <v>42233</v>
          </cell>
          <cell r="AQ162">
            <v>41.87</v>
          </cell>
          <cell r="AS162">
            <v>42226</v>
          </cell>
          <cell r="AT162">
            <v>49.52</v>
          </cell>
        </row>
        <row r="163">
          <cell r="AK163">
            <v>1.1025</v>
          </cell>
          <cell r="AM163">
            <v>42234</v>
          </cell>
          <cell r="AN163">
            <v>89.293800000000005</v>
          </cell>
          <cell r="AP163">
            <v>42234</v>
          </cell>
          <cell r="AQ163">
            <v>42.62</v>
          </cell>
          <cell r="AS163">
            <v>42227</v>
          </cell>
          <cell r="AT163">
            <v>48.65</v>
          </cell>
        </row>
        <row r="164">
          <cell r="AK164">
            <v>1.1019000000000001</v>
          </cell>
          <cell r="AM164">
            <v>42235</v>
          </cell>
          <cell r="AN164">
            <v>88.526399999999995</v>
          </cell>
          <cell r="AP164">
            <v>42235</v>
          </cell>
          <cell r="AQ164">
            <v>40.799999999999997</v>
          </cell>
          <cell r="AS164">
            <v>42228</v>
          </cell>
          <cell r="AT164">
            <v>49.38</v>
          </cell>
        </row>
        <row r="165">
          <cell r="AK165">
            <v>1.1174999999999999</v>
          </cell>
          <cell r="AM165">
            <v>42236</v>
          </cell>
          <cell r="AN165">
            <v>89.229699999999994</v>
          </cell>
          <cell r="AP165">
            <v>42236</v>
          </cell>
          <cell r="AQ165">
            <v>41.14</v>
          </cell>
          <cell r="AS165">
            <v>42229</v>
          </cell>
          <cell r="AT165">
            <v>48.61</v>
          </cell>
        </row>
        <row r="166">
          <cell r="AK166">
            <v>1.1139000000000001</v>
          </cell>
          <cell r="AM166">
            <v>42237</v>
          </cell>
          <cell r="AN166">
            <v>87.8048</v>
          </cell>
          <cell r="AP166">
            <v>42237</v>
          </cell>
          <cell r="AQ166">
            <v>40.24</v>
          </cell>
          <cell r="AS166">
            <v>42230</v>
          </cell>
          <cell r="AT166">
            <v>47.32</v>
          </cell>
        </row>
        <row r="167">
          <cell r="AK167">
            <v>1.1139000000000001</v>
          </cell>
          <cell r="AM167">
            <v>42240</v>
          </cell>
          <cell r="AN167">
            <v>85.853099999999998</v>
          </cell>
          <cell r="AP167">
            <v>42240</v>
          </cell>
          <cell r="AQ167">
            <v>38.090000000000003</v>
          </cell>
          <cell r="AS167">
            <v>42233</v>
          </cell>
          <cell r="AT167">
            <v>47.52</v>
          </cell>
        </row>
        <row r="168">
          <cell r="AK168">
            <v>1.1078999999999999</v>
          </cell>
          <cell r="AM168">
            <v>42241</v>
          </cell>
          <cell r="AN168">
            <v>86.275199999999998</v>
          </cell>
          <cell r="AP168">
            <v>42241</v>
          </cell>
          <cell r="AQ168">
            <v>39.130000000000003</v>
          </cell>
          <cell r="AS168">
            <v>42234</v>
          </cell>
          <cell r="AT168">
            <v>47.54</v>
          </cell>
        </row>
        <row r="169">
          <cell r="AK169">
            <v>1.1031</v>
          </cell>
          <cell r="AM169">
            <v>42242</v>
          </cell>
          <cell r="AN169">
            <v>85.138300000000001</v>
          </cell>
          <cell r="AP169">
            <v>42242</v>
          </cell>
          <cell r="AQ169">
            <v>38.6</v>
          </cell>
          <cell r="AS169">
            <v>42235</v>
          </cell>
          <cell r="AT169">
            <v>45.3</v>
          </cell>
        </row>
        <row r="170">
          <cell r="AK170">
            <v>1.1057999999999999</v>
          </cell>
          <cell r="AM170">
            <v>42243</v>
          </cell>
          <cell r="AN170">
            <v>87.721599999999995</v>
          </cell>
          <cell r="AP170">
            <v>42243</v>
          </cell>
          <cell r="AQ170">
            <v>42.56</v>
          </cell>
          <cell r="AS170">
            <v>42236</v>
          </cell>
          <cell r="AT170">
            <v>45.06</v>
          </cell>
        </row>
        <row r="171">
          <cell r="AK171">
            <v>1.1194</v>
          </cell>
          <cell r="AM171">
            <v>42244</v>
          </cell>
          <cell r="AN171">
            <v>89.357900000000001</v>
          </cell>
          <cell r="AP171">
            <v>42244</v>
          </cell>
          <cell r="AQ171">
            <v>45.22</v>
          </cell>
          <cell r="AS171">
            <v>42237</v>
          </cell>
          <cell r="AT171">
            <v>44.32</v>
          </cell>
        </row>
        <row r="172">
          <cell r="AK172">
            <v>1.1362000000000001</v>
          </cell>
          <cell r="AM172">
            <v>42247</v>
          </cell>
          <cell r="AN172">
            <v>90.9328</v>
          </cell>
          <cell r="AP172">
            <v>42247</v>
          </cell>
          <cell r="AQ172">
            <v>49.2</v>
          </cell>
          <cell r="AS172">
            <v>42240</v>
          </cell>
          <cell r="AT172">
            <v>40.74</v>
          </cell>
        </row>
        <row r="173">
          <cell r="AK173">
            <v>1.1529</v>
          </cell>
          <cell r="AM173">
            <v>42248</v>
          </cell>
          <cell r="AN173">
            <v>88.738</v>
          </cell>
          <cell r="AP173">
            <v>42248</v>
          </cell>
          <cell r="AQ173">
            <v>45.41</v>
          </cell>
          <cell r="AS173">
            <v>42241</v>
          </cell>
          <cell r="AT173">
            <v>41.6</v>
          </cell>
        </row>
        <row r="174">
          <cell r="AK174">
            <v>1.1423000000000001</v>
          </cell>
          <cell r="AM174">
            <v>42249</v>
          </cell>
          <cell r="AN174">
            <v>88.928100000000001</v>
          </cell>
          <cell r="AP174">
            <v>42249</v>
          </cell>
          <cell r="AQ174">
            <v>46.25</v>
          </cell>
          <cell r="AS174">
            <v>42242</v>
          </cell>
          <cell r="AT174">
            <v>41.69</v>
          </cell>
        </row>
        <row r="175">
          <cell r="AK175">
            <v>1.1385000000000001</v>
          </cell>
          <cell r="AM175">
            <v>42250</v>
          </cell>
          <cell r="AN175">
            <v>89.419499999999999</v>
          </cell>
          <cell r="AP175">
            <v>42250</v>
          </cell>
          <cell r="AQ175">
            <v>46.75</v>
          </cell>
          <cell r="AS175">
            <v>42243</v>
          </cell>
          <cell r="AT175">
            <v>45.74</v>
          </cell>
        </row>
        <row r="176">
          <cell r="AK176">
            <v>1.1235999999999999</v>
          </cell>
          <cell r="AM176">
            <v>42251</v>
          </cell>
          <cell r="AN176">
            <v>88.489400000000003</v>
          </cell>
          <cell r="AP176">
            <v>42251</v>
          </cell>
          <cell r="AQ176">
            <v>46.05</v>
          </cell>
          <cell r="AS176">
            <v>42244</v>
          </cell>
          <cell r="AT176">
            <v>48.27</v>
          </cell>
        </row>
        <row r="177">
          <cell r="AK177">
            <v>1.1184000000000001</v>
          </cell>
          <cell r="AM177">
            <v>42255</v>
          </cell>
          <cell r="AN177">
            <v>89.350300000000004</v>
          </cell>
          <cell r="AP177">
            <v>42255</v>
          </cell>
          <cell r="AQ177">
            <v>45.94</v>
          </cell>
          <cell r="AS177">
            <v>42247</v>
          </cell>
          <cell r="AT177">
            <v>51.28</v>
          </cell>
        </row>
        <row r="178">
          <cell r="AK178">
            <v>1.1204000000000001</v>
          </cell>
          <cell r="AM178">
            <v>42256</v>
          </cell>
          <cell r="AN178">
            <v>88.220100000000002</v>
          </cell>
          <cell r="AP178">
            <v>42256</v>
          </cell>
          <cell r="AQ178">
            <v>44.15</v>
          </cell>
          <cell r="AS178">
            <v>42248</v>
          </cell>
          <cell r="AT178">
            <v>47.56</v>
          </cell>
        </row>
        <row r="179">
          <cell r="AK179">
            <v>1.1271</v>
          </cell>
          <cell r="AM179">
            <v>42257</v>
          </cell>
          <cell r="AN179">
            <v>89.146199999999993</v>
          </cell>
          <cell r="AP179">
            <v>42257</v>
          </cell>
          <cell r="AQ179">
            <v>45.92</v>
          </cell>
          <cell r="AS179">
            <v>42249</v>
          </cell>
          <cell r="AT179">
            <v>49.7</v>
          </cell>
        </row>
        <row r="180">
          <cell r="AK180">
            <v>1.1234999999999999</v>
          </cell>
          <cell r="AM180">
            <v>42258</v>
          </cell>
          <cell r="AN180">
            <v>88.9268</v>
          </cell>
          <cell r="AP180">
            <v>42258</v>
          </cell>
          <cell r="AQ180">
            <v>44.63</v>
          </cell>
          <cell r="AS180">
            <v>42250</v>
          </cell>
          <cell r="AT180">
            <v>49.97</v>
          </cell>
        </row>
        <row r="181">
          <cell r="AK181">
            <v>1.1116999999999999</v>
          </cell>
          <cell r="AM181">
            <v>42261</v>
          </cell>
          <cell r="AN181">
            <v>88.572100000000006</v>
          </cell>
          <cell r="AP181">
            <v>42261</v>
          </cell>
          <cell r="AQ181">
            <v>44</v>
          </cell>
          <cell r="AS181">
            <v>42251</v>
          </cell>
          <cell r="AT181">
            <v>48.68</v>
          </cell>
        </row>
        <row r="182">
          <cell r="AK182">
            <v>1.1144000000000001</v>
          </cell>
          <cell r="AM182">
            <v>42262</v>
          </cell>
          <cell r="AN182">
            <v>88.570999999999998</v>
          </cell>
          <cell r="AP182">
            <v>42262</v>
          </cell>
          <cell r="AQ182">
            <v>44.59</v>
          </cell>
          <cell r="AS182">
            <v>42254</v>
          </cell>
          <cell r="AT182">
            <v>46.9</v>
          </cell>
        </row>
        <row r="183">
          <cell r="AK183">
            <v>1.1169</v>
          </cell>
          <cell r="AM183">
            <v>42263</v>
          </cell>
          <cell r="AN183">
            <v>89.4589</v>
          </cell>
          <cell r="AP183">
            <v>42263</v>
          </cell>
          <cell r="AQ183">
            <v>47.15</v>
          </cell>
          <cell r="AS183">
            <v>42255</v>
          </cell>
          <cell r="AT183">
            <v>48.24</v>
          </cell>
        </row>
        <row r="184">
          <cell r="AK184">
            <v>1.1184000000000001</v>
          </cell>
          <cell r="AM184">
            <v>42264</v>
          </cell>
          <cell r="AN184">
            <v>89.031400000000005</v>
          </cell>
          <cell r="AP184">
            <v>42264</v>
          </cell>
          <cell r="AQ184">
            <v>46.9</v>
          </cell>
          <cell r="AS184">
            <v>42256</v>
          </cell>
          <cell r="AT184">
            <v>46.49</v>
          </cell>
        </row>
        <row r="185">
          <cell r="AK185">
            <v>1.1160000000000001</v>
          </cell>
          <cell r="AM185">
            <v>42265</v>
          </cell>
          <cell r="AN185">
            <v>87.727199999999996</v>
          </cell>
          <cell r="AP185">
            <v>42265</v>
          </cell>
          <cell r="AQ185">
            <v>44.68</v>
          </cell>
          <cell r="AS185">
            <v>42257</v>
          </cell>
          <cell r="AT185">
            <v>48.08</v>
          </cell>
        </row>
        <row r="186">
          <cell r="AK186">
            <v>1.1263000000000001</v>
          </cell>
          <cell r="AM186">
            <v>42268</v>
          </cell>
          <cell r="AN186">
            <v>88.561499999999995</v>
          </cell>
          <cell r="AP186">
            <v>42268</v>
          </cell>
          <cell r="AQ186">
            <v>46.68</v>
          </cell>
          <cell r="AS186">
            <v>42258</v>
          </cell>
          <cell r="AT186">
            <v>47.41</v>
          </cell>
        </row>
        <row r="187">
          <cell r="AK187">
            <v>1.1345000000000001</v>
          </cell>
          <cell r="AM187">
            <v>42269</v>
          </cell>
          <cell r="AN187">
            <v>87.669300000000007</v>
          </cell>
          <cell r="AP187">
            <v>42269</v>
          </cell>
          <cell r="AQ187">
            <v>45.83</v>
          </cell>
          <cell r="AS187">
            <v>42261</v>
          </cell>
          <cell r="AT187">
            <v>45.52</v>
          </cell>
        </row>
        <row r="188">
          <cell r="AK188">
            <v>1.1318999999999999</v>
          </cell>
          <cell r="AM188">
            <v>42270</v>
          </cell>
          <cell r="AN188">
            <v>87.186000000000007</v>
          </cell>
          <cell r="AP188">
            <v>42270</v>
          </cell>
          <cell r="AQ188">
            <v>44.37</v>
          </cell>
          <cell r="AS188">
            <v>42262</v>
          </cell>
          <cell r="AT188">
            <v>46.12</v>
          </cell>
        </row>
        <row r="189">
          <cell r="AK189">
            <v>1.1283000000000001</v>
          </cell>
          <cell r="AM189">
            <v>42271</v>
          </cell>
          <cell r="AN189">
            <v>87.870400000000004</v>
          </cell>
          <cell r="AP189">
            <v>42271</v>
          </cell>
          <cell r="AQ189">
            <v>44.79</v>
          </cell>
          <cell r="AS189">
            <v>42263</v>
          </cell>
          <cell r="AT189">
            <v>47.95</v>
          </cell>
        </row>
        <row r="190">
          <cell r="AK190">
            <v>1.1309</v>
          </cell>
          <cell r="AM190">
            <v>42272</v>
          </cell>
          <cell r="AN190">
            <v>88.494200000000006</v>
          </cell>
          <cell r="AP190">
            <v>42272</v>
          </cell>
          <cell r="AQ190">
            <v>45.7</v>
          </cell>
          <cell r="AS190">
            <v>42264</v>
          </cell>
          <cell r="AT190">
            <v>47.61</v>
          </cell>
        </row>
        <row r="191">
          <cell r="AK191">
            <v>1.1304000000000001</v>
          </cell>
          <cell r="AM191">
            <v>42275</v>
          </cell>
          <cell r="AN191">
            <v>87.334400000000002</v>
          </cell>
          <cell r="AP191">
            <v>42275</v>
          </cell>
          <cell r="AQ191">
            <v>44.43</v>
          </cell>
          <cell r="AS191">
            <v>42265</v>
          </cell>
          <cell r="AT191">
            <v>46.15</v>
          </cell>
        </row>
        <row r="192">
          <cell r="AK192">
            <v>1.1367</v>
          </cell>
          <cell r="AM192">
            <v>42276</v>
          </cell>
          <cell r="AN192">
            <v>87.561800000000005</v>
          </cell>
          <cell r="AP192">
            <v>42276</v>
          </cell>
          <cell r="AQ192">
            <v>45.23</v>
          </cell>
          <cell r="AS192">
            <v>42268</v>
          </cell>
          <cell r="AT192">
            <v>46.93</v>
          </cell>
        </row>
        <row r="193">
          <cell r="AK193">
            <v>1.1213</v>
          </cell>
          <cell r="AM193">
            <v>42277</v>
          </cell>
          <cell r="AN193">
            <v>87.821399999999997</v>
          </cell>
          <cell r="AP193">
            <v>42277</v>
          </cell>
          <cell r="AQ193">
            <v>45.09</v>
          </cell>
          <cell r="AS193">
            <v>42269</v>
          </cell>
          <cell r="AT193">
            <v>47.22</v>
          </cell>
        </row>
        <row r="194">
          <cell r="AK194">
            <v>1.1124000000000001</v>
          </cell>
          <cell r="AM194">
            <v>42278</v>
          </cell>
          <cell r="AN194">
            <v>87.130499999999998</v>
          </cell>
          <cell r="AP194">
            <v>42278</v>
          </cell>
          <cell r="AQ194">
            <v>44.74</v>
          </cell>
          <cell r="AS194">
            <v>42270</v>
          </cell>
          <cell r="AT194">
            <v>45.92</v>
          </cell>
        </row>
        <row r="195">
          <cell r="AK195">
            <v>1.1173999999999999</v>
          </cell>
          <cell r="AM195">
            <v>42279</v>
          </cell>
          <cell r="AN195">
            <v>87.891400000000004</v>
          </cell>
          <cell r="AP195">
            <v>42279</v>
          </cell>
          <cell r="AQ195">
            <v>45.54</v>
          </cell>
          <cell r="AS195">
            <v>42271</v>
          </cell>
          <cell r="AT195">
            <v>46.59</v>
          </cell>
        </row>
        <row r="196">
          <cell r="AK196">
            <v>1.1254999999999999</v>
          </cell>
          <cell r="AM196">
            <v>42282</v>
          </cell>
          <cell r="AN196">
            <v>88.800700000000006</v>
          </cell>
          <cell r="AP196">
            <v>42282</v>
          </cell>
          <cell r="AQ196">
            <v>46.26</v>
          </cell>
          <cell r="AS196">
            <v>42272</v>
          </cell>
          <cell r="AT196">
            <v>46.67</v>
          </cell>
        </row>
        <row r="197">
          <cell r="AK197">
            <v>1.1186</v>
          </cell>
          <cell r="AM197">
            <v>42283</v>
          </cell>
          <cell r="AN197">
            <v>90.267499999999998</v>
          </cell>
          <cell r="AP197">
            <v>42283</v>
          </cell>
          <cell r="AQ197">
            <v>48.53</v>
          </cell>
          <cell r="AS197">
            <v>42275</v>
          </cell>
          <cell r="AT197">
            <v>45.86</v>
          </cell>
        </row>
        <row r="198">
          <cell r="AK198">
            <v>1.1237999999999999</v>
          </cell>
          <cell r="AM198">
            <v>42284</v>
          </cell>
          <cell r="AN198">
            <v>90.108900000000006</v>
          </cell>
          <cell r="AP198">
            <v>42284</v>
          </cell>
          <cell r="AQ198">
            <v>47.81</v>
          </cell>
          <cell r="AS198">
            <v>42276</v>
          </cell>
          <cell r="AT198">
            <v>46.46</v>
          </cell>
        </row>
        <row r="199">
          <cell r="AK199">
            <v>1.1261000000000001</v>
          </cell>
          <cell r="AM199">
            <v>42285</v>
          </cell>
          <cell r="AN199">
            <v>90.345200000000006</v>
          </cell>
          <cell r="AP199">
            <v>42285</v>
          </cell>
          <cell r="AQ199">
            <v>49.43</v>
          </cell>
          <cell r="AS199">
            <v>42277</v>
          </cell>
          <cell r="AT199">
            <v>47.13</v>
          </cell>
        </row>
        <row r="200">
          <cell r="AK200">
            <v>1.1182000000000001</v>
          </cell>
          <cell r="AM200">
            <v>42286</v>
          </cell>
          <cell r="AN200">
            <v>91.008399999999995</v>
          </cell>
          <cell r="AP200">
            <v>42286</v>
          </cell>
          <cell r="AQ200">
            <v>49.63</v>
          </cell>
          <cell r="AS200">
            <v>42278</v>
          </cell>
          <cell r="AT200">
            <v>47.19</v>
          </cell>
        </row>
        <row r="201">
          <cell r="AK201">
            <v>1.1195999999999999</v>
          </cell>
          <cell r="AM201">
            <v>42289</v>
          </cell>
          <cell r="AN201">
            <v>90.052400000000006</v>
          </cell>
          <cell r="AP201">
            <v>42289</v>
          </cell>
          <cell r="AQ201">
            <v>47.1</v>
          </cell>
          <cell r="AS201">
            <v>42279</v>
          </cell>
          <cell r="AT201">
            <v>47.41</v>
          </cell>
        </row>
        <row r="202">
          <cell r="AK202">
            <v>1.1242000000000001</v>
          </cell>
          <cell r="AM202">
            <v>42290</v>
          </cell>
          <cell r="AN202">
            <v>89.981899999999996</v>
          </cell>
          <cell r="AP202">
            <v>42290</v>
          </cell>
          <cell r="AQ202">
            <v>46.66</v>
          </cell>
          <cell r="AS202">
            <v>42282</v>
          </cell>
          <cell r="AT202">
            <v>48.49</v>
          </cell>
        </row>
        <row r="203">
          <cell r="AK203">
            <v>1.1187</v>
          </cell>
          <cell r="AM203">
            <v>42291</v>
          </cell>
          <cell r="AN203">
            <v>90.137600000000006</v>
          </cell>
          <cell r="AP203">
            <v>42291</v>
          </cell>
          <cell r="AQ203">
            <v>46.64</v>
          </cell>
          <cell r="AS203">
            <v>42283</v>
          </cell>
          <cell r="AT203">
            <v>51.47</v>
          </cell>
        </row>
        <row r="204">
          <cell r="AK204">
            <v>1.1263000000000001</v>
          </cell>
          <cell r="AM204">
            <v>42292</v>
          </cell>
          <cell r="AN204">
            <v>89.838999999999999</v>
          </cell>
          <cell r="AP204">
            <v>42292</v>
          </cell>
          <cell r="AQ204">
            <v>46.38</v>
          </cell>
          <cell r="AS204">
            <v>42284</v>
          </cell>
          <cell r="AT204">
            <v>51.22</v>
          </cell>
        </row>
        <row r="205">
          <cell r="AK205">
            <v>1.1243000000000001</v>
          </cell>
          <cell r="AM205">
            <v>42293</v>
          </cell>
          <cell r="AN205">
            <v>89.783500000000004</v>
          </cell>
          <cell r="AP205">
            <v>42293</v>
          </cell>
          <cell r="AQ205">
            <v>47.26</v>
          </cell>
          <cell r="AS205">
            <v>42285</v>
          </cell>
          <cell r="AT205">
            <v>52.71</v>
          </cell>
        </row>
        <row r="206">
          <cell r="AK206">
            <v>1.1282000000000001</v>
          </cell>
          <cell r="AM206">
            <v>42296</v>
          </cell>
          <cell r="AN206">
            <v>88.519199999999998</v>
          </cell>
          <cell r="AP206">
            <v>42296</v>
          </cell>
          <cell r="AQ206">
            <v>45.89</v>
          </cell>
          <cell r="AS206">
            <v>42286</v>
          </cell>
          <cell r="AT206">
            <v>52.03</v>
          </cell>
        </row>
        <row r="207">
          <cell r="AK207">
            <v>1.1379999999999999</v>
          </cell>
          <cell r="AM207">
            <v>42297</v>
          </cell>
          <cell r="AN207">
            <v>88.828999999999994</v>
          </cell>
          <cell r="AP207">
            <v>42297</v>
          </cell>
          <cell r="AQ207">
            <v>45.55</v>
          </cell>
          <cell r="AS207">
            <v>42289</v>
          </cell>
          <cell r="AT207">
            <v>49.67</v>
          </cell>
        </row>
        <row r="208">
          <cell r="AK208">
            <v>1.1378999999999999</v>
          </cell>
          <cell r="AM208">
            <v>42298</v>
          </cell>
          <cell r="AN208">
            <v>88.184299999999993</v>
          </cell>
          <cell r="AP208">
            <v>42298</v>
          </cell>
          <cell r="AQ208">
            <v>44.65</v>
          </cell>
          <cell r="AS208">
            <v>42290</v>
          </cell>
          <cell r="AT208">
            <v>48.43</v>
          </cell>
        </row>
        <row r="209">
          <cell r="AK209">
            <v>1.139</v>
          </cell>
          <cell r="AM209">
            <v>42299</v>
          </cell>
          <cell r="AN209">
            <v>88.174800000000005</v>
          </cell>
          <cell r="AP209">
            <v>42299</v>
          </cell>
          <cell r="AQ209">
            <v>44.83</v>
          </cell>
          <cell r="AS209">
            <v>42291</v>
          </cell>
          <cell r="AT209">
            <v>47.83</v>
          </cell>
        </row>
        <row r="210">
          <cell r="AK210">
            <v>1.1445000000000001</v>
          </cell>
          <cell r="AM210">
            <v>42300</v>
          </cell>
          <cell r="AN210">
            <v>87.446399999999997</v>
          </cell>
          <cell r="AP210">
            <v>42300</v>
          </cell>
          <cell r="AQ210">
            <v>43.65</v>
          </cell>
          <cell r="AS210">
            <v>42292</v>
          </cell>
          <cell r="AT210">
            <v>48.67</v>
          </cell>
        </row>
        <row r="211">
          <cell r="AK211">
            <v>1.1400999999999999</v>
          </cell>
          <cell r="AM211">
            <v>42303</v>
          </cell>
          <cell r="AN211">
            <v>86.961399999999998</v>
          </cell>
          <cell r="AP211">
            <v>42303</v>
          </cell>
          <cell r="AQ211">
            <v>43.98</v>
          </cell>
          <cell r="AS211">
            <v>42293</v>
          </cell>
          <cell r="AT211">
            <v>49.04</v>
          </cell>
        </row>
        <row r="212">
          <cell r="AK212">
            <v>1.1381000000000001</v>
          </cell>
          <cell r="AM212">
            <v>42304</v>
          </cell>
          <cell r="AN212">
            <v>86.623400000000004</v>
          </cell>
          <cell r="AP212">
            <v>42304</v>
          </cell>
          <cell r="AQ212">
            <v>43.2</v>
          </cell>
          <cell r="AS212">
            <v>42296</v>
          </cell>
          <cell r="AT212">
            <v>47.58</v>
          </cell>
        </row>
        <row r="213">
          <cell r="AK213">
            <v>1.1322000000000001</v>
          </cell>
          <cell r="AM213">
            <v>42305</v>
          </cell>
          <cell r="AN213">
            <v>87.641999999999996</v>
          </cell>
          <cell r="AP213">
            <v>42305</v>
          </cell>
          <cell r="AQ213">
            <v>45.94</v>
          </cell>
          <cell r="AS213">
            <v>42297</v>
          </cell>
          <cell r="AT213">
            <v>46.78</v>
          </cell>
        </row>
        <row r="214">
          <cell r="AK214">
            <v>1.1352</v>
          </cell>
          <cell r="AM214">
            <v>42306</v>
          </cell>
          <cell r="AN214">
            <v>86.867199999999997</v>
          </cell>
          <cell r="AP214">
            <v>42306</v>
          </cell>
          <cell r="AQ214">
            <v>46.06</v>
          </cell>
          <cell r="AS214">
            <v>42298</v>
          </cell>
          <cell r="AT214">
            <v>45.94</v>
          </cell>
        </row>
        <row r="215">
          <cell r="AK215">
            <v>1.1346000000000001</v>
          </cell>
          <cell r="AM215">
            <v>42307</v>
          </cell>
          <cell r="AN215">
            <v>87.428899999999999</v>
          </cell>
          <cell r="AP215">
            <v>42307</v>
          </cell>
          <cell r="AQ215">
            <v>46.59</v>
          </cell>
          <cell r="AS215">
            <v>42299</v>
          </cell>
          <cell r="AT215">
            <v>46.29</v>
          </cell>
        </row>
        <row r="216">
          <cell r="AK216">
            <v>1.1136999999999999</v>
          </cell>
          <cell r="AM216">
            <v>42310</v>
          </cell>
          <cell r="AN216">
            <v>86.868399999999994</v>
          </cell>
          <cell r="AP216">
            <v>42310</v>
          </cell>
          <cell r="AQ216">
            <v>46.14</v>
          </cell>
          <cell r="AS216">
            <v>42300</v>
          </cell>
          <cell r="AT216">
            <v>46.04</v>
          </cell>
        </row>
        <row r="217">
          <cell r="AK217">
            <v>1.1015999999999999</v>
          </cell>
          <cell r="AM217">
            <v>42311</v>
          </cell>
          <cell r="AN217">
            <v>87.692999999999998</v>
          </cell>
          <cell r="AP217">
            <v>42311</v>
          </cell>
          <cell r="AQ217">
            <v>47.9</v>
          </cell>
          <cell r="AS217">
            <v>42303</v>
          </cell>
          <cell r="AT217">
            <v>45.43</v>
          </cell>
        </row>
        <row r="218">
          <cell r="AK218">
            <v>1.1053999999999999</v>
          </cell>
          <cell r="AM218">
            <v>42312</v>
          </cell>
          <cell r="AN218">
            <v>86.514799999999994</v>
          </cell>
          <cell r="AP218">
            <v>42312</v>
          </cell>
          <cell r="AQ218">
            <v>46.32</v>
          </cell>
          <cell r="AS218">
            <v>42304</v>
          </cell>
          <cell r="AT218">
            <v>45.08</v>
          </cell>
        </row>
        <row r="219">
          <cell r="AK219">
            <v>1.1038000000000001</v>
          </cell>
          <cell r="AM219">
            <v>42313</v>
          </cell>
          <cell r="AN219">
            <v>85.825999999999993</v>
          </cell>
          <cell r="AP219">
            <v>42313</v>
          </cell>
          <cell r="AQ219">
            <v>45.2</v>
          </cell>
          <cell r="AS219">
            <v>42305</v>
          </cell>
          <cell r="AT219">
            <v>47.19</v>
          </cell>
        </row>
        <row r="220">
          <cell r="AK220">
            <v>1.1065</v>
          </cell>
          <cell r="AM220">
            <v>42314</v>
          </cell>
          <cell r="AN220">
            <v>85.2346</v>
          </cell>
          <cell r="AP220">
            <v>42314</v>
          </cell>
          <cell r="AQ220">
            <v>44.29</v>
          </cell>
          <cell r="AS220">
            <v>42306</v>
          </cell>
          <cell r="AT220">
            <v>46.62</v>
          </cell>
        </row>
        <row r="221">
          <cell r="AK221">
            <v>1.0967</v>
          </cell>
          <cell r="AM221">
            <v>42317</v>
          </cell>
          <cell r="AN221">
            <v>84.236900000000006</v>
          </cell>
          <cell r="AP221">
            <v>42317</v>
          </cell>
          <cell r="AQ221">
            <v>43.87</v>
          </cell>
          <cell r="AS221">
            <v>42307</v>
          </cell>
          <cell r="AT221">
            <v>47.62</v>
          </cell>
        </row>
        <row r="222">
          <cell r="AK222">
            <v>1.1017999999999999</v>
          </cell>
          <cell r="AM222">
            <v>42318</v>
          </cell>
          <cell r="AN222">
            <v>84.044600000000003</v>
          </cell>
          <cell r="AP222">
            <v>42318</v>
          </cell>
          <cell r="AQ222">
            <v>44.21</v>
          </cell>
          <cell r="AS222">
            <v>42310</v>
          </cell>
          <cell r="AT222">
            <v>47.79</v>
          </cell>
        </row>
        <row r="223">
          <cell r="AK223">
            <v>1.1021000000000001</v>
          </cell>
          <cell r="AM223">
            <v>42319</v>
          </cell>
          <cell r="AN223">
            <v>83.617999999999995</v>
          </cell>
          <cell r="AP223">
            <v>42319</v>
          </cell>
          <cell r="AQ223">
            <v>42.93</v>
          </cell>
          <cell r="AS223">
            <v>42311</v>
          </cell>
          <cell r="AT223">
            <v>48.9</v>
          </cell>
        </row>
        <row r="224">
          <cell r="AK224">
            <v>1.0959000000000001</v>
          </cell>
          <cell r="AM224">
            <v>42320</v>
          </cell>
          <cell r="AN224">
            <v>82.869100000000003</v>
          </cell>
          <cell r="AP224">
            <v>42320</v>
          </cell>
          <cell r="AQ224">
            <v>41.75</v>
          </cell>
          <cell r="AS224">
            <v>42312</v>
          </cell>
          <cell r="AT224">
            <v>47.59</v>
          </cell>
        </row>
        <row r="225">
          <cell r="AK225">
            <v>1.0855999999999999</v>
          </cell>
          <cell r="AM225">
            <v>42321</v>
          </cell>
          <cell r="AN225">
            <v>82.433199999999999</v>
          </cell>
          <cell r="AP225">
            <v>42321</v>
          </cell>
          <cell r="AQ225">
            <v>40.74</v>
          </cell>
          <cell r="AS225">
            <v>42313</v>
          </cell>
          <cell r="AT225">
            <v>46.91</v>
          </cell>
        </row>
        <row r="226">
          <cell r="AK226">
            <v>1.0865</v>
          </cell>
          <cell r="AM226">
            <v>42324</v>
          </cell>
          <cell r="AN226">
            <v>82.460099999999997</v>
          </cell>
          <cell r="AP226">
            <v>42324</v>
          </cell>
          <cell r="AQ226">
            <v>41.74</v>
          </cell>
          <cell r="AS226">
            <v>42314</v>
          </cell>
          <cell r="AT226">
            <v>46.6</v>
          </cell>
        </row>
        <row r="227">
          <cell r="AK227">
            <v>1.0737000000000001</v>
          </cell>
          <cell r="AM227">
            <v>42325</v>
          </cell>
          <cell r="AN227">
            <v>81.742199999999997</v>
          </cell>
          <cell r="AP227">
            <v>42325</v>
          </cell>
          <cell r="AQ227">
            <v>40.67</v>
          </cell>
          <cell r="AS227">
            <v>42317</v>
          </cell>
          <cell r="AT227">
            <v>46.34</v>
          </cell>
        </row>
        <row r="228">
          <cell r="AK228">
            <v>1.0757000000000001</v>
          </cell>
          <cell r="AM228">
            <v>42326</v>
          </cell>
          <cell r="AN228">
            <v>81.5672</v>
          </cell>
          <cell r="AP228">
            <v>42326</v>
          </cell>
          <cell r="AQ228">
            <v>40.75</v>
          </cell>
          <cell r="AS228">
            <v>42318</v>
          </cell>
          <cell r="AT228">
            <v>45.84</v>
          </cell>
        </row>
        <row r="229">
          <cell r="AK229">
            <v>1.0705</v>
          </cell>
          <cell r="AM229">
            <v>42327</v>
          </cell>
          <cell r="AN229">
            <v>81.741200000000006</v>
          </cell>
          <cell r="AP229">
            <v>42327</v>
          </cell>
          <cell r="AQ229">
            <v>40.54</v>
          </cell>
          <cell r="AS229">
            <v>42319</v>
          </cell>
          <cell r="AT229">
            <v>44.95</v>
          </cell>
        </row>
        <row r="230">
          <cell r="AK230">
            <v>1.0729</v>
          </cell>
          <cell r="AM230">
            <v>42328</v>
          </cell>
          <cell r="AN230">
            <v>81.423400000000001</v>
          </cell>
          <cell r="AP230">
            <v>42328</v>
          </cell>
          <cell r="AQ230">
            <v>40.39</v>
          </cell>
          <cell r="AS230">
            <v>42320</v>
          </cell>
          <cell r="AT230">
            <v>43.34</v>
          </cell>
        </row>
        <row r="231">
          <cell r="AK231">
            <v>1.0779000000000001</v>
          </cell>
          <cell r="AM231">
            <v>42331</v>
          </cell>
          <cell r="AN231">
            <v>81.499899999999997</v>
          </cell>
          <cell r="AP231">
            <v>42331</v>
          </cell>
          <cell r="AQ231">
            <v>40.049999999999997</v>
          </cell>
          <cell r="AS231">
            <v>42321</v>
          </cell>
          <cell r="AT231">
            <v>42.16</v>
          </cell>
        </row>
        <row r="232">
          <cell r="AK232">
            <v>1.0726</v>
          </cell>
          <cell r="AM232">
            <v>42332</v>
          </cell>
          <cell r="AN232">
            <v>82.144599999999997</v>
          </cell>
          <cell r="AP232">
            <v>42332</v>
          </cell>
          <cell r="AQ232">
            <v>41.27</v>
          </cell>
          <cell r="AS232">
            <v>42324</v>
          </cell>
          <cell r="AT232">
            <v>42.69</v>
          </cell>
        </row>
        <row r="233">
          <cell r="AK233">
            <v>1.0693999999999999</v>
          </cell>
          <cell r="AM233">
            <v>42333</v>
          </cell>
          <cell r="AN233">
            <v>82.2684</v>
          </cell>
          <cell r="AP233">
            <v>42333</v>
          </cell>
          <cell r="AQ233">
            <v>41.79</v>
          </cell>
          <cell r="AS233">
            <v>42325</v>
          </cell>
          <cell r="AT233">
            <v>41.71</v>
          </cell>
        </row>
        <row r="234">
          <cell r="AK234">
            <v>1.0647</v>
          </cell>
          <cell r="AM234">
            <v>42335</v>
          </cell>
          <cell r="AN234">
            <v>81.096199999999996</v>
          </cell>
          <cell r="AP234">
            <v>42335</v>
          </cell>
          <cell r="AQ234">
            <v>41.71</v>
          </cell>
          <cell r="AS234">
            <v>42326</v>
          </cell>
          <cell r="AT234">
            <v>42.1</v>
          </cell>
        </row>
        <row r="235">
          <cell r="AK235">
            <v>1.0640000000000001</v>
          </cell>
          <cell r="AM235">
            <v>42338</v>
          </cell>
          <cell r="AN235">
            <v>81.078100000000006</v>
          </cell>
          <cell r="AP235">
            <v>42338</v>
          </cell>
          <cell r="AQ235">
            <v>41.65</v>
          </cell>
          <cell r="AS235">
            <v>42327</v>
          </cell>
          <cell r="AT235">
            <v>41.97</v>
          </cell>
        </row>
        <row r="236">
          <cell r="AK236">
            <v>1.0726</v>
          </cell>
          <cell r="AM236">
            <v>42339</v>
          </cell>
          <cell r="AN236">
            <v>81.753299999999996</v>
          </cell>
          <cell r="AP236">
            <v>42339</v>
          </cell>
          <cell r="AQ236">
            <v>41.85</v>
          </cell>
          <cell r="AS236">
            <v>42328</v>
          </cell>
          <cell r="AT236">
            <v>42.26</v>
          </cell>
        </row>
        <row r="237">
          <cell r="AK237">
            <v>1.0649999999999999</v>
          </cell>
          <cell r="AM237">
            <v>42340</v>
          </cell>
          <cell r="AN237">
            <v>80.370800000000003</v>
          </cell>
          <cell r="AP237">
            <v>42340</v>
          </cell>
          <cell r="AQ237">
            <v>39.94</v>
          </cell>
          <cell r="AS237">
            <v>42331</v>
          </cell>
          <cell r="AT237">
            <v>43.21</v>
          </cell>
        </row>
        <row r="238">
          <cell r="AK238">
            <v>1.0620000000000001</v>
          </cell>
          <cell r="AM238">
            <v>42341</v>
          </cell>
          <cell r="AN238">
            <v>81.297799999999995</v>
          </cell>
          <cell r="AP238">
            <v>42341</v>
          </cell>
          <cell r="AQ238">
            <v>41.08</v>
          </cell>
          <cell r="AS238">
            <v>42332</v>
          </cell>
          <cell r="AT238">
            <v>44.33</v>
          </cell>
        </row>
        <row r="239">
          <cell r="AK239">
            <v>1.0647</v>
          </cell>
          <cell r="AM239">
            <v>42342</v>
          </cell>
          <cell r="AN239">
            <v>81.701599999999999</v>
          </cell>
          <cell r="AP239">
            <v>42342</v>
          </cell>
          <cell r="AQ239">
            <v>39.97</v>
          </cell>
          <cell r="AS239">
            <v>42333</v>
          </cell>
          <cell r="AT239">
            <v>44.64</v>
          </cell>
        </row>
        <row r="240">
          <cell r="AK240">
            <v>1.0623</v>
          </cell>
          <cell r="AM240">
            <v>42345</v>
          </cell>
          <cell r="AN240">
            <v>79.506399999999999</v>
          </cell>
          <cell r="AP240">
            <v>42345</v>
          </cell>
          <cell r="AQ240">
            <v>37.65</v>
          </cell>
          <cell r="AS240">
            <v>42334</v>
          </cell>
          <cell r="AT240">
            <v>43.56</v>
          </cell>
        </row>
        <row r="241">
          <cell r="AK241">
            <v>1.0613999999999999</v>
          </cell>
          <cell r="AM241">
            <v>42346</v>
          </cell>
          <cell r="AN241">
            <v>79.168999999999997</v>
          </cell>
          <cell r="AP241">
            <v>42346</v>
          </cell>
          <cell r="AQ241">
            <v>37.51</v>
          </cell>
          <cell r="AS241">
            <v>42335</v>
          </cell>
          <cell r="AT241">
            <v>43.05</v>
          </cell>
        </row>
        <row r="242">
          <cell r="AK242">
            <v>1.06</v>
          </cell>
          <cell r="AM242">
            <v>42347</v>
          </cell>
          <cell r="AN242">
            <v>79.246600000000001</v>
          </cell>
          <cell r="AP242">
            <v>42347</v>
          </cell>
          <cell r="AQ242">
            <v>37.159999999999997</v>
          </cell>
          <cell r="AS242">
            <v>42338</v>
          </cell>
          <cell r="AT242">
            <v>42.82</v>
          </cell>
        </row>
        <row r="243">
          <cell r="AK243">
            <v>1.056</v>
          </cell>
          <cell r="AM243">
            <v>42348</v>
          </cell>
          <cell r="AN243">
            <v>79.154399999999995</v>
          </cell>
          <cell r="AP243">
            <v>42348</v>
          </cell>
          <cell r="AQ243">
            <v>36.76</v>
          </cell>
          <cell r="AS243">
            <v>42339</v>
          </cell>
          <cell r="AT243">
            <v>43.48</v>
          </cell>
        </row>
        <row r="244">
          <cell r="AK244">
            <v>1.0616000000000001</v>
          </cell>
          <cell r="AM244">
            <v>42349</v>
          </cell>
          <cell r="AN244">
            <v>78.422399999999996</v>
          </cell>
          <cell r="AP244">
            <v>42349</v>
          </cell>
          <cell r="AQ244">
            <v>35.619999999999997</v>
          </cell>
          <cell r="AS244">
            <v>42340</v>
          </cell>
          <cell r="AT244">
            <v>41.87</v>
          </cell>
        </row>
        <row r="245">
          <cell r="AK245">
            <v>1.0585</v>
          </cell>
          <cell r="AM245">
            <v>42352</v>
          </cell>
          <cell r="AN245">
            <v>77.960899999999995</v>
          </cell>
          <cell r="AP245">
            <v>42352</v>
          </cell>
          <cell r="AQ245">
            <v>36.31</v>
          </cell>
          <cell r="AS245">
            <v>42341</v>
          </cell>
          <cell r="AT245">
            <v>42.99</v>
          </cell>
        </row>
        <row r="246">
          <cell r="AK246">
            <v>1.0902000000000001</v>
          </cell>
          <cell r="AM246">
            <v>42353</v>
          </cell>
          <cell r="AN246">
            <v>77.578100000000006</v>
          </cell>
          <cell r="AP246">
            <v>42353</v>
          </cell>
          <cell r="AQ246">
            <v>37.35</v>
          </cell>
          <cell r="AS246">
            <v>42342</v>
          </cell>
          <cell r="AT246">
            <v>42.04</v>
          </cell>
        </row>
        <row r="247">
          <cell r="AK247">
            <v>1.0869</v>
          </cell>
          <cell r="AM247">
            <v>42354</v>
          </cell>
          <cell r="AN247">
            <v>77.080699999999993</v>
          </cell>
          <cell r="AP247">
            <v>42354</v>
          </cell>
          <cell r="AQ247">
            <v>35.520000000000003</v>
          </cell>
          <cell r="AS247">
            <v>42345</v>
          </cell>
          <cell r="AT247">
            <v>39.909999999999997</v>
          </cell>
        </row>
        <row r="248">
          <cell r="AK248">
            <v>1.0851</v>
          </cell>
          <cell r="AM248">
            <v>42355</v>
          </cell>
          <cell r="AN248">
            <v>76.604500000000002</v>
          </cell>
          <cell r="AP248">
            <v>42355</v>
          </cell>
          <cell r="AQ248">
            <v>34.950000000000003</v>
          </cell>
          <cell r="AS248">
            <v>42346</v>
          </cell>
          <cell r="AT248">
            <v>39.68</v>
          </cell>
        </row>
        <row r="249">
          <cell r="AK249">
            <v>1.0889</v>
          </cell>
          <cell r="AM249">
            <v>42356</v>
          </cell>
          <cell r="AN249">
            <v>77.452299999999994</v>
          </cell>
          <cell r="AP249">
            <v>42356</v>
          </cell>
          <cell r="AQ249">
            <v>34.729999999999997</v>
          </cell>
          <cell r="AS249">
            <v>42347</v>
          </cell>
          <cell r="AT249">
            <v>39.68</v>
          </cell>
        </row>
        <row r="250">
          <cell r="AK250">
            <v>1.1003000000000001</v>
          </cell>
          <cell r="AM250">
            <v>42359</v>
          </cell>
          <cell r="AN250">
            <v>77.698499999999996</v>
          </cell>
          <cell r="AP250">
            <v>42359</v>
          </cell>
          <cell r="AQ250">
            <v>34.74</v>
          </cell>
          <cell r="AS250">
            <v>42348</v>
          </cell>
          <cell r="AT250">
            <v>39.04</v>
          </cell>
        </row>
        <row r="251">
          <cell r="AK251">
            <v>1.0947</v>
          </cell>
          <cell r="AM251">
            <v>42360</v>
          </cell>
          <cell r="AN251">
            <v>77.168999999999997</v>
          </cell>
          <cell r="AP251">
            <v>42360</v>
          </cell>
          <cell r="AQ251">
            <v>35.19</v>
          </cell>
          <cell r="AS251">
            <v>42349</v>
          </cell>
          <cell r="AT251">
            <v>37.33</v>
          </cell>
        </row>
        <row r="252">
          <cell r="AK252">
            <v>1.0993999999999999</v>
          </cell>
          <cell r="AM252">
            <v>42361</v>
          </cell>
          <cell r="AN252">
            <v>78.105500000000006</v>
          </cell>
          <cell r="AP252">
            <v>42361</v>
          </cell>
          <cell r="AQ252">
            <v>36.9</v>
          </cell>
          <cell r="AS252">
            <v>42352</v>
          </cell>
          <cell r="AT252">
            <v>37.159999999999997</v>
          </cell>
        </row>
        <row r="253">
          <cell r="AK253">
            <v>1.1014999999999999</v>
          </cell>
          <cell r="AM253">
            <v>42362</v>
          </cell>
          <cell r="AN253">
            <v>78.485100000000003</v>
          </cell>
          <cell r="AP253">
            <v>42362</v>
          </cell>
          <cell r="AQ253">
            <v>37.5</v>
          </cell>
          <cell r="AS253">
            <v>42353</v>
          </cell>
          <cell r="AT253">
            <v>36.909999999999997</v>
          </cell>
        </row>
        <row r="254">
          <cell r="AK254">
            <v>1.0924</v>
          </cell>
          <cell r="AM254">
            <v>42366</v>
          </cell>
          <cell r="AN254">
            <v>77.879000000000005</v>
          </cell>
          <cell r="AP254">
            <v>42366</v>
          </cell>
          <cell r="AQ254">
            <v>36.81</v>
          </cell>
          <cell r="AS254">
            <v>42354</v>
          </cell>
          <cell r="AT254">
            <v>36.14</v>
          </cell>
        </row>
        <row r="255">
          <cell r="AK255">
            <v>1.0926</v>
          </cell>
          <cell r="AM255">
            <v>42367</v>
          </cell>
          <cell r="AN255">
            <v>79.041799999999995</v>
          </cell>
          <cell r="AP255">
            <v>42367</v>
          </cell>
          <cell r="AQ255">
            <v>37.869999999999997</v>
          </cell>
          <cell r="AS255">
            <v>42355</v>
          </cell>
          <cell r="AT255">
            <v>35.340000000000003</v>
          </cell>
        </row>
        <row r="256">
          <cell r="AK256">
            <v>1.0819000000000001</v>
          </cell>
          <cell r="AM256">
            <v>42368</v>
          </cell>
          <cell r="AN256">
            <v>78.088099999999997</v>
          </cell>
          <cell r="AP256">
            <v>42368</v>
          </cell>
          <cell r="AQ256">
            <v>36.6</v>
          </cell>
          <cell r="AS256">
            <v>42356</v>
          </cell>
          <cell r="AT256">
            <v>35.049999999999997</v>
          </cell>
        </row>
        <row r="257">
          <cell r="AK257">
            <v>1.0836999999999999</v>
          </cell>
          <cell r="AM257">
            <v>42369</v>
          </cell>
          <cell r="AN257">
            <v>78.558800000000005</v>
          </cell>
          <cell r="AP257">
            <v>42369</v>
          </cell>
          <cell r="AQ257">
            <v>37.04</v>
          </cell>
          <cell r="AS257">
            <v>42359</v>
          </cell>
          <cell r="AT257">
            <v>34.78</v>
          </cell>
        </row>
        <row r="258">
          <cell r="AK258">
            <v>1.0911999999999999</v>
          </cell>
          <cell r="AM258">
            <v>0</v>
          </cell>
          <cell r="AP258">
            <v>0</v>
          </cell>
          <cell r="AS258">
            <v>42360</v>
          </cell>
          <cell r="AT258">
            <v>34.85</v>
          </cell>
        </row>
        <row r="259">
          <cell r="AK259">
            <v>1.0971</v>
          </cell>
          <cell r="AM259">
            <v>0</v>
          </cell>
          <cell r="AP259">
            <v>0</v>
          </cell>
          <cell r="AS259">
            <v>42361</v>
          </cell>
          <cell r="AT259">
            <v>36.19</v>
          </cell>
        </row>
        <row r="260">
          <cell r="AK260">
            <v>1.0882000000000001</v>
          </cell>
          <cell r="AM260">
            <v>0</v>
          </cell>
          <cell r="AP260">
            <v>0</v>
          </cell>
          <cell r="AS260">
            <v>42362</v>
          </cell>
          <cell r="AT260">
            <v>36.49</v>
          </cell>
        </row>
        <row r="261">
          <cell r="AK261">
            <v>1.0952</v>
          </cell>
          <cell r="AM261">
            <v>0</v>
          </cell>
          <cell r="AP261">
            <v>0</v>
          </cell>
          <cell r="AS261">
            <v>42363</v>
          </cell>
          <cell r="AT261">
            <v>36.49</v>
          </cell>
        </row>
        <row r="262">
          <cell r="AK262">
            <v>1.0974999999999999</v>
          </cell>
          <cell r="AM262">
            <v>0</v>
          </cell>
          <cell r="AP262">
            <v>0</v>
          </cell>
          <cell r="AS262">
            <v>42366</v>
          </cell>
          <cell r="AT262">
            <v>35.03</v>
          </cell>
        </row>
        <row r="263">
          <cell r="AK263">
            <v>1.0974999999999999</v>
          </cell>
          <cell r="AM263">
            <v>0</v>
          </cell>
          <cell r="AP263">
            <v>0</v>
          </cell>
          <cell r="AS263">
            <v>42367</v>
          </cell>
          <cell r="AT263">
            <v>36.35</v>
          </cell>
        </row>
        <row r="264">
          <cell r="AK264">
            <v>1.0931999999999999</v>
          </cell>
          <cell r="AM264">
            <v>0</v>
          </cell>
          <cell r="AP264">
            <v>0</v>
          </cell>
          <cell r="AS264">
            <v>42368</v>
          </cell>
          <cell r="AT264">
            <v>35.049999999999997</v>
          </cell>
        </row>
        <row r="265">
          <cell r="AK265">
            <v>1.0911</v>
          </cell>
          <cell r="AM265">
            <v>0</v>
          </cell>
          <cell r="AP265">
            <v>0</v>
          </cell>
          <cell r="AS265">
            <v>42369</v>
          </cell>
          <cell r="AT265">
            <v>35.75</v>
          </cell>
        </row>
        <row r="266">
          <cell r="AK266">
            <v>1.0866</v>
          </cell>
          <cell r="AM266">
            <v>0</v>
          </cell>
          <cell r="AP266">
            <v>0</v>
          </cell>
          <cell r="AS266">
            <v>0</v>
          </cell>
        </row>
        <row r="269">
          <cell r="AM269">
            <v>2.7788244159758779E-2</v>
          </cell>
          <cell r="AP269">
            <v>-1</v>
          </cell>
          <cell r="AS269">
            <v>-1</v>
          </cell>
        </row>
      </sheetData>
      <sheetData sheetId="2"/>
      <sheetData sheetId="3"/>
      <sheetData sheetId="4"/>
      <sheetData sheetId="5">
        <row r="1">
          <cell r="AB1" t="str">
            <v>HTM tržišni prinos</v>
          </cell>
        </row>
      </sheetData>
      <sheetData sheetId="6"/>
      <sheetData sheetId="7"/>
      <sheetData sheetId="8"/>
      <sheetData sheetId="9"/>
      <sheetData sheetId="10"/>
      <sheetData sheetId="11"/>
      <sheetData sheetId="12"/>
      <sheetData sheetId="13"/>
      <sheetData sheetId="14"/>
      <sheetData sheetId="15"/>
      <sheetData sheetId="16">
        <row r="1">
          <cell r="AG1" t="str">
            <v>EUR trgovanje</v>
          </cell>
          <cell r="AH1" t="str">
            <v>Accrued value HTM REPORT</v>
          </cell>
          <cell r="AJ1" t="str">
            <v>Ukupno EUR</v>
          </cell>
          <cell r="AY1" t="str">
            <v>USD+RAMP</v>
          </cell>
        </row>
        <row r="2">
          <cell r="AD2">
            <v>42004</v>
          </cell>
          <cell r="AG2">
            <v>3815118028</v>
          </cell>
          <cell r="AH2">
            <v>4334676963.1999998</v>
          </cell>
          <cell r="AJ2">
            <v>8545833891.2904348</v>
          </cell>
          <cell r="AY2">
            <v>2589360565</v>
          </cell>
        </row>
        <row r="3">
          <cell r="AG3">
            <v>3813994082</v>
          </cell>
          <cell r="AH3">
            <v>4334889022.0299997</v>
          </cell>
          <cell r="AJ3">
            <v>8548249104.0299997</v>
          </cell>
          <cell r="AY3">
            <v>2589371802</v>
          </cell>
        </row>
        <row r="4">
          <cell r="AG4">
            <v>3815436041</v>
          </cell>
          <cell r="AH4">
            <v>4335101099.8400002</v>
          </cell>
          <cell r="AJ4">
            <v>8549903140.8400002</v>
          </cell>
          <cell r="AY4">
            <v>2589511866</v>
          </cell>
        </row>
        <row r="5">
          <cell r="AG5">
            <v>3815464952</v>
          </cell>
          <cell r="AH5">
            <v>4335313196.6099997</v>
          </cell>
          <cell r="AJ5">
            <v>8550144148.6099997</v>
          </cell>
          <cell r="AY5">
            <v>2589523958</v>
          </cell>
        </row>
        <row r="6">
          <cell r="AG6">
            <v>3815494029</v>
          </cell>
          <cell r="AH6">
            <v>4335525312.3599997</v>
          </cell>
          <cell r="AJ6">
            <v>8550385341.3599997</v>
          </cell>
          <cell r="AY6">
            <v>2589536049</v>
          </cell>
        </row>
        <row r="7">
          <cell r="AG7">
            <v>3882649744</v>
          </cell>
          <cell r="AH7">
            <v>4283514880.2200003</v>
          </cell>
          <cell r="AJ7">
            <v>8565530624.2200003</v>
          </cell>
          <cell r="AY7">
            <v>2571661976</v>
          </cell>
        </row>
        <row r="8">
          <cell r="AG8">
            <v>3882808244</v>
          </cell>
          <cell r="AH8">
            <v>4283720511.77</v>
          </cell>
          <cell r="AJ8">
            <v>8565894755.7700005</v>
          </cell>
          <cell r="AY8">
            <v>2572013020</v>
          </cell>
        </row>
        <row r="9">
          <cell r="AG9">
            <v>3846887784</v>
          </cell>
          <cell r="AH9">
            <v>4337840152.2300005</v>
          </cell>
          <cell r="AJ9">
            <v>8584093936.2300005</v>
          </cell>
          <cell r="AY9">
            <v>2550622720</v>
          </cell>
        </row>
        <row r="10">
          <cell r="AG10">
            <v>3855741156</v>
          </cell>
          <cell r="AH10">
            <v>4338046337.9700003</v>
          </cell>
          <cell r="AJ10">
            <v>8593153493.9700012</v>
          </cell>
          <cell r="AY10">
            <v>2539993290</v>
          </cell>
        </row>
        <row r="11">
          <cell r="AG11">
            <v>3798330116</v>
          </cell>
          <cell r="AH11">
            <v>4338252542.2300005</v>
          </cell>
          <cell r="AJ11">
            <v>8535948658.2300005</v>
          </cell>
          <cell r="AY11">
            <v>2505061175</v>
          </cell>
        </row>
        <row r="12">
          <cell r="AG12">
            <v>3798353170</v>
          </cell>
          <cell r="AH12">
            <v>4338458765.0100002</v>
          </cell>
          <cell r="AJ12">
            <v>8536177935.0100002</v>
          </cell>
          <cell r="AY12">
            <v>2505072911</v>
          </cell>
        </row>
        <row r="13">
          <cell r="AG13">
            <v>3798376362</v>
          </cell>
          <cell r="AH13">
            <v>4338665006.3299999</v>
          </cell>
          <cell r="AJ13">
            <v>8536407368.3299999</v>
          </cell>
          <cell r="AY13">
            <v>2505084646</v>
          </cell>
        </row>
        <row r="14">
          <cell r="AG14">
            <v>3798421374</v>
          </cell>
          <cell r="AH14">
            <v>4338871266.1599998</v>
          </cell>
          <cell r="AJ14">
            <v>8536658640.1599998</v>
          </cell>
          <cell r="AY14">
            <v>2505289348</v>
          </cell>
        </row>
        <row r="15">
          <cell r="AG15">
            <v>3798539798</v>
          </cell>
          <cell r="AH15">
            <v>4339077544.5299997</v>
          </cell>
          <cell r="AJ15">
            <v>8536983342.5299997</v>
          </cell>
          <cell r="AY15">
            <v>2505391538</v>
          </cell>
        </row>
        <row r="16">
          <cell r="AG16">
            <v>3798724760</v>
          </cell>
          <cell r="AH16">
            <v>4339283841.4300003</v>
          </cell>
          <cell r="AJ16">
            <v>8537374601.4300003</v>
          </cell>
          <cell r="AY16">
            <v>2505688002</v>
          </cell>
        </row>
        <row r="17">
          <cell r="AG17">
            <v>3798849302</v>
          </cell>
          <cell r="AH17">
            <v>4342653003.9899998</v>
          </cell>
          <cell r="AJ17">
            <v>8540868305.9899998</v>
          </cell>
          <cell r="AY17">
            <v>2502978330</v>
          </cell>
        </row>
        <row r="18">
          <cell r="AG18">
            <v>3820018041</v>
          </cell>
          <cell r="AH18">
            <v>4342856828.8699999</v>
          </cell>
          <cell r="AJ18">
            <v>8562240869.8699999</v>
          </cell>
          <cell r="AY18">
            <v>2477838151</v>
          </cell>
        </row>
        <row r="19">
          <cell r="AG19">
            <v>3820042906</v>
          </cell>
          <cell r="AH19">
            <v>4343060671.8800001</v>
          </cell>
          <cell r="AJ19">
            <v>8562469577.8800001</v>
          </cell>
          <cell r="AY19">
            <v>2477849807</v>
          </cell>
        </row>
        <row r="20">
          <cell r="AG20">
            <v>3820067771</v>
          </cell>
          <cell r="AH20">
            <v>4343264533.0100002</v>
          </cell>
          <cell r="AJ20">
            <v>8562698304.0100002</v>
          </cell>
          <cell r="AY20">
            <v>2477861463</v>
          </cell>
        </row>
        <row r="21">
          <cell r="AG21">
            <v>3820145200</v>
          </cell>
          <cell r="AH21">
            <v>4343468412.2799997</v>
          </cell>
          <cell r="AJ21">
            <v>8562979612.2799997</v>
          </cell>
          <cell r="AY21">
            <v>2477870734</v>
          </cell>
        </row>
        <row r="22">
          <cell r="AG22">
            <v>3819914573</v>
          </cell>
          <cell r="AH22">
            <v>4343672309.6800003</v>
          </cell>
          <cell r="AJ22">
            <v>8562952882.6800003</v>
          </cell>
          <cell r="AY22">
            <v>2477928082</v>
          </cell>
        </row>
        <row r="23">
          <cell r="AG23">
            <v>3819692600</v>
          </cell>
          <cell r="AH23">
            <v>4343876225.2200003</v>
          </cell>
          <cell r="AJ23">
            <v>8562934825.2200003</v>
          </cell>
          <cell r="AY23">
            <v>2477704632</v>
          </cell>
        </row>
        <row r="24">
          <cell r="AG24">
            <v>3825919952</v>
          </cell>
          <cell r="AH24">
            <v>4344080158.8900003</v>
          </cell>
          <cell r="AJ24">
            <v>8569366110.8900003</v>
          </cell>
          <cell r="AY24">
            <v>2470647045</v>
          </cell>
        </row>
        <row r="25">
          <cell r="AG25">
            <v>3826175540</v>
          </cell>
          <cell r="AH25">
            <v>4344284110.7200003</v>
          </cell>
          <cell r="AJ25">
            <v>8569825650.7200003</v>
          </cell>
          <cell r="AY25">
            <v>2470920444</v>
          </cell>
        </row>
        <row r="26">
          <cell r="AG26">
            <v>3826200136</v>
          </cell>
          <cell r="AH26">
            <v>4344488080.6899996</v>
          </cell>
          <cell r="AJ26">
            <v>8570054216.6899996</v>
          </cell>
          <cell r="AY26">
            <v>2470930297</v>
          </cell>
        </row>
        <row r="27">
          <cell r="AG27">
            <v>3826224732</v>
          </cell>
          <cell r="AH27">
            <v>4344692068.8000002</v>
          </cell>
          <cell r="AJ27">
            <v>8570282800.8000002</v>
          </cell>
          <cell r="AY27">
            <v>2470940150</v>
          </cell>
        </row>
        <row r="28">
          <cell r="AG28">
            <v>3499570448</v>
          </cell>
          <cell r="AH28">
            <v>4344896075.0799999</v>
          </cell>
          <cell r="AJ28">
            <v>8243832523.0799999</v>
          </cell>
          <cell r="AY28">
            <v>2470821386</v>
          </cell>
        </row>
        <row r="29">
          <cell r="AG29">
            <v>3499685429</v>
          </cell>
          <cell r="AH29">
            <v>4345100099.5</v>
          </cell>
          <cell r="AJ29">
            <v>8244151528.5</v>
          </cell>
          <cell r="AY29">
            <v>2470852398</v>
          </cell>
        </row>
        <row r="30">
          <cell r="AG30">
            <v>3493988954</v>
          </cell>
          <cell r="AH30">
            <v>4345304142.0799999</v>
          </cell>
          <cell r="AJ30">
            <v>8238659096.0799999</v>
          </cell>
          <cell r="AY30">
            <v>2478052366</v>
          </cell>
        </row>
        <row r="31">
          <cell r="AG31">
            <v>3482009999</v>
          </cell>
          <cell r="AH31">
            <v>4345508202.8199997</v>
          </cell>
          <cell r="AJ31">
            <v>8226884201.8199997</v>
          </cell>
          <cell r="AY31">
            <v>2491627962</v>
          </cell>
        </row>
        <row r="32">
          <cell r="AG32">
            <v>3482271057</v>
          </cell>
          <cell r="AH32">
            <v>4345712281.7299995</v>
          </cell>
          <cell r="AJ32">
            <v>8227349338.7299995</v>
          </cell>
          <cell r="AY32">
            <v>2492194448</v>
          </cell>
        </row>
        <row r="33">
          <cell r="AG33">
            <v>3482298774</v>
          </cell>
          <cell r="AH33">
            <v>4345916378.8100004</v>
          </cell>
          <cell r="AJ33">
            <v>8227581152.8100004</v>
          </cell>
          <cell r="AY33">
            <v>2492202820</v>
          </cell>
        </row>
        <row r="34">
          <cell r="AG34">
            <v>3482326632</v>
          </cell>
          <cell r="AH34">
            <v>4346120494.0500002</v>
          </cell>
          <cell r="AJ34">
            <v>8227813126.0500002</v>
          </cell>
          <cell r="AY34">
            <v>2492211424</v>
          </cell>
        </row>
        <row r="35">
          <cell r="AG35">
            <v>3482404408</v>
          </cell>
          <cell r="AH35">
            <v>4346324627.4700003</v>
          </cell>
          <cell r="AJ35">
            <v>8228095035.4700003</v>
          </cell>
          <cell r="AY35">
            <v>2492094637</v>
          </cell>
        </row>
        <row r="36">
          <cell r="AG36">
            <v>3482584768</v>
          </cell>
          <cell r="AH36">
            <v>4346528779.0500002</v>
          </cell>
          <cell r="AJ36">
            <v>8228479547.0500002</v>
          </cell>
          <cell r="AY36">
            <v>2491601210</v>
          </cell>
        </row>
        <row r="37">
          <cell r="AG37">
            <v>3482493383</v>
          </cell>
          <cell r="AH37">
            <v>4346732948.8299999</v>
          </cell>
          <cell r="AJ37">
            <v>8228592331.8299999</v>
          </cell>
          <cell r="AY37">
            <v>2491828877</v>
          </cell>
        </row>
        <row r="38">
          <cell r="AG38">
            <v>3469460350</v>
          </cell>
          <cell r="AH38">
            <v>4345937136.7700005</v>
          </cell>
          <cell r="AJ38">
            <v>8214763486.7700005</v>
          </cell>
          <cell r="AY38">
            <v>2507570846</v>
          </cell>
        </row>
        <row r="39">
          <cell r="AG39">
            <v>3469600476</v>
          </cell>
          <cell r="AH39">
            <v>4346141314.9200001</v>
          </cell>
          <cell r="AJ39">
            <v>8215057790.9200001</v>
          </cell>
          <cell r="AY39">
            <v>2506435982</v>
          </cell>
        </row>
        <row r="40">
          <cell r="AG40">
            <v>3469626952</v>
          </cell>
          <cell r="AH40">
            <v>4346345511.25</v>
          </cell>
          <cell r="AJ40">
            <v>8215288463.25</v>
          </cell>
          <cell r="AY40">
            <v>2506445800</v>
          </cell>
        </row>
        <row r="41">
          <cell r="AG41">
            <v>3469653428</v>
          </cell>
          <cell r="AH41">
            <v>4346549725.7600002</v>
          </cell>
          <cell r="AJ41">
            <v>8215519153.7600002</v>
          </cell>
          <cell r="AY41">
            <v>2506455619</v>
          </cell>
        </row>
        <row r="42">
          <cell r="AG42">
            <v>3490114655</v>
          </cell>
          <cell r="AH42">
            <v>4326276920.8100004</v>
          </cell>
          <cell r="AJ42">
            <v>8215707575.8100004</v>
          </cell>
          <cell r="AY42">
            <v>2506360204</v>
          </cell>
        </row>
        <row r="43">
          <cell r="AG43">
            <v>3470458332</v>
          </cell>
          <cell r="AH43">
            <v>4346281318.54</v>
          </cell>
          <cell r="AJ43">
            <v>8216055650.54</v>
          </cell>
          <cell r="AY43">
            <v>2506424231</v>
          </cell>
        </row>
        <row r="44">
          <cell r="AG44">
            <v>3459419394</v>
          </cell>
          <cell r="AH44">
            <v>4357606655.5900002</v>
          </cell>
          <cell r="AJ44">
            <v>8216342049.5900002</v>
          </cell>
          <cell r="AY44">
            <v>2506317683</v>
          </cell>
        </row>
        <row r="45">
          <cell r="AG45">
            <v>3448406615</v>
          </cell>
          <cell r="AH45">
            <v>4368916572.4800005</v>
          </cell>
          <cell r="AJ45">
            <v>8216639187.4800005</v>
          </cell>
          <cell r="AY45">
            <v>2506652843</v>
          </cell>
        </row>
        <row r="46">
          <cell r="AG46">
            <v>3448379723</v>
          </cell>
          <cell r="AH46">
            <v>4369117117.5699997</v>
          </cell>
          <cell r="AJ46">
            <v>8216812840.5699997</v>
          </cell>
          <cell r="AY46">
            <v>2506479101</v>
          </cell>
        </row>
        <row r="47">
          <cell r="AG47">
            <v>3448405554</v>
          </cell>
          <cell r="AH47">
            <v>4369317680.1399994</v>
          </cell>
          <cell r="AJ47">
            <v>8217039234.1399994</v>
          </cell>
          <cell r="AY47">
            <v>2506488400</v>
          </cell>
        </row>
        <row r="48">
          <cell r="AG48">
            <v>3448431386</v>
          </cell>
          <cell r="AH48">
            <v>4369518260.1999998</v>
          </cell>
          <cell r="AJ48">
            <v>8217265646.1999998</v>
          </cell>
          <cell r="AY48">
            <v>2506497700</v>
          </cell>
        </row>
        <row r="49">
          <cell r="AG49">
            <v>3627371140</v>
          </cell>
          <cell r="AH49">
            <v>4390787552.2699995</v>
          </cell>
          <cell r="AJ49">
            <v>8417474692.2699995</v>
          </cell>
          <cell r="AY49">
            <v>2506508096</v>
          </cell>
        </row>
        <row r="50">
          <cell r="AG50">
            <v>3552461893</v>
          </cell>
          <cell r="AH50">
            <v>4425734652.2300005</v>
          </cell>
          <cell r="AJ50">
            <v>8377512545.2300005</v>
          </cell>
          <cell r="AY50">
            <v>2551864116</v>
          </cell>
        </row>
        <row r="51">
          <cell r="AG51">
            <v>3552688100</v>
          </cell>
          <cell r="AH51">
            <v>4425936284.1000004</v>
          </cell>
          <cell r="AJ51">
            <v>8377940384.1000004</v>
          </cell>
          <cell r="AY51">
            <v>2552379795</v>
          </cell>
        </row>
        <row r="52">
          <cell r="AG52">
            <v>3541501115</v>
          </cell>
          <cell r="AH52">
            <v>4437264966.3600006</v>
          </cell>
          <cell r="AJ52">
            <v>8378082081.3600006</v>
          </cell>
          <cell r="AY52">
            <v>2552132635</v>
          </cell>
        </row>
        <row r="53">
          <cell r="AG53">
            <v>3541562587</v>
          </cell>
          <cell r="AH53">
            <v>4437466816.1000004</v>
          </cell>
          <cell r="AJ53">
            <v>8378345403.1000004</v>
          </cell>
          <cell r="AY53">
            <v>2552078301</v>
          </cell>
        </row>
        <row r="54">
          <cell r="AG54">
            <v>3541585085</v>
          </cell>
          <cell r="AH54">
            <v>4437668683.3699999</v>
          </cell>
          <cell r="AJ54">
            <v>8378569768.3699999</v>
          </cell>
          <cell r="AY54">
            <v>2552087824</v>
          </cell>
        </row>
        <row r="55">
          <cell r="AG55">
            <v>3541607584</v>
          </cell>
          <cell r="AH55">
            <v>4437870568.1700001</v>
          </cell>
          <cell r="AJ55">
            <v>8378794152.1700001</v>
          </cell>
          <cell r="AY55">
            <v>2552097347</v>
          </cell>
        </row>
        <row r="56">
          <cell r="AG56">
            <v>3530596224</v>
          </cell>
          <cell r="AH56">
            <v>4449170921.1800003</v>
          </cell>
          <cell r="AJ56">
            <v>8379083145.1800003</v>
          </cell>
          <cell r="AY56">
            <v>2552319485</v>
          </cell>
        </row>
        <row r="57">
          <cell r="AG57">
            <v>3362443730</v>
          </cell>
          <cell r="AH57">
            <v>4449373032.2699995</v>
          </cell>
          <cell r="AJ57">
            <v>8211132762.2699995</v>
          </cell>
          <cell r="AY57">
            <v>2547793473</v>
          </cell>
        </row>
        <row r="58">
          <cell r="AG58">
            <v>3365455184</v>
          </cell>
          <cell r="AH58">
            <v>4446875160.9000006</v>
          </cell>
          <cell r="AJ58">
            <v>8211646344.9000006</v>
          </cell>
          <cell r="AY58">
            <v>2547782366</v>
          </cell>
        </row>
        <row r="59">
          <cell r="AG59">
            <v>3461672296</v>
          </cell>
          <cell r="AH59">
            <v>4451033592.5799999</v>
          </cell>
          <cell r="AJ59">
            <v>8312021888.5799999</v>
          </cell>
          <cell r="AY59">
            <v>2547425443</v>
          </cell>
        </row>
        <row r="60">
          <cell r="AG60">
            <v>3564076163</v>
          </cell>
          <cell r="AH60">
            <v>4348735433.0199995</v>
          </cell>
          <cell r="AJ60">
            <v>8312127596.0199995</v>
          </cell>
          <cell r="AY60">
            <v>2547641442</v>
          </cell>
        </row>
        <row r="61">
          <cell r="AG61">
            <v>3564098183</v>
          </cell>
          <cell r="AH61">
            <v>4348931582.7199993</v>
          </cell>
          <cell r="AJ61">
            <v>8312345765.7199993</v>
          </cell>
          <cell r="AY61">
            <v>2547651189</v>
          </cell>
        </row>
        <row r="62">
          <cell r="AG62">
            <v>3564120334</v>
          </cell>
          <cell r="AH62">
            <v>4349127750.0999994</v>
          </cell>
          <cell r="AJ62">
            <v>8312564084.0999994</v>
          </cell>
          <cell r="AY62">
            <v>2547661329</v>
          </cell>
        </row>
        <row r="63">
          <cell r="AG63">
            <v>3564016334</v>
          </cell>
          <cell r="AH63">
            <v>4349323935.1599998</v>
          </cell>
          <cell r="AJ63">
            <v>8312656269.1599998</v>
          </cell>
          <cell r="AY63">
            <v>2547298892</v>
          </cell>
        </row>
        <row r="64">
          <cell r="AG64">
            <v>3564038132</v>
          </cell>
          <cell r="AH64">
            <v>4349520137.8800001</v>
          </cell>
          <cell r="AJ64">
            <v>8312874269.8800001</v>
          </cell>
          <cell r="AY64">
            <v>2547141191</v>
          </cell>
        </row>
        <row r="65">
          <cell r="AG65">
            <v>3563777808</v>
          </cell>
          <cell r="AH65">
            <v>4349716358.3000002</v>
          </cell>
          <cell r="AJ65">
            <v>8312810166.3000002</v>
          </cell>
          <cell r="AY65">
            <v>2547316517</v>
          </cell>
        </row>
        <row r="66">
          <cell r="AG66">
            <v>3562743014</v>
          </cell>
          <cell r="AH66">
            <v>4349912596.3999996</v>
          </cell>
          <cell r="AJ66">
            <v>8311971610.3999996</v>
          </cell>
          <cell r="AY66">
            <v>2547441239</v>
          </cell>
        </row>
        <row r="67">
          <cell r="AG67">
            <v>3562735035</v>
          </cell>
          <cell r="AH67">
            <v>4350108852.1700001</v>
          </cell>
          <cell r="AJ67">
            <v>8312159887.1700001</v>
          </cell>
          <cell r="AY67">
            <v>2546707554</v>
          </cell>
        </row>
        <row r="68">
          <cell r="AG68">
            <v>3562757234</v>
          </cell>
          <cell r="AH68">
            <v>4350305125.6499996</v>
          </cell>
          <cell r="AJ68">
            <v>8312378359.6499996</v>
          </cell>
          <cell r="AY68">
            <v>2546718559</v>
          </cell>
        </row>
        <row r="69">
          <cell r="AG69">
            <v>3562779434</v>
          </cell>
          <cell r="AH69">
            <v>4350501416.8199997</v>
          </cell>
          <cell r="AJ69">
            <v>8312596850.8199997</v>
          </cell>
          <cell r="AY69">
            <v>2546729564</v>
          </cell>
        </row>
        <row r="70">
          <cell r="AG70">
            <v>3773091653</v>
          </cell>
          <cell r="AH70">
            <v>4350697725.6800003</v>
          </cell>
          <cell r="AJ70">
            <v>8523105378.6800003</v>
          </cell>
          <cell r="AY70">
            <v>2645776336</v>
          </cell>
        </row>
        <row r="71">
          <cell r="AG71">
            <v>3773469805</v>
          </cell>
          <cell r="AH71">
            <v>4350894052.2399998</v>
          </cell>
          <cell r="AJ71">
            <v>8523679857.2399998</v>
          </cell>
          <cell r="AY71">
            <v>2645974813</v>
          </cell>
        </row>
        <row r="72">
          <cell r="AG72">
            <v>3933304168</v>
          </cell>
          <cell r="AH72">
            <v>4351090396.5100002</v>
          </cell>
          <cell r="AJ72">
            <v>8683710564.5100002</v>
          </cell>
          <cell r="AY72">
            <v>2689045887</v>
          </cell>
        </row>
        <row r="73">
          <cell r="AG73">
            <v>3933242186</v>
          </cell>
          <cell r="AH73">
            <v>4351286758.4700003</v>
          </cell>
          <cell r="AJ73">
            <v>8683844944.4700012</v>
          </cell>
          <cell r="AY73">
            <v>2689147105</v>
          </cell>
        </row>
        <row r="74">
          <cell r="AG74">
            <v>3933203516</v>
          </cell>
          <cell r="AH74">
            <v>4351483138.1399994</v>
          </cell>
          <cell r="AJ74">
            <v>8684002654.1399994</v>
          </cell>
          <cell r="AY74">
            <v>2689208779</v>
          </cell>
        </row>
        <row r="75">
          <cell r="AG75">
            <v>3933225337</v>
          </cell>
          <cell r="AH75">
            <v>4351679535.5299997</v>
          </cell>
          <cell r="AJ75">
            <v>8684220872.5299988</v>
          </cell>
          <cell r="AY75">
            <v>2689220022</v>
          </cell>
        </row>
        <row r="76">
          <cell r="AG76">
            <v>3933247158</v>
          </cell>
          <cell r="AH76">
            <v>4351875950.6300001</v>
          </cell>
          <cell r="AJ76">
            <v>8684439108.6300011</v>
          </cell>
          <cell r="AY76">
            <v>2689231266</v>
          </cell>
        </row>
        <row r="77">
          <cell r="AG77">
            <v>3932947950</v>
          </cell>
          <cell r="AH77">
            <v>4352072383.4499998</v>
          </cell>
          <cell r="AJ77">
            <v>8684336333.4500008</v>
          </cell>
          <cell r="AY77">
            <v>2689250118</v>
          </cell>
        </row>
        <row r="78">
          <cell r="AG78">
            <v>3925676430</v>
          </cell>
          <cell r="AH78">
            <v>4352268833.9799995</v>
          </cell>
          <cell r="AJ78">
            <v>8677261263.9799995</v>
          </cell>
          <cell r="AY78">
            <v>2689145953</v>
          </cell>
        </row>
        <row r="79">
          <cell r="AG79">
            <v>3926111500</v>
          </cell>
          <cell r="AH79">
            <v>4352465302.2399998</v>
          </cell>
          <cell r="AJ79">
            <v>8677892802.2399998</v>
          </cell>
          <cell r="AY79">
            <v>2690232849</v>
          </cell>
        </row>
        <row r="80">
          <cell r="AG80">
            <v>3926136152</v>
          </cell>
          <cell r="AH80">
            <v>4352661788.2200003</v>
          </cell>
          <cell r="AJ80">
            <v>8678113940.2200012</v>
          </cell>
          <cell r="AY80">
            <v>2689850337</v>
          </cell>
        </row>
        <row r="81">
          <cell r="AG81">
            <v>3926318818</v>
          </cell>
          <cell r="AH81">
            <v>4352858291.9399996</v>
          </cell>
          <cell r="AJ81">
            <v>8678493109.9399986</v>
          </cell>
          <cell r="AY81">
            <v>2690204537</v>
          </cell>
        </row>
        <row r="82">
          <cell r="AG82">
            <v>3926341436</v>
          </cell>
          <cell r="AH82">
            <v>4353054813.3800001</v>
          </cell>
          <cell r="AJ82">
            <v>8678712249.3800011</v>
          </cell>
          <cell r="AY82">
            <v>2690215474</v>
          </cell>
        </row>
        <row r="83">
          <cell r="AG83">
            <v>3926363976</v>
          </cell>
          <cell r="AH83">
            <v>4353251352.5600004</v>
          </cell>
          <cell r="AJ83">
            <v>8678931328.5600014</v>
          </cell>
          <cell r="AY83">
            <v>2690226411</v>
          </cell>
        </row>
        <row r="84">
          <cell r="AG84">
            <v>3925917253</v>
          </cell>
          <cell r="AH84">
            <v>4353447909.4700003</v>
          </cell>
          <cell r="AJ84">
            <v>8678681162.4700012</v>
          </cell>
          <cell r="AY84">
            <v>2690361793</v>
          </cell>
        </row>
        <row r="85">
          <cell r="AG85">
            <v>3925834955</v>
          </cell>
          <cell r="AH85">
            <v>4353644484.1300001</v>
          </cell>
          <cell r="AJ85">
            <v>8678795439.1300011</v>
          </cell>
          <cell r="AY85">
            <v>2690502827</v>
          </cell>
        </row>
        <row r="86">
          <cell r="AG86">
            <v>3926076791</v>
          </cell>
          <cell r="AH86">
            <v>4353841076.5299997</v>
          </cell>
          <cell r="AJ86">
            <v>8679233867.5299988</v>
          </cell>
          <cell r="AY86">
            <v>2690241836</v>
          </cell>
        </row>
        <row r="87">
          <cell r="AG87">
            <v>3926206898</v>
          </cell>
          <cell r="AH87">
            <v>4354037686.6700001</v>
          </cell>
          <cell r="AJ87">
            <v>8679560584.6700001</v>
          </cell>
          <cell r="AY87">
            <v>2690117557</v>
          </cell>
        </row>
        <row r="88">
          <cell r="AG88">
            <v>3914937432</v>
          </cell>
          <cell r="AH88">
            <v>4365519407.7200003</v>
          </cell>
          <cell r="AJ88">
            <v>8679772839.7200012</v>
          </cell>
          <cell r="AY88">
            <v>2690303781</v>
          </cell>
        </row>
        <row r="89">
          <cell r="AG89">
            <v>3914959604</v>
          </cell>
          <cell r="AH89">
            <v>4365716192.25</v>
          </cell>
          <cell r="AJ89">
            <v>8679991796.25</v>
          </cell>
          <cell r="AY89">
            <v>2690315149</v>
          </cell>
        </row>
        <row r="90">
          <cell r="AG90">
            <v>3914981700</v>
          </cell>
          <cell r="AH90">
            <v>4365904185.3799992</v>
          </cell>
          <cell r="AJ90">
            <v>8680201885.3799992</v>
          </cell>
          <cell r="AY90">
            <v>2690326518</v>
          </cell>
        </row>
        <row r="91">
          <cell r="AG91">
            <v>4007285406</v>
          </cell>
          <cell r="AH91">
            <v>4273870126.27</v>
          </cell>
          <cell r="AJ91">
            <v>8680471532.2700005</v>
          </cell>
          <cell r="AY91">
            <v>2690576237</v>
          </cell>
        </row>
        <row r="92">
          <cell r="AG92">
            <v>3996275019</v>
          </cell>
          <cell r="AH92">
            <v>4285334504</v>
          </cell>
          <cell r="AJ92">
            <v>8680925523</v>
          </cell>
          <cell r="AY92">
            <v>2690789489</v>
          </cell>
        </row>
        <row r="93">
          <cell r="AG93">
            <v>3996189447</v>
          </cell>
          <cell r="AH93">
            <v>4285522828.6900001</v>
          </cell>
          <cell r="AJ93">
            <v>8681028275.6900005</v>
          </cell>
          <cell r="AY93">
            <v>2691107436</v>
          </cell>
        </row>
        <row r="94">
          <cell r="AG94">
            <v>3973479694</v>
          </cell>
          <cell r="AH94">
            <v>4308264309.3800001</v>
          </cell>
          <cell r="AJ94">
            <v>8681060003.3800011</v>
          </cell>
          <cell r="AY94">
            <v>2690970340</v>
          </cell>
        </row>
        <row r="95">
          <cell r="AG95">
            <v>3973520058</v>
          </cell>
          <cell r="AH95">
            <v>4308452949.9099998</v>
          </cell>
          <cell r="AJ95">
            <v>8681289007.9099998</v>
          </cell>
          <cell r="AY95">
            <v>2691781631</v>
          </cell>
        </row>
        <row r="96">
          <cell r="AG96">
            <v>3973542343</v>
          </cell>
          <cell r="AH96">
            <v>4308641606.71</v>
          </cell>
          <cell r="AJ96">
            <v>8681499949.7099991</v>
          </cell>
          <cell r="AY96">
            <v>2691796820</v>
          </cell>
        </row>
        <row r="97">
          <cell r="AG97">
            <v>3973564549</v>
          </cell>
          <cell r="AH97">
            <v>4308830279.8099995</v>
          </cell>
          <cell r="AJ97">
            <v>8681710828.8099995</v>
          </cell>
          <cell r="AY97">
            <v>2691812008</v>
          </cell>
        </row>
        <row r="98">
          <cell r="AG98">
            <v>3973592397</v>
          </cell>
          <cell r="AH98">
            <v>4309018969.1700001</v>
          </cell>
          <cell r="AJ98">
            <v>8681927366.1700001</v>
          </cell>
          <cell r="AY98">
            <v>2691576051</v>
          </cell>
        </row>
        <row r="99">
          <cell r="AG99">
            <v>3973991024</v>
          </cell>
          <cell r="AH99">
            <v>4309207674.8400002</v>
          </cell>
          <cell r="AJ99">
            <v>8682514698.8400002</v>
          </cell>
          <cell r="AY99">
            <v>2691359652</v>
          </cell>
        </row>
        <row r="100">
          <cell r="AG100">
            <v>3975991376</v>
          </cell>
          <cell r="AH100">
            <v>4307833896.79</v>
          </cell>
          <cell r="AJ100">
            <v>8683141272.7900009</v>
          </cell>
          <cell r="AY100">
            <v>2691153848</v>
          </cell>
        </row>
        <row r="101">
          <cell r="AG101">
            <v>3975928321</v>
          </cell>
          <cell r="AH101">
            <v>4308022458.9300003</v>
          </cell>
          <cell r="AJ101">
            <v>8683266779.9300003</v>
          </cell>
          <cell r="AY101">
            <v>2690791562</v>
          </cell>
        </row>
        <row r="102">
          <cell r="AG102">
            <v>4238705949</v>
          </cell>
          <cell r="AH102">
            <v>4185511037.6199999</v>
          </cell>
          <cell r="AJ102">
            <v>8823532986.6199989</v>
          </cell>
          <cell r="AY102">
            <v>2755232141</v>
          </cell>
        </row>
        <row r="103">
          <cell r="AG103">
            <v>4238727284</v>
          </cell>
          <cell r="AH103">
            <v>4185692568.3500004</v>
          </cell>
          <cell r="AJ103">
            <v>8823735852.3500004</v>
          </cell>
          <cell r="AY103">
            <v>2755248501</v>
          </cell>
        </row>
        <row r="104">
          <cell r="AG104">
            <v>4238748537</v>
          </cell>
          <cell r="AH104">
            <v>4185874114.8099999</v>
          </cell>
          <cell r="AJ104">
            <v>8823938651.8099995</v>
          </cell>
          <cell r="AY104">
            <v>2755264862</v>
          </cell>
        </row>
        <row r="105">
          <cell r="AG105">
            <v>4208272544</v>
          </cell>
          <cell r="AH105">
            <v>4216557930.4499998</v>
          </cell>
          <cell r="AJ105">
            <v>8824096474.4500008</v>
          </cell>
          <cell r="AY105">
            <v>2755627352</v>
          </cell>
        </row>
        <row r="106">
          <cell r="AG106">
            <v>4163132211</v>
          </cell>
          <cell r="AH106">
            <v>4262089785.52</v>
          </cell>
          <cell r="AJ106">
            <v>8824487996.5200005</v>
          </cell>
          <cell r="AY106">
            <v>2755919627</v>
          </cell>
        </row>
        <row r="107">
          <cell r="AG107">
            <v>4194497193</v>
          </cell>
          <cell r="AH107">
            <v>4230967258.8599997</v>
          </cell>
          <cell r="AJ107">
            <v>8824730451.8600006</v>
          </cell>
          <cell r="AY107">
            <v>2756200199</v>
          </cell>
        </row>
        <row r="108">
          <cell r="AG108">
            <v>4195098811</v>
          </cell>
          <cell r="AH108">
            <v>4230446325.0299997</v>
          </cell>
          <cell r="AJ108">
            <v>8824811136.0299988</v>
          </cell>
          <cell r="AY108">
            <v>2756418765</v>
          </cell>
        </row>
        <row r="109">
          <cell r="AG109">
            <v>4174585672</v>
          </cell>
          <cell r="AH109">
            <v>4251057588.02</v>
          </cell>
          <cell r="AJ109">
            <v>8824909260.0200005</v>
          </cell>
          <cell r="AY109">
            <v>2756252384</v>
          </cell>
        </row>
        <row r="110">
          <cell r="AG110">
            <v>4174607267</v>
          </cell>
          <cell r="AH110">
            <v>4251236890.3800001</v>
          </cell>
          <cell r="AJ110">
            <v>8825110157.3800011</v>
          </cell>
          <cell r="AY110">
            <v>2756268213</v>
          </cell>
        </row>
        <row r="111">
          <cell r="AG111">
            <v>4174628704</v>
          </cell>
          <cell r="AH111">
            <v>4251416208.02</v>
          </cell>
          <cell r="AJ111">
            <v>8825310912.0200005</v>
          </cell>
          <cell r="AY111">
            <v>2756284042</v>
          </cell>
        </row>
        <row r="112">
          <cell r="AG112">
            <v>4145408320</v>
          </cell>
          <cell r="AH112">
            <v>4280774614.2799997</v>
          </cell>
          <cell r="AJ112">
            <v>8825448934.2799988</v>
          </cell>
          <cell r="AY112">
            <v>2756178030</v>
          </cell>
        </row>
        <row r="113">
          <cell r="AG113">
            <v>4145566281</v>
          </cell>
          <cell r="AH113">
            <v>4280954058.79</v>
          </cell>
          <cell r="AJ113">
            <v>8825786339.7900009</v>
          </cell>
          <cell r="AY113">
            <v>2756159439</v>
          </cell>
        </row>
        <row r="114">
          <cell r="AG114">
            <v>4066126549</v>
          </cell>
          <cell r="AH114">
            <v>4360192718.8699999</v>
          </cell>
          <cell r="AJ114">
            <v>8825585267.8699989</v>
          </cell>
          <cell r="AY114">
            <v>2755648852</v>
          </cell>
        </row>
        <row r="115">
          <cell r="AG115">
            <v>4066125659</v>
          </cell>
          <cell r="AH115">
            <v>4360372992.2799997</v>
          </cell>
          <cell r="AJ115">
            <v>8825764651.2799988</v>
          </cell>
          <cell r="AY115">
            <v>2755942210</v>
          </cell>
        </row>
        <row r="116">
          <cell r="AG116">
            <v>4066078224</v>
          </cell>
          <cell r="AH116">
            <v>4360553281.2700005</v>
          </cell>
          <cell r="AJ116">
            <v>8825897505.2700005</v>
          </cell>
          <cell r="AY116">
            <v>2756415849</v>
          </cell>
        </row>
        <row r="117">
          <cell r="AG117">
            <v>4066100514</v>
          </cell>
          <cell r="AH117">
            <v>4360733585.8299999</v>
          </cell>
          <cell r="AJ117">
            <v>8826100099.8299999</v>
          </cell>
          <cell r="AY117">
            <v>2756431574</v>
          </cell>
        </row>
        <row r="118">
          <cell r="AG118">
            <v>4066122647</v>
          </cell>
          <cell r="AH118">
            <v>4360913534.5100002</v>
          </cell>
          <cell r="AJ118">
            <v>8826302181.5100002</v>
          </cell>
          <cell r="AY118">
            <v>2756447298</v>
          </cell>
        </row>
        <row r="119">
          <cell r="AG119">
            <v>4069490882</v>
          </cell>
          <cell r="AH119">
            <v>4357843499.3000002</v>
          </cell>
          <cell r="AJ119">
            <v>8826600381.2999992</v>
          </cell>
          <cell r="AY119">
            <v>2756259786</v>
          </cell>
        </row>
        <row r="120">
          <cell r="AG120">
            <v>4069610739</v>
          </cell>
          <cell r="AH120">
            <v>4358023480.1899996</v>
          </cell>
          <cell r="AJ120">
            <v>8826900219.1899986</v>
          </cell>
          <cell r="AY120">
            <v>2755820454</v>
          </cell>
        </row>
        <row r="121">
          <cell r="AG121">
            <v>4068577466</v>
          </cell>
          <cell r="AH121">
            <v>4358203477.1899996</v>
          </cell>
          <cell r="AJ121">
            <v>8826046943.1899986</v>
          </cell>
          <cell r="AY121">
            <v>2755863667</v>
          </cell>
        </row>
        <row r="122">
          <cell r="AG122">
            <v>4071554034</v>
          </cell>
          <cell r="AH122">
            <v>4355003490.3000002</v>
          </cell>
          <cell r="AJ122">
            <v>8825823524.2999992</v>
          </cell>
          <cell r="AY122">
            <v>2755834858</v>
          </cell>
        </row>
        <row r="123">
          <cell r="AG123">
            <v>4070991065</v>
          </cell>
          <cell r="AH123">
            <v>4355183474.7600002</v>
          </cell>
          <cell r="AJ123">
            <v>8825440539.7600002</v>
          </cell>
          <cell r="AY123">
            <v>2755263257</v>
          </cell>
        </row>
        <row r="124">
          <cell r="AG124">
            <v>4071011748</v>
          </cell>
          <cell r="AH124">
            <v>4355363475.3399992</v>
          </cell>
          <cell r="AJ124">
            <v>8825641223.3400002</v>
          </cell>
          <cell r="AY124">
            <v>2755278137</v>
          </cell>
        </row>
        <row r="125">
          <cell r="AG125">
            <v>4071032431</v>
          </cell>
          <cell r="AH125">
            <v>4355543492.0299997</v>
          </cell>
          <cell r="AJ125">
            <v>8825841923.0299988</v>
          </cell>
          <cell r="AY125">
            <v>2755293062</v>
          </cell>
        </row>
        <row r="126">
          <cell r="AG126">
            <v>4071439629</v>
          </cell>
          <cell r="AH126">
            <v>4355723524.8499994</v>
          </cell>
          <cell r="AJ126">
            <v>8826429153.8499985</v>
          </cell>
          <cell r="AY126">
            <v>2755328939</v>
          </cell>
        </row>
        <row r="127">
          <cell r="AG127">
            <v>4049121323</v>
          </cell>
          <cell r="AH127">
            <v>4378248757.3500004</v>
          </cell>
          <cell r="AJ127">
            <v>8826636080.3500004</v>
          </cell>
          <cell r="AY127">
            <v>2754946794</v>
          </cell>
        </row>
        <row r="128">
          <cell r="AG128">
            <v>3902828758</v>
          </cell>
          <cell r="AH128">
            <v>4378429169.9099998</v>
          </cell>
          <cell r="AJ128">
            <v>8680523927.9099998</v>
          </cell>
          <cell r="AY128">
            <v>2754642406</v>
          </cell>
        </row>
        <row r="129">
          <cell r="AG129">
            <v>3854692986</v>
          </cell>
          <cell r="AH129">
            <v>4426755071.1999998</v>
          </cell>
          <cell r="AJ129">
            <v>8680714057.2000008</v>
          </cell>
          <cell r="AY129">
            <v>2754797808</v>
          </cell>
        </row>
        <row r="130">
          <cell r="AG130">
            <v>3773470209</v>
          </cell>
          <cell r="AH130">
            <v>4508381161.4100008</v>
          </cell>
          <cell r="AJ130">
            <v>8681117370.4099998</v>
          </cell>
          <cell r="AY130">
            <v>2755647101</v>
          </cell>
        </row>
        <row r="131">
          <cell r="AG131">
            <v>3773491590</v>
          </cell>
          <cell r="AH131">
            <v>4508564090.3800001</v>
          </cell>
          <cell r="AJ131">
            <v>8681321680.3800011</v>
          </cell>
          <cell r="AY131">
            <v>2755662478</v>
          </cell>
        </row>
        <row r="132">
          <cell r="AG132">
            <v>3773512971</v>
          </cell>
          <cell r="AH132">
            <v>4508747035.5500002</v>
          </cell>
          <cell r="AJ132">
            <v>8681526006.5499992</v>
          </cell>
          <cell r="AY132">
            <v>2755677897</v>
          </cell>
        </row>
        <row r="133">
          <cell r="AG133">
            <v>3702958527</v>
          </cell>
          <cell r="AH133">
            <v>4579280477.7300005</v>
          </cell>
          <cell r="AJ133">
            <v>8681505004.7299995</v>
          </cell>
          <cell r="AY133">
            <v>2754815063</v>
          </cell>
        </row>
        <row r="134">
          <cell r="AG134">
            <v>3667534129</v>
          </cell>
          <cell r="AH134">
            <v>4614723718.71</v>
          </cell>
          <cell r="AJ134">
            <v>8681523847.7099991</v>
          </cell>
          <cell r="AY134">
            <v>2755157676</v>
          </cell>
        </row>
        <row r="135">
          <cell r="AG135">
            <v>3621201514</v>
          </cell>
          <cell r="AH135">
            <v>4661046424.0799999</v>
          </cell>
          <cell r="AJ135">
            <v>8681513938.0799999</v>
          </cell>
          <cell r="AY135">
            <v>2755350161</v>
          </cell>
        </row>
        <row r="136">
          <cell r="AG136">
            <v>3576123612</v>
          </cell>
          <cell r="AH136">
            <v>4706355928.2399998</v>
          </cell>
          <cell r="AJ136">
            <v>8681745540.2399998</v>
          </cell>
          <cell r="AY136">
            <v>2755961531</v>
          </cell>
        </row>
        <row r="137">
          <cell r="AG137">
            <v>3578472338</v>
          </cell>
          <cell r="AH137">
            <v>4704405751.4899998</v>
          </cell>
          <cell r="AJ137">
            <v>8682144089.4899998</v>
          </cell>
          <cell r="AY137">
            <v>2756244509</v>
          </cell>
        </row>
        <row r="138">
          <cell r="AG138">
            <v>3578494526</v>
          </cell>
          <cell r="AH138">
            <v>4704593007.4700003</v>
          </cell>
          <cell r="AJ138">
            <v>8682353533.4700012</v>
          </cell>
          <cell r="AY138">
            <v>2756260036</v>
          </cell>
        </row>
        <row r="139">
          <cell r="AG139">
            <v>3578516713</v>
          </cell>
          <cell r="AH139">
            <v>4704780279.7700005</v>
          </cell>
          <cell r="AJ139">
            <v>8682562992.7700005</v>
          </cell>
          <cell r="AY139">
            <v>2756275607</v>
          </cell>
        </row>
        <row r="140">
          <cell r="AG140">
            <v>3578481443</v>
          </cell>
          <cell r="AH140">
            <v>4704967568.3599997</v>
          </cell>
          <cell r="AJ140">
            <v>8682715011.3600006</v>
          </cell>
          <cell r="AY140">
            <v>2755668850</v>
          </cell>
        </row>
        <row r="141">
          <cell r="AG141">
            <v>3578741410</v>
          </cell>
          <cell r="AH141">
            <v>4705154873.2600002</v>
          </cell>
          <cell r="AJ141">
            <v>8683162283.2600002</v>
          </cell>
          <cell r="AY141">
            <v>2755092147</v>
          </cell>
        </row>
        <row r="142">
          <cell r="AG142">
            <v>3546504439</v>
          </cell>
          <cell r="AH142">
            <v>4737497683.7600002</v>
          </cell>
          <cell r="AJ142">
            <v>8683268122.7600002</v>
          </cell>
          <cell r="AY142">
            <v>2755564511</v>
          </cell>
        </row>
        <row r="143">
          <cell r="AG143">
            <v>3536664014</v>
          </cell>
          <cell r="AH143">
            <v>4747501673.8100004</v>
          </cell>
          <cell r="AJ143">
            <v>8683431687.8100014</v>
          </cell>
          <cell r="AY143">
            <v>2755942208</v>
          </cell>
        </row>
        <row r="144">
          <cell r="AG144">
            <v>3536776574</v>
          </cell>
          <cell r="AH144">
            <v>4747689980.3800001</v>
          </cell>
          <cell r="AJ144">
            <v>8683732554.3800011</v>
          </cell>
          <cell r="AY144">
            <v>2755386588</v>
          </cell>
        </row>
        <row r="145">
          <cell r="AG145">
            <v>3536799393</v>
          </cell>
          <cell r="AH145">
            <v>4747878303.29</v>
          </cell>
          <cell r="AJ145">
            <v>8683943696.2900009</v>
          </cell>
          <cell r="AY145">
            <v>2755402303</v>
          </cell>
        </row>
        <row r="146">
          <cell r="AG146">
            <v>3536822213</v>
          </cell>
          <cell r="AH146">
            <v>4748066642.5500002</v>
          </cell>
          <cell r="AJ146">
            <v>8684154855.5499992</v>
          </cell>
          <cell r="AY146">
            <v>2755418059</v>
          </cell>
        </row>
        <row r="147">
          <cell r="AG147">
            <v>3453785777</v>
          </cell>
          <cell r="AH147">
            <v>4830961598.1499996</v>
          </cell>
          <cell r="AJ147">
            <v>8684013375.1499996</v>
          </cell>
          <cell r="AY147">
            <v>2755434554</v>
          </cell>
        </row>
        <row r="148">
          <cell r="AG148">
            <v>3404228951</v>
          </cell>
          <cell r="AH148">
            <v>4881415547.1399994</v>
          </cell>
          <cell r="AJ148">
            <v>8684910498.1399994</v>
          </cell>
          <cell r="AY148">
            <v>2755701820</v>
          </cell>
        </row>
        <row r="149">
          <cell r="AG149">
            <v>3375398805</v>
          </cell>
          <cell r="AH149">
            <v>4910470724.54</v>
          </cell>
          <cell r="AJ149">
            <v>8685135529.5400009</v>
          </cell>
          <cell r="AY149">
            <v>2755652072</v>
          </cell>
        </row>
        <row r="150">
          <cell r="AG150">
            <v>3346401296</v>
          </cell>
          <cell r="AH150">
            <v>4939628933.4299994</v>
          </cell>
          <cell r="AJ150">
            <v>8685296229.4300003</v>
          </cell>
          <cell r="AY150">
            <v>2756028066</v>
          </cell>
        </row>
        <row r="151">
          <cell r="AG151">
            <v>3259605834</v>
          </cell>
          <cell r="AH151">
            <v>5026800526.54</v>
          </cell>
          <cell r="AJ151">
            <v>8685672360.5400009</v>
          </cell>
          <cell r="AY151">
            <v>2756387246</v>
          </cell>
        </row>
        <row r="152">
          <cell r="AG152">
            <v>3259630799</v>
          </cell>
          <cell r="AH152">
            <v>5026995535.6900005</v>
          </cell>
          <cell r="AJ152">
            <v>8685892334.6900005</v>
          </cell>
          <cell r="AY152">
            <v>2756402545</v>
          </cell>
        </row>
        <row r="153">
          <cell r="AG153">
            <v>3259655525</v>
          </cell>
          <cell r="AH153">
            <v>5027189889.5600004</v>
          </cell>
          <cell r="AJ153">
            <v>8686111414.5600014</v>
          </cell>
          <cell r="AY153">
            <v>2756417861</v>
          </cell>
        </row>
        <row r="154">
          <cell r="AG154">
            <v>3264914238</v>
          </cell>
          <cell r="AH154">
            <v>5021884261.0199995</v>
          </cell>
          <cell r="AJ154">
            <v>8686064499.0200005</v>
          </cell>
          <cell r="AY154">
            <v>2755852254</v>
          </cell>
        </row>
        <row r="155">
          <cell r="AG155">
            <v>3218458649</v>
          </cell>
          <cell r="AH155">
            <v>5022078650.0700006</v>
          </cell>
          <cell r="AJ155">
            <v>8639803299.0699997</v>
          </cell>
          <cell r="AY155">
            <v>2755509079</v>
          </cell>
        </row>
        <row r="156">
          <cell r="AG156">
            <v>3223351070</v>
          </cell>
          <cell r="AH156">
            <v>5016773056.6999998</v>
          </cell>
          <cell r="AJ156">
            <v>8639390126.7000008</v>
          </cell>
          <cell r="AY156">
            <v>2754966657</v>
          </cell>
        </row>
        <row r="157">
          <cell r="AG157">
            <v>3223450949</v>
          </cell>
          <cell r="AH157">
            <v>5016966814.3500004</v>
          </cell>
          <cell r="AJ157">
            <v>8639683763.3500004</v>
          </cell>
          <cell r="AY157">
            <v>2755301237</v>
          </cell>
        </row>
        <row r="158">
          <cell r="AG158">
            <v>3223289705</v>
          </cell>
          <cell r="AH158">
            <v>5017160590.6199999</v>
          </cell>
          <cell r="AJ158">
            <v>8639716295.6199989</v>
          </cell>
          <cell r="AY158">
            <v>2754442811</v>
          </cell>
        </row>
        <row r="159">
          <cell r="AG159">
            <v>3223315007</v>
          </cell>
          <cell r="AH159">
            <v>5017354385.5499992</v>
          </cell>
          <cell r="AJ159">
            <v>8639935392.5499992</v>
          </cell>
          <cell r="AY159">
            <v>2754459167</v>
          </cell>
        </row>
        <row r="160">
          <cell r="AG160">
            <v>3223340265</v>
          </cell>
          <cell r="AH160">
            <v>5017548199.1300001</v>
          </cell>
          <cell r="AJ160">
            <v>8640154464.1300011</v>
          </cell>
          <cell r="AY160">
            <v>2754475558</v>
          </cell>
        </row>
        <row r="161">
          <cell r="AG161">
            <v>3223428317</v>
          </cell>
          <cell r="AH161">
            <v>5017742031.3500004</v>
          </cell>
          <cell r="AJ161">
            <v>8640436348.3500004</v>
          </cell>
          <cell r="AY161">
            <v>2754909840</v>
          </cell>
        </row>
        <row r="162">
          <cell r="AG162">
            <v>3223180384</v>
          </cell>
          <cell r="AH162">
            <v>5017935882.2400007</v>
          </cell>
          <cell r="AJ162">
            <v>8640382266.2400017</v>
          </cell>
          <cell r="AY162">
            <v>2754463382</v>
          </cell>
        </row>
        <row r="163">
          <cell r="AG163">
            <v>3263853846</v>
          </cell>
          <cell r="AH163">
            <v>5018129751.7699995</v>
          </cell>
          <cell r="AJ163">
            <v>8681249597.7700005</v>
          </cell>
          <cell r="AY163">
            <v>2754253572</v>
          </cell>
        </row>
        <row r="164">
          <cell r="AG164">
            <v>3263989753</v>
          </cell>
          <cell r="AH164">
            <v>5018323639.9800005</v>
          </cell>
          <cell r="AJ164">
            <v>8681579392.9799995</v>
          </cell>
          <cell r="AY164">
            <v>2754675928</v>
          </cell>
        </row>
        <row r="165">
          <cell r="AG165">
            <v>3264082050</v>
          </cell>
          <cell r="AH165">
            <v>5018517546.8500004</v>
          </cell>
          <cell r="AJ165">
            <v>8681865596.8500004</v>
          </cell>
          <cell r="AY165">
            <v>2754537523</v>
          </cell>
        </row>
        <row r="166">
          <cell r="AG166">
            <v>3264107742</v>
          </cell>
          <cell r="AH166">
            <v>5018711472.3999996</v>
          </cell>
          <cell r="AJ166">
            <v>8682085214.3999996</v>
          </cell>
          <cell r="AY166">
            <v>2754553750</v>
          </cell>
        </row>
        <row r="167">
          <cell r="AG167">
            <v>3264133396</v>
          </cell>
          <cell r="AH167">
            <v>5018905416.6099997</v>
          </cell>
          <cell r="AJ167">
            <v>8682304812.6100006</v>
          </cell>
          <cell r="AY167">
            <v>2754570013</v>
          </cell>
        </row>
        <row r="168">
          <cell r="AG168">
            <v>3423800454</v>
          </cell>
          <cell r="AH168">
            <v>5019099379.5100002</v>
          </cell>
          <cell r="AJ168">
            <v>8842165833.5100002</v>
          </cell>
          <cell r="AY168">
            <v>2754952420</v>
          </cell>
        </row>
        <row r="169">
          <cell r="AG169">
            <v>3423995181</v>
          </cell>
          <cell r="AH169">
            <v>5019293361.0799999</v>
          </cell>
          <cell r="AJ169">
            <v>8842554542.0799999</v>
          </cell>
          <cell r="AY169">
            <v>2755330948</v>
          </cell>
        </row>
        <row r="170">
          <cell r="AG170">
            <v>3424132112</v>
          </cell>
          <cell r="AH170">
            <v>5019487361.3499994</v>
          </cell>
          <cell r="AJ170">
            <v>8842885473.3499985</v>
          </cell>
          <cell r="AY170">
            <v>2755807429</v>
          </cell>
        </row>
        <row r="171">
          <cell r="AG171">
            <v>3424161129</v>
          </cell>
          <cell r="AH171">
            <v>5019681380.3000002</v>
          </cell>
          <cell r="AJ171">
            <v>8843108509.2999992</v>
          </cell>
          <cell r="AY171">
            <v>2756025493</v>
          </cell>
        </row>
        <row r="172">
          <cell r="AG172">
            <v>3424330015</v>
          </cell>
          <cell r="AH172">
            <v>5019875417.9499998</v>
          </cell>
          <cell r="AJ172">
            <v>8843471432.9500008</v>
          </cell>
          <cell r="AY172">
            <v>2756457873</v>
          </cell>
        </row>
        <row r="173">
          <cell r="AG173">
            <v>3424354365</v>
          </cell>
          <cell r="AH173">
            <v>5020069474.29</v>
          </cell>
          <cell r="AJ173">
            <v>8843689839.2900009</v>
          </cell>
          <cell r="AY173">
            <v>2756473718</v>
          </cell>
        </row>
        <row r="174">
          <cell r="AG174">
            <v>3424378663</v>
          </cell>
          <cell r="AH174">
            <v>5020263549.3299999</v>
          </cell>
          <cell r="AJ174">
            <v>8843908212.3299999</v>
          </cell>
          <cell r="AY174">
            <v>2756489593</v>
          </cell>
        </row>
        <row r="175">
          <cell r="AG175">
            <v>3432432393</v>
          </cell>
          <cell r="AH175">
            <v>5012111393.0799999</v>
          </cell>
          <cell r="AJ175">
            <v>8843809786.0799999</v>
          </cell>
          <cell r="AY175">
            <v>2755716730</v>
          </cell>
        </row>
        <row r="176">
          <cell r="AG176">
            <v>3432587647</v>
          </cell>
          <cell r="AH176">
            <v>5012305234</v>
          </cell>
          <cell r="AJ176">
            <v>8844158881</v>
          </cell>
          <cell r="AY176">
            <v>2755430951</v>
          </cell>
        </row>
        <row r="177">
          <cell r="AG177">
            <v>3432679181</v>
          </cell>
          <cell r="AH177">
            <v>5012499093.6399994</v>
          </cell>
          <cell r="AJ177">
            <v>8844444274.6399994</v>
          </cell>
          <cell r="AY177">
            <v>2755739497</v>
          </cell>
        </row>
        <row r="178">
          <cell r="AG178">
            <v>3432683395</v>
          </cell>
          <cell r="AH178">
            <v>5012692971.9799995</v>
          </cell>
          <cell r="AJ178">
            <v>8844592366.9799995</v>
          </cell>
          <cell r="AY178">
            <v>2755583552</v>
          </cell>
        </row>
        <row r="179">
          <cell r="AG179">
            <v>3432387183</v>
          </cell>
          <cell r="AH179">
            <v>5012886869.0199995</v>
          </cell>
          <cell r="AJ179">
            <v>8844490052.0200005</v>
          </cell>
          <cell r="AY179">
            <v>2755142787</v>
          </cell>
        </row>
        <row r="180">
          <cell r="AG180">
            <v>3432411374</v>
          </cell>
          <cell r="AH180">
            <v>5013080784.7800007</v>
          </cell>
          <cell r="AJ180">
            <v>8844708158.7800007</v>
          </cell>
          <cell r="AY180">
            <v>2755158623</v>
          </cell>
        </row>
        <row r="181">
          <cell r="AG181">
            <v>3432435517</v>
          </cell>
          <cell r="AH181">
            <v>5013274719.2600002</v>
          </cell>
          <cell r="AJ181">
            <v>8844926236.2600002</v>
          </cell>
          <cell r="AY181">
            <v>2755174489</v>
          </cell>
        </row>
        <row r="182">
          <cell r="AG182">
            <v>3432816432</v>
          </cell>
          <cell r="AH182">
            <v>5013468672.46</v>
          </cell>
          <cell r="AJ182">
            <v>8845501104.4599991</v>
          </cell>
          <cell r="AY182">
            <v>2756458045</v>
          </cell>
        </row>
        <row r="183">
          <cell r="AG183">
            <v>3433133430</v>
          </cell>
          <cell r="AH183">
            <v>5013662644.3800001</v>
          </cell>
          <cell r="AJ183">
            <v>8846012074.3800011</v>
          </cell>
          <cell r="AY183">
            <v>2756259248</v>
          </cell>
        </row>
        <row r="184">
          <cell r="AG184">
            <v>3433271194</v>
          </cell>
          <cell r="AH184">
            <v>5013856635.0199995</v>
          </cell>
          <cell r="AJ184">
            <v>8846343829.0200005</v>
          </cell>
          <cell r="AY184">
            <v>2755671928</v>
          </cell>
        </row>
        <row r="185">
          <cell r="AG185">
            <v>3365964940</v>
          </cell>
          <cell r="AH185">
            <v>5052066578.6300001</v>
          </cell>
          <cell r="AJ185">
            <v>8817247518.6300011</v>
          </cell>
          <cell r="AY185">
            <v>2756551391</v>
          </cell>
        </row>
        <row r="186">
          <cell r="AG186">
            <v>3334808115</v>
          </cell>
          <cell r="AH186">
            <v>5083691647.7399998</v>
          </cell>
          <cell r="AJ186">
            <v>8817715762.7399998</v>
          </cell>
          <cell r="AY186">
            <v>2756570486</v>
          </cell>
        </row>
        <row r="187">
          <cell r="AG187">
            <v>3334835593</v>
          </cell>
          <cell r="AH187">
            <v>5083887356.8299999</v>
          </cell>
          <cell r="AJ187">
            <v>8817938949.8299999</v>
          </cell>
          <cell r="AY187">
            <v>2756586217</v>
          </cell>
        </row>
        <row r="188">
          <cell r="AG188">
            <v>3334858978</v>
          </cell>
          <cell r="AH188">
            <v>5084075094.5699997</v>
          </cell>
          <cell r="AJ188">
            <v>8818150072.5699997</v>
          </cell>
          <cell r="AY188">
            <v>2756601976</v>
          </cell>
        </row>
        <row r="189">
          <cell r="AG189">
            <v>3347903310</v>
          </cell>
          <cell r="AH189">
            <v>5071199240.3900003</v>
          </cell>
          <cell r="AJ189">
            <v>8818318550.3899994</v>
          </cell>
          <cell r="AY189">
            <v>2757321643</v>
          </cell>
        </row>
        <row r="190">
          <cell r="AG190">
            <v>3309720751</v>
          </cell>
          <cell r="AH190">
            <v>5109961889.5700006</v>
          </cell>
          <cell r="AJ190">
            <v>8818898640.5699997</v>
          </cell>
          <cell r="AY190">
            <v>2757444802</v>
          </cell>
        </row>
        <row r="191">
          <cell r="AG191">
            <v>3288649861</v>
          </cell>
          <cell r="AH191">
            <v>5131454791.8900003</v>
          </cell>
          <cell r="AJ191">
            <v>8819320652.8899994</v>
          </cell>
          <cell r="AY191">
            <v>2758034644</v>
          </cell>
        </row>
        <row r="192">
          <cell r="AG192">
            <v>3288554121</v>
          </cell>
          <cell r="AH192">
            <v>5131647850.3599997</v>
          </cell>
          <cell r="AJ192">
            <v>8819417971.3600006</v>
          </cell>
          <cell r="AY192">
            <v>2757273461</v>
          </cell>
        </row>
        <row r="193">
          <cell r="AG193">
            <v>3225523600</v>
          </cell>
          <cell r="AH193">
            <v>5194065066.5900002</v>
          </cell>
          <cell r="AJ193">
            <v>8818804666.5900002</v>
          </cell>
          <cell r="AY193">
            <v>2756577575</v>
          </cell>
        </row>
        <row r="194">
          <cell r="AG194">
            <v>3225547909</v>
          </cell>
          <cell r="AH194">
            <v>5194259746.4500008</v>
          </cell>
          <cell r="AJ194">
            <v>8819023655.4500008</v>
          </cell>
          <cell r="AY194">
            <v>2756593673</v>
          </cell>
        </row>
        <row r="195">
          <cell r="AG195">
            <v>3225572169</v>
          </cell>
          <cell r="AH195">
            <v>5194454444.3499994</v>
          </cell>
          <cell r="AJ195">
            <v>8819242613.3499985</v>
          </cell>
          <cell r="AY195">
            <v>2756609773</v>
          </cell>
        </row>
        <row r="196">
          <cell r="AG196">
            <v>3224120173</v>
          </cell>
          <cell r="AH196">
            <v>5196526590.0100002</v>
          </cell>
          <cell r="AJ196">
            <v>8819862763.0100002</v>
          </cell>
          <cell r="AY196">
            <v>2756078990</v>
          </cell>
        </row>
        <row r="197">
          <cell r="AG197">
            <v>3224260634</v>
          </cell>
          <cell r="AH197">
            <v>5196719150.4800005</v>
          </cell>
          <cell r="AJ197">
            <v>8820195784.4799995</v>
          </cell>
          <cell r="AY197">
            <v>2756664836</v>
          </cell>
        </row>
        <row r="198">
          <cell r="AG198">
            <v>3304804982</v>
          </cell>
          <cell r="AH198">
            <v>5116627629.9499998</v>
          </cell>
          <cell r="AJ198">
            <v>8820648611.9500008</v>
          </cell>
          <cell r="AY198">
            <v>2756946362</v>
          </cell>
        </row>
        <row r="199">
          <cell r="AG199">
            <v>3295403701</v>
          </cell>
          <cell r="AH199">
            <v>5125992232.1399994</v>
          </cell>
          <cell r="AJ199">
            <v>8820611933.1399994</v>
          </cell>
          <cell r="AY199">
            <v>2756646230</v>
          </cell>
        </row>
        <row r="200">
          <cell r="AG200">
            <v>3284886411</v>
          </cell>
          <cell r="AH200">
            <v>5136860064.3900003</v>
          </cell>
          <cell r="AJ200">
            <v>8820962475.3899994</v>
          </cell>
          <cell r="AY200">
            <v>2756518916</v>
          </cell>
        </row>
        <row r="201">
          <cell r="AG201">
            <v>3284911425</v>
          </cell>
          <cell r="AH201">
            <v>5137044304.3900003</v>
          </cell>
          <cell r="AJ201">
            <v>8821171729.3899994</v>
          </cell>
          <cell r="AY201">
            <v>2756534831</v>
          </cell>
        </row>
        <row r="202">
          <cell r="AG202">
            <v>3284936438</v>
          </cell>
          <cell r="AH202">
            <v>5137228560.5099993</v>
          </cell>
          <cell r="AJ202">
            <v>8821380998.5099983</v>
          </cell>
          <cell r="AY202">
            <v>2756550765</v>
          </cell>
        </row>
        <row r="203">
          <cell r="AG203">
            <v>3284929712</v>
          </cell>
          <cell r="AH203">
            <v>5137412832.7299995</v>
          </cell>
          <cell r="AJ203">
            <v>8821558544.7299995</v>
          </cell>
          <cell r="AY203">
            <v>2756105393</v>
          </cell>
        </row>
        <row r="204">
          <cell r="AG204">
            <v>3284926929</v>
          </cell>
          <cell r="AH204">
            <v>5137597121.0500002</v>
          </cell>
          <cell r="AJ204">
            <v>8821740050.0499992</v>
          </cell>
          <cell r="AY204">
            <v>2756536040</v>
          </cell>
        </row>
        <row r="205">
          <cell r="AG205">
            <v>3285033471</v>
          </cell>
          <cell r="AH205">
            <v>5137781425.5</v>
          </cell>
          <cell r="AJ205">
            <v>8822030896.5</v>
          </cell>
          <cell r="AY205">
            <v>2756253754</v>
          </cell>
        </row>
        <row r="206">
          <cell r="AG206">
            <v>3285037468</v>
          </cell>
          <cell r="AH206">
            <v>5137965746.0600004</v>
          </cell>
          <cell r="AJ206">
            <v>8822219214.0600014</v>
          </cell>
          <cell r="AY206">
            <v>2756569884</v>
          </cell>
        </row>
        <row r="207">
          <cell r="AG207">
            <v>3285342693</v>
          </cell>
          <cell r="AH207">
            <v>5138150082.7300005</v>
          </cell>
          <cell r="AJ207">
            <v>8822708775.7299995</v>
          </cell>
          <cell r="AY207">
            <v>2756771748</v>
          </cell>
        </row>
        <row r="208">
          <cell r="AG208">
            <v>3285368759</v>
          </cell>
          <cell r="AH208">
            <v>5138334435.5299997</v>
          </cell>
          <cell r="AJ208">
            <v>8822919194.5299988</v>
          </cell>
          <cell r="AY208">
            <v>2756788277</v>
          </cell>
        </row>
        <row r="209">
          <cell r="AG209">
            <v>3285394818</v>
          </cell>
          <cell r="AH209">
            <v>5138518804.4499998</v>
          </cell>
          <cell r="AJ209">
            <v>8823129622.4500008</v>
          </cell>
          <cell r="AY209">
            <v>2756804825</v>
          </cell>
        </row>
        <row r="210">
          <cell r="AG210">
            <v>3285333474</v>
          </cell>
          <cell r="AH210">
            <v>5138703189.5</v>
          </cell>
          <cell r="AJ210">
            <v>8823252663.5</v>
          </cell>
          <cell r="AY210">
            <v>2757342898</v>
          </cell>
        </row>
        <row r="211">
          <cell r="AG211">
            <v>3285326551</v>
          </cell>
          <cell r="AH211">
            <v>5138887590.6899996</v>
          </cell>
          <cell r="AJ211">
            <v>8823430141.6899986</v>
          </cell>
          <cell r="AY211">
            <v>2757060489</v>
          </cell>
        </row>
        <row r="212">
          <cell r="AG212">
            <v>3285375613</v>
          </cell>
          <cell r="AH212">
            <v>5139072008</v>
          </cell>
          <cell r="AJ212">
            <v>8823663621</v>
          </cell>
          <cell r="AY212">
            <v>2756876143</v>
          </cell>
        </row>
        <row r="213">
          <cell r="AG213">
            <v>3289670742</v>
          </cell>
          <cell r="AH213">
            <v>5135098441.46</v>
          </cell>
          <cell r="AJ213">
            <v>8823985183.4599991</v>
          </cell>
          <cell r="AY213">
            <v>2756722092</v>
          </cell>
        </row>
        <row r="214">
          <cell r="AG214">
            <v>3289864010</v>
          </cell>
          <cell r="AH214">
            <v>5135032846.9000006</v>
          </cell>
          <cell r="AJ214">
            <v>8824112856.9000015</v>
          </cell>
          <cell r="AY214">
            <v>2757632726</v>
          </cell>
        </row>
        <row r="215">
          <cell r="AG215">
            <v>3289890715</v>
          </cell>
          <cell r="AH215">
            <v>5135217257.7799997</v>
          </cell>
          <cell r="AJ215">
            <v>8824323972.7799988</v>
          </cell>
          <cell r="AY215">
            <v>2757650012</v>
          </cell>
        </row>
        <row r="216">
          <cell r="AG216">
            <v>3289917424</v>
          </cell>
          <cell r="AH216">
            <v>5135401684.8000002</v>
          </cell>
          <cell r="AJ216">
            <v>8824535108.7999992</v>
          </cell>
          <cell r="AY216">
            <v>2757667299</v>
          </cell>
        </row>
        <row r="217">
          <cell r="AG217">
            <v>3290179488</v>
          </cell>
          <cell r="AH217">
            <v>5135586127.9800005</v>
          </cell>
          <cell r="AJ217">
            <v>8824981615.9799995</v>
          </cell>
          <cell r="AY217">
            <v>2757733677</v>
          </cell>
        </row>
        <row r="218">
          <cell r="AG218">
            <v>3290220483</v>
          </cell>
          <cell r="AH218">
            <v>5135770587.3000002</v>
          </cell>
          <cell r="AJ218">
            <v>8825207070.2999992</v>
          </cell>
          <cell r="AY218">
            <v>2756717480</v>
          </cell>
        </row>
        <row r="219">
          <cell r="AG219">
            <v>3289893195</v>
          </cell>
          <cell r="AH219">
            <v>5135955062.7799997</v>
          </cell>
          <cell r="AJ219">
            <v>8825064257.7799988</v>
          </cell>
          <cell r="AY219">
            <v>2756401644</v>
          </cell>
        </row>
        <row r="220">
          <cell r="AG220">
            <v>3289934194</v>
          </cell>
          <cell r="AH220">
            <v>5136139554.4200001</v>
          </cell>
          <cell r="AJ220">
            <v>8825289748.4200001</v>
          </cell>
          <cell r="AY220">
            <v>2756785607</v>
          </cell>
        </row>
        <row r="221">
          <cell r="AG221">
            <v>3290313570</v>
          </cell>
          <cell r="AH221">
            <v>5136324062.2200003</v>
          </cell>
          <cell r="AJ221">
            <v>8825853632.2200012</v>
          </cell>
          <cell r="AY221">
            <v>2756848535</v>
          </cell>
        </row>
        <row r="222">
          <cell r="AG222">
            <v>3290339942</v>
          </cell>
          <cell r="AH222">
            <v>5136508586.1900005</v>
          </cell>
          <cell r="AJ222">
            <v>8826064528.1900005</v>
          </cell>
          <cell r="AY222">
            <v>2756868570</v>
          </cell>
        </row>
        <row r="223">
          <cell r="AG223">
            <v>3290366311</v>
          </cell>
          <cell r="AH223">
            <v>5136693126.3199997</v>
          </cell>
          <cell r="AJ223">
            <v>8826275437.3199997</v>
          </cell>
          <cell r="AY223">
            <v>2756888607</v>
          </cell>
        </row>
        <row r="224">
          <cell r="AG224">
            <v>3290684924</v>
          </cell>
          <cell r="AH224">
            <v>5136877682.6199999</v>
          </cell>
          <cell r="AJ224">
            <v>8826778606.6199989</v>
          </cell>
          <cell r="AY224">
            <v>2756720935</v>
          </cell>
        </row>
        <row r="225">
          <cell r="AG225">
            <v>3290845104</v>
          </cell>
          <cell r="AH225">
            <v>5137062255.1000004</v>
          </cell>
          <cell r="AJ225">
            <v>8827123359.1000004</v>
          </cell>
          <cell r="AY225">
            <v>2757557734</v>
          </cell>
        </row>
        <row r="226">
          <cell r="AG226">
            <v>3290916805</v>
          </cell>
          <cell r="AH226">
            <v>5137246843.75</v>
          </cell>
          <cell r="AJ226">
            <v>8827379648.75</v>
          </cell>
          <cell r="AY226">
            <v>2757686567</v>
          </cell>
        </row>
        <row r="227">
          <cell r="AG227">
            <v>3290741536</v>
          </cell>
          <cell r="AH227">
            <v>5137431448.5799999</v>
          </cell>
          <cell r="AJ227">
            <v>8827388984.5799999</v>
          </cell>
          <cell r="AY227">
            <v>2757139325</v>
          </cell>
        </row>
        <row r="228">
          <cell r="AG228">
            <v>3290589087</v>
          </cell>
          <cell r="AH228">
            <v>5137616069.5999994</v>
          </cell>
          <cell r="AJ228">
            <v>8827421156.5999985</v>
          </cell>
          <cell r="AY228">
            <v>2756915711</v>
          </cell>
        </row>
        <row r="229">
          <cell r="AG229">
            <v>3290615472</v>
          </cell>
          <cell r="AH229">
            <v>5137800706.8000002</v>
          </cell>
          <cell r="AJ229">
            <v>8827632178.7999992</v>
          </cell>
          <cell r="AY229">
            <v>2756935457</v>
          </cell>
        </row>
        <row r="230">
          <cell r="AG230">
            <v>3290641855</v>
          </cell>
          <cell r="AH230">
            <v>5137985360.1900005</v>
          </cell>
          <cell r="AJ230">
            <v>8827843215.1900005</v>
          </cell>
          <cell r="AY230">
            <v>2756955203</v>
          </cell>
        </row>
        <row r="231">
          <cell r="AG231">
            <v>3290592167</v>
          </cell>
          <cell r="AH231">
            <v>5138170029.7800007</v>
          </cell>
          <cell r="AJ231">
            <v>8827978196.7800007</v>
          </cell>
          <cell r="AY231">
            <v>2757192653</v>
          </cell>
        </row>
        <row r="232">
          <cell r="AG232">
            <v>3290540811</v>
          </cell>
          <cell r="AH232">
            <v>5138354715.5599995</v>
          </cell>
          <cell r="AJ232">
            <v>8828111526.5599995</v>
          </cell>
          <cell r="AY232">
            <v>2757132504</v>
          </cell>
        </row>
        <row r="233">
          <cell r="AG233">
            <v>3290589623</v>
          </cell>
          <cell r="AH233">
            <v>5138539417.5299997</v>
          </cell>
          <cell r="AJ233">
            <v>8828345040.5299988</v>
          </cell>
          <cell r="AY233">
            <v>2758005261</v>
          </cell>
        </row>
        <row r="234">
          <cell r="AG234">
            <v>3290701622</v>
          </cell>
          <cell r="AH234">
            <v>5138724135.71</v>
          </cell>
          <cell r="AJ234">
            <v>8828641757.7099991</v>
          </cell>
          <cell r="AY234">
            <v>2758279153</v>
          </cell>
        </row>
        <row r="235">
          <cell r="AG235">
            <v>3290717289</v>
          </cell>
          <cell r="AH235">
            <v>5138908870.0900002</v>
          </cell>
          <cell r="AJ235">
            <v>8828842159.0900002</v>
          </cell>
          <cell r="AY235">
            <v>2758835658</v>
          </cell>
        </row>
        <row r="236">
          <cell r="AG236">
            <v>3290743933</v>
          </cell>
          <cell r="AH236">
            <v>5139093620.6899996</v>
          </cell>
          <cell r="AJ236">
            <v>8829053553.6899986</v>
          </cell>
          <cell r="AY236">
            <v>2758853200</v>
          </cell>
        </row>
        <row r="237">
          <cell r="AG237">
            <v>3290770576</v>
          </cell>
          <cell r="AH237">
            <v>5139278387.4899998</v>
          </cell>
          <cell r="AJ237">
            <v>8829264963.4899998</v>
          </cell>
          <cell r="AY237">
            <v>2758870743</v>
          </cell>
        </row>
        <row r="238">
          <cell r="AG238">
            <v>3290609584</v>
          </cell>
          <cell r="AH238">
            <v>5139463170.5</v>
          </cell>
          <cell r="AJ238">
            <v>8829288754.5</v>
          </cell>
          <cell r="AY238">
            <v>2759496066</v>
          </cell>
        </row>
        <row r="239">
          <cell r="AG239">
            <v>3290087520</v>
          </cell>
          <cell r="AH239">
            <v>5139647969.7400007</v>
          </cell>
          <cell r="AJ239">
            <v>8828951489.7400017</v>
          </cell>
          <cell r="AY239">
            <v>2759019952</v>
          </cell>
        </row>
        <row r="240">
          <cell r="AG240">
            <v>3272988998</v>
          </cell>
          <cell r="AH240">
            <v>5139832785.1899996</v>
          </cell>
          <cell r="AJ240">
            <v>8812037783.1899986</v>
          </cell>
          <cell r="AY240">
            <v>2758529393</v>
          </cell>
        </row>
        <row r="241">
          <cell r="AG241">
            <v>3272749783</v>
          </cell>
          <cell r="AH241">
            <v>5140017616.8699999</v>
          </cell>
          <cell r="AJ241">
            <v>8811983399.8699989</v>
          </cell>
          <cell r="AY241">
            <v>2758391016</v>
          </cell>
        </row>
        <row r="242">
          <cell r="AG242">
            <v>3272630494</v>
          </cell>
          <cell r="AH242">
            <v>5140202464.7700005</v>
          </cell>
          <cell r="AJ242">
            <v>8812048958.7700005</v>
          </cell>
          <cell r="AY242">
            <v>2758027674</v>
          </cell>
        </row>
        <row r="243">
          <cell r="AG243">
            <v>3272658338</v>
          </cell>
          <cell r="AH243">
            <v>5140387328.9000006</v>
          </cell>
          <cell r="AJ243">
            <v>8812261666.9000015</v>
          </cell>
          <cell r="AY243">
            <v>2758045576</v>
          </cell>
        </row>
        <row r="244">
          <cell r="AG244">
            <v>3272686197</v>
          </cell>
          <cell r="AH244">
            <v>5140572209.2699995</v>
          </cell>
          <cell r="AJ244">
            <v>8812474406.2700005</v>
          </cell>
          <cell r="AY244">
            <v>2758063479</v>
          </cell>
        </row>
        <row r="245">
          <cell r="AG245">
            <v>3272510304</v>
          </cell>
          <cell r="AH245">
            <v>5140757105.8699999</v>
          </cell>
          <cell r="AJ245">
            <v>8812483409.8699989</v>
          </cell>
          <cell r="AY245">
            <v>2757801438</v>
          </cell>
        </row>
        <row r="246">
          <cell r="AG246">
            <v>3272608677</v>
          </cell>
          <cell r="AH246">
            <v>5140942018.71</v>
          </cell>
          <cell r="AJ246">
            <v>8812766695.7099991</v>
          </cell>
          <cell r="AY246">
            <v>2758364461</v>
          </cell>
        </row>
        <row r="247">
          <cell r="AG247">
            <v>3272739935</v>
          </cell>
          <cell r="AH247">
            <v>5141126947.79</v>
          </cell>
          <cell r="AJ247">
            <v>8813082882.7900009</v>
          </cell>
          <cell r="AY247">
            <v>2758294671</v>
          </cell>
        </row>
        <row r="248">
          <cell r="AG248">
            <v>3258383732</v>
          </cell>
          <cell r="AH248">
            <v>5141311893.1199999</v>
          </cell>
          <cell r="AJ248">
            <v>8798911625.1199989</v>
          </cell>
          <cell r="AY248">
            <v>2758724992</v>
          </cell>
        </row>
        <row r="249">
          <cell r="AG249">
            <v>3258511845</v>
          </cell>
          <cell r="AH249">
            <v>5141496854.6999998</v>
          </cell>
          <cell r="AJ249">
            <v>8799224699.7000008</v>
          </cell>
          <cell r="AY249">
            <v>2758678702</v>
          </cell>
        </row>
        <row r="250">
          <cell r="AG250">
            <v>3258538575</v>
          </cell>
          <cell r="AH250">
            <v>5141681832.5200005</v>
          </cell>
          <cell r="AJ250">
            <v>8799436407.5200005</v>
          </cell>
          <cell r="AY250">
            <v>2758698274</v>
          </cell>
        </row>
        <row r="251">
          <cell r="AG251">
            <v>3258565305</v>
          </cell>
          <cell r="AH251">
            <v>5141866826.6100006</v>
          </cell>
          <cell r="AJ251">
            <v>8799648131.6100006</v>
          </cell>
          <cell r="AY251">
            <v>2758717867</v>
          </cell>
        </row>
        <row r="252">
          <cell r="AG252">
            <v>3258545149</v>
          </cell>
          <cell r="AH252">
            <v>5142051836.9499998</v>
          </cell>
          <cell r="AJ252">
            <v>8799812985.9500008</v>
          </cell>
          <cell r="AY252">
            <v>2758764177</v>
          </cell>
        </row>
        <row r="253">
          <cell r="AG253">
            <v>3258931765</v>
          </cell>
          <cell r="AH253">
            <v>5142236863.5500002</v>
          </cell>
          <cell r="AJ253">
            <v>8800384628.5499992</v>
          </cell>
          <cell r="AY253">
            <v>2758293859</v>
          </cell>
        </row>
        <row r="254">
          <cell r="AG254">
            <v>3258950719</v>
          </cell>
          <cell r="AH254">
            <v>5142421906.4099998</v>
          </cell>
          <cell r="AJ254">
            <v>8800588625.4099998</v>
          </cell>
          <cell r="AY254">
            <v>2758304221</v>
          </cell>
        </row>
        <row r="255">
          <cell r="AG255">
            <v>3258881820</v>
          </cell>
          <cell r="AH255">
            <v>5142606965.54</v>
          </cell>
          <cell r="AJ255">
            <v>8800704785.5400009</v>
          </cell>
          <cell r="AY255">
            <v>2758378337</v>
          </cell>
        </row>
        <row r="256">
          <cell r="AG256">
            <v>3259040132</v>
          </cell>
          <cell r="AH256">
            <v>5142792040.9400005</v>
          </cell>
          <cell r="AJ256">
            <v>8801048172.9400005</v>
          </cell>
          <cell r="AY256">
            <v>2758796336</v>
          </cell>
        </row>
        <row r="257">
          <cell r="AG257">
            <v>3259067013</v>
          </cell>
          <cell r="AH257">
            <v>5142977132.6199999</v>
          </cell>
          <cell r="AJ257">
            <v>8801260145.6199989</v>
          </cell>
          <cell r="AY257">
            <v>2758815418</v>
          </cell>
        </row>
        <row r="258">
          <cell r="AG258">
            <v>3259093894</v>
          </cell>
          <cell r="AH258">
            <v>5143162240.5699997</v>
          </cell>
          <cell r="AJ258">
            <v>8801472134.5699997</v>
          </cell>
          <cell r="AY258">
            <v>2758834563</v>
          </cell>
        </row>
        <row r="259">
          <cell r="AG259">
            <v>3259071273</v>
          </cell>
          <cell r="AH259">
            <v>5143347364.8000002</v>
          </cell>
          <cell r="AJ259">
            <v>8801634637.7999992</v>
          </cell>
          <cell r="AY259">
            <v>2758819565</v>
          </cell>
        </row>
        <row r="260">
          <cell r="AG260">
            <v>3258669433</v>
          </cell>
          <cell r="AH260">
            <v>5143532505.3100004</v>
          </cell>
          <cell r="AJ260">
            <v>8801417938.3100014</v>
          </cell>
          <cell r="AY260">
            <v>2757667140</v>
          </cell>
        </row>
        <row r="261">
          <cell r="AG261">
            <v>3258475446</v>
          </cell>
          <cell r="AH261">
            <v>5143717662.1099997</v>
          </cell>
          <cell r="AJ261">
            <v>8801409108.1100006</v>
          </cell>
          <cell r="AY261">
            <v>2757676514</v>
          </cell>
        </row>
        <row r="262">
          <cell r="AG262">
            <v>3258175636</v>
          </cell>
          <cell r="AH262">
            <v>5143902835.1999998</v>
          </cell>
          <cell r="AJ262">
            <v>8801294471.2000008</v>
          </cell>
          <cell r="AY262">
            <v>2759516406</v>
          </cell>
        </row>
        <row r="263">
          <cell r="AG263">
            <v>3258806169</v>
          </cell>
          <cell r="AH263">
            <v>5144088024.5799999</v>
          </cell>
          <cell r="AJ263">
            <v>8802110193.5799999</v>
          </cell>
          <cell r="AY263">
            <v>2759886907</v>
          </cell>
        </row>
        <row r="264">
          <cell r="AG264">
            <v>3258833029</v>
          </cell>
          <cell r="AH264">
            <v>5144273230.2600002</v>
          </cell>
          <cell r="AJ264">
            <v>8802322259.2600002</v>
          </cell>
          <cell r="AY264">
            <v>2759903697</v>
          </cell>
        </row>
        <row r="265">
          <cell r="AG265">
            <v>3258859889</v>
          </cell>
          <cell r="AH265">
            <v>5144458452.2299995</v>
          </cell>
          <cell r="AJ265">
            <v>8802534341.2299995</v>
          </cell>
          <cell r="AY265">
            <v>2759920487</v>
          </cell>
        </row>
        <row r="266">
          <cell r="AG266">
            <v>3258854821</v>
          </cell>
          <cell r="AH266">
            <v>5144643690.5100002</v>
          </cell>
          <cell r="AJ266">
            <v>8802714511.5100002</v>
          </cell>
          <cell r="AY266">
            <v>2759512306</v>
          </cell>
        </row>
        <row r="267">
          <cell r="AG267">
            <v>3259339479</v>
          </cell>
          <cell r="AH267">
            <v>5144828945.0900002</v>
          </cell>
          <cell r="AJ267">
            <v>8803384424.0900002</v>
          </cell>
          <cell r="AY267">
            <v>2760134016</v>
          </cell>
        </row>
        <row r="268">
          <cell r="AG268">
            <v>3259223774</v>
          </cell>
          <cell r="AH268">
            <v>5145014215.9700003</v>
          </cell>
          <cell r="AJ268">
            <v>8803453989.9700012</v>
          </cell>
          <cell r="AY268">
            <v>2759963147</v>
          </cell>
        </row>
        <row r="269">
          <cell r="AG269">
            <v>3259053104</v>
          </cell>
          <cell r="AH269">
            <v>5145199503.1700001</v>
          </cell>
          <cell r="AJ269">
            <v>8803468607.1700001</v>
          </cell>
          <cell r="AY269">
            <v>2760252904</v>
          </cell>
        </row>
        <row r="270">
          <cell r="AG270">
            <v>3258985342</v>
          </cell>
          <cell r="AH270">
            <v>5145384806.6899996</v>
          </cell>
          <cell r="AJ270">
            <v>8803586148.6899986</v>
          </cell>
          <cell r="AY270">
            <v>2759959881</v>
          </cell>
        </row>
        <row r="271">
          <cell r="AG271">
            <v>3259012268</v>
          </cell>
          <cell r="AH271">
            <v>5145570126.5200005</v>
          </cell>
          <cell r="AJ271">
            <v>8803798394.5200005</v>
          </cell>
          <cell r="AY271">
            <v>2759976165</v>
          </cell>
        </row>
        <row r="272">
          <cell r="AG272">
            <v>3259039195</v>
          </cell>
          <cell r="AH272">
            <v>5145755462.6700001</v>
          </cell>
          <cell r="AJ272">
            <v>8804010657.6700001</v>
          </cell>
          <cell r="AY272">
            <v>2759992476</v>
          </cell>
        </row>
        <row r="273">
          <cell r="AG273">
            <v>3371319154</v>
          </cell>
          <cell r="AH273">
            <v>5033865815.1399994</v>
          </cell>
          <cell r="AJ273">
            <v>8804400969.1399994</v>
          </cell>
          <cell r="AY273">
            <v>2760424541</v>
          </cell>
        </row>
        <row r="274">
          <cell r="AG274">
            <v>3371564704</v>
          </cell>
          <cell r="AH274">
            <v>5034041404.8599997</v>
          </cell>
          <cell r="AJ274">
            <v>8804822108.8600006</v>
          </cell>
          <cell r="AY274">
            <v>2760833067</v>
          </cell>
        </row>
        <row r="275">
          <cell r="AG275">
            <v>3371725514</v>
          </cell>
          <cell r="AH275">
            <v>5034217009.21</v>
          </cell>
          <cell r="AJ275">
            <v>8805158523.2099991</v>
          </cell>
          <cell r="AY275">
            <v>2761192014</v>
          </cell>
        </row>
        <row r="276">
          <cell r="AG276">
            <v>3372029803</v>
          </cell>
          <cell r="AH276">
            <v>5034392628.1900005</v>
          </cell>
          <cell r="AJ276">
            <v>8805638431.1900005</v>
          </cell>
          <cell r="AY276">
            <v>2761090591</v>
          </cell>
        </row>
        <row r="277">
          <cell r="AG277">
            <v>3087816032</v>
          </cell>
          <cell r="AH277">
            <v>5034568261.7999992</v>
          </cell>
          <cell r="AJ277">
            <v>8521600293.7999992</v>
          </cell>
          <cell r="AY277">
            <v>2762013278</v>
          </cell>
        </row>
        <row r="278">
          <cell r="AG278">
            <v>3087842715</v>
          </cell>
          <cell r="AH278">
            <v>5034743910.0500002</v>
          </cell>
          <cell r="AJ278">
            <v>8521802625.0500002</v>
          </cell>
          <cell r="AY278">
            <v>2762029981</v>
          </cell>
        </row>
        <row r="279">
          <cell r="AG279">
            <v>3087869398</v>
          </cell>
          <cell r="AH279">
            <v>5034919572.9400005</v>
          </cell>
          <cell r="AJ279">
            <v>8522004970.9400005</v>
          </cell>
          <cell r="AY279">
            <v>2762046712</v>
          </cell>
        </row>
        <row r="280">
          <cell r="AG280">
            <v>3087755761</v>
          </cell>
          <cell r="AH280">
            <v>5035095250.4699993</v>
          </cell>
          <cell r="AJ280">
            <v>8522067011.4699993</v>
          </cell>
          <cell r="AY280">
            <v>2761628536</v>
          </cell>
        </row>
        <row r="281">
          <cell r="AG281">
            <v>3087642650</v>
          </cell>
          <cell r="AH281">
            <v>5035270942.6399994</v>
          </cell>
          <cell r="AJ281">
            <v>8522129592.6399994</v>
          </cell>
          <cell r="AY281">
            <v>2761742816</v>
          </cell>
        </row>
        <row r="282">
          <cell r="AG282">
            <v>3087630013</v>
          </cell>
          <cell r="AH282">
            <v>5035446649.46</v>
          </cell>
          <cell r="AJ282">
            <v>8522292662.46</v>
          </cell>
          <cell r="AY282">
            <v>2761335656</v>
          </cell>
        </row>
        <row r="283">
          <cell r="AG283">
            <v>3087554866</v>
          </cell>
          <cell r="AH283">
            <v>5035622370.9200001</v>
          </cell>
          <cell r="AJ283">
            <v>8522343236.9200001</v>
          </cell>
          <cell r="AY283">
            <v>2761121001</v>
          </cell>
        </row>
        <row r="284">
          <cell r="AG284">
            <v>3209836615</v>
          </cell>
          <cell r="AH284">
            <v>4913698107.04</v>
          </cell>
          <cell r="AJ284">
            <v>8522700722.04</v>
          </cell>
          <cell r="AY284">
            <v>2761055293</v>
          </cell>
        </row>
        <row r="285">
          <cell r="AG285">
            <v>3209862519</v>
          </cell>
          <cell r="AH285">
            <v>4913866378.8999996</v>
          </cell>
          <cell r="AJ285">
            <v>8522894897.8999996</v>
          </cell>
          <cell r="AY285">
            <v>2761072402</v>
          </cell>
        </row>
        <row r="286">
          <cell r="AG286">
            <v>3209888423</v>
          </cell>
          <cell r="AH286">
            <v>4914034664.5100002</v>
          </cell>
          <cell r="AJ286">
            <v>8523089087.5100002</v>
          </cell>
          <cell r="AY286">
            <v>2761089545</v>
          </cell>
        </row>
        <row r="287">
          <cell r="AG287">
            <v>3210066417</v>
          </cell>
          <cell r="AH287">
            <v>4914202963.8499994</v>
          </cell>
          <cell r="AJ287">
            <v>8523435380.8499994</v>
          </cell>
          <cell r="AY287">
            <v>2761109276</v>
          </cell>
        </row>
        <row r="288">
          <cell r="AG288">
            <v>3210029868</v>
          </cell>
          <cell r="AH288">
            <v>4914371276.9499998</v>
          </cell>
          <cell r="AJ288">
            <v>8523567144.9499998</v>
          </cell>
          <cell r="AY288">
            <v>2761566015</v>
          </cell>
        </row>
        <row r="289">
          <cell r="AG289">
            <v>3210267781</v>
          </cell>
          <cell r="AH289">
            <v>4914539603.7799997</v>
          </cell>
          <cell r="AJ289">
            <v>8523973384.7799997</v>
          </cell>
          <cell r="AY289">
            <v>2762596910</v>
          </cell>
        </row>
        <row r="290">
          <cell r="AG290">
            <v>3212630969</v>
          </cell>
          <cell r="AH290">
            <v>4912114194.3800001</v>
          </cell>
          <cell r="AJ290">
            <v>8523911163.3800001</v>
          </cell>
          <cell r="AY290">
            <v>2761926380</v>
          </cell>
        </row>
        <row r="291">
          <cell r="AG291">
            <v>3212728809</v>
          </cell>
          <cell r="AH291">
            <v>4912282491.9200001</v>
          </cell>
          <cell r="AJ291">
            <v>8524177300.9200001</v>
          </cell>
          <cell r="AY291">
            <v>2761749397</v>
          </cell>
        </row>
        <row r="292">
          <cell r="AG292">
            <v>3212754893</v>
          </cell>
          <cell r="AH292">
            <v>4912450803.2300005</v>
          </cell>
          <cell r="AJ292">
            <v>8524371696.2300005</v>
          </cell>
          <cell r="AY292">
            <v>2761766409</v>
          </cell>
        </row>
        <row r="293">
          <cell r="AG293">
            <v>3212780957</v>
          </cell>
          <cell r="AH293">
            <v>4912619128.2799997</v>
          </cell>
          <cell r="AJ293">
            <v>8524566085.2799997</v>
          </cell>
          <cell r="AY293">
            <v>2761783462</v>
          </cell>
        </row>
        <row r="294">
          <cell r="AG294">
            <v>3212679546</v>
          </cell>
          <cell r="AH294">
            <v>4912787467.1099997</v>
          </cell>
          <cell r="AJ294">
            <v>8524633013.1099997</v>
          </cell>
          <cell r="AY294">
            <v>2762001963</v>
          </cell>
        </row>
        <row r="295">
          <cell r="AG295">
            <v>3213346242</v>
          </cell>
          <cell r="AH295">
            <v>4911905819.6799994</v>
          </cell>
          <cell r="AJ295">
            <v>8524418061.6799994</v>
          </cell>
          <cell r="AY295">
            <v>2761456026</v>
          </cell>
        </row>
        <row r="296">
          <cell r="AG296">
            <v>3215459367</v>
          </cell>
          <cell r="AH296">
            <v>4910259158.9000006</v>
          </cell>
          <cell r="AJ296">
            <v>8524884525.9000006</v>
          </cell>
          <cell r="AY296">
            <v>2761749723</v>
          </cell>
        </row>
        <row r="297">
          <cell r="AG297">
            <v>3216595782</v>
          </cell>
          <cell r="AH297">
            <v>4910052451.7700005</v>
          </cell>
          <cell r="AJ297">
            <v>8525814233.7700005</v>
          </cell>
          <cell r="AY297">
            <v>2761900955</v>
          </cell>
        </row>
        <row r="298">
          <cell r="AG298">
            <v>3216737928</v>
          </cell>
          <cell r="AH298">
            <v>4910220742.1800003</v>
          </cell>
          <cell r="AJ298">
            <v>8526124670.1800003</v>
          </cell>
          <cell r="AY298">
            <v>2761250001</v>
          </cell>
        </row>
        <row r="299">
          <cell r="AG299">
            <v>3216764018</v>
          </cell>
          <cell r="AH299">
            <v>4910389046.3500004</v>
          </cell>
          <cell r="AJ299">
            <v>8526319064.3500004</v>
          </cell>
          <cell r="AY299">
            <v>2761267135</v>
          </cell>
        </row>
        <row r="300">
          <cell r="AG300">
            <v>3216790087</v>
          </cell>
          <cell r="AH300">
            <v>4910557364.2799997</v>
          </cell>
          <cell r="AJ300">
            <v>8526513451.2799997</v>
          </cell>
          <cell r="AY300">
            <v>2761284313</v>
          </cell>
        </row>
        <row r="301">
          <cell r="AG301">
            <v>3321580801</v>
          </cell>
          <cell r="AH301">
            <v>4806018083.4499998</v>
          </cell>
          <cell r="AJ301">
            <v>8526764884.4499998</v>
          </cell>
          <cell r="AY301">
            <v>2761413060</v>
          </cell>
        </row>
        <row r="302">
          <cell r="AG302">
            <v>3321953315</v>
          </cell>
          <cell r="AH302">
            <v>4806178815.2799997</v>
          </cell>
          <cell r="AJ302">
            <v>8527298130.2799997</v>
          </cell>
          <cell r="AY302">
            <v>2761722923</v>
          </cell>
        </row>
        <row r="303">
          <cell r="AG303">
            <v>3322016293</v>
          </cell>
          <cell r="AH303">
            <v>4806339559.7699995</v>
          </cell>
          <cell r="AJ303">
            <v>8527521852.7699995</v>
          </cell>
          <cell r="AY303">
            <v>2760527677</v>
          </cell>
        </row>
        <row r="304">
          <cell r="AG304">
            <v>3321426993</v>
          </cell>
          <cell r="AH304">
            <v>4806500316.9399996</v>
          </cell>
          <cell r="AJ304">
            <v>8527093309.9399996</v>
          </cell>
          <cell r="AY304">
            <v>2760135422</v>
          </cell>
        </row>
        <row r="305">
          <cell r="AG305">
            <v>3321368849</v>
          </cell>
          <cell r="AH305">
            <v>4806661086.7799997</v>
          </cell>
          <cell r="AJ305">
            <v>8527195935.7799997</v>
          </cell>
          <cell r="AY305">
            <v>2760160873</v>
          </cell>
        </row>
        <row r="306">
          <cell r="AG306">
            <v>3321394420</v>
          </cell>
          <cell r="AH306">
            <v>4806821869.29</v>
          </cell>
          <cell r="AJ306">
            <v>8527382289.29</v>
          </cell>
          <cell r="AY306">
            <v>2760179368</v>
          </cell>
        </row>
        <row r="307">
          <cell r="AG307">
            <v>3321418398</v>
          </cell>
          <cell r="AH307">
            <v>4806982594.4899998</v>
          </cell>
          <cell r="AJ307">
            <v>8527566992.4899998</v>
          </cell>
          <cell r="AY307">
            <v>2760161244</v>
          </cell>
        </row>
        <row r="308">
          <cell r="AG308">
            <v>3327525964</v>
          </cell>
          <cell r="AH308">
            <v>4800938332.3900003</v>
          </cell>
          <cell r="AJ308">
            <v>8527630296.3900003</v>
          </cell>
          <cell r="AY308">
            <v>2759722851</v>
          </cell>
        </row>
        <row r="309">
          <cell r="AG309">
            <v>3327623340</v>
          </cell>
          <cell r="AH309">
            <v>4801099082.9899998</v>
          </cell>
          <cell r="AJ309">
            <v>8527888422.9899998</v>
          </cell>
          <cell r="AY309">
            <v>2759446703</v>
          </cell>
        </row>
        <row r="310">
          <cell r="AG310">
            <v>3317673594</v>
          </cell>
          <cell r="AH310">
            <v>4801259846.2699995</v>
          </cell>
          <cell r="AJ310">
            <v>8518099440.2699995</v>
          </cell>
          <cell r="AY310">
            <v>2758834525</v>
          </cell>
        </row>
        <row r="311">
          <cell r="AG311">
            <v>3317622551</v>
          </cell>
          <cell r="AH311">
            <v>4801420622.2700005</v>
          </cell>
          <cell r="AJ311">
            <v>8518209173.2700005</v>
          </cell>
          <cell r="AY311">
            <v>2758876445</v>
          </cell>
        </row>
        <row r="312">
          <cell r="AG312">
            <v>3317054834</v>
          </cell>
          <cell r="AH312">
            <v>4801581410.9700003</v>
          </cell>
          <cell r="AJ312">
            <v>8517802244.9700003</v>
          </cell>
          <cell r="AY312">
            <v>2757772376</v>
          </cell>
        </row>
        <row r="313">
          <cell r="AG313">
            <v>3317075337</v>
          </cell>
          <cell r="AH313">
            <v>4801742212.3699999</v>
          </cell>
          <cell r="AJ313">
            <v>8517983549.3699999</v>
          </cell>
          <cell r="AY313">
            <v>2757794756</v>
          </cell>
        </row>
        <row r="314">
          <cell r="AG314">
            <v>3317095840</v>
          </cell>
          <cell r="AH314">
            <v>4801903026.4699993</v>
          </cell>
          <cell r="AJ314">
            <v>8518164866.4699993</v>
          </cell>
          <cell r="AY314">
            <v>2757817180</v>
          </cell>
        </row>
        <row r="315">
          <cell r="AG315">
            <v>3468033325</v>
          </cell>
          <cell r="AH315">
            <v>4802063853.2799997</v>
          </cell>
          <cell r="AJ315">
            <v>8669263178.2799988</v>
          </cell>
          <cell r="AY315">
            <v>2757633788</v>
          </cell>
        </row>
        <row r="316">
          <cell r="AG316">
            <v>3468367836</v>
          </cell>
          <cell r="AH316">
            <v>4802224692.8099995</v>
          </cell>
          <cell r="AJ316">
            <v>8669758528.8099995</v>
          </cell>
          <cell r="AY316">
            <v>2757922189</v>
          </cell>
        </row>
        <row r="317">
          <cell r="AG317">
            <v>3468428888</v>
          </cell>
          <cell r="AH317">
            <v>4802385545.04</v>
          </cell>
          <cell r="AJ317">
            <v>8669980433.0400009</v>
          </cell>
          <cell r="AY317">
            <v>2757945782</v>
          </cell>
        </row>
        <row r="318">
          <cell r="AG318">
            <v>3468325943</v>
          </cell>
          <cell r="AH318">
            <v>4802546410</v>
          </cell>
          <cell r="AJ318">
            <v>8670038353</v>
          </cell>
          <cell r="AY318">
            <v>2758056598</v>
          </cell>
        </row>
        <row r="319">
          <cell r="AG319">
            <v>3468616179</v>
          </cell>
          <cell r="AH319">
            <v>4802707287.6599998</v>
          </cell>
          <cell r="AJ319">
            <v>8670489466.6599998</v>
          </cell>
          <cell r="AY319">
            <v>2758720594</v>
          </cell>
        </row>
        <row r="320">
          <cell r="AG320">
            <v>3468635453</v>
          </cell>
          <cell r="AH320">
            <v>4802868178.0700006</v>
          </cell>
          <cell r="AJ320">
            <v>8670669631.0699997</v>
          </cell>
          <cell r="AY320">
            <v>2758742759</v>
          </cell>
        </row>
        <row r="321">
          <cell r="AG321">
            <v>3468654728</v>
          </cell>
          <cell r="AH321">
            <v>4803029081.1800003</v>
          </cell>
          <cell r="AJ321">
            <v>8670849809.1800003</v>
          </cell>
          <cell r="AY321">
            <v>2758764974</v>
          </cell>
        </row>
        <row r="322">
          <cell r="AG322">
            <v>3521648505</v>
          </cell>
          <cell r="AH322">
            <v>4750114996.5200005</v>
          </cell>
          <cell r="AJ322">
            <v>8670929501.5200005</v>
          </cell>
          <cell r="AY322">
            <v>2758801002</v>
          </cell>
        </row>
        <row r="323">
          <cell r="AG323">
            <v>3521833789</v>
          </cell>
          <cell r="AH323">
            <v>4750272082.1599998</v>
          </cell>
          <cell r="AJ323">
            <v>8671271871.1599998</v>
          </cell>
          <cell r="AY323">
            <v>2758789983</v>
          </cell>
        </row>
        <row r="324">
          <cell r="AG324">
            <v>3525834656</v>
          </cell>
          <cell r="AH324">
            <v>4750429179.9500008</v>
          </cell>
          <cell r="AJ324">
            <v>8675429835.9500008</v>
          </cell>
          <cell r="AY324">
            <v>2754300730</v>
          </cell>
        </row>
        <row r="325">
          <cell r="AG325">
            <v>3525885352</v>
          </cell>
          <cell r="AH325">
            <v>4750586289.8999996</v>
          </cell>
          <cell r="AJ325">
            <v>8675637641.8999996</v>
          </cell>
          <cell r="AY325">
            <v>2754379938</v>
          </cell>
        </row>
        <row r="326">
          <cell r="AG326">
            <v>3526078497</v>
          </cell>
          <cell r="AH326">
            <v>4750743412</v>
          </cell>
          <cell r="AJ326">
            <v>8675987909</v>
          </cell>
          <cell r="AY326">
            <v>2754204528</v>
          </cell>
        </row>
        <row r="327">
          <cell r="AG327">
            <v>3526100848</v>
          </cell>
          <cell r="AH327">
            <v>4750900546.2600002</v>
          </cell>
          <cell r="AJ327">
            <v>8676167394.2600002</v>
          </cell>
          <cell r="AY327">
            <v>2754226484</v>
          </cell>
        </row>
        <row r="328">
          <cell r="AG328">
            <v>3526123199</v>
          </cell>
          <cell r="AH328">
            <v>4751057692.6800003</v>
          </cell>
          <cell r="AJ328">
            <v>8676346891.6800003</v>
          </cell>
          <cell r="AY328">
            <v>2754248499</v>
          </cell>
        </row>
        <row r="329">
          <cell r="AG329">
            <v>3530434792</v>
          </cell>
          <cell r="AH329">
            <v>4746964598.4399996</v>
          </cell>
          <cell r="AJ329">
            <v>8676565390.4399986</v>
          </cell>
          <cell r="AY329">
            <v>2754305372</v>
          </cell>
        </row>
        <row r="330">
          <cell r="AG330">
            <v>3537194249</v>
          </cell>
          <cell r="AH330">
            <v>4747121516.3499994</v>
          </cell>
          <cell r="AJ330">
            <v>8683481765.3499985</v>
          </cell>
          <cell r="AY330">
            <v>2746875818</v>
          </cell>
        </row>
        <row r="331">
          <cell r="AG331">
            <v>3546721322</v>
          </cell>
          <cell r="AH331">
            <v>4742395946.4099998</v>
          </cell>
          <cell r="AJ331">
            <v>8688233268.4099998</v>
          </cell>
          <cell r="AY331">
            <v>2742546645</v>
          </cell>
        </row>
        <row r="332">
          <cell r="AG332">
            <v>3546622274</v>
          </cell>
          <cell r="AH332">
            <v>4742552799.46</v>
          </cell>
          <cell r="AJ332">
            <v>8688291073.4599991</v>
          </cell>
          <cell r="AY332">
            <v>2742565118</v>
          </cell>
        </row>
        <row r="333">
          <cell r="AG333">
            <v>3546623958</v>
          </cell>
          <cell r="AH333">
            <v>4742709664.6599998</v>
          </cell>
          <cell r="AJ333">
            <v>8688449622.6599998</v>
          </cell>
          <cell r="AY333">
            <v>2742828482</v>
          </cell>
        </row>
        <row r="334">
          <cell r="AG334">
            <v>3546647679</v>
          </cell>
          <cell r="AH334">
            <v>4742866542.0299997</v>
          </cell>
          <cell r="AJ334">
            <v>8688630221.0299988</v>
          </cell>
          <cell r="AY334">
            <v>2742851353</v>
          </cell>
        </row>
        <row r="335">
          <cell r="AG335">
            <v>3546671450</v>
          </cell>
          <cell r="AH335">
            <v>4743023431.5299997</v>
          </cell>
          <cell r="AJ335">
            <v>8688810881.5299988</v>
          </cell>
          <cell r="AY335">
            <v>2742874296</v>
          </cell>
        </row>
        <row r="336">
          <cell r="AG336">
            <v>3549098919</v>
          </cell>
          <cell r="AH336">
            <v>4742055333.2199993</v>
          </cell>
          <cell r="AJ336">
            <v>8690270252.2199993</v>
          </cell>
          <cell r="AY336">
            <v>2742792024</v>
          </cell>
        </row>
        <row r="337">
          <cell r="AG337">
            <v>3554351008</v>
          </cell>
          <cell r="AH337">
            <v>4742212210.2000008</v>
          </cell>
          <cell r="AJ337">
            <v>8695679218.2000008</v>
          </cell>
          <cell r="AY337">
            <v>2738029944</v>
          </cell>
        </row>
        <row r="338">
          <cell r="AG338">
            <v>3544542643</v>
          </cell>
          <cell r="AH338">
            <v>4742369099.3599997</v>
          </cell>
          <cell r="AJ338">
            <v>8686027742.3600006</v>
          </cell>
          <cell r="AY338">
            <v>2737581995</v>
          </cell>
        </row>
        <row r="339">
          <cell r="AG339">
            <v>3543252498</v>
          </cell>
          <cell r="AH339">
            <v>4742526000.6899996</v>
          </cell>
          <cell r="AJ339">
            <v>8684894498.6899986</v>
          </cell>
          <cell r="AY339">
            <v>2735759676</v>
          </cell>
        </row>
        <row r="340">
          <cell r="AG340">
            <v>3546250904</v>
          </cell>
          <cell r="AH340">
            <v>4742507914.1700001</v>
          </cell>
          <cell r="AJ340">
            <v>8687874818.1700001</v>
          </cell>
          <cell r="AY340">
            <v>2732743865</v>
          </cell>
        </row>
        <row r="341">
          <cell r="AG341">
            <v>3546273922</v>
          </cell>
          <cell r="AH341">
            <v>4742664834.1099997</v>
          </cell>
          <cell r="AJ341">
            <v>8688054756.1100006</v>
          </cell>
          <cell r="AY341">
            <v>2732770586</v>
          </cell>
        </row>
        <row r="342">
          <cell r="AG342">
            <v>3546296940</v>
          </cell>
          <cell r="AH342">
            <v>4742821766.2299995</v>
          </cell>
          <cell r="AJ342">
            <v>8688234706.2299995</v>
          </cell>
          <cell r="AY342">
            <v>2732797490</v>
          </cell>
        </row>
        <row r="343">
          <cell r="AG343">
            <v>3547180119</v>
          </cell>
          <cell r="AH343">
            <v>4742978710.5199995</v>
          </cell>
          <cell r="AJ343">
            <v>8689274829.5200005</v>
          </cell>
          <cell r="AY343">
            <v>2732836987</v>
          </cell>
        </row>
        <row r="344">
          <cell r="AG344">
            <v>3547233969</v>
          </cell>
          <cell r="AH344">
            <v>4743135666.9800005</v>
          </cell>
          <cell r="AJ344">
            <v>8689485635.9799995</v>
          </cell>
          <cell r="AY344">
            <v>2732806315</v>
          </cell>
        </row>
        <row r="345">
          <cell r="AG345">
            <v>3547224999</v>
          </cell>
          <cell r="AH345">
            <v>4743292635.6299992</v>
          </cell>
          <cell r="AJ345">
            <v>8689633634.6299992</v>
          </cell>
          <cell r="AY345">
            <v>2733131661</v>
          </cell>
        </row>
        <row r="346">
          <cell r="AG346">
            <v>3547303677</v>
          </cell>
          <cell r="AH346">
            <v>4743449616.4499998</v>
          </cell>
          <cell r="AJ346">
            <v>8689869293.4500008</v>
          </cell>
          <cell r="AY346">
            <v>2732811201</v>
          </cell>
        </row>
        <row r="347">
          <cell r="AG347">
            <v>3503089992</v>
          </cell>
          <cell r="AH347">
            <v>4743606609.4499998</v>
          </cell>
          <cell r="AJ347">
            <v>8645812601.4500008</v>
          </cell>
          <cell r="AY347">
            <v>2733962781</v>
          </cell>
        </row>
        <row r="348">
          <cell r="AG348">
            <v>3503108829</v>
          </cell>
          <cell r="AH348">
            <v>4743763614.6499996</v>
          </cell>
          <cell r="AJ348">
            <v>8645988443.6499996</v>
          </cell>
          <cell r="AY348">
            <v>2733994272</v>
          </cell>
        </row>
        <row r="349">
          <cell r="AG349">
            <v>3503127666</v>
          </cell>
          <cell r="AH349">
            <v>4743920623.4000006</v>
          </cell>
          <cell r="AJ349">
            <v>8646164289.4000015</v>
          </cell>
          <cell r="AY349">
            <v>2734025890</v>
          </cell>
        </row>
        <row r="350">
          <cell r="AG350">
            <v>3503137801</v>
          </cell>
          <cell r="AH350">
            <v>4743777644.3300009</v>
          </cell>
          <cell r="AJ350">
            <v>8646031445.3300018</v>
          </cell>
          <cell r="AY350">
            <v>2733132809</v>
          </cell>
        </row>
        <row r="351">
          <cell r="AG351">
            <v>3502711485</v>
          </cell>
          <cell r="AH351">
            <v>4743934677.46</v>
          </cell>
          <cell r="AJ351">
            <v>8645762162.4599991</v>
          </cell>
          <cell r="AY351">
            <v>2732859215</v>
          </cell>
        </row>
        <row r="352">
          <cell r="AG352">
            <v>3502532884</v>
          </cell>
          <cell r="AH352">
            <v>4744091722.79</v>
          </cell>
          <cell r="AJ352">
            <v>8645740606.7900009</v>
          </cell>
          <cell r="AY352">
            <v>2732311291</v>
          </cell>
        </row>
        <row r="353">
          <cell r="AG353">
            <v>3502937849</v>
          </cell>
          <cell r="AH353">
            <v>4744248780.3100004</v>
          </cell>
          <cell r="AJ353">
            <v>8646302629.3100014</v>
          </cell>
          <cell r="AY353">
            <v>2732730864</v>
          </cell>
        </row>
        <row r="354">
          <cell r="AG354">
            <v>3503209903</v>
          </cell>
          <cell r="AH354">
            <v>4744405850.0200005</v>
          </cell>
          <cell r="AJ354">
            <v>8646731753.0200005</v>
          </cell>
          <cell r="AY354">
            <v>2733171619</v>
          </cell>
        </row>
        <row r="355">
          <cell r="AG355">
            <v>3503228068</v>
          </cell>
          <cell r="AH355">
            <v>4744562931.9399996</v>
          </cell>
          <cell r="AJ355">
            <v>8646906999.9399986</v>
          </cell>
          <cell r="AY355">
            <v>2733203728</v>
          </cell>
        </row>
        <row r="356">
          <cell r="AG356">
            <v>3503246234</v>
          </cell>
          <cell r="AH356">
            <v>4744720026.0600004</v>
          </cell>
          <cell r="AJ356">
            <v>8647082260.0600014</v>
          </cell>
          <cell r="AY356">
            <v>2733235838</v>
          </cell>
        </row>
        <row r="357">
          <cell r="AG357">
            <v>3503290986</v>
          </cell>
          <cell r="AH357">
            <v>4744877132.3900003</v>
          </cell>
          <cell r="AJ357">
            <v>8647284118.3899994</v>
          </cell>
          <cell r="AY357">
            <v>2733433754</v>
          </cell>
        </row>
        <row r="358">
          <cell r="AG358">
            <v>3502965414</v>
          </cell>
          <cell r="AH358">
            <v>4745034250.9099998</v>
          </cell>
          <cell r="AJ358">
            <v>8647115664.9099998</v>
          </cell>
          <cell r="AY358">
            <v>2733125712</v>
          </cell>
        </row>
        <row r="359">
          <cell r="AG359">
            <v>3502858572</v>
          </cell>
          <cell r="AH359">
            <v>4745191381.6599998</v>
          </cell>
          <cell r="AJ359">
            <v>8647165953.6599998</v>
          </cell>
          <cell r="AY359">
            <v>2733128722</v>
          </cell>
        </row>
        <row r="360">
          <cell r="AG360">
            <v>3502460366</v>
          </cell>
          <cell r="AH360">
            <v>4745348524.6100006</v>
          </cell>
          <cell r="AJ360">
            <v>8646924890.6100006</v>
          </cell>
          <cell r="AY360">
            <v>2733113384</v>
          </cell>
        </row>
        <row r="361">
          <cell r="AG361">
            <v>3502481833</v>
          </cell>
          <cell r="AH361">
            <v>4745505679.7799997</v>
          </cell>
          <cell r="AJ361">
            <v>8647103512.7799988</v>
          </cell>
          <cell r="AY361">
            <v>2733146072</v>
          </cell>
        </row>
        <row r="362">
          <cell r="AG362">
            <v>3502498427</v>
          </cell>
          <cell r="AH362">
            <v>4745662847.1499996</v>
          </cell>
          <cell r="AJ362">
            <v>8647277274.1499996</v>
          </cell>
          <cell r="AY362">
            <v>2733175935</v>
          </cell>
        </row>
        <row r="363">
          <cell r="AG363">
            <v>3502515048</v>
          </cell>
          <cell r="AH363">
            <v>4745820026.75</v>
          </cell>
          <cell r="AJ363">
            <v>8647451074.75</v>
          </cell>
          <cell r="AY363">
            <v>2733205799</v>
          </cell>
        </row>
        <row r="364">
          <cell r="AG364">
            <v>3503245846</v>
          </cell>
          <cell r="AH364">
            <v>4745977218.5699997</v>
          </cell>
          <cell r="AJ364">
            <v>8648339064.5699997</v>
          </cell>
          <cell r="AY364">
            <v>2733266928</v>
          </cell>
        </row>
        <row r="365">
          <cell r="AG365">
            <v>3503483855</v>
          </cell>
          <cell r="AH365">
            <v>4746134422.6099997</v>
          </cell>
          <cell r="AJ365">
            <v>8648734277.6100006</v>
          </cell>
          <cell r="AY365">
            <v>2732752038</v>
          </cell>
        </row>
        <row r="366">
          <cell r="AG366">
            <v>3503528138</v>
          </cell>
          <cell r="AH366">
            <v>4746291638.8699999</v>
          </cell>
          <cell r="AJ366">
            <v>8648935776.8699989</v>
          </cell>
          <cell r="AY366">
            <v>2733150945</v>
          </cell>
        </row>
        <row r="367">
          <cell r="AG367">
            <v>3503569289</v>
          </cell>
          <cell r="AH367">
            <v>4746448867.3600006</v>
          </cell>
          <cell r="AJ367">
            <v>8649134156.3600006</v>
          </cell>
          <cell r="AY367">
            <v>2733413565</v>
          </cell>
        </row>
        <row r="368">
          <cell r="AJ368">
            <v>0</v>
          </cell>
          <cell r="AY368">
            <v>0</v>
          </cell>
        </row>
        <row r="369">
          <cell r="AJ369">
            <v>0</v>
          </cell>
          <cell r="AY369">
            <v>0</v>
          </cell>
        </row>
        <row r="370">
          <cell r="AG370">
            <v>3516665776.2356162</v>
          </cell>
          <cell r="AH370">
            <v>4741783603.9643545</v>
          </cell>
          <cell r="AJ370">
            <v>8657683114.172823</v>
          </cell>
          <cell r="AY370">
            <v>0</v>
          </cell>
        </row>
        <row r="452">
          <cell r="AY452">
            <v>0</v>
          </cell>
        </row>
        <row r="453">
          <cell r="AY453">
            <v>0</v>
          </cell>
        </row>
        <row r="454">
          <cell r="AY454">
            <v>0</v>
          </cell>
        </row>
        <row r="455">
          <cell r="AY455">
            <v>0</v>
          </cell>
        </row>
        <row r="456">
          <cell r="AY456">
            <v>0</v>
          </cell>
        </row>
        <row r="457">
          <cell r="AY457">
            <v>0</v>
          </cell>
        </row>
        <row r="458">
          <cell r="AY458">
            <v>0</v>
          </cell>
        </row>
        <row r="459">
          <cell r="AY459">
            <v>0</v>
          </cell>
        </row>
        <row r="460">
          <cell r="AY460">
            <v>0</v>
          </cell>
        </row>
        <row r="461">
          <cell r="AY461">
            <v>0</v>
          </cell>
        </row>
        <row r="462">
          <cell r="AY462">
            <v>0</v>
          </cell>
        </row>
        <row r="463">
          <cell r="AY463">
            <v>0</v>
          </cell>
        </row>
        <row r="464">
          <cell r="AY464">
            <v>0</v>
          </cell>
        </row>
        <row r="465">
          <cell r="AY465">
            <v>0</v>
          </cell>
        </row>
        <row r="466">
          <cell r="AY466">
            <v>0</v>
          </cell>
        </row>
        <row r="467">
          <cell r="AY467">
            <v>0</v>
          </cell>
        </row>
        <row r="468">
          <cell r="AY468">
            <v>0</v>
          </cell>
        </row>
        <row r="469">
          <cell r="AY469">
            <v>0</v>
          </cell>
        </row>
        <row r="470">
          <cell r="AY470">
            <v>0</v>
          </cell>
        </row>
        <row r="471">
          <cell r="AY471">
            <v>0</v>
          </cell>
        </row>
        <row r="472">
          <cell r="AY472">
            <v>0</v>
          </cell>
        </row>
        <row r="473">
          <cell r="AY473">
            <v>0</v>
          </cell>
        </row>
        <row r="474">
          <cell r="AY474">
            <v>0</v>
          </cell>
        </row>
        <row r="475">
          <cell r="AY475">
            <v>0</v>
          </cell>
        </row>
        <row r="476">
          <cell r="AY476">
            <v>0</v>
          </cell>
        </row>
        <row r="477">
          <cell r="AY477">
            <v>0</v>
          </cell>
        </row>
        <row r="478">
          <cell r="AY478">
            <v>0</v>
          </cell>
        </row>
        <row r="479">
          <cell r="AY479">
            <v>0</v>
          </cell>
        </row>
        <row r="480">
          <cell r="AY480">
            <v>0</v>
          </cell>
        </row>
        <row r="481">
          <cell r="AY481">
            <v>0</v>
          </cell>
        </row>
        <row r="482">
          <cell r="AY482">
            <v>0</v>
          </cell>
        </row>
        <row r="483">
          <cell r="AY483">
            <v>0</v>
          </cell>
        </row>
        <row r="484">
          <cell r="AY484">
            <v>0</v>
          </cell>
        </row>
        <row r="485">
          <cell r="AY485">
            <v>0</v>
          </cell>
        </row>
        <row r="486">
          <cell r="AY486">
            <v>0</v>
          </cell>
        </row>
        <row r="487">
          <cell r="AY487">
            <v>0</v>
          </cell>
        </row>
        <row r="488">
          <cell r="AY488">
            <v>0</v>
          </cell>
        </row>
        <row r="489">
          <cell r="AY489">
            <v>0</v>
          </cell>
        </row>
        <row r="490">
          <cell r="AY490">
            <v>0</v>
          </cell>
        </row>
        <row r="491">
          <cell r="AY491">
            <v>0</v>
          </cell>
        </row>
        <row r="492">
          <cell r="AY492">
            <v>0</v>
          </cell>
        </row>
        <row r="493">
          <cell r="AY493">
            <v>0</v>
          </cell>
        </row>
        <row r="494">
          <cell r="AY494">
            <v>0</v>
          </cell>
        </row>
        <row r="495">
          <cell r="AY495">
            <v>0</v>
          </cell>
        </row>
        <row r="496">
          <cell r="AY496">
            <v>0</v>
          </cell>
        </row>
        <row r="497">
          <cell r="AY497">
            <v>0</v>
          </cell>
        </row>
        <row r="498">
          <cell r="AY498">
            <v>0</v>
          </cell>
        </row>
        <row r="499">
          <cell r="AY499">
            <v>0</v>
          </cell>
        </row>
        <row r="500">
          <cell r="AY500">
            <v>0</v>
          </cell>
        </row>
        <row r="501">
          <cell r="AY501">
            <v>0</v>
          </cell>
        </row>
        <row r="502">
          <cell r="AY502">
            <v>0</v>
          </cell>
        </row>
        <row r="503">
          <cell r="AY503">
            <v>0</v>
          </cell>
        </row>
        <row r="504">
          <cell r="AY504">
            <v>0</v>
          </cell>
        </row>
        <row r="505">
          <cell r="AY505">
            <v>0</v>
          </cell>
        </row>
        <row r="506">
          <cell r="AY506">
            <v>0</v>
          </cell>
        </row>
        <row r="507">
          <cell r="AY507">
            <v>0</v>
          </cell>
        </row>
        <row r="508">
          <cell r="AY508">
            <v>0</v>
          </cell>
        </row>
        <row r="509">
          <cell r="AY509">
            <v>0</v>
          </cell>
        </row>
        <row r="510">
          <cell r="AY510">
            <v>0</v>
          </cell>
        </row>
        <row r="511">
          <cell r="AY511">
            <v>0</v>
          </cell>
        </row>
        <row r="512">
          <cell r="AY512">
            <v>0</v>
          </cell>
        </row>
        <row r="513">
          <cell r="AY513">
            <v>0</v>
          </cell>
        </row>
        <row r="514">
          <cell r="AY514">
            <v>0</v>
          </cell>
        </row>
        <row r="515">
          <cell r="AY515">
            <v>0</v>
          </cell>
        </row>
        <row r="516">
          <cell r="AY516">
            <v>0</v>
          </cell>
        </row>
        <row r="517">
          <cell r="AY517">
            <v>0</v>
          </cell>
        </row>
        <row r="518">
          <cell r="AY518">
            <v>0</v>
          </cell>
        </row>
        <row r="519">
          <cell r="AY519">
            <v>0</v>
          </cell>
        </row>
        <row r="520">
          <cell r="AY520">
            <v>0</v>
          </cell>
        </row>
        <row r="521">
          <cell r="AY521">
            <v>0</v>
          </cell>
        </row>
        <row r="522">
          <cell r="AY522">
            <v>0</v>
          </cell>
        </row>
        <row r="523">
          <cell r="AY523">
            <v>0</v>
          </cell>
        </row>
        <row r="524">
          <cell r="AY524">
            <v>0</v>
          </cell>
        </row>
        <row r="525">
          <cell r="AY525">
            <v>0</v>
          </cell>
        </row>
        <row r="526">
          <cell r="AY526">
            <v>0</v>
          </cell>
        </row>
        <row r="527">
          <cell r="AY527">
            <v>0</v>
          </cell>
        </row>
        <row r="528">
          <cell r="AY528">
            <v>0</v>
          </cell>
        </row>
        <row r="529">
          <cell r="AY529">
            <v>0</v>
          </cell>
        </row>
        <row r="530">
          <cell r="AY530">
            <v>0</v>
          </cell>
        </row>
        <row r="531">
          <cell r="AY531">
            <v>0</v>
          </cell>
        </row>
        <row r="532">
          <cell r="AY532">
            <v>0</v>
          </cell>
        </row>
        <row r="533">
          <cell r="AY533">
            <v>0</v>
          </cell>
        </row>
        <row r="534">
          <cell r="AY534">
            <v>0</v>
          </cell>
        </row>
        <row r="535">
          <cell r="AY535">
            <v>0</v>
          </cell>
        </row>
        <row r="536">
          <cell r="AY536">
            <v>0</v>
          </cell>
        </row>
        <row r="537">
          <cell r="AY537">
            <v>0</v>
          </cell>
        </row>
      </sheetData>
      <sheetData sheetId="17">
        <row r="4">
          <cell r="I4">
            <v>42369</v>
          </cell>
        </row>
      </sheetData>
      <sheetData sheetId="18"/>
      <sheetData sheetId="19">
        <row r="4">
          <cell r="I4">
            <v>42369</v>
          </cell>
        </row>
      </sheetData>
      <sheetData sheetId="20"/>
      <sheetData sheetId="21"/>
      <sheetData sheetId="22"/>
      <sheetData sheetId="23"/>
      <sheetData sheetId="24"/>
      <sheetData sheetId="25"/>
      <sheetData sheetId="26"/>
      <sheetData sheetId="27"/>
      <sheetData sheetId="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va"/>
      <sheetName val="Pregled trzista"/>
      <sheetName val="Prognoza NEW"/>
      <sheetName val="EUR"/>
      <sheetName val="USD"/>
      <sheetName val="HTM i RAMP"/>
      <sheetName val="RDG_ukratko"/>
      <sheetName val="za MR"/>
      <sheetName val="Nova_tabela"/>
      <sheetName val="Tabela_učinka"/>
      <sheetName val="Prognoza"/>
      <sheetName val="Usd ytd"/>
      <sheetName val="Eur ytd"/>
      <sheetName val="Prognoza (2)"/>
      <sheetName val="Prognoza_6_10_13"/>
      <sheetName val="tablica_prognoza"/>
      <sheetName val="kamatne stope_tečajevi"/>
      <sheetName val="Usd portfelj"/>
      <sheetName val="ramp"/>
      <sheetName val="Eur portfelj"/>
      <sheetName val="Eur HTM_zarada trg_htm"/>
      <sheetName val="ZARADA_PO_MJESECIMA"/>
      <sheetName val="OP_2015"/>
      <sheetName val="staro za Simulator"/>
      <sheetName val="RIPS"/>
      <sheetName val="NEW Sim"/>
      <sheetName val="graf attribution"/>
      <sheetName val="List1"/>
      <sheetName val="Kopija"/>
    </sheetNames>
    <sheetDataSet>
      <sheetData sheetId="0"/>
      <sheetData sheetId="1">
        <row r="1">
          <cell r="AK1" t="str">
            <v>do</v>
          </cell>
          <cell r="AM1" t="str">
            <v>od</v>
          </cell>
          <cell r="AN1" t="str">
            <v>do</v>
          </cell>
          <cell r="AP1" t="str">
            <v>od</v>
          </cell>
          <cell r="AQ1" t="str">
            <v>do</v>
          </cell>
          <cell r="AS1" t="str">
            <v>od</v>
          </cell>
          <cell r="AT1" t="str">
            <v>do</v>
          </cell>
        </row>
        <row r="2">
          <cell r="AK2">
            <v>42369</v>
          </cell>
          <cell r="AM2">
            <v>42004</v>
          </cell>
          <cell r="AN2">
            <v>42369</v>
          </cell>
          <cell r="AP2">
            <v>42004</v>
          </cell>
          <cell r="AQ2">
            <v>42369</v>
          </cell>
          <cell r="AS2">
            <v>42004</v>
          </cell>
          <cell r="AT2">
            <v>42369</v>
          </cell>
        </row>
        <row r="3">
          <cell r="AK3" t="str">
            <v>EUR Curncy</v>
          </cell>
          <cell r="AM3" t="str">
            <v>BCOM Index</v>
          </cell>
          <cell r="AN3" t="str">
            <v>BCOM Index</v>
          </cell>
          <cell r="AP3" t="str">
            <v>USCRWTIC Index</v>
          </cell>
          <cell r="AQ3" t="str">
            <v>USCRWTIC Index</v>
          </cell>
          <cell r="AS3" t="str">
            <v>EUCRBRDT Index</v>
          </cell>
          <cell r="AT3" t="str">
            <v>EUCRBRDT Index</v>
          </cell>
        </row>
        <row r="4">
          <cell r="AK4" t="str">
            <v>PX_LAST</v>
          </cell>
          <cell r="AM4" t="str">
            <v>Date</v>
          </cell>
          <cell r="AN4" t="str">
            <v>PX_LAST</v>
          </cell>
          <cell r="AP4" t="str">
            <v>Date</v>
          </cell>
          <cell r="AQ4" t="str">
            <v>PX_LAST</v>
          </cell>
          <cell r="AS4" t="str">
            <v>Date</v>
          </cell>
          <cell r="AT4" t="str">
            <v>PX_LAST</v>
          </cell>
        </row>
        <row r="5">
          <cell r="AK5">
            <v>1.21</v>
          </cell>
          <cell r="AM5">
            <v>42004</v>
          </cell>
          <cell r="AN5">
            <v>104.32850000000001</v>
          </cell>
          <cell r="AP5">
            <v>42004</v>
          </cell>
          <cell r="AQ5">
            <v>53.27</v>
          </cell>
          <cell r="AS5">
            <v>42004</v>
          </cell>
          <cell r="AT5">
            <v>55.76</v>
          </cell>
        </row>
        <row r="6">
          <cell r="AK6">
            <v>1.2099</v>
          </cell>
          <cell r="AM6">
            <v>42006</v>
          </cell>
          <cell r="AN6">
            <v>103.8614</v>
          </cell>
          <cell r="AP6">
            <v>42006</v>
          </cell>
          <cell r="AQ6">
            <v>52.69</v>
          </cell>
          <cell r="AS6">
            <v>42006</v>
          </cell>
          <cell r="AT6">
            <v>55.69</v>
          </cell>
        </row>
        <row r="7">
          <cell r="AK7">
            <v>1.2010000000000001</v>
          </cell>
          <cell r="AM7">
            <v>42009</v>
          </cell>
          <cell r="AN7">
            <v>103.873</v>
          </cell>
          <cell r="AP7">
            <v>42009</v>
          </cell>
          <cell r="AQ7">
            <v>50.04</v>
          </cell>
          <cell r="AS7">
            <v>42009</v>
          </cell>
          <cell r="AT7">
            <v>52.35</v>
          </cell>
        </row>
        <row r="8">
          <cell r="AK8">
            <v>1.1922999999999999</v>
          </cell>
          <cell r="AM8">
            <v>42010</v>
          </cell>
          <cell r="AN8">
            <v>104.0825</v>
          </cell>
          <cell r="AP8">
            <v>42010</v>
          </cell>
          <cell r="AQ8">
            <v>47.93</v>
          </cell>
          <cell r="AS8">
            <v>42010</v>
          </cell>
          <cell r="AT8">
            <v>50.22</v>
          </cell>
        </row>
        <row r="9">
          <cell r="AK9">
            <v>1.1921999999999999</v>
          </cell>
          <cell r="AM9">
            <v>42011</v>
          </cell>
          <cell r="AN9">
            <v>103.5252</v>
          </cell>
          <cell r="AP9">
            <v>42011</v>
          </cell>
          <cell r="AQ9">
            <v>48.65</v>
          </cell>
          <cell r="AS9">
            <v>42011</v>
          </cell>
          <cell r="AT9">
            <v>50.16</v>
          </cell>
        </row>
        <row r="10">
          <cell r="AK10">
            <v>1.1830000000000001</v>
          </cell>
          <cell r="AM10">
            <v>42012</v>
          </cell>
          <cell r="AN10">
            <v>103.6365</v>
          </cell>
          <cell r="AP10">
            <v>42012</v>
          </cell>
          <cell r="AQ10">
            <v>48.79</v>
          </cell>
          <cell r="AS10">
            <v>42012</v>
          </cell>
          <cell r="AT10">
            <v>50.28</v>
          </cell>
        </row>
        <row r="11">
          <cell r="AK11">
            <v>1.1817</v>
          </cell>
          <cell r="AM11">
            <v>42013</v>
          </cell>
          <cell r="AN11">
            <v>103.6223</v>
          </cell>
          <cell r="AP11">
            <v>42013</v>
          </cell>
          <cell r="AQ11">
            <v>48.36</v>
          </cell>
          <cell r="AS11">
            <v>42013</v>
          </cell>
          <cell r="AT11">
            <v>49.37</v>
          </cell>
        </row>
        <row r="12">
          <cell r="AK12">
            <v>1.1830000000000001</v>
          </cell>
          <cell r="AM12">
            <v>42016</v>
          </cell>
          <cell r="AN12">
            <v>101.895</v>
          </cell>
          <cell r="AP12">
            <v>42016</v>
          </cell>
          <cell r="AQ12">
            <v>46.07</v>
          </cell>
          <cell r="AS12">
            <v>42016</v>
          </cell>
          <cell r="AT12">
            <v>46.49</v>
          </cell>
        </row>
        <row r="13">
          <cell r="AK13">
            <v>1.1826000000000001</v>
          </cell>
          <cell r="AM13">
            <v>42017</v>
          </cell>
          <cell r="AN13">
            <v>101.29089999999999</v>
          </cell>
          <cell r="AP13">
            <v>42017</v>
          </cell>
          <cell r="AQ13">
            <v>45.89</v>
          </cell>
          <cell r="AS13">
            <v>42017</v>
          </cell>
          <cell r="AT13">
            <v>46.33</v>
          </cell>
        </row>
        <row r="14">
          <cell r="AK14">
            <v>1.1785000000000001</v>
          </cell>
          <cell r="AM14">
            <v>42018</v>
          </cell>
          <cell r="AN14">
            <v>102.3496</v>
          </cell>
          <cell r="AP14">
            <v>42018</v>
          </cell>
          <cell r="AQ14">
            <v>48.48</v>
          </cell>
          <cell r="AS14">
            <v>42018</v>
          </cell>
          <cell r="AT14">
            <v>47.63</v>
          </cell>
        </row>
        <row r="15">
          <cell r="AK15">
            <v>1.1788000000000001</v>
          </cell>
          <cell r="AM15">
            <v>42019</v>
          </cell>
          <cell r="AN15">
            <v>101.71769999999999</v>
          </cell>
          <cell r="AP15">
            <v>42019</v>
          </cell>
          <cell r="AQ15">
            <v>46.25</v>
          </cell>
          <cell r="AS15">
            <v>42019</v>
          </cell>
          <cell r="AT15">
            <v>46.33</v>
          </cell>
        </row>
        <row r="16">
          <cell r="AK16">
            <v>1.1600999999999999</v>
          </cell>
          <cell r="AM16">
            <v>42020</v>
          </cell>
          <cell r="AN16">
            <v>103.3062</v>
          </cell>
          <cell r="AP16">
            <v>42020</v>
          </cell>
          <cell r="AQ16">
            <v>48.69</v>
          </cell>
          <cell r="AS16">
            <v>42020</v>
          </cell>
          <cell r="AT16">
            <v>47.69</v>
          </cell>
        </row>
        <row r="17">
          <cell r="AK17">
            <v>1.1548</v>
          </cell>
          <cell r="AM17">
            <v>42024</v>
          </cell>
          <cell r="AN17">
            <v>101.49930000000001</v>
          </cell>
          <cell r="AP17">
            <v>42024</v>
          </cell>
          <cell r="AQ17">
            <v>46.39</v>
          </cell>
          <cell r="AS17">
            <v>42023</v>
          </cell>
          <cell r="AT17">
            <v>47.12</v>
          </cell>
        </row>
        <row r="18">
          <cell r="AK18">
            <v>1.1609</v>
          </cell>
          <cell r="AM18">
            <v>42025</v>
          </cell>
          <cell r="AN18">
            <v>102.5472</v>
          </cell>
          <cell r="AP18">
            <v>42025</v>
          </cell>
          <cell r="AQ18">
            <v>47.28</v>
          </cell>
          <cell r="AS18">
            <v>42024</v>
          </cell>
          <cell r="AT18">
            <v>45.47</v>
          </cell>
        </row>
        <row r="19">
          <cell r="AK19">
            <v>1.1548</v>
          </cell>
          <cell r="AM19">
            <v>42026</v>
          </cell>
          <cell r="AN19">
            <v>101.5883</v>
          </cell>
          <cell r="AP19">
            <v>42026</v>
          </cell>
          <cell r="AQ19">
            <v>45.99</v>
          </cell>
          <cell r="AS19">
            <v>42025</v>
          </cell>
          <cell r="AT19">
            <v>46.2</v>
          </cell>
        </row>
        <row r="20">
          <cell r="AK20">
            <v>1.1575</v>
          </cell>
          <cell r="AM20">
            <v>42027</v>
          </cell>
          <cell r="AN20">
            <v>101.131</v>
          </cell>
          <cell r="AP20">
            <v>42027</v>
          </cell>
          <cell r="AQ20">
            <v>45.22</v>
          </cell>
          <cell r="AS20">
            <v>42026</v>
          </cell>
          <cell r="AT20">
            <v>46.52</v>
          </cell>
        </row>
        <row r="21">
          <cell r="AK21">
            <v>1.1383000000000001</v>
          </cell>
          <cell r="AM21">
            <v>42030</v>
          </cell>
          <cell r="AN21">
            <v>100.745</v>
          </cell>
          <cell r="AP21">
            <v>42030</v>
          </cell>
          <cell r="AQ21">
            <v>45.15</v>
          </cell>
          <cell r="AS21">
            <v>42027</v>
          </cell>
          <cell r="AT21">
            <v>45.89</v>
          </cell>
        </row>
        <row r="22">
          <cell r="AK22">
            <v>1.1254999999999999</v>
          </cell>
          <cell r="AM22">
            <v>42031</v>
          </cell>
          <cell r="AN22">
            <v>101.3211</v>
          </cell>
          <cell r="AP22">
            <v>42031</v>
          </cell>
          <cell r="AQ22">
            <v>46.23</v>
          </cell>
          <cell r="AS22">
            <v>42030</v>
          </cell>
          <cell r="AT22">
            <v>45.25</v>
          </cell>
        </row>
        <row r="23">
          <cell r="AK23">
            <v>1.1280000000000001</v>
          </cell>
          <cell r="AM23">
            <v>42032</v>
          </cell>
          <cell r="AN23">
            <v>100.2513</v>
          </cell>
          <cell r="AP23">
            <v>42032</v>
          </cell>
          <cell r="AQ23">
            <v>44.45</v>
          </cell>
          <cell r="AS23">
            <v>42031</v>
          </cell>
          <cell r="AT23">
            <v>46.54</v>
          </cell>
        </row>
        <row r="24">
          <cell r="AK24">
            <v>1.1353</v>
          </cell>
          <cell r="AM24">
            <v>42033</v>
          </cell>
          <cell r="AN24">
            <v>98.762900000000002</v>
          </cell>
          <cell r="AP24">
            <v>42033</v>
          </cell>
          <cell r="AQ24">
            <v>44.53</v>
          </cell>
          <cell r="AS24">
            <v>42032</v>
          </cell>
          <cell r="AT24">
            <v>46.26</v>
          </cell>
        </row>
        <row r="25">
          <cell r="AK25">
            <v>1.1354</v>
          </cell>
          <cell r="AM25">
            <v>42034</v>
          </cell>
          <cell r="AN25">
            <v>100.8413</v>
          </cell>
          <cell r="AP25">
            <v>42034</v>
          </cell>
          <cell r="AQ25">
            <v>48.24</v>
          </cell>
          <cell r="AS25">
            <v>42033</v>
          </cell>
          <cell r="AT25">
            <v>46.85</v>
          </cell>
        </row>
        <row r="26">
          <cell r="AK26">
            <v>1.1305000000000001</v>
          </cell>
          <cell r="AM26">
            <v>42037</v>
          </cell>
          <cell r="AN26">
            <v>101.3224</v>
          </cell>
          <cell r="AP26">
            <v>42037</v>
          </cell>
          <cell r="AQ26">
            <v>49.57</v>
          </cell>
          <cell r="AS26">
            <v>42034</v>
          </cell>
          <cell r="AT26">
            <v>50.77</v>
          </cell>
        </row>
        <row r="27">
          <cell r="AK27">
            <v>1.1288</v>
          </cell>
          <cell r="AM27">
            <v>42038</v>
          </cell>
          <cell r="AN27">
            <v>104.0163</v>
          </cell>
          <cell r="AP27">
            <v>42038</v>
          </cell>
          <cell r="AQ27">
            <v>53.05</v>
          </cell>
          <cell r="AS27">
            <v>42037</v>
          </cell>
          <cell r="AT27">
            <v>53.69</v>
          </cell>
        </row>
        <row r="28">
          <cell r="AK28">
            <v>1.1333</v>
          </cell>
          <cell r="AM28">
            <v>42039</v>
          </cell>
          <cell r="AN28">
            <v>101.6108</v>
          </cell>
          <cell r="AP28">
            <v>42039</v>
          </cell>
          <cell r="AQ28">
            <v>48.45</v>
          </cell>
          <cell r="AS28">
            <v>42038</v>
          </cell>
          <cell r="AT28">
            <v>55.59</v>
          </cell>
        </row>
        <row r="29">
          <cell r="AK29">
            <v>1.1471</v>
          </cell>
          <cell r="AM29">
            <v>42040</v>
          </cell>
          <cell r="AN29">
            <v>102.4819</v>
          </cell>
          <cell r="AP29">
            <v>42040</v>
          </cell>
          <cell r="AQ29">
            <v>50.48</v>
          </cell>
          <cell r="AS29">
            <v>42039</v>
          </cell>
          <cell r="AT29">
            <v>53.17</v>
          </cell>
        </row>
        <row r="30">
          <cell r="AK30">
            <v>1.1415</v>
          </cell>
          <cell r="AM30">
            <v>42041</v>
          </cell>
          <cell r="AN30">
            <v>102.64879999999999</v>
          </cell>
          <cell r="AP30">
            <v>42041</v>
          </cell>
          <cell r="AQ30">
            <v>51.69</v>
          </cell>
          <cell r="AS30">
            <v>42040</v>
          </cell>
          <cell r="AT30">
            <v>56.05</v>
          </cell>
        </row>
        <row r="31">
          <cell r="AK31">
            <v>1.1451</v>
          </cell>
          <cell r="AM31">
            <v>42044</v>
          </cell>
          <cell r="AN31">
            <v>103.56659999999999</v>
          </cell>
          <cell r="AP31">
            <v>42044</v>
          </cell>
          <cell r="AQ31">
            <v>52.86</v>
          </cell>
          <cell r="AS31">
            <v>42041</v>
          </cell>
          <cell r="AT31">
            <v>57.52</v>
          </cell>
        </row>
        <row r="32">
          <cell r="AK32">
            <v>1.1322000000000001</v>
          </cell>
          <cell r="AM32">
            <v>42045</v>
          </cell>
          <cell r="AN32">
            <v>102.1225</v>
          </cell>
          <cell r="AP32">
            <v>42045</v>
          </cell>
          <cell r="AQ32">
            <v>50.02</v>
          </cell>
          <cell r="AS32">
            <v>42044</v>
          </cell>
          <cell r="AT32">
            <v>57.17</v>
          </cell>
        </row>
        <row r="33">
          <cell r="AK33">
            <v>1.1329</v>
          </cell>
          <cell r="AM33">
            <v>42046</v>
          </cell>
          <cell r="AN33">
            <v>101.6249</v>
          </cell>
          <cell r="AP33">
            <v>42046</v>
          </cell>
          <cell r="AQ33">
            <v>48.84</v>
          </cell>
          <cell r="AS33">
            <v>42045</v>
          </cell>
          <cell r="AT33">
            <v>56.29</v>
          </cell>
        </row>
        <row r="34">
          <cell r="AK34">
            <v>1.1312</v>
          </cell>
          <cell r="AM34">
            <v>42047</v>
          </cell>
          <cell r="AN34">
            <v>103.0098</v>
          </cell>
          <cell r="AP34">
            <v>42047</v>
          </cell>
          <cell r="AQ34">
            <v>51.21</v>
          </cell>
          <cell r="AS34">
            <v>42046</v>
          </cell>
          <cell r="AT34">
            <v>54.23</v>
          </cell>
        </row>
        <row r="35">
          <cell r="AK35">
            <v>1.1294</v>
          </cell>
          <cell r="AM35">
            <v>42048</v>
          </cell>
          <cell r="AN35">
            <v>104.47199999999999</v>
          </cell>
          <cell r="AP35">
            <v>42048</v>
          </cell>
          <cell r="AQ35">
            <v>52.78</v>
          </cell>
          <cell r="AS35">
            <v>42047</v>
          </cell>
          <cell r="AT35">
            <v>57.04</v>
          </cell>
        </row>
        <row r="36">
          <cell r="AK36">
            <v>1.1388</v>
          </cell>
          <cell r="AM36">
            <v>42052</v>
          </cell>
          <cell r="AN36">
            <v>103.9821</v>
          </cell>
          <cell r="AP36">
            <v>42052</v>
          </cell>
          <cell r="AQ36">
            <v>53.53</v>
          </cell>
          <cell r="AS36">
            <v>42048</v>
          </cell>
          <cell r="AT36">
            <v>59.41</v>
          </cell>
        </row>
        <row r="37">
          <cell r="AK37">
            <v>1.1408</v>
          </cell>
          <cell r="AM37">
            <v>42053</v>
          </cell>
          <cell r="AN37">
            <v>103.21</v>
          </cell>
          <cell r="AP37">
            <v>42053</v>
          </cell>
          <cell r="AQ37">
            <v>52.14</v>
          </cell>
          <cell r="AS37">
            <v>42051</v>
          </cell>
          <cell r="AT37">
            <v>59.88</v>
          </cell>
        </row>
        <row r="38">
          <cell r="AK38">
            <v>1.1355999999999999</v>
          </cell>
          <cell r="AM38">
            <v>42054</v>
          </cell>
          <cell r="AN38">
            <v>103.22020000000001</v>
          </cell>
          <cell r="AP38">
            <v>42054</v>
          </cell>
          <cell r="AQ38">
            <v>51.16</v>
          </cell>
          <cell r="AS38">
            <v>42052</v>
          </cell>
          <cell r="AT38">
            <v>61.23</v>
          </cell>
        </row>
        <row r="39">
          <cell r="AK39">
            <v>1.1417999999999999</v>
          </cell>
          <cell r="AM39">
            <v>42055</v>
          </cell>
          <cell r="AN39">
            <v>102.7283</v>
          </cell>
          <cell r="AP39">
            <v>42055</v>
          </cell>
          <cell r="AQ39">
            <v>50.34</v>
          </cell>
          <cell r="AS39">
            <v>42053</v>
          </cell>
          <cell r="AT39">
            <v>58.53</v>
          </cell>
        </row>
        <row r="40">
          <cell r="AK40">
            <v>1.1343000000000001</v>
          </cell>
          <cell r="AM40">
            <v>42058</v>
          </cell>
          <cell r="AN40">
            <v>101.7313</v>
          </cell>
          <cell r="AP40">
            <v>42058</v>
          </cell>
          <cell r="AQ40">
            <v>48.55</v>
          </cell>
          <cell r="AS40">
            <v>42054</v>
          </cell>
          <cell r="AT40">
            <v>59.34</v>
          </cell>
        </row>
        <row r="41">
          <cell r="AK41">
            <v>1.1373</v>
          </cell>
          <cell r="AM41">
            <v>42059</v>
          </cell>
          <cell r="AN41">
            <v>101.96639999999999</v>
          </cell>
          <cell r="AP41">
            <v>42059</v>
          </cell>
          <cell r="AQ41">
            <v>48.58</v>
          </cell>
          <cell r="AS41">
            <v>42055</v>
          </cell>
          <cell r="AT41">
            <v>59.79</v>
          </cell>
        </row>
        <row r="42">
          <cell r="AK42">
            <v>1.1393</v>
          </cell>
          <cell r="AM42">
            <v>42060</v>
          </cell>
          <cell r="AN42">
            <v>102.7864</v>
          </cell>
          <cell r="AP42">
            <v>42060</v>
          </cell>
          <cell r="AQ42">
            <v>50.39</v>
          </cell>
          <cell r="AS42">
            <v>42058</v>
          </cell>
          <cell r="AT42">
            <v>58.57</v>
          </cell>
        </row>
        <row r="43">
          <cell r="AK43">
            <v>1.1332</v>
          </cell>
          <cell r="AM43">
            <v>42061</v>
          </cell>
          <cell r="AN43">
            <v>102.1028</v>
          </cell>
          <cell r="AP43">
            <v>42061</v>
          </cell>
          <cell r="AQ43">
            <v>48.17</v>
          </cell>
          <cell r="AS43">
            <v>42059</v>
          </cell>
          <cell r="AT43">
            <v>58.31</v>
          </cell>
        </row>
        <row r="44">
          <cell r="AK44">
            <v>1.1335999999999999</v>
          </cell>
          <cell r="AM44">
            <v>42062</v>
          </cell>
          <cell r="AN44">
            <v>103.4379</v>
          </cell>
          <cell r="AP44">
            <v>42062</v>
          </cell>
          <cell r="AQ44">
            <v>49.76</v>
          </cell>
          <cell r="AS44">
            <v>42060</v>
          </cell>
          <cell r="AT44">
            <v>61.3</v>
          </cell>
        </row>
        <row r="45">
          <cell r="AK45">
            <v>1.1363000000000001</v>
          </cell>
          <cell r="AM45">
            <v>42065</v>
          </cell>
          <cell r="AN45">
            <v>101.8861</v>
          </cell>
          <cell r="AP45">
            <v>42065</v>
          </cell>
          <cell r="AQ45">
            <v>49.59</v>
          </cell>
          <cell r="AS45">
            <v>42061</v>
          </cell>
          <cell r="AT45">
            <v>59.69</v>
          </cell>
        </row>
        <row r="46">
          <cell r="AK46">
            <v>1.1194999999999999</v>
          </cell>
          <cell r="AM46">
            <v>42066</v>
          </cell>
          <cell r="AN46">
            <v>102.09820000000001</v>
          </cell>
          <cell r="AP46">
            <v>42066</v>
          </cell>
          <cell r="AQ46">
            <v>50.52</v>
          </cell>
          <cell r="AS46">
            <v>42062</v>
          </cell>
          <cell r="AT46">
            <v>61.81</v>
          </cell>
        </row>
        <row r="47">
          <cell r="AK47">
            <v>1.1194999999999999</v>
          </cell>
          <cell r="AM47">
            <v>42067</v>
          </cell>
          <cell r="AN47">
            <v>102.05419999999999</v>
          </cell>
          <cell r="AP47">
            <v>42067</v>
          </cell>
          <cell r="AQ47">
            <v>51.53</v>
          </cell>
          <cell r="AS47">
            <v>42065</v>
          </cell>
          <cell r="AT47">
            <v>60.87</v>
          </cell>
        </row>
        <row r="48">
          <cell r="AK48">
            <v>1.1177999999999999</v>
          </cell>
          <cell r="AM48">
            <v>42068</v>
          </cell>
          <cell r="AN48">
            <v>101.6979</v>
          </cell>
          <cell r="AP48">
            <v>42068</v>
          </cell>
          <cell r="AQ48">
            <v>50.76</v>
          </cell>
          <cell r="AS48">
            <v>42066</v>
          </cell>
          <cell r="AT48">
            <v>61.03</v>
          </cell>
        </row>
        <row r="49">
          <cell r="AK49">
            <v>1.1201000000000001</v>
          </cell>
          <cell r="AM49">
            <v>42069</v>
          </cell>
          <cell r="AN49">
            <v>100.7694</v>
          </cell>
          <cell r="AP49">
            <v>42069</v>
          </cell>
          <cell r="AQ49">
            <v>49.61</v>
          </cell>
          <cell r="AS49">
            <v>42067</v>
          </cell>
          <cell r="AT49">
            <v>60.11</v>
          </cell>
        </row>
        <row r="50">
          <cell r="AK50">
            <v>1.1073</v>
          </cell>
          <cell r="AM50">
            <v>42072</v>
          </cell>
          <cell r="AN50">
            <v>100.3442</v>
          </cell>
          <cell r="AP50">
            <v>42072</v>
          </cell>
          <cell r="AQ50">
            <v>50</v>
          </cell>
          <cell r="AS50">
            <v>42068</v>
          </cell>
          <cell r="AT50">
            <v>60.12</v>
          </cell>
        </row>
        <row r="51">
          <cell r="AK51">
            <v>1.1016999999999999</v>
          </cell>
          <cell r="AM51">
            <v>42073</v>
          </cell>
          <cell r="AN51">
            <v>99.135800000000003</v>
          </cell>
          <cell r="AP51">
            <v>42073</v>
          </cell>
          <cell r="AQ51">
            <v>48.29</v>
          </cell>
          <cell r="AS51">
            <v>42069</v>
          </cell>
          <cell r="AT51">
            <v>59.35</v>
          </cell>
        </row>
        <row r="52">
          <cell r="AK52">
            <v>1.0855999999999999</v>
          </cell>
          <cell r="AM52">
            <v>42074</v>
          </cell>
          <cell r="AN52">
            <v>99.378100000000003</v>
          </cell>
          <cell r="AP52">
            <v>42074</v>
          </cell>
          <cell r="AQ52">
            <v>48.17</v>
          </cell>
          <cell r="AS52">
            <v>42072</v>
          </cell>
          <cell r="AT52">
            <v>58.14</v>
          </cell>
        </row>
        <row r="53">
          <cell r="AK53">
            <v>1.0860000000000001</v>
          </cell>
          <cell r="AM53">
            <v>42075</v>
          </cell>
          <cell r="AN53">
            <v>98.9953</v>
          </cell>
          <cell r="AP53">
            <v>42075</v>
          </cell>
          <cell r="AQ53">
            <v>47.05</v>
          </cell>
          <cell r="AS53">
            <v>42073</v>
          </cell>
          <cell r="AT53">
            <v>55.88</v>
          </cell>
        </row>
        <row r="54">
          <cell r="AK54">
            <v>1.0719000000000001</v>
          </cell>
          <cell r="AM54">
            <v>42076</v>
          </cell>
          <cell r="AN54">
            <v>97.577699999999993</v>
          </cell>
          <cell r="AP54">
            <v>42076</v>
          </cell>
          <cell r="AQ54">
            <v>44.84</v>
          </cell>
          <cell r="AS54">
            <v>42074</v>
          </cell>
          <cell r="AT54">
            <v>57.18</v>
          </cell>
        </row>
        <row r="55">
          <cell r="AK55">
            <v>1.0531999999999999</v>
          </cell>
          <cell r="AM55">
            <v>42079</v>
          </cell>
          <cell r="AN55">
            <v>97.329899999999995</v>
          </cell>
          <cell r="AP55">
            <v>42079</v>
          </cell>
          <cell r="AQ55">
            <v>43.88</v>
          </cell>
          <cell r="AS55">
            <v>42075</v>
          </cell>
          <cell r="AT55">
            <v>56.34</v>
          </cell>
        </row>
        <row r="56">
          <cell r="AK56">
            <v>1.0609</v>
          </cell>
          <cell r="AM56">
            <v>42080</v>
          </cell>
          <cell r="AN56">
            <v>96.962599999999995</v>
          </cell>
          <cell r="AP56">
            <v>42080</v>
          </cell>
          <cell r="AQ56">
            <v>43.46</v>
          </cell>
          <cell r="AS56">
            <v>42076</v>
          </cell>
          <cell r="AT56">
            <v>53.83</v>
          </cell>
        </row>
        <row r="57">
          <cell r="AK57">
            <v>1.0491999999999999</v>
          </cell>
          <cell r="AM57">
            <v>42081</v>
          </cell>
          <cell r="AN57">
            <v>98.186800000000005</v>
          </cell>
          <cell r="AP57">
            <v>42081</v>
          </cell>
          <cell r="AQ57">
            <v>44.66</v>
          </cell>
          <cell r="AS57">
            <v>42079</v>
          </cell>
          <cell r="AT57">
            <v>52.61</v>
          </cell>
        </row>
        <row r="58">
          <cell r="AK58">
            <v>1.0589999999999999</v>
          </cell>
          <cell r="AM58">
            <v>42082</v>
          </cell>
          <cell r="AN58">
            <v>97.988200000000006</v>
          </cell>
          <cell r="AP58">
            <v>42082</v>
          </cell>
          <cell r="AQ58">
            <v>43.96</v>
          </cell>
          <cell r="AS58">
            <v>42080</v>
          </cell>
          <cell r="AT58">
            <v>51.33</v>
          </cell>
        </row>
        <row r="59">
          <cell r="AK59">
            <v>1.0594999999999999</v>
          </cell>
          <cell r="AM59">
            <v>42083</v>
          </cell>
          <cell r="AN59">
            <v>99.545500000000004</v>
          </cell>
          <cell r="AP59">
            <v>42083</v>
          </cell>
          <cell r="AQ59">
            <v>45.72</v>
          </cell>
          <cell r="AS59">
            <v>42081</v>
          </cell>
          <cell r="AT59">
            <v>54.29</v>
          </cell>
        </row>
        <row r="60">
          <cell r="AK60">
            <v>1.0652999999999999</v>
          </cell>
          <cell r="AM60">
            <v>42086</v>
          </cell>
          <cell r="AN60">
            <v>100.12869999999999</v>
          </cell>
          <cell r="AP60">
            <v>42086</v>
          </cell>
          <cell r="AQ60">
            <v>46.85</v>
          </cell>
          <cell r="AS60">
            <v>42082</v>
          </cell>
          <cell r="AT60">
            <v>52.44</v>
          </cell>
        </row>
        <row r="61">
          <cell r="AK61">
            <v>1.0634999999999999</v>
          </cell>
          <cell r="AM61">
            <v>42087</v>
          </cell>
          <cell r="AN61">
            <v>100.0038</v>
          </cell>
          <cell r="AP61">
            <v>42087</v>
          </cell>
          <cell r="AQ61">
            <v>47.11</v>
          </cell>
          <cell r="AS61">
            <v>42083</v>
          </cell>
          <cell r="AT61">
            <v>53.19</v>
          </cell>
        </row>
        <row r="62">
          <cell r="AK62">
            <v>1.0847</v>
          </cell>
          <cell r="AM62">
            <v>42088</v>
          </cell>
          <cell r="AN62">
            <v>100.3086</v>
          </cell>
          <cell r="AP62">
            <v>42088</v>
          </cell>
          <cell r="AQ62">
            <v>48.66</v>
          </cell>
          <cell r="AS62">
            <v>42086</v>
          </cell>
          <cell r="AT62">
            <v>53.79</v>
          </cell>
        </row>
        <row r="63">
          <cell r="AK63">
            <v>1.0931999999999999</v>
          </cell>
          <cell r="AM63">
            <v>42089</v>
          </cell>
          <cell r="AN63">
            <v>101.0461</v>
          </cell>
          <cell r="AP63">
            <v>42089</v>
          </cell>
          <cell r="AQ63">
            <v>51.43</v>
          </cell>
          <cell r="AS63">
            <v>42087</v>
          </cell>
          <cell r="AT63">
            <v>53.22</v>
          </cell>
        </row>
        <row r="64">
          <cell r="AK64">
            <v>1.0920000000000001</v>
          </cell>
          <cell r="AM64">
            <v>42090</v>
          </cell>
          <cell r="AN64">
            <v>99.365200000000002</v>
          </cell>
          <cell r="AP64">
            <v>42090</v>
          </cell>
          <cell r="AQ64">
            <v>48.87</v>
          </cell>
          <cell r="AS64">
            <v>42088</v>
          </cell>
          <cell r="AT64">
            <v>54.36</v>
          </cell>
        </row>
        <row r="65">
          <cell r="AK65">
            <v>1.0969</v>
          </cell>
          <cell r="AM65">
            <v>42093</v>
          </cell>
          <cell r="AN65">
            <v>99.287499999999994</v>
          </cell>
          <cell r="AP65">
            <v>42093</v>
          </cell>
          <cell r="AQ65">
            <v>48.68</v>
          </cell>
          <cell r="AS65">
            <v>42089</v>
          </cell>
          <cell r="AT65">
            <v>56.84</v>
          </cell>
        </row>
        <row r="66">
          <cell r="AK66">
            <v>1.0867</v>
          </cell>
          <cell r="AM66">
            <v>42094</v>
          </cell>
          <cell r="AN66">
            <v>98.123000000000005</v>
          </cell>
          <cell r="AP66">
            <v>42094</v>
          </cell>
          <cell r="AQ66">
            <v>47.6</v>
          </cell>
          <cell r="AS66">
            <v>42090</v>
          </cell>
          <cell r="AT66">
            <v>54.36</v>
          </cell>
        </row>
        <row r="67">
          <cell r="AK67">
            <v>1.0902000000000001</v>
          </cell>
          <cell r="AM67">
            <v>42095</v>
          </cell>
          <cell r="AN67">
            <v>99.896299999999997</v>
          </cell>
          <cell r="AP67">
            <v>42095</v>
          </cell>
          <cell r="AQ67">
            <v>50.09</v>
          </cell>
          <cell r="AS67">
            <v>42093</v>
          </cell>
          <cell r="AT67">
            <v>54.79</v>
          </cell>
        </row>
        <row r="68">
          <cell r="AK68">
            <v>1.0820000000000001</v>
          </cell>
          <cell r="AM68">
            <v>42096</v>
          </cell>
          <cell r="AN68">
            <v>99.6875</v>
          </cell>
          <cell r="AP68">
            <v>42096</v>
          </cell>
          <cell r="AQ68">
            <v>49.14</v>
          </cell>
          <cell r="AS68">
            <v>42094</v>
          </cell>
          <cell r="AT68">
            <v>53.34</v>
          </cell>
        </row>
        <row r="69">
          <cell r="AK69">
            <v>1.0728</v>
          </cell>
          <cell r="AM69">
            <v>42100</v>
          </cell>
          <cell r="AN69">
            <v>100.95180000000001</v>
          </cell>
          <cell r="AP69">
            <v>42100</v>
          </cell>
          <cell r="AQ69">
            <v>52.14</v>
          </cell>
          <cell r="AS69">
            <v>42095</v>
          </cell>
          <cell r="AT69">
            <v>55.81</v>
          </cell>
        </row>
        <row r="70">
          <cell r="AK70">
            <v>1.0780000000000001</v>
          </cell>
          <cell r="AM70">
            <v>42101</v>
          </cell>
          <cell r="AN70">
            <v>101.3824</v>
          </cell>
          <cell r="AP70">
            <v>42101</v>
          </cell>
          <cell r="AQ70">
            <v>53.98</v>
          </cell>
          <cell r="AS70">
            <v>42096</v>
          </cell>
          <cell r="AT70">
            <v>54.23</v>
          </cell>
        </row>
        <row r="71">
          <cell r="AK71">
            <v>1.0880000000000001</v>
          </cell>
          <cell r="AM71">
            <v>42102</v>
          </cell>
          <cell r="AN71">
            <v>99.224699999999999</v>
          </cell>
          <cell r="AP71">
            <v>42102</v>
          </cell>
          <cell r="AQ71">
            <v>50.42</v>
          </cell>
          <cell r="AS71">
            <v>42097</v>
          </cell>
          <cell r="AT71">
            <v>54.26</v>
          </cell>
        </row>
        <row r="72">
          <cell r="AK72">
            <v>1.0971</v>
          </cell>
          <cell r="AM72">
            <v>42103</v>
          </cell>
          <cell r="AN72">
            <v>98.796999999999997</v>
          </cell>
          <cell r="AP72">
            <v>42103</v>
          </cell>
          <cell r="AQ72">
            <v>50.79</v>
          </cell>
          <cell r="AS72">
            <v>42100</v>
          </cell>
          <cell r="AT72">
            <v>57.09</v>
          </cell>
        </row>
        <row r="73">
          <cell r="AK73">
            <v>1.0993999999999999</v>
          </cell>
          <cell r="AM73">
            <v>42104</v>
          </cell>
          <cell r="AN73">
            <v>99.471400000000003</v>
          </cell>
          <cell r="AP73">
            <v>42104</v>
          </cell>
          <cell r="AQ73">
            <v>51.64</v>
          </cell>
          <cell r="AS73">
            <v>42101</v>
          </cell>
          <cell r="AT73">
            <v>57.83</v>
          </cell>
        </row>
        <row r="74">
          <cell r="AK74">
            <v>1.0851</v>
          </cell>
          <cell r="AM74">
            <v>42107</v>
          </cell>
          <cell r="AN74">
            <v>99.060500000000005</v>
          </cell>
          <cell r="AP74">
            <v>42107</v>
          </cell>
          <cell r="AQ74">
            <v>51.91</v>
          </cell>
          <cell r="AS74">
            <v>42102</v>
          </cell>
          <cell r="AT74">
            <v>55.27</v>
          </cell>
        </row>
        <row r="75">
          <cell r="AK75">
            <v>1.0819000000000001</v>
          </cell>
          <cell r="AM75">
            <v>42108</v>
          </cell>
          <cell r="AN75">
            <v>99.669799999999995</v>
          </cell>
          <cell r="AP75">
            <v>42108</v>
          </cell>
          <cell r="AQ75">
            <v>53.29</v>
          </cell>
          <cell r="AS75">
            <v>42103</v>
          </cell>
          <cell r="AT75">
            <v>55.82</v>
          </cell>
        </row>
        <row r="76">
          <cell r="AK76">
            <v>1.0668</v>
          </cell>
          <cell r="AM76">
            <v>42109</v>
          </cell>
          <cell r="AN76">
            <v>101.44329999999999</v>
          </cell>
          <cell r="AP76">
            <v>42109</v>
          </cell>
          <cell r="AQ76">
            <v>56.39</v>
          </cell>
          <cell r="AS76">
            <v>42104</v>
          </cell>
          <cell r="AT76">
            <v>57.34</v>
          </cell>
        </row>
        <row r="77">
          <cell r="AK77">
            <v>1.0591999999999999</v>
          </cell>
          <cell r="AM77">
            <v>42110</v>
          </cell>
          <cell r="AN77">
            <v>102.31</v>
          </cell>
          <cell r="AP77">
            <v>42110</v>
          </cell>
          <cell r="AQ77">
            <v>56.71</v>
          </cell>
          <cell r="AS77">
            <v>42107</v>
          </cell>
          <cell r="AT77">
            <v>56.7</v>
          </cell>
        </row>
        <row r="78">
          <cell r="AK78">
            <v>1.0582</v>
          </cell>
          <cell r="AM78">
            <v>42111</v>
          </cell>
          <cell r="AN78">
            <v>101.819</v>
          </cell>
          <cell r="AP78">
            <v>42111</v>
          </cell>
          <cell r="AQ78">
            <v>55.74</v>
          </cell>
          <cell r="AS78">
            <v>42108</v>
          </cell>
          <cell r="AT78">
            <v>57.59</v>
          </cell>
        </row>
        <row r="79">
          <cell r="AK79">
            <v>1.0659000000000001</v>
          </cell>
          <cell r="AM79">
            <v>42114</v>
          </cell>
          <cell r="AN79">
            <v>101.16540000000001</v>
          </cell>
          <cell r="AP79">
            <v>42114</v>
          </cell>
          <cell r="AQ79">
            <v>56.38</v>
          </cell>
          <cell r="AS79">
            <v>42109</v>
          </cell>
          <cell r="AT79">
            <v>60.2</v>
          </cell>
        </row>
        <row r="80">
          <cell r="AK80">
            <v>1.0619000000000001</v>
          </cell>
          <cell r="AM80">
            <v>42115</v>
          </cell>
          <cell r="AN80">
            <v>100.73909999999999</v>
          </cell>
          <cell r="AP80">
            <v>42115</v>
          </cell>
          <cell r="AQ80">
            <v>55.26</v>
          </cell>
          <cell r="AS80">
            <v>42110</v>
          </cell>
          <cell r="AT80">
            <v>62.16</v>
          </cell>
        </row>
        <row r="81">
          <cell r="AK81">
            <v>1.073</v>
          </cell>
          <cell r="AM81">
            <v>42116</v>
          </cell>
          <cell r="AN81">
            <v>100.64190000000001</v>
          </cell>
          <cell r="AP81">
            <v>42116</v>
          </cell>
          <cell r="AQ81">
            <v>55.06</v>
          </cell>
          <cell r="AS81">
            <v>42111</v>
          </cell>
          <cell r="AT81">
            <v>61.21</v>
          </cell>
        </row>
        <row r="82">
          <cell r="AK82">
            <v>1.0779000000000001</v>
          </cell>
          <cell r="AM82">
            <v>42117</v>
          </cell>
          <cell r="AN82">
            <v>101.6138</v>
          </cell>
          <cell r="AP82">
            <v>42117</v>
          </cell>
          <cell r="AQ82">
            <v>56.59</v>
          </cell>
          <cell r="AS82">
            <v>42114</v>
          </cell>
          <cell r="AT82">
            <v>61.18</v>
          </cell>
        </row>
        <row r="83">
          <cell r="AK83">
            <v>1.0749</v>
          </cell>
          <cell r="AM83">
            <v>42118</v>
          </cell>
          <cell r="AN83">
            <v>101.59059999999999</v>
          </cell>
          <cell r="AP83">
            <v>42118</v>
          </cell>
          <cell r="AQ83">
            <v>55.55</v>
          </cell>
          <cell r="AS83">
            <v>42115</v>
          </cell>
          <cell r="AT83">
            <v>59.32</v>
          </cell>
        </row>
        <row r="84">
          <cell r="AK84">
            <v>1.0753999999999999</v>
          </cell>
          <cell r="AM84">
            <v>42121</v>
          </cell>
          <cell r="AN84">
            <v>101.765</v>
          </cell>
          <cell r="AP84">
            <v>42121</v>
          </cell>
          <cell r="AQ84">
            <v>56.99</v>
          </cell>
          <cell r="AS84">
            <v>42116</v>
          </cell>
          <cell r="AT84">
            <v>60.54</v>
          </cell>
        </row>
        <row r="85">
          <cell r="AK85">
            <v>1.0728</v>
          </cell>
          <cell r="AM85">
            <v>42122</v>
          </cell>
          <cell r="AN85">
            <v>102.06100000000001</v>
          </cell>
          <cell r="AP85">
            <v>42122</v>
          </cell>
          <cell r="AQ85">
            <v>57.06</v>
          </cell>
          <cell r="AS85">
            <v>42117</v>
          </cell>
          <cell r="AT85">
            <v>62.62</v>
          </cell>
        </row>
        <row r="86">
          <cell r="AK86">
            <v>1.0824</v>
          </cell>
          <cell r="AM86">
            <v>42123</v>
          </cell>
          <cell r="AN86">
            <v>103.0634</v>
          </cell>
          <cell r="AP86">
            <v>42123</v>
          </cell>
          <cell r="AQ86">
            <v>58.58</v>
          </cell>
          <cell r="AS86">
            <v>42118</v>
          </cell>
          <cell r="AT86">
            <v>63.63</v>
          </cell>
        </row>
        <row r="87">
          <cell r="AK87">
            <v>1.0852999999999999</v>
          </cell>
          <cell r="AM87">
            <v>42124</v>
          </cell>
          <cell r="AN87">
            <v>103.7471</v>
          </cell>
          <cell r="AP87">
            <v>42124</v>
          </cell>
          <cell r="AQ87">
            <v>59.63</v>
          </cell>
          <cell r="AS87">
            <v>42121</v>
          </cell>
          <cell r="AT87">
            <v>62.58</v>
          </cell>
        </row>
        <row r="88">
          <cell r="AK88">
            <v>1.0907</v>
          </cell>
          <cell r="AM88">
            <v>42125</v>
          </cell>
          <cell r="AN88">
            <v>103.3993</v>
          </cell>
          <cell r="AP88">
            <v>42125</v>
          </cell>
          <cell r="AQ88">
            <v>59.15</v>
          </cell>
          <cell r="AS88">
            <v>42122</v>
          </cell>
          <cell r="AT88">
            <v>62.67</v>
          </cell>
        </row>
        <row r="89">
          <cell r="AK89">
            <v>1.0969</v>
          </cell>
          <cell r="AM89">
            <v>42128</v>
          </cell>
          <cell r="AN89">
            <v>103.6961</v>
          </cell>
          <cell r="AP89">
            <v>42128</v>
          </cell>
          <cell r="AQ89">
            <v>58.93</v>
          </cell>
          <cell r="AS89">
            <v>42123</v>
          </cell>
          <cell r="AT89">
            <v>63.66</v>
          </cell>
        </row>
        <row r="90">
          <cell r="AK90">
            <v>1.1144000000000001</v>
          </cell>
          <cell r="AM90">
            <v>42129</v>
          </cell>
          <cell r="AN90">
            <v>104.7285</v>
          </cell>
          <cell r="AP90">
            <v>42129</v>
          </cell>
          <cell r="AQ90">
            <v>60.4</v>
          </cell>
          <cell r="AS90">
            <v>42124</v>
          </cell>
          <cell r="AT90">
            <v>64.86</v>
          </cell>
        </row>
        <row r="91">
          <cell r="AK91">
            <v>1.1214</v>
          </cell>
          <cell r="AM91">
            <v>42130</v>
          </cell>
          <cell r="AN91">
            <v>104.562</v>
          </cell>
          <cell r="AP91">
            <v>42130</v>
          </cell>
          <cell r="AQ91">
            <v>60.93</v>
          </cell>
          <cell r="AS91">
            <v>42125</v>
          </cell>
          <cell r="AT91">
            <v>65.400000000000006</v>
          </cell>
        </row>
        <row r="92">
          <cell r="AK92">
            <v>1.1176999999999999</v>
          </cell>
          <cell r="AM92">
            <v>42131</v>
          </cell>
          <cell r="AN92">
            <v>103.10429999999999</v>
          </cell>
          <cell r="AP92">
            <v>42131</v>
          </cell>
          <cell r="AQ92">
            <v>58.94</v>
          </cell>
          <cell r="AS92">
            <v>42128</v>
          </cell>
          <cell r="AT92">
            <v>65.34</v>
          </cell>
        </row>
        <row r="93">
          <cell r="AK93">
            <v>1.1158999999999999</v>
          </cell>
          <cell r="AM93">
            <v>42132</v>
          </cell>
          <cell r="AN93">
            <v>104.0993</v>
          </cell>
          <cell r="AP93">
            <v>42132</v>
          </cell>
          <cell r="AQ93">
            <v>59.39</v>
          </cell>
          <cell r="AS93">
            <v>42129</v>
          </cell>
          <cell r="AT93">
            <v>66.37</v>
          </cell>
        </row>
        <row r="94">
          <cell r="AK94">
            <v>1.1201000000000001</v>
          </cell>
          <cell r="AM94">
            <v>42135</v>
          </cell>
          <cell r="AN94">
            <v>103.3951</v>
          </cell>
          <cell r="AP94">
            <v>42135</v>
          </cell>
          <cell r="AQ94">
            <v>59.25</v>
          </cell>
          <cell r="AS94">
            <v>42130</v>
          </cell>
          <cell r="AT94">
            <v>66.22</v>
          </cell>
        </row>
        <row r="95">
          <cell r="AK95">
            <v>1.1323000000000001</v>
          </cell>
          <cell r="AM95">
            <v>42136</v>
          </cell>
          <cell r="AN95">
            <v>104.6512</v>
          </cell>
          <cell r="AP95">
            <v>42136</v>
          </cell>
          <cell r="AQ95">
            <v>60.75</v>
          </cell>
          <cell r="AS95">
            <v>42131</v>
          </cell>
          <cell r="AT95">
            <v>64.150000000000006</v>
          </cell>
        </row>
        <row r="96">
          <cell r="AK96">
            <v>1.1267</v>
          </cell>
          <cell r="AM96">
            <v>42137</v>
          </cell>
          <cell r="AN96">
            <v>104.9837</v>
          </cell>
          <cell r="AP96">
            <v>42137</v>
          </cell>
          <cell r="AQ96">
            <v>60.5</v>
          </cell>
          <cell r="AS96">
            <v>42132</v>
          </cell>
          <cell r="AT96">
            <v>64.31</v>
          </cell>
        </row>
        <row r="97">
          <cell r="AK97">
            <v>1.1221000000000001</v>
          </cell>
          <cell r="AM97">
            <v>42138</v>
          </cell>
          <cell r="AN97">
            <v>105.49379999999999</v>
          </cell>
          <cell r="AP97">
            <v>42138</v>
          </cell>
          <cell r="AQ97">
            <v>59.88</v>
          </cell>
          <cell r="AS97">
            <v>42135</v>
          </cell>
          <cell r="AT97">
            <v>63.87</v>
          </cell>
        </row>
        <row r="98">
          <cell r="AK98">
            <v>1.1157999999999999</v>
          </cell>
          <cell r="AM98">
            <v>42139</v>
          </cell>
          <cell r="AN98">
            <v>105.34529999999999</v>
          </cell>
          <cell r="AP98">
            <v>42139</v>
          </cell>
          <cell r="AQ98">
            <v>59.69</v>
          </cell>
          <cell r="AS98">
            <v>42136</v>
          </cell>
          <cell r="AT98">
            <v>66.290000000000006</v>
          </cell>
        </row>
        <row r="99">
          <cell r="AK99">
            <v>1.1236999999999999</v>
          </cell>
          <cell r="AM99">
            <v>42142</v>
          </cell>
          <cell r="AN99">
            <v>105.08799999999999</v>
          </cell>
          <cell r="AP99">
            <v>42142</v>
          </cell>
          <cell r="AQ99">
            <v>59.43</v>
          </cell>
          <cell r="AS99">
            <v>42137</v>
          </cell>
          <cell r="AT99">
            <v>65.83</v>
          </cell>
        </row>
        <row r="100">
          <cell r="AK100">
            <v>1.1371</v>
          </cell>
          <cell r="AM100">
            <v>42143</v>
          </cell>
          <cell r="AN100">
            <v>102.8047</v>
          </cell>
          <cell r="AP100">
            <v>42143</v>
          </cell>
          <cell r="AQ100">
            <v>57.26</v>
          </cell>
          <cell r="AS100">
            <v>42138</v>
          </cell>
          <cell r="AT100">
            <v>65.739999999999995</v>
          </cell>
        </row>
        <row r="101">
          <cell r="AK101">
            <v>1.1378999999999999</v>
          </cell>
          <cell r="AM101">
            <v>42144</v>
          </cell>
          <cell r="AN101">
            <v>102.94280000000001</v>
          </cell>
          <cell r="AP101">
            <v>42144</v>
          </cell>
          <cell r="AQ101">
            <v>58.48</v>
          </cell>
          <cell r="AS101">
            <v>42139</v>
          </cell>
          <cell r="AT101">
            <v>65.790000000000006</v>
          </cell>
        </row>
        <row r="102">
          <cell r="AK102">
            <v>1.1432</v>
          </cell>
          <cell r="AM102">
            <v>42145</v>
          </cell>
          <cell r="AN102">
            <v>103.7503</v>
          </cell>
          <cell r="AP102">
            <v>42145</v>
          </cell>
          <cell r="AQ102">
            <v>59.97</v>
          </cell>
          <cell r="AS102">
            <v>42142</v>
          </cell>
          <cell r="AT102">
            <v>65.58</v>
          </cell>
        </row>
        <row r="103">
          <cell r="AK103">
            <v>1.1351</v>
          </cell>
          <cell r="AM103">
            <v>42146</v>
          </cell>
          <cell r="AN103">
            <v>102.5038</v>
          </cell>
          <cell r="AP103">
            <v>42146</v>
          </cell>
          <cell r="AQ103">
            <v>59.02</v>
          </cell>
          <cell r="AS103">
            <v>42143</v>
          </cell>
          <cell r="AT103">
            <v>63.16</v>
          </cell>
        </row>
        <row r="104">
          <cell r="AK104">
            <v>1.1147</v>
          </cell>
          <cell r="AM104">
            <v>42150</v>
          </cell>
          <cell r="AN104">
            <v>100.77200000000001</v>
          </cell>
          <cell r="AP104">
            <v>42150</v>
          </cell>
          <cell r="AQ104">
            <v>58.03</v>
          </cell>
          <cell r="AS104">
            <v>42144</v>
          </cell>
          <cell r="AT104">
            <v>63.66</v>
          </cell>
        </row>
        <row r="105">
          <cell r="AK105">
            <v>1.1097999999999999</v>
          </cell>
          <cell r="AM105">
            <v>42151</v>
          </cell>
          <cell r="AN105">
            <v>100.0014</v>
          </cell>
          <cell r="AP105">
            <v>42151</v>
          </cell>
          <cell r="AQ105">
            <v>57.51</v>
          </cell>
          <cell r="AS105">
            <v>42145</v>
          </cell>
          <cell r="AT105">
            <v>65.39</v>
          </cell>
        </row>
        <row r="106">
          <cell r="AK106">
            <v>1.1132</v>
          </cell>
          <cell r="AM106">
            <v>42152</v>
          </cell>
          <cell r="AN106">
            <v>100.1561</v>
          </cell>
          <cell r="AP106">
            <v>42152</v>
          </cell>
          <cell r="AQ106">
            <v>57.68</v>
          </cell>
          <cell r="AS106">
            <v>42146</v>
          </cell>
          <cell r="AT106">
            <v>64.78</v>
          </cell>
        </row>
        <row r="107">
          <cell r="AK107">
            <v>1.1035999999999999</v>
          </cell>
          <cell r="AM107">
            <v>42153</v>
          </cell>
          <cell r="AN107">
            <v>100.9465</v>
          </cell>
          <cell r="AP107">
            <v>42153</v>
          </cell>
          <cell r="AQ107">
            <v>60.3</v>
          </cell>
          <cell r="AS107">
            <v>42149</v>
          </cell>
          <cell r="AT107">
            <v>65.12</v>
          </cell>
        </row>
        <row r="108">
          <cell r="AK108">
            <v>1.0985</v>
          </cell>
          <cell r="AM108">
            <v>42156</v>
          </cell>
          <cell r="AN108">
            <v>101.0561</v>
          </cell>
          <cell r="AP108">
            <v>42156</v>
          </cell>
          <cell r="AQ108">
            <v>60.2</v>
          </cell>
          <cell r="AS108">
            <v>42150</v>
          </cell>
          <cell r="AT108">
            <v>62.49</v>
          </cell>
        </row>
        <row r="109">
          <cell r="AK109">
            <v>1.0891</v>
          </cell>
          <cell r="AM109">
            <v>42157</v>
          </cell>
          <cell r="AN109">
            <v>102.0676</v>
          </cell>
          <cell r="AP109">
            <v>42157</v>
          </cell>
          <cell r="AQ109">
            <v>61.26</v>
          </cell>
          <cell r="AS109">
            <v>42151</v>
          </cell>
          <cell r="AT109">
            <v>61.1</v>
          </cell>
        </row>
        <row r="110">
          <cell r="AK110">
            <v>1.0882000000000001</v>
          </cell>
          <cell r="AM110">
            <v>42158</v>
          </cell>
          <cell r="AN110">
            <v>100.9914</v>
          </cell>
          <cell r="AP110">
            <v>42158</v>
          </cell>
          <cell r="AQ110">
            <v>59.64</v>
          </cell>
          <cell r="AS110">
            <v>42152</v>
          </cell>
          <cell r="AT110">
            <v>61.31</v>
          </cell>
        </row>
        <row r="111">
          <cell r="AK111">
            <v>1.093</v>
          </cell>
          <cell r="AM111">
            <v>42159</v>
          </cell>
          <cell r="AN111">
            <v>100.0515</v>
          </cell>
          <cell r="AP111">
            <v>42159</v>
          </cell>
          <cell r="AQ111">
            <v>58</v>
          </cell>
          <cell r="AS111">
            <v>42153</v>
          </cell>
          <cell r="AT111">
            <v>63.89</v>
          </cell>
        </row>
        <row r="112">
          <cell r="AK112">
            <v>1.0972999999999999</v>
          </cell>
          <cell r="AM112">
            <v>42160</v>
          </cell>
          <cell r="AN112">
            <v>100.2458</v>
          </cell>
          <cell r="AP112">
            <v>42160</v>
          </cell>
          <cell r="AQ112">
            <v>59.13</v>
          </cell>
          <cell r="AS112">
            <v>42156</v>
          </cell>
          <cell r="AT112">
            <v>64.11</v>
          </cell>
        </row>
        <row r="113">
          <cell r="AK113">
            <v>1.0919000000000001</v>
          </cell>
          <cell r="AM113">
            <v>42163</v>
          </cell>
          <cell r="AN113">
            <v>100.6041</v>
          </cell>
          <cell r="AP113">
            <v>42163</v>
          </cell>
          <cell r="AQ113">
            <v>58.14</v>
          </cell>
          <cell r="AS113">
            <v>42157</v>
          </cell>
          <cell r="AT113">
            <v>64.41</v>
          </cell>
        </row>
        <row r="114">
          <cell r="AK114">
            <v>1.1174999999999999</v>
          </cell>
          <cell r="AM114">
            <v>42164</v>
          </cell>
          <cell r="AN114">
            <v>102.17489999999999</v>
          </cell>
          <cell r="AP114">
            <v>42164</v>
          </cell>
          <cell r="AQ114">
            <v>60.14</v>
          </cell>
          <cell r="AS114">
            <v>42158</v>
          </cell>
          <cell r="AT114">
            <v>62.66</v>
          </cell>
        </row>
        <row r="115">
          <cell r="AK115">
            <v>1.1254999999999999</v>
          </cell>
          <cell r="AM115">
            <v>42165</v>
          </cell>
          <cell r="AN115">
            <v>102.712</v>
          </cell>
          <cell r="AP115">
            <v>42165</v>
          </cell>
          <cell r="AQ115">
            <v>61.43</v>
          </cell>
          <cell r="AS115">
            <v>42159</v>
          </cell>
          <cell r="AT115">
            <v>61.03</v>
          </cell>
        </row>
        <row r="116">
          <cell r="AK116">
            <v>1.1288</v>
          </cell>
          <cell r="AM116">
            <v>42166</v>
          </cell>
          <cell r="AN116">
            <v>101.49420000000001</v>
          </cell>
          <cell r="AP116">
            <v>42166</v>
          </cell>
          <cell r="AQ116">
            <v>60.77</v>
          </cell>
          <cell r="AS116">
            <v>42160</v>
          </cell>
          <cell r="AT116">
            <v>62.18</v>
          </cell>
        </row>
        <row r="117">
          <cell r="AK117">
            <v>1.1126</v>
          </cell>
          <cell r="AM117">
            <v>42167</v>
          </cell>
          <cell r="AN117">
            <v>100.5809</v>
          </cell>
          <cell r="AP117">
            <v>42167</v>
          </cell>
          <cell r="AQ117">
            <v>59.96</v>
          </cell>
          <cell r="AS117">
            <v>42163</v>
          </cell>
          <cell r="AT117">
            <v>61.47</v>
          </cell>
        </row>
        <row r="118">
          <cell r="AK118">
            <v>1.1233</v>
          </cell>
          <cell r="AM118">
            <v>42170</v>
          </cell>
          <cell r="AN118">
            <v>100.2693</v>
          </cell>
          <cell r="AP118">
            <v>42170</v>
          </cell>
          <cell r="AQ118">
            <v>59.52</v>
          </cell>
          <cell r="AS118">
            <v>42164</v>
          </cell>
          <cell r="AT118">
            <v>64.23</v>
          </cell>
        </row>
        <row r="119">
          <cell r="AK119">
            <v>1.127</v>
          </cell>
          <cell r="AM119">
            <v>42171</v>
          </cell>
          <cell r="AN119">
            <v>100.5206</v>
          </cell>
          <cell r="AP119">
            <v>42171</v>
          </cell>
          <cell r="AQ119">
            <v>59.97</v>
          </cell>
          <cell r="AS119">
            <v>42165</v>
          </cell>
          <cell r="AT119">
            <v>64.59</v>
          </cell>
        </row>
        <row r="120">
          <cell r="AK120">
            <v>1.1304000000000001</v>
          </cell>
          <cell r="AM120">
            <v>42172</v>
          </cell>
          <cell r="AN120">
            <v>100.523</v>
          </cell>
          <cell r="AP120">
            <v>42172</v>
          </cell>
          <cell r="AQ120">
            <v>59.92</v>
          </cell>
          <cell r="AS120">
            <v>42166</v>
          </cell>
          <cell r="AT120">
            <v>63.78</v>
          </cell>
        </row>
        <row r="121">
          <cell r="AK121">
            <v>1.1240000000000001</v>
          </cell>
          <cell r="AM121">
            <v>42173</v>
          </cell>
          <cell r="AN121">
            <v>100.6035</v>
          </cell>
          <cell r="AP121">
            <v>42173</v>
          </cell>
          <cell r="AQ121">
            <v>60.45</v>
          </cell>
          <cell r="AS121">
            <v>42167</v>
          </cell>
          <cell r="AT121">
            <v>62.69</v>
          </cell>
        </row>
        <row r="122">
          <cell r="AK122">
            <v>1.1274</v>
          </cell>
          <cell r="AM122">
            <v>42174</v>
          </cell>
          <cell r="AN122">
            <v>99.835300000000004</v>
          </cell>
          <cell r="AP122">
            <v>42174</v>
          </cell>
          <cell r="AQ122">
            <v>59.61</v>
          </cell>
          <cell r="AS122">
            <v>42170</v>
          </cell>
          <cell r="AT122">
            <v>62.27</v>
          </cell>
        </row>
        <row r="123">
          <cell r="AK123">
            <v>1.1282000000000001</v>
          </cell>
          <cell r="AM123">
            <v>42177</v>
          </cell>
          <cell r="AN123">
            <v>100.0458</v>
          </cell>
          <cell r="AP123">
            <v>42177</v>
          </cell>
          <cell r="AQ123">
            <v>59.68</v>
          </cell>
          <cell r="AS123">
            <v>42171</v>
          </cell>
          <cell r="AT123">
            <v>62.1</v>
          </cell>
        </row>
        <row r="124">
          <cell r="AK124">
            <v>1.1242000000000001</v>
          </cell>
          <cell r="AM124">
            <v>42178</v>
          </cell>
          <cell r="AN124">
            <v>100.7234</v>
          </cell>
          <cell r="AP124">
            <v>42178</v>
          </cell>
          <cell r="AQ124">
            <v>60.78</v>
          </cell>
          <cell r="AS124">
            <v>42172</v>
          </cell>
          <cell r="AT124">
            <v>61.51</v>
          </cell>
        </row>
        <row r="125">
          <cell r="AK125">
            <v>1.1265000000000001</v>
          </cell>
          <cell r="AM125">
            <v>42179</v>
          </cell>
          <cell r="AN125">
            <v>100.468</v>
          </cell>
          <cell r="AP125">
            <v>42179</v>
          </cell>
          <cell r="AQ125">
            <v>60.12</v>
          </cell>
          <cell r="AS125">
            <v>42173</v>
          </cell>
          <cell r="AT125">
            <v>62.92</v>
          </cell>
        </row>
        <row r="126">
          <cell r="AK126">
            <v>1.1374</v>
          </cell>
          <cell r="AM126">
            <v>42180</v>
          </cell>
          <cell r="AN126">
            <v>100.9008</v>
          </cell>
          <cell r="AP126">
            <v>42180</v>
          </cell>
          <cell r="AQ126">
            <v>59.55</v>
          </cell>
          <cell r="AS126">
            <v>42174</v>
          </cell>
          <cell r="AT126">
            <v>60.78</v>
          </cell>
        </row>
        <row r="127">
          <cell r="AK127">
            <v>1.1342000000000001</v>
          </cell>
          <cell r="AM127">
            <v>42181</v>
          </cell>
          <cell r="AN127">
            <v>101.1317</v>
          </cell>
          <cell r="AP127">
            <v>42181</v>
          </cell>
          <cell r="AQ127">
            <v>59.63</v>
          </cell>
          <cell r="AS127">
            <v>42177</v>
          </cell>
          <cell r="AT127">
            <v>61.19</v>
          </cell>
        </row>
        <row r="128">
          <cell r="AK128">
            <v>1.1364000000000001</v>
          </cell>
          <cell r="AM128">
            <v>42184</v>
          </cell>
          <cell r="AN128">
            <v>100.7349</v>
          </cell>
          <cell r="AP128">
            <v>42184</v>
          </cell>
          <cell r="AQ128">
            <v>58.33</v>
          </cell>
          <cell r="AS128">
            <v>42178</v>
          </cell>
          <cell r="AT128">
            <v>62.39</v>
          </cell>
        </row>
        <row r="129">
          <cell r="AK129">
            <v>1.1173</v>
          </cell>
          <cell r="AM129">
            <v>42185</v>
          </cell>
          <cell r="AN129">
            <v>102.6892</v>
          </cell>
          <cell r="AP129">
            <v>42185</v>
          </cell>
          <cell r="AQ129">
            <v>59.47</v>
          </cell>
          <cell r="AS129">
            <v>42179</v>
          </cell>
          <cell r="AT129">
            <v>62.08</v>
          </cell>
        </row>
        <row r="130">
          <cell r="AK130">
            <v>1.1185</v>
          </cell>
          <cell r="AM130">
            <v>42186</v>
          </cell>
          <cell r="AN130">
            <v>101.60290000000001</v>
          </cell>
          <cell r="AP130">
            <v>42186</v>
          </cell>
          <cell r="AQ130">
            <v>56.96</v>
          </cell>
          <cell r="AS130">
            <v>42180</v>
          </cell>
          <cell r="AT130">
            <v>62</v>
          </cell>
        </row>
        <row r="131">
          <cell r="AK131">
            <v>1.1206</v>
          </cell>
          <cell r="AM131">
            <v>42187</v>
          </cell>
          <cell r="AN131">
            <v>101.8648</v>
          </cell>
          <cell r="AP131">
            <v>42187</v>
          </cell>
          <cell r="AQ131">
            <v>56.93</v>
          </cell>
          <cell r="AS131">
            <v>42181</v>
          </cell>
          <cell r="AT131">
            <v>61.35</v>
          </cell>
        </row>
        <row r="132">
          <cell r="AK132">
            <v>1.1155999999999999</v>
          </cell>
          <cell r="AM132">
            <v>42191</v>
          </cell>
          <cell r="AN132">
            <v>99.107799999999997</v>
          </cell>
          <cell r="AP132">
            <v>42191</v>
          </cell>
          <cell r="AQ132">
            <v>52.53</v>
          </cell>
          <cell r="AS132">
            <v>42184</v>
          </cell>
          <cell r="AT132">
            <v>60.51</v>
          </cell>
        </row>
        <row r="133">
          <cell r="AK133">
            <v>1.1214</v>
          </cell>
          <cell r="AM133">
            <v>42192</v>
          </cell>
          <cell r="AN133">
            <v>97.599400000000003</v>
          </cell>
          <cell r="AP133">
            <v>42192</v>
          </cell>
          <cell r="AQ133">
            <v>52.33</v>
          </cell>
          <cell r="AS133">
            <v>42185</v>
          </cell>
          <cell r="AT133">
            <v>61.36</v>
          </cell>
        </row>
        <row r="134">
          <cell r="AK134">
            <v>1.1153</v>
          </cell>
          <cell r="AM134">
            <v>42193</v>
          </cell>
          <cell r="AN134">
            <v>97.844300000000004</v>
          </cell>
          <cell r="AP134">
            <v>42193</v>
          </cell>
          <cell r="AQ134">
            <v>51.65</v>
          </cell>
          <cell r="AS134">
            <v>42186</v>
          </cell>
          <cell r="AT134">
            <v>60.88</v>
          </cell>
        </row>
        <row r="135">
          <cell r="AK135">
            <v>1.1075999999999999</v>
          </cell>
          <cell r="AM135">
            <v>42194</v>
          </cell>
          <cell r="AN135">
            <v>99.038200000000003</v>
          </cell>
          <cell r="AP135">
            <v>42194</v>
          </cell>
          <cell r="AQ135">
            <v>52.78</v>
          </cell>
          <cell r="AS135">
            <v>42187</v>
          </cell>
          <cell r="AT135">
            <v>60.78</v>
          </cell>
        </row>
        <row r="136">
          <cell r="AK136">
            <v>1.1095999999999999</v>
          </cell>
          <cell r="AM136">
            <v>42195</v>
          </cell>
          <cell r="AN136">
            <v>99.334199999999996</v>
          </cell>
          <cell r="AP136">
            <v>42195</v>
          </cell>
          <cell r="AQ136">
            <v>52.74</v>
          </cell>
          <cell r="AS136">
            <v>42188</v>
          </cell>
          <cell r="AT136">
            <v>59.53</v>
          </cell>
        </row>
        <row r="137">
          <cell r="AK137">
            <v>1.1072</v>
          </cell>
          <cell r="AM137">
            <v>42198</v>
          </cell>
          <cell r="AN137">
            <v>99.577600000000004</v>
          </cell>
          <cell r="AP137">
            <v>42198</v>
          </cell>
          <cell r="AQ137">
            <v>52.2</v>
          </cell>
          <cell r="AS137">
            <v>42191</v>
          </cell>
          <cell r="AT137">
            <v>55.62</v>
          </cell>
        </row>
        <row r="138">
          <cell r="AK138">
            <v>1.1074999999999999</v>
          </cell>
          <cell r="AM138">
            <v>42199</v>
          </cell>
          <cell r="AN138">
            <v>99.403700000000001</v>
          </cell>
          <cell r="AP138">
            <v>42199</v>
          </cell>
          <cell r="AQ138">
            <v>53.04</v>
          </cell>
          <cell r="AS138">
            <v>42192</v>
          </cell>
          <cell r="AT138">
            <v>56.46</v>
          </cell>
        </row>
        <row r="139">
          <cell r="AK139">
            <v>1.0939000000000001</v>
          </cell>
          <cell r="AM139">
            <v>42200</v>
          </cell>
          <cell r="AN139">
            <v>98.482900000000001</v>
          </cell>
          <cell r="AP139">
            <v>42200</v>
          </cell>
          <cell r="AQ139">
            <v>51.41</v>
          </cell>
          <cell r="AS139">
            <v>42193</v>
          </cell>
          <cell r="AT139">
            <v>56.29</v>
          </cell>
        </row>
        <row r="140">
          <cell r="AK140">
            <v>1.105</v>
          </cell>
          <cell r="AM140">
            <v>42201</v>
          </cell>
          <cell r="AN140">
            <v>98.079099999999997</v>
          </cell>
          <cell r="AP140">
            <v>42201</v>
          </cell>
          <cell r="AQ140">
            <v>50.91</v>
          </cell>
          <cell r="AS140">
            <v>42194</v>
          </cell>
          <cell r="AT140">
            <v>57.65</v>
          </cell>
        </row>
        <row r="141">
          <cell r="AK141">
            <v>1.1003000000000001</v>
          </cell>
          <cell r="AM141">
            <v>42202</v>
          </cell>
          <cell r="AN141">
            <v>97.567700000000002</v>
          </cell>
          <cell r="AP141">
            <v>42202</v>
          </cell>
          <cell r="AQ141">
            <v>50.89</v>
          </cell>
          <cell r="AS141">
            <v>42195</v>
          </cell>
          <cell r="AT141">
            <v>58.05</v>
          </cell>
        </row>
        <row r="142">
          <cell r="AK142">
            <v>1.1129</v>
          </cell>
          <cell r="AM142">
            <v>42205</v>
          </cell>
          <cell r="AN142">
            <v>96.2029</v>
          </cell>
          <cell r="AP142">
            <v>42205</v>
          </cell>
          <cell r="AQ142">
            <v>50.15</v>
          </cell>
          <cell r="AS142">
            <v>42198</v>
          </cell>
          <cell r="AT142">
            <v>57.25</v>
          </cell>
        </row>
        <row r="143">
          <cell r="AK143">
            <v>1.1021000000000001</v>
          </cell>
          <cell r="AM143">
            <v>42206</v>
          </cell>
          <cell r="AN143">
            <v>96.359899999999996</v>
          </cell>
          <cell r="AP143">
            <v>42206</v>
          </cell>
          <cell r="AQ143">
            <v>50.36</v>
          </cell>
          <cell r="AS143">
            <v>42199</v>
          </cell>
          <cell r="AT143">
            <v>57.73</v>
          </cell>
        </row>
        <row r="144">
          <cell r="AK144">
            <v>1.101</v>
          </cell>
          <cell r="AM144">
            <v>42207</v>
          </cell>
          <cell r="AN144">
            <v>95.319900000000004</v>
          </cell>
          <cell r="AP144">
            <v>42207</v>
          </cell>
          <cell r="AQ144">
            <v>48.87</v>
          </cell>
          <cell r="AS144">
            <v>42200</v>
          </cell>
          <cell r="AT144">
            <v>56.26</v>
          </cell>
        </row>
        <row r="145">
          <cell r="AK145">
            <v>1.0947</v>
          </cell>
          <cell r="AM145">
            <v>42208</v>
          </cell>
          <cell r="AN145">
            <v>94.3904</v>
          </cell>
          <cell r="AP145">
            <v>42208</v>
          </cell>
          <cell r="AQ145">
            <v>48.25</v>
          </cell>
          <cell r="AS145">
            <v>42201</v>
          </cell>
          <cell r="AT145">
            <v>56.45</v>
          </cell>
        </row>
        <row r="146">
          <cell r="AK146">
            <v>1.0875999999999999</v>
          </cell>
          <cell r="AM146">
            <v>42209</v>
          </cell>
          <cell r="AN146">
            <v>93.287099999999995</v>
          </cell>
          <cell r="AP146">
            <v>42209</v>
          </cell>
          <cell r="AQ146">
            <v>47.99</v>
          </cell>
          <cell r="AS146">
            <v>42202</v>
          </cell>
          <cell r="AT146">
            <v>56.34</v>
          </cell>
        </row>
        <row r="147">
          <cell r="AK147">
            <v>1.0857000000000001</v>
          </cell>
          <cell r="AM147">
            <v>42212</v>
          </cell>
          <cell r="AN147">
            <v>92.149299999999997</v>
          </cell>
          <cell r="AP147">
            <v>42212</v>
          </cell>
          <cell r="AQ147">
            <v>47.39</v>
          </cell>
          <cell r="AS147">
            <v>42205</v>
          </cell>
          <cell r="AT147">
            <v>55.66</v>
          </cell>
        </row>
        <row r="148">
          <cell r="AK148">
            <v>1.0841000000000001</v>
          </cell>
          <cell r="AM148">
            <v>42213</v>
          </cell>
          <cell r="AN148">
            <v>92.897900000000007</v>
          </cell>
          <cell r="AP148">
            <v>42213</v>
          </cell>
          <cell r="AQ148">
            <v>47.98</v>
          </cell>
          <cell r="AS148">
            <v>42206</v>
          </cell>
          <cell r="AT148">
            <v>56.11</v>
          </cell>
        </row>
        <row r="149">
          <cell r="AK149">
            <v>1.0960000000000001</v>
          </cell>
          <cell r="AM149">
            <v>42214</v>
          </cell>
          <cell r="AN149">
            <v>93.045000000000002</v>
          </cell>
          <cell r="AP149">
            <v>42214</v>
          </cell>
          <cell r="AQ149">
            <v>48.79</v>
          </cell>
          <cell r="AS149">
            <v>42207</v>
          </cell>
          <cell r="AT149">
            <v>55.37</v>
          </cell>
        </row>
        <row r="150">
          <cell r="AK150">
            <v>1.0903</v>
          </cell>
          <cell r="AM150">
            <v>42215</v>
          </cell>
          <cell r="AN150">
            <v>92.624499999999998</v>
          </cell>
          <cell r="AP150">
            <v>42215</v>
          </cell>
          <cell r="AQ150">
            <v>48.52</v>
          </cell>
          <cell r="AS150">
            <v>42208</v>
          </cell>
          <cell r="AT150">
            <v>54.58</v>
          </cell>
        </row>
        <row r="151">
          <cell r="AK151">
            <v>1.0992999999999999</v>
          </cell>
          <cell r="AM151">
            <v>42216</v>
          </cell>
          <cell r="AN151">
            <v>91.782700000000006</v>
          </cell>
          <cell r="AP151">
            <v>42216</v>
          </cell>
          <cell r="AQ151">
            <v>47.12</v>
          </cell>
          <cell r="AS151">
            <v>42209</v>
          </cell>
          <cell r="AT151">
            <v>53.81</v>
          </cell>
        </row>
        <row r="152">
          <cell r="AK152">
            <v>1.0977999999999999</v>
          </cell>
          <cell r="AM152">
            <v>42219</v>
          </cell>
          <cell r="AN152">
            <v>90.433099999999996</v>
          </cell>
          <cell r="AP152">
            <v>42219</v>
          </cell>
          <cell r="AQ152">
            <v>45.17</v>
          </cell>
          <cell r="AS152">
            <v>42212</v>
          </cell>
          <cell r="AT152">
            <v>52.17</v>
          </cell>
        </row>
        <row r="153">
          <cell r="AK153">
            <v>1.1113</v>
          </cell>
          <cell r="AM153">
            <v>42220</v>
          </cell>
          <cell r="AN153">
            <v>91.115600000000001</v>
          </cell>
          <cell r="AP153">
            <v>42220</v>
          </cell>
          <cell r="AQ153">
            <v>45.74</v>
          </cell>
          <cell r="AS153">
            <v>42213</v>
          </cell>
          <cell r="AT153">
            <v>52.26</v>
          </cell>
        </row>
        <row r="154">
          <cell r="AK154">
            <v>1.1048</v>
          </cell>
          <cell r="AM154">
            <v>42221</v>
          </cell>
          <cell r="AN154">
            <v>90.827299999999994</v>
          </cell>
          <cell r="AP154">
            <v>42221</v>
          </cell>
          <cell r="AQ154">
            <v>45.15</v>
          </cell>
          <cell r="AS154">
            <v>42214</v>
          </cell>
          <cell r="AT154">
            <v>52.7</v>
          </cell>
        </row>
        <row r="155">
          <cell r="AK155">
            <v>1.1034999999999999</v>
          </cell>
          <cell r="AM155">
            <v>42222</v>
          </cell>
          <cell r="AN155">
            <v>90.532300000000006</v>
          </cell>
          <cell r="AP155">
            <v>42222</v>
          </cell>
          <cell r="AQ155">
            <v>44.66</v>
          </cell>
          <cell r="AS155">
            <v>42215</v>
          </cell>
          <cell r="AT155">
            <v>52.39</v>
          </cell>
        </row>
        <row r="156">
          <cell r="AK156">
            <v>1.0912999999999999</v>
          </cell>
          <cell r="AM156">
            <v>42223</v>
          </cell>
          <cell r="AN156">
            <v>90.479900000000001</v>
          </cell>
          <cell r="AP156">
            <v>42223</v>
          </cell>
          <cell r="AQ156">
            <v>43.87</v>
          </cell>
          <cell r="AS156">
            <v>42216</v>
          </cell>
          <cell r="AT156">
            <v>50.57</v>
          </cell>
        </row>
        <row r="157">
          <cell r="AK157">
            <v>1.1003000000000001</v>
          </cell>
          <cell r="AM157">
            <v>42226</v>
          </cell>
          <cell r="AN157">
            <v>92.622699999999995</v>
          </cell>
          <cell r="AP157">
            <v>42226</v>
          </cell>
          <cell r="AQ157">
            <v>44.96</v>
          </cell>
          <cell r="AS157">
            <v>42219</v>
          </cell>
          <cell r="AT157">
            <v>48.93</v>
          </cell>
        </row>
        <row r="158">
          <cell r="AK158">
            <v>1.0961000000000001</v>
          </cell>
          <cell r="AM158">
            <v>42227</v>
          </cell>
          <cell r="AN158">
            <v>91.117800000000003</v>
          </cell>
          <cell r="AP158">
            <v>42227</v>
          </cell>
          <cell r="AQ158">
            <v>43.08</v>
          </cell>
          <cell r="AS158">
            <v>42220</v>
          </cell>
          <cell r="AT158">
            <v>49.4</v>
          </cell>
        </row>
        <row r="159">
          <cell r="AK159">
            <v>1.0962000000000001</v>
          </cell>
          <cell r="AM159">
            <v>42228</v>
          </cell>
          <cell r="AN159">
            <v>90.831500000000005</v>
          </cell>
          <cell r="AP159">
            <v>42228</v>
          </cell>
          <cell r="AQ159">
            <v>43.3</v>
          </cell>
          <cell r="AS159">
            <v>42221</v>
          </cell>
          <cell r="AT159">
            <v>48.9</v>
          </cell>
        </row>
        <row r="160">
          <cell r="AK160">
            <v>1.0872999999999999</v>
          </cell>
          <cell r="AM160">
            <v>42229</v>
          </cell>
          <cell r="AN160">
            <v>90.453800000000001</v>
          </cell>
          <cell r="AP160">
            <v>42229</v>
          </cell>
          <cell r="AQ160">
            <v>42.23</v>
          </cell>
          <cell r="AS160">
            <v>42222</v>
          </cell>
          <cell r="AT160">
            <v>49.06</v>
          </cell>
        </row>
        <row r="161">
          <cell r="AK161">
            <v>1.0925</v>
          </cell>
          <cell r="AM161">
            <v>42230</v>
          </cell>
          <cell r="AN161">
            <v>90.3553</v>
          </cell>
          <cell r="AP161">
            <v>42230</v>
          </cell>
          <cell r="AQ161">
            <v>42.5</v>
          </cell>
          <cell r="AS161">
            <v>42223</v>
          </cell>
          <cell r="AT161">
            <v>48.05</v>
          </cell>
        </row>
        <row r="162">
          <cell r="AK162">
            <v>1.0959000000000001</v>
          </cell>
          <cell r="AM162">
            <v>42233</v>
          </cell>
          <cell r="AN162">
            <v>89.814700000000002</v>
          </cell>
          <cell r="AP162">
            <v>42233</v>
          </cell>
          <cell r="AQ162">
            <v>41.87</v>
          </cell>
          <cell r="AS162">
            <v>42226</v>
          </cell>
          <cell r="AT162">
            <v>49.52</v>
          </cell>
        </row>
        <row r="163">
          <cell r="AK163">
            <v>1.1025</v>
          </cell>
          <cell r="AM163">
            <v>42234</v>
          </cell>
          <cell r="AN163">
            <v>89.293800000000005</v>
          </cell>
          <cell r="AP163">
            <v>42234</v>
          </cell>
          <cell r="AQ163">
            <v>42.62</v>
          </cell>
          <cell r="AS163">
            <v>42227</v>
          </cell>
          <cell r="AT163">
            <v>48.65</v>
          </cell>
        </row>
        <row r="164">
          <cell r="AK164">
            <v>1.1019000000000001</v>
          </cell>
          <cell r="AM164">
            <v>42235</v>
          </cell>
          <cell r="AN164">
            <v>88.526399999999995</v>
          </cell>
          <cell r="AP164">
            <v>42235</v>
          </cell>
          <cell r="AQ164">
            <v>40.799999999999997</v>
          </cell>
          <cell r="AS164">
            <v>42228</v>
          </cell>
          <cell r="AT164">
            <v>49.38</v>
          </cell>
        </row>
        <row r="165">
          <cell r="AK165">
            <v>1.1174999999999999</v>
          </cell>
          <cell r="AM165">
            <v>42236</v>
          </cell>
          <cell r="AN165">
            <v>89.229699999999994</v>
          </cell>
          <cell r="AP165">
            <v>42236</v>
          </cell>
          <cell r="AQ165">
            <v>41.14</v>
          </cell>
          <cell r="AS165">
            <v>42229</v>
          </cell>
          <cell r="AT165">
            <v>48.61</v>
          </cell>
        </row>
        <row r="166">
          <cell r="AK166">
            <v>1.1139000000000001</v>
          </cell>
          <cell r="AM166">
            <v>42237</v>
          </cell>
          <cell r="AN166">
            <v>87.8048</v>
          </cell>
          <cell r="AP166">
            <v>42237</v>
          </cell>
          <cell r="AQ166">
            <v>40.24</v>
          </cell>
          <cell r="AS166">
            <v>42230</v>
          </cell>
          <cell r="AT166">
            <v>47.32</v>
          </cell>
        </row>
        <row r="167">
          <cell r="AK167">
            <v>1.1139000000000001</v>
          </cell>
          <cell r="AM167">
            <v>42240</v>
          </cell>
          <cell r="AN167">
            <v>85.853099999999998</v>
          </cell>
          <cell r="AP167">
            <v>42240</v>
          </cell>
          <cell r="AQ167">
            <v>38.090000000000003</v>
          </cell>
          <cell r="AS167">
            <v>42233</v>
          </cell>
          <cell r="AT167">
            <v>47.52</v>
          </cell>
        </row>
        <row r="168">
          <cell r="AK168">
            <v>1.1078999999999999</v>
          </cell>
          <cell r="AM168">
            <v>42241</v>
          </cell>
          <cell r="AN168">
            <v>86.275199999999998</v>
          </cell>
          <cell r="AP168">
            <v>42241</v>
          </cell>
          <cell r="AQ168">
            <v>39.130000000000003</v>
          </cell>
          <cell r="AS168">
            <v>42234</v>
          </cell>
          <cell r="AT168">
            <v>47.54</v>
          </cell>
        </row>
        <row r="169">
          <cell r="AK169">
            <v>1.1031</v>
          </cell>
          <cell r="AM169">
            <v>42242</v>
          </cell>
          <cell r="AN169">
            <v>85.138300000000001</v>
          </cell>
          <cell r="AP169">
            <v>42242</v>
          </cell>
          <cell r="AQ169">
            <v>38.6</v>
          </cell>
          <cell r="AS169">
            <v>42235</v>
          </cell>
          <cell r="AT169">
            <v>45.3</v>
          </cell>
        </row>
        <row r="170">
          <cell r="AK170">
            <v>1.1057999999999999</v>
          </cell>
          <cell r="AM170">
            <v>42243</v>
          </cell>
          <cell r="AN170">
            <v>87.721599999999995</v>
          </cell>
          <cell r="AP170">
            <v>42243</v>
          </cell>
          <cell r="AQ170">
            <v>42.56</v>
          </cell>
          <cell r="AS170">
            <v>42236</v>
          </cell>
          <cell r="AT170">
            <v>45.06</v>
          </cell>
        </row>
        <row r="171">
          <cell r="AK171">
            <v>1.1194</v>
          </cell>
          <cell r="AM171">
            <v>42244</v>
          </cell>
          <cell r="AN171">
            <v>89.357900000000001</v>
          </cell>
          <cell r="AP171">
            <v>42244</v>
          </cell>
          <cell r="AQ171">
            <v>45.22</v>
          </cell>
          <cell r="AS171">
            <v>42237</v>
          </cell>
          <cell r="AT171">
            <v>44.32</v>
          </cell>
        </row>
        <row r="172">
          <cell r="AK172">
            <v>1.1362000000000001</v>
          </cell>
          <cell r="AM172">
            <v>42247</v>
          </cell>
          <cell r="AN172">
            <v>90.9328</v>
          </cell>
          <cell r="AP172">
            <v>42247</v>
          </cell>
          <cell r="AQ172">
            <v>49.2</v>
          </cell>
          <cell r="AS172">
            <v>42240</v>
          </cell>
          <cell r="AT172">
            <v>40.74</v>
          </cell>
        </row>
        <row r="173">
          <cell r="AK173">
            <v>1.1529</v>
          </cell>
          <cell r="AM173">
            <v>42248</v>
          </cell>
          <cell r="AN173">
            <v>88.738</v>
          </cell>
          <cell r="AP173">
            <v>42248</v>
          </cell>
          <cell r="AQ173">
            <v>45.41</v>
          </cell>
          <cell r="AS173">
            <v>42241</v>
          </cell>
          <cell r="AT173">
            <v>41.6</v>
          </cell>
        </row>
        <row r="174">
          <cell r="AK174">
            <v>1.1423000000000001</v>
          </cell>
          <cell r="AM174">
            <v>42249</v>
          </cell>
          <cell r="AN174">
            <v>88.928100000000001</v>
          </cell>
          <cell r="AP174">
            <v>42249</v>
          </cell>
          <cell r="AQ174">
            <v>46.25</v>
          </cell>
          <cell r="AS174">
            <v>42242</v>
          </cell>
          <cell r="AT174">
            <v>41.69</v>
          </cell>
        </row>
        <row r="175">
          <cell r="AK175">
            <v>1.1385000000000001</v>
          </cell>
          <cell r="AM175">
            <v>42250</v>
          </cell>
          <cell r="AN175">
            <v>89.419499999999999</v>
          </cell>
          <cell r="AP175">
            <v>42250</v>
          </cell>
          <cell r="AQ175">
            <v>46.75</v>
          </cell>
          <cell r="AS175">
            <v>42243</v>
          </cell>
          <cell r="AT175">
            <v>45.74</v>
          </cell>
        </row>
        <row r="176">
          <cell r="AK176">
            <v>1.1235999999999999</v>
          </cell>
          <cell r="AM176">
            <v>42251</v>
          </cell>
          <cell r="AN176">
            <v>88.489400000000003</v>
          </cell>
          <cell r="AP176">
            <v>42251</v>
          </cell>
          <cell r="AQ176">
            <v>46.05</v>
          </cell>
          <cell r="AS176">
            <v>42244</v>
          </cell>
          <cell r="AT176">
            <v>48.27</v>
          </cell>
        </row>
        <row r="177">
          <cell r="AK177">
            <v>1.1184000000000001</v>
          </cell>
          <cell r="AM177">
            <v>42255</v>
          </cell>
          <cell r="AN177">
            <v>89.350300000000004</v>
          </cell>
          <cell r="AP177">
            <v>42255</v>
          </cell>
          <cell r="AQ177">
            <v>45.94</v>
          </cell>
          <cell r="AS177">
            <v>42247</v>
          </cell>
          <cell r="AT177">
            <v>51.28</v>
          </cell>
        </row>
        <row r="178">
          <cell r="AK178">
            <v>1.1204000000000001</v>
          </cell>
          <cell r="AM178">
            <v>42256</v>
          </cell>
          <cell r="AN178">
            <v>88.220100000000002</v>
          </cell>
          <cell r="AP178">
            <v>42256</v>
          </cell>
          <cell r="AQ178">
            <v>44.15</v>
          </cell>
          <cell r="AS178">
            <v>42248</v>
          </cell>
          <cell r="AT178">
            <v>47.56</v>
          </cell>
        </row>
        <row r="179">
          <cell r="AK179">
            <v>1.1271</v>
          </cell>
          <cell r="AM179">
            <v>42257</v>
          </cell>
          <cell r="AN179">
            <v>89.146199999999993</v>
          </cell>
          <cell r="AP179">
            <v>42257</v>
          </cell>
          <cell r="AQ179">
            <v>45.92</v>
          </cell>
          <cell r="AS179">
            <v>42249</v>
          </cell>
          <cell r="AT179">
            <v>49.7</v>
          </cell>
        </row>
        <row r="180">
          <cell r="AK180">
            <v>1.1234999999999999</v>
          </cell>
          <cell r="AM180">
            <v>42258</v>
          </cell>
          <cell r="AN180">
            <v>88.9268</v>
          </cell>
          <cell r="AP180">
            <v>42258</v>
          </cell>
          <cell r="AQ180">
            <v>44.63</v>
          </cell>
          <cell r="AS180">
            <v>42250</v>
          </cell>
          <cell r="AT180">
            <v>49.97</v>
          </cell>
        </row>
        <row r="181">
          <cell r="AK181">
            <v>1.1116999999999999</v>
          </cell>
          <cell r="AM181">
            <v>42261</v>
          </cell>
          <cell r="AN181">
            <v>88.572100000000006</v>
          </cell>
          <cell r="AP181">
            <v>42261</v>
          </cell>
          <cell r="AQ181">
            <v>44</v>
          </cell>
          <cell r="AS181">
            <v>42251</v>
          </cell>
          <cell r="AT181">
            <v>48.68</v>
          </cell>
        </row>
        <row r="182">
          <cell r="AK182">
            <v>1.1144000000000001</v>
          </cell>
          <cell r="AM182">
            <v>42262</v>
          </cell>
          <cell r="AN182">
            <v>88.570999999999998</v>
          </cell>
          <cell r="AP182">
            <v>42262</v>
          </cell>
          <cell r="AQ182">
            <v>44.59</v>
          </cell>
          <cell r="AS182">
            <v>42254</v>
          </cell>
          <cell r="AT182">
            <v>46.9</v>
          </cell>
        </row>
        <row r="183">
          <cell r="AK183">
            <v>1.1169</v>
          </cell>
          <cell r="AM183">
            <v>42263</v>
          </cell>
          <cell r="AN183">
            <v>89.4589</v>
          </cell>
          <cell r="AP183">
            <v>42263</v>
          </cell>
          <cell r="AQ183">
            <v>47.15</v>
          </cell>
          <cell r="AS183">
            <v>42255</v>
          </cell>
          <cell r="AT183">
            <v>48.24</v>
          </cell>
        </row>
        <row r="184">
          <cell r="AK184">
            <v>1.1184000000000001</v>
          </cell>
          <cell r="AM184">
            <v>42264</v>
          </cell>
          <cell r="AN184">
            <v>89.031400000000005</v>
          </cell>
          <cell r="AP184">
            <v>42264</v>
          </cell>
          <cell r="AQ184">
            <v>46.9</v>
          </cell>
          <cell r="AS184">
            <v>42256</v>
          </cell>
          <cell r="AT184">
            <v>46.49</v>
          </cell>
        </row>
        <row r="185">
          <cell r="AK185">
            <v>1.1160000000000001</v>
          </cell>
          <cell r="AM185">
            <v>42265</v>
          </cell>
          <cell r="AN185">
            <v>87.727199999999996</v>
          </cell>
          <cell r="AP185">
            <v>42265</v>
          </cell>
          <cell r="AQ185">
            <v>44.68</v>
          </cell>
          <cell r="AS185">
            <v>42257</v>
          </cell>
          <cell r="AT185">
            <v>48.08</v>
          </cell>
        </row>
        <row r="186">
          <cell r="AK186">
            <v>1.1263000000000001</v>
          </cell>
          <cell r="AM186">
            <v>42268</v>
          </cell>
          <cell r="AN186">
            <v>88.561499999999995</v>
          </cell>
          <cell r="AP186">
            <v>42268</v>
          </cell>
          <cell r="AQ186">
            <v>46.68</v>
          </cell>
          <cell r="AS186">
            <v>42258</v>
          </cell>
          <cell r="AT186">
            <v>47.41</v>
          </cell>
        </row>
        <row r="187">
          <cell r="AK187">
            <v>1.1345000000000001</v>
          </cell>
          <cell r="AM187">
            <v>42269</v>
          </cell>
          <cell r="AN187">
            <v>87.669300000000007</v>
          </cell>
          <cell r="AP187">
            <v>42269</v>
          </cell>
          <cell r="AQ187">
            <v>45.83</v>
          </cell>
          <cell r="AS187">
            <v>42261</v>
          </cell>
          <cell r="AT187">
            <v>45.52</v>
          </cell>
        </row>
        <row r="188">
          <cell r="AK188">
            <v>1.1318999999999999</v>
          </cell>
          <cell r="AM188">
            <v>42270</v>
          </cell>
          <cell r="AN188">
            <v>87.186000000000007</v>
          </cell>
          <cell r="AP188">
            <v>42270</v>
          </cell>
          <cell r="AQ188">
            <v>44.37</v>
          </cell>
          <cell r="AS188">
            <v>42262</v>
          </cell>
          <cell r="AT188">
            <v>46.12</v>
          </cell>
        </row>
        <row r="189">
          <cell r="AK189">
            <v>1.1283000000000001</v>
          </cell>
          <cell r="AM189">
            <v>42271</v>
          </cell>
          <cell r="AN189">
            <v>87.870400000000004</v>
          </cell>
          <cell r="AP189">
            <v>42271</v>
          </cell>
          <cell r="AQ189">
            <v>44.79</v>
          </cell>
          <cell r="AS189">
            <v>42263</v>
          </cell>
          <cell r="AT189">
            <v>47.95</v>
          </cell>
        </row>
        <row r="190">
          <cell r="AK190">
            <v>1.1309</v>
          </cell>
          <cell r="AM190">
            <v>42272</v>
          </cell>
          <cell r="AN190">
            <v>88.494200000000006</v>
          </cell>
          <cell r="AP190">
            <v>42272</v>
          </cell>
          <cell r="AQ190">
            <v>45.7</v>
          </cell>
          <cell r="AS190">
            <v>42264</v>
          </cell>
          <cell r="AT190">
            <v>47.61</v>
          </cell>
        </row>
        <row r="191">
          <cell r="AK191">
            <v>1.1304000000000001</v>
          </cell>
          <cell r="AM191">
            <v>42275</v>
          </cell>
          <cell r="AN191">
            <v>87.334400000000002</v>
          </cell>
          <cell r="AP191">
            <v>42275</v>
          </cell>
          <cell r="AQ191">
            <v>44.43</v>
          </cell>
          <cell r="AS191">
            <v>42265</v>
          </cell>
          <cell r="AT191">
            <v>46.15</v>
          </cell>
        </row>
        <row r="192">
          <cell r="AK192">
            <v>1.1367</v>
          </cell>
          <cell r="AM192">
            <v>42276</v>
          </cell>
          <cell r="AN192">
            <v>87.561800000000005</v>
          </cell>
          <cell r="AP192">
            <v>42276</v>
          </cell>
          <cell r="AQ192">
            <v>45.23</v>
          </cell>
          <cell r="AS192">
            <v>42268</v>
          </cell>
          <cell r="AT192">
            <v>46.93</v>
          </cell>
        </row>
        <row r="193">
          <cell r="AK193">
            <v>1.1213</v>
          </cell>
          <cell r="AM193">
            <v>42277</v>
          </cell>
          <cell r="AN193">
            <v>87.821399999999997</v>
          </cell>
          <cell r="AP193">
            <v>42277</v>
          </cell>
          <cell r="AQ193">
            <v>45.09</v>
          </cell>
          <cell r="AS193">
            <v>42269</v>
          </cell>
          <cell r="AT193">
            <v>47.22</v>
          </cell>
        </row>
        <row r="194">
          <cell r="AK194">
            <v>1.1124000000000001</v>
          </cell>
          <cell r="AM194">
            <v>42278</v>
          </cell>
          <cell r="AN194">
            <v>87.130499999999998</v>
          </cell>
          <cell r="AP194">
            <v>42278</v>
          </cell>
          <cell r="AQ194">
            <v>44.74</v>
          </cell>
          <cell r="AS194">
            <v>42270</v>
          </cell>
          <cell r="AT194">
            <v>45.92</v>
          </cell>
        </row>
        <row r="195">
          <cell r="AK195">
            <v>1.1173999999999999</v>
          </cell>
          <cell r="AM195">
            <v>42279</v>
          </cell>
          <cell r="AN195">
            <v>87.891400000000004</v>
          </cell>
          <cell r="AP195">
            <v>42279</v>
          </cell>
          <cell r="AQ195">
            <v>45.54</v>
          </cell>
          <cell r="AS195">
            <v>42271</v>
          </cell>
          <cell r="AT195">
            <v>46.59</v>
          </cell>
        </row>
        <row r="196">
          <cell r="AK196">
            <v>1.1254999999999999</v>
          </cell>
          <cell r="AM196">
            <v>42282</v>
          </cell>
          <cell r="AN196">
            <v>88.800700000000006</v>
          </cell>
          <cell r="AP196">
            <v>42282</v>
          </cell>
          <cell r="AQ196">
            <v>46.26</v>
          </cell>
          <cell r="AS196">
            <v>42272</v>
          </cell>
          <cell r="AT196">
            <v>46.67</v>
          </cell>
        </row>
        <row r="197">
          <cell r="AK197">
            <v>1.1186</v>
          </cell>
          <cell r="AM197">
            <v>42283</v>
          </cell>
          <cell r="AN197">
            <v>90.267499999999998</v>
          </cell>
          <cell r="AP197">
            <v>42283</v>
          </cell>
          <cell r="AQ197">
            <v>48.53</v>
          </cell>
          <cell r="AS197">
            <v>42275</v>
          </cell>
          <cell r="AT197">
            <v>45.86</v>
          </cell>
        </row>
        <row r="198">
          <cell r="AK198">
            <v>1.1237999999999999</v>
          </cell>
          <cell r="AM198">
            <v>42284</v>
          </cell>
          <cell r="AN198">
            <v>90.108900000000006</v>
          </cell>
          <cell r="AP198">
            <v>42284</v>
          </cell>
          <cell r="AQ198">
            <v>47.81</v>
          </cell>
          <cell r="AS198">
            <v>42276</v>
          </cell>
          <cell r="AT198">
            <v>46.46</v>
          </cell>
        </row>
        <row r="199">
          <cell r="AK199">
            <v>1.1261000000000001</v>
          </cell>
          <cell r="AM199">
            <v>42285</v>
          </cell>
          <cell r="AN199">
            <v>90.345200000000006</v>
          </cell>
          <cell r="AP199">
            <v>42285</v>
          </cell>
          <cell r="AQ199">
            <v>49.43</v>
          </cell>
          <cell r="AS199">
            <v>42277</v>
          </cell>
          <cell r="AT199">
            <v>47.13</v>
          </cell>
        </row>
        <row r="200">
          <cell r="AK200">
            <v>1.1182000000000001</v>
          </cell>
          <cell r="AM200">
            <v>42286</v>
          </cell>
          <cell r="AN200">
            <v>91.008399999999995</v>
          </cell>
          <cell r="AP200">
            <v>42286</v>
          </cell>
          <cell r="AQ200">
            <v>49.63</v>
          </cell>
          <cell r="AS200">
            <v>42278</v>
          </cell>
          <cell r="AT200">
            <v>47.19</v>
          </cell>
        </row>
        <row r="201">
          <cell r="AK201">
            <v>1.1195999999999999</v>
          </cell>
          <cell r="AM201">
            <v>42289</v>
          </cell>
          <cell r="AN201">
            <v>90.052400000000006</v>
          </cell>
          <cell r="AP201">
            <v>42289</v>
          </cell>
          <cell r="AQ201">
            <v>47.1</v>
          </cell>
          <cell r="AS201">
            <v>42279</v>
          </cell>
          <cell r="AT201">
            <v>47.41</v>
          </cell>
        </row>
        <row r="202">
          <cell r="AK202">
            <v>1.1242000000000001</v>
          </cell>
          <cell r="AM202">
            <v>42290</v>
          </cell>
          <cell r="AN202">
            <v>89.981899999999996</v>
          </cell>
          <cell r="AP202">
            <v>42290</v>
          </cell>
          <cell r="AQ202">
            <v>46.66</v>
          </cell>
          <cell r="AS202">
            <v>42282</v>
          </cell>
          <cell r="AT202">
            <v>48.49</v>
          </cell>
        </row>
        <row r="203">
          <cell r="AK203">
            <v>1.1187</v>
          </cell>
          <cell r="AM203">
            <v>42291</v>
          </cell>
          <cell r="AN203">
            <v>90.137600000000006</v>
          </cell>
          <cell r="AP203">
            <v>42291</v>
          </cell>
          <cell r="AQ203">
            <v>46.64</v>
          </cell>
          <cell r="AS203">
            <v>42283</v>
          </cell>
          <cell r="AT203">
            <v>51.47</v>
          </cell>
        </row>
        <row r="204">
          <cell r="AK204">
            <v>1.1263000000000001</v>
          </cell>
          <cell r="AM204">
            <v>42292</v>
          </cell>
          <cell r="AN204">
            <v>89.838999999999999</v>
          </cell>
          <cell r="AP204">
            <v>42292</v>
          </cell>
          <cell r="AQ204">
            <v>46.38</v>
          </cell>
          <cell r="AS204">
            <v>42284</v>
          </cell>
          <cell r="AT204">
            <v>51.22</v>
          </cell>
        </row>
        <row r="205">
          <cell r="AK205">
            <v>1.1243000000000001</v>
          </cell>
          <cell r="AM205">
            <v>42293</v>
          </cell>
          <cell r="AN205">
            <v>89.783500000000004</v>
          </cell>
          <cell r="AP205">
            <v>42293</v>
          </cell>
          <cell r="AQ205">
            <v>47.26</v>
          </cell>
          <cell r="AS205">
            <v>42285</v>
          </cell>
          <cell r="AT205">
            <v>52.71</v>
          </cell>
        </row>
        <row r="206">
          <cell r="AK206">
            <v>1.1282000000000001</v>
          </cell>
          <cell r="AM206">
            <v>42296</v>
          </cell>
          <cell r="AN206">
            <v>88.519199999999998</v>
          </cell>
          <cell r="AP206">
            <v>42296</v>
          </cell>
          <cell r="AQ206">
            <v>45.89</v>
          </cell>
          <cell r="AS206">
            <v>42286</v>
          </cell>
          <cell r="AT206">
            <v>52.03</v>
          </cell>
        </row>
        <row r="207">
          <cell r="AK207">
            <v>1.1379999999999999</v>
          </cell>
          <cell r="AM207">
            <v>42297</v>
          </cell>
          <cell r="AN207">
            <v>88.828999999999994</v>
          </cell>
          <cell r="AP207">
            <v>42297</v>
          </cell>
          <cell r="AQ207">
            <v>45.55</v>
          </cell>
          <cell r="AS207">
            <v>42289</v>
          </cell>
          <cell r="AT207">
            <v>49.67</v>
          </cell>
        </row>
        <row r="208">
          <cell r="AK208">
            <v>1.1378999999999999</v>
          </cell>
          <cell r="AM208">
            <v>42298</v>
          </cell>
          <cell r="AN208">
            <v>88.184299999999993</v>
          </cell>
          <cell r="AP208">
            <v>42298</v>
          </cell>
          <cell r="AQ208">
            <v>44.65</v>
          </cell>
          <cell r="AS208">
            <v>42290</v>
          </cell>
          <cell r="AT208">
            <v>48.43</v>
          </cell>
        </row>
        <row r="209">
          <cell r="AK209">
            <v>1.139</v>
          </cell>
          <cell r="AM209">
            <v>42299</v>
          </cell>
          <cell r="AN209">
            <v>88.174800000000005</v>
          </cell>
          <cell r="AP209">
            <v>42299</v>
          </cell>
          <cell r="AQ209">
            <v>44.83</v>
          </cell>
          <cell r="AS209">
            <v>42291</v>
          </cell>
          <cell r="AT209">
            <v>47.83</v>
          </cell>
        </row>
        <row r="210">
          <cell r="AK210">
            <v>1.1445000000000001</v>
          </cell>
          <cell r="AM210">
            <v>42300</v>
          </cell>
          <cell r="AN210">
            <v>87.446399999999997</v>
          </cell>
          <cell r="AP210">
            <v>42300</v>
          </cell>
          <cell r="AQ210">
            <v>43.65</v>
          </cell>
          <cell r="AS210">
            <v>42292</v>
          </cell>
          <cell r="AT210">
            <v>48.67</v>
          </cell>
        </row>
        <row r="211">
          <cell r="AK211">
            <v>1.1400999999999999</v>
          </cell>
          <cell r="AM211">
            <v>42303</v>
          </cell>
          <cell r="AN211">
            <v>86.961399999999998</v>
          </cell>
          <cell r="AP211">
            <v>42303</v>
          </cell>
          <cell r="AQ211">
            <v>43.98</v>
          </cell>
          <cell r="AS211">
            <v>42293</v>
          </cell>
          <cell r="AT211">
            <v>49.04</v>
          </cell>
        </row>
        <row r="212">
          <cell r="AK212">
            <v>1.1381000000000001</v>
          </cell>
          <cell r="AM212">
            <v>42304</v>
          </cell>
          <cell r="AN212">
            <v>86.623400000000004</v>
          </cell>
          <cell r="AP212">
            <v>42304</v>
          </cell>
          <cell r="AQ212">
            <v>43.2</v>
          </cell>
          <cell r="AS212">
            <v>42296</v>
          </cell>
          <cell r="AT212">
            <v>47.58</v>
          </cell>
        </row>
        <row r="213">
          <cell r="AK213">
            <v>1.1322000000000001</v>
          </cell>
          <cell r="AM213">
            <v>42305</v>
          </cell>
          <cell r="AN213">
            <v>87.641999999999996</v>
          </cell>
          <cell r="AP213">
            <v>42305</v>
          </cell>
          <cell r="AQ213">
            <v>45.94</v>
          </cell>
          <cell r="AS213">
            <v>42297</v>
          </cell>
          <cell r="AT213">
            <v>46.78</v>
          </cell>
        </row>
        <row r="214">
          <cell r="AK214">
            <v>1.1352</v>
          </cell>
          <cell r="AM214">
            <v>42306</v>
          </cell>
          <cell r="AN214">
            <v>86.867199999999997</v>
          </cell>
          <cell r="AP214">
            <v>42306</v>
          </cell>
          <cell r="AQ214">
            <v>46.06</v>
          </cell>
          <cell r="AS214">
            <v>42298</v>
          </cell>
          <cell r="AT214">
            <v>45.94</v>
          </cell>
        </row>
        <row r="215">
          <cell r="AK215">
            <v>1.1346000000000001</v>
          </cell>
          <cell r="AM215">
            <v>42307</v>
          </cell>
          <cell r="AN215">
            <v>87.428899999999999</v>
          </cell>
          <cell r="AP215">
            <v>42307</v>
          </cell>
          <cell r="AQ215">
            <v>46.59</v>
          </cell>
          <cell r="AS215">
            <v>42299</v>
          </cell>
          <cell r="AT215">
            <v>46.29</v>
          </cell>
        </row>
        <row r="216">
          <cell r="AK216">
            <v>1.1136999999999999</v>
          </cell>
          <cell r="AM216">
            <v>42310</v>
          </cell>
          <cell r="AN216">
            <v>86.868399999999994</v>
          </cell>
          <cell r="AP216">
            <v>42310</v>
          </cell>
          <cell r="AQ216">
            <v>46.14</v>
          </cell>
          <cell r="AS216">
            <v>42300</v>
          </cell>
          <cell r="AT216">
            <v>46.04</v>
          </cell>
        </row>
        <row r="217">
          <cell r="AK217">
            <v>1.1015999999999999</v>
          </cell>
          <cell r="AM217">
            <v>42311</v>
          </cell>
          <cell r="AN217">
            <v>87.692999999999998</v>
          </cell>
          <cell r="AP217">
            <v>42311</v>
          </cell>
          <cell r="AQ217">
            <v>47.9</v>
          </cell>
          <cell r="AS217">
            <v>42303</v>
          </cell>
          <cell r="AT217">
            <v>45.43</v>
          </cell>
        </row>
        <row r="218">
          <cell r="AK218">
            <v>1.1053999999999999</v>
          </cell>
          <cell r="AM218">
            <v>42312</v>
          </cell>
          <cell r="AN218">
            <v>86.514799999999994</v>
          </cell>
          <cell r="AP218">
            <v>42312</v>
          </cell>
          <cell r="AQ218">
            <v>46.32</v>
          </cell>
          <cell r="AS218">
            <v>42304</v>
          </cell>
          <cell r="AT218">
            <v>45.08</v>
          </cell>
        </row>
        <row r="219">
          <cell r="AK219">
            <v>1.1038000000000001</v>
          </cell>
          <cell r="AM219">
            <v>42313</v>
          </cell>
          <cell r="AN219">
            <v>85.825999999999993</v>
          </cell>
          <cell r="AP219">
            <v>42313</v>
          </cell>
          <cell r="AQ219">
            <v>45.2</v>
          </cell>
          <cell r="AS219">
            <v>42305</v>
          </cell>
          <cell r="AT219">
            <v>47.19</v>
          </cell>
        </row>
        <row r="220">
          <cell r="AK220">
            <v>1.1065</v>
          </cell>
          <cell r="AM220">
            <v>42314</v>
          </cell>
          <cell r="AN220">
            <v>85.2346</v>
          </cell>
          <cell r="AP220">
            <v>42314</v>
          </cell>
          <cell r="AQ220">
            <v>44.29</v>
          </cell>
          <cell r="AS220">
            <v>42306</v>
          </cell>
          <cell r="AT220">
            <v>46.62</v>
          </cell>
        </row>
        <row r="221">
          <cell r="AK221">
            <v>1.0967</v>
          </cell>
          <cell r="AM221">
            <v>42317</v>
          </cell>
          <cell r="AN221">
            <v>84.236900000000006</v>
          </cell>
          <cell r="AP221">
            <v>42317</v>
          </cell>
          <cell r="AQ221">
            <v>43.87</v>
          </cell>
          <cell r="AS221">
            <v>42307</v>
          </cell>
          <cell r="AT221">
            <v>47.62</v>
          </cell>
        </row>
        <row r="222">
          <cell r="AK222">
            <v>1.1017999999999999</v>
          </cell>
          <cell r="AM222">
            <v>42318</v>
          </cell>
          <cell r="AN222">
            <v>84.044600000000003</v>
          </cell>
          <cell r="AP222">
            <v>42318</v>
          </cell>
          <cell r="AQ222">
            <v>44.21</v>
          </cell>
          <cell r="AS222">
            <v>42310</v>
          </cell>
          <cell r="AT222">
            <v>47.79</v>
          </cell>
        </row>
        <row r="223">
          <cell r="AK223">
            <v>1.1021000000000001</v>
          </cell>
          <cell r="AM223">
            <v>42319</v>
          </cell>
          <cell r="AN223">
            <v>83.617999999999995</v>
          </cell>
          <cell r="AP223">
            <v>42319</v>
          </cell>
          <cell r="AQ223">
            <v>42.93</v>
          </cell>
          <cell r="AS223">
            <v>42311</v>
          </cell>
          <cell r="AT223">
            <v>48.9</v>
          </cell>
        </row>
        <row r="224">
          <cell r="AK224">
            <v>1.0959000000000001</v>
          </cell>
          <cell r="AM224">
            <v>42320</v>
          </cell>
          <cell r="AN224">
            <v>82.869100000000003</v>
          </cell>
          <cell r="AP224">
            <v>42320</v>
          </cell>
          <cell r="AQ224">
            <v>41.75</v>
          </cell>
          <cell r="AS224">
            <v>42312</v>
          </cell>
          <cell r="AT224">
            <v>47.59</v>
          </cell>
        </row>
        <row r="225">
          <cell r="AK225">
            <v>1.0855999999999999</v>
          </cell>
          <cell r="AM225">
            <v>42321</v>
          </cell>
          <cell r="AN225">
            <v>82.433199999999999</v>
          </cell>
          <cell r="AP225">
            <v>42321</v>
          </cell>
          <cell r="AQ225">
            <v>40.74</v>
          </cell>
          <cell r="AS225">
            <v>42313</v>
          </cell>
          <cell r="AT225">
            <v>46.91</v>
          </cell>
        </row>
        <row r="226">
          <cell r="AK226">
            <v>1.0865</v>
          </cell>
          <cell r="AM226">
            <v>42324</v>
          </cell>
          <cell r="AN226">
            <v>82.460099999999997</v>
          </cell>
          <cell r="AP226">
            <v>42324</v>
          </cell>
          <cell r="AQ226">
            <v>41.74</v>
          </cell>
          <cell r="AS226">
            <v>42314</v>
          </cell>
          <cell r="AT226">
            <v>46.6</v>
          </cell>
        </row>
        <row r="227">
          <cell r="AK227">
            <v>1.0737000000000001</v>
          </cell>
          <cell r="AM227">
            <v>42325</v>
          </cell>
          <cell r="AN227">
            <v>81.742199999999997</v>
          </cell>
          <cell r="AP227">
            <v>42325</v>
          </cell>
          <cell r="AQ227">
            <v>40.67</v>
          </cell>
          <cell r="AS227">
            <v>42317</v>
          </cell>
          <cell r="AT227">
            <v>46.34</v>
          </cell>
        </row>
        <row r="228">
          <cell r="AK228">
            <v>1.0757000000000001</v>
          </cell>
          <cell r="AM228">
            <v>42326</v>
          </cell>
          <cell r="AN228">
            <v>81.5672</v>
          </cell>
          <cell r="AP228">
            <v>42326</v>
          </cell>
          <cell r="AQ228">
            <v>40.75</v>
          </cell>
          <cell r="AS228">
            <v>42318</v>
          </cell>
          <cell r="AT228">
            <v>45.84</v>
          </cell>
        </row>
        <row r="229">
          <cell r="AK229">
            <v>1.0705</v>
          </cell>
          <cell r="AM229">
            <v>42327</v>
          </cell>
          <cell r="AN229">
            <v>81.741200000000006</v>
          </cell>
          <cell r="AP229">
            <v>42327</v>
          </cell>
          <cell r="AQ229">
            <v>40.54</v>
          </cell>
          <cell r="AS229">
            <v>42319</v>
          </cell>
          <cell r="AT229">
            <v>44.95</v>
          </cell>
        </row>
        <row r="230">
          <cell r="AK230">
            <v>1.0729</v>
          </cell>
          <cell r="AM230">
            <v>42328</v>
          </cell>
          <cell r="AN230">
            <v>81.423400000000001</v>
          </cell>
          <cell r="AP230">
            <v>42328</v>
          </cell>
          <cell r="AQ230">
            <v>40.39</v>
          </cell>
          <cell r="AS230">
            <v>42320</v>
          </cell>
          <cell r="AT230">
            <v>43.34</v>
          </cell>
        </row>
        <row r="231">
          <cell r="AK231">
            <v>1.0779000000000001</v>
          </cell>
          <cell r="AM231">
            <v>42331</v>
          </cell>
          <cell r="AN231">
            <v>81.499899999999997</v>
          </cell>
          <cell r="AP231">
            <v>42331</v>
          </cell>
          <cell r="AQ231">
            <v>40.049999999999997</v>
          </cell>
          <cell r="AS231">
            <v>42321</v>
          </cell>
          <cell r="AT231">
            <v>42.16</v>
          </cell>
        </row>
        <row r="232">
          <cell r="AK232">
            <v>1.0726</v>
          </cell>
          <cell r="AM232">
            <v>42332</v>
          </cell>
          <cell r="AN232">
            <v>82.144599999999997</v>
          </cell>
          <cell r="AP232">
            <v>42332</v>
          </cell>
          <cell r="AQ232">
            <v>41.27</v>
          </cell>
          <cell r="AS232">
            <v>42324</v>
          </cell>
          <cell r="AT232">
            <v>42.69</v>
          </cell>
        </row>
        <row r="233">
          <cell r="AK233">
            <v>1.0693999999999999</v>
          </cell>
          <cell r="AM233">
            <v>42333</v>
          </cell>
          <cell r="AN233">
            <v>82.2684</v>
          </cell>
          <cell r="AP233">
            <v>42333</v>
          </cell>
          <cell r="AQ233">
            <v>41.79</v>
          </cell>
          <cell r="AS233">
            <v>42325</v>
          </cell>
          <cell r="AT233">
            <v>41.71</v>
          </cell>
        </row>
        <row r="234">
          <cell r="AK234">
            <v>1.0647</v>
          </cell>
          <cell r="AM234">
            <v>42335</v>
          </cell>
          <cell r="AN234">
            <v>81.096199999999996</v>
          </cell>
          <cell r="AP234">
            <v>42335</v>
          </cell>
          <cell r="AQ234">
            <v>41.71</v>
          </cell>
          <cell r="AS234">
            <v>42326</v>
          </cell>
          <cell r="AT234">
            <v>42.1</v>
          </cell>
        </row>
        <row r="235">
          <cell r="AK235">
            <v>1.0640000000000001</v>
          </cell>
          <cell r="AM235">
            <v>42338</v>
          </cell>
          <cell r="AN235">
            <v>81.078100000000006</v>
          </cell>
          <cell r="AP235">
            <v>42338</v>
          </cell>
          <cell r="AQ235">
            <v>41.65</v>
          </cell>
          <cell r="AS235">
            <v>42327</v>
          </cell>
          <cell r="AT235">
            <v>41.97</v>
          </cell>
        </row>
        <row r="236">
          <cell r="AK236">
            <v>1.0726</v>
          </cell>
          <cell r="AM236">
            <v>42339</v>
          </cell>
          <cell r="AN236">
            <v>81.753299999999996</v>
          </cell>
          <cell r="AP236">
            <v>42339</v>
          </cell>
          <cell r="AQ236">
            <v>41.85</v>
          </cell>
          <cell r="AS236">
            <v>42328</v>
          </cell>
          <cell r="AT236">
            <v>42.26</v>
          </cell>
        </row>
        <row r="237">
          <cell r="AK237">
            <v>1.0649999999999999</v>
          </cell>
          <cell r="AM237">
            <v>42340</v>
          </cell>
          <cell r="AN237">
            <v>80.370800000000003</v>
          </cell>
          <cell r="AP237">
            <v>42340</v>
          </cell>
          <cell r="AQ237">
            <v>39.94</v>
          </cell>
          <cell r="AS237">
            <v>42331</v>
          </cell>
          <cell r="AT237">
            <v>43.21</v>
          </cell>
        </row>
        <row r="238">
          <cell r="AK238">
            <v>1.0620000000000001</v>
          </cell>
          <cell r="AM238">
            <v>42341</v>
          </cell>
          <cell r="AN238">
            <v>81.297799999999995</v>
          </cell>
          <cell r="AP238">
            <v>42341</v>
          </cell>
          <cell r="AQ238">
            <v>41.08</v>
          </cell>
          <cell r="AS238">
            <v>42332</v>
          </cell>
          <cell r="AT238">
            <v>44.33</v>
          </cell>
        </row>
        <row r="239">
          <cell r="AK239">
            <v>1.0647</v>
          </cell>
          <cell r="AM239">
            <v>42342</v>
          </cell>
          <cell r="AN239">
            <v>81.701599999999999</v>
          </cell>
          <cell r="AP239">
            <v>42342</v>
          </cell>
          <cell r="AQ239">
            <v>39.97</v>
          </cell>
          <cell r="AS239">
            <v>42333</v>
          </cell>
          <cell r="AT239">
            <v>44.64</v>
          </cell>
        </row>
        <row r="240">
          <cell r="AK240">
            <v>1.0623</v>
          </cell>
          <cell r="AM240">
            <v>42345</v>
          </cell>
          <cell r="AN240">
            <v>79.506399999999999</v>
          </cell>
          <cell r="AP240">
            <v>42345</v>
          </cell>
          <cell r="AQ240">
            <v>37.65</v>
          </cell>
          <cell r="AS240">
            <v>42334</v>
          </cell>
          <cell r="AT240">
            <v>43.56</v>
          </cell>
        </row>
        <row r="241">
          <cell r="AK241">
            <v>1.0613999999999999</v>
          </cell>
          <cell r="AM241">
            <v>42346</v>
          </cell>
          <cell r="AN241">
            <v>79.168999999999997</v>
          </cell>
          <cell r="AP241">
            <v>42346</v>
          </cell>
          <cell r="AQ241">
            <v>37.51</v>
          </cell>
          <cell r="AS241">
            <v>42335</v>
          </cell>
          <cell r="AT241">
            <v>43.05</v>
          </cell>
        </row>
        <row r="242">
          <cell r="AK242">
            <v>1.06</v>
          </cell>
          <cell r="AM242">
            <v>42347</v>
          </cell>
          <cell r="AN242">
            <v>79.246600000000001</v>
          </cell>
          <cell r="AP242">
            <v>42347</v>
          </cell>
          <cell r="AQ242">
            <v>37.159999999999997</v>
          </cell>
          <cell r="AS242">
            <v>42338</v>
          </cell>
          <cell r="AT242">
            <v>42.82</v>
          </cell>
        </row>
        <row r="243">
          <cell r="AK243">
            <v>1.056</v>
          </cell>
          <cell r="AM243">
            <v>42348</v>
          </cell>
          <cell r="AN243">
            <v>79.154399999999995</v>
          </cell>
          <cell r="AP243">
            <v>42348</v>
          </cell>
          <cell r="AQ243">
            <v>36.76</v>
          </cell>
          <cell r="AS243">
            <v>42339</v>
          </cell>
          <cell r="AT243">
            <v>43.48</v>
          </cell>
        </row>
        <row r="244">
          <cell r="AK244">
            <v>1.0616000000000001</v>
          </cell>
          <cell r="AM244">
            <v>42349</v>
          </cell>
          <cell r="AN244">
            <v>78.422399999999996</v>
          </cell>
          <cell r="AP244">
            <v>42349</v>
          </cell>
          <cell r="AQ244">
            <v>35.619999999999997</v>
          </cell>
          <cell r="AS244">
            <v>42340</v>
          </cell>
          <cell r="AT244">
            <v>41.87</v>
          </cell>
        </row>
        <row r="245">
          <cell r="AK245">
            <v>1.0585</v>
          </cell>
          <cell r="AM245">
            <v>42352</v>
          </cell>
          <cell r="AN245">
            <v>77.960899999999995</v>
          </cell>
          <cell r="AP245">
            <v>42352</v>
          </cell>
          <cell r="AQ245">
            <v>36.31</v>
          </cell>
          <cell r="AS245">
            <v>42341</v>
          </cell>
          <cell r="AT245">
            <v>42.99</v>
          </cell>
        </row>
        <row r="246">
          <cell r="AK246">
            <v>1.0902000000000001</v>
          </cell>
          <cell r="AM246">
            <v>42353</v>
          </cell>
          <cell r="AN246">
            <v>77.578100000000006</v>
          </cell>
          <cell r="AP246">
            <v>42353</v>
          </cell>
          <cell r="AQ246">
            <v>37.35</v>
          </cell>
          <cell r="AS246">
            <v>42342</v>
          </cell>
          <cell r="AT246">
            <v>42.04</v>
          </cell>
        </row>
        <row r="247">
          <cell r="AK247">
            <v>1.0869</v>
          </cell>
          <cell r="AM247">
            <v>42354</v>
          </cell>
          <cell r="AN247">
            <v>77.080699999999993</v>
          </cell>
          <cell r="AP247">
            <v>42354</v>
          </cell>
          <cell r="AQ247">
            <v>35.520000000000003</v>
          </cell>
          <cell r="AS247">
            <v>42345</v>
          </cell>
          <cell r="AT247">
            <v>39.909999999999997</v>
          </cell>
        </row>
        <row r="248">
          <cell r="AK248">
            <v>1.0851</v>
          </cell>
          <cell r="AM248">
            <v>42355</v>
          </cell>
          <cell r="AN248">
            <v>76.604500000000002</v>
          </cell>
          <cell r="AP248">
            <v>42355</v>
          </cell>
          <cell r="AQ248">
            <v>34.950000000000003</v>
          </cell>
          <cell r="AS248">
            <v>42346</v>
          </cell>
          <cell r="AT248">
            <v>39.68</v>
          </cell>
        </row>
        <row r="249">
          <cell r="AK249">
            <v>1.0889</v>
          </cell>
          <cell r="AM249">
            <v>42356</v>
          </cell>
          <cell r="AN249">
            <v>77.452299999999994</v>
          </cell>
          <cell r="AP249">
            <v>42356</v>
          </cell>
          <cell r="AQ249">
            <v>34.729999999999997</v>
          </cell>
          <cell r="AS249">
            <v>42347</v>
          </cell>
          <cell r="AT249">
            <v>39.68</v>
          </cell>
        </row>
        <row r="250">
          <cell r="AK250">
            <v>1.1003000000000001</v>
          </cell>
          <cell r="AM250">
            <v>42359</v>
          </cell>
          <cell r="AN250">
            <v>77.698499999999996</v>
          </cell>
          <cell r="AP250">
            <v>42359</v>
          </cell>
          <cell r="AQ250">
            <v>34.74</v>
          </cell>
          <cell r="AS250">
            <v>42348</v>
          </cell>
          <cell r="AT250">
            <v>39.04</v>
          </cell>
        </row>
        <row r="251">
          <cell r="AK251">
            <v>1.0947</v>
          </cell>
          <cell r="AM251">
            <v>42360</v>
          </cell>
          <cell r="AN251">
            <v>77.168999999999997</v>
          </cell>
          <cell r="AP251">
            <v>42360</v>
          </cell>
          <cell r="AQ251">
            <v>35.19</v>
          </cell>
          <cell r="AS251">
            <v>42349</v>
          </cell>
          <cell r="AT251">
            <v>37.33</v>
          </cell>
        </row>
        <row r="252">
          <cell r="AK252">
            <v>1.0993999999999999</v>
          </cell>
          <cell r="AM252">
            <v>42361</v>
          </cell>
          <cell r="AN252">
            <v>78.105500000000006</v>
          </cell>
          <cell r="AP252">
            <v>42361</v>
          </cell>
          <cell r="AQ252">
            <v>36.9</v>
          </cell>
          <cell r="AS252">
            <v>42352</v>
          </cell>
          <cell r="AT252">
            <v>37.159999999999997</v>
          </cell>
        </row>
        <row r="253">
          <cell r="AK253">
            <v>1.1014999999999999</v>
          </cell>
          <cell r="AM253">
            <v>42362</v>
          </cell>
          <cell r="AN253">
            <v>78.485100000000003</v>
          </cell>
          <cell r="AP253">
            <v>42362</v>
          </cell>
          <cell r="AQ253">
            <v>37.5</v>
          </cell>
          <cell r="AS253">
            <v>42353</v>
          </cell>
          <cell r="AT253">
            <v>36.909999999999997</v>
          </cell>
        </row>
        <row r="254">
          <cell r="AK254">
            <v>1.0924</v>
          </cell>
          <cell r="AM254">
            <v>42366</v>
          </cell>
          <cell r="AN254">
            <v>77.879000000000005</v>
          </cell>
          <cell r="AP254">
            <v>42366</v>
          </cell>
          <cell r="AQ254">
            <v>36.81</v>
          </cell>
          <cell r="AS254">
            <v>42354</v>
          </cell>
          <cell r="AT254">
            <v>36.14</v>
          </cell>
        </row>
        <row r="255">
          <cell r="AK255">
            <v>1.0926</v>
          </cell>
          <cell r="AM255">
            <v>42367</v>
          </cell>
          <cell r="AN255">
            <v>79.041799999999995</v>
          </cell>
          <cell r="AP255">
            <v>42367</v>
          </cell>
          <cell r="AQ255">
            <v>37.869999999999997</v>
          </cell>
          <cell r="AS255">
            <v>42355</v>
          </cell>
          <cell r="AT255">
            <v>35.340000000000003</v>
          </cell>
        </row>
        <row r="256">
          <cell r="AK256">
            <v>1.0819000000000001</v>
          </cell>
          <cell r="AM256">
            <v>42368</v>
          </cell>
          <cell r="AN256">
            <v>78.088099999999997</v>
          </cell>
          <cell r="AP256">
            <v>42368</v>
          </cell>
          <cell r="AQ256">
            <v>36.6</v>
          </cell>
          <cell r="AS256">
            <v>42356</v>
          </cell>
          <cell r="AT256">
            <v>35.049999999999997</v>
          </cell>
        </row>
        <row r="257">
          <cell r="AK257">
            <v>1.0836999999999999</v>
          </cell>
          <cell r="AM257">
            <v>42369</v>
          </cell>
          <cell r="AN257">
            <v>78.558800000000005</v>
          </cell>
          <cell r="AP257">
            <v>42369</v>
          </cell>
          <cell r="AQ257">
            <v>37.04</v>
          </cell>
          <cell r="AS257">
            <v>42359</v>
          </cell>
          <cell r="AT257">
            <v>34.78</v>
          </cell>
        </row>
        <row r="258">
          <cell r="AK258">
            <v>1.0911999999999999</v>
          </cell>
          <cell r="AM258">
            <v>0</v>
          </cell>
          <cell r="AP258">
            <v>0</v>
          </cell>
          <cell r="AS258">
            <v>42360</v>
          </cell>
          <cell r="AT258">
            <v>34.85</v>
          </cell>
        </row>
        <row r="259">
          <cell r="AK259">
            <v>1.0971</v>
          </cell>
          <cell r="AM259">
            <v>0</v>
          </cell>
          <cell r="AP259">
            <v>0</v>
          </cell>
          <cell r="AS259">
            <v>42361</v>
          </cell>
          <cell r="AT259">
            <v>36.19</v>
          </cell>
        </row>
        <row r="260">
          <cell r="AK260">
            <v>1.0882000000000001</v>
          </cell>
          <cell r="AM260">
            <v>0</v>
          </cell>
          <cell r="AP260">
            <v>0</v>
          </cell>
          <cell r="AS260">
            <v>42362</v>
          </cell>
          <cell r="AT260">
            <v>36.49</v>
          </cell>
        </row>
        <row r="261">
          <cell r="AK261">
            <v>1.0952</v>
          </cell>
          <cell r="AM261">
            <v>0</v>
          </cell>
          <cell r="AP261">
            <v>0</v>
          </cell>
          <cell r="AS261">
            <v>42363</v>
          </cell>
          <cell r="AT261">
            <v>36.49</v>
          </cell>
        </row>
        <row r="262">
          <cell r="AK262">
            <v>1.0974999999999999</v>
          </cell>
          <cell r="AM262">
            <v>0</v>
          </cell>
          <cell r="AP262">
            <v>0</v>
          </cell>
          <cell r="AS262">
            <v>42366</v>
          </cell>
          <cell r="AT262">
            <v>35.03</v>
          </cell>
        </row>
        <row r="263">
          <cell r="AK263">
            <v>1.0974999999999999</v>
          </cell>
          <cell r="AM263">
            <v>0</v>
          </cell>
          <cell r="AP263">
            <v>0</v>
          </cell>
          <cell r="AS263">
            <v>42367</v>
          </cell>
          <cell r="AT263">
            <v>36.35</v>
          </cell>
        </row>
        <row r="264">
          <cell r="AK264">
            <v>1.0931999999999999</v>
          </cell>
          <cell r="AM264">
            <v>0</v>
          </cell>
          <cell r="AP264">
            <v>0</v>
          </cell>
          <cell r="AS264">
            <v>42368</v>
          </cell>
          <cell r="AT264">
            <v>35.049999999999997</v>
          </cell>
        </row>
        <row r="265">
          <cell r="AK265">
            <v>1.0911</v>
          </cell>
          <cell r="AM265">
            <v>0</v>
          </cell>
          <cell r="AP265">
            <v>0</v>
          </cell>
          <cell r="AS265">
            <v>42369</v>
          </cell>
          <cell r="AT265">
            <v>35.75</v>
          </cell>
        </row>
        <row r="266">
          <cell r="AK266">
            <v>1.0866</v>
          </cell>
          <cell r="AM266">
            <v>0</v>
          </cell>
          <cell r="AP266">
            <v>0</v>
          </cell>
          <cell r="AS266">
            <v>0</v>
          </cell>
        </row>
        <row r="269">
          <cell r="AM269">
            <v>2.7788244159758779E-2</v>
          </cell>
          <cell r="AP269">
            <v>-1</v>
          </cell>
          <cell r="AS269">
            <v>-1</v>
          </cell>
        </row>
      </sheetData>
      <sheetData sheetId="2"/>
      <sheetData sheetId="3"/>
      <sheetData sheetId="4"/>
      <sheetData sheetId="5">
        <row r="1">
          <cell r="AB1" t="str">
            <v>HTM tržišni prinos</v>
          </cell>
        </row>
      </sheetData>
      <sheetData sheetId="6"/>
      <sheetData sheetId="7"/>
      <sheetData sheetId="8"/>
      <sheetData sheetId="9"/>
      <sheetData sheetId="10"/>
      <sheetData sheetId="11"/>
      <sheetData sheetId="12"/>
      <sheetData sheetId="13"/>
      <sheetData sheetId="14"/>
      <sheetData sheetId="15"/>
      <sheetData sheetId="16">
        <row r="1">
          <cell r="AG1" t="str">
            <v>EUR trgovanje</v>
          </cell>
          <cell r="AH1" t="str">
            <v>Accrued value HTM REPORT</v>
          </cell>
          <cell r="AJ1" t="str">
            <v>Ukupno EUR</v>
          </cell>
          <cell r="AY1" t="str">
            <v>USD+RAMP</v>
          </cell>
        </row>
        <row r="2">
          <cell r="AD2">
            <v>42004</v>
          </cell>
          <cell r="AG2">
            <v>3815118028</v>
          </cell>
          <cell r="AH2">
            <v>4334676963.1999998</v>
          </cell>
          <cell r="AJ2">
            <v>8545833891.2904348</v>
          </cell>
          <cell r="AY2">
            <v>2589360565</v>
          </cell>
        </row>
        <row r="3">
          <cell r="AG3">
            <v>3813994082</v>
          </cell>
          <cell r="AH3">
            <v>4334889022.0299997</v>
          </cell>
          <cell r="AJ3">
            <v>8548249104.0299997</v>
          </cell>
          <cell r="AY3">
            <v>2589371802</v>
          </cell>
        </row>
        <row r="4">
          <cell r="AG4">
            <v>3815436041</v>
          </cell>
          <cell r="AH4">
            <v>4335101099.8400002</v>
          </cell>
          <cell r="AJ4">
            <v>8549903140.8400002</v>
          </cell>
          <cell r="AY4">
            <v>2589511866</v>
          </cell>
        </row>
        <row r="5">
          <cell r="AG5">
            <v>3815464952</v>
          </cell>
          <cell r="AH5">
            <v>4335313196.6099997</v>
          </cell>
          <cell r="AJ5">
            <v>8550144148.6099997</v>
          </cell>
          <cell r="AY5">
            <v>2589523958</v>
          </cell>
        </row>
        <row r="6">
          <cell r="AG6">
            <v>3815494029</v>
          </cell>
          <cell r="AH6">
            <v>4335525312.3599997</v>
          </cell>
          <cell r="AJ6">
            <v>8550385341.3599997</v>
          </cell>
          <cell r="AY6">
            <v>2589536049</v>
          </cell>
        </row>
        <row r="7">
          <cell r="AG7">
            <v>3882649744</v>
          </cell>
          <cell r="AH7">
            <v>4283514880.2200003</v>
          </cell>
          <cell r="AJ7">
            <v>8565530624.2200003</v>
          </cell>
          <cell r="AY7">
            <v>2571661976</v>
          </cell>
        </row>
        <row r="8">
          <cell r="AG8">
            <v>3882808244</v>
          </cell>
          <cell r="AH8">
            <v>4283720511.77</v>
          </cell>
          <cell r="AJ8">
            <v>8565894755.7700005</v>
          </cell>
          <cell r="AY8">
            <v>2572013020</v>
          </cell>
        </row>
        <row r="9">
          <cell r="AG9">
            <v>3846887784</v>
          </cell>
          <cell r="AH9">
            <v>4337840152.2300005</v>
          </cell>
          <cell r="AJ9">
            <v>8584093936.2300005</v>
          </cell>
          <cell r="AY9">
            <v>2550622720</v>
          </cell>
        </row>
        <row r="10">
          <cell r="AG10">
            <v>3855741156</v>
          </cell>
          <cell r="AH10">
            <v>4338046337.9700003</v>
          </cell>
          <cell r="AJ10">
            <v>8593153493.9700012</v>
          </cell>
          <cell r="AY10">
            <v>2539993290</v>
          </cell>
        </row>
        <row r="11">
          <cell r="AG11">
            <v>3798330116</v>
          </cell>
          <cell r="AH11">
            <v>4338252542.2300005</v>
          </cell>
          <cell r="AJ11">
            <v>8535948658.2300005</v>
          </cell>
          <cell r="AY11">
            <v>2505061175</v>
          </cell>
        </row>
        <row r="12">
          <cell r="AG12">
            <v>3798353170</v>
          </cell>
          <cell r="AH12">
            <v>4338458765.0100002</v>
          </cell>
          <cell r="AJ12">
            <v>8536177935.0100002</v>
          </cell>
          <cell r="AY12">
            <v>2505072911</v>
          </cell>
        </row>
        <row r="13">
          <cell r="AG13">
            <v>3798376362</v>
          </cell>
          <cell r="AH13">
            <v>4338665006.3299999</v>
          </cell>
          <cell r="AJ13">
            <v>8536407368.3299999</v>
          </cell>
          <cell r="AY13">
            <v>2505084646</v>
          </cell>
        </row>
        <row r="14">
          <cell r="AG14">
            <v>3798421374</v>
          </cell>
          <cell r="AH14">
            <v>4338871266.1599998</v>
          </cell>
          <cell r="AJ14">
            <v>8536658640.1599998</v>
          </cell>
          <cell r="AY14">
            <v>2505289348</v>
          </cell>
        </row>
        <row r="15">
          <cell r="AG15">
            <v>3798539798</v>
          </cell>
          <cell r="AH15">
            <v>4339077544.5299997</v>
          </cell>
          <cell r="AJ15">
            <v>8536983342.5299997</v>
          </cell>
          <cell r="AY15">
            <v>2505391538</v>
          </cell>
        </row>
        <row r="16">
          <cell r="AG16">
            <v>3798724760</v>
          </cell>
          <cell r="AH16">
            <v>4339283841.4300003</v>
          </cell>
          <cell r="AJ16">
            <v>8537374601.4300003</v>
          </cell>
          <cell r="AY16">
            <v>2505688002</v>
          </cell>
        </row>
        <row r="17">
          <cell r="AG17">
            <v>3798849302</v>
          </cell>
          <cell r="AH17">
            <v>4342653003.9899998</v>
          </cell>
          <cell r="AJ17">
            <v>8540868305.9899998</v>
          </cell>
          <cell r="AY17">
            <v>2502978330</v>
          </cell>
        </row>
        <row r="18">
          <cell r="AG18">
            <v>3820018041</v>
          </cell>
          <cell r="AH18">
            <v>4342856828.8699999</v>
          </cell>
          <cell r="AJ18">
            <v>8562240869.8699999</v>
          </cell>
          <cell r="AY18">
            <v>2477838151</v>
          </cell>
        </row>
        <row r="19">
          <cell r="AG19">
            <v>3820042906</v>
          </cell>
          <cell r="AH19">
            <v>4343060671.8800001</v>
          </cell>
          <cell r="AJ19">
            <v>8562469577.8800001</v>
          </cell>
          <cell r="AY19">
            <v>2477849807</v>
          </cell>
        </row>
        <row r="20">
          <cell r="AG20">
            <v>3820067771</v>
          </cell>
          <cell r="AH20">
            <v>4343264533.0100002</v>
          </cell>
          <cell r="AJ20">
            <v>8562698304.0100002</v>
          </cell>
          <cell r="AY20">
            <v>2477861463</v>
          </cell>
        </row>
        <row r="21">
          <cell r="AG21">
            <v>3820145200</v>
          </cell>
          <cell r="AH21">
            <v>4343468412.2799997</v>
          </cell>
          <cell r="AJ21">
            <v>8562979612.2799997</v>
          </cell>
          <cell r="AY21">
            <v>2477870734</v>
          </cell>
        </row>
        <row r="22">
          <cell r="AG22">
            <v>3819914573</v>
          </cell>
          <cell r="AH22">
            <v>4343672309.6800003</v>
          </cell>
          <cell r="AJ22">
            <v>8562952882.6800003</v>
          </cell>
          <cell r="AY22">
            <v>2477928082</v>
          </cell>
        </row>
        <row r="23">
          <cell r="AG23">
            <v>3819692600</v>
          </cell>
          <cell r="AH23">
            <v>4343876225.2200003</v>
          </cell>
          <cell r="AJ23">
            <v>8562934825.2200003</v>
          </cell>
          <cell r="AY23">
            <v>2477704632</v>
          </cell>
        </row>
        <row r="24">
          <cell r="AG24">
            <v>3825919952</v>
          </cell>
          <cell r="AH24">
            <v>4344080158.8900003</v>
          </cell>
          <cell r="AJ24">
            <v>8569366110.8900003</v>
          </cell>
          <cell r="AY24">
            <v>2470647045</v>
          </cell>
        </row>
        <row r="25">
          <cell r="AG25">
            <v>3826175540</v>
          </cell>
          <cell r="AH25">
            <v>4344284110.7200003</v>
          </cell>
          <cell r="AJ25">
            <v>8569825650.7200003</v>
          </cell>
          <cell r="AY25">
            <v>2470920444</v>
          </cell>
        </row>
        <row r="26">
          <cell r="AG26">
            <v>3826200136</v>
          </cell>
          <cell r="AH26">
            <v>4344488080.6899996</v>
          </cell>
          <cell r="AJ26">
            <v>8570054216.6899996</v>
          </cell>
          <cell r="AY26">
            <v>2470930297</v>
          </cell>
        </row>
        <row r="27">
          <cell r="AG27">
            <v>3826224732</v>
          </cell>
          <cell r="AH27">
            <v>4344692068.8000002</v>
          </cell>
          <cell r="AJ27">
            <v>8570282800.8000002</v>
          </cell>
          <cell r="AY27">
            <v>2470940150</v>
          </cell>
        </row>
        <row r="28">
          <cell r="AG28">
            <v>3499570448</v>
          </cell>
          <cell r="AH28">
            <v>4344896075.0799999</v>
          </cell>
          <cell r="AJ28">
            <v>8243832523.0799999</v>
          </cell>
          <cell r="AY28">
            <v>2470821386</v>
          </cell>
        </row>
        <row r="29">
          <cell r="AG29">
            <v>3499685429</v>
          </cell>
          <cell r="AH29">
            <v>4345100099.5</v>
          </cell>
          <cell r="AJ29">
            <v>8244151528.5</v>
          </cell>
          <cell r="AY29">
            <v>2470852398</v>
          </cell>
        </row>
        <row r="30">
          <cell r="AG30">
            <v>3493988954</v>
          </cell>
          <cell r="AH30">
            <v>4345304142.0799999</v>
          </cell>
          <cell r="AJ30">
            <v>8238659096.0799999</v>
          </cell>
          <cell r="AY30">
            <v>2478052366</v>
          </cell>
        </row>
        <row r="31">
          <cell r="AG31">
            <v>3482009999</v>
          </cell>
          <cell r="AH31">
            <v>4345508202.8199997</v>
          </cell>
          <cell r="AJ31">
            <v>8226884201.8199997</v>
          </cell>
          <cell r="AY31">
            <v>2491627962</v>
          </cell>
        </row>
        <row r="32">
          <cell r="AG32">
            <v>3482271057</v>
          </cell>
          <cell r="AH32">
            <v>4345712281.7299995</v>
          </cell>
          <cell r="AJ32">
            <v>8227349338.7299995</v>
          </cell>
          <cell r="AY32">
            <v>2492194448</v>
          </cell>
        </row>
        <row r="33">
          <cell r="AG33">
            <v>3482298774</v>
          </cell>
          <cell r="AH33">
            <v>4345916378.8100004</v>
          </cell>
          <cell r="AJ33">
            <v>8227581152.8100004</v>
          </cell>
          <cell r="AY33">
            <v>2492202820</v>
          </cell>
        </row>
        <row r="34">
          <cell r="AG34">
            <v>3482326632</v>
          </cell>
          <cell r="AH34">
            <v>4346120494.0500002</v>
          </cell>
          <cell r="AJ34">
            <v>8227813126.0500002</v>
          </cell>
          <cell r="AY34">
            <v>2492211424</v>
          </cell>
        </row>
        <row r="35">
          <cell r="AG35">
            <v>3482404408</v>
          </cell>
          <cell r="AH35">
            <v>4346324627.4700003</v>
          </cell>
          <cell r="AJ35">
            <v>8228095035.4700003</v>
          </cell>
          <cell r="AY35">
            <v>2492094637</v>
          </cell>
        </row>
        <row r="36">
          <cell r="AG36">
            <v>3482584768</v>
          </cell>
          <cell r="AH36">
            <v>4346528779.0500002</v>
          </cell>
          <cell r="AJ36">
            <v>8228479547.0500002</v>
          </cell>
          <cell r="AY36">
            <v>2491601210</v>
          </cell>
        </row>
        <row r="37">
          <cell r="AG37">
            <v>3482493383</v>
          </cell>
          <cell r="AH37">
            <v>4346732948.8299999</v>
          </cell>
          <cell r="AJ37">
            <v>8228592331.8299999</v>
          </cell>
          <cell r="AY37">
            <v>2491828877</v>
          </cell>
        </row>
        <row r="38">
          <cell r="AG38">
            <v>3469460350</v>
          </cell>
          <cell r="AH38">
            <v>4345937136.7700005</v>
          </cell>
          <cell r="AJ38">
            <v>8214763486.7700005</v>
          </cell>
          <cell r="AY38">
            <v>2507570846</v>
          </cell>
        </row>
        <row r="39">
          <cell r="AG39">
            <v>3469600476</v>
          </cell>
          <cell r="AH39">
            <v>4346141314.9200001</v>
          </cell>
          <cell r="AJ39">
            <v>8215057790.9200001</v>
          </cell>
          <cell r="AY39">
            <v>2506435982</v>
          </cell>
        </row>
        <row r="40">
          <cell r="AG40">
            <v>3469626952</v>
          </cell>
          <cell r="AH40">
            <v>4346345511.25</v>
          </cell>
          <cell r="AJ40">
            <v>8215288463.25</v>
          </cell>
          <cell r="AY40">
            <v>2506445800</v>
          </cell>
        </row>
        <row r="41">
          <cell r="AG41">
            <v>3469653428</v>
          </cell>
          <cell r="AH41">
            <v>4346549725.7600002</v>
          </cell>
          <cell r="AJ41">
            <v>8215519153.7600002</v>
          </cell>
          <cell r="AY41">
            <v>2506455619</v>
          </cell>
        </row>
        <row r="42">
          <cell r="AG42">
            <v>3490114655</v>
          </cell>
          <cell r="AH42">
            <v>4326276920.8100004</v>
          </cell>
          <cell r="AJ42">
            <v>8215707575.8100004</v>
          </cell>
          <cell r="AY42">
            <v>2506360204</v>
          </cell>
        </row>
        <row r="43">
          <cell r="AG43">
            <v>3470458332</v>
          </cell>
          <cell r="AH43">
            <v>4346281318.54</v>
          </cell>
          <cell r="AJ43">
            <v>8216055650.54</v>
          </cell>
          <cell r="AY43">
            <v>2506424231</v>
          </cell>
        </row>
        <row r="44">
          <cell r="AG44">
            <v>3459419394</v>
          </cell>
          <cell r="AH44">
            <v>4357606655.5900002</v>
          </cell>
          <cell r="AJ44">
            <v>8216342049.5900002</v>
          </cell>
          <cell r="AY44">
            <v>2506317683</v>
          </cell>
        </row>
        <row r="45">
          <cell r="AG45">
            <v>3448406615</v>
          </cell>
          <cell r="AH45">
            <v>4368916572.4800005</v>
          </cell>
          <cell r="AJ45">
            <v>8216639187.4800005</v>
          </cell>
          <cell r="AY45">
            <v>2506652843</v>
          </cell>
        </row>
        <row r="46">
          <cell r="AG46">
            <v>3448379723</v>
          </cell>
          <cell r="AH46">
            <v>4369117117.5699997</v>
          </cell>
          <cell r="AJ46">
            <v>8216812840.5699997</v>
          </cell>
          <cell r="AY46">
            <v>2506479101</v>
          </cell>
        </row>
        <row r="47">
          <cell r="AG47">
            <v>3448405554</v>
          </cell>
          <cell r="AH47">
            <v>4369317680.1399994</v>
          </cell>
          <cell r="AJ47">
            <v>8217039234.1399994</v>
          </cell>
          <cell r="AY47">
            <v>2506488400</v>
          </cell>
        </row>
        <row r="48">
          <cell r="AG48">
            <v>3448431386</v>
          </cell>
          <cell r="AH48">
            <v>4369518260.1999998</v>
          </cell>
          <cell r="AJ48">
            <v>8217265646.1999998</v>
          </cell>
          <cell r="AY48">
            <v>2506497700</v>
          </cell>
        </row>
        <row r="49">
          <cell r="AG49">
            <v>3627371140</v>
          </cell>
          <cell r="AH49">
            <v>4390787552.2699995</v>
          </cell>
          <cell r="AJ49">
            <v>8417474692.2699995</v>
          </cell>
          <cell r="AY49">
            <v>2506508096</v>
          </cell>
        </row>
        <row r="50">
          <cell r="AG50">
            <v>3552461893</v>
          </cell>
          <cell r="AH50">
            <v>4425734652.2300005</v>
          </cell>
          <cell r="AJ50">
            <v>8377512545.2300005</v>
          </cell>
          <cell r="AY50">
            <v>2551864116</v>
          </cell>
        </row>
        <row r="51">
          <cell r="AG51">
            <v>3552688100</v>
          </cell>
          <cell r="AH51">
            <v>4425936284.1000004</v>
          </cell>
          <cell r="AJ51">
            <v>8377940384.1000004</v>
          </cell>
          <cell r="AY51">
            <v>2552379795</v>
          </cell>
        </row>
        <row r="52">
          <cell r="AG52">
            <v>3541501115</v>
          </cell>
          <cell r="AH52">
            <v>4437264966.3600006</v>
          </cell>
          <cell r="AJ52">
            <v>8378082081.3600006</v>
          </cell>
          <cell r="AY52">
            <v>2552132635</v>
          </cell>
        </row>
        <row r="53">
          <cell r="AG53">
            <v>3541562587</v>
          </cell>
          <cell r="AH53">
            <v>4437466816.1000004</v>
          </cell>
          <cell r="AJ53">
            <v>8378345403.1000004</v>
          </cell>
          <cell r="AY53">
            <v>2552078301</v>
          </cell>
        </row>
        <row r="54">
          <cell r="AG54">
            <v>3541585085</v>
          </cell>
          <cell r="AH54">
            <v>4437668683.3699999</v>
          </cell>
          <cell r="AJ54">
            <v>8378569768.3699999</v>
          </cell>
          <cell r="AY54">
            <v>2552087824</v>
          </cell>
        </row>
        <row r="55">
          <cell r="AG55">
            <v>3541607584</v>
          </cell>
          <cell r="AH55">
            <v>4437870568.1700001</v>
          </cell>
          <cell r="AJ55">
            <v>8378794152.1700001</v>
          </cell>
          <cell r="AY55">
            <v>2552097347</v>
          </cell>
        </row>
        <row r="56">
          <cell r="AG56">
            <v>3530596224</v>
          </cell>
          <cell r="AH56">
            <v>4449170921.1800003</v>
          </cell>
          <cell r="AJ56">
            <v>8379083145.1800003</v>
          </cell>
          <cell r="AY56">
            <v>2552319485</v>
          </cell>
        </row>
        <row r="57">
          <cell r="AG57">
            <v>3362443730</v>
          </cell>
          <cell r="AH57">
            <v>4449373032.2699995</v>
          </cell>
          <cell r="AJ57">
            <v>8211132762.2699995</v>
          </cell>
          <cell r="AY57">
            <v>2547793473</v>
          </cell>
        </row>
        <row r="58">
          <cell r="AG58">
            <v>3365455184</v>
          </cell>
          <cell r="AH58">
            <v>4446875160.9000006</v>
          </cell>
          <cell r="AJ58">
            <v>8211646344.9000006</v>
          </cell>
          <cell r="AY58">
            <v>2547782366</v>
          </cell>
        </row>
        <row r="59">
          <cell r="AG59">
            <v>3461672296</v>
          </cell>
          <cell r="AH59">
            <v>4451033592.5799999</v>
          </cell>
          <cell r="AJ59">
            <v>8312021888.5799999</v>
          </cell>
          <cell r="AY59">
            <v>2547425443</v>
          </cell>
        </row>
        <row r="60">
          <cell r="AG60">
            <v>3564076163</v>
          </cell>
          <cell r="AH60">
            <v>4348735433.0199995</v>
          </cell>
          <cell r="AJ60">
            <v>8312127596.0199995</v>
          </cell>
          <cell r="AY60">
            <v>2547641442</v>
          </cell>
        </row>
        <row r="61">
          <cell r="AG61">
            <v>3564098183</v>
          </cell>
          <cell r="AH61">
            <v>4348931582.7199993</v>
          </cell>
          <cell r="AJ61">
            <v>8312345765.7199993</v>
          </cell>
          <cell r="AY61">
            <v>2547651189</v>
          </cell>
        </row>
        <row r="62">
          <cell r="AG62">
            <v>3564120334</v>
          </cell>
          <cell r="AH62">
            <v>4349127750.0999994</v>
          </cell>
          <cell r="AJ62">
            <v>8312564084.0999994</v>
          </cell>
          <cell r="AY62">
            <v>2547661329</v>
          </cell>
        </row>
        <row r="63">
          <cell r="AG63">
            <v>3564016334</v>
          </cell>
          <cell r="AH63">
            <v>4349323935.1599998</v>
          </cell>
          <cell r="AJ63">
            <v>8312656269.1599998</v>
          </cell>
          <cell r="AY63">
            <v>2547298892</v>
          </cell>
        </row>
        <row r="64">
          <cell r="AG64">
            <v>3564038132</v>
          </cell>
          <cell r="AH64">
            <v>4349520137.8800001</v>
          </cell>
          <cell r="AJ64">
            <v>8312874269.8800001</v>
          </cell>
          <cell r="AY64">
            <v>2547141191</v>
          </cell>
        </row>
        <row r="65">
          <cell r="AG65">
            <v>3563777808</v>
          </cell>
          <cell r="AH65">
            <v>4349716358.3000002</v>
          </cell>
          <cell r="AJ65">
            <v>8312810166.3000002</v>
          </cell>
          <cell r="AY65">
            <v>2547316517</v>
          </cell>
        </row>
        <row r="66">
          <cell r="AG66">
            <v>3562743014</v>
          </cell>
          <cell r="AH66">
            <v>4349912596.3999996</v>
          </cell>
          <cell r="AJ66">
            <v>8311971610.3999996</v>
          </cell>
          <cell r="AY66">
            <v>2547441239</v>
          </cell>
        </row>
        <row r="67">
          <cell r="AG67">
            <v>3562735035</v>
          </cell>
          <cell r="AH67">
            <v>4350108852.1700001</v>
          </cell>
          <cell r="AJ67">
            <v>8312159887.1700001</v>
          </cell>
          <cell r="AY67">
            <v>2546707554</v>
          </cell>
        </row>
        <row r="68">
          <cell r="AG68">
            <v>3562757234</v>
          </cell>
          <cell r="AH68">
            <v>4350305125.6499996</v>
          </cell>
          <cell r="AJ68">
            <v>8312378359.6499996</v>
          </cell>
          <cell r="AY68">
            <v>2546718559</v>
          </cell>
        </row>
        <row r="69">
          <cell r="AG69">
            <v>3562779434</v>
          </cell>
          <cell r="AH69">
            <v>4350501416.8199997</v>
          </cell>
          <cell r="AJ69">
            <v>8312596850.8199997</v>
          </cell>
          <cell r="AY69">
            <v>2546729564</v>
          </cell>
        </row>
        <row r="70">
          <cell r="AG70">
            <v>3773091653</v>
          </cell>
          <cell r="AH70">
            <v>4350697725.6800003</v>
          </cell>
          <cell r="AJ70">
            <v>8523105378.6800003</v>
          </cell>
          <cell r="AY70">
            <v>2645776336</v>
          </cell>
        </row>
        <row r="71">
          <cell r="AG71">
            <v>3773469805</v>
          </cell>
          <cell r="AH71">
            <v>4350894052.2399998</v>
          </cell>
          <cell r="AJ71">
            <v>8523679857.2399998</v>
          </cell>
          <cell r="AY71">
            <v>2645974813</v>
          </cell>
        </row>
        <row r="72">
          <cell r="AG72">
            <v>3933304168</v>
          </cell>
          <cell r="AH72">
            <v>4351090396.5100002</v>
          </cell>
          <cell r="AJ72">
            <v>8683710564.5100002</v>
          </cell>
          <cell r="AY72">
            <v>2689045887</v>
          </cell>
        </row>
        <row r="73">
          <cell r="AG73">
            <v>3933242186</v>
          </cell>
          <cell r="AH73">
            <v>4351286758.4700003</v>
          </cell>
          <cell r="AJ73">
            <v>8683844944.4700012</v>
          </cell>
          <cell r="AY73">
            <v>2689147105</v>
          </cell>
        </row>
        <row r="74">
          <cell r="AG74">
            <v>3933203516</v>
          </cell>
          <cell r="AH74">
            <v>4351483138.1399994</v>
          </cell>
          <cell r="AJ74">
            <v>8684002654.1399994</v>
          </cell>
          <cell r="AY74">
            <v>2689208779</v>
          </cell>
        </row>
        <row r="75">
          <cell r="AG75">
            <v>3933225337</v>
          </cell>
          <cell r="AH75">
            <v>4351679535.5299997</v>
          </cell>
          <cell r="AJ75">
            <v>8684220872.5299988</v>
          </cell>
          <cell r="AY75">
            <v>2689220022</v>
          </cell>
        </row>
        <row r="76">
          <cell r="AG76">
            <v>3933247158</v>
          </cell>
          <cell r="AH76">
            <v>4351875950.6300001</v>
          </cell>
          <cell r="AJ76">
            <v>8684439108.6300011</v>
          </cell>
          <cell r="AY76">
            <v>2689231266</v>
          </cell>
        </row>
        <row r="77">
          <cell r="AG77">
            <v>3932947950</v>
          </cell>
          <cell r="AH77">
            <v>4352072383.4499998</v>
          </cell>
          <cell r="AJ77">
            <v>8684336333.4500008</v>
          </cell>
          <cell r="AY77">
            <v>2689250118</v>
          </cell>
        </row>
        <row r="78">
          <cell r="AG78">
            <v>3925676430</v>
          </cell>
          <cell r="AH78">
            <v>4352268833.9799995</v>
          </cell>
          <cell r="AJ78">
            <v>8677261263.9799995</v>
          </cell>
          <cell r="AY78">
            <v>2689145953</v>
          </cell>
        </row>
        <row r="79">
          <cell r="AG79">
            <v>3926111500</v>
          </cell>
          <cell r="AH79">
            <v>4352465302.2399998</v>
          </cell>
          <cell r="AJ79">
            <v>8677892802.2399998</v>
          </cell>
          <cell r="AY79">
            <v>2690232849</v>
          </cell>
        </row>
        <row r="80">
          <cell r="AG80">
            <v>3926136152</v>
          </cell>
          <cell r="AH80">
            <v>4352661788.2200003</v>
          </cell>
          <cell r="AJ80">
            <v>8678113940.2200012</v>
          </cell>
          <cell r="AY80">
            <v>2689850337</v>
          </cell>
        </row>
        <row r="81">
          <cell r="AG81">
            <v>3926318818</v>
          </cell>
          <cell r="AH81">
            <v>4352858291.9399996</v>
          </cell>
          <cell r="AJ81">
            <v>8678493109.9399986</v>
          </cell>
          <cell r="AY81">
            <v>2690204537</v>
          </cell>
        </row>
        <row r="82">
          <cell r="AG82">
            <v>3926341436</v>
          </cell>
          <cell r="AH82">
            <v>4353054813.3800001</v>
          </cell>
          <cell r="AJ82">
            <v>8678712249.3800011</v>
          </cell>
          <cell r="AY82">
            <v>2690215474</v>
          </cell>
        </row>
        <row r="83">
          <cell r="AG83">
            <v>3926363976</v>
          </cell>
          <cell r="AH83">
            <v>4353251352.5600004</v>
          </cell>
          <cell r="AJ83">
            <v>8678931328.5600014</v>
          </cell>
          <cell r="AY83">
            <v>2690226411</v>
          </cell>
        </row>
        <row r="84">
          <cell r="AG84">
            <v>3925917253</v>
          </cell>
          <cell r="AH84">
            <v>4353447909.4700003</v>
          </cell>
          <cell r="AJ84">
            <v>8678681162.4700012</v>
          </cell>
          <cell r="AY84">
            <v>2690361793</v>
          </cell>
        </row>
        <row r="85">
          <cell r="AG85">
            <v>3925834955</v>
          </cell>
          <cell r="AH85">
            <v>4353644484.1300001</v>
          </cell>
          <cell r="AJ85">
            <v>8678795439.1300011</v>
          </cell>
          <cell r="AY85">
            <v>2690502827</v>
          </cell>
        </row>
        <row r="86">
          <cell r="AG86">
            <v>3926076791</v>
          </cell>
          <cell r="AH86">
            <v>4353841076.5299997</v>
          </cell>
          <cell r="AJ86">
            <v>8679233867.5299988</v>
          </cell>
          <cell r="AY86">
            <v>2690241836</v>
          </cell>
        </row>
        <row r="87">
          <cell r="AG87">
            <v>3926206898</v>
          </cell>
          <cell r="AH87">
            <v>4354037686.6700001</v>
          </cell>
          <cell r="AJ87">
            <v>8679560584.6700001</v>
          </cell>
          <cell r="AY87">
            <v>2690117557</v>
          </cell>
        </row>
        <row r="88">
          <cell r="AG88">
            <v>3914937432</v>
          </cell>
          <cell r="AH88">
            <v>4365519407.7200003</v>
          </cell>
          <cell r="AJ88">
            <v>8679772839.7200012</v>
          </cell>
          <cell r="AY88">
            <v>2690303781</v>
          </cell>
        </row>
        <row r="89">
          <cell r="AG89">
            <v>3914959604</v>
          </cell>
          <cell r="AH89">
            <v>4365716192.25</v>
          </cell>
          <cell r="AJ89">
            <v>8679991796.25</v>
          </cell>
          <cell r="AY89">
            <v>2690315149</v>
          </cell>
        </row>
        <row r="90">
          <cell r="AG90">
            <v>3914981700</v>
          </cell>
          <cell r="AH90">
            <v>4365904185.3799992</v>
          </cell>
          <cell r="AJ90">
            <v>8680201885.3799992</v>
          </cell>
          <cell r="AY90">
            <v>2690326518</v>
          </cell>
        </row>
        <row r="91">
          <cell r="AG91">
            <v>4007285406</v>
          </cell>
          <cell r="AH91">
            <v>4273870126.27</v>
          </cell>
          <cell r="AJ91">
            <v>8680471532.2700005</v>
          </cell>
          <cell r="AY91">
            <v>2690576237</v>
          </cell>
        </row>
        <row r="92">
          <cell r="AG92">
            <v>3996275019</v>
          </cell>
          <cell r="AH92">
            <v>4285334504</v>
          </cell>
          <cell r="AJ92">
            <v>8680925523</v>
          </cell>
          <cell r="AY92">
            <v>2690789489</v>
          </cell>
        </row>
        <row r="93">
          <cell r="AG93">
            <v>3996189447</v>
          </cell>
          <cell r="AH93">
            <v>4285522828.6900001</v>
          </cell>
          <cell r="AJ93">
            <v>8681028275.6900005</v>
          </cell>
          <cell r="AY93">
            <v>2691107436</v>
          </cell>
        </row>
        <row r="94">
          <cell r="AG94">
            <v>3973479694</v>
          </cell>
          <cell r="AH94">
            <v>4308264309.3800001</v>
          </cell>
          <cell r="AJ94">
            <v>8681060003.3800011</v>
          </cell>
          <cell r="AY94">
            <v>2690970340</v>
          </cell>
        </row>
        <row r="95">
          <cell r="AG95">
            <v>3973520058</v>
          </cell>
          <cell r="AH95">
            <v>4308452949.9099998</v>
          </cell>
          <cell r="AJ95">
            <v>8681289007.9099998</v>
          </cell>
          <cell r="AY95">
            <v>2691781631</v>
          </cell>
        </row>
        <row r="96">
          <cell r="AG96">
            <v>3973542343</v>
          </cell>
          <cell r="AH96">
            <v>4308641606.71</v>
          </cell>
          <cell r="AJ96">
            <v>8681499949.7099991</v>
          </cell>
          <cell r="AY96">
            <v>2691796820</v>
          </cell>
        </row>
        <row r="97">
          <cell r="AG97">
            <v>3973564549</v>
          </cell>
          <cell r="AH97">
            <v>4308830279.8099995</v>
          </cell>
          <cell r="AJ97">
            <v>8681710828.8099995</v>
          </cell>
          <cell r="AY97">
            <v>2691812008</v>
          </cell>
        </row>
        <row r="98">
          <cell r="AG98">
            <v>3973592397</v>
          </cell>
          <cell r="AH98">
            <v>4309018969.1700001</v>
          </cell>
          <cell r="AJ98">
            <v>8681927366.1700001</v>
          </cell>
          <cell r="AY98">
            <v>2691576051</v>
          </cell>
        </row>
        <row r="99">
          <cell r="AG99">
            <v>3973991024</v>
          </cell>
          <cell r="AH99">
            <v>4309207674.8400002</v>
          </cell>
          <cell r="AJ99">
            <v>8682514698.8400002</v>
          </cell>
          <cell r="AY99">
            <v>2691359652</v>
          </cell>
        </row>
        <row r="100">
          <cell r="AG100">
            <v>3975991376</v>
          </cell>
          <cell r="AH100">
            <v>4307833896.79</v>
          </cell>
          <cell r="AJ100">
            <v>8683141272.7900009</v>
          </cell>
          <cell r="AY100">
            <v>2691153848</v>
          </cell>
        </row>
        <row r="101">
          <cell r="AG101">
            <v>3975928321</v>
          </cell>
          <cell r="AH101">
            <v>4308022458.9300003</v>
          </cell>
          <cell r="AJ101">
            <v>8683266779.9300003</v>
          </cell>
          <cell r="AY101">
            <v>2690791562</v>
          </cell>
        </row>
        <row r="102">
          <cell r="AG102">
            <v>4238705949</v>
          </cell>
          <cell r="AH102">
            <v>4185511037.6199999</v>
          </cell>
          <cell r="AJ102">
            <v>8823532986.6199989</v>
          </cell>
          <cell r="AY102">
            <v>2755232141</v>
          </cell>
        </row>
        <row r="103">
          <cell r="AG103">
            <v>4238727284</v>
          </cell>
          <cell r="AH103">
            <v>4185692568.3500004</v>
          </cell>
          <cell r="AJ103">
            <v>8823735852.3500004</v>
          </cell>
          <cell r="AY103">
            <v>2755248501</v>
          </cell>
        </row>
        <row r="104">
          <cell r="AG104">
            <v>4238748537</v>
          </cell>
          <cell r="AH104">
            <v>4185874114.8099999</v>
          </cell>
          <cell r="AJ104">
            <v>8823938651.8099995</v>
          </cell>
          <cell r="AY104">
            <v>2755264862</v>
          </cell>
        </row>
        <row r="105">
          <cell r="AG105">
            <v>4208272544</v>
          </cell>
          <cell r="AH105">
            <v>4216557930.4499998</v>
          </cell>
          <cell r="AJ105">
            <v>8824096474.4500008</v>
          </cell>
          <cell r="AY105">
            <v>2755627352</v>
          </cell>
        </row>
        <row r="106">
          <cell r="AG106">
            <v>4163132211</v>
          </cell>
          <cell r="AH106">
            <v>4262089785.52</v>
          </cell>
          <cell r="AJ106">
            <v>8824487996.5200005</v>
          </cell>
          <cell r="AY106">
            <v>2755919627</v>
          </cell>
        </row>
        <row r="107">
          <cell r="AG107">
            <v>4194497193</v>
          </cell>
          <cell r="AH107">
            <v>4230967258.8599997</v>
          </cell>
          <cell r="AJ107">
            <v>8824730451.8600006</v>
          </cell>
          <cell r="AY107">
            <v>2756200199</v>
          </cell>
        </row>
        <row r="108">
          <cell r="AG108">
            <v>4195098811</v>
          </cell>
          <cell r="AH108">
            <v>4230446325.0299997</v>
          </cell>
          <cell r="AJ108">
            <v>8824811136.0299988</v>
          </cell>
          <cell r="AY108">
            <v>2756418765</v>
          </cell>
        </row>
        <row r="109">
          <cell r="AG109">
            <v>4174585672</v>
          </cell>
          <cell r="AH109">
            <v>4251057588.02</v>
          </cell>
          <cell r="AJ109">
            <v>8824909260.0200005</v>
          </cell>
          <cell r="AY109">
            <v>2756252384</v>
          </cell>
        </row>
        <row r="110">
          <cell r="AG110">
            <v>4174607267</v>
          </cell>
          <cell r="AH110">
            <v>4251236890.3800001</v>
          </cell>
          <cell r="AJ110">
            <v>8825110157.3800011</v>
          </cell>
          <cell r="AY110">
            <v>2756268213</v>
          </cell>
        </row>
        <row r="111">
          <cell r="AG111">
            <v>4174628704</v>
          </cell>
          <cell r="AH111">
            <v>4251416208.02</v>
          </cell>
          <cell r="AJ111">
            <v>8825310912.0200005</v>
          </cell>
          <cell r="AY111">
            <v>2756284042</v>
          </cell>
        </row>
        <row r="112">
          <cell r="AG112">
            <v>4145408320</v>
          </cell>
          <cell r="AH112">
            <v>4280774614.2799997</v>
          </cell>
          <cell r="AJ112">
            <v>8825448934.2799988</v>
          </cell>
          <cell r="AY112">
            <v>2756178030</v>
          </cell>
        </row>
        <row r="113">
          <cell r="AG113">
            <v>4145566281</v>
          </cell>
          <cell r="AH113">
            <v>4280954058.79</v>
          </cell>
          <cell r="AJ113">
            <v>8825786339.7900009</v>
          </cell>
          <cell r="AY113">
            <v>2756159439</v>
          </cell>
        </row>
        <row r="114">
          <cell r="AG114">
            <v>4066126549</v>
          </cell>
          <cell r="AH114">
            <v>4360192718.8699999</v>
          </cell>
          <cell r="AJ114">
            <v>8825585267.8699989</v>
          </cell>
          <cell r="AY114">
            <v>2755648852</v>
          </cell>
        </row>
        <row r="115">
          <cell r="AG115">
            <v>4066125659</v>
          </cell>
          <cell r="AH115">
            <v>4360372992.2799997</v>
          </cell>
          <cell r="AJ115">
            <v>8825764651.2799988</v>
          </cell>
          <cell r="AY115">
            <v>2755942210</v>
          </cell>
        </row>
        <row r="116">
          <cell r="AG116">
            <v>4066078224</v>
          </cell>
          <cell r="AH116">
            <v>4360553281.2700005</v>
          </cell>
          <cell r="AJ116">
            <v>8825897505.2700005</v>
          </cell>
          <cell r="AY116">
            <v>2756415849</v>
          </cell>
        </row>
        <row r="117">
          <cell r="AG117">
            <v>4066100514</v>
          </cell>
          <cell r="AH117">
            <v>4360733585.8299999</v>
          </cell>
          <cell r="AJ117">
            <v>8826100099.8299999</v>
          </cell>
          <cell r="AY117">
            <v>2756431574</v>
          </cell>
        </row>
        <row r="118">
          <cell r="AG118">
            <v>4066122647</v>
          </cell>
          <cell r="AH118">
            <v>4360913534.5100002</v>
          </cell>
          <cell r="AJ118">
            <v>8826302181.5100002</v>
          </cell>
          <cell r="AY118">
            <v>2756447298</v>
          </cell>
        </row>
        <row r="119">
          <cell r="AG119">
            <v>4069490882</v>
          </cell>
          <cell r="AH119">
            <v>4357843499.3000002</v>
          </cell>
          <cell r="AJ119">
            <v>8826600381.2999992</v>
          </cell>
          <cell r="AY119">
            <v>2756259786</v>
          </cell>
        </row>
        <row r="120">
          <cell r="AG120">
            <v>4069610739</v>
          </cell>
          <cell r="AH120">
            <v>4358023480.1899996</v>
          </cell>
          <cell r="AJ120">
            <v>8826900219.1899986</v>
          </cell>
          <cell r="AY120">
            <v>2755820454</v>
          </cell>
        </row>
        <row r="121">
          <cell r="AG121">
            <v>4068577466</v>
          </cell>
          <cell r="AH121">
            <v>4358203477.1899996</v>
          </cell>
          <cell r="AJ121">
            <v>8826046943.1899986</v>
          </cell>
          <cell r="AY121">
            <v>2755863667</v>
          </cell>
        </row>
        <row r="122">
          <cell r="AG122">
            <v>4071554034</v>
          </cell>
          <cell r="AH122">
            <v>4355003490.3000002</v>
          </cell>
          <cell r="AJ122">
            <v>8825823524.2999992</v>
          </cell>
          <cell r="AY122">
            <v>2755834858</v>
          </cell>
        </row>
        <row r="123">
          <cell r="AG123">
            <v>4070991065</v>
          </cell>
          <cell r="AH123">
            <v>4355183474.7600002</v>
          </cell>
          <cell r="AJ123">
            <v>8825440539.7600002</v>
          </cell>
          <cell r="AY123">
            <v>2755263257</v>
          </cell>
        </row>
        <row r="124">
          <cell r="AG124">
            <v>4071011748</v>
          </cell>
          <cell r="AH124">
            <v>4355363475.3399992</v>
          </cell>
          <cell r="AJ124">
            <v>8825641223.3400002</v>
          </cell>
          <cell r="AY124">
            <v>2755278137</v>
          </cell>
        </row>
        <row r="125">
          <cell r="AG125">
            <v>4071032431</v>
          </cell>
          <cell r="AH125">
            <v>4355543492.0299997</v>
          </cell>
          <cell r="AJ125">
            <v>8825841923.0299988</v>
          </cell>
          <cell r="AY125">
            <v>2755293062</v>
          </cell>
        </row>
        <row r="126">
          <cell r="AG126">
            <v>4071439629</v>
          </cell>
          <cell r="AH126">
            <v>4355723524.8499994</v>
          </cell>
          <cell r="AJ126">
            <v>8826429153.8499985</v>
          </cell>
          <cell r="AY126">
            <v>2755328939</v>
          </cell>
        </row>
        <row r="127">
          <cell r="AG127">
            <v>4049121323</v>
          </cell>
          <cell r="AH127">
            <v>4378248757.3500004</v>
          </cell>
          <cell r="AJ127">
            <v>8826636080.3500004</v>
          </cell>
          <cell r="AY127">
            <v>2754946794</v>
          </cell>
        </row>
        <row r="128">
          <cell r="AG128">
            <v>3902828758</v>
          </cell>
          <cell r="AH128">
            <v>4378429169.9099998</v>
          </cell>
          <cell r="AJ128">
            <v>8680523927.9099998</v>
          </cell>
          <cell r="AY128">
            <v>2754642406</v>
          </cell>
        </row>
        <row r="129">
          <cell r="AG129">
            <v>3854692986</v>
          </cell>
          <cell r="AH129">
            <v>4426755071.1999998</v>
          </cell>
          <cell r="AJ129">
            <v>8680714057.2000008</v>
          </cell>
          <cell r="AY129">
            <v>2754797808</v>
          </cell>
        </row>
        <row r="130">
          <cell r="AG130">
            <v>3773470209</v>
          </cell>
          <cell r="AH130">
            <v>4508381161.4100008</v>
          </cell>
          <cell r="AJ130">
            <v>8681117370.4099998</v>
          </cell>
          <cell r="AY130">
            <v>2755647101</v>
          </cell>
        </row>
        <row r="131">
          <cell r="AG131">
            <v>3773491590</v>
          </cell>
          <cell r="AH131">
            <v>4508564090.3800001</v>
          </cell>
          <cell r="AJ131">
            <v>8681321680.3800011</v>
          </cell>
          <cell r="AY131">
            <v>2755662478</v>
          </cell>
        </row>
        <row r="132">
          <cell r="AG132">
            <v>3773512971</v>
          </cell>
          <cell r="AH132">
            <v>4508747035.5500002</v>
          </cell>
          <cell r="AJ132">
            <v>8681526006.5499992</v>
          </cell>
          <cell r="AY132">
            <v>2755677897</v>
          </cell>
        </row>
        <row r="133">
          <cell r="AG133">
            <v>3702958527</v>
          </cell>
          <cell r="AH133">
            <v>4579280477.7300005</v>
          </cell>
          <cell r="AJ133">
            <v>8681505004.7299995</v>
          </cell>
          <cell r="AY133">
            <v>2754815063</v>
          </cell>
        </row>
        <row r="134">
          <cell r="AG134">
            <v>3667534129</v>
          </cell>
          <cell r="AH134">
            <v>4614723718.71</v>
          </cell>
          <cell r="AJ134">
            <v>8681523847.7099991</v>
          </cell>
          <cell r="AY134">
            <v>2755157676</v>
          </cell>
        </row>
        <row r="135">
          <cell r="AG135">
            <v>3621201514</v>
          </cell>
          <cell r="AH135">
            <v>4661046424.0799999</v>
          </cell>
          <cell r="AJ135">
            <v>8681513938.0799999</v>
          </cell>
          <cell r="AY135">
            <v>2755350161</v>
          </cell>
        </row>
        <row r="136">
          <cell r="AG136">
            <v>3576123612</v>
          </cell>
          <cell r="AH136">
            <v>4706355928.2399998</v>
          </cell>
          <cell r="AJ136">
            <v>8681745540.2399998</v>
          </cell>
          <cell r="AY136">
            <v>2755961531</v>
          </cell>
        </row>
        <row r="137">
          <cell r="AG137">
            <v>3578472338</v>
          </cell>
          <cell r="AH137">
            <v>4704405751.4899998</v>
          </cell>
          <cell r="AJ137">
            <v>8682144089.4899998</v>
          </cell>
          <cell r="AY137">
            <v>2756244509</v>
          </cell>
        </row>
        <row r="138">
          <cell r="AG138">
            <v>3578494526</v>
          </cell>
          <cell r="AH138">
            <v>4704593007.4700003</v>
          </cell>
          <cell r="AJ138">
            <v>8682353533.4700012</v>
          </cell>
          <cell r="AY138">
            <v>2756260036</v>
          </cell>
        </row>
        <row r="139">
          <cell r="AG139">
            <v>3578516713</v>
          </cell>
          <cell r="AH139">
            <v>4704780279.7700005</v>
          </cell>
          <cell r="AJ139">
            <v>8682562992.7700005</v>
          </cell>
          <cell r="AY139">
            <v>2756275607</v>
          </cell>
        </row>
        <row r="140">
          <cell r="AG140">
            <v>3578481443</v>
          </cell>
          <cell r="AH140">
            <v>4704967568.3599997</v>
          </cell>
          <cell r="AJ140">
            <v>8682715011.3600006</v>
          </cell>
          <cell r="AY140">
            <v>2755668850</v>
          </cell>
        </row>
        <row r="141">
          <cell r="AG141">
            <v>3578741410</v>
          </cell>
          <cell r="AH141">
            <v>4705154873.2600002</v>
          </cell>
          <cell r="AJ141">
            <v>8683162283.2600002</v>
          </cell>
          <cell r="AY141">
            <v>2755092147</v>
          </cell>
        </row>
        <row r="142">
          <cell r="AG142">
            <v>3546504439</v>
          </cell>
          <cell r="AH142">
            <v>4737497683.7600002</v>
          </cell>
          <cell r="AJ142">
            <v>8683268122.7600002</v>
          </cell>
          <cell r="AY142">
            <v>2755564511</v>
          </cell>
        </row>
        <row r="143">
          <cell r="AG143">
            <v>3536664014</v>
          </cell>
          <cell r="AH143">
            <v>4747501673.8100004</v>
          </cell>
          <cell r="AJ143">
            <v>8683431687.8100014</v>
          </cell>
          <cell r="AY143">
            <v>2755942208</v>
          </cell>
        </row>
        <row r="144">
          <cell r="AG144">
            <v>3536776574</v>
          </cell>
          <cell r="AH144">
            <v>4747689980.3800001</v>
          </cell>
          <cell r="AJ144">
            <v>8683732554.3800011</v>
          </cell>
          <cell r="AY144">
            <v>2755386588</v>
          </cell>
        </row>
        <row r="145">
          <cell r="AG145">
            <v>3536799393</v>
          </cell>
          <cell r="AH145">
            <v>4747878303.29</v>
          </cell>
          <cell r="AJ145">
            <v>8683943696.2900009</v>
          </cell>
          <cell r="AY145">
            <v>2755402303</v>
          </cell>
        </row>
        <row r="146">
          <cell r="AG146">
            <v>3536822213</v>
          </cell>
          <cell r="AH146">
            <v>4748066642.5500002</v>
          </cell>
          <cell r="AJ146">
            <v>8684154855.5499992</v>
          </cell>
          <cell r="AY146">
            <v>2755418059</v>
          </cell>
        </row>
        <row r="147">
          <cell r="AG147">
            <v>3453785777</v>
          </cell>
          <cell r="AH147">
            <v>4830961598.1499996</v>
          </cell>
          <cell r="AJ147">
            <v>8684013375.1499996</v>
          </cell>
          <cell r="AY147">
            <v>2755434554</v>
          </cell>
        </row>
        <row r="148">
          <cell r="AG148">
            <v>3404228951</v>
          </cell>
          <cell r="AH148">
            <v>4881415547.1399994</v>
          </cell>
          <cell r="AJ148">
            <v>8684910498.1399994</v>
          </cell>
          <cell r="AY148">
            <v>2755701820</v>
          </cell>
        </row>
        <row r="149">
          <cell r="AG149">
            <v>3375398805</v>
          </cell>
          <cell r="AH149">
            <v>4910470724.54</v>
          </cell>
          <cell r="AJ149">
            <v>8685135529.5400009</v>
          </cell>
          <cell r="AY149">
            <v>2755652072</v>
          </cell>
        </row>
        <row r="150">
          <cell r="AG150">
            <v>3346401296</v>
          </cell>
          <cell r="AH150">
            <v>4939628933.4299994</v>
          </cell>
          <cell r="AJ150">
            <v>8685296229.4300003</v>
          </cell>
          <cell r="AY150">
            <v>2756028066</v>
          </cell>
        </row>
        <row r="151">
          <cell r="AG151">
            <v>3259605834</v>
          </cell>
          <cell r="AH151">
            <v>5026800526.54</v>
          </cell>
          <cell r="AJ151">
            <v>8685672360.5400009</v>
          </cell>
          <cell r="AY151">
            <v>2756387246</v>
          </cell>
        </row>
        <row r="152">
          <cell r="AG152">
            <v>3259630799</v>
          </cell>
          <cell r="AH152">
            <v>5026995535.6900005</v>
          </cell>
          <cell r="AJ152">
            <v>8685892334.6900005</v>
          </cell>
          <cell r="AY152">
            <v>2756402545</v>
          </cell>
        </row>
        <row r="153">
          <cell r="AG153">
            <v>3259655525</v>
          </cell>
          <cell r="AH153">
            <v>5027189889.5600004</v>
          </cell>
          <cell r="AJ153">
            <v>8686111414.5600014</v>
          </cell>
          <cell r="AY153">
            <v>2756417861</v>
          </cell>
        </row>
        <row r="154">
          <cell r="AG154">
            <v>3264914238</v>
          </cell>
          <cell r="AH154">
            <v>5021884261.0199995</v>
          </cell>
          <cell r="AJ154">
            <v>8686064499.0200005</v>
          </cell>
          <cell r="AY154">
            <v>2755852254</v>
          </cell>
        </row>
        <row r="155">
          <cell r="AG155">
            <v>3218458649</v>
          </cell>
          <cell r="AH155">
            <v>5022078650.0700006</v>
          </cell>
          <cell r="AJ155">
            <v>8639803299.0699997</v>
          </cell>
          <cell r="AY155">
            <v>2755509079</v>
          </cell>
        </row>
        <row r="156">
          <cell r="AG156">
            <v>3223351070</v>
          </cell>
          <cell r="AH156">
            <v>5016773056.6999998</v>
          </cell>
          <cell r="AJ156">
            <v>8639390126.7000008</v>
          </cell>
          <cell r="AY156">
            <v>2754966657</v>
          </cell>
        </row>
        <row r="157">
          <cell r="AG157">
            <v>3223450949</v>
          </cell>
          <cell r="AH157">
            <v>5016966814.3500004</v>
          </cell>
          <cell r="AJ157">
            <v>8639683763.3500004</v>
          </cell>
          <cell r="AY157">
            <v>2755301237</v>
          </cell>
        </row>
        <row r="158">
          <cell r="AG158">
            <v>3223289705</v>
          </cell>
          <cell r="AH158">
            <v>5017160590.6199999</v>
          </cell>
          <cell r="AJ158">
            <v>8639716295.6199989</v>
          </cell>
          <cell r="AY158">
            <v>2754442811</v>
          </cell>
        </row>
        <row r="159">
          <cell r="AG159">
            <v>3223315007</v>
          </cell>
          <cell r="AH159">
            <v>5017354385.5499992</v>
          </cell>
          <cell r="AJ159">
            <v>8639935392.5499992</v>
          </cell>
          <cell r="AY159">
            <v>2754459167</v>
          </cell>
        </row>
        <row r="160">
          <cell r="AG160">
            <v>3223340265</v>
          </cell>
          <cell r="AH160">
            <v>5017548199.1300001</v>
          </cell>
          <cell r="AJ160">
            <v>8640154464.1300011</v>
          </cell>
          <cell r="AY160">
            <v>2754475558</v>
          </cell>
        </row>
        <row r="161">
          <cell r="AG161">
            <v>3223428317</v>
          </cell>
          <cell r="AH161">
            <v>5017742031.3500004</v>
          </cell>
          <cell r="AJ161">
            <v>8640436348.3500004</v>
          </cell>
          <cell r="AY161">
            <v>2754909840</v>
          </cell>
        </row>
        <row r="162">
          <cell r="AG162">
            <v>3223180384</v>
          </cell>
          <cell r="AH162">
            <v>5017935882.2400007</v>
          </cell>
          <cell r="AJ162">
            <v>8640382266.2400017</v>
          </cell>
          <cell r="AY162">
            <v>2754463382</v>
          </cell>
        </row>
        <row r="163">
          <cell r="AG163">
            <v>3263853846</v>
          </cell>
          <cell r="AH163">
            <v>5018129751.7699995</v>
          </cell>
          <cell r="AJ163">
            <v>8681249597.7700005</v>
          </cell>
          <cell r="AY163">
            <v>2754253572</v>
          </cell>
        </row>
        <row r="164">
          <cell r="AG164">
            <v>3263989753</v>
          </cell>
          <cell r="AH164">
            <v>5018323639.9800005</v>
          </cell>
          <cell r="AJ164">
            <v>8681579392.9799995</v>
          </cell>
          <cell r="AY164">
            <v>2754675928</v>
          </cell>
        </row>
        <row r="165">
          <cell r="AG165">
            <v>3264082050</v>
          </cell>
          <cell r="AH165">
            <v>5018517546.8500004</v>
          </cell>
          <cell r="AJ165">
            <v>8681865596.8500004</v>
          </cell>
          <cell r="AY165">
            <v>2754537523</v>
          </cell>
        </row>
        <row r="166">
          <cell r="AG166">
            <v>3264107742</v>
          </cell>
          <cell r="AH166">
            <v>5018711472.3999996</v>
          </cell>
          <cell r="AJ166">
            <v>8682085214.3999996</v>
          </cell>
          <cell r="AY166">
            <v>2754553750</v>
          </cell>
        </row>
        <row r="167">
          <cell r="AG167">
            <v>3264133396</v>
          </cell>
          <cell r="AH167">
            <v>5018905416.6099997</v>
          </cell>
          <cell r="AJ167">
            <v>8682304812.6100006</v>
          </cell>
          <cell r="AY167">
            <v>2754570013</v>
          </cell>
        </row>
        <row r="168">
          <cell r="AG168">
            <v>3423800454</v>
          </cell>
          <cell r="AH168">
            <v>5019099379.5100002</v>
          </cell>
          <cell r="AJ168">
            <v>8842165833.5100002</v>
          </cell>
          <cell r="AY168">
            <v>2754952420</v>
          </cell>
        </row>
        <row r="169">
          <cell r="AG169">
            <v>3423995181</v>
          </cell>
          <cell r="AH169">
            <v>5019293361.0799999</v>
          </cell>
          <cell r="AJ169">
            <v>8842554542.0799999</v>
          </cell>
          <cell r="AY169">
            <v>2755330948</v>
          </cell>
        </row>
        <row r="170">
          <cell r="AG170">
            <v>3424132112</v>
          </cell>
          <cell r="AH170">
            <v>5019487361.3499994</v>
          </cell>
          <cell r="AJ170">
            <v>8842885473.3499985</v>
          </cell>
          <cell r="AY170">
            <v>2755807429</v>
          </cell>
        </row>
        <row r="171">
          <cell r="AG171">
            <v>3424161129</v>
          </cell>
          <cell r="AH171">
            <v>5019681380.3000002</v>
          </cell>
          <cell r="AJ171">
            <v>8843108509.2999992</v>
          </cell>
          <cell r="AY171">
            <v>2756025493</v>
          </cell>
        </row>
        <row r="172">
          <cell r="AG172">
            <v>3424330015</v>
          </cell>
          <cell r="AH172">
            <v>5019875417.9499998</v>
          </cell>
          <cell r="AJ172">
            <v>8843471432.9500008</v>
          </cell>
          <cell r="AY172">
            <v>2756457873</v>
          </cell>
        </row>
        <row r="173">
          <cell r="AG173">
            <v>3424354365</v>
          </cell>
          <cell r="AH173">
            <v>5020069474.29</v>
          </cell>
          <cell r="AJ173">
            <v>8843689839.2900009</v>
          </cell>
          <cell r="AY173">
            <v>2756473718</v>
          </cell>
        </row>
        <row r="174">
          <cell r="AG174">
            <v>3424378663</v>
          </cell>
          <cell r="AH174">
            <v>5020263549.3299999</v>
          </cell>
          <cell r="AJ174">
            <v>8843908212.3299999</v>
          </cell>
          <cell r="AY174">
            <v>2756489593</v>
          </cell>
        </row>
        <row r="175">
          <cell r="AG175">
            <v>3432432393</v>
          </cell>
          <cell r="AH175">
            <v>5012111393.0799999</v>
          </cell>
          <cell r="AJ175">
            <v>8843809786.0799999</v>
          </cell>
          <cell r="AY175">
            <v>2755716730</v>
          </cell>
        </row>
        <row r="176">
          <cell r="AG176">
            <v>3432587647</v>
          </cell>
          <cell r="AH176">
            <v>5012305234</v>
          </cell>
          <cell r="AJ176">
            <v>8844158881</v>
          </cell>
          <cell r="AY176">
            <v>2755430951</v>
          </cell>
        </row>
        <row r="177">
          <cell r="AG177">
            <v>3432679181</v>
          </cell>
          <cell r="AH177">
            <v>5012499093.6399994</v>
          </cell>
          <cell r="AJ177">
            <v>8844444274.6399994</v>
          </cell>
          <cell r="AY177">
            <v>2755739497</v>
          </cell>
        </row>
        <row r="178">
          <cell r="AG178">
            <v>3432683395</v>
          </cell>
          <cell r="AH178">
            <v>5012692971.9799995</v>
          </cell>
          <cell r="AJ178">
            <v>8844592366.9799995</v>
          </cell>
          <cell r="AY178">
            <v>2755583552</v>
          </cell>
        </row>
        <row r="179">
          <cell r="AG179">
            <v>3432387183</v>
          </cell>
          <cell r="AH179">
            <v>5012886869.0199995</v>
          </cell>
          <cell r="AJ179">
            <v>8844490052.0200005</v>
          </cell>
          <cell r="AY179">
            <v>2755142787</v>
          </cell>
        </row>
        <row r="180">
          <cell r="AG180">
            <v>3432411374</v>
          </cell>
          <cell r="AH180">
            <v>5013080784.7800007</v>
          </cell>
          <cell r="AJ180">
            <v>8844708158.7800007</v>
          </cell>
          <cell r="AY180">
            <v>2755158623</v>
          </cell>
        </row>
        <row r="181">
          <cell r="AG181">
            <v>3432435517</v>
          </cell>
          <cell r="AH181">
            <v>5013274719.2600002</v>
          </cell>
          <cell r="AJ181">
            <v>8844926236.2600002</v>
          </cell>
          <cell r="AY181">
            <v>2755174489</v>
          </cell>
        </row>
        <row r="182">
          <cell r="AG182">
            <v>3432816432</v>
          </cell>
          <cell r="AH182">
            <v>5013468672.46</v>
          </cell>
          <cell r="AJ182">
            <v>8845501104.4599991</v>
          </cell>
          <cell r="AY182">
            <v>2756458045</v>
          </cell>
        </row>
        <row r="183">
          <cell r="AG183">
            <v>3433133430</v>
          </cell>
          <cell r="AH183">
            <v>5013662644.3800001</v>
          </cell>
          <cell r="AJ183">
            <v>8846012074.3800011</v>
          </cell>
          <cell r="AY183">
            <v>2756259248</v>
          </cell>
        </row>
        <row r="184">
          <cell r="AG184">
            <v>3433271194</v>
          </cell>
          <cell r="AH184">
            <v>5013856635.0199995</v>
          </cell>
          <cell r="AJ184">
            <v>8846343829.0200005</v>
          </cell>
          <cell r="AY184">
            <v>2755671928</v>
          </cell>
        </row>
        <row r="185">
          <cell r="AG185">
            <v>3365964940</v>
          </cell>
          <cell r="AH185">
            <v>5052066578.6300001</v>
          </cell>
          <cell r="AJ185">
            <v>8817247518.6300011</v>
          </cell>
          <cell r="AY185">
            <v>2756551391</v>
          </cell>
        </row>
        <row r="186">
          <cell r="AG186">
            <v>3334808115</v>
          </cell>
          <cell r="AH186">
            <v>5083691647.7399998</v>
          </cell>
          <cell r="AJ186">
            <v>8817715762.7399998</v>
          </cell>
          <cell r="AY186">
            <v>2756570486</v>
          </cell>
        </row>
        <row r="187">
          <cell r="AG187">
            <v>3334835593</v>
          </cell>
          <cell r="AH187">
            <v>5083887356.8299999</v>
          </cell>
          <cell r="AJ187">
            <v>8817938949.8299999</v>
          </cell>
          <cell r="AY187">
            <v>2756586217</v>
          </cell>
        </row>
        <row r="188">
          <cell r="AG188">
            <v>3334858978</v>
          </cell>
          <cell r="AH188">
            <v>5084075094.5699997</v>
          </cell>
          <cell r="AJ188">
            <v>8818150072.5699997</v>
          </cell>
          <cell r="AY188">
            <v>2756601976</v>
          </cell>
        </row>
        <row r="189">
          <cell r="AG189">
            <v>3347903310</v>
          </cell>
          <cell r="AH189">
            <v>5071199240.3900003</v>
          </cell>
          <cell r="AJ189">
            <v>8818318550.3899994</v>
          </cell>
          <cell r="AY189">
            <v>2757321643</v>
          </cell>
        </row>
        <row r="190">
          <cell r="AG190">
            <v>3309720751</v>
          </cell>
          <cell r="AH190">
            <v>5109961889.5700006</v>
          </cell>
          <cell r="AJ190">
            <v>8818898640.5699997</v>
          </cell>
          <cell r="AY190">
            <v>2757444802</v>
          </cell>
        </row>
        <row r="191">
          <cell r="AG191">
            <v>3288649861</v>
          </cell>
          <cell r="AH191">
            <v>5131454791.8900003</v>
          </cell>
          <cell r="AJ191">
            <v>8819320652.8899994</v>
          </cell>
          <cell r="AY191">
            <v>2758034644</v>
          </cell>
        </row>
        <row r="192">
          <cell r="AG192">
            <v>3288554121</v>
          </cell>
          <cell r="AH192">
            <v>5131647850.3599997</v>
          </cell>
          <cell r="AJ192">
            <v>8819417971.3600006</v>
          </cell>
          <cell r="AY192">
            <v>2757273461</v>
          </cell>
        </row>
        <row r="193">
          <cell r="AG193">
            <v>3225523600</v>
          </cell>
          <cell r="AH193">
            <v>5194065066.5900002</v>
          </cell>
          <cell r="AJ193">
            <v>8818804666.5900002</v>
          </cell>
          <cell r="AY193">
            <v>2756577575</v>
          </cell>
        </row>
        <row r="194">
          <cell r="AG194">
            <v>3225547909</v>
          </cell>
          <cell r="AH194">
            <v>5194259746.4500008</v>
          </cell>
          <cell r="AJ194">
            <v>8819023655.4500008</v>
          </cell>
          <cell r="AY194">
            <v>2756593673</v>
          </cell>
        </row>
        <row r="195">
          <cell r="AG195">
            <v>3225572169</v>
          </cell>
          <cell r="AH195">
            <v>5194454444.3499994</v>
          </cell>
          <cell r="AJ195">
            <v>8819242613.3499985</v>
          </cell>
          <cell r="AY195">
            <v>2756609773</v>
          </cell>
        </row>
        <row r="196">
          <cell r="AG196">
            <v>3224120173</v>
          </cell>
          <cell r="AH196">
            <v>5196526590.0100002</v>
          </cell>
          <cell r="AJ196">
            <v>8819862763.0100002</v>
          </cell>
          <cell r="AY196">
            <v>2756078990</v>
          </cell>
        </row>
        <row r="197">
          <cell r="AG197">
            <v>3224260634</v>
          </cell>
          <cell r="AH197">
            <v>5196719150.4800005</v>
          </cell>
          <cell r="AJ197">
            <v>8820195784.4799995</v>
          </cell>
          <cell r="AY197">
            <v>2756664836</v>
          </cell>
        </row>
        <row r="198">
          <cell r="AG198">
            <v>3304804982</v>
          </cell>
          <cell r="AH198">
            <v>5116627629.9499998</v>
          </cell>
          <cell r="AJ198">
            <v>8820648611.9500008</v>
          </cell>
          <cell r="AY198">
            <v>2756946362</v>
          </cell>
        </row>
        <row r="199">
          <cell r="AG199">
            <v>3295403701</v>
          </cell>
          <cell r="AH199">
            <v>5125992232.1399994</v>
          </cell>
          <cell r="AJ199">
            <v>8820611933.1399994</v>
          </cell>
          <cell r="AY199">
            <v>2756646230</v>
          </cell>
        </row>
        <row r="200">
          <cell r="AG200">
            <v>3284886411</v>
          </cell>
          <cell r="AH200">
            <v>5136860064.3900003</v>
          </cell>
          <cell r="AJ200">
            <v>8820962475.3899994</v>
          </cell>
          <cell r="AY200">
            <v>2756518916</v>
          </cell>
        </row>
        <row r="201">
          <cell r="AG201">
            <v>3284911425</v>
          </cell>
          <cell r="AH201">
            <v>5137044304.3900003</v>
          </cell>
          <cell r="AJ201">
            <v>8821171729.3899994</v>
          </cell>
          <cell r="AY201">
            <v>2756534831</v>
          </cell>
        </row>
        <row r="202">
          <cell r="AG202">
            <v>3284936438</v>
          </cell>
          <cell r="AH202">
            <v>5137228560.5099993</v>
          </cell>
          <cell r="AJ202">
            <v>8821380998.5099983</v>
          </cell>
          <cell r="AY202">
            <v>2756550765</v>
          </cell>
        </row>
        <row r="203">
          <cell r="AG203">
            <v>3284929712</v>
          </cell>
          <cell r="AH203">
            <v>5137412832.7299995</v>
          </cell>
          <cell r="AJ203">
            <v>8821558544.7299995</v>
          </cell>
          <cell r="AY203">
            <v>2756105393</v>
          </cell>
        </row>
        <row r="204">
          <cell r="AG204">
            <v>3284926929</v>
          </cell>
          <cell r="AH204">
            <v>5137597121.0500002</v>
          </cell>
          <cell r="AJ204">
            <v>8821740050.0499992</v>
          </cell>
          <cell r="AY204">
            <v>2756536040</v>
          </cell>
        </row>
        <row r="205">
          <cell r="AG205">
            <v>3285033471</v>
          </cell>
          <cell r="AH205">
            <v>5137781425.5</v>
          </cell>
          <cell r="AJ205">
            <v>8822030896.5</v>
          </cell>
          <cell r="AY205">
            <v>2756253754</v>
          </cell>
        </row>
        <row r="206">
          <cell r="AG206">
            <v>3285037468</v>
          </cell>
          <cell r="AH206">
            <v>5137965746.0600004</v>
          </cell>
          <cell r="AJ206">
            <v>8822219214.0600014</v>
          </cell>
          <cell r="AY206">
            <v>2756569884</v>
          </cell>
        </row>
        <row r="207">
          <cell r="AG207">
            <v>3285342693</v>
          </cell>
          <cell r="AH207">
            <v>5138150082.7300005</v>
          </cell>
          <cell r="AJ207">
            <v>8822708775.7299995</v>
          </cell>
          <cell r="AY207">
            <v>2756771748</v>
          </cell>
        </row>
        <row r="208">
          <cell r="AG208">
            <v>3285368759</v>
          </cell>
          <cell r="AH208">
            <v>5138334435.5299997</v>
          </cell>
          <cell r="AJ208">
            <v>8822919194.5299988</v>
          </cell>
          <cell r="AY208">
            <v>2756788277</v>
          </cell>
        </row>
        <row r="209">
          <cell r="AG209">
            <v>3285394818</v>
          </cell>
          <cell r="AH209">
            <v>5138518804.4499998</v>
          </cell>
          <cell r="AJ209">
            <v>8823129622.4500008</v>
          </cell>
          <cell r="AY209">
            <v>2756804825</v>
          </cell>
        </row>
        <row r="210">
          <cell r="AG210">
            <v>3285333474</v>
          </cell>
          <cell r="AH210">
            <v>5138703189.5</v>
          </cell>
          <cell r="AJ210">
            <v>8823252663.5</v>
          </cell>
          <cell r="AY210">
            <v>2757342898</v>
          </cell>
        </row>
        <row r="211">
          <cell r="AG211">
            <v>3285326551</v>
          </cell>
          <cell r="AH211">
            <v>5138887590.6899996</v>
          </cell>
          <cell r="AJ211">
            <v>8823430141.6899986</v>
          </cell>
          <cell r="AY211">
            <v>2757060489</v>
          </cell>
        </row>
        <row r="212">
          <cell r="AG212">
            <v>3285375613</v>
          </cell>
          <cell r="AH212">
            <v>5139072008</v>
          </cell>
          <cell r="AJ212">
            <v>8823663621</v>
          </cell>
          <cell r="AY212">
            <v>2756876143</v>
          </cell>
        </row>
        <row r="213">
          <cell r="AG213">
            <v>3289670742</v>
          </cell>
          <cell r="AH213">
            <v>5135098441.46</v>
          </cell>
          <cell r="AJ213">
            <v>8823985183.4599991</v>
          </cell>
          <cell r="AY213">
            <v>2756722092</v>
          </cell>
        </row>
        <row r="214">
          <cell r="AG214">
            <v>3289864010</v>
          </cell>
          <cell r="AH214">
            <v>5135032846.9000006</v>
          </cell>
          <cell r="AJ214">
            <v>8824112856.9000015</v>
          </cell>
          <cell r="AY214">
            <v>2757632726</v>
          </cell>
        </row>
        <row r="215">
          <cell r="AG215">
            <v>3289890715</v>
          </cell>
          <cell r="AH215">
            <v>5135217257.7799997</v>
          </cell>
          <cell r="AJ215">
            <v>8824323972.7799988</v>
          </cell>
          <cell r="AY215">
            <v>2757650012</v>
          </cell>
        </row>
        <row r="216">
          <cell r="AG216">
            <v>3289917424</v>
          </cell>
          <cell r="AH216">
            <v>5135401684.8000002</v>
          </cell>
          <cell r="AJ216">
            <v>8824535108.7999992</v>
          </cell>
          <cell r="AY216">
            <v>2757667299</v>
          </cell>
        </row>
        <row r="217">
          <cell r="AG217">
            <v>3290179488</v>
          </cell>
          <cell r="AH217">
            <v>5135586127.9800005</v>
          </cell>
          <cell r="AJ217">
            <v>8824981615.9799995</v>
          </cell>
          <cell r="AY217">
            <v>2757733677</v>
          </cell>
        </row>
        <row r="218">
          <cell r="AG218">
            <v>3290220483</v>
          </cell>
          <cell r="AH218">
            <v>5135770587.3000002</v>
          </cell>
          <cell r="AJ218">
            <v>8825207070.2999992</v>
          </cell>
          <cell r="AY218">
            <v>2756717480</v>
          </cell>
        </row>
        <row r="219">
          <cell r="AG219">
            <v>3289893195</v>
          </cell>
          <cell r="AH219">
            <v>5135955062.7799997</v>
          </cell>
          <cell r="AJ219">
            <v>8825064257.7799988</v>
          </cell>
          <cell r="AY219">
            <v>2756401644</v>
          </cell>
        </row>
        <row r="220">
          <cell r="AG220">
            <v>3289934194</v>
          </cell>
          <cell r="AH220">
            <v>5136139554.4200001</v>
          </cell>
          <cell r="AJ220">
            <v>8825289748.4200001</v>
          </cell>
          <cell r="AY220">
            <v>2756785607</v>
          </cell>
        </row>
        <row r="221">
          <cell r="AG221">
            <v>3290313570</v>
          </cell>
          <cell r="AH221">
            <v>5136324062.2200003</v>
          </cell>
          <cell r="AJ221">
            <v>8825853632.2200012</v>
          </cell>
          <cell r="AY221">
            <v>2756848535</v>
          </cell>
        </row>
        <row r="222">
          <cell r="AG222">
            <v>3290339942</v>
          </cell>
          <cell r="AH222">
            <v>5136508586.1900005</v>
          </cell>
          <cell r="AJ222">
            <v>8826064528.1900005</v>
          </cell>
          <cell r="AY222">
            <v>2756868570</v>
          </cell>
        </row>
        <row r="223">
          <cell r="AG223">
            <v>3290366311</v>
          </cell>
          <cell r="AH223">
            <v>5136693126.3199997</v>
          </cell>
          <cell r="AJ223">
            <v>8826275437.3199997</v>
          </cell>
          <cell r="AY223">
            <v>2756888607</v>
          </cell>
        </row>
        <row r="224">
          <cell r="AG224">
            <v>3290684924</v>
          </cell>
          <cell r="AH224">
            <v>5136877682.6199999</v>
          </cell>
          <cell r="AJ224">
            <v>8826778606.6199989</v>
          </cell>
          <cell r="AY224">
            <v>2756720935</v>
          </cell>
        </row>
        <row r="225">
          <cell r="AG225">
            <v>3290845104</v>
          </cell>
          <cell r="AH225">
            <v>5137062255.1000004</v>
          </cell>
          <cell r="AJ225">
            <v>8827123359.1000004</v>
          </cell>
          <cell r="AY225">
            <v>2757557734</v>
          </cell>
        </row>
        <row r="226">
          <cell r="AG226">
            <v>3290916805</v>
          </cell>
          <cell r="AH226">
            <v>5137246843.75</v>
          </cell>
          <cell r="AJ226">
            <v>8827379648.75</v>
          </cell>
          <cell r="AY226">
            <v>2757686567</v>
          </cell>
        </row>
        <row r="227">
          <cell r="AG227">
            <v>3290741536</v>
          </cell>
          <cell r="AH227">
            <v>5137431448.5799999</v>
          </cell>
          <cell r="AJ227">
            <v>8827388984.5799999</v>
          </cell>
          <cell r="AY227">
            <v>2757139325</v>
          </cell>
        </row>
        <row r="228">
          <cell r="AG228">
            <v>3290589087</v>
          </cell>
          <cell r="AH228">
            <v>5137616069.5999994</v>
          </cell>
          <cell r="AJ228">
            <v>8827421156.5999985</v>
          </cell>
          <cell r="AY228">
            <v>2756915711</v>
          </cell>
        </row>
        <row r="229">
          <cell r="AG229">
            <v>3290615472</v>
          </cell>
          <cell r="AH229">
            <v>5137800706.8000002</v>
          </cell>
          <cell r="AJ229">
            <v>8827632178.7999992</v>
          </cell>
          <cell r="AY229">
            <v>2756935457</v>
          </cell>
        </row>
        <row r="230">
          <cell r="AG230">
            <v>3290641855</v>
          </cell>
          <cell r="AH230">
            <v>5137985360.1900005</v>
          </cell>
          <cell r="AJ230">
            <v>8827843215.1900005</v>
          </cell>
          <cell r="AY230">
            <v>2756955203</v>
          </cell>
        </row>
        <row r="231">
          <cell r="AG231">
            <v>3290592167</v>
          </cell>
          <cell r="AH231">
            <v>5138170029.7800007</v>
          </cell>
          <cell r="AJ231">
            <v>8827978196.7800007</v>
          </cell>
          <cell r="AY231">
            <v>2757192653</v>
          </cell>
        </row>
        <row r="232">
          <cell r="AG232">
            <v>3290540811</v>
          </cell>
          <cell r="AH232">
            <v>5138354715.5599995</v>
          </cell>
          <cell r="AJ232">
            <v>8828111526.5599995</v>
          </cell>
          <cell r="AY232">
            <v>2757132504</v>
          </cell>
        </row>
        <row r="233">
          <cell r="AG233">
            <v>3290589623</v>
          </cell>
          <cell r="AH233">
            <v>5138539417.5299997</v>
          </cell>
          <cell r="AJ233">
            <v>8828345040.5299988</v>
          </cell>
          <cell r="AY233">
            <v>2758005261</v>
          </cell>
        </row>
        <row r="234">
          <cell r="AG234">
            <v>3290701622</v>
          </cell>
          <cell r="AH234">
            <v>5138724135.71</v>
          </cell>
          <cell r="AJ234">
            <v>8828641757.7099991</v>
          </cell>
          <cell r="AY234">
            <v>2758279153</v>
          </cell>
        </row>
        <row r="235">
          <cell r="AG235">
            <v>3290717289</v>
          </cell>
          <cell r="AH235">
            <v>5138908870.0900002</v>
          </cell>
          <cell r="AJ235">
            <v>8828842159.0900002</v>
          </cell>
          <cell r="AY235">
            <v>2758835658</v>
          </cell>
        </row>
        <row r="236">
          <cell r="AG236">
            <v>3290743933</v>
          </cell>
          <cell r="AH236">
            <v>5139093620.6899996</v>
          </cell>
          <cell r="AJ236">
            <v>8829053553.6899986</v>
          </cell>
          <cell r="AY236">
            <v>2758853200</v>
          </cell>
        </row>
        <row r="237">
          <cell r="AG237">
            <v>3290770576</v>
          </cell>
          <cell r="AH237">
            <v>5139278387.4899998</v>
          </cell>
          <cell r="AJ237">
            <v>8829264963.4899998</v>
          </cell>
          <cell r="AY237">
            <v>2758870743</v>
          </cell>
        </row>
        <row r="238">
          <cell r="AG238">
            <v>3290609584</v>
          </cell>
          <cell r="AH238">
            <v>5139463170.5</v>
          </cell>
          <cell r="AJ238">
            <v>8829288754.5</v>
          </cell>
          <cell r="AY238">
            <v>2759496066</v>
          </cell>
        </row>
        <row r="239">
          <cell r="AG239">
            <v>3290087520</v>
          </cell>
          <cell r="AH239">
            <v>5139647969.7400007</v>
          </cell>
          <cell r="AJ239">
            <v>8828951489.7400017</v>
          </cell>
          <cell r="AY239">
            <v>2759019952</v>
          </cell>
        </row>
        <row r="240">
          <cell r="AG240">
            <v>3272988998</v>
          </cell>
          <cell r="AH240">
            <v>5139832785.1899996</v>
          </cell>
          <cell r="AJ240">
            <v>8812037783.1899986</v>
          </cell>
          <cell r="AY240">
            <v>2758529393</v>
          </cell>
        </row>
        <row r="241">
          <cell r="AG241">
            <v>3272749783</v>
          </cell>
          <cell r="AH241">
            <v>5140017616.8699999</v>
          </cell>
          <cell r="AJ241">
            <v>8811983399.8699989</v>
          </cell>
          <cell r="AY241">
            <v>2758391016</v>
          </cell>
        </row>
        <row r="242">
          <cell r="AG242">
            <v>3272630494</v>
          </cell>
          <cell r="AH242">
            <v>5140202464.7700005</v>
          </cell>
          <cell r="AJ242">
            <v>8812048958.7700005</v>
          </cell>
          <cell r="AY242">
            <v>2758027674</v>
          </cell>
        </row>
        <row r="243">
          <cell r="AG243">
            <v>3272658338</v>
          </cell>
          <cell r="AH243">
            <v>5140387328.9000006</v>
          </cell>
          <cell r="AJ243">
            <v>8812261666.9000015</v>
          </cell>
          <cell r="AY243">
            <v>2758045576</v>
          </cell>
        </row>
        <row r="244">
          <cell r="AG244">
            <v>3272686197</v>
          </cell>
          <cell r="AH244">
            <v>5140572209.2699995</v>
          </cell>
          <cell r="AJ244">
            <v>8812474406.2700005</v>
          </cell>
          <cell r="AY244">
            <v>2758063479</v>
          </cell>
        </row>
        <row r="245">
          <cell r="AG245">
            <v>3272510304</v>
          </cell>
          <cell r="AH245">
            <v>5140757105.8699999</v>
          </cell>
          <cell r="AJ245">
            <v>8812483409.8699989</v>
          </cell>
          <cell r="AY245">
            <v>2757801438</v>
          </cell>
        </row>
        <row r="246">
          <cell r="AG246">
            <v>3272608677</v>
          </cell>
          <cell r="AH246">
            <v>5140942018.71</v>
          </cell>
          <cell r="AJ246">
            <v>8812766695.7099991</v>
          </cell>
          <cell r="AY246">
            <v>2758364461</v>
          </cell>
        </row>
        <row r="247">
          <cell r="AG247">
            <v>3272739935</v>
          </cell>
          <cell r="AH247">
            <v>5141126947.79</v>
          </cell>
          <cell r="AJ247">
            <v>8813082882.7900009</v>
          </cell>
          <cell r="AY247">
            <v>2758294671</v>
          </cell>
        </row>
        <row r="248">
          <cell r="AG248">
            <v>3258383732</v>
          </cell>
          <cell r="AH248">
            <v>5141311893.1199999</v>
          </cell>
          <cell r="AJ248">
            <v>8798911625.1199989</v>
          </cell>
          <cell r="AY248">
            <v>2758724992</v>
          </cell>
        </row>
        <row r="249">
          <cell r="AG249">
            <v>3258511845</v>
          </cell>
          <cell r="AH249">
            <v>5141496854.6999998</v>
          </cell>
          <cell r="AJ249">
            <v>8799224699.7000008</v>
          </cell>
          <cell r="AY249">
            <v>2758678702</v>
          </cell>
        </row>
        <row r="250">
          <cell r="AG250">
            <v>3258538575</v>
          </cell>
          <cell r="AH250">
            <v>5141681832.5200005</v>
          </cell>
          <cell r="AJ250">
            <v>8799436407.5200005</v>
          </cell>
          <cell r="AY250">
            <v>2758698274</v>
          </cell>
        </row>
        <row r="251">
          <cell r="AG251">
            <v>3258565305</v>
          </cell>
          <cell r="AH251">
            <v>5141866826.6100006</v>
          </cell>
          <cell r="AJ251">
            <v>8799648131.6100006</v>
          </cell>
          <cell r="AY251">
            <v>2758717867</v>
          </cell>
        </row>
        <row r="252">
          <cell r="AG252">
            <v>3258545149</v>
          </cell>
          <cell r="AH252">
            <v>5142051836.9499998</v>
          </cell>
          <cell r="AJ252">
            <v>8799812985.9500008</v>
          </cell>
          <cell r="AY252">
            <v>2758764177</v>
          </cell>
        </row>
        <row r="253">
          <cell r="AG253">
            <v>3258931765</v>
          </cell>
          <cell r="AH253">
            <v>5142236863.5500002</v>
          </cell>
          <cell r="AJ253">
            <v>8800384628.5499992</v>
          </cell>
          <cell r="AY253">
            <v>2758293859</v>
          </cell>
        </row>
        <row r="254">
          <cell r="AG254">
            <v>3258950719</v>
          </cell>
          <cell r="AH254">
            <v>5142421906.4099998</v>
          </cell>
          <cell r="AJ254">
            <v>8800588625.4099998</v>
          </cell>
          <cell r="AY254">
            <v>2758304221</v>
          </cell>
        </row>
        <row r="255">
          <cell r="AG255">
            <v>3258881820</v>
          </cell>
          <cell r="AH255">
            <v>5142606965.54</v>
          </cell>
          <cell r="AJ255">
            <v>8800704785.5400009</v>
          </cell>
          <cell r="AY255">
            <v>2758378337</v>
          </cell>
        </row>
        <row r="256">
          <cell r="AG256">
            <v>3259040132</v>
          </cell>
          <cell r="AH256">
            <v>5142792040.9400005</v>
          </cell>
          <cell r="AJ256">
            <v>8801048172.9400005</v>
          </cell>
          <cell r="AY256">
            <v>2758796336</v>
          </cell>
        </row>
        <row r="257">
          <cell r="AG257">
            <v>3259067013</v>
          </cell>
          <cell r="AH257">
            <v>5142977132.6199999</v>
          </cell>
          <cell r="AJ257">
            <v>8801260145.6199989</v>
          </cell>
          <cell r="AY257">
            <v>2758815418</v>
          </cell>
        </row>
        <row r="258">
          <cell r="AG258">
            <v>3259093894</v>
          </cell>
          <cell r="AH258">
            <v>5143162240.5699997</v>
          </cell>
          <cell r="AJ258">
            <v>8801472134.5699997</v>
          </cell>
          <cell r="AY258">
            <v>2758834563</v>
          </cell>
        </row>
        <row r="259">
          <cell r="AG259">
            <v>3259071273</v>
          </cell>
          <cell r="AH259">
            <v>5143347364.8000002</v>
          </cell>
          <cell r="AJ259">
            <v>8801634637.7999992</v>
          </cell>
          <cell r="AY259">
            <v>2758819565</v>
          </cell>
        </row>
        <row r="260">
          <cell r="AG260">
            <v>3258669433</v>
          </cell>
          <cell r="AH260">
            <v>5143532505.3100004</v>
          </cell>
          <cell r="AJ260">
            <v>8801417938.3100014</v>
          </cell>
          <cell r="AY260">
            <v>2757667140</v>
          </cell>
        </row>
        <row r="261">
          <cell r="AG261">
            <v>3258475446</v>
          </cell>
          <cell r="AH261">
            <v>5143717662.1099997</v>
          </cell>
          <cell r="AJ261">
            <v>8801409108.1100006</v>
          </cell>
          <cell r="AY261">
            <v>2757676514</v>
          </cell>
        </row>
        <row r="262">
          <cell r="AG262">
            <v>3258175636</v>
          </cell>
          <cell r="AH262">
            <v>5143902835.1999998</v>
          </cell>
          <cell r="AJ262">
            <v>8801294471.2000008</v>
          </cell>
          <cell r="AY262">
            <v>2759516406</v>
          </cell>
        </row>
        <row r="263">
          <cell r="AG263">
            <v>3258806169</v>
          </cell>
          <cell r="AH263">
            <v>5144088024.5799999</v>
          </cell>
          <cell r="AJ263">
            <v>8802110193.5799999</v>
          </cell>
          <cell r="AY263">
            <v>2759886907</v>
          </cell>
        </row>
        <row r="264">
          <cell r="AG264">
            <v>3258833029</v>
          </cell>
          <cell r="AH264">
            <v>5144273230.2600002</v>
          </cell>
          <cell r="AJ264">
            <v>8802322259.2600002</v>
          </cell>
          <cell r="AY264">
            <v>2759903697</v>
          </cell>
        </row>
        <row r="265">
          <cell r="AG265">
            <v>3258859889</v>
          </cell>
          <cell r="AH265">
            <v>5144458452.2299995</v>
          </cell>
          <cell r="AJ265">
            <v>8802534341.2299995</v>
          </cell>
          <cell r="AY265">
            <v>2759920487</v>
          </cell>
        </row>
        <row r="266">
          <cell r="AG266">
            <v>3258854821</v>
          </cell>
          <cell r="AH266">
            <v>5144643690.5100002</v>
          </cell>
          <cell r="AJ266">
            <v>8802714511.5100002</v>
          </cell>
          <cell r="AY266">
            <v>2759512306</v>
          </cell>
        </row>
        <row r="267">
          <cell r="AG267">
            <v>3259339479</v>
          </cell>
          <cell r="AH267">
            <v>5144828945.0900002</v>
          </cell>
          <cell r="AJ267">
            <v>8803384424.0900002</v>
          </cell>
          <cell r="AY267">
            <v>2760134016</v>
          </cell>
        </row>
        <row r="268">
          <cell r="AG268">
            <v>3259223774</v>
          </cell>
          <cell r="AH268">
            <v>5145014215.9700003</v>
          </cell>
          <cell r="AJ268">
            <v>8803453989.9700012</v>
          </cell>
          <cell r="AY268">
            <v>2759963147</v>
          </cell>
        </row>
        <row r="269">
          <cell r="AG269">
            <v>3259053104</v>
          </cell>
          <cell r="AH269">
            <v>5145199503.1700001</v>
          </cell>
          <cell r="AJ269">
            <v>8803468607.1700001</v>
          </cell>
          <cell r="AY269">
            <v>2760252904</v>
          </cell>
        </row>
        <row r="270">
          <cell r="AG270">
            <v>3258985342</v>
          </cell>
          <cell r="AH270">
            <v>5145384806.6899996</v>
          </cell>
          <cell r="AJ270">
            <v>8803586148.6899986</v>
          </cell>
          <cell r="AY270">
            <v>2759959881</v>
          </cell>
        </row>
        <row r="271">
          <cell r="AG271">
            <v>3259012268</v>
          </cell>
          <cell r="AH271">
            <v>5145570126.5200005</v>
          </cell>
          <cell r="AJ271">
            <v>8803798394.5200005</v>
          </cell>
          <cell r="AY271">
            <v>2759976165</v>
          </cell>
        </row>
        <row r="272">
          <cell r="AG272">
            <v>3259039195</v>
          </cell>
          <cell r="AH272">
            <v>5145755462.6700001</v>
          </cell>
          <cell r="AJ272">
            <v>8804010657.6700001</v>
          </cell>
          <cell r="AY272">
            <v>2759992476</v>
          </cell>
        </row>
        <row r="273">
          <cell r="AG273">
            <v>3371319154</v>
          </cell>
          <cell r="AH273">
            <v>5033865815.1399994</v>
          </cell>
          <cell r="AJ273">
            <v>8804400969.1399994</v>
          </cell>
          <cell r="AY273">
            <v>2760424541</v>
          </cell>
        </row>
        <row r="274">
          <cell r="AG274">
            <v>3371564704</v>
          </cell>
          <cell r="AH274">
            <v>5034041404.8599997</v>
          </cell>
          <cell r="AJ274">
            <v>8804822108.8600006</v>
          </cell>
          <cell r="AY274">
            <v>2760833067</v>
          </cell>
        </row>
        <row r="275">
          <cell r="AG275">
            <v>3371725514</v>
          </cell>
          <cell r="AH275">
            <v>5034217009.21</v>
          </cell>
          <cell r="AJ275">
            <v>8805158523.2099991</v>
          </cell>
          <cell r="AY275">
            <v>2761192014</v>
          </cell>
        </row>
        <row r="276">
          <cell r="AG276">
            <v>3372029803</v>
          </cell>
          <cell r="AH276">
            <v>5034392628.1900005</v>
          </cell>
          <cell r="AJ276">
            <v>8805638431.1900005</v>
          </cell>
          <cell r="AY276">
            <v>2761090591</v>
          </cell>
        </row>
        <row r="277">
          <cell r="AG277">
            <v>3087816032</v>
          </cell>
          <cell r="AH277">
            <v>5034568261.7999992</v>
          </cell>
          <cell r="AJ277">
            <v>8521600293.7999992</v>
          </cell>
          <cell r="AY277">
            <v>2762013278</v>
          </cell>
        </row>
        <row r="278">
          <cell r="AG278">
            <v>3087842715</v>
          </cell>
          <cell r="AH278">
            <v>5034743910.0500002</v>
          </cell>
          <cell r="AJ278">
            <v>8521802625.0500002</v>
          </cell>
          <cell r="AY278">
            <v>2762029981</v>
          </cell>
        </row>
        <row r="279">
          <cell r="AG279">
            <v>3087869398</v>
          </cell>
          <cell r="AH279">
            <v>5034919572.9400005</v>
          </cell>
          <cell r="AJ279">
            <v>8522004970.9400005</v>
          </cell>
          <cell r="AY279">
            <v>2762046712</v>
          </cell>
        </row>
        <row r="280">
          <cell r="AG280">
            <v>3087755761</v>
          </cell>
          <cell r="AH280">
            <v>5035095250.4699993</v>
          </cell>
          <cell r="AJ280">
            <v>8522067011.4699993</v>
          </cell>
          <cell r="AY280">
            <v>2761628536</v>
          </cell>
        </row>
        <row r="281">
          <cell r="AG281">
            <v>3087642650</v>
          </cell>
          <cell r="AH281">
            <v>5035270942.6399994</v>
          </cell>
          <cell r="AJ281">
            <v>8522129592.6399994</v>
          </cell>
          <cell r="AY281">
            <v>2761742816</v>
          </cell>
        </row>
        <row r="282">
          <cell r="AG282">
            <v>3087630013</v>
          </cell>
          <cell r="AH282">
            <v>5035446649.46</v>
          </cell>
          <cell r="AJ282">
            <v>8522292662.46</v>
          </cell>
          <cell r="AY282">
            <v>2761335656</v>
          </cell>
        </row>
        <row r="283">
          <cell r="AG283">
            <v>3087554866</v>
          </cell>
          <cell r="AH283">
            <v>5035622370.9200001</v>
          </cell>
          <cell r="AJ283">
            <v>8522343236.9200001</v>
          </cell>
          <cell r="AY283">
            <v>2761121001</v>
          </cell>
        </row>
        <row r="284">
          <cell r="AG284">
            <v>3209836615</v>
          </cell>
          <cell r="AH284">
            <v>4913698107.04</v>
          </cell>
          <cell r="AJ284">
            <v>8522700722.04</v>
          </cell>
          <cell r="AY284">
            <v>2761055293</v>
          </cell>
        </row>
        <row r="285">
          <cell r="AG285">
            <v>3209862519</v>
          </cell>
          <cell r="AH285">
            <v>4913866378.8999996</v>
          </cell>
          <cell r="AJ285">
            <v>8522894897.8999996</v>
          </cell>
          <cell r="AY285">
            <v>2761072402</v>
          </cell>
        </row>
        <row r="286">
          <cell r="AG286">
            <v>3209888423</v>
          </cell>
          <cell r="AH286">
            <v>4914034664.5100002</v>
          </cell>
          <cell r="AJ286">
            <v>8523089087.5100002</v>
          </cell>
          <cell r="AY286">
            <v>2761089545</v>
          </cell>
        </row>
        <row r="287">
          <cell r="AG287">
            <v>3210066417</v>
          </cell>
          <cell r="AH287">
            <v>4914202963.8499994</v>
          </cell>
          <cell r="AJ287">
            <v>8523435380.8499994</v>
          </cell>
          <cell r="AY287">
            <v>2761109276</v>
          </cell>
        </row>
        <row r="288">
          <cell r="AG288">
            <v>3210029868</v>
          </cell>
          <cell r="AH288">
            <v>4914371276.9499998</v>
          </cell>
          <cell r="AJ288">
            <v>8523567144.9499998</v>
          </cell>
          <cell r="AY288">
            <v>2761566015</v>
          </cell>
        </row>
        <row r="289">
          <cell r="AG289">
            <v>3210267781</v>
          </cell>
          <cell r="AH289">
            <v>4914539603.7799997</v>
          </cell>
          <cell r="AJ289">
            <v>8523973384.7799997</v>
          </cell>
          <cell r="AY289">
            <v>2762596910</v>
          </cell>
        </row>
        <row r="290">
          <cell r="AG290">
            <v>3212630969</v>
          </cell>
          <cell r="AH290">
            <v>4912114194.3800001</v>
          </cell>
          <cell r="AJ290">
            <v>8523911163.3800001</v>
          </cell>
          <cell r="AY290">
            <v>2761926380</v>
          </cell>
        </row>
        <row r="291">
          <cell r="AG291">
            <v>3212728809</v>
          </cell>
          <cell r="AH291">
            <v>4912282491.9200001</v>
          </cell>
          <cell r="AJ291">
            <v>8524177300.9200001</v>
          </cell>
          <cell r="AY291">
            <v>2761749397</v>
          </cell>
        </row>
        <row r="292">
          <cell r="AG292">
            <v>3212754893</v>
          </cell>
          <cell r="AH292">
            <v>4912450803.2300005</v>
          </cell>
          <cell r="AJ292">
            <v>8524371696.2300005</v>
          </cell>
          <cell r="AY292">
            <v>2761766409</v>
          </cell>
        </row>
        <row r="293">
          <cell r="AG293">
            <v>3212780957</v>
          </cell>
          <cell r="AH293">
            <v>4912619128.2799997</v>
          </cell>
          <cell r="AJ293">
            <v>8524566085.2799997</v>
          </cell>
          <cell r="AY293">
            <v>2761783462</v>
          </cell>
        </row>
        <row r="294">
          <cell r="AG294">
            <v>3212679546</v>
          </cell>
          <cell r="AH294">
            <v>4912787467.1099997</v>
          </cell>
          <cell r="AJ294">
            <v>8524633013.1099997</v>
          </cell>
          <cell r="AY294">
            <v>2762001963</v>
          </cell>
        </row>
        <row r="295">
          <cell r="AG295">
            <v>3213346242</v>
          </cell>
          <cell r="AH295">
            <v>4911905819.6799994</v>
          </cell>
          <cell r="AJ295">
            <v>8524418061.6799994</v>
          </cell>
          <cell r="AY295">
            <v>2761456026</v>
          </cell>
        </row>
        <row r="296">
          <cell r="AG296">
            <v>3215459367</v>
          </cell>
          <cell r="AH296">
            <v>4910259158.9000006</v>
          </cell>
          <cell r="AJ296">
            <v>8524884525.9000006</v>
          </cell>
          <cell r="AY296">
            <v>2761749723</v>
          </cell>
        </row>
        <row r="297">
          <cell r="AG297">
            <v>3216595782</v>
          </cell>
          <cell r="AH297">
            <v>4910052451.7700005</v>
          </cell>
          <cell r="AJ297">
            <v>8525814233.7700005</v>
          </cell>
          <cell r="AY297">
            <v>2761900955</v>
          </cell>
        </row>
        <row r="298">
          <cell r="AG298">
            <v>3216737928</v>
          </cell>
          <cell r="AH298">
            <v>4910220742.1800003</v>
          </cell>
          <cell r="AJ298">
            <v>8526124670.1800003</v>
          </cell>
          <cell r="AY298">
            <v>2761250001</v>
          </cell>
        </row>
        <row r="299">
          <cell r="AG299">
            <v>3216764018</v>
          </cell>
          <cell r="AH299">
            <v>4910389046.3500004</v>
          </cell>
          <cell r="AJ299">
            <v>8526319064.3500004</v>
          </cell>
          <cell r="AY299">
            <v>2761267135</v>
          </cell>
        </row>
        <row r="300">
          <cell r="AG300">
            <v>3216790087</v>
          </cell>
          <cell r="AH300">
            <v>4910557364.2799997</v>
          </cell>
          <cell r="AJ300">
            <v>8526513451.2799997</v>
          </cell>
          <cell r="AY300">
            <v>2761284313</v>
          </cell>
        </row>
        <row r="301">
          <cell r="AG301">
            <v>3321580801</v>
          </cell>
          <cell r="AH301">
            <v>4806018083.4499998</v>
          </cell>
          <cell r="AJ301">
            <v>8526764884.4499998</v>
          </cell>
          <cell r="AY301">
            <v>2761413060</v>
          </cell>
        </row>
        <row r="302">
          <cell r="AG302">
            <v>3321953315</v>
          </cell>
          <cell r="AH302">
            <v>4806178815.2799997</v>
          </cell>
          <cell r="AJ302">
            <v>8527298130.2799997</v>
          </cell>
          <cell r="AY302">
            <v>2761722923</v>
          </cell>
        </row>
        <row r="303">
          <cell r="AG303">
            <v>3322016293</v>
          </cell>
          <cell r="AH303">
            <v>4806339559.7699995</v>
          </cell>
          <cell r="AJ303">
            <v>8527521852.7699995</v>
          </cell>
          <cell r="AY303">
            <v>2760527677</v>
          </cell>
        </row>
        <row r="304">
          <cell r="AG304">
            <v>3321426993</v>
          </cell>
          <cell r="AH304">
            <v>4806500316.9399996</v>
          </cell>
          <cell r="AJ304">
            <v>8527093309.9399996</v>
          </cell>
          <cell r="AY304">
            <v>2760135422</v>
          </cell>
        </row>
        <row r="305">
          <cell r="AG305">
            <v>3321368849</v>
          </cell>
          <cell r="AH305">
            <v>4806661086.7799997</v>
          </cell>
          <cell r="AJ305">
            <v>8527195935.7799997</v>
          </cell>
          <cell r="AY305">
            <v>2760160873</v>
          </cell>
        </row>
        <row r="306">
          <cell r="AG306">
            <v>3321394420</v>
          </cell>
          <cell r="AH306">
            <v>4806821869.29</v>
          </cell>
          <cell r="AJ306">
            <v>8527382289.29</v>
          </cell>
          <cell r="AY306">
            <v>2760179368</v>
          </cell>
        </row>
        <row r="307">
          <cell r="AG307">
            <v>3321418398</v>
          </cell>
          <cell r="AH307">
            <v>4806982594.4899998</v>
          </cell>
          <cell r="AJ307">
            <v>8527566992.4899998</v>
          </cell>
          <cell r="AY307">
            <v>2760161244</v>
          </cell>
        </row>
        <row r="308">
          <cell r="AG308">
            <v>3327525964</v>
          </cell>
          <cell r="AH308">
            <v>4800938332.3900003</v>
          </cell>
          <cell r="AJ308">
            <v>8527630296.3900003</v>
          </cell>
          <cell r="AY308">
            <v>2759722851</v>
          </cell>
        </row>
        <row r="309">
          <cell r="AG309">
            <v>3327623340</v>
          </cell>
          <cell r="AH309">
            <v>4801099082.9899998</v>
          </cell>
          <cell r="AJ309">
            <v>8527888422.9899998</v>
          </cell>
          <cell r="AY309">
            <v>2759446703</v>
          </cell>
        </row>
        <row r="310">
          <cell r="AG310">
            <v>3317673594</v>
          </cell>
          <cell r="AH310">
            <v>4801259846.2699995</v>
          </cell>
          <cell r="AJ310">
            <v>8518099440.2699995</v>
          </cell>
          <cell r="AY310">
            <v>2758834525</v>
          </cell>
        </row>
        <row r="311">
          <cell r="AG311">
            <v>3317622551</v>
          </cell>
          <cell r="AH311">
            <v>4801420622.2700005</v>
          </cell>
          <cell r="AJ311">
            <v>8518209173.2700005</v>
          </cell>
          <cell r="AY311">
            <v>2758876445</v>
          </cell>
        </row>
        <row r="312">
          <cell r="AG312">
            <v>3317054834</v>
          </cell>
          <cell r="AH312">
            <v>4801581410.9700003</v>
          </cell>
          <cell r="AJ312">
            <v>8517802244.9700003</v>
          </cell>
          <cell r="AY312">
            <v>2757772376</v>
          </cell>
        </row>
        <row r="313">
          <cell r="AG313">
            <v>3317075337</v>
          </cell>
          <cell r="AH313">
            <v>4801742212.3699999</v>
          </cell>
          <cell r="AJ313">
            <v>8517983549.3699999</v>
          </cell>
          <cell r="AY313">
            <v>2757794756</v>
          </cell>
        </row>
        <row r="314">
          <cell r="AG314">
            <v>3317095840</v>
          </cell>
          <cell r="AH314">
            <v>4801903026.4699993</v>
          </cell>
          <cell r="AJ314">
            <v>8518164866.4699993</v>
          </cell>
          <cell r="AY314">
            <v>2757817180</v>
          </cell>
        </row>
        <row r="315">
          <cell r="AG315">
            <v>3468033325</v>
          </cell>
          <cell r="AH315">
            <v>4802063853.2799997</v>
          </cell>
          <cell r="AJ315">
            <v>8669263178.2799988</v>
          </cell>
          <cell r="AY315">
            <v>2757633788</v>
          </cell>
        </row>
        <row r="316">
          <cell r="AG316">
            <v>3468367836</v>
          </cell>
          <cell r="AH316">
            <v>4802224692.8099995</v>
          </cell>
          <cell r="AJ316">
            <v>8669758528.8099995</v>
          </cell>
          <cell r="AY316">
            <v>2757922189</v>
          </cell>
        </row>
        <row r="317">
          <cell r="AG317">
            <v>3468428888</v>
          </cell>
          <cell r="AH317">
            <v>4802385545.04</v>
          </cell>
          <cell r="AJ317">
            <v>8669980433.0400009</v>
          </cell>
          <cell r="AY317">
            <v>2757945782</v>
          </cell>
        </row>
        <row r="318">
          <cell r="AG318">
            <v>3468325943</v>
          </cell>
          <cell r="AH318">
            <v>4802546410</v>
          </cell>
          <cell r="AJ318">
            <v>8670038353</v>
          </cell>
          <cell r="AY318">
            <v>2758056598</v>
          </cell>
        </row>
        <row r="319">
          <cell r="AG319">
            <v>3468616179</v>
          </cell>
          <cell r="AH319">
            <v>4802707287.6599998</v>
          </cell>
          <cell r="AJ319">
            <v>8670489466.6599998</v>
          </cell>
          <cell r="AY319">
            <v>2758720594</v>
          </cell>
        </row>
        <row r="320">
          <cell r="AG320">
            <v>3468635453</v>
          </cell>
          <cell r="AH320">
            <v>4802868178.0700006</v>
          </cell>
          <cell r="AJ320">
            <v>8670669631.0699997</v>
          </cell>
          <cell r="AY320">
            <v>2758742759</v>
          </cell>
        </row>
        <row r="321">
          <cell r="AG321">
            <v>3468654728</v>
          </cell>
          <cell r="AH321">
            <v>4803029081.1800003</v>
          </cell>
          <cell r="AJ321">
            <v>8670849809.1800003</v>
          </cell>
          <cell r="AY321">
            <v>2758764974</v>
          </cell>
        </row>
        <row r="322">
          <cell r="AG322">
            <v>3521648505</v>
          </cell>
          <cell r="AH322">
            <v>4750114996.5200005</v>
          </cell>
          <cell r="AJ322">
            <v>8670929501.5200005</v>
          </cell>
          <cell r="AY322">
            <v>2758801002</v>
          </cell>
        </row>
        <row r="323">
          <cell r="AG323">
            <v>3521833789</v>
          </cell>
          <cell r="AH323">
            <v>4750272082.1599998</v>
          </cell>
          <cell r="AJ323">
            <v>8671271871.1599998</v>
          </cell>
          <cell r="AY323">
            <v>2758789983</v>
          </cell>
        </row>
        <row r="324">
          <cell r="AG324">
            <v>3525834656</v>
          </cell>
          <cell r="AH324">
            <v>4750429179.9500008</v>
          </cell>
          <cell r="AJ324">
            <v>8675429835.9500008</v>
          </cell>
          <cell r="AY324">
            <v>2754300730</v>
          </cell>
        </row>
        <row r="325">
          <cell r="AG325">
            <v>3525885352</v>
          </cell>
          <cell r="AH325">
            <v>4750586289.8999996</v>
          </cell>
          <cell r="AJ325">
            <v>8675637641.8999996</v>
          </cell>
          <cell r="AY325">
            <v>2754379938</v>
          </cell>
        </row>
        <row r="326">
          <cell r="AG326">
            <v>3526078497</v>
          </cell>
          <cell r="AH326">
            <v>4750743412</v>
          </cell>
          <cell r="AJ326">
            <v>8675987909</v>
          </cell>
          <cell r="AY326">
            <v>2754204528</v>
          </cell>
        </row>
        <row r="327">
          <cell r="AG327">
            <v>3526100848</v>
          </cell>
          <cell r="AH327">
            <v>4750900546.2600002</v>
          </cell>
          <cell r="AJ327">
            <v>8676167394.2600002</v>
          </cell>
          <cell r="AY327">
            <v>2754226484</v>
          </cell>
        </row>
        <row r="328">
          <cell r="AG328">
            <v>3526123199</v>
          </cell>
          <cell r="AH328">
            <v>4751057692.6800003</v>
          </cell>
          <cell r="AJ328">
            <v>8676346891.6800003</v>
          </cell>
          <cell r="AY328">
            <v>2754248499</v>
          </cell>
        </row>
        <row r="329">
          <cell r="AG329">
            <v>3530434792</v>
          </cell>
          <cell r="AH329">
            <v>4746964598.4399996</v>
          </cell>
          <cell r="AJ329">
            <v>8676565390.4399986</v>
          </cell>
          <cell r="AY329">
            <v>2754305372</v>
          </cell>
        </row>
        <row r="330">
          <cell r="AG330">
            <v>3537194249</v>
          </cell>
          <cell r="AH330">
            <v>4747121516.3499994</v>
          </cell>
          <cell r="AJ330">
            <v>8683481765.3499985</v>
          </cell>
          <cell r="AY330">
            <v>2746875818</v>
          </cell>
        </row>
        <row r="331">
          <cell r="AG331">
            <v>3546721322</v>
          </cell>
          <cell r="AH331">
            <v>4742395946.4099998</v>
          </cell>
          <cell r="AJ331">
            <v>8688233268.4099998</v>
          </cell>
          <cell r="AY331">
            <v>2742546645</v>
          </cell>
        </row>
        <row r="332">
          <cell r="AG332">
            <v>3546622274</v>
          </cell>
          <cell r="AH332">
            <v>4742552799.46</v>
          </cell>
          <cell r="AJ332">
            <v>8688291073.4599991</v>
          </cell>
          <cell r="AY332">
            <v>2742565118</v>
          </cell>
        </row>
        <row r="333">
          <cell r="AG333">
            <v>3546623958</v>
          </cell>
          <cell r="AH333">
            <v>4742709664.6599998</v>
          </cell>
          <cell r="AJ333">
            <v>8688449622.6599998</v>
          </cell>
          <cell r="AY333">
            <v>2742828482</v>
          </cell>
        </row>
        <row r="334">
          <cell r="AG334">
            <v>3546647679</v>
          </cell>
          <cell r="AH334">
            <v>4742866542.0299997</v>
          </cell>
          <cell r="AJ334">
            <v>8688630221.0299988</v>
          </cell>
          <cell r="AY334">
            <v>2742851353</v>
          </cell>
        </row>
        <row r="335">
          <cell r="AG335">
            <v>3546671450</v>
          </cell>
          <cell r="AH335">
            <v>4743023431.5299997</v>
          </cell>
          <cell r="AJ335">
            <v>8688810881.5299988</v>
          </cell>
          <cell r="AY335">
            <v>2742874296</v>
          </cell>
        </row>
        <row r="336">
          <cell r="AG336">
            <v>3549098919</v>
          </cell>
          <cell r="AH336">
            <v>4742055333.2199993</v>
          </cell>
          <cell r="AJ336">
            <v>8690270252.2199993</v>
          </cell>
          <cell r="AY336">
            <v>2742792024</v>
          </cell>
        </row>
        <row r="337">
          <cell r="AG337">
            <v>3554351008</v>
          </cell>
          <cell r="AH337">
            <v>4742212210.2000008</v>
          </cell>
          <cell r="AJ337">
            <v>8695679218.2000008</v>
          </cell>
          <cell r="AY337">
            <v>2738029944</v>
          </cell>
        </row>
        <row r="338">
          <cell r="AG338">
            <v>3544542643</v>
          </cell>
          <cell r="AH338">
            <v>4742369099.3599997</v>
          </cell>
          <cell r="AJ338">
            <v>8686027742.3600006</v>
          </cell>
          <cell r="AY338">
            <v>2737581995</v>
          </cell>
        </row>
        <row r="339">
          <cell r="AG339">
            <v>3543252498</v>
          </cell>
          <cell r="AH339">
            <v>4742526000.6899996</v>
          </cell>
          <cell r="AJ339">
            <v>8684894498.6899986</v>
          </cell>
          <cell r="AY339">
            <v>2735759676</v>
          </cell>
        </row>
        <row r="340">
          <cell r="AG340">
            <v>3546250904</v>
          </cell>
          <cell r="AH340">
            <v>4742507914.1700001</v>
          </cell>
          <cell r="AJ340">
            <v>8687874818.1700001</v>
          </cell>
          <cell r="AY340">
            <v>2732743865</v>
          </cell>
        </row>
        <row r="341">
          <cell r="AG341">
            <v>3546273922</v>
          </cell>
          <cell r="AH341">
            <v>4742664834.1099997</v>
          </cell>
          <cell r="AJ341">
            <v>8688054756.1100006</v>
          </cell>
          <cell r="AY341">
            <v>2732770586</v>
          </cell>
        </row>
        <row r="342">
          <cell r="AG342">
            <v>3546296940</v>
          </cell>
          <cell r="AH342">
            <v>4742821766.2299995</v>
          </cell>
          <cell r="AJ342">
            <v>8688234706.2299995</v>
          </cell>
          <cell r="AY342">
            <v>2732797490</v>
          </cell>
        </row>
        <row r="343">
          <cell r="AG343">
            <v>3547180119</v>
          </cell>
          <cell r="AH343">
            <v>4742978710.5199995</v>
          </cell>
          <cell r="AJ343">
            <v>8689274829.5200005</v>
          </cell>
          <cell r="AY343">
            <v>2732836987</v>
          </cell>
        </row>
        <row r="344">
          <cell r="AG344">
            <v>3547233969</v>
          </cell>
          <cell r="AH344">
            <v>4743135666.9800005</v>
          </cell>
          <cell r="AJ344">
            <v>8689485635.9799995</v>
          </cell>
          <cell r="AY344">
            <v>2732806315</v>
          </cell>
        </row>
        <row r="345">
          <cell r="AG345">
            <v>3547224999</v>
          </cell>
          <cell r="AH345">
            <v>4743292635.6299992</v>
          </cell>
          <cell r="AJ345">
            <v>8689633634.6299992</v>
          </cell>
          <cell r="AY345">
            <v>2733131661</v>
          </cell>
        </row>
        <row r="346">
          <cell r="AG346">
            <v>3547303677</v>
          </cell>
          <cell r="AH346">
            <v>4743449616.4499998</v>
          </cell>
          <cell r="AJ346">
            <v>8689869293.4500008</v>
          </cell>
          <cell r="AY346">
            <v>2732811201</v>
          </cell>
        </row>
        <row r="347">
          <cell r="AG347">
            <v>3503089992</v>
          </cell>
          <cell r="AH347">
            <v>4743606609.4499998</v>
          </cell>
          <cell r="AJ347">
            <v>8645812601.4500008</v>
          </cell>
          <cell r="AY347">
            <v>2733962781</v>
          </cell>
        </row>
        <row r="348">
          <cell r="AG348">
            <v>3503108829</v>
          </cell>
          <cell r="AH348">
            <v>4743763614.6499996</v>
          </cell>
          <cell r="AJ348">
            <v>8645988443.6499996</v>
          </cell>
          <cell r="AY348">
            <v>2733994272</v>
          </cell>
        </row>
        <row r="349">
          <cell r="AG349">
            <v>3503127666</v>
          </cell>
          <cell r="AH349">
            <v>4743920623.4000006</v>
          </cell>
          <cell r="AJ349">
            <v>8646164289.4000015</v>
          </cell>
          <cell r="AY349">
            <v>2734025890</v>
          </cell>
        </row>
        <row r="350">
          <cell r="AG350">
            <v>3503137801</v>
          </cell>
          <cell r="AH350">
            <v>4743777644.3300009</v>
          </cell>
          <cell r="AJ350">
            <v>8646031445.3300018</v>
          </cell>
          <cell r="AY350">
            <v>2733132809</v>
          </cell>
        </row>
        <row r="351">
          <cell r="AG351">
            <v>3502711485</v>
          </cell>
          <cell r="AH351">
            <v>4743934677.46</v>
          </cell>
          <cell r="AJ351">
            <v>8645762162.4599991</v>
          </cell>
          <cell r="AY351">
            <v>2732859215</v>
          </cell>
        </row>
        <row r="352">
          <cell r="AG352">
            <v>3502532884</v>
          </cell>
          <cell r="AH352">
            <v>4744091722.79</v>
          </cell>
          <cell r="AJ352">
            <v>8645740606.7900009</v>
          </cell>
          <cell r="AY352">
            <v>2732311291</v>
          </cell>
        </row>
        <row r="353">
          <cell r="AG353">
            <v>3502937849</v>
          </cell>
          <cell r="AH353">
            <v>4744248780.3100004</v>
          </cell>
          <cell r="AJ353">
            <v>8646302629.3100014</v>
          </cell>
          <cell r="AY353">
            <v>2732730864</v>
          </cell>
        </row>
        <row r="354">
          <cell r="AG354">
            <v>3503209903</v>
          </cell>
          <cell r="AH354">
            <v>4744405850.0200005</v>
          </cell>
          <cell r="AJ354">
            <v>8646731753.0200005</v>
          </cell>
          <cell r="AY354">
            <v>2733171619</v>
          </cell>
        </row>
        <row r="355">
          <cell r="AG355">
            <v>3503228068</v>
          </cell>
          <cell r="AH355">
            <v>4744562931.9399996</v>
          </cell>
          <cell r="AJ355">
            <v>8646906999.9399986</v>
          </cell>
          <cell r="AY355">
            <v>2733203728</v>
          </cell>
        </row>
        <row r="356">
          <cell r="AG356">
            <v>3503246234</v>
          </cell>
          <cell r="AH356">
            <v>4744720026.0600004</v>
          </cell>
          <cell r="AJ356">
            <v>8647082260.0600014</v>
          </cell>
          <cell r="AY356">
            <v>2733235838</v>
          </cell>
        </row>
        <row r="357">
          <cell r="AG357">
            <v>3503290986</v>
          </cell>
          <cell r="AH357">
            <v>4744877132.3900003</v>
          </cell>
          <cell r="AJ357">
            <v>8647284118.3899994</v>
          </cell>
          <cell r="AY357">
            <v>2733433754</v>
          </cell>
        </row>
        <row r="358">
          <cell r="AG358">
            <v>3502965414</v>
          </cell>
          <cell r="AH358">
            <v>4745034250.9099998</v>
          </cell>
          <cell r="AJ358">
            <v>8647115664.9099998</v>
          </cell>
          <cell r="AY358">
            <v>2733125712</v>
          </cell>
        </row>
        <row r="359">
          <cell r="AG359">
            <v>3502858572</v>
          </cell>
          <cell r="AH359">
            <v>4745191381.6599998</v>
          </cell>
          <cell r="AJ359">
            <v>8647165953.6599998</v>
          </cell>
          <cell r="AY359">
            <v>2733128722</v>
          </cell>
        </row>
        <row r="360">
          <cell r="AG360">
            <v>3502460366</v>
          </cell>
          <cell r="AH360">
            <v>4745348524.6100006</v>
          </cell>
          <cell r="AJ360">
            <v>8646924890.6100006</v>
          </cell>
          <cell r="AY360">
            <v>2733113384</v>
          </cell>
        </row>
        <row r="361">
          <cell r="AG361">
            <v>3502481833</v>
          </cell>
          <cell r="AH361">
            <v>4745505679.7799997</v>
          </cell>
          <cell r="AJ361">
            <v>8647103512.7799988</v>
          </cell>
          <cell r="AY361">
            <v>2733146072</v>
          </cell>
        </row>
        <row r="362">
          <cell r="AG362">
            <v>3502498427</v>
          </cell>
          <cell r="AH362">
            <v>4745662847.1499996</v>
          </cell>
          <cell r="AJ362">
            <v>8647277274.1499996</v>
          </cell>
          <cell r="AY362">
            <v>2733175935</v>
          </cell>
        </row>
        <row r="363">
          <cell r="AG363">
            <v>3502515048</v>
          </cell>
          <cell r="AH363">
            <v>4745820026.75</v>
          </cell>
          <cell r="AJ363">
            <v>8647451074.75</v>
          </cell>
          <cell r="AY363">
            <v>2733205799</v>
          </cell>
        </row>
        <row r="364">
          <cell r="AG364">
            <v>3503245846</v>
          </cell>
          <cell r="AH364">
            <v>4745977218.5699997</v>
          </cell>
          <cell r="AJ364">
            <v>8648339064.5699997</v>
          </cell>
          <cell r="AY364">
            <v>2733266928</v>
          </cell>
        </row>
        <row r="365">
          <cell r="AG365">
            <v>3503483855</v>
          </cell>
          <cell r="AH365">
            <v>4746134422.6099997</v>
          </cell>
          <cell r="AJ365">
            <v>8648734277.6100006</v>
          </cell>
          <cell r="AY365">
            <v>2732752038</v>
          </cell>
        </row>
        <row r="366">
          <cell r="AG366">
            <v>3503528138</v>
          </cell>
          <cell r="AH366">
            <v>4746291638.8699999</v>
          </cell>
          <cell r="AJ366">
            <v>8648935776.8699989</v>
          </cell>
          <cell r="AY366">
            <v>2733150945</v>
          </cell>
        </row>
        <row r="367">
          <cell r="AG367">
            <v>3503569289</v>
          </cell>
          <cell r="AH367">
            <v>4746448867.3600006</v>
          </cell>
          <cell r="AJ367">
            <v>8649134156.3600006</v>
          </cell>
          <cell r="AY367">
            <v>2733413565</v>
          </cell>
        </row>
        <row r="368">
          <cell r="AJ368">
            <v>0</v>
          </cell>
          <cell r="AY368">
            <v>0</v>
          </cell>
        </row>
        <row r="369">
          <cell r="AJ369">
            <v>0</v>
          </cell>
          <cell r="AY369">
            <v>0</v>
          </cell>
        </row>
        <row r="370">
          <cell r="AG370">
            <v>3516665776.2356162</v>
          </cell>
          <cell r="AH370">
            <v>4741783603.9643545</v>
          </cell>
          <cell r="AJ370">
            <v>8657683114.172823</v>
          </cell>
          <cell r="AY370">
            <v>0</v>
          </cell>
        </row>
        <row r="452">
          <cell r="AY452">
            <v>0</v>
          </cell>
        </row>
        <row r="453">
          <cell r="AY453">
            <v>0</v>
          </cell>
        </row>
        <row r="454">
          <cell r="AY454">
            <v>0</v>
          </cell>
        </row>
        <row r="455">
          <cell r="AY455">
            <v>0</v>
          </cell>
        </row>
        <row r="456">
          <cell r="AY456">
            <v>0</v>
          </cell>
        </row>
        <row r="457">
          <cell r="AY457">
            <v>0</v>
          </cell>
        </row>
        <row r="458">
          <cell r="AY458">
            <v>0</v>
          </cell>
        </row>
        <row r="459">
          <cell r="AY459">
            <v>0</v>
          </cell>
        </row>
        <row r="460">
          <cell r="AY460">
            <v>0</v>
          </cell>
        </row>
        <row r="461">
          <cell r="AY461">
            <v>0</v>
          </cell>
        </row>
        <row r="462">
          <cell r="AY462">
            <v>0</v>
          </cell>
        </row>
        <row r="463">
          <cell r="AY463">
            <v>0</v>
          </cell>
        </row>
        <row r="464">
          <cell r="AY464">
            <v>0</v>
          </cell>
        </row>
        <row r="465">
          <cell r="AY465">
            <v>0</v>
          </cell>
        </row>
        <row r="466">
          <cell r="AY466">
            <v>0</v>
          </cell>
        </row>
        <row r="467">
          <cell r="AY467">
            <v>0</v>
          </cell>
        </row>
        <row r="468">
          <cell r="AY468">
            <v>0</v>
          </cell>
        </row>
        <row r="469">
          <cell r="AY469">
            <v>0</v>
          </cell>
        </row>
        <row r="470">
          <cell r="AY470">
            <v>0</v>
          </cell>
        </row>
        <row r="471">
          <cell r="AY471">
            <v>0</v>
          </cell>
        </row>
        <row r="472">
          <cell r="AY472">
            <v>0</v>
          </cell>
        </row>
        <row r="473">
          <cell r="AY473">
            <v>0</v>
          </cell>
        </row>
        <row r="474">
          <cell r="AY474">
            <v>0</v>
          </cell>
        </row>
        <row r="475">
          <cell r="AY475">
            <v>0</v>
          </cell>
        </row>
        <row r="476">
          <cell r="AY476">
            <v>0</v>
          </cell>
        </row>
        <row r="477">
          <cell r="AY477">
            <v>0</v>
          </cell>
        </row>
        <row r="478">
          <cell r="AY478">
            <v>0</v>
          </cell>
        </row>
        <row r="479">
          <cell r="AY479">
            <v>0</v>
          </cell>
        </row>
        <row r="480">
          <cell r="AY480">
            <v>0</v>
          </cell>
        </row>
        <row r="481">
          <cell r="AY481">
            <v>0</v>
          </cell>
        </row>
        <row r="482">
          <cell r="AY482">
            <v>0</v>
          </cell>
        </row>
        <row r="483">
          <cell r="AY483">
            <v>0</v>
          </cell>
        </row>
        <row r="484">
          <cell r="AY484">
            <v>0</v>
          </cell>
        </row>
        <row r="485">
          <cell r="AY485">
            <v>0</v>
          </cell>
        </row>
        <row r="486">
          <cell r="AY486">
            <v>0</v>
          </cell>
        </row>
        <row r="487">
          <cell r="AY487">
            <v>0</v>
          </cell>
        </row>
        <row r="488">
          <cell r="AY488">
            <v>0</v>
          </cell>
        </row>
        <row r="489">
          <cell r="AY489">
            <v>0</v>
          </cell>
        </row>
        <row r="490">
          <cell r="AY490">
            <v>0</v>
          </cell>
        </row>
        <row r="491">
          <cell r="AY491">
            <v>0</v>
          </cell>
        </row>
        <row r="492">
          <cell r="AY492">
            <v>0</v>
          </cell>
        </row>
        <row r="493">
          <cell r="AY493">
            <v>0</v>
          </cell>
        </row>
        <row r="494">
          <cell r="AY494">
            <v>0</v>
          </cell>
        </row>
        <row r="495">
          <cell r="AY495">
            <v>0</v>
          </cell>
        </row>
        <row r="496">
          <cell r="AY496">
            <v>0</v>
          </cell>
        </row>
        <row r="497">
          <cell r="AY497">
            <v>0</v>
          </cell>
        </row>
        <row r="498">
          <cell r="AY498">
            <v>0</v>
          </cell>
        </row>
        <row r="499">
          <cell r="AY499">
            <v>0</v>
          </cell>
        </row>
        <row r="500">
          <cell r="AY500">
            <v>0</v>
          </cell>
        </row>
        <row r="501">
          <cell r="AY501">
            <v>0</v>
          </cell>
        </row>
        <row r="502">
          <cell r="AY502">
            <v>0</v>
          </cell>
        </row>
        <row r="503">
          <cell r="AY503">
            <v>0</v>
          </cell>
        </row>
        <row r="504">
          <cell r="AY504">
            <v>0</v>
          </cell>
        </row>
        <row r="505">
          <cell r="AY505">
            <v>0</v>
          </cell>
        </row>
        <row r="506">
          <cell r="AY506">
            <v>0</v>
          </cell>
        </row>
        <row r="507">
          <cell r="AY507">
            <v>0</v>
          </cell>
        </row>
        <row r="508">
          <cell r="AY508">
            <v>0</v>
          </cell>
        </row>
        <row r="509">
          <cell r="AY509">
            <v>0</v>
          </cell>
        </row>
        <row r="510">
          <cell r="AY510">
            <v>0</v>
          </cell>
        </row>
        <row r="511">
          <cell r="AY511">
            <v>0</v>
          </cell>
        </row>
        <row r="512">
          <cell r="AY512">
            <v>0</v>
          </cell>
        </row>
        <row r="513">
          <cell r="AY513">
            <v>0</v>
          </cell>
        </row>
        <row r="514">
          <cell r="AY514">
            <v>0</v>
          </cell>
        </row>
        <row r="515">
          <cell r="AY515">
            <v>0</v>
          </cell>
        </row>
        <row r="516">
          <cell r="AY516">
            <v>0</v>
          </cell>
        </row>
        <row r="517">
          <cell r="AY517">
            <v>0</v>
          </cell>
        </row>
        <row r="518">
          <cell r="AY518">
            <v>0</v>
          </cell>
        </row>
        <row r="519">
          <cell r="AY519">
            <v>0</v>
          </cell>
        </row>
        <row r="520">
          <cell r="AY520">
            <v>0</v>
          </cell>
        </row>
        <row r="521">
          <cell r="AY521">
            <v>0</v>
          </cell>
        </row>
        <row r="522">
          <cell r="AY522">
            <v>0</v>
          </cell>
        </row>
        <row r="523">
          <cell r="AY523">
            <v>0</v>
          </cell>
        </row>
        <row r="524">
          <cell r="AY524">
            <v>0</v>
          </cell>
        </row>
        <row r="525">
          <cell r="AY525">
            <v>0</v>
          </cell>
        </row>
        <row r="526">
          <cell r="AY526">
            <v>0</v>
          </cell>
        </row>
        <row r="527">
          <cell r="AY527">
            <v>0</v>
          </cell>
        </row>
        <row r="528">
          <cell r="AY528">
            <v>0</v>
          </cell>
        </row>
        <row r="529">
          <cell r="AY529">
            <v>0</v>
          </cell>
        </row>
        <row r="530">
          <cell r="AY530">
            <v>0</v>
          </cell>
        </row>
        <row r="531">
          <cell r="AY531">
            <v>0</v>
          </cell>
        </row>
        <row r="532">
          <cell r="AY532">
            <v>0</v>
          </cell>
        </row>
        <row r="533">
          <cell r="AY533">
            <v>0</v>
          </cell>
        </row>
        <row r="534">
          <cell r="AY534">
            <v>0</v>
          </cell>
        </row>
        <row r="535">
          <cell r="AY535">
            <v>0</v>
          </cell>
        </row>
        <row r="536">
          <cell r="AY536">
            <v>0</v>
          </cell>
        </row>
        <row r="537">
          <cell r="AY537">
            <v>0</v>
          </cell>
        </row>
      </sheetData>
      <sheetData sheetId="17">
        <row r="4">
          <cell r="I4">
            <v>42369</v>
          </cell>
        </row>
      </sheetData>
      <sheetData sheetId="18"/>
      <sheetData sheetId="19">
        <row r="4">
          <cell r="I4">
            <v>42369</v>
          </cell>
        </row>
      </sheetData>
      <sheetData sheetId="20"/>
      <sheetData sheetId="21"/>
      <sheetData sheetId="22"/>
      <sheetData sheetId="23"/>
      <sheetData sheetId="24"/>
      <sheetData sheetId="25"/>
      <sheetData sheetId="26"/>
      <sheetData sheetId="27"/>
      <sheetData sheetId="2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S"/>
      <sheetName val="Sheet1"/>
      <sheetName val="Nelson Siegel Svensson"/>
      <sheetName val="Benchmark securities"/>
    </sheetNames>
    <sheetDataSet>
      <sheetData sheetId="0" refreshError="1"/>
      <sheetData sheetId="1" refreshError="1"/>
      <sheetData sheetId="2" refreshError="1">
        <row r="3">
          <cell r="Q3">
            <v>1.9035901750504045</v>
          </cell>
          <cell r="R3">
            <v>2.0517393098992098</v>
          </cell>
        </row>
        <row r="4">
          <cell r="Q4">
            <v>-2.528488192244617</v>
          </cell>
          <cell r="R4">
            <v>-2.7033405408781848</v>
          </cell>
        </row>
        <row r="5">
          <cell r="Q5">
            <v>-0.12116625261018264</v>
          </cell>
          <cell r="R5">
            <v>-0.19455078527558112</v>
          </cell>
        </row>
        <row r="6">
          <cell r="Q6">
            <v>-4.0324277004558642</v>
          </cell>
          <cell r="R6">
            <v>-4.3284130102846552</v>
          </cell>
        </row>
        <row r="7">
          <cell r="Q7">
            <v>2.3327499696605623</v>
          </cell>
          <cell r="R7">
            <v>2.308235358406681</v>
          </cell>
        </row>
        <row r="8">
          <cell r="Q8">
            <v>2.7000847376322894</v>
          </cell>
          <cell r="R8">
            <v>2.9644946254133759</v>
          </cell>
        </row>
      </sheetData>
      <sheetData sheetId="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S"/>
      <sheetName val="Sheet1"/>
      <sheetName val="Nelson Siegel Svensson"/>
      <sheetName val="Benchmark securities"/>
    </sheetNames>
    <sheetDataSet>
      <sheetData sheetId="0" refreshError="1"/>
      <sheetData sheetId="1" refreshError="1"/>
      <sheetData sheetId="2" refreshError="1">
        <row r="3">
          <cell r="Q3">
            <v>1.9035901750504045</v>
          </cell>
          <cell r="R3">
            <v>2.0517393098992098</v>
          </cell>
        </row>
        <row r="4">
          <cell r="Q4">
            <v>-2.528488192244617</v>
          </cell>
          <cell r="R4">
            <v>-2.7033405408781848</v>
          </cell>
        </row>
        <row r="5">
          <cell r="Q5">
            <v>-0.12116625261018264</v>
          </cell>
          <cell r="R5">
            <v>-0.19455078527558112</v>
          </cell>
        </row>
        <row r="6">
          <cell r="Q6">
            <v>-4.0324277004558642</v>
          </cell>
          <cell r="R6">
            <v>-4.3284130102846552</v>
          </cell>
        </row>
        <row r="7">
          <cell r="Q7">
            <v>2.3327499696605623</v>
          </cell>
          <cell r="R7">
            <v>2.308235358406681</v>
          </cell>
        </row>
        <row r="8">
          <cell r="Q8">
            <v>2.7000847376322894</v>
          </cell>
          <cell r="R8">
            <v>2.9644946254133759</v>
          </cell>
        </row>
      </sheetData>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reads"/>
      <sheetName val="Rates"/>
      <sheetName val="Rates Change"/>
      <sheetName val="Rates Change w Decay"/>
      <sheetName val="Covar Matrix"/>
      <sheetName val="Correl Matrix"/>
      <sheetName val="STAT"/>
    </sheetNames>
    <sheetDataSet>
      <sheetData sheetId="0"/>
      <sheetData sheetId="1"/>
      <sheetData sheetId="2"/>
      <sheetData sheetId="3"/>
      <sheetData sheetId="4"/>
      <sheetData sheetId="5"/>
      <sheetData sheetId="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SetUp_Sheet"/>
      <sheetName val="Data_check"/>
      <sheetName val="embi_day"/>
      <sheetName val="GenericI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extract"/>
      <sheetName val="CountryMeta"/>
      <sheetName val="WordCopy"/>
      <sheetName val="README"/>
      <sheetName val="CompAdv"/>
      <sheetName val="EMS-goods_intra-extra_EU_decom"/>
      <sheetName val="EMS-goods_sector_decomposition"/>
      <sheetName val="RCA_serv"/>
      <sheetName val="alloc_eff"/>
      <sheetName val="dynamism_ctry"/>
      <sheetName val="dynamism_sctr"/>
      <sheetName val="EMS_HSproducts"/>
      <sheetName val="TB_by_BEC"/>
      <sheetName val="High_Tech"/>
      <sheetName val="EMS_services"/>
      <sheetName val="X_qual_average_ts"/>
      <sheetName val="X_qual_average_cs"/>
      <sheetName val="X_qual_density_products"/>
      <sheetName val="X_qual_density_values"/>
      <sheetName val="X_qual_cat_products"/>
      <sheetName val="X_qual_cat_sh_products"/>
      <sheetName val="X_qual_cat_sh_value"/>
      <sheetName val="X_qual_top_cat_products"/>
      <sheetName val="5_big_in_23 Manu_Sect"/>
      <sheetName val="5_big_in_13_Manu_Sect"/>
      <sheetName val="X_qual_top_cat_values"/>
      <sheetName val="EMS-goods_intra-extra_EU_decom2"/>
    </sheetNames>
    <sheetDataSet>
      <sheetData sheetId="0">
        <row r="5">
          <cell r="D5" t="str">
            <v>IDRcompetindepth</v>
          </cell>
        </row>
      </sheetData>
      <sheetData sheetId="1">
        <row r="5">
          <cell r="C5" t="str">
            <v>HR</v>
          </cell>
          <cell r="F5" t="str">
            <v>Croatia</v>
          </cell>
        </row>
        <row r="9">
          <cell r="C9" t="str">
            <v>BE</v>
          </cell>
        </row>
        <row r="10">
          <cell r="C10" t="str">
            <v>BG</v>
          </cell>
        </row>
        <row r="11">
          <cell r="C11" t="str">
            <v>CZ</v>
          </cell>
        </row>
        <row r="12">
          <cell r="C12" t="str">
            <v>DK</v>
          </cell>
        </row>
        <row r="13">
          <cell r="C13" t="str">
            <v>DE</v>
          </cell>
        </row>
        <row r="14">
          <cell r="C14" t="str">
            <v>EE</v>
          </cell>
        </row>
        <row r="15">
          <cell r="C15" t="str">
            <v>IE</v>
          </cell>
        </row>
        <row r="16">
          <cell r="C16" t="str">
            <v>EL</v>
          </cell>
        </row>
        <row r="17">
          <cell r="C17" t="str">
            <v>ES</v>
          </cell>
        </row>
        <row r="18">
          <cell r="C18" t="str">
            <v>FR</v>
          </cell>
        </row>
        <row r="19">
          <cell r="C19" t="str">
            <v>IT</v>
          </cell>
        </row>
        <row r="20">
          <cell r="C20" t="str">
            <v>CY</v>
          </cell>
        </row>
        <row r="21">
          <cell r="C21" t="str">
            <v>LV</v>
          </cell>
        </row>
        <row r="22">
          <cell r="C22" t="str">
            <v>LT</v>
          </cell>
        </row>
        <row r="23">
          <cell r="C23" t="str">
            <v>LU</v>
          </cell>
        </row>
        <row r="24">
          <cell r="C24" t="str">
            <v>HU</v>
          </cell>
        </row>
        <row r="25">
          <cell r="C25" t="str">
            <v>MT</v>
          </cell>
        </row>
        <row r="26">
          <cell r="C26" t="str">
            <v>NL</v>
          </cell>
        </row>
        <row r="27">
          <cell r="C27" t="str">
            <v>AT</v>
          </cell>
        </row>
        <row r="28">
          <cell r="C28" t="str">
            <v>PL</v>
          </cell>
        </row>
        <row r="29">
          <cell r="C29" t="str">
            <v>PT</v>
          </cell>
        </row>
        <row r="30">
          <cell r="C30" t="str">
            <v>RO</v>
          </cell>
        </row>
        <row r="31">
          <cell r="C31" t="str">
            <v>SI</v>
          </cell>
        </row>
        <row r="32">
          <cell r="C32" t="str">
            <v>SK</v>
          </cell>
        </row>
        <row r="33">
          <cell r="C33" t="str">
            <v>FI</v>
          </cell>
        </row>
        <row r="34">
          <cell r="C34" t="str">
            <v>SE</v>
          </cell>
        </row>
        <row r="35">
          <cell r="C35" t="str">
            <v>UK</v>
          </cell>
        </row>
        <row r="36">
          <cell r="C36" t="str">
            <v>EA18</v>
          </cell>
        </row>
        <row r="37">
          <cell r="C37" t="str">
            <v>HR</v>
          </cell>
        </row>
        <row r="38">
          <cell r="C38" t="str">
            <v>EU28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ontrolSheet"/>
      <sheetName val="Inputs 1 (liq indicators)"/>
      <sheetName val="country name lookup"/>
      <sheetName val="Inputs 2 (ext sector)"/>
      <sheetName val="Inputs 3 (fiscal sector)"/>
      <sheetName val="Inputs 4 (fin. sector)"/>
      <sheetName val="Inputs 5 (corp. sector)"/>
      <sheetName val="Inputs Macro Variables"/>
      <sheetName val="Calc Liq Ind"/>
      <sheetName val="Calc Ext Sector"/>
      <sheetName val="Calc Fisc Sector"/>
      <sheetName val="Calc Fin Sector"/>
      <sheetName val="Calc Corp. Sector"/>
      <sheetName val="old Tab 8. FR &amp; IR"/>
      <sheetName val="Tab 8. FR &amp; IR "/>
      <sheetName val="Output 1. Comp AD-I rat"/>
      <sheetName val="Output 1. Comp Alt I,II,III"/>
      <sheetName val="Output1 Summary-AltI"/>
      <sheetName val="Output 1. Summary-AltII"/>
      <sheetName val="Output1 Summary -AltIII"/>
      <sheetName val="Tab 9. External sector "/>
      <sheetName val="Tab 10. Public sector"/>
      <sheetName val="Tab 11. Financial sector"/>
      <sheetName val="Tab 12. Corporate sector"/>
      <sheetName val="Output 1. FR &amp; IR "/>
      <sheetName val="Output 2. External sector "/>
      <sheetName val="Output 3. Public sector"/>
      <sheetName val="Output 4. Financial sector"/>
      <sheetName val="Output 5. Corporate sector"/>
    </sheetNames>
    <sheetDataSet>
      <sheetData sheetId="0" refreshError="1"/>
      <sheetData sheetId="1" refreshError="1"/>
      <sheetData sheetId="2" refreshError="1"/>
      <sheetData sheetId="3" refreshError="1">
        <row r="1">
          <cell r="A1" t="str">
            <v>Ccode</v>
          </cell>
          <cell r="B1" t="str">
            <v>Country</v>
          </cell>
        </row>
        <row r="2">
          <cell r="A2" t="str">
            <v>612</v>
          </cell>
          <cell r="B2" t="str">
            <v>Algeria</v>
          </cell>
        </row>
        <row r="3">
          <cell r="A3" t="str">
            <v>213</v>
          </cell>
          <cell r="B3" t="str">
            <v>Argentina</v>
          </cell>
        </row>
        <row r="4">
          <cell r="A4" t="str">
            <v>963</v>
          </cell>
          <cell r="B4" t="str">
            <v>Bosnia&amp;Herzegovina</v>
          </cell>
        </row>
        <row r="5">
          <cell r="A5" t="str">
            <v>223</v>
          </cell>
          <cell r="B5" t="str">
            <v>Brazil</v>
          </cell>
        </row>
        <row r="6">
          <cell r="A6" t="str">
            <v>918</v>
          </cell>
          <cell r="B6" t="str">
            <v>Bulgaria</v>
          </cell>
        </row>
        <row r="7">
          <cell r="A7" t="str">
            <v>228</v>
          </cell>
          <cell r="B7" t="str">
            <v>Chile</v>
          </cell>
        </row>
        <row r="8">
          <cell r="A8" t="str">
            <v>924</v>
          </cell>
          <cell r="B8" t="str">
            <v>China</v>
          </cell>
        </row>
        <row r="9">
          <cell r="A9" t="str">
            <v>233</v>
          </cell>
          <cell r="B9" t="str">
            <v>Colombia</v>
          </cell>
        </row>
        <row r="10">
          <cell r="A10" t="str">
            <v>238</v>
          </cell>
          <cell r="B10" t="str">
            <v>Costa Rica</v>
          </cell>
        </row>
        <row r="11">
          <cell r="A11" t="str">
            <v>960</v>
          </cell>
          <cell r="B11" t="str">
            <v>Croatia</v>
          </cell>
        </row>
        <row r="12">
          <cell r="A12" t="str">
            <v>935</v>
          </cell>
          <cell r="B12" t="str">
            <v>Czech Republic</v>
          </cell>
        </row>
        <row r="13">
          <cell r="A13" t="str">
            <v>243</v>
          </cell>
          <cell r="B13" t="str">
            <v>Dominican Republic</v>
          </cell>
        </row>
        <row r="14">
          <cell r="A14" t="str">
            <v>248</v>
          </cell>
          <cell r="B14" t="str">
            <v>Ecuador</v>
          </cell>
        </row>
        <row r="15">
          <cell r="A15" t="str">
            <v>469</v>
          </cell>
          <cell r="B15" t="str">
            <v>Egypt</v>
          </cell>
        </row>
        <row r="16">
          <cell r="A16" t="str">
            <v>253</v>
          </cell>
          <cell r="B16" t="str">
            <v>El Salvador</v>
          </cell>
        </row>
        <row r="17">
          <cell r="A17" t="str">
            <v>939</v>
          </cell>
          <cell r="B17" t="str">
            <v>Estonia</v>
          </cell>
        </row>
        <row r="18">
          <cell r="A18" t="str">
            <v>258</v>
          </cell>
          <cell r="B18" t="str">
            <v>Guatemala</v>
          </cell>
        </row>
        <row r="19">
          <cell r="A19" t="str">
            <v>944</v>
          </cell>
          <cell r="B19" t="str">
            <v>Hungary</v>
          </cell>
        </row>
        <row r="20">
          <cell r="A20" t="str">
            <v>534</v>
          </cell>
          <cell r="B20" t="str">
            <v>India</v>
          </cell>
        </row>
        <row r="21">
          <cell r="A21" t="str">
            <v>536</v>
          </cell>
          <cell r="B21" t="str">
            <v>Indonesia</v>
          </cell>
        </row>
        <row r="22">
          <cell r="A22" t="str">
            <v>436</v>
          </cell>
          <cell r="B22" t="str">
            <v>Israel</v>
          </cell>
        </row>
        <row r="23">
          <cell r="A23" t="str">
            <v>343</v>
          </cell>
          <cell r="B23" t="str">
            <v>Jamaica</v>
          </cell>
        </row>
        <row r="24">
          <cell r="A24" t="str">
            <v>439</v>
          </cell>
          <cell r="B24" t="str">
            <v>Jordan</v>
          </cell>
        </row>
        <row r="25">
          <cell r="A25" t="str">
            <v>916</v>
          </cell>
          <cell r="B25" t="str">
            <v>Kazakhstan</v>
          </cell>
        </row>
        <row r="26">
          <cell r="A26" t="str">
            <v>542</v>
          </cell>
          <cell r="B26" t="str">
            <v>Korea</v>
          </cell>
        </row>
        <row r="27">
          <cell r="A27" t="str">
            <v>941</v>
          </cell>
          <cell r="B27" t="str">
            <v>Latvia</v>
          </cell>
        </row>
        <row r="28">
          <cell r="A28" t="str">
            <v>446</v>
          </cell>
          <cell r="B28" t="str">
            <v>Lebanon</v>
          </cell>
        </row>
        <row r="29">
          <cell r="A29" t="str">
            <v>946</v>
          </cell>
          <cell r="B29" t="str">
            <v>Lithuania</v>
          </cell>
        </row>
        <row r="30">
          <cell r="A30" t="str">
            <v>548</v>
          </cell>
          <cell r="B30" t="str">
            <v>Malaysia</v>
          </cell>
        </row>
        <row r="31">
          <cell r="A31" t="str">
            <v>273</v>
          </cell>
          <cell r="B31" t="str">
            <v>Mexico</v>
          </cell>
        </row>
        <row r="32">
          <cell r="A32" t="str">
            <v>686</v>
          </cell>
          <cell r="B32" t="str">
            <v>Morocco</v>
          </cell>
        </row>
        <row r="33">
          <cell r="A33" t="str">
            <v>564</v>
          </cell>
          <cell r="B33" t="str">
            <v>Pakistan</v>
          </cell>
        </row>
        <row r="34">
          <cell r="A34" t="str">
            <v>283</v>
          </cell>
          <cell r="B34" t="str">
            <v>Panama</v>
          </cell>
        </row>
        <row r="35">
          <cell r="A35" t="str">
            <v>293</v>
          </cell>
          <cell r="B35" t="str">
            <v>Peru</v>
          </cell>
        </row>
        <row r="36">
          <cell r="A36" t="str">
            <v>566</v>
          </cell>
          <cell r="B36" t="str">
            <v>Philippines</v>
          </cell>
        </row>
        <row r="37">
          <cell r="A37">
            <v>964</v>
          </cell>
          <cell r="B37" t="str">
            <v>Poland</v>
          </cell>
        </row>
        <row r="38">
          <cell r="A38">
            <v>968</v>
          </cell>
          <cell r="B38" t="str">
            <v>Romania</v>
          </cell>
        </row>
        <row r="39">
          <cell r="A39">
            <v>922</v>
          </cell>
          <cell r="B39" t="str">
            <v>Russia</v>
          </cell>
        </row>
        <row r="40">
          <cell r="A40">
            <v>965</v>
          </cell>
          <cell r="B40" t="str">
            <v>Serbia&amp;Montenegro</v>
          </cell>
        </row>
        <row r="41">
          <cell r="A41">
            <v>936</v>
          </cell>
          <cell r="B41" t="str">
            <v>Slovak Republic</v>
          </cell>
        </row>
        <row r="42">
          <cell r="A42">
            <v>961</v>
          </cell>
          <cell r="B42" t="str">
            <v>Slovenia</v>
          </cell>
        </row>
        <row r="43">
          <cell r="A43">
            <v>199</v>
          </cell>
          <cell r="B43" t="str">
            <v>South Africa</v>
          </cell>
        </row>
        <row r="44">
          <cell r="A44">
            <v>524</v>
          </cell>
          <cell r="B44" t="str">
            <v>Sri Lanka</v>
          </cell>
        </row>
        <row r="45">
          <cell r="A45">
            <v>578</v>
          </cell>
          <cell r="B45" t="str">
            <v>Thailand</v>
          </cell>
        </row>
        <row r="46">
          <cell r="A46">
            <v>744</v>
          </cell>
          <cell r="B46" t="str">
            <v>Tunisia</v>
          </cell>
        </row>
        <row r="47">
          <cell r="A47">
            <v>186</v>
          </cell>
          <cell r="B47" t="str">
            <v>Turkey</v>
          </cell>
        </row>
        <row r="48">
          <cell r="A48">
            <v>926</v>
          </cell>
          <cell r="B48" t="str">
            <v>Ukraine</v>
          </cell>
        </row>
        <row r="49">
          <cell r="A49">
            <v>298</v>
          </cell>
          <cell r="B49" t="str">
            <v>Uruguay</v>
          </cell>
        </row>
        <row r="50">
          <cell r="A50">
            <v>299</v>
          </cell>
          <cell r="B50" t="str">
            <v>Venezuela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 val="monetarni_agregati_i_likvidnost"/>
      <sheetName val="pokazatelji_po_granama"/>
      <sheetName val="M1_i_M4"/>
      <sheetName val="rezultati_po_veličini_poduz_"/>
      <sheetName val="odnos_prihodi_rashodi"/>
      <sheetName val="pokazat_fin_stabilnosti"/>
      <sheetName val="monetarni_agregati_i_likvidnos1"/>
      <sheetName val="pokazatelji_po_granama1"/>
      <sheetName val="M1_i_M41"/>
      <sheetName val="rezultati_po_veličini_poduz_1"/>
      <sheetName val="odnos_prihodi_rashodi1"/>
      <sheetName val="pokazat_fin_stabilnosti1"/>
      <sheetName val="monetarni_agregati_i_likvidno35"/>
      <sheetName val="pokazatelji_po_granama35"/>
      <sheetName val="M1_i_M435"/>
      <sheetName val="rezultati_po_veličini_poduz_35"/>
      <sheetName val="odnos_prihodi_rashodi35"/>
      <sheetName val="pokazat_fin_stabilnosti35"/>
      <sheetName val="monetarni_agregati_i_likvidnos2"/>
      <sheetName val="pokazatelji_po_granama2"/>
      <sheetName val="M1_i_M42"/>
      <sheetName val="rezultati_po_veličini_poduz_2"/>
      <sheetName val="odnos_prihodi_rashodi2"/>
      <sheetName val="pokazat_fin_stabilnosti2"/>
      <sheetName val="monetarni_agregati_i_likvidnos4"/>
      <sheetName val="pokazatelji_po_granama4"/>
      <sheetName val="M1_i_M44"/>
      <sheetName val="rezultati_po_veličini_poduz_4"/>
      <sheetName val="odnos_prihodi_rashodi4"/>
      <sheetName val="pokazat_fin_stabilnosti4"/>
      <sheetName val="monetarni_agregati_i_likvidnos3"/>
      <sheetName val="pokazatelji_po_granama3"/>
      <sheetName val="M1_i_M43"/>
      <sheetName val="rezultati_po_veličini_poduz_3"/>
      <sheetName val="odnos_prihodi_rashodi3"/>
      <sheetName val="pokazat_fin_stabilnosti3"/>
      <sheetName val="monetarni_agregati_i_likvidnos5"/>
      <sheetName val="pokazatelji_po_granama5"/>
      <sheetName val="M1_i_M45"/>
      <sheetName val="rezultati_po_veličini_poduz_5"/>
      <sheetName val="odnos_prihodi_rashodi5"/>
      <sheetName val="pokazat_fin_stabilnosti5"/>
      <sheetName val="monetarni_agregati_i_likvidnos6"/>
      <sheetName val="pokazatelji_po_granama6"/>
      <sheetName val="M1_i_M46"/>
      <sheetName val="rezultati_po_veličini_poduz_6"/>
      <sheetName val="odnos_prihodi_rashodi6"/>
      <sheetName val="pokazat_fin_stabilnosti6"/>
      <sheetName val="monetarni_agregati_i_likvidnos7"/>
      <sheetName val="pokazatelji_po_granama7"/>
      <sheetName val="M1_i_M47"/>
      <sheetName val="rezultati_po_veličini_poduz_7"/>
      <sheetName val="odnos_prihodi_rashodi7"/>
      <sheetName val="pokazat_fin_stabilnosti7"/>
      <sheetName val="monetarni_agregati_i_likvidnos8"/>
      <sheetName val="pokazatelji_po_granama8"/>
      <sheetName val="M1_i_M48"/>
      <sheetName val="rezultati_po_veličini_poduz_8"/>
      <sheetName val="odnos_prihodi_rashodi8"/>
      <sheetName val="pokazat_fin_stabilnosti8"/>
      <sheetName val="monetarni_agregati_i_likvidnos9"/>
      <sheetName val="pokazatelji_po_granama9"/>
      <sheetName val="M1_i_M49"/>
      <sheetName val="rezultati_po_veličini_poduz_9"/>
      <sheetName val="odnos_prihodi_rashodi9"/>
      <sheetName val="pokazat_fin_stabilnosti9"/>
      <sheetName val="monetarni_agregati_i_likvidno10"/>
      <sheetName val="pokazatelji_po_granama10"/>
      <sheetName val="M1_i_M410"/>
      <sheetName val="rezultati_po_veličini_poduz_10"/>
      <sheetName val="odnos_prihodi_rashodi10"/>
      <sheetName val="pokazat_fin_stabilnosti10"/>
      <sheetName val="monetarni_agregati_i_likvidno11"/>
      <sheetName val="pokazatelji_po_granama11"/>
      <sheetName val="M1_i_M411"/>
      <sheetName val="rezultati_po_veličini_poduz_11"/>
      <sheetName val="odnos_prihodi_rashodi11"/>
      <sheetName val="pokazat_fin_stabilnosti11"/>
      <sheetName val="monetarni_agregati_i_likvidno12"/>
      <sheetName val="pokazatelji_po_granama12"/>
      <sheetName val="M1_i_M412"/>
      <sheetName val="rezultati_po_veličini_poduz_12"/>
      <sheetName val="odnos_prihodi_rashodi12"/>
      <sheetName val="pokazat_fin_stabilnosti12"/>
      <sheetName val="monetarni_agregati_i_likvidno13"/>
      <sheetName val="pokazatelji_po_granama13"/>
      <sheetName val="M1_i_M413"/>
      <sheetName val="rezultati_po_veličini_poduz_13"/>
      <sheetName val="odnos_prihodi_rashodi13"/>
      <sheetName val="pokazat_fin_stabilnosti13"/>
      <sheetName val="monetarni_agregati_i_likvidno14"/>
      <sheetName val="pokazatelji_po_granama14"/>
      <sheetName val="M1_i_M414"/>
      <sheetName val="rezultati_po_veličini_poduz_14"/>
      <sheetName val="odnos_prihodi_rashodi14"/>
      <sheetName val="pokazat_fin_stabilnosti14"/>
      <sheetName val="monetarni_agregati_i_likvidno15"/>
      <sheetName val="pokazatelji_po_granama15"/>
      <sheetName val="M1_i_M415"/>
      <sheetName val="rezultati_po_veličini_poduz_15"/>
      <sheetName val="odnos_prihodi_rashodi15"/>
      <sheetName val="pokazat_fin_stabilnosti15"/>
      <sheetName val="monetarni_agregati_i_likvidno16"/>
      <sheetName val="pokazatelji_po_granama16"/>
      <sheetName val="M1_i_M416"/>
      <sheetName val="rezultati_po_veličini_poduz_16"/>
      <sheetName val="odnos_prihodi_rashodi16"/>
      <sheetName val="pokazat_fin_stabilnosti16"/>
      <sheetName val="monetarni_agregati_i_likvidno17"/>
      <sheetName val="pokazatelji_po_granama17"/>
      <sheetName val="M1_i_M417"/>
      <sheetName val="rezultati_po_veličini_poduz_17"/>
      <sheetName val="odnos_prihodi_rashodi17"/>
      <sheetName val="pokazat_fin_stabilnosti17"/>
      <sheetName val="monetarni_agregati_i_likvidno18"/>
      <sheetName val="pokazatelji_po_granama18"/>
      <sheetName val="M1_i_M418"/>
      <sheetName val="rezultati_po_veličini_poduz_18"/>
      <sheetName val="odnos_prihodi_rashodi18"/>
      <sheetName val="pokazat_fin_stabilnosti18"/>
      <sheetName val="monetarni_agregati_i_likvidno21"/>
      <sheetName val="pokazatelji_po_granama21"/>
      <sheetName val="M1_i_M421"/>
      <sheetName val="rezultati_po_veličini_poduz_21"/>
      <sheetName val="odnos_prihodi_rashodi21"/>
      <sheetName val="pokazat_fin_stabilnosti21"/>
      <sheetName val="monetarni_agregati_i_likvidno19"/>
      <sheetName val="pokazatelji_po_granama19"/>
      <sheetName val="M1_i_M419"/>
      <sheetName val="rezultati_po_veličini_poduz_19"/>
      <sheetName val="odnos_prihodi_rashodi19"/>
      <sheetName val="pokazat_fin_stabilnosti19"/>
      <sheetName val="monetarni_agregati_i_likvidno20"/>
      <sheetName val="pokazatelji_po_granama20"/>
      <sheetName val="M1_i_M420"/>
      <sheetName val="rezultati_po_veličini_poduz_20"/>
      <sheetName val="odnos_prihodi_rashodi20"/>
      <sheetName val="pokazat_fin_stabilnosti20"/>
      <sheetName val="monetarni_agregati_i_likvidno22"/>
      <sheetName val="pokazatelji_po_granama22"/>
      <sheetName val="M1_i_M422"/>
      <sheetName val="rezultati_po_veličini_poduz_22"/>
      <sheetName val="odnos_prihodi_rashodi22"/>
      <sheetName val="pokazat_fin_stabilnosti22"/>
      <sheetName val="monetarni_agregati_i_likvidno23"/>
      <sheetName val="pokazatelji_po_granama23"/>
      <sheetName val="M1_i_M423"/>
      <sheetName val="rezultati_po_veličini_poduz_23"/>
      <sheetName val="odnos_prihodi_rashodi23"/>
      <sheetName val="pokazat_fin_stabilnosti23"/>
      <sheetName val="monetarni_agregati_i_likvidno26"/>
      <sheetName val="pokazatelji_po_granama26"/>
      <sheetName val="M1_i_M426"/>
      <sheetName val="rezultati_po_veličini_poduz_26"/>
      <sheetName val="odnos_prihodi_rashodi26"/>
      <sheetName val="pokazat_fin_stabilnosti26"/>
      <sheetName val="monetarni_agregati_i_likvidno24"/>
      <sheetName val="pokazatelji_po_granama24"/>
      <sheetName val="M1_i_M424"/>
      <sheetName val="rezultati_po_veličini_poduz_24"/>
      <sheetName val="odnos_prihodi_rashodi24"/>
      <sheetName val="pokazat_fin_stabilnosti24"/>
      <sheetName val="monetarni_agregati_i_likvidno25"/>
      <sheetName val="pokazatelji_po_granama25"/>
      <sheetName val="M1_i_M425"/>
      <sheetName val="rezultati_po_veličini_poduz_25"/>
      <sheetName val="odnos_prihodi_rashodi25"/>
      <sheetName val="pokazat_fin_stabilnosti25"/>
      <sheetName val="monetarni_agregati_i_likvidno27"/>
      <sheetName val="pokazatelji_po_granama27"/>
      <sheetName val="M1_i_M427"/>
      <sheetName val="rezultati_po_veličini_poduz_27"/>
      <sheetName val="odnos_prihodi_rashodi27"/>
      <sheetName val="pokazat_fin_stabilnosti27"/>
      <sheetName val="monetarni_agregati_i_likvidno30"/>
      <sheetName val="pokazatelji_po_granama30"/>
      <sheetName val="M1_i_M430"/>
      <sheetName val="rezultati_po_veličini_poduz_30"/>
      <sheetName val="odnos_prihodi_rashodi30"/>
      <sheetName val="pokazat_fin_stabilnosti30"/>
      <sheetName val="monetarni_agregati_i_likvidno29"/>
      <sheetName val="pokazatelji_po_granama29"/>
      <sheetName val="M1_i_M429"/>
      <sheetName val="rezultati_po_veličini_poduz_29"/>
      <sheetName val="odnos_prihodi_rashodi29"/>
      <sheetName val="pokazat_fin_stabilnosti29"/>
      <sheetName val="monetarni_agregati_i_likvidno28"/>
      <sheetName val="pokazatelji_po_granama28"/>
      <sheetName val="M1_i_M428"/>
      <sheetName val="rezultati_po_veličini_poduz_28"/>
      <sheetName val="odnos_prihodi_rashodi28"/>
      <sheetName val="pokazat_fin_stabilnosti28"/>
      <sheetName val="monetarni_agregati_i_likvidno32"/>
      <sheetName val="pokazatelji_po_granama32"/>
      <sheetName val="M1_i_M432"/>
      <sheetName val="rezultati_po_veličini_poduz_32"/>
      <sheetName val="odnos_prihodi_rashodi32"/>
      <sheetName val="pokazat_fin_stabilnosti32"/>
      <sheetName val="monetarni_agregati_i_likvidno31"/>
      <sheetName val="pokazatelji_po_granama31"/>
      <sheetName val="M1_i_M431"/>
      <sheetName val="rezultati_po_veličini_poduz_31"/>
      <sheetName val="odnos_prihodi_rashodi31"/>
      <sheetName val="pokazat_fin_stabilnosti31"/>
      <sheetName val="monetarni_agregati_i_likvidno33"/>
      <sheetName val="pokazatelji_po_granama33"/>
      <sheetName val="M1_i_M433"/>
      <sheetName val="rezultati_po_veličini_poduz_33"/>
      <sheetName val="odnos_prihodi_rashodi33"/>
      <sheetName val="pokazat_fin_stabilnosti33"/>
      <sheetName val="monetarni_agregati_i_likvidno34"/>
      <sheetName val="pokazatelji_po_granama34"/>
      <sheetName val="M1_i_M434"/>
      <sheetName val="rezultati_po_veličini_poduz_34"/>
      <sheetName val="odnos_prihodi_rashodi34"/>
      <sheetName val="pokazat_fin_stabilnosti34"/>
      <sheetName val="monetarni_agregati_i_likvidno36"/>
      <sheetName val="pokazatelji_po_granama36"/>
      <sheetName val="M1_i_M436"/>
      <sheetName val="rezultati_po_veličini_poduz_36"/>
      <sheetName val="odnos_prihodi_rashodi36"/>
      <sheetName val="pokazat_fin_stabilnosti36"/>
      <sheetName val="monetarni_agregati_i_likvidno37"/>
      <sheetName val="pokazatelji_po_granama37"/>
      <sheetName val="M1_i_M437"/>
      <sheetName val="rezultati_po_veličini_poduz_37"/>
      <sheetName val="odnos_prihodi_rashodi37"/>
      <sheetName val="pokazat_fin_stabilnosti37"/>
      <sheetName val="monetarni_agregati_i_likvidno39"/>
      <sheetName val="pokazatelji_po_granama39"/>
      <sheetName val="M1_i_M439"/>
      <sheetName val="rezultati_po_veličini_poduz_39"/>
      <sheetName val="odnos_prihodi_rashodi39"/>
      <sheetName val="pokazat_fin_stabilnosti39"/>
      <sheetName val="monetarni_agregati_i_likvidno38"/>
      <sheetName val="pokazatelji_po_granama38"/>
      <sheetName val="M1_i_M438"/>
      <sheetName val="rezultati_po_veličini_poduz_38"/>
      <sheetName val="odnos_prihodi_rashodi38"/>
      <sheetName val="pokazat_fin_stabilnosti38"/>
      <sheetName val="monetarni_agregati_i_likvidno40"/>
      <sheetName val="pokazatelji_po_granama40"/>
      <sheetName val="M1_i_M440"/>
      <sheetName val="rezultati_po_veličini_poduz_40"/>
      <sheetName val="odnos_prihodi_rashodi40"/>
      <sheetName val="pokazat_fin_stabilnosti40"/>
      <sheetName val="monetarni_agregati_i_likvidno41"/>
      <sheetName val="pokazatelji_po_granama41"/>
      <sheetName val="M1_i_M441"/>
      <sheetName val="rezultati_po_veličini_poduz_41"/>
      <sheetName val="odnos_prihodi_rashodi41"/>
      <sheetName val="pokazat_fin_stabilnosti41"/>
      <sheetName val="monetarni_agregati_i_likvidno42"/>
      <sheetName val="pokazatelji_po_granama42"/>
      <sheetName val="M1_i_M442"/>
      <sheetName val="rezultati_po_veličini_poduz_42"/>
      <sheetName val="odnos_prihodi_rashodi42"/>
      <sheetName val="pokazat_fin_stabilnosti42"/>
      <sheetName val="monetarni_agregati_i_likvidno43"/>
      <sheetName val="pokazatelji_po_granama43"/>
      <sheetName val="M1_i_M443"/>
      <sheetName val="rezultati_po_veličini_poduz_43"/>
      <sheetName val="odnos_prihodi_rashodi43"/>
      <sheetName val="pokazat_fin_stabilnosti43"/>
      <sheetName val="monetarni_agregati_i_likvidno44"/>
      <sheetName val="pokazatelji_po_granama44"/>
      <sheetName val="M1_i_M444"/>
      <sheetName val="rezultati_po_veličini_poduz_44"/>
      <sheetName val="odnos_prihodi_rashodi44"/>
      <sheetName val="pokazat_fin_stabilnosti44"/>
      <sheetName val="monetarni_agregati_i_likvidno45"/>
      <sheetName val="pokazatelji_po_granama45"/>
      <sheetName val="M1_i_M445"/>
      <sheetName val="rezultati_po_veličini_poduz_45"/>
      <sheetName val="odnos_prihodi_rashodi45"/>
      <sheetName val="pokazat_fin_stabilnosti45"/>
      <sheetName val="monetarni_agregati_i_likvidno46"/>
      <sheetName val="pokazatelji_po_granama46"/>
      <sheetName val="M1_i_M446"/>
      <sheetName val="rezultati_po_veličini_poduz_46"/>
      <sheetName val="odnos_prihodi_rashodi46"/>
      <sheetName val="pokazat_fin_stabilnosti46"/>
      <sheetName val="monetarni_agregati_i_likvidno47"/>
      <sheetName val="pokazatelji_po_granama47"/>
      <sheetName val="M1_i_M447"/>
      <sheetName val="rezultati_po_veličini_poduz_47"/>
      <sheetName val="odnos_prihodi_rashodi47"/>
      <sheetName val="pokazat_fin_stabilnosti4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a"/>
      <sheetName val="Prva"/>
      <sheetName val="Pregled trzista"/>
      <sheetName val="Ukupno portfelji"/>
      <sheetName val="EUR"/>
      <sheetName val="USD"/>
      <sheetName val="HTM i AFS"/>
      <sheetName val="WB-RAMP"/>
      <sheetName val="RDG_ukratko"/>
      <sheetName val="za MR"/>
      <sheetName val="Nova_tabela"/>
      <sheetName val="Tecaj"/>
      <sheetName val="Prognoza"/>
      <sheetName val="tab_prog"/>
      <sheetName val="Tecajne"/>
      <sheetName val="Veličine port"/>
      <sheetName val="Zarade"/>
      <sheetName val="Usd ytd"/>
      <sheetName val="USD Trading"/>
      <sheetName val="USD AFS"/>
      <sheetName val="RAMP"/>
      <sheetName val="Eur ytd"/>
      <sheetName val="EUR Trading"/>
      <sheetName val="EUR HTM-AFS"/>
      <sheetName val="op 2016"/>
      <sheetName val="RIPS"/>
      <sheetName val="Sim"/>
      <sheetName val="stope_zarada"/>
    </sheetNames>
    <sheetDataSet>
      <sheetData sheetId="0"/>
      <sheetData sheetId="1"/>
      <sheetData sheetId="2">
        <row r="1">
          <cell r="AK1" t="str">
            <v>do</v>
          </cell>
          <cell r="AS1" t="str">
            <v>od</v>
          </cell>
        </row>
        <row r="2">
          <cell r="AS2">
            <v>42185</v>
          </cell>
        </row>
        <row r="3">
          <cell r="AS3" t="str">
            <v>EUCRBRDT Index</v>
          </cell>
        </row>
        <row r="4">
          <cell r="AS4" t="str">
            <v>Date</v>
          </cell>
        </row>
        <row r="5">
          <cell r="AS5">
            <v>42185</v>
          </cell>
        </row>
        <row r="6">
          <cell r="AS6">
            <v>42186</v>
          </cell>
        </row>
        <row r="7">
          <cell r="AS7">
            <v>42187</v>
          </cell>
        </row>
        <row r="8">
          <cell r="AS8">
            <v>42188</v>
          </cell>
        </row>
        <row r="9">
          <cell r="AS9">
            <v>42191</v>
          </cell>
        </row>
        <row r="10">
          <cell r="AS10">
            <v>42192</v>
          </cell>
        </row>
        <row r="11">
          <cell r="AS11">
            <v>42193</v>
          </cell>
        </row>
        <row r="12">
          <cell r="AS12">
            <v>42194</v>
          </cell>
        </row>
        <row r="13">
          <cell r="AS13">
            <v>42195</v>
          </cell>
        </row>
        <row r="14">
          <cell r="AS14">
            <v>42198</v>
          </cell>
        </row>
        <row r="15">
          <cell r="AS15">
            <v>42199</v>
          </cell>
        </row>
        <row r="16">
          <cell r="AS16">
            <v>42200</v>
          </cell>
        </row>
        <row r="17">
          <cell r="AS17">
            <v>42201</v>
          </cell>
        </row>
        <row r="18">
          <cell r="AS18">
            <v>42202</v>
          </cell>
        </row>
        <row r="19">
          <cell r="AS19">
            <v>42205</v>
          </cell>
        </row>
        <row r="20">
          <cell r="AS20">
            <v>42206</v>
          </cell>
        </row>
        <row r="21">
          <cell r="AS21">
            <v>42207</v>
          </cell>
        </row>
        <row r="22">
          <cell r="AS22">
            <v>42208</v>
          </cell>
        </row>
        <row r="23">
          <cell r="AS23">
            <v>42209</v>
          </cell>
        </row>
        <row r="24">
          <cell r="AS24">
            <v>42212</v>
          </cell>
        </row>
        <row r="25">
          <cell r="AS25">
            <v>42213</v>
          </cell>
        </row>
        <row r="26">
          <cell r="AS26">
            <v>42214</v>
          </cell>
        </row>
        <row r="27">
          <cell r="AS27">
            <v>42215</v>
          </cell>
        </row>
        <row r="28">
          <cell r="AS28">
            <v>42216</v>
          </cell>
        </row>
        <row r="29">
          <cell r="AS29">
            <v>42219</v>
          </cell>
        </row>
        <row r="30">
          <cell r="AS30">
            <v>42220</v>
          </cell>
        </row>
        <row r="31">
          <cell r="AS31">
            <v>42221</v>
          </cell>
        </row>
        <row r="32">
          <cell r="AS32">
            <v>42222</v>
          </cell>
        </row>
        <row r="33">
          <cell r="AS33">
            <v>42223</v>
          </cell>
        </row>
        <row r="34">
          <cell r="AS34">
            <v>42226</v>
          </cell>
        </row>
        <row r="35">
          <cell r="AS35">
            <v>42227</v>
          </cell>
        </row>
        <row r="36">
          <cell r="AS36">
            <v>42228</v>
          </cell>
        </row>
        <row r="37">
          <cell r="AS37">
            <v>42229</v>
          </cell>
        </row>
        <row r="38">
          <cell r="AS38">
            <v>42230</v>
          </cell>
        </row>
        <row r="39">
          <cell r="AS39">
            <v>42233</v>
          </cell>
        </row>
        <row r="40">
          <cell r="AS40">
            <v>42234</v>
          </cell>
        </row>
        <row r="41">
          <cell r="AS41">
            <v>42235</v>
          </cell>
        </row>
        <row r="42">
          <cell r="AS42">
            <v>42236</v>
          </cell>
        </row>
        <row r="43">
          <cell r="AS43">
            <v>42237</v>
          </cell>
        </row>
        <row r="44">
          <cell r="AS44">
            <v>42240</v>
          </cell>
        </row>
        <row r="45">
          <cell r="AS45">
            <v>42241</v>
          </cell>
        </row>
        <row r="46">
          <cell r="AS46">
            <v>42242</v>
          </cell>
        </row>
        <row r="47">
          <cell r="AS47">
            <v>42243</v>
          </cell>
        </row>
        <row r="48">
          <cell r="AS48">
            <v>42244</v>
          </cell>
        </row>
        <row r="49">
          <cell r="AS49">
            <v>42247</v>
          </cell>
        </row>
        <row r="50">
          <cell r="AS50">
            <v>42248</v>
          </cell>
        </row>
        <row r="51">
          <cell r="AS51">
            <v>42249</v>
          </cell>
        </row>
        <row r="52">
          <cell r="AS52">
            <v>42250</v>
          </cell>
        </row>
        <row r="53">
          <cell r="AS53">
            <v>42251</v>
          </cell>
        </row>
        <row r="54">
          <cell r="AS54">
            <v>42254</v>
          </cell>
        </row>
        <row r="55">
          <cell r="AS55">
            <v>42255</v>
          </cell>
        </row>
        <row r="56">
          <cell r="AS56">
            <v>42256</v>
          </cell>
        </row>
        <row r="57">
          <cell r="AS57">
            <v>42257</v>
          </cell>
        </row>
        <row r="58">
          <cell r="AS58">
            <v>42258</v>
          </cell>
        </row>
        <row r="59">
          <cell r="AS59">
            <v>42261</v>
          </cell>
        </row>
        <row r="60">
          <cell r="AS60">
            <v>42262</v>
          </cell>
        </row>
        <row r="61">
          <cell r="AS61">
            <v>42263</v>
          </cell>
        </row>
        <row r="62">
          <cell r="AS62">
            <v>42264</v>
          </cell>
        </row>
        <row r="63">
          <cell r="AS63">
            <v>42265</v>
          </cell>
        </row>
        <row r="64">
          <cell r="AS64">
            <v>42268</v>
          </cell>
        </row>
        <row r="65">
          <cell r="AS65">
            <v>42269</v>
          </cell>
        </row>
        <row r="66">
          <cell r="AS66">
            <v>42270</v>
          </cell>
        </row>
        <row r="67">
          <cell r="AS67">
            <v>42271</v>
          </cell>
        </row>
        <row r="68">
          <cell r="AS68">
            <v>42272</v>
          </cell>
        </row>
        <row r="69">
          <cell r="AS69">
            <v>42275</v>
          </cell>
        </row>
        <row r="70">
          <cell r="AS70">
            <v>42276</v>
          </cell>
        </row>
        <row r="71">
          <cell r="AS71">
            <v>42277</v>
          </cell>
        </row>
        <row r="72">
          <cell r="AS72">
            <v>42278</v>
          </cell>
        </row>
        <row r="73">
          <cell r="AS73">
            <v>42279</v>
          </cell>
        </row>
        <row r="74">
          <cell r="AS74">
            <v>42282</v>
          </cell>
        </row>
        <row r="75">
          <cell r="AS75">
            <v>42283</v>
          </cell>
        </row>
        <row r="76">
          <cell r="AS76">
            <v>42284</v>
          </cell>
        </row>
        <row r="77">
          <cell r="AS77">
            <v>42285</v>
          </cell>
        </row>
        <row r="78">
          <cell r="AS78">
            <v>42286</v>
          </cell>
        </row>
        <row r="79">
          <cell r="AS79">
            <v>42289</v>
          </cell>
        </row>
        <row r="80">
          <cell r="AS80">
            <v>42290</v>
          </cell>
        </row>
        <row r="81">
          <cell r="AS81">
            <v>42291</v>
          </cell>
        </row>
        <row r="82">
          <cell r="AS82">
            <v>42292</v>
          </cell>
        </row>
        <row r="83">
          <cell r="AS83">
            <v>42293</v>
          </cell>
        </row>
        <row r="84">
          <cell r="AS84">
            <v>42296</v>
          </cell>
        </row>
        <row r="85">
          <cell r="AS85">
            <v>42297</v>
          </cell>
        </row>
        <row r="86">
          <cell r="AS86">
            <v>42298</v>
          </cell>
        </row>
        <row r="87">
          <cell r="AS87">
            <v>42299</v>
          </cell>
        </row>
        <row r="88">
          <cell r="AS88">
            <v>42300</v>
          </cell>
        </row>
        <row r="89">
          <cell r="AS89">
            <v>42303</v>
          </cell>
        </row>
        <row r="90">
          <cell r="AS90">
            <v>42304</v>
          </cell>
        </row>
        <row r="91">
          <cell r="AS91">
            <v>42305</v>
          </cell>
        </row>
        <row r="92">
          <cell r="AS92">
            <v>42306</v>
          </cell>
        </row>
        <row r="93">
          <cell r="AS93">
            <v>42307</v>
          </cell>
        </row>
        <row r="94">
          <cell r="AS94">
            <v>42310</v>
          </cell>
        </row>
        <row r="95">
          <cell r="AS95">
            <v>42311</v>
          </cell>
        </row>
        <row r="96">
          <cell r="AS96">
            <v>42312</v>
          </cell>
        </row>
        <row r="97">
          <cell r="AS97">
            <v>42313</v>
          </cell>
        </row>
        <row r="98">
          <cell r="AS98">
            <v>42314</v>
          </cell>
        </row>
        <row r="99">
          <cell r="AS99">
            <v>42317</v>
          </cell>
        </row>
        <row r="100">
          <cell r="AS100">
            <v>42318</v>
          </cell>
        </row>
        <row r="101">
          <cell r="AS101">
            <v>42319</v>
          </cell>
        </row>
        <row r="102">
          <cell r="AS102">
            <v>42320</v>
          </cell>
        </row>
        <row r="103">
          <cell r="AS103">
            <v>42321</v>
          </cell>
        </row>
        <row r="104">
          <cell r="AS104">
            <v>42324</v>
          </cell>
        </row>
        <row r="105">
          <cell r="AS105">
            <v>42325</v>
          </cell>
        </row>
        <row r="106">
          <cell r="AS106">
            <v>42326</v>
          </cell>
        </row>
        <row r="107">
          <cell r="AS107">
            <v>42327</v>
          </cell>
        </row>
        <row r="108">
          <cell r="AS108">
            <v>42328</v>
          </cell>
        </row>
        <row r="109">
          <cell r="AS109">
            <v>42331</v>
          </cell>
        </row>
        <row r="110">
          <cell r="AS110">
            <v>42332</v>
          </cell>
        </row>
        <row r="111">
          <cell r="AS111">
            <v>42333</v>
          </cell>
        </row>
        <row r="112">
          <cell r="AS112">
            <v>42334</v>
          </cell>
        </row>
        <row r="113">
          <cell r="AS113">
            <v>42335</v>
          </cell>
        </row>
        <row r="114">
          <cell r="AS114">
            <v>42338</v>
          </cell>
        </row>
        <row r="115">
          <cell r="AS115">
            <v>42339</v>
          </cell>
        </row>
        <row r="116">
          <cell r="AS116">
            <v>42340</v>
          </cell>
        </row>
        <row r="117">
          <cell r="AS117">
            <v>42341</v>
          </cell>
        </row>
        <row r="118">
          <cell r="AS118">
            <v>42342</v>
          </cell>
        </row>
        <row r="119">
          <cell r="AS119">
            <v>42345</v>
          </cell>
        </row>
        <row r="120">
          <cell r="AS120">
            <v>42346</v>
          </cell>
        </row>
        <row r="121">
          <cell r="AS121">
            <v>42347</v>
          </cell>
        </row>
        <row r="122">
          <cell r="AS122">
            <v>42348</v>
          </cell>
        </row>
        <row r="123">
          <cell r="AS123">
            <v>42349</v>
          </cell>
        </row>
        <row r="124">
          <cell r="AS124">
            <v>42352</v>
          </cell>
        </row>
        <row r="125">
          <cell r="AS125">
            <v>42353</v>
          </cell>
        </row>
        <row r="126">
          <cell r="AS126">
            <v>42354</v>
          </cell>
        </row>
        <row r="127">
          <cell r="AS127">
            <v>42355</v>
          </cell>
        </row>
        <row r="128">
          <cell r="AS128">
            <v>42356</v>
          </cell>
        </row>
        <row r="129">
          <cell r="AS129">
            <v>42359</v>
          </cell>
        </row>
        <row r="130">
          <cell r="AS130">
            <v>42360</v>
          </cell>
        </row>
        <row r="131">
          <cell r="AS131">
            <v>42361</v>
          </cell>
        </row>
        <row r="132">
          <cell r="AS132">
            <v>42362</v>
          </cell>
        </row>
        <row r="133">
          <cell r="AS133">
            <v>42363</v>
          </cell>
        </row>
        <row r="134">
          <cell r="AS134">
            <v>42366</v>
          </cell>
        </row>
        <row r="135">
          <cell r="AS135">
            <v>42367</v>
          </cell>
        </row>
        <row r="136">
          <cell r="AS136">
            <v>42368</v>
          </cell>
        </row>
        <row r="137">
          <cell r="AS137">
            <v>42369</v>
          </cell>
        </row>
        <row r="138">
          <cell r="AS138">
            <v>42370</v>
          </cell>
        </row>
        <row r="139">
          <cell r="AS139">
            <v>42373</v>
          </cell>
        </row>
        <row r="140">
          <cell r="AS140">
            <v>42374</v>
          </cell>
        </row>
        <row r="141">
          <cell r="AS141">
            <v>42375</v>
          </cell>
        </row>
        <row r="142">
          <cell r="AS142">
            <v>42376</v>
          </cell>
        </row>
        <row r="143">
          <cell r="AS143">
            <v>42377</v>
          </cell>
        </row>
        <row r="144">
          <cell r="AS144">
            <v>42380</v>
          </cell>
        </row>
        <row r="145">
          <cell r="AS145">
            <v>42381</v>
          </cell>
        </row>
        <row r="146">
          <cell r="AS146">
            <v>42382</v>
          </cell>
        </row>
        <row r="147">
          <cell r="AS147">
            <v>42383</v>
          </cell>
        </row>
        <row r="148">
          <cell r="AS148">
            <v>42384</v>
          </cell>
        </row>
        <row r="149">
          <cell r="AS149">
            <v>42387</v>
          </cell>
        </row>
        <row r="150">
          <cell r="AS150">
            <v>42388</v>
          </cell>
        </row>
        <row r="151">
          <cell r="AS151">
            <v>42389</v>
          </cell>
        </row>
        <row r="152">
          <cell r="AS152">
            <v>42390</v>
          </cell>
        </row>
        <row r="153">
          <cell r="AS153">
            <v>42391</v>
          </cell>
        </row>
        <row r="154">
          <cell r="AS154">
            <v>42394</v>
          </cell>
        </row>
        <row r="155">
          <cell r="AS155">
            <v>42395</v>
          </cell>
        </row>
        <row r="156">
          <cell r="AS156">
            <v>42396</v>
          </cell>
        </row>
        <row r="157">
          <cell r="AS157">
            <v>42397</v>
          </cell>
        </row>
        <row r="158">
          <cell r="AS158">
            <v>42398</v>
          </cell>
        </row>
        <row r="159">
          <cell r="AS159">
            <v>42401</v>
          </cell>
        </row>
        <row r="160">
          <cell r="AS160">
            <v>42402</v>
          </cell>
        </row>
        <row r="161">
          <cell r="AS161">
            <v>42403</v>
          </cell>
        </row>
        <row r="162">
          <cell r="AS162">
            <v>42404</v>
          </cell>
        </row>
        <row r="163">
          <cell r="AS163">
            <v>42405</v>
          </cell>
        </row>
        <row r="164">
          <cell r="AS164">
            <v>42408</v>
          </cell>
        </row>
        <row r="165">
          <cell r="AS165">
            <v>42409</v>
          </cell>
        </row>
        <row r="166">
          <cell r="AS166">
            <v>42410</v>
          </cell>
        </row>
        <row r="167">
          <cell r="AS167">
            <v>42411</v>
          </cell>
        </row>
        <row r="168">
          <cell r="AS168">
            <v>42412</v>
          </cell>
        </row>
        <row r="169">
          <cell r="AS169">
            <v>42415</v>
          </cell>
        </row>
        <row r="170">
          <cell r="AS170">
            <v>42416</v>
          </cell>
        </row>
        <row r="171">
          <cell r="AS171">
            <v>42417</v>
          </cell>
        </row>
        <row r="172">
          <cell r="AS172">
            <v>42418</v>
          </cell>
        </row>
        <row r="173">
          <cell r="AS173">
            <v>42419</v>
          </cell>
        </row>
        <row r="174">
          <cell r="AS174">
            <v>42422</v>
          </cell>
        </row>
        <row r="175">
          <cell r="AS175">
            <v>42423</v>
          </cell>
        </row>
        <row r="176">
          <cell r="AS176">
            <v>42424</v>
          </cell>
        </row>
        <row r="177">
          <cell r="AS177">
            <v>42425</v>
          </cell>
        </row>
        <row r="178">
          <cell r="AS178">
            <v>42426</v>
          </cell>
        </row>
        <row r="179">
          <cell r="AS179">
            <v>42429</v>
          </cell>
        </row>
        <row r="180">
          <cell r="AS180">
            <v>42430</v>
          </cell>
        </row>
        <row r="181">
          <cell r="AS181">
            <v>42431</v>
          </cell>
        </row>
        <row r="182">
          <cell r="AS182">
            <v>42432</v>
          </cell>
        </row>
        <row r="183">
          <cell r="AS183">
            <v>42433</v>
          </cell>
        </row>
        <row r="184">
          <cell r="AS184">
            <v>42436</v>
          </cell>
        </row>
        <row r="185">
          <cell r="AS185">
            <v>42437</v>
          </cell>
        </row>
        <row r="186">
          <cell r="AS186">
            <v>42438</v>
          </cell>
        </row>
        <row r="187">
          <cell r="AS187">
            <v>42439</v>
          </cell>
        </row>
        <row r="188">
          <cell r="AS188">
            <v>42440</v>
          </cell>
        </row>
        <row r="189">
          <cell r="AS189">
            <v>42443</v>
          </cell>
        </row>
        <row r="190">
          <cell r="AS190">
            <v>42444</v>
          </cell>
        </row>
        <row r="191">
          <cell r="AS191">
            <v>42445</v>
          </cell>
        </row>
        <row r="192">
          <cell r="AS192">
            <v>42446</v>
          </cell>
        </row>
        <row r="193">
          <cell r="AS193">
            <v>42447</v>
          </cell>
        </row>
        <row r="194">
          <cell r="AS194">
            <v>42450</v>
          </cell>
        </row>
        <row r="195">
          <cell r="AS195">
            <v>42451</v>
          </cell>
        </row>
        <row r="196">
          <cell r="AS196">
            <v>42452</v>
          </cell>
        </row>
        <row r="197">
          <cell r="AS197">
            <v>42453</v>
          </cell>
        </row>
        <row r="198">
          <cell r="AS198">
            <v>42454</v>
          </cell>
        </row>
        <row r="199">
          <cell r="AS199">
            <v>42457</v>
          </cell>
        </row>
        <row r="200">
          <cell r="AS200">
            <v>42458</v>
          </cell>
        </row>
        <row r="201">
          <cell r="AS201">
            <v>42459</v>
          </cell>
        </row>
        <row r="202">
          <cell r="AS202">
            <v>42460</v>
          </cell>
        </row>
        <row r="203">
          <cell r="AS203">
            <v>42461</v>
          </cell>
        </row>
        <row r="204">
          <cell r="AS204">
            <v>42464</v>
          </cell>
        </row>
        <row r="205">
          <cell r="AS205">
            <v>42465</v>
          </cell>
        </row>
        <row r="206">
          <cell r="AS206">
            <v>42466</v>
          </cell>
        </row>
        <row r="207">
          <cell r="AS207">
            <v>42467</v>
          </cell>
        </row>
        <row r="208">
          <cell r="AS208">
            <v>42468</v>
          </cell>
        </row>
        <row r="209">
          <cell r="AS209">
            <v>42471</v>
          </cell>
        </row>
        <row r="210">
          <cell r="AS210">
            <v>42472</v>
          </cell>
        </row>
        <row r="211">
          <cell r="AS211">
            <v>42473</v>
          </cell>
        </row>
        <row r="212">
          <cell r="AS212">
            <v>42474</v>
          </cell>
        </row>
        <row r="213">
          <cell r="AS213">
            <v>42475</v>
          </cell>
        </row>
        <row r="214">
          <cell r="AS214">
            <v>42478</v>
          </cell>
        </row>
        <row r="215">
          <cell r="AS215">
            <v>42479</v>
          </cell>
        </row>
        <row r="216">
          <cell r="AS216">
            <v>42480</v>
          </cell>
        </row>
        <row r="217">
          <cell r="AS217">
            <v>42481</v>
          </cell>
        </row>
        <row r="218">
          <cell r="AS218">
            <v>42482</v>
          </cell>
        </row>
        <row r="219">
          <cell r="AS219">
            <v>42485</v>
          </cell>
        </row>
        <row r="220">
          <cell r="AS220">
            <v>42486</v>
          </cell>
        </row>
        <row r="221">
          <cell r="AS221">
            <v>42487</v>
          </cell>
        </row>
        <row r="222">
          <cell r="AS222">
            <v>42488</v>
          </cell>
        </row>
        <row r="223">
          <cell r="AS223">
            <v>42489</v>
          </cell>
        </row>
        <row r="224">
          <cell r="AS224">
            <v>42492</v>
          </cell>
        </row>
        <row r="225">
          <cell r="AS225">
            <v>42493</v>
          </cell>
        </row>
        <row r="226">
          <cell r="AS226">
            <v>42494</v>
          </cell>
        </row>
        <row r="227">
          <cell r="AS227">
            <v>42495</v>
          </cell>
        </row>
        <row r="228">
          <cell r="AS228">
            <v>42496</v>
          </cell>
        </row>
        <row r="229">
          <cell r="AS229">
            <v>42499</v>
          </cell>
        </row>
        <row r="230">
          <cell r="AS230">
            <v>42500</v>
          </cell>
        </row>
        <row r="231">
          <cell r="AS231">
            <v>42501</v>
          </cell>
        </row>
        <row r="232">
          <cell r="AS232">
            <v>42502</v>
          </cell>
        </row>
        <row r="233">
          <cell r="AS233">
            <v>42503</v>
          </cell>
        </row>
        <row r="234">
          <cell r="AS234">
            <v>42506</v>
          </cell>
        </row>
        <row r="235">
          <cell r="AS235">
            <v>42507</v>
          </cell>
        </row>
        <row r="236">
          <cell r="AS236">
            <v>42508</v>
          </cell>
        </row>
        <row r="237">
          <cell r="AS237">
            <v>42509</v>
          </cell>
        </row>
        <row r="238">
          <cell r="AS238">
            <v>42510</v>
          </cell>
        </row>
        <row r="239">
          <cell r="AS239">
            <v>42513</v>
          </cell>
        </row>
        <row r="240">
          <cell r="AS240">
            <v>42514</v>
          </cell>
        </row>
        <row r="241">
          <cell r="AS241">
            <v>42515</v>
          </cell>
        </row>
        <row r="242">
          <cell r="AS242">
            <v>42516</v>
          </cell>
        </row>
        <row r="243">
          <cell r="AS243">
            <v>42517</v>
          </cell>
        </row>
        <row r="244">
          <cell r="AS244">
            <v>42520</v>
          </cell>
        </row>
        <row r="245">
          <cell r="AS245">
            <v>42521</v>
          </cell>
        </row>
        <row r="246">
          <cell r="AS246">
            <v>42522</v>
          </cell>
        </row>
        <row r="247">
          <cell r="AS247">
            <v>42523</v>
          </cell>
        </row>
        <row r="248">
          <cell r="AS248">
            <v>42524</v>
          </cell>
        </row>
        <row r="249">
          <cell r="AS249">
            <v>42527</v>
          </cell>
        </row>
        <row r="250">
          <cell r="AS250">
            <v>42528</v>
          </cell>
        </row>
        <row r="251">
          <cell r="AS251">
            <v>42529</v>
          </cell>
        </row>
        <row r="252">
          <cell r="AS252">
            <v>42530</v>
          </cell>
        </row>
        <row r="253">
          <cell r="AS253">
            <v>42531</v>
          </cell>
        </row>
        <row r="254">
          <cell r="AS254">
            <v>42534</v>
          </cell>
        </row>
        <row r="255">
          <cell r="AS255">
            <v>42535</v>
          </cell>
        </row>
        <row r="256">
          <cell r="AS256">
            <v>42536</v>
          </cell>
        </row>
        <row r="257">
          <cell r="AS257">
            <v>42537</v>
          </cell>
        </row>
        <row r="258">
          <cell r="AS258">
            <v>42538</v>
          </cell>
        </row>
        <row r="259">
          <cell r="AS259">
            <v>42541</v>
          </cell>
        </row>
        <row r="260">
          <cell r="AS260">
            <v>42542</v>
          </cell>
        </row>
        <row r="261">
          <cell r="AS261">
            <v>42543</v>
          </cell>
        </row>
        <row r="262">
          <cell r="AS262">
            <v>42544</v>
          </cell>
        </row>
        <row r="263">
          <cell r="AS263">
            <v>42545</v>
          </cell>
        </row>
        <row r="264">
          <cell r="AS264">
            <v>42548</v>
          </cell>
        </row>
        <row r="265">
          <cell r="AS265">
            <v>42549</v>
          </cell>
        </row>
        <row r="266">
          <cell r="AS266">
            <v>42550</v>
          </cell>
        </row>
        <row r="267">
          <cell r="AS267">
            <v>42551</v>
          </cell>
        </row>
        <row r="269">
          <cell r="AS269">
            <v>-1</v>
          </cell>
        </row>
      </sheetData>
      <sheetData sheetId="3">
        <row r="1">
          <cell r="AH1" t="str">
            <v>USDHRK HNBZ INDEX</v>
          </cell>
        </row>
      </sheetData>
      <sheetData sheetId="4"/>
      <sheetData sheetId="5"/>
      <sheetData sheetId="6"/>
      <sheetData sheetId="7"/>
      <sheetData sheetId="8"/>
      <sheetData sheetId="9"/>
      <sheetData sheetId="10"/>
      <sheetData sheetId="11"/>
      <sheetData sheetId="12"/>
      <sheetData sheetId="13"/>
      <sheetData sheetId="14"/>
      <sheetData sheetId="15">
        <row r="1">
          <cell r="B1" t="str">
            <v>EUR trgovanje</v>
          </cell>
          <cell r="D1" t="str">
            <v>Accrued value EUR AFS</v>
          </cell>
          <cell r="G1" t="str">
            <v>USD trgovanje</v>
          </cell>
          <cell r="H1" t="str">
            <v>Accrued value USD AFS</v>
          </cell>
        </row>
        <row r="2">
          <cell r="B2">
            <v>3503569289</v>
          </cell>
          <cell r="D2">
            <v>0</v>
          </cell>
          <cell r="G2">
            <v>2533197565</v>
          </cell>
          <cell r="H2">
            <v>0</v>
          </cell>
        </row>
        <row r="3">
          <cell r="B3">
            <v>3503583773</v>
          </cell>
          <cell r="D3">
            <v>0</v>
          </cell>
          <cell r="G3">
            <v>2533228611</v>
          </cell>
          <cell r="H3">
            <v>0</v>
          </cell>
        </row>
        <row r="4">
          <cell r="B4">
            <v>3503601571</v>
          </cell>
          <cell r="D4">
            <v>0</v>
          </cell>
          <cell r="G4">
            <v>2533260107</v>
          </cell>
          <cell r="H4">
            <v>0</v>
          </cell>
        </row>
        <row r="5">
          <cell r="B5">
            <v>3503619369</v>
          </cell>
          <cell r="D5">
            <v>0</v>
          </cell>
          <cell r="G5">
            <v>2533291667</v>
          </cell>
          <cell r="H5">
            <v>0</v>
          </cell>
        </row>
        <row r="6">
          <cell r="B6">
            <v>3597152792</v>
          </cell>
          <cell r="D6">
            <v>0</v>
          </cell>
          <cell r="G6">
            <v>2533487762</v>
          </cell>
          <cell r="H6">
            <v>0</v>
          </cell>
        </row>
        <row r="7">
          <cell r="B7">
            <v>3597643043</v>
          </cell>
          <cell r="D7">
            <v>0</v>
          </cell>
          <cell r="G7">
            <v>2533692565</v>
          </cell>
          <cell r="H7">
            <v>0</v>
          </cell>
        </row>
        <row r="8">
          <cell r="B8">
            <v>3597824257</v>
          </cell>
          <cell r="D8">
            <v>0</v>
          </cell>
          <cell r="G8">
            <v>2534266716</v>
          </cell>
          <cell r="H8">
            <v>0</v>
          </cell>
        </row>
        <row r="9">
          <cell r="B9">
            <v>3502110005</v>
          </cell>
          <cell r="D9">
            <v>95678171</v>
          </cell>
          <cell r="G9">
            <v>2534665287</v>
          </cell>
          <cell r="H9">
            <v>0</v>
          </cell>
        </row>
        <row r="10">
          <cell r="B10">
            <v>3466813224</v>
          </cell>
          <cell r="D10">
            <v>131191645.16000001</v>
          </cell>
          <cell r="G10">
            <v>2535124160</v>
          </cell>
          <cell r="H10">
            <v>0</v>
          </cell>
        </row>
        <row r="11">
          <cell r="B11">
            <v>3466828568</v>
          </cell>
          <cell r="D11">
            <v>131194851.94</v>
          </cell>
          <cell r="G11">
            <v>2535156862</v>
          </cell>
          <cell r="H11">
            <v>0</v>
          </cell>
        </row>
        <row r="12">
          <cell r="B12">
            <v>3466843911</v>
          </cell>
          <cell r="D12">
            <v>131198058.8</v>
          </cell>
          <cell r="G12">
            <v>2535189628</v>
          </cell>
          <cell r="H12">
            <v>0</v>
          </cell>
        </row>
        <row r="13">
          <cell r="B13">
            <v>3354270994</v>
          </cell>
          <cell r="D13">
            <v>343587968.03999996</v>
          </cell>
          <cell r="G13">
            <v>2535070605</v>
          </cell>
          <cell r="H13">
            <v>0</v>
          </cell>
        </row>
        <row r="14">
          <cell r="B14">
            <v>3313219862</v>
          </cell>
          <cell r="D14">
            <v>384595269.83999997</v>
          </cell>
          <cell r="G14">
            <v>2535475526</v>
          </cell>
          <cell r="H14">
            <v>0</v>
          </cell>
        </row>
        <row r="15">
          <cell r="B15">
            <v>3251805874</v>
          </cell>
          <cell r="D15">
            <v>446114529.93000001</v>
          </cell>
          <cell r="G15">
            <v>2515425603</v>
          </cell>
          <cell r="H15">
            <v>20226116.07</v>
          </cell>
        </row>
        <row r="16">
          <cell r="B16">
            <v>3231542906</v>
          </cell>
          <cell r="D16">
            <v>466262433.37</v>
          </cell>
          <cell r="G16">
            <v>2465836115</v>
          </cell>
          <cell r="H16">
            <v>70120444.149999991</v>
          </cell>
        </row>
        <row r="17">
          <cell r="B17">
            <v>3231783630</v>
          </cell>
          <cell r="D17">
            <v>466273530.11999995</v>
          </cell>
          <cell r="G17">
            <v>2337069355</v>
          </cell>
          <cell r="H17">
            <v>199544991.70999998</v>
          </cell>
        </row>
        <row r="18">
          <cell r="B18">
            <v>3231802019</v>
          </cell>
          <cell r="D18">
            <v>466284627.14999998</v>
          </cell>
          <cell r="G18">
            <v>2337098964</v>
          </cell>
          <cell r="H18">
            <v>199555349.75999999</v>
          </cell>
        </row>
        <row r="19">
          <cell r="B19">
            <v>3231820389</v>
          </cell>
          <cell r="D19">
            <v>466295724.44</v>
          </cell>
          <cell r="G19">
            <v>2337128625</v>
          </cell>
          <cell r="H19">
            <v>199565708.36000001</v>
          </cell>
        </row>
        <row r="20">
          <cell r="B20">
            <v>3231835574</v>
          </cell>
          <cell r="D20">
            <v>466306821.98999995</v>
          </cell>
          <cell r="G20">
            <v>2337157990</v>
          </cell>
          <cell r="H20">
            <v>199576067.49000001</v>
          </cell>
        </row>
        <row r="21">
          <cell r="B21">
            <v>3192167579</v>
          </cell>
          <cell r="D21">
            <v>506057919.81999999</v>
          </cell>
          <cell r="G21">
            <v>2291741399</v>
          </cell>
          <cell r="H21">
            <v>244802718.84</v>
          </cell>
        </row>
        <row r="22">
          <cell r="B22">
            <v>3192457729</v>
          </cell>
          <cell r="D22">
            <v>506069902.42999995</v>
          </cell>
          <cell r="G22">
            <v>2141646006</v>
          </cell>
          <cell r="H22">
            <v>395546241.65000004</v>
          </cell>
        </row>
        <row r="23">
          <cell r="B23">
            <v>3192914244</v>
          </cell>
          <cell r="D23">
            <v>506081885.34000003</v>
          </cell>
          <cell r="G23">
            <v>2111097158</v>
          </cell>
          <cell r="H23">
            <v>425890432.50999999</v>
          </cell>
        </row>
        <row r="24">
          <cell r="B24">
            <v>3192931479</v>
          </cell>
          <cell r="D24">
            <v>506093868.51999998</v>
          </cell>
          <cell r="G24">
            <v>2019499451</v>
          </cell>
          <cell r="H24">
            <v>517158760.33999997</v>
          </cell>
        </row>
        <row r="25">
          <cell r="B25">
            <v>3192948643</v>
          </cell>
          <cell r="D25">
            <v>506105851.99000001</v>
          </cell>
          <cell r="G25">
            <v>2019526054</v>
          </cell>
          <cell r="H25">
            <v>517183997.03999996</v>
          </cell>
        </row>
        <row r="26">
          <cell r="B26">
            <v>3192965786</v>
          </cell>
          <cell r="D26">
            <v>506117835.74000001</v>
          </cell>
          <cell r="G26">
            <v>2019552658</v>
          </cell>
          <cell r="H26">
            <v>517209235</v>
          </cell>
        </row>
        <row r="27">
          <cell r="B27">
            <v>3193001093</v>
          </cell>
          <cell r="D27">
            <v>506129819.76999998</v>
          </cell>
          <cell r="G27">
            <v>1928789003</v>
          </cell>
          <cell r="H27">
            <v>608267878.94000006</v>
          </cell>
        </row>
        <row r="28">
          <cell r="B28">
            <v>3193199169</v>
          </cell>
          <cell r="D28">
            <v>506141804.10000002</v>
          </cell>
          <cell r="G28">
            <v>1847647401</v>
          </cell>
          <cell r="H28">
            <v>689543927.26999998</v>
          </cell>
        </row>
        <row r="29">
          <cell r="B29">
            <v>3193121525</v>
          </cell>
          <cell r="D29">
            <v>506153788.69999999</v>
          </cell>
          <cell r="G29">
            <v>1827809576</v>
          </cell>
          <cell r="H29">
            <v>709551007.07000005</v>
          </cell>
        </row>
        <row r="30">
          <cell r="B30">
            <v>3193151588</v>
          </cell>
          <cell r="D30">
            <v>506165773.58999997</v>
          </cell>
          <cell r="G30">
            <v>1743297424</v>
          </cell>
          <cell r="H30">
            <v>794331015.87</v>
          </cell>
        </row>
        <row r="31">
          <cell r="B31">
            <v>3193833461</v>
          </cell>
          <cell r="D31">
            <v>506177758.76999998</v>
          </cell>
          <cell r="G31">
            <v>1653131788</v>
          </cell>
          <cell r="H31">
            <v>885025258.91000009</v>
          </cell>
        </row>
        <row r="32">
          <cell r="B32">
            <v>3193850969</v>
          </cell>
          <cell r="D32">
            <v>506189744.22999996</v>
          </cell>
          <cell r="G32">
            <v>1653153428</v>
          </cell>
          <cell r="H32">
            <v>885067352.82999992</v>
          </cell>
        </row>
        <row r="33">
          <cell r="B33">
            <v>3193868245</v>
          </cell>
          <cell r="D33">
            <v>506201729.97000003</v>
          </cell>
          <cell r="G33">
            <v>1653174727</v>
          </cell>
          <cell r="H33">
            <v>885089323.75</v>
          </cell>
        </row>
        <row r="34">
          <cell r="B34">
            <v>3193651158</v>
          </cell>
          <cell r="D34">
            <v>506213716</v>
          </cell>
          <cell r="G34">
            <v>1582499252</v>
          </cell>
          <cell r="H34">
            <v>955643570.43999994</v>
          </cell>
        </row>
        <row r="35">
          <cell r="B35">
            <v>3039565046</v>
          </cell>
          <cell r="D35">
            <v>587599258.03999996</v>
          </cell>
          <cell r="G35">
            <v>1583206189</v>
          </cell>
          <cell r="H35">
            <v>955689259.83000004</v>
          </cell>
        </row>
        <row r="36">
          <cell r="B36">
            <v>2967375262</v>
          </cell>
          <cell r="D36">
            <v>660179411.57000005</v>
          </cell>
          <cell r="G36">
            <v>1531230766</v>
          </cell>
          <cell r="H36">
            <v>1007682423.12</v>
          </cell>
        </row>
        <row r="37">
          <cell r="B37">
            <v>2909866444</v>
          </cell>
          <cell r="D37">
            <v>717687409.60000002</v>
          </cell>
          <cell r="G37">
            <v>1531553395</v>
          </cell>
          <cell r="H37">
            <v>1007730662.0200001</v>
          </cell>
        </row>
        <row r="38">
          <cell r="B38">
            <v>2876953583</v>
          </cell>
          <cell r="D38">
            <v>751643643.32000005</v>
          </cell>
          <cell r="G38">
            <v>1531301192</v>
          </cell>
          <cell r="H38">
            <v>1007778903.27</v>
          </cell>
        </row>
        <row r="39">
          <cell r="B39">
            <v>2876973208</v>
          </cell>
          <cell r="D39">
            <v>751660005.50999999</v>
          </cell>
          <cell r="G39">
            <v>1531320848</v>
          </cell>
          <cell r="H39">
            <v>1007827146.86</v>
          </cell>
        </row>
        <row r="40">
          <cell r="B40">
            <v>2876992833</v>
          </cell>
          <cell r="D40">
            <v>751676368.07000005</v>
          </cell>
          <cell r="G40">
            <v>1531340535</v>
          </cell>
          <cell r="H40">
            <v>1007875392.8</v>
          </cell>
        </row>
        <row r="41">
          <cell r="B41">
            <v>2877241438</v>
          </cell>
          <cell r="D41">
            <v>751692730.99000001</v>
          </cell>
          <cell r="G41">
            <v>1531884871</v>
          </cell>
          <cell r="H41">
            <v>1007923641.0799999</v>
          </cell>
        </row>
        <row r="42">
          <cell r="B42">
            <v>2877275664</v>
          </cell>
          <cell r="D42">
            <v>751709094.26999998</v>
          </cell>
          <cell r="G42">
            <v>1531855121</v>
          </cell>
          <cell r="H42">
            <v>1007971891.71</v>
          </cell>
        </row>
        <row r="43">
          <cell r="B43">
            <v>2877196610</v>
          </cell>
          <cell r="D43">
            <v>751725457.92000008</v>
          </cell>
          <cell r="G43">
            <v>1532140981</v>
          </cell>
          <cell r="H43">
            <v>1007938844.6900001</v>
          </cell>
        </row>
        <row r="44">
          <cell r="B44">
            <v>2877288995</v>
          </cell>
          <cell r="D44">
            <v>751741821.92000008</v>
          </cell>
          <cell r="G44">
            <v>1532309144</v>
          </cell>
          <cell r="H44">
            <v>1007987096.12</v>
          </cell>
        </row>
        <row r="45">
          <cell r="B45">
            <v>2877514654</v>
          </cell>
          <cell r="D45">
            <v>751758186.28999996</v>
          </cell>
          <cell r="G45">
            <v>1532362491</v>
          </cell>
          <cell r="H45">
            <v>1007472549.88</v>
          </cell>
        </row>
        <row r="46">
          <cell r="B46">
            <v>2877534635</v>
          </cell>
          <cell r="D46">
            <v>751774551.01999998</v>
          </cell>
          <cell r="G46">
            <v>1532380908</v>
          </cell>
          <cell r="H46">
            <v>1007520772.87</v>
          </cell>
        </row>
        <row r="47">
          <cell r="B47">
            <v>2877554615</v>
          </cell>
          <cell r="D47">
            <v>751790916.11000001</v>
          </cell>
          <cell r="G47">
            <v>1532399354</v>
          </cell>
          <cell r="H47">
            <v>1007568998.2099999</v>
          </cell>
        </row>
        <row r="48">
          <cell r="B48">
            <v>2877907385</v>
          </cell>
          <cell r="D48">
            <v>751807281.56999993</v>
          </cell>
          <cell r="G48">
            <v>1532415424</v>
          </cell>
          <cell r="H48">
            <v>1007617225.9000001</v>
          </cell>
        </row>
        <row r="49">
          <cell r="B49">
            <v>2877813461</v>
          </cell>
          <cell r="D49">
            <v>751823647.38999999</v>
          </cell>
          <cell r="G49">
            <v>1532806980</v>
          </cell>
          <cell r="H49">
            <v>1007327937.25</v>
          </cell>
        </row>
        <row r="50">
          <cell r="B50">
            <v>2827950932</v>
          </cell>
          <cell r="D50">
            <v>802710308.64999998</v>
          </cell>
          <cell r="G50">
            <v>1532539620</v>
          </cell>
          <cell r="H50">
            <v>1007376150.96</v>
          </cell>
        </row>
        <row r="51">
          <cell r="B51">
            <v>2797033239</v>
          </cell>
          <cell r="D51">
            <v>833787268.94000006</v>
          </cell>
          <cell r="G51">
            <v>1532954109</v>
          </cell>
          <cell r="H51">
            <v>1007424367.02</v>
          </cell>
        </row>
        <row r="52">
          <cell r="B52">
            <v>2997131031</v>
          </cell>
          <cell r="D52">
            <v>833805107.44000006</v>
          </cell>
          <cell r="G52">
            <v>1310317278</v>
          </cell>
          <cell r="H52">
            <v>1007472585.42</v>
          </cell>
        </row>
        <row r="53">
          <cell r="B53">
            <v>2997149032</v>
          </cell>
          <cell r="D53">
            <v>833822946.32000005</v>
          </cell>
          <cell r="G53">
            <v>1310332824</v>
          </cell>
          <cell r="H53">
            <v>1007520806.1500001</v>
          </cell>
        </row>
        <row r="54">
          <cell r="B54">
            <v>2997167033</v>
          </cell>
          <cell r="D54">
            <v>833840785.5999999</v>
          </cell>
          <cell r="G54">
            <v>1310348398</v>
          </cell>
          <cell r="H54">
            <v>1007569029.24</v>
          </cell>
        </row>
        <row r="55">
          <cell r="B55">
            <v>3042279761</v>
          </cell>
          <cell r="D55">
            <v>833858625.26999998</v>
          </cell>
          <cell r="G55">
            <v>1260358496</v>
          </cell>
          <cell r="H55">
            <v>1007617254.67</v>
          </cell>
        </row>
        <row r="56">
          <cell r="B56">
            <v>3046200500</v>
          </cell>
          <cell r="D56">
            <v>833876465.31999993</v>
          </cell>
          <cell r="G56">
            <v>1256084631</v>
          </cell>
          <cell r="H56">
            <v>1007665482.4399999</v>
          </cell>
        </row>
        <row r="57">
          <cell r="B57">
            <v>3056147755</v>
          </cell>
          <cell r="D57">
            <v>833894305.76999998</v>
          </cell>
          <cell r="G57">
            <v>1245022127</v>
          </cell>
          <cell r="H57">
            <v>1007713712.5699999</v>
          </cell>
        </row>
        <row r="58">
          <cell r="B58">
            <v>3075235678</v>
          </cell>
          <cell r="D58">
            <v>941766192.19000006</v>
          </cell>
          <cell r="G58">
            <v>1240839433</v>
          </cell>
          <cell r="H58">
            <v>1007761945.02</v>
          </cell>
        </row>
        <row r="59">
          <cell r="B59">
            <v>3126872586</v>
          </cell>
          <cell r="D59">
            <v>941785555.45000005</v>
          </cell>
          <cell r="G59">
            <v>1240458857</v>
          </cell>
          <cell r="H59">
            <v>1007810179.83</v>
          </cell>
        </row>
        <row r="60">
          <cell r="B60">
            <v>3126890045</v>
          </cell>
          <cell r="D60">
            <v>941804919.11000001</v>
          </cell>
          <cell r="G60">
            <v>1240474172</v>
          </cell>
          <cell r="H60">
            <v>1007858416.99</v>
          </cell>
        </row>
        <row r="61">
          <cell r="B61">
            <v>3126907509</v>
          </cell>
          <cell r="D61">
            <v>941824283.18000007</v>
          </cell>
          <cell r="G61">
            <v>1240489510</v>
          </cell>
          <cell r="H61">
            <v>1007906656.49</v>
          </cell>
        </row>
        <row r="62">
          <cell r="B62">
            <v>3127427913</v>
          </cell>
          <cell r="D62">
            <v>941843647.66999996</v>
          </cell>
          <cell r="G62">
            <v>1240759800</v>
          </cell>
          <cell r="H62">
            <v>1007841880</v>
          </cell>
        </row>
        <row r="63">
          <cell r="B63">
            <v>3139308143</v>
          </cell>
          <cell r="D63">
            <v>941863012.57000005</v>
          </cell>
          <cell r="G63">
            <v>1227288187</v>
          </cell>
          <cell r="H63">
            <v>1007902482.34</v>
          </cell>
        </row>
        <row r="64">
          <cell r="B64">
            <v>3002913456</v>
          </cell>
          <cell r="D64">
            <v>1041088377.8699999</v>
          </cell>
          <cell r="G64">
            <v>1209857587</v>
          </cell>
          <cell r="H64">
            <v>1007950717.7299999</v>
          </cell>
        </row>
        <row r="65">
          <cell r="B65">
            <v>2906310517</v>
          </cell>
          <cell r="D65">
            <v>1140081320.77</v>
          </cell>
          <cell r="G65">
            <v>1207717406</v>
          </cell>
          <cell r="H65">
            <v>1007998955.46</v>
          </cell>
        </row>
        <row r="66">
          <cell r="B66">
            <v>2854140010</v>
          </cell>
          <cell r="D66">
            <v>1191731823.1399999</v>
          </cell>
          <cell r="G66">
            <v>1207594849</v>
          </cell>
          <cell r="H66">
            <v>1008047195.54</v>
          </cell>
        </row>
        <row r="67">
          <cell r="B67">
            <v>2854158057</v>
          </cell>
          <cell r="D67">
            <v>1191755451.71</v>
          </cell>
          <cell r="G67">
            <v>1207609713</v>
          </cell>
          <cell r="H67">
            <v>1008095437.96</v>
          </cell>
        </row>
        <row r="68">
          <cell r="B68">
            <v>2854176103</v>
          </cell>
          <cell r="D68">
            <v>1191779080.76</v>
          </cell>
          <cell r="G68">
            <v>1207624598</v>
          </cell>
          <cell r="H68">
            <v>1008143682.74</v>
          </cell>
        </row>
        <row r="69">
          <cell r="B69">
            <v>2793509029</v>
          </cell>
          <cell r="D69">
            <v>1252698528.26</v>
          </cell>
          <cell r="G69">
            <v>1207431536</v>
          </cell>
          <cell r="H69">
            <v>1008191929.85</v>
          </cell>
        </row>
        <row r="70">
          <cell r="B70">
            <v>2741553663</v>
          </cell>
          <cell r="D70">
            <v>1305049080.4400001</v>
          </cell>
          <cell r="G70">
            <v>1207759496</v>
          </cell>
          <cell r="H70">
            <v>1008240179.3099999</v>
          </cell>
        </row>
        <row r="71">
          <cell r="B71">
            <v>2691775602</v>
          </cell>
          <cell r="D71">
            <v>1354524461.2</v>
          </cell>
          <cell r="G71">
            <v>1207635121</v>
          </cell>
          <cell r="H71">
            <v>1008288431.11</v>
          </cell>
        </row>
        <row r="72">
          <cell r="B72">
            <v>2690779621</v>
          </cell>
          <cell r="D72">
            <v>1354550501.98</v>
          </cell>
          <cell r="G72">
            <v>1207391251</v>
          </cell>
          <cell r="H72">
            <v>1008336685.26</v>
          </cell>
        </row>
        <row r="73">
          <cell r="B73">
            <v>2691158755</v>
          </cell>
          <cell r="D73">
            <v>1354576543.27</v>
          </cell>
          <cell r="G73">
            <v>1207206124</v>
          </cell>
          <cell r="H73">
            <v>1008384941.77</v>
          </cell>
        </row>
        <row r="74">
          <cell r="B74">
            <v>2691177112</v>
          </cell>
          <cell r="D74">
            <v>1354602585.0899999</v>
          </cell>
          <cell r="G74">
            <v>1207220861</v>
          </cell>
          <cell r="H74">
            <v>1008433200.61</v>
          </cell>
        </row>
        <row r="75">
          <cell r="B75">
            <v>2691195468</v>
          </cell>
          <cell r="D75">
            <v>1354628627.4300001</v>
          </cell>
          <cell r="G75">
            <v>1207235618</v>
          </cell>
          <cell r="H75">
            <v>1008481447.4399999</v>
          </cell>
        </row>
        <row r="76">
          <cell r="B76">
            <v>2691201366</v>
          </cell>
          <cell r="D76">
            <v>1354654670.29</v>
          </cell>
          <cell r="G76">
            <v>1207668639</v>
          </cell>
          <cell r="H76">
            <v>1008160946.62</v>
          </cell>
        </row>
        <row r="77">
          <cell r="B77">
            <v>2691008186</v>
          </cell>
          <cell r="D77">
            <v>1354680713.6799998</v>
          </cell>
          <cell r="G77">
            <v>1207693405</v>
          </cell>
          <cell r="H77">
            <v>1008139198.16</v>
          </cell>
        </row>
        <row r="78">
          <cell r="B78">
            <v>2631740336</v>
          </cell>
          <cell r="D78">
            <v>1414075557.5799999</v>
          </cell>
          <cell r="G78">
            <v>1208330745</v>
          </cell>
          <cell r="H78">
            <v>1008187448.4400001</v>
          </cell>
        </row>
        <row r="79">
          <cell r="B79">
            <v>2631958964</v>
          </cell>
          <cell r="D79">
            <v>1414102385.76</v>
          </cell>
          <cell r="G79">
            <v>1208379308</v>
          </cell>
          <cell r="H79">
            <v>1008235701.0599999</v>
          </cell>
        </row>
        <row r="80">
          <cell r="B80">
            <v>2632071633</v>
          </cell>
          <cell r="D80">
            <v>1414129214.47</v>
          </cell>
          <cell r="G80">
            <v>1208601437</v>
          </cell>
          <cell r="H80">
            <v>1008283956.0300001</v>
          </cell>
        </row>
        <row r="81">
          <cell r="B81">
            <v>2632088064</v>
          </cell>
          <cell r="D81">
            <v>1414156043.73</v>
          </cell>
          <cell r="G81">
            <v>1208616092</v>
          </cell>
          <cell r="H81">
            <v>1008332213.35</v>
          </cell>
        </row>
        <row r="82">
          <cell r="B82">
            <v>2632104495</v>
          </cell>
          <cell r="D82">
            <v>1414182873.5</v>
          </cell>
          <cell r="G82">
            <v>1208630748</v>
          </cell>
          <cell r="H82">
            <v>1008380473.0200001</v>
          </cell>
        </row>
        <row r="83">
          <cell r="B83">
            <v>2632106442</v>
          </cell>
          <cell r="D83">
            <v>1414209703.8199999</v>
          </cell>
          <cell r="G83">
            <v>1208442117</v>
          </cell>
          <cell r="H83">
            <v>1008428735.03</v>
          </cell>
        </row>
        <row r="84">
          <cell r="B84">
            <v>2632108218</v>
          </cell>
          <cell r="D84">
            <v>1414236534.6500001</v>
          </cell>
          <cell r="G84">
            <v>1208333382</v>
          </cell>
          <cell r="H84">
            <v>1008476999.39</v>
          </cell>
        </row>
        <row r="85">
          <cell r="B85">
            <v>2631973958</v>
          </cell>
          <cell r="D85">
            <v>1414263366.03</v>
          </cell>
          <cell r="G85">
            <v>1208499686</v>
          </cell>
          <cell r="H85">
            <v>1008525266.09</v>
          </cell>
        </row>
        <row r="86">
          <cell r="B86">
            <v>2631889144</v>
          </cell>
          <cell r="D86">
            <v>1414290197.9300001</v>
          </cell>
          <cell r="G86">
            <v>1208420058</v>
          </cell>
          <cell r="H86">
            <v>1008573535.16</v>
          </cell>
        </row>
        <row r="87">
          <cell r="B87">
            <v>2631918147</v>
          </cell>
          <cell r="D87">
            <v>1414317030.3799999</v>
          </cell>
          <cell r="G87">
            <v>1208435556</v>
          </cell>
          <cell r="H87">
            <v>1008621806.5500001</v>
          </cell>
        </row>
        <row r="88">
          <cell r="B88">
            <v>2631934156</v>
          </cell>
          <cell r="D88">
            <v>1414343863.3399999</v>
          </cell>
          <cell r="G88">
            <v>1208449791</v>
          </cell>
          <cell r="H88">
            <v>1008670080.3</v>
          </cell>
        </row>
        <row r="89">
          <cell r="B89">
            <v>2631950165</v>
          </cell>
          <cell r="D89">
            <v>1414370696.8500001</v>
          </cell>
          <cell r="G89">
            <v>1208464026</v>
          </cell>
          <cell r="H89">
            <v>1008718356.39</v>
          </cell>
        </row>
        <row r="90">
          <cell r="B90">
            <v>2631967184</v>
          </cell>
          <cell r="D90">
            <v>1414397530.8800001</v>
          </cell>
          <cell r="G90">
            <v>1208527554</v>
          </cell>
          <cell r="H90">
            <v>1008766634.8299999</v>
          </cell>
        </row>
        <row r="91">
          <cell r="B91">
            <v>2632249588</v>
          </cell>
          <cell r="D91">
            <v>1414424365.4499998</v>
          </cell>
          <cell r="G91">
            <v>1209068376</v>
          </cell>
          <cell r="H91">
            <v>1008814915.62</v>
          </cell>
        </row>
        <row r="92">
          <cell r="B92">
            <v>2632157809</v>
          </cell>
          <cell r="D92">
            <v>1414451200.54</v>
          </cell>
          <cell r="G92">
            <v>1209280631</v>
          </cell>
          <cell r="H92">
            <v>1008863198.76</v>
          </cell>
        </row>
        <row r="93">
          <cell r="B93">
            <v>2632139267</v>
          </cell>
          <cell r="D93">
            <v>1414478036.1800001</v>
          </cell>
          <cell r="G93">
            <v>1209970633</v>
          </cell>
          <cell r="H93">
            <v>1008449613.25</v>
          </cell>
        </row>
        <row r="94">
          <cell r="B94">
            <v>2632193656</v>
          </cell>
          <cell r="D94">
            <v>1414504872.3400002</v>
          </cell>
          <cell r="G94">
            <v>1209966298</v>
          </cell>
          <cell r="H94">
            <v>1008497878.4300001</v>
          </cell>
        </row>
        <row r="95">
          <cell r="B95">
            <v>2632208596</v>
          </cell>
          <cell r="D95">
            <v>1414531709.0300002</v>
          </cell>
          <cell r="G95">
            <v>1209980318</v>
          </cell>
          <cell r="H95">
            <v>1008546145.9599999</v>
          </cell>
        </row>
        <row r="96">
          <cell r="B96">
            <v>2632223537</v>
          </cell>
          <cell r="D96">
            <v>1414558546.26</v>
          </cell>
          <cell r="G96">
            <v>1209994339</v>
          </cell>
          <cell r="H96">
            <v>1008594415.83</v>
          </cell>
        </row>
        <row r="97">
          <cell r="B97">
            <v>2603305818</v>
          </cell>
          <cell r="D97">
            <v>1414585384.02</v>
          </cell>
          <cell r="G97">
            <v>1210061100</v>
          </cell>
          <cell r="H97">
            <v>1008642688.0599999</v>
          </cell>
        </row>
        <row r="98">
          <cell r="B98">
            <v>2603454792</v>
          </cell>
          <cell r="D98">
            <v>1414612222.3</v>
          </cell>
          <cell r="G98">
            <v>1210220746</v>
          </cell>
          <cell r="H98">
            <v>1008690962.63</v>
          </cell>
        </row>
        <row r="99">
          <cell r="B99">
            <v>2603606920</v>
          </cell>
          <cell r="D99">
            <v>1414639061.1300001</v>
          </cell>
          <cell r="G99">
            <v>1210143987</v>
          </cell>
          <cell r="H99">
            <v>1008739239.55</v>
          </cell>
        </row>
        <row r="100">
          <cell r="B100">
            <v>2603685630</v>
          </cell>
          <cell r="D100">
            <v>1414665900.4799998</v>
          </cell>
          <cell r="G100">
            <v>1210470962</v>
          </cell>
          <cell r="H100">
            <v>1008787518.8100001</v>
          </cell>
        </row>
        <row r="101">
          <cell r="B101">
            <v>2655787228</v>
          </cell>
          <cell r="D101">
            <v>1414692740.3699999</v>
          </cell>
          <cell r="G101">
            <v>1210457608</v>
          </cell>
          <cell r="H101">
            <v>1008835800.42</v>
          </cell>
        </row>
        <row r="102">
          <cell r="B102">
            <v>2655800067</v>
          </cell>
          <cell r="D102">
            <v>1414719580.78</v>
          </cell>
          <cell r="G102">
            <v>1210471143</v>
          </cell>
          <cell r="H102">
            <v>1008884084.3900001</v>
          </cell>
        </row>
        <row r="103">
          <cell r="B103">
            <v>2655812906</v>
          </cell>
          <cell r="D103">
            <v>1414746421.74</v>
          </cell>
          <cell r="G103">
            <v>1210484678</v>
          </cell>
          <cell r="H103">
            <v>1008932370.6900001</v>
          </cell>
        </row>
        <row r="104">
          <cell r="B104">
            <v>2655925633</v>
          </cell>
          <cell r="D104">
            <v>1414773263.22</v>
          </cell>
          <cell r="G104">
            <v>1210500012</v>
          </cell>
          <cell r="H104">
            <v>1008980659.3399999</v>
          </cell>
        </row>
        <row r="105">
          <cell r="B105">
            <v>2655702193</v>
          </cell>
          <cell r="D105">
            <v>1414800105.24</v>
          </cell>
          <cell r="G105">
            <v>1210258770</v>
          </cell>
          <cell r="H105">
            <v>1009028950.34</v>
          </cell>
        </row>
        <row r="106">
          <cell r="B106">
            <v>2655832696</v>
          </cell>
          <cell r="D106">
            <v>1414826947.78</v>
          </cell>
          <cell r="G106">
            <v>1210256633</v>
          </cell>
          <cell r="H106">
            <v>1009077243.6899999</v>
          </cell>
        </row>
        <row r="107">
          <cell r="B107">
            <v>2655561791</v>
          </cell>
          <cell r="D107">
            <v>1414853790.8600001</v>
          </cell>
          <cell r="G107">
            <v>1210148913</v>
          </cell>
          <cell r="H107">
            <v>1009125539.4</v>
          </cell>
        </row>
        <row r="108">
          <cell r="B108">
            <v>2757530926</v>
          </cell>
          <cell r="D108">
            <v>1414880634.47</v>
          </cell>
          <cell r="G108">
            <v>1210369825</v>
          </cell>
          <cell r="H108">
            <v>1009173837.4399999</v>
          </cell>
        </row>
        <row r="109">
          <cell r="B109">
            <v>2757542829</v>
          </cell>
          <cell r="D109">
            <v>1414907478.6199999</v>
          </cell>
          <cell r="G109">
            <v>1210382983</v>
          </cell>
          <cell r="H109">
            <v>1009222137.84</v>
          </cell>
        </row>
        <row r="110">
          <cell r="B110">
            <v>2757554733</v>
          </cell>
          <cell r="D110">
            <v>1414934323.29</v>
          </cell>
          <cell r="G110">
            <v>1210396141</v>
          </cell>
          <cell r="H110">
            <v>1009270440.5799999</v>
          </cell>
        </row>
        <row r="111">
          <cell r="B111">
            <v>2758147624</v>
          </cell>
          <cell r="D111">
            <v>1414961168.5</v>
          </cell>
          <cell r="G111">
            <v>1210381830</v>
          </cell>
          <cell r="H111">
            <v>1009318745.6800001</v>
          </cell>
        </row>
        <row r="112">
          <cell r="B112">
            <v>2758146250</v>
          </cell>
          <cell r="D112">
            <v>1414988014.23</v>
          </cell>
          <cell r="G112">
            <v>1210313434</v>
          </cell>
          <cell r="H112">
            <v>1009367053.12</v>
          </cell>
        </row>
        <row r="113">
          <cell r="B113">
            <v>2809794733</v>
          </cell>
          <cell r="D113">
            <v>1415014860.51</v>
          </cell>
          <cell r="G113">
            <v>1210071527</v>
          </cell>
          <cell r="H113">
            <v>1009415362.9100001</v>
          </cell>
        </row>
        <row r="114">
          <cell r="B114">
            <v>2809404409</v>
          </cell>
          <cell r="D114">
            <v>1415041707.3099999</v>
          </cell>
          <cell r="G114">
            <v>1210172045</v>
          </cell>
          <cell r="H114">
            <v>1009463675.04</v>
          </cell>
        </row>
        <row r="115">
          <cell r="B115">
            <v>2809769300</v>
          </cell>
          <cell r="D115">
            <v>1415068554.6399999</v>
          </cell>
          <cell r="G115">
            <v>1210112687</v>
          </cell>
          <cell r="H115">
            <v>1009511989.5400001</v>
          </cell>
        </row>
        <row r="116">
          <cell r="B116">
            <v>2809781378</v>
          </cell>
          <cell r="D116">
            <v>1415095402.51</v>
          </cell>
          <cell r="G116">
            <v>1210126068</v>
          </cell>
          <cell r="H116">
            <v>1009560306.37</v>
          </cell>
        </row>
        <row r="117">
          <cell r="B117">
            <v>2809793456</v>
          </cell>
          <cell r="D117">
            <v>1415122250.9100001</v>
          </cell>
          <cell r="G117">
            <v>1210139466</v>
          </cell>
          <cell r="H117">
            <v>1009608620.4699999</v>
          </cell>
        </row>
        <row r="118">
          <cell r="B118">
            <v>2895837112</v>
          </cell>
          <cell r="D118">
            <v>1415149099.8499999</v>
          </cell>
          <cell r="G118">
            <v>1210168593</v>
          </cell>
          <cell r="H118">
            <v>1009531936.91</v>
          </cell>
        </row>
        <row r="119">
          <cell r="B119">
            <v>2895661964</v>
          </cell>
          <cell r="D119">
            <v>1415175949.3099999</v>
          </cell>
          <cell r="G119">
            <v>1210116224</v>
          </cell>
          <cell r="H119">
            <v>1009580255.6999999</v>
          </cell>
        </row>
        <row r="120">
          <cell r="B120">
            <v>2895664746</v>
          </cell>
          <cell r="D120">
            <v>1415202799.3099999</v>
          </cell>
          <cell r="G120">
            <v>1210524576</v>
          </cell>
          <cell r="H120">
            <v>1009628576.86</v>
          </cell>
        </row>
        <row r="121">
          <cell r="B121">
            <v>2895698193</v>
          </cell>
          <cell r="D121">
            <v>1415229649.8300002</v>
          </cell>
          <cell r="G121">
            <v>1210740457</v>
          </cell>
          <cell r="H121">
            <v>1009676900.35</v>
          </cell>
        </row>
        <row r="122">
          <cell r="B122">
            <v>3205578546</v>
          </cell>
          <cell r="D122">
            <v>1415256500.9000001</v>
          </cell>
          <cell r="G122">
            <v>1210751471</v>
          </cell>
          <cell r="H122">
            <v>1009725226.1900001</v>
          </cell>
        </row>
        <row r="123">
          <cell r="B123">
            <v>3205585033</v>
          </cell>
          <cell r="D123">
            <v>1415283352.49</v>
          </cell>
          <cell r="G123">
            <v>1210765026</v>
          </cell>
          <cell r="H123">
            <v>1009773554.38</v>
          </cell>
        </row>
        <row r="124">
          <cell r="B124">
            <v>3205577870</v>
          </cell>
          <cell r="D124">
            <v>1415310204.6199999</v>
          </cell>
          <cell r="G124">
            <v>1210778591</v>
          </cell>
          <cell r="H124">
            <v>1009821823.3100001</v>
          </cell>
        </row>
        <row r="125">
          <cell r="B125">
            <v>3143895287</v>
          </cell>
          <cell r="D125">
            <v>1585181546.6399999</v>
          </cell>
          <cell r="G125">
            <v>1211270827</v>
          </cell>
          <cell r="H125">
            <v>1009370094.5999999</v>
          </cell>
        </row>
        <row r="126">
          <cell r="B126">
            <v>3077681559</v>
          </cell>
          <cell r="D126">
            <v>1644817015.26</v>
          </cell>
          <cell r="G126">
            <v>1191582348</v>
          </cell>
          <cell r="H126">
            <v>1009418368.23</v>
          </cell>
        </row>
        <row r="127">
          <cell r="B127">
            <v>2998388537</v>
          </cell>
          <cell r="D127">
            <v>1724097126.5699999</v>
          </cell>
          <cell r="G127">
            <v>1211736623</v>
          </cell>
          <cell r="H127">
            <v>1009466644.1999999</v>
          </cell>
        </row>
        <row r="128">
          <cell r="B128">
            <v>2970799843</v>
          </cell>
          <cell r="D128">
            <v>1751867763.9399998</v>
          </cell>
          <cell r="G128">
            <v>1211902647</v>
          </cell>
          <cell r="H128">
            <v>1009514922.51</v>
          </cell>
        </row>
        <row r="129">
          <cell r="B129">
            <v>2970977775</v>
          </cell>
          <cell r="D129">
            <v>1751899701.5999999</v>
          </cell>
          <cell r="G129">
            <v>1211820682</v>
          </cell>
          <cell r="H129">
            <v>1009563203.1700001</v>
          </cell>
        </row>
        <row r="130">
          <cell r="B130">
            <v>2970987111</v>
          </cell>
          <cell r="D130">
            <v>1751931639.8900001</v>
          </cell>
          <cell r="G130">
            <v>1211834797</v>
          </cell>
          <cell r="H130">
            <v>1009611486.1799999</v>
          </cell>
        </row>
        <row r="131">
          <cell r="B131">
            <v>2970996447</v>
          </cell>
          <cell r="D131">
            <v>1751963578.78</v>
          </cell>
          <cell r="G131">
            <v>1211848935</v>
          </cell>
          <cell r="H131">
            <v>1009659771.5300001</v>
          </cell>
        </row>
        <row r="132">
          <cell r="B132">
            <v>2971107300</v>
          </cell>
          <cell r="D132">
            <v>1751995518.29</v>
          </cell>
          <cell r="G132">
            <v>1212022376</v>
          </cell>
          <cell r="H132">
            <v>1009708059.23</v>
          </cell>
        </row>
        <row r="133">
          <cell r="B133">
            <v>2971066727</v>
          </cell>
          <cell r="D133">
            <v>1752027458.3999999</v>
          </cell>
          <cell r="G133">
            <v>1211941909</v>
          </cell>
          <cell r="H133">
            <v>1009756349.28</v>
          </cell>
        </row>
        <row r="134">
          <cell r="B134">
            <v>2906612568</v>
          </cell>
          <cell r="D134">
            <v>1816536799.1100001</v>
          </cell>
          <cell r="G134">
            <v>1211952705</v>
          </cell>
          <cell r="H134">
            <v>1009804641.67</v>
          </cell>
        </row>
        <row r="135">
          <cell r="B135">
            <v>2906545160</v>
          </cell>
          <cell r="D135">
            <v>1816569767.3399999</v>
          </cell>
          <cell r="G135">
            <v>1211787500</v>
          </cell>
          <cell r="H135">
            <v>1009852936.41</v>
          </cell>
        </row>
        <row r="136">
          <cell r="B136">
            <v>2906866621</v>
          </cell>
          <cell r="D136">
            <v>1816602736.1800001</v>
          </cell>
          <cell r="G136">
            <v>1211894108</v>
          </cell>
          <cell r="H136">
            <v>1009901233.4899999</v>
          </cell>
        </row>
        <row r="137">
          <cell r="B137">
            <v>2906879060</v>
          </cell>
          <cell r="D137">
            <v>1816635705.6600001</v>
          </cell>
          <cell r="G137">
            <v>1211908783</v>
          </cell>
          <cell r="H137">
            <v>1009949532.9299999</v>
          </cell>
        </row>
        <row r="138">
          <cell r="B138">
            <v>2906891499</v>
          </cell>
          <cell r="D138">
            <v>1816668675.76</v>
          </cell>
          <cell r="G138">
            <v>1211923481</v>
          </cell>
          <cell r="H138">
            <v>1009997834.72</v>
          </cell>
        </row>
        <row r="139">
          <cell r="B139">
            <v>3098886134</v>
          </cell>
          <cell r="D139">
            <v>1816701646.49</v>
          </cell>
          <cell r="G139">
            <v>1212568352</v>
          </cell>
          <cell r="H139">
            <v>1009171040.3</v>
          </cell>
        </row>
        <row r="140">
          <cell r="B140">
            <v>3098914936</v>
          </cell>
          <cell r="D140">
            <v>1816734617.8399999</v>
          </cell>
          <cell r="G140">
            <v>1212330974</v>
          </cell>
          <cell r="H140">
            <v>1009219248.22</v>
          </cell>
        </row>
        <row r="141">
          <cell r="B141">
            <v>3098813141</v>
          </cell>
          <cell r="D141">
            <v>1816767589.8200002</v>
          </cell>
          <cell r="G141">
            <v>1211904900</v>
          </cell>
          <cell r="H141">
            <v>1009267458.49</v>
          </cell>
        </row>
        <row r="142">
          <cell r="B142">
            <v>3098672392</v>
          </cell>
          <cell r="D142">
            <v>1816800562.4200001</v>
          </cell>
          <cell r="G142">
            <v>1211974823</v>
          </cell>
          <cell r="H142">
            <v>1009315671.08</v>
          </cell>
        </row>
        <row r="143">
          <cell r="B143">
            <v>3098685961</v>
          </cell>
          <cell r="D143">
            <v>1816833535.6399999</v>
          </cell>
          <cell r="G143">
            <v>1212008296</v>
          </cell>
          <cell r="H143">
            <v>1009363886.02</v>
          </cell>
        </row>
        <row r="144">
          <cell r="B144">
            <v>3098695658</v>
          </cell>
          <cell r="D144">
            <v>1816866509.5</v>
          </cell>
          <cell r="G144">
            <v>1212022845</v>
          </cell>
          <cell r="H144">
            <v>1009412103.3100001</v>
          </cell>
        </row>
        <row r="145">
          <cell r="B145">
            <v>3098705355</v>
          </cell>
          <cell r="D145">
            <v>1816899483.98</v>
          </cell>
          <cell r="G145">
            <v>1212037419</v>
          </cell>
          <cell r="H145">
            <v>1009460311.29</v>
          </cell>
        </row>
        <row r="146">
          <cell r="B146">
            <v>3098707397</v>
          </cell>
          <cell r="D146">
            <v>1816932459.0900002</v>
          </cell>
          <cell r="G146">
            <v>1166995830</v>
          </cell>
          <cell r="H146">
            <v>1054493157.03</v>
          </cell>
        </row>
        <row r="147">
          <cell r="B147">
            <v>3093401702</v>
          </cell>
          <cell r="D147">
            <v>1816965434.8199999</v>
          </cell>
          <cell r="G147">
            <v>1160711864</v>
          </cell>
          <cell r="H147">
            <v>1060718570.8900001</v>
          </cell>
        </row>
        <row r="148">
          <cell r="B148">
            <v>3077580258</v>
          </cell>
          <cell r="D148">
            <v>1836928611.1799998</v>
          </cell>
          <cell r="G148">
            <v>1160765260</v>
          </cell>
          <cell r="H148">
            <v>1060769110.76</v>
          </cell>
        </row>
        <row r="149">
          <cell r="B149">
            <v>3077557655</v>
          </cell>
          <cell r="D149">
            <v>1836961880.03</v>
          </cell>
          <cell r="G149">
            <v>1161071569</v>
          </cell>
          <cell r="H149">
            <v>1060819653.08</v>
          </cell>
        </row>
        <row r="150">
          <cell r="B150">
            <v>3079030826</v>
          </cell>
          <cell r="D150">
            <v>1836995149.5</v>
          </cell>
          <cell r="G150">
            <v>1134649739</v>
          </cell>
          <cell r="H150">
            <v>1087075960.0599999</v>
          </cell>
        </row>
        <row r="151">
          <cell r="B151">
            <v>3079043888</v>
          </cell>
          <cell r="D151">
            <v>1837028419.6099999</v>
          </cell>
          <cell r="G151">
            <v>1134663862</v>
          </cell>
          <cell r="H151">
            <v>1087127744.3499999</v>
          </cell>
        </row>
        <row r="152">
          <cell r="B152">
            <v>3079056938</v>
          </cell>
          <cell r="D152">
            <v>1837061690.3500001</v>
          </cell>
          <cell r="G152">
            <v>1134678010</v>
          </cell>
          <cell r="H152">
            <v>1087179531.1300001</v>
          </cell>
        </row>
        <row r="153">
          <cell r="B153">
            <v>3284479849</v>
          </cell>
          <cell r="D153">
            <v>1837094961.72</v>
          </cell>
          <cell r="G153">
            <v>1134695557</v>
          </cell>
          <cell r="H153">
            <v>1087231320.4400001</v>
          </cell>
        </row>
        <row r="154">
          <cell r="B154">
            <v>3284495221</v>
          </cell>
          <cell r="D154">
            <v>1837128233.72</v>
          </cell>
          <cell r="G154">
            <v>1120559536</v>
          </cell>
          <cell r="H154">
            <v>1101540041.74</v>
          </cell>
        </row>
        <row r="155">
          <cell r="B155">
            <v>3264490030</v>
          </cell>
          <cell r="D155">
            <v>1857143824.1600001</v>
          </cell>
          <cell r="G155">
            <v>1105546810</v>
          </cell>
          <cell r="H155">
            <v>1116566940.1400001</v>
          </cell>
        </row>
        <row r="156">
          <cell r="B156">
            <v>3321187025</v>
          </cell>
          <cell r="D156">
            <v>1857177375.96</v>
          </cell>
          <cell r="G156">
            <v>1105683073</v>
          </cell>
          <cell r="H156">
            <v>1116619580.2199998</v>
          </cell>
        </row>
        <row r="157">
          <cell r="B157">
            <v>3526833055</v>
          </cell>
          <cell r="D157">
            <v>1857210928.4100001</v>
          </cell>
          <cell r="G157">
            <v>1106315661</v>
          </cell>
          <cell r="H157">
            <v>1116672222.8399999</v>
          </cell>
        </row>
        <row r="158">
          <cell r="B158">
            <v>3526841604</v>
          </cell>
          <cell r="D158">
            <v>1857244481.48</v>
          </cell>
          <cell r="G158">
            <v>1106329284</v>
          </cell>
          <cell r="H158">
            <v>1116724867.9899998</v>
          </cell>
        </row>
        <row r="159">
          <cell r="B159">
            <v>3526850129</v>
          </cell>
          <cell r="D159">
            <v>1857278035.1899998</v>
          </cell>
          <cell r="G159">
            <v>1106342951</v>
          </cell>
          <cell r="H159">
            <v>1116777515.6700001</v>
          </cell>
        </row>
        <row r="160">
          <cell r="B160">
            <v>3526834541</v>
          </cell>
          <cell r="D160">
            <v>1857311589.5400002</v>
          </cell>
          <cell r="G160">
            <v>1106302021</v>
          </cell>
          <cell r="H160">
            <v>1116830165.8900001</v>
          </cell>
        </row>
        <row r="161">
          <cell r="B161">
            <v>3476928206</v>
          </cell>
          <cell r="D161">
            <v>1907262644.51</v>
          </cell>
          <cell r="G161">
            <v>1106411967</v>
          </cell>
          <cell r="H161">
            <v>1116882818.6299999</v>
          </cell>
        </row>
        <row r="162">
          <cell r="B162">
            <v>3476870816</v>
          </cell>
          <cell r="D162">
            <v>1907296903.3999999</v>
          </cell>
          <cell r="G162">
            <v>1106491786</v>
          </cell>
          <cell r="H162">
            <v>1116935473.9100001</v>
          </cell>
        </row>
        <row r="163">
          <cell r="B163">
            <v>3476822619</v>
          </cell>
          <cell r="D163">
            <v>1907331164.8399999</v>
          </cell>
          <cell r="G163">
            <v>1106550411</v>
          </cell>
          <cell r="H163">
            <v>1116988131.72</v>
          </cell>
        </row>
        <row r="164">
          <cell r="B164">
            <v>3476951926</v>
          </cell>
          <cell r="D164">
            <v>1907365426.9400001</v>
          </cell>
          <cell r="G164">
            <v>1106800399</v>
          </cell>
          <cell r="H164">
            <v>1117040792.0700002</v>
          </cell>
        </row>
        <row r="165">
          <cell r="B165">
            <v>3476962964</v>
          </cell>
          <cell r="D165">
            <v>1907399689.6700001</v>
          </cell>
          <cell r="G165">
            <v>1106813455</v>
          </cell>
          <cell r="H165">
            <v>1117093454.9400001</v>
          </cell>
        </row>
        <row r="166">
          <cell r="B166">
            <v>3476973989</v>
          </cell>
          <cell r="D166">
            <v>1907433953.0599999</v>
          </cell>
          <cell r="G166">
            <v>1106826552</v>
          </cell>
          <cell r="H166">
            <v>1117146120.3500001</v>
          </cell>
        </row>
        <row r="167">
          <cell r="B167">
            <v>3476993151</v>
          </cell>
          <cell r="D167">
            <v>1907468217.0800002</v>
          </cell>
          <cell r="G167">
            <v>1106991036</v>
          </cell>
          <cell r="H167">
            <v>1117198788.29</v>
          </cell>
        </row>
        <row r="168">
          <cell r="B168">
            <v>3477143205</v>
          </cell>
          <cell r="D168">
            <v>1907502481.76</v>
          </cell>
          <cell r="G168">
            <v>1106959341</v>
          </cell>
          <cell r="H168">
            <v>1117251458.77</v>
          </cell>
        </row>
        <row r="169">
          <cell r="B169">
            <v>3478595170</v>
          </cell>
          <cell r="D169">
            <v>1907536747.0799999</v>
          </cell>
          <cell r="G169">
            <v>1107562322</v>
          </cell>
          <cell r="H169">
            <v>1117060381.77</v>
          </cell>
        </row>
        <row r="170">
          <cell r="B170">
            <v>3478553421</v>
          </cell>
          <cell r="D170">
            <v>1907571013.03</v>
          </cell>
          <cell r="G170">
            <v>1107495068</v>
          </cell>
          <cell r="H170">
            <v>1117113044.97</v>
          </cell>
        </row>
        <row r="171">
          <cell r="B171">
            <v>3478672385</v>
          </cell>
          <cell r="D171">
            <v>1907605279.6399999</v>
          </cell>
          <cell r="G171">
            <v>1107990132</v>
          </cell>
          <cell r="H171">
            <v>1116603210.6900001</v>
          </cell>
        </row>
        <row r="172">
          <cell r="B172">
            <v>3478683688</v>
          </cell>
          <cell r="D172">
            <v>1907639546.8899999</v>
          </cell>
          <cell r="G172">
            <v>1108002863</v>
          </cell>
          <cell r="H172">
            <v>1116655855.4400001</v>
          </cell>
        </row>
        <row r="173">
          <cell r="B173">
            <v>3478694975</v>
          </cell>
          <cell r="D173">
            <v>1907673814.79</v>
          </cell>
          <cell r="G173">
            <v>1108015636</v>
          </cell>
          <cell r="H173">
            <v>1116708502.72</v>
          </cell>
        </row>
        <row r="174">
          <cell r="B174">
            <v>3478788275</v>
          </cell>
          <cell r="D174">
            <v>1907708083.3199999</v>
          </cell>
          <cell r="G174">
            <v>1107731867</v>
          </cell>
          <cell r="H174">
            <v>1116761152.53</v>
          </cell>
        </row>
        <row r="175">
          <cell r="B175">
            <v>3478979407</v>
          </cell>
          <cell r="D175">
            <v>1907742352.51</v>
          </cell>
          <cell r="G175">
            <v>1107704233</v>
          </cell>
          <cell r="H175">
            <v>1116813804.8699999</v>
          </cell>
        </row>
        <row r="176">
          <cell r="B176">
            <v>3458871474</v>
          </cell>
          <cell r="D176">
            <v>1936449422.3400002</v>
          </cell>
          <cell r="G176">
            <v>1107842087</v>
          </cell>
          <cell r="H176">
            <v>1116866459.75</v>
          </cell>
        </row>
        <row r="177">
          <cell r="B177">
            <v>3426987561</v>
          </cell>
          <cell r="D177">
            <v>1968027784.3799999</v>
          </cell>
          <cell r="G177">
            <v>1107611549</v>
          </cell>
          <cell r="H177">
            <v>1116919117.1599998</v>
          </cell>
        </row>
        <row r="178">
          <cell r="B178">
            <v>3427904173</v>
          </cell>
          <cell r="D178">
            <v>1968062832.2</v>
          </cell>
          <cell r="G178">
            <v>1108474214</v>
          </cell>
          <cell r="H178">
            <v>1116971777.0900002</v>
          </cell>
        </row>
        <row r="179">
          <cell r="B179">
            <v>3427915636</v>
          </cell>
          <cell r="D179">
            <v>1968097880.6800001</v>
          </cell>
          <cell r="G179">
            <v>1108486508</v>
          </cell>
          <cell r="H179">
            <v>1117024439.5699999</v>
          </cell>
        </row>
        <row r="180">
          <cell r="B180">
            <v>3427927086</v>
          </cell>
          <cell r="D180">
            <v>1968132929.8200002</v>
          </cell>
          <cell r="G180">
            <v>1108498846</v>
          </cell>
          <cell r="H180">
            <v>1117077104.5799999</v>
          </cell>
        </row>
        <row r="181">
          <cell r="B181">
            <v>3428159452</v>
          </cell>
          <cell r="D181">
            <v>1968167979.5999999</v>
          </cell>
          <cell r="G181">
            <v>1108822896</v>
          </cell>
          <cell r="H181">
            <v>1117129772.0999999</v>
          </cell>
        </row>
        <row r="182">
          <cell r="B182">
            <v>3428316570</v>
          </cell>
          <cell r="D182">
            <v>1968203030.0500002</v>
          </cell>
          <cell r="G182">
            <v>1108750907</v>
          </cell>
          <cell r="H182">
            <v>1117182442.1900001</v>
          </cell>
        </row>
        <row r="183">
          <cell r="B183">
            <v>3428397520</v>
          </cell>
          <cell r="D183">
            <v>1968238081.1399999</v>
          </cell>
          <cell r="G183">
            <v>1108577705</v>
          </cell>
          <cell r="H183">
            <v>1117235114.78</v>
          </cell>
        </row>
        <row r="184">
          <cell r="B184">
            <v>3364977054</v>
          </cell>
          <cell r="D184">
            <v>2032352483.5799999</v>
          </cell>
          <cell r="G184">
            <v>1099787988</v>
          </cell>
          <cell r="H184">
            <v>1126348828.26</v>
          </cell>
        </row>
        <row r="185">
          <cell r="B185">
            <v>0</v>
          </cell>
          <cell r="D185">
            <v>0</v>
          </cell>
          <cell r="G185">
            <v>0</v>
          </cell>
          <cell r="H185">
            <v>0</v>
          </cell>
        </row>
        <row r="186">
          <cell r="B186">
            <v>0</v>
          </cell>
          <cell r="D186">
            <v>0</v>
          </cell>
          <cell r="G186">
            <v>0</v>
          </cell>
          <cell r="H186">
            <v>0</v>
          </cell>
        </row>
        <row r="187">
          <cell r="B187">
            <v>0</v>
          </cell>
          <cell r="D187">
            <v>0</v>
          </cell>
          <cell r="G187">
            <v>0</v>
          </cell>
          <cell r="H187">
            <v>0</v>
          </cell>
        </row>
        <row r="188">
          <cell r="B188">
            <v>0</v>
          </cell>
          <cell r="D188">
            <v>0</v>
          </cell>
          <cell r="G188">
            <v>0</v>
          </cell>
          <cell r="H188">
            <v>0</v>
          </cell>
        </row>
        <row r="189">
          <cell r="B189">
            <v>0</v>
          </cell>
          <cell r="D189">
            <v>0</v>
          </cell>
          <cell r="G189">
            <v>0</v>
          </cell>
          <cell r="H189">
            <v>0</v>
          </cell>
        </row>
        <row r="190">
          <cell r="B190">
            <v>0</v>
          </cell>
          <cell r="D190">
            <v>0</v>
          </cell>
          <cell r="G190">
            <v>0</v>
          </cell>
          <cell r="H190">
            <v>0</v>
          </cell>
        </row>
        <row r="191">
          <cell r="B191">
            <v>0</v>
          </cell>
          <cell r="D191">
            <v>0</v>
          </cell>
          <cell r="G191">
            <v>0</v>
          </cell>
          <cell r="H191">
            <v>0</v>
          </cell>
        </row>
        <row r="192">
          <cell r="B192">
            <v>0</v>
          </cell>
          <cell r="D192">
            <v>0</v>
          </cell>
          <cell r="G192">
            <v>0</v>
          </cell>
          <cell r="H192">
            <v>0</v>
          </cell>
        </row>
        <row r="193">
          <cell r="B193">
            <v>0</v>
          </cell>
          <cell r="D193">
            <v>0</v>
          </cell>
          <cell r="G193">
            <v>0</v>
          </cell>
          <cell r="H193">
            <v>0</v>
          </cell>
        </row>
        <row r="194">
          <cell r="B194">
            <v>0</v>
          </cell>
          <cell r="D194">
            <v>0</v>
          </cell>
          <cell r="G194">
            <v>0</v>
          </cell>
          <cell r="H194">
            <v>0</v>
          </cell>
        </row>
        <row r="195">
          <cell r="B195">
            <v>0</v>
          </cell>
          <cell r="D195">
            <v>0</v>
          </cell>
          <cell r="G195">
            <v>0</v>
          </cell>
          <cell r="H195">
            <v>0</v>
          </cell>
        </row>
        <row r="196">
          <cell r="B196">
            <v>0</v>
          </cell>
          <cell r="D196">
            <v>0</v>
          </cell>
          <cell r="G196">
            <v>0</v>
          </cell>
          <cell r="H196">
            <v>0</v>
          </cell>
        </row>
        <row r="197">
          <cell r="B197">
            <v>0</v>
          </cell>
          <cell r="D197">
            <v>0</v>
          </cell>
          <cell r="G197">
            <v>0</v>
          </cell>
          <cell r="H197">
            <v>0</v>
          </cell>
        </row>
        <row r="198">
          <cell r="B198">
            <v>0</v>
          </cell>
          <cell r="D198">
            <v>0</v>
          </cell>
          <cell r="G198">
            <v>0</v>
          </cell>
          <cell r="H198">
            <v>0</v>
          </cell>
        </row>
        <row r="199">
          <cell r="B199">
            <v>0</v>
          </cell>
          <cell r="D199">
            <v>0</v>
          </cell>
          <cell r="G199">
            <v>0</v>
          </cell>
          <cell r="H199">
            <v>0</v>
          </cell>
        </row>
        <row r="200">
          <cell r="B200">
            <v>0</v>
          </cell>
          <cell r="D200">
            <v>0</v>
          </cell>
          <cell r="G200">
            <v>0</v>
          </cell>
          <cell r="H200">
            <v>0</v>
          </cell>
        </row>
        <row r="201">
          <cell r="B201">
            <v>0</v>
          </cell>
          <cell r="D201">
            <v>0</v>
          </cell>
          <cell r="G201">
            <v>0</v>
          </cell>
          <cell r="H201">
            <v>0</v>
          </cell>
        </row>
        <row r="202">
          <cell r="B202">
            <v>0</v>
          </cell>
          <cell r="D202">
            <v>0</v>
          </cell>
          <cell r="G202">
            <v>0</v>
          </cell>
          <cell r="H202">
            <v>0</v>
          </cell>
        </row>
        <row r="203">
          <cell r="B203">
            <v>0</v>
          </cell>
          <cell r="D203">
            <v>0</v>
          </cell>
          <cell r="G203">
            <v>0</v>
          </cell>
          <cell r="H203">
            <v>0</v>
          </cell>
        </row>
        <row r="204">
          <cell r="B204">
            <v>0</v>
          </cell>
          <cell r="D204">
            <v>0</v>
          </cell>
          <cell r="G204">
            <v>0</v>
          </cell>
          <cell r="H204">
            <v>0</v>
          </cell>
        </row>
        <row r="205">
          <cell r="B205">
            <v>0</v>
          </cell>
          <cell r="D205">
            <v>0</v>
          </cell>
          <cell r="G205">
            <v>0</v>
          </cell>
          <cell r="H205">
            <v>0</v>
          </cell>
        </row>
        <row r="206">
          <cell r="B206">
            <v>0</v>
          </cell>
          <cell r="D206">
            <v>0</v>
          </cell>
          <cell r="G206">
            <v>0</v>
          </cell>
          <cell r="H206">
            <v>0</v>
          </cell>
        </row>
        <row r="207">
          <cell r="B207">
            <v>0</v>
          </cell>
          <cell r="D207">
            <v>0</v>
          </cell>
          <cell r="G207">
            <v>0</v>
          </cell>
          <cell r="H207">
            <v>0</v>
          </cell>
        </row>
        <row r="208">
          <cell r="B208">
            <v>0</v>
          </cell>
          <cell r="D208">
            <v>0</v>
          </cell>
          <cell r="G208">
            <v>0</v>
          </cell>
          <cell r="H208">
            <v>0</v>
          </cell>
        </row>
        <row r="209">
          <cell r="B209">
            <v>0</v>
          </cell>
          <cell r="D209">
            <v>0</v>
          </cell>
          <cell r="G209">
            <v>0</v>
          </cell>
          <cell r="H209">
            <v>0</v>
          </cell>
        </row>
        <row r="210">
          <cell r="B210">
            <v>0</v>
          </cell>
          <cell r="D210">
            <v>0</v>
          </cell>
          <cell r="G210">
            <v>0</v>
          </cell>
          <cell r="H210">
            <v>0</v>
          </cell>
        </row>
        <row r="211">
          <cell r="B211">
            <v>0</v>
          </cell>
          <cell r="D211">
            <v>0</v>
          </cell>
          <cell r="G211">
            <v>0</v>
          </cell>
          <cell r="H211">
            <v>0</v>
          </cell>
        </row>
        <row r="212">
          <cell r="B212">
            <v>0</v>
          </cell>
          <cell r="D212">
            <v>0</v>
          </cell>
          <cell r="G212">
            <v>0</v>
          </cell>
          <cell r="H212">
            <v>0</v>
          </cell>
        </row>
        <row r="213">
          <cell r="B213">
            <v>0</v>
          </cell>
          <cell r="D213">
            <v>0</v>
          </cell>
          <cell r="G213">
            <v>0</v>
          </cell>
          <cell r="H213">
            <v>0</v>
          </cell>
        </row>
        <row r="214">
          <cell r="B214">
            <v>0</v>
          </cell>
          <cell r="D214">
            <v>0</v>
          </cell>
          <cell r="G214">
            <v>0</v>
          </cell>
          <cell r="H214">
            <v>0</v>
          </cell>
        </row>
        <row r="215">
          <cell r="B215">
            <v>0</v>
          </cell>
          <cell r="D215">
            <v>0</v>
          </cell>
          <cell r="G215">
            <v>0</v>
          </cell>
          <cell r="H215">
            <v>0</v>
          </cell>
        </row>
        <row r="216">
          <cell r="B216">
            <v>0</v>
          </cell>
          <cell r="D216">
            <v>0</v>
          </cell>
          <cell r="G216">
            <v>0</v>
          </cell>
          <cell r="H216">
            <v>0</v>
          </cell>
        </row>
        <row r="217">
          <cell r="B217">
            <v>0</v>
          </cell>
          <cell r="D217">
            <v>0</v>
          </cell>
          <cell r="G217">
            <v>0</v>
          </cell>
          <cell r="H217">
            <v>0</v>
          </cell>
        </row>
        <row r="218">
          <cell r="B218">
            <v>0</v>
          </cell>
          <cell r="D218">
            <v>0</v>
          </cell>
          <cell r="G218">
            <v>0</v>
          </cell>
          <cell r="H218">
            <v>0</v>
          </cell>
        </row>
        <row r="219">
          <cell r="B219">
            <v>0</v>
          </cell>
          <cell r="D219">
            <v>0</v>
          </cell>
          <cell r="G219">
            <v>0</v>
          </cell>
          <cell r="H219">
            <v>0</v>
          </cell>
        </row>
        <row r="220">
          <cell r="B220">
            <v>0</v>
          </cell>
          <cell r="D220">
            <v>0</v>
          </cell>
          <cell r="G220">
            <v>0</v>
          </cell>
          <cell r="H220">
            <v>0</v>
          </cell>
        </row>
        <row r="221">
          <cell r="B221">
            <v>0</v>
          </cell>
          <cell r="D221">
            <v>0</v>
          </cell>
          <cell r="G221">
            <v>0</v>
          </cell>
          <cell r="H221">
            <v>0</v>
          </cell>
        </row>
        <row r="222">
          <cell r="B222">
            <v>0</v>
          </cell>
          <cell r="D222">
            <v>0</v>
          </cell>
          <cell r="G222">
            <v>0</v>
          </cell>
          <cell r="H222">
            <v>0</v>
          </cell>
        </row>
        <row r="223">
          <cell r="B223">
            <v>0</v>
          </cell>
          <cell r="D223">
            <v>0</v>
          </cell>
          <cell r="G223">
            <v>0</v>
          </cell>
          <cell r="H223">
            <v>0</v>
          </cell>
        </row>
        <row r="224">
          <cell r="B224">
            <v>0</v>
          </cell>
          <cell r="D224">
            <v>0</v>
          </cell>
          <cell r="G224">
            <v>0</v>
          </cell>
          <cell r="H224">
            <v>0</v>
          </cell>
        </row>
        <row r="225">
          <cell r="B225">
            <v>0</v>
          </cell>
          <cell r="D225">
            <v>0</v>
          </cell>
          <cell r="G225">
            <v>0</v>
          </cell>
          <cell r="H225">
            <v>0</v>
          </cell>
        </row>
        <row r="226">
          <cell r="B226">
            <v>0</v>
          </cell>
          <cell r="D226">
            <v>0</v>
          </cell>
          <cell r="G226">
            <v>0</v>
          </cell>
          <cell r="H226">
            <v>0</v>
          </cell>
        </row>
        <row r="227">
          <cell r="B227">
            <v>0</v>
          </cell>
          <cell r="D227">
            <v>0</v>
          </cell>
          <cell r="G227">
            <v>0</v>
          </cell>
          <cell r="H227">
            <v>0</v>
          </cell>
        </row>
        <row r="228">
          <cell r="B228">
            <v>0</v>
          </cell>
          <cell r="D228">
            <v>0</v>
          </cell>
          <cell r="G228">
            <v>0</v>
          </cell>
          <cell r="H228">
            <v>0</v>
          </cell>
        </row>
        <row r="229">
          <cell r="B229">
            <v>0</v>
          </cell>
          <cell r="D229">
            <v>0</v>
          </cell>
          <cell r="G229">
            <v>0</v>
          </cell>
          <cell r="H229">
            <v>0</v>
          </cell>
        </row>
        <row r="230">
          <cell r="B230">
            <v>0</v>
          </cell>
          <cell r="D230">
            <v>0</v>
          </cell>
          <cell r="G230">
            <v>0</v>
          </cell>
          <cell r="H230">
            <v>0</v>
          </cell>
        </row>
        <row r="231">
          <cell r="B231">
            <v>0</v>
          </cell>
          <cell r="D231">
            <v>0</v>
          </cell>
          <cell r="G231">
            <v>0</v>
          </cell>
          <cell r="H231">
            <v>0</v>
          </cell>
        </row>
        <row r="232">
          <cell r="B232">
            <v>0</v>
          </cell>
          <cell r="D232">
            <v>0</v>
          </cell>
          <cell r="G232">
            <v>0</v>
          </cell>
          <cell r="H232">
            <v>0</v>
          </cell>
        </row>
        <row r="233">
          <cell r="B233">
            <v>0</v>
          </cell>
          <cell r="D233">
            <v>0</v>
          </cell>
          <cell r="G233">
            <v>0</v>
          </cell>
          <cell r="H233">
            <v>0</v>
          </cell>
        </row>
        <row r="234">
          <cell r="B234">
            <v>0</v>
          </cell>
          <cell r="D234">
            <v>0</v>
          </cell>
          <cell r="G234">
            <v>0</v>
          </cell>
          <cell r="H234">
            <v>0</v>
          </cell>
        </row>
        <row r="235">
          <cell r="B235">
            <v>0</v>
          </cell>
          <cell r="D235">
            <v>0</v>
          </cell>
          <cell r="G235">
            <v>0</v>
          </cell>
          <cell r="H235">
            <v>0</v>
          </cell>
        </row>
        <row r="236">
          <cell r="B236">
            <v>0</v>
          </cell>
          <cell r="D236">
            <v>0</v>
          </cell>
          <cell r="G236">
            <v>0</v>
          </cell>
          <cell r="H236">
            <v>0</v>
          </cell>
        </row>
        <row r="237">
          <cell r="B237">
            <v>0</v>
          </cell>
          <cell r="D237">
            <v>0</v>
          </cell>
          <cell r="G237">
            <v>0</v>
          </cell>
          <cell r="H237">
            <v>0</v>
          </cell>
        </row>
        <row r="238">
          <cell r="B238">
            <v>0</v>
          </cell>
          <cell r="D238">
            <v>0</v>
          </cell>
          <cell r="G238">
            <v>0</v>
          </cell>
          <cell r="H238">
            <v>0</v>
          </cell>
        </row>
        <row r="239">
          <cell r="B239">
            <v>0</v>
          </cell>
          <cell r="D239">
            <v>0</v>
          </cell>
          <cell r="G239">
            <v>0</v>
          </cell>
          <cell r="H239">
            <v>0</v>
          </cell>
        </row>
        <row r="240">
          <cell r="B240">
            <v>0</v>
          </cell>
          <cell r="D240">
            <v>0</v>
          </cell>
          <cell r="G240">
            <v>0</v>
          </cell>
          <cell r="H240">
            <v>0</v>
          </cell>
        </row>
        <row r="241">
          <cell r="B241">
            <v>0</v>
          </cell>
          <cell r="D241">
            <v>0</v>
          </cell>
          <cell r="G241">
            <v>0</v>
          </cell>
          <cell r="H241">
            <v>0</v>
          </cell>
        </row>
        <row r="242">
          <cell r="B242">
            <v>0</v>
          </cell>
          <cell r="D242">
            <v>0</v>
          </cell>
          <cell r="G242">
            <v>0</v>
          </cell>
          <cell r="H242">
            <v>0</v>
          </cell>
        </row>
        <row r="243">
          <cell r="B243">
            <v>0</v>
          </cell>
          <cell r="D243">
            <v>0</v>
          </cell>
          <cell r="G243">
            <v>0</v>
          </cell>
          <cell r="H243">
            <v>0</v>
          </cell>
        </row>
        <row r="244">
          <cell r="B244">
            <v>0</v>
          </cell>
          <cell r="D244">
            <v>0</v>
          </cell>
          <cell r="G244">
            <v>0</v>
          </cell>
          <cell r="H244">
            <v>0</v>
          </cell>
        </row>
        <row r="245">
          <cell r="B245">
            <v>0</v>
          </cell>
          <cell r="D245">
            <v>0</v>
          </cell>
          <cell r="G245">
            <v>0</v>
          </cell>
          <cell r="H245">
            <v>0</v>
          </cell>
        </row>
        <row r="246">
          <cell r="B246">
            <v>0</v>
          </cell>
          <cell r="D246">
            <v>0</v>
          </cell>
          <cell r="G246">
            <v>0</v>
          </cell>
          <cell r="H246">
            <v>0</v>
          </cell>
        </row>
        <row r="247">
          <cell r="B247">
            <v>0</v>
          </cell>
          <cell r="D247">
            <v>0</v>
          </cell>
          <cell r="G247">
            <v>0</v>
          </cell>
          <cell r="H247">
            <v>0</v>
          </cell>
        </row>
        <row r="248">
          <cell r="B248">
            <v>0</v>
          </cell>
          <cell r="D248">
            <v>0</v>
          </cell>
          <cell r="G248">
            <v>0</v>
          </cell>
          <cell r="H248">
            <v>0</v>
          </cell>
        </row>
        <row r="249">
          <cell r="B249">
            <v>0</v>
          </cell>
          <cell r="D249">
            <v>0</v>
          </cell>
          <cell r="G249">
            <v>0</v>
          </cell>
          <cell r="H249">
            <v>0</v>
          </cell>
        </row>
        <row r="250">
          <cell r="B250">
            <v>0</v>
          </cell>
          <cell r="D250">
            <v>0</v>
          </cell>
          <cell r="G250">
            <v>0</v>
          </cell>
          <cell r="H250">
            <v>0</v>
          </cell>
        </row>
        <row r="251">
          <cell r="B251">
            <v>0</v>
          </cell>
          <cell r="D251">
            <v>0</v>
          </cell>
          <cell r="G251">
            <v>0</v>
          </cell>
          <cell r="H251">
            <v>0</v>
          </cell>
        </row>
        <row r="252">
          <cell r="B252">
            <v>0</v>
          </cell>
          <cell r="D252">
            <v>0</v>
          </cell>
          <cell r="G252">
            <v>0</v>
          </cell>
          <cell r="H252">
            <v>0</v>
          </cell>
        </row>
        <row r="253">
          <cell r="B253">
            <v>0</v>
          </cell>
          <cell r="D253">
            <v>0</v>
          </cell>
          <cell r="G253">
            <v>0</v>
          </cell>
          <cell r="H253">
            <v>0</v>
          </cell>
        </row>
        <row r="254">
          <cell r="B254">
            <v>0</v>
          </cell>
          <cell r="D254">
            <v>0</v>
          </cell>
          <cell r="G254">
            <v>0</v>
          </cell>
          <cell r="H254">
            <v>0</v>
          </cell>
        </row>
        <row r="255">
          <cell r="B255">
            <v>0</v>
          </cell>
          <cell r="D255">
            <v>0</v>
          </cell>
          <cell r="G255">
            <v>0</v>
          </cell>
          <cell r="H255">
            <v>0</v>
          </cell>
        </row>
        <row r="256">
          <cell r="B256">
            <v>0</v>
          </cell>
          <cell r="D256">
            <v>0</v>
          </cell>
          <cell r="G256">
            <v>0</v>
          </cell>
          <cell r="H256">
            <v>0</v>
          </cell>
        </row>
        <row r="257">
          <cell r="B257">
            <v>0</v>
          </cell>
          <cell r="D257">
            <v>0</v>
          </cell>
          <cell r="G257">
            <v>0</v>
          </cell>
          <cell r="H257">
            <v>0</v>
          </cell>
        </row>
        <row r="258">
          <cell r="B258">
            <v>0</v>
          </cell>
          <cell r="D258">
            <v>0</v>
          </cell>
          <cell r="G258">
            <v>0</v>
          </cell>
          <cell r="H258">
            <v>0</v>
          </cell>
        </row>
        <row r="259">
          <cell r="B259">
            <v>0</v>
          </cell>
          <cell r="D259">
            <v>0</v>
          </cell>
          <cell r="G259">
            <v>0</v>
          </cell>
          <cell r="H259">
            <v>0</v>
          </cell>
        </row>
        <row r="260">
          <cell r="B260">
            <v>0</v>
          </cell>
          <cell r="D260">
            <v>0</v>
          </cell>
          <cell r="G260">
            <v>0</v>
          </cell>
          <cell r="H260">
            <v>0</v>
          </cell>
        </row>
        <row r="261">
          <cell r="B261">
            <v>0</v>
          </cell>
          <cell r="D261">
            <v>0</v>
          </cell>
          <cell r="G261">
            <v>0</v>
          </cell>
          <cell r="H261">
            <v>0</v>
          </cell>
        </row>
        <row r="262">
          <cell r="B262">
            <v>0</v>
          </cell>
          <cell r="D262">
            <v>0</v>
          </cell>
          <cell r="G262">
            <v>0</v>
          </cell>
          <cell r="H262">
            <v>0</v>
          </cell>
        </row>
        <row r="263">
          <cell r="B263">
            <v>0</v>
          </cell>
          <cell r="D263">
            <v>0</v>
          </cell>
          <cell r="G263">
            <v>0</v>
          </cell>
          <cell r="H263">
            <v>0</v>
          </cell>
        </row>
        <row r="264">
          <cell r="B264">
            <v>0</v>
          </cell>
          <cell r="D264">
            <v>0</v>
          </cell>
          <cell r="G264">
            <v>0</v>
          </cell>
          <cell r="H264">
            <v>0</v>
          </cell>
        </row>
        <row r="265">
          <cell r="B265">
            <v>0</v>
          </cell>
          <cell r="D265">
            <v>0</v>
          </cell>
          <cell r="G265">
            <v>0</v>
          </cell>
          <cell r="H265">
            <v>0</v>
          </cell>
        </row>
        <row r="266">
          <cell r="B266">
            <v>0</v>
          </cell>
          <cell r="D266">
            <v>0</v>
          </cell>
          <cell r="G266">
            <v>0</v>
          </cell>
          <cell r="H266">
            <v>0</v>
          </cell>
        </row>
        <row r="267">
          <cell r="B267">
            <v>0</v>
          </cell>
          <cell r="D267">
            <v>0</v>
          </cell>
          <cell r="G267">
            <v>0</v>
          </cell>
          <cell r="H267">
            <v>0</v>
          </cell>
        </row>
        <row r="268">
          <cell r="B268">
            <v>0</v>
          </cell>
          <cell r="D268">
            <v>0</v>
          </cell>
          <cell r="G268">
            <v>0</v>
          </cell>
          <cell r="H268">
            <v>0</v>
          </cell>
        </row>
        <row r="269">
          <cell r="B269">
            <v>0</v>
          </cell>
          <cell r="D269">
            <v>0</v>
          </cell>
          <cell r="G269">
            <v>0</v>
          </cell>
          <cell r="H269">
            <v>0</v>
          </cell>
        </row>
        <row r="270">
          <cell r="B270">
            <v>0</v>
          </cell>
          <cell r="D270">
            <v>0</v>
          </cell>
          <cell r="G270">
            <v>0</v>
          </cell>
          <cell r="H270">
            <v>0</v>
          </cell>
        </row>
        <row r="271">
          <cell r="B271">
            <v>0</v>
          </cell>
          <cell r="D271">
            <v>0</v>
          </cell>
          <cell r="G271">
            <v>0</v>
          </cell>
          <cell r="H271">
            <v>0</v>
          </cell>
        </row>
        <row r="272">
          <cell r="B272">
            <v>0</v>
          </cell>
          <cell r="D272">
            <v>0</v>
          </cell>
          <cell r="G272">
            <v>0</v>
          </cell>
          <cell r="H272">
            <v>0</v>
          </cell>
        </row>
        <row r="273">
          <cell r="B273">
            <v>0</v>
          </cell>
          <cell r="D273">
            <v>0</v>
          </cell>
          <cell r="G273">
            <v>0</v>
          </cell>
          <cell r="H273">
            <v>0</v>
          </cell>
        </row>
        <row r="274">
          <cell r="B274">
            <v>0</v>
          </cell>
          <cell r="D274">
            <v>0</v>
          </cell>
          <cell r="G274">
            <v>0</v>
          </cell>
          <cell r="H274">
            <v>0</v>
          </cell>
        </row>
        <row r="275">
          <cell r="B275">
            <v>0</v>
          </cell>
          <cell r="D275">
            <v>0</v>
          </cell>
          <cell r="G275">
            <v>0</v>
          </cell>
          <cell r="H275">
            <v>0</v>
          </cell>
        </row>
        <row r="276">
          <cell r="B276">
            <v>0</v>
          </cell>
          <cell r="D276">
            <v>0</v>
          </cell>
          <cell r="G276">
            <v>0</v>
          </cell>
          <cell r="H276">
            <v>0</v>
          </cell>
        </row>
        <row r="277">
          <cell r="B277">
            <v>0</v>
          </cell>
          <cell r="D277">
            <v>0</v>
          </cell>
          <cell r="G277">
            <v>0</v>
          </cell>
          <cell r="H277">
            <v>0</v>
          </cell>
        </row>
        <row r="278">
          <cell r="B278">
            <v>0</v>
          </cell>
          <cell r="D278">
            <v>0</v>
          </cell>
          <cell r="G278">
            <v>0</v>
          </cell>
          <cell r="H278">
            <v>0</v>
          </cell>
        </row>
        <row r="279">
          <cell r="B279">
            <v>0</v>
          </cell>
          <cell r="D279">
            <v>0</v>
          </cell>
          <cell r="G279">
            <v>0</v>
          </cell>
          <cell r="H279">
            <v>0</v>
          </cell>
        </row>
        <row r="280">
          <cell r="B280">
            <v>0</v>
          </cell>
          <cell r="D280">
            <v>0</v>
          </cell>
          <cell r="G280">
            <v>0</v>
          </cell>
          <cell r="H280">
            <v>0</v>
          </cell>
        </row>
        <row r="281">
          <cell r="B281">
            <v>0</v>
          </cell>
          <cell r="D281">
            <v>0</v>
          </cell>
          <cell r="G281">
            <v>0</v>
          </cell>
          <cell r="H281">
            <v>0</v>
          </cell>
        </row>
        <row r="282">
          <cell r="B282">
            <v>0</v>
          </cell>
          <cell r="D282">
            <v>0</v>
          </cell>
          <cell r="G282">
            <v>0</v>
          </cell>
          <cell r="H282">
            <v>0</v>
          </cell>
        </row>
        <row r="283">
          <cell r="B283">
            <v>0</v>
          </cell>
          <cell r="D283">
            <v>0</v>
          </cell>
          <cell r="G283">
            <v>0</v>
          </cell>
          <cell r="H283">
            <v>0</v>
          </cell>
        </row>
        <row r="284">
          <cell r="B284">
            <v>0</v>
          </cell>
          <cell r="D284">
            <v>0</v>
          </cell>
          <cell r="G284">
            <v>0</v>
          </cell>
          <cell r="H284">
            <v>0</v>
          </cell>
        </row>
        <row r="285">
          <cell r="B285">
            <v>0</v>
          </cell>
          <cell r="D285">
            <v>0</v>
          </cell>
          <cell r="G285">
            <v>0</v>
          </cell>
          <cell r="H285">
            <v>0</v>
          </cell>
        </row>
        <row r="286">
          <cell r="B286">
            <v>0</v>
          </cell>
          <cell r="D286">
            <v>0</v>
          </cell>
          <cell r="G286">
            <v>0</v>
          </cell>
          <cell r="H286">
            <v>0</v>
          </cell>
        </row>
        <row r="287">
          <cell r="B287">
            <v>0</v>
          </cell>
          <cell r="D287">
            <v>0</v>
          </cell>
          <cell r="G287">
            <v>0</v>
          </cell>
          <cell r="H287">
            <v>0</v>
          </cell>
        </row>
        <row r="288">
          <cell r="B288">
            <v>0</v>
          </cell>
          <cell r="D288">
            <v>0</v>
          </cell>
          <cell r="G288">
            <v>0</v>
          </cell>
          <cell r="H288">
            <v>0</v>
          </cell>
        </row>
        <row r="289">
          <cell r="B289">
            <v>0</v>
          </cell>
          <cell r="D289">
            <v>0</v>
          </cell>
          <cell r="G289">
            <v>0</v>
          </cell>
          <cell r="H289">
            <v>0</v>
          </cell>
        </row>
        <row r="290">
          <cell r="B290">
            <v>0</v>
          </cell>
          <cell r="D290">
            <v>0</v>
          </cell>
          <cell r="G290">
            <v>0</v>
          </cell>
          <cell r="H290">
            <v>0</v>
          </cell>
        </row>
        <row r="291">
          <cell r="B291">
            <v>0</v>
          </cell>
          <cell r="D291">
            <v>0</v>
          </cell>
          <cell r="G291">
            <v>0</v>
          </cell>
          <cell r="H291">
            <v>0</v>
          </cell>
        </row>
        <row r="292">
          <cell r="B292">
            <v>0</v>
          </cell>
          <cell r="D292">
            <v>0</v>
          </cell>
          <cell r="G292">
            <v>0</v>
          </cell>
          <cell r="H292">
            <v>0</v>
          </cell>
        </row>
        <row r="293">
          <cell r="B293">
            <v>0</v>
          </cell>
          <cell r="D293">
            <v>0</v>
          </cell>
          <cell r="G293">
            <v>0</v>
          </cell>
          <cell r="H293">
            <v>0</v>
          </cell>
        </row>
        <row r="294">
          <cell r="B294">
            <v>0</v>
          </cell>
          <cell r="D294">
            <v>0</v>
          </cell>
          <cell r="G294">
            <v>0</v>
          </cell>
          <cell r="H294">
            <v>0</v>
          </cell>
        </row>
        <row r="295">
          <cell r="B295">
            <v>0</v>
          </cell>
          <cell r="D295">
            <v>0</v>
          </cell>
          <cell r="G295">
            <v>0</v>
          </cell>
          <cell r="H295">
            <v>0</v>
          </cell>
        </row>
        <row r="296">
          <cell r="B296">
            <v>0</v>
          </cell>
          <cell r="D296">
            <v>0</v>
          </cell>
          <cell r="G296">
            <v>0</v>
          </cell>
          <cell r="H296">
            <v>0</v>
          </cell>
        </row>
        <row r="297">
          <cell r="B297">
            <v>0</v>
          </cell>
          <cell r="D297">
            <v>0</v>
          </cell>
          <cell r="G297">
            <v>0</v>
          </cell>
          <cell r="H297">
            <v>0</v>
          </cell>
        </row>
        <row r="298">
          <cell r="B298">
            <v>0</v>
          </cell>
          <cell r="D298">
            <v>0</v>
          </cell>
          <cell r="G298">
            <v>0</v>
          </cell>
          <cell r="H298">
            <v>0</v>
          </cell>
        </row>
        <row r="299">
          <cell r="B299">
            <v>0</v>
          </cell>
          <cell r="D299">
            <v>0</v>
          </cell>
          <cell r="G299">
            <v>0</v>
          </cell>
          <cell r="H299">
            <v>0</v>
          </cell>
        </row>
        <row r="300">
          <cell r="B300">
            <v>0</v>
          </cell>
          <cell r="D300">
            <v>0</v>
          </cell>
          <cell r="G300">
            <v>0</v>
          </cell>
          <cell r="H300">
            <v>0</v>
          </cell>
        </row>
        <row r="301">
          <cell r="B301">
            <v>0</v>
          </cell>
          <cell r="D301">
            <v>0</v>
          </cell>
          <cell r="G301">
            <v>0</v>
          </cell>
          <cell r="H301">
            <v>0</v>
          </cell>
        </row>
        <row r="302">
          <cell r="B302">
            <v>0</v>
          </cell>
          <cell r="D302">
            <v>0</v>
          </cell>
          <cell r="G302">
            <v>0</v>
          </cell>
          <cell r="H302">
            <v>0</v>
          </cell>
        </row>
        <row r="303">
          <cell r="B303">
            <v>0</v>
          </cell>
          <cell r="D303">
            <v>0</v>
          </cell>
          <cell r="G303">
            <v>0</v>
          </cell>
          <cell r="H303">
            <v>0</v>
          </cell>
        </row>
        <row r="304">
          <cell r="B304">
            <v>0</v>
          </cell>
          <cell r="D304">
            <v>0</v>
          </cell>
          <cell r="G304">
            <v>0</v>
          </cell>
          <cell r="H304">
            <v>0</v>
          </cell>
        </row>
        <row r="305">
          <cell r="B305">
            <v>0</v>
          </cell>
          <cell r="D305">
            <v>0</v>
          </cell>
          <cell r="G305">
            <v>0</v>
          </cell>
          <cell r="H305">
            <v>0</v>
          </cell>
        </row>
        <row r="306">
          <cell r="B306">
            <v>0</v>
          </cell>
          <cell r="D306">
            <v>0</v>
          </cell>
          <cell r="G306">
            <v>0</v>
          </cell>
          <cell r="H306">
            <v>0</v>
          </cell>
        </row>
        <row r="307">
          <cell r="B307">
            <v>0</v>
          </cell>
          <cell r="D307">
            <v>0</v>
          </cell>
          <cell r="G307">
            <v>0</v>
          </cell>
          <cell r="H307">
            <v>0</v>
          </cell>
        </row>
        <row r="308">
          <cell r="B308">
            <v>0</v>
          </cell>
          <cell r="D308">
            <v>0</v>
          </cell>
          <cell r="G308">
            <v>0</v>
          </cell>
          <cell r="H308">
            <v>0</v>
          </cell>
        </row>
        <row r="309">
          <cell r="B309">
            <v>0</v>
          </cell>
          <cell r="D309">
            <v>0</v>
          </cell>
          <cell r="G309">
            <v>0</v>
          </cell>
          <cell r="H309">
            <v>0</v>
          </cell>
        </row>
        <row r="310">
          <cell r="B310">
            <v>0</v>
          </cell>
          <cell r="D310">
            <v>0</v>
          </cell>
          <cell r="G310">
            <v>0</v>
          </cell>
          <cell r="H310">
            <v>0</v>
          </cell>
        </row>
        <row r="311">
          <cell r="B311">
            <v>0</v>
          </cell>
          <cell r="D311">
            <v>0</v>
          </cell>
          <cell r="G311">
            <v>0</v>
          </cell>
          <cell r="H311">
            <v>0</v>
          </cell>
        </row>
        <row r="312">
          <cell r="B312">
            <v>0</v>
          </cell>
          <cell r="D312">
            <v>0</v>
          </cell>
          <cell r="G312">
            <v>0</v>
          </cell>
          <cell r="H312">
            <v>0</v>
          </cell>
        </row>
        <row r="313">
          <cell r="B313">
            <v>0</v>
          </cell>
          <cell r="D313">
            <v>0</v>
          </cell>
          <cell r="G313">
            <v>0</v>
          </cell>
          <cell r="H313">
            <v>0</v>
          </cell>
        </row>
        <row r="314">
          <cell r="B314">
            <v>0</v>
          </cell>
          <cell r="D314">
            <v>0</v>
          </cell>
          <cell r="G314">
            <v>0</v>
          </cell>
          <cell r="H314">
            <v>0</v>
          </cell>
        </row>
        <row r="315">
          <cell r="B315">
            <v>0</v>
          </cell>
          <cell r="D315">
            <v>0</v>
          </cell>
          <cell r="G315">
            <v>0</v>
          </cell>
          <cell r="H315">
            <v>0</v>
          </cell>
        </row>
        <row r="316">
          <cell r="B316">
            <v>0</v>
          </cell>
          <cell r="D316">
            <v>0</v>
          </cell>
          <cell r="G316">
            <v>0</v>
          </cell>
          <cell r="H316">
            <v>0</v>
          </cell>
        </row>
        <row r="317">
          <cell r="B317">
            <v>0</v>
          </cell>
          <cell r="D317">
            <v>0</v>
          </cell>
          <cell r="G317">
            <v>0</v>
          </cell>
          <cell r="H317">
            <v>0</v>
          </cell>
        </row>
        <row r="318">
          <cell r="B318">
            <v>0</v>
          </cell>
          <cell r="D318">
            <v>0</v>
          </cell>
          <cell r="G318">
            <v>0</v>
          </cell>
          <cell r="H318">
            <v>0</v>
          </cell>
        </row>
        <row r="319">
          <cell r="B319">
            <v>0</v>
          </cell>
          <cell r="D319">
            <v>0</v>
          </cell>
          <cell r="G319">
            <v>0</v>
          </cell>
          <cell r="H319">
            <v>0</v>
          </cell>
        </row>
        <row r="320">
          <cell r="B320">
            <v>0</v>
          </cell>
          <cell r="D320">
            <v>0</v>
          </cell>
          <cell r="G320">
            <v>0</v>
          </cell>
          <cell r="H320">
            <v>0</v>
          </cell>
        </row>
        <row r="321">
          <cell r="B321">
            <v>0</v>
          </cell>
          <cell r="D321">
            <v>0</v>
          </cell>
          <cell r="G321">
            <v>0</v>
          </cell>
          <cell r="H321">
            <v>0</v>
          </cell>
        </row>
        <row r="322">
          <cell r="B322">
            <v>0</v>
          </cell>
          <cell r="D322">
            <v>0</v>
          </cell>
          <cell r="G322">
            <v>0</v>
          </cell>
          <cell r="H322">
            <v>0</v>
          </cell>
        </row>
        <row r="323">
          <cell r="B323">
            <v>0</v>
          </cell>
          <cell r="D323">
            <v>0</v>
          </cell>
          <cell r="G323">
            <v>0</v>
          </cell>
          <cell r="H323">
            <v>0</v>
          </cell>
        </row>
        <row r="324">
          <cell r="B324">
            <v>0</v>
          </cell>
          <cell r="D324">
            <v>0</v>
          </cell>
          <cell r="G324">
            <v>0</v>
          </cell>
          <cell r="H324">
            <v>0</v>
          </cell>
        </row>
        <row r="325">
          <cell r="B325">
            <v>0</v>
          </cell>
          <cell r="D325">
            <v>0</v>
          </cell>
          <cell r="G325">
            <v>0</v>
          </cell>
          <cell r="H325">
            <v>0</v>
          </cell>
        </row>
        <row r="326">
          <cell r="B326">
            <v>0</v>
          </cell>
          <cell r="D326">
            <v>0</v>
          </cell>
          <cell r="G326">
            <v>0</v>
          </cell>
          <cell r="H326">
            <v>0</v>
          </cell>
        </row>
        <row r="327">
          <cell r="B327">
            <v>0</v>
          </cell>
          <cell r="D327">
            <v>0</v>
          </cell>
          <cell r="G327">
            <v>0</v>
          </cell>
          <cell r="H327">
            <v>0</v>
          </cell>
        </row>
        <row r="328">
          <cell r="B328">
            <v>0</v>
          </cell>
          <cell r="D328">
            <v>0</v>
          </cell>
          <cell r="G328">
            <v>0</v>
          </cell>
          <cell r="H328">
            <v>0</v>
          </cell>
        </row>
        <row r="329">
          <cell r="B329">
            <v>0</v>
          </cell>
          <cell r="D329">
            <v>0</v>
          </cell>
          <cell r="G329">
            <v>0</v>
          </cell>
          <cell r="H329">
            <v>0</v>
          </cell>
        </row>
        <row r="330">
          <cell r="B330">
            <v>0</v>
          </cell>
          <cell r="D330">
            <v>0</v>
          </cell>
          <cell r="G330">
            <v>0</v>
          </cell>
          <cell r="H330">
            <v>0</v>
          </cell>
        </row>
        <row r="331">
          <cell r="B331">
            <v>0</v>
          </cell>
          <cell r="D331">
            <v>0</v>
          </cell>
          <cell r="G331">
            <v>0</v>
          </cell>
          <cell r="H331">
            <v>0</v>
          </cell>
        </row>
        <row r="332">
          <cell r="B332">
            <v>0</v>
          </cell>
          <cell r="D332">
            <v>0</v>
          </cell>
          <cell r="G332">
            <v>0</v>
          </cell>
          <cell r="H332">
            <v>0</v>
          </cell>
        </row>
        <row r="333">
          <cell r="B333">
            <v>0</v>
          </cell>
          <cell r="D333">
            <v>0</v>
          </cell>
          <cell r="G333">
            <v>0</v>
          </cell>
          <cell r="H333">
            <v>0</v>
          </cell>
        </row>
        <row r="334">
          <cell r="B334">
            <v>0</v>
          </cell>
          <cell r="D334">
            <v>0</v>
          </cell>
          <cell r="G334">
            <v>0</v>
          </cell>
          <cell r="H334">
            <v>0</v>
          </cell>
        </row>
        <row r="335">
          <cell r="B335">
            <v>0</v>
          </cell>
          <cell r="D335">
            <v>0</v>
          </cell>
          <cell r="G335">
            <v>0</v>
          </cell>
          <cell r="H335">
            <v>0</v>
          </cell>
        </row>
        <row r="336">
          <cell r="B336">
            <v>0</v>
          </cell>
          <cell r="D336">
            <v>0</v>
          </cell>
          <cell r="G336">
            <v>0</v>
          </cell>
          <cell r="H336">
            <v>0</v>
          </cell>
        </row>
        <row r="337">
          <cell r="B337">
            <v>0</v>
          </cell>
          <cell r="D337">
            <v>0</v>
          </cell>
          <cell r="G337">
            <v>0</v>
          </cell>
          <cell r="H337">
            <v>0</v>
          </cell>
        </row>
        <row r="338">
          <cell r="B338">
            <v>0</v>
          </cell>
          <cell r="D338">
            <v>0</v>
          </cell>
          <cell r="G338">
            <v>0</v>
          </cell>
          <cell r="H338">
            <v>0</v>
          </cell>
        </row>
        <row r="339">
          <cell r="B339">
            <v>0</v>
          </cell>
          <cell r="D339">
            <v>0</v>
          </cell>
          <cell r="G339">
            <v>0</v>
          </cell>
          <cell r="H339">
            <v>0</v>
          </cell>
        </row>
        <row r="340">
          <cell r="B340">
            <v>0</v>
          </cell>
          <cell r="D340">
            <v>0</v>
          </cell>
          <cell r="G340">
            <v>0</v>
          </cell>
          <cell r="H340">
            <v>0</v>
          </cell>
        </row>
        <row r="341">
          <cell r="B341">
            <v>0</v>
          </cell>
          <cell r="D341">
            <v>0</v>
          </cell>
          <cell r="G341">
            <v>0</v>
          </cell>
          <cell r="H341">
            <v>0</v>
          </cell>
        </row>
        <row r="342">
          <cell r="B342">
            <v>0</v>
          </cell>
          <cell r="D342">
            <v>0</v>
          </cell>
          <cell r="G342">
            <v>0</v>
          </cell>
          <cell r="H342">
            <v>0</v>
          </cell>
        </row>
        <row r="343">
          <cell r="B343">
            <v>0</v>
          </cell>
          <cell r="D343">
            <v>0</v>
          </cell>
          <cell r="G343">
            <v>0</v>
          </cell>
          <cell r="H343">
            <v>0</v>
          </cell>
        </row>
        <row r="344">
          <cell r="B344">
            <v>0</v>
          </cell>
          <cell r="D344">
            <v>0</v>
          </cell>
          <cell r="G344">
            <v>0</v>
          </cell>
          <cell r="H344">
            <v>0</v>
          </cell>
        </row>
        <row r="345">
          <cell r="B345">
            <v>0</v>
          </cell>
          <cell r="D345">
            <v>0</v>
          </cell>
          <cell r="G345">
            <v>0</v>
          </cell>
          <cell r="H345">
            <v>0</v>
          </cell>
        </row>
        <row r="346">
          <cell r="B346">
            <v>0</v>
          </cell>
          <cell r="D346">
            <v>0</v>
          </cell>
          <cell r="G346">
            <v>0</v>
          </cell>
          <cell r="H346">
            <v>0</v>
          </cell>
        </row>
        <row r="347">
          <cell r="B347">
            <v>0</v>
          </cell>
          <cell r="D347">
            <v>0</v>
          </cell>
          <cell r="G347">
            <v>0</v>
          </cell>
          <cell r="H347">
            <v>0</v>
          </cell>
        </row>
        <row r="348">
          <cell r="B348">
            <v>0</v>
          </cell>
          <cell r="D348">
            <v>0</v>
          </cell>
          <cell r="G348">
            <v>0</v>
          </cell>
          <cell r="H348">
            <v>0</v>
          </cell>
        </row>
        <row r="349">
          <cell r="B349">
            <v>0</v>
          </cell>
          <cell r="D349">
            <v>0</v>
          </cell>
          <cell r="G349">
            <v>0</v>
          </cell>
          <cell r="H349">
            <v>0</v>
          </cell>
        </row>
        <row r="350">
          <cell r="B350">
            <v>0</v>
          </cell>
          <cell r="D350">
            <v>0</v>
          </cell>
          <cell r="G350">
            <v>0</v>
          </cell>
          <cell r="H350">
            <v>0</v>
          </cell>
        </row>
        <row r="351">
          <cell r="B351">
            <v>0</v>
          </cell>
          <cell r="D351">
            <v>0</v>
          </cell>
          <cell r="G351">
            <v>0</v>
          </cell>
          <cell r="H351">
            <v>0</v>
          </cell>
        </row>
        <row r="352">
          <cell r="B352">
            <v>0</v>
          </cell>
          <cell r="D352">
            <v>0</v>
          </cell>
          <cell r="G352">
            <v>0</v>
          </cell>
          <cell r="H352">
            <v>0</v>
          </cell>
        </row>
        <row r="353">
          <cell r="B353">
            <v>0</v>
          </cell>
          <cell r="D353">
            <v>0</v>
          </cell>
          <cell r="G353">
            <v>0</v>
          </cell>
          <cell r="H353">
            <v>0</v>
          </cell>
        </row>
        <row r="354">
          <cell r="B354">
            <v>0</v>
          </cell>
          <cell r="D354">
            <v>0</v>
          </cell>
          <cell r="G354">
            <v>0</v>
          </cell>
          <cell r="H354">
            <v>0</v>
          </cell>
        </row>
        <row r="355">
          <cell r="B355">
            <v>0</v>
          </cell>
          <cell r="D355">
            <v>0</v>
          </cell>
          <cell r="G355">
            <v>0</v>
          </cell>
          <cell r="H355">
            <v>0</v>
          </cell>
        </row>
        <row r="356">
          <cell r="B356">
            <v>0</v>
          </cell>
          <cell r="D356">
            <v>0</v>
          </cell>
          <cell r="G356">
            <v>0</v>
          </cell>
          <cell r="H356">
            <v>0</v>
          </cell>
        </row>
        <row r="357">
          <cell r="B357">
            <v>0</v>
          </cell>
          <cell r="D357">
            <v>0</v>
          </cell>
          <cell r="G357">
            <v>0</v>
          </cell>
          <cell r="H357">
            <v>0</v>
          </cell>
        </row>
        <row r="358">
          <cell r="B358">
            <v>0</v>
          </cell>
          <cell r="D358">
            <v>0</v>
          </cell>
          <cell r="G358">
            <v>0</v>
          </cell>
          <cell r="H358">
            <v>0</v>
          </cell>
        </row>
        <row r="359">
          <cell r="B359">
            <v>0</v>
          </cell>
          <cell r="D359">
            <v>0</v>
          </cell>
          <cell r="G359">
            <v>0</v>
          </cell>
          <cell r="H359">
            <v>0</v>
          </cell>
        </row>
        <row r="360">
          <cell r="B360">
            <v>0</v>
          </cell>
          <cell r="D360">
            <v>0</v>
          </cell>
          <cell r="G360">
            <v>0</v>
          </cell>
          <cell r="H360">
            <v>0</v>
          </cell>
        </row>
        <row r="361">
          <cell r="B361">
            <v>0</v>
          </cell>
          <cell r="D361">
            <v>0</v>
          </cell>
          <cell r="G361">
            <v>0</v>
          </cell>
          <cell r="H361">
            <v>0</v>
          </cell>
        </row>
        <row r="362">
          <cell r="B362">
            <v>0</v>
          </cell>
          <cell r="D362">
            <v>0</v>
          </cell>
          <cell r="G362">
            <v>0</v>
          </cell>
          <cell r="H362">
            <v>0</v>
          </cell>
        </row>
        <row r="363">
          <cell r="B363">
            <v>0</v>
          </cell>
          <cell r="D363">
            <v>0</v>
          </cell>
          <cell r="G363">
            <v>0</v>
          </cell>
          <cell r="H363">
            <v>0</v>
          </cell>
        </row>
        <row r="364">
          <cell r="B364">
            <v>0</v>
          </cell>
          <cell r="D364">
            <v>0</v>
          </cell>
          <cell r="G364">
            <v>0</v>
          </cell>
          <cell r="H364">
            <v>0</v>
          </cell>
        </row>
        <row r="365">
          <cell r="B365">
            <v>0</v>
          </cell>
          <cell r="D365">
            <v>0</v>
          </cell>
          <cell r="G365">
            <v>0</v>
          </cell>
          <cell r="H365">
            <v>0</v>
          </cell>
        </row>
        <row r="366">
          <cell r="B366">
            <v>0</v>
          </cell>
          <cell r="D366">
            <v>0</v>
          </cell>
          <cell r="G366">
            <v>0</v>
          </cell>
          <cell r="H366">
            <v>0</v>
          </cell>
        </row>
        <row r="367">
          <cell r="B367">
            <v>0</v>
          </cell>
          <cell r="D367">
            <v>0</v>
          </cell>
          <cell r="G367">
            <v>0</v>
          </cell>
          <cell r="H367">
            <v>0</v>
          </cell>
        </row>
        <row r="368">
          <cell r="B368">
            <v>0</v>
          </cell>
          <cell r="D368">
            <v>0</v>
          </cell>
          <cell r="G368">
            <v>0</v>
          </cell>
          <cell r="H368">
            <v>0</v>
          </cell>
        </row>
        <row r="370">
          <cell r="B370">
            <v>0</v>
          </cell>
          <cell r="D370">
            <v>0</v>
          </cell>
          <cell r="G370">
            <v>0</v>
          </cell>
          <cell r="H370">
            <v>0</v>
          </cell>
        </row>
      </sheetData>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a"/>
      <sheetName val="Prva"/>
      <sheetName val="Pregled trzista"/>
      <sheetName val="Ukupno portfelji"/>
      <sheetName val="EUR"/>
      <sheetName val="USD"/>
      <sheetName val="HTM i AFS"/>
      <sheetName val="WB-RAMP"/>
      <sheetName val="RDG_ukratko"/>
      <sheetName val="za MR"/>
      <sheetName val="Nova_tabela"/>
      <sheetName val="Tecaj"/>
      <sheetName val="Prognoza"/>
      <sheetName val="tab_prog"/>
      <sheetName val="Tecajne"/>
      <sheetName val="Veličine port"/>
      <sheetName val="Zarade"/>
      <sheetName val="Usd ytd"/>
      <sheetName val="USD Trading"/>
      <sheetName val="USD AFS"/>
      <sheetName val="RAMP"/>
      <sheetName val="Eur ytd"/>
      <sheetName val="EUR Trading"/>
      <sheetName val="EUR HTM-AFS"/>
      <sheetName val="op 2016"/>
      <sheetName val="RIPS"/>
      <sheetName val="Sim"/>
      <sheetName val="stope_zarada"/>
    </sheetNames>
    <sheetDataSet>
      <sheetData sheetId="0"/>
      <sheetData sheetId="1"/>
      <sheetData sheetId="2">
        <row r="1">
          <cell r="AK1" t="str">
            <v>do</v>
          </cell>
          <cell r="AS1" t="str">
            <v>od</v>
          </cell>
        </row>
        <row r="2">
          <cell r="AS2">
            <v>42185</v>
          </cell>
        </row>
        <row r="3">
          <cell r="AS3" t="str">
            <v>EUCRBRDT Index</v>
          </cell>
        </row>
        <row r="4">
          <cell r="AS4" t="str">
            <v>Date</v>
          </cell>
        </row>
        <row r="5">
          <cell r="AS5">
            <v>42185</v>
          </cell>
        </row>
        <row r="6">
          <cell r="AS6">
            <v>42186</v>
          </cell>
        </row>
        <row r="7">
          <cell r="AS7">
            <v>42187</v>
          </cell>
        </row>
        <row r="8">
          <cell r="AS8">
            <v>42188</v>
          </cell>
        </row>
        <row r="9">
          <cell r="AS9">
            <v>42191</v>
          </cell>
        </row>
        <row r="10">
          <cell r="AS10">
            <v>42192</v>
          </cell>
        </row>
        <row r="11">
          <cell r="AS11">
            <v>42193</v>
          </cell>
        </row>
        <row r="12">
          <cell r="AS12">
            <v>42194</v>
          </cell>
        </row>
        <row r="13">
          <cell r="AS13">
            <v>42195</v>
          </cell>
        </row>
        <row r="14">
          <cell r="AS14">
            <v>42198</v>
          </cell>
        </row>
        <row r="15">
          <cell r="AS15">
            <v>42199</v>
          </cell>
        </row>
        <row r="16">
          <cell r="AS16">
            <v>42200</v>
          </cell>
        </row>
        <row r="17">
          <cell r="AS17">
            <v>42201</v>
          </cell>
        </row>
        <row r="18">
          <cell r="AS18">
            <v>42202</v>
          </cell>
        </row>
        <row r="19">
          <cell r="AS19">
            <v>42205</v>
          </cell>
        </row>
        <row r="20">
          <cell r="AS20">
            <v>42206</v>
          </cell>
        </row>
        <row r="21">
          <cell r="AS21">
            <v>42207</v>
          </cell>
        </row>
        <row r="22">
          <cell r="AS22">
            <v>42208</v>
          </cell>
        </row>
        <row r="23">
          <cell r="AS23">
            <v>42209</v>
          </cell>
        </row>
        <row r="24">
          <cell r="AS24">
            <v>42212</v>
          </cell>
        </row>
        <row r="25">
          <cell r="AS25">
            <v>42213</v>
          </cell>
        </row>
        <row r="26">
          <cell r="AS26">
            <v>42214</v>
          </cell>
        </row>
        <row r="27">
          <cell r="AS27">
            <v>42215</v>
          </cell>
        </row>
        <row r="28">
          <cell r="AS28">
            <v>42216</v>
          </cell>
        </row>
        <row r="29">
          <cell r="AS29">
            <v>42219</v>
          </cell>
        </row>
        <row r="30">
          <cell r="AS30">
            <v>42220</v>
          </cell>
        </row>
        <row r="31">
          <cell r="AS31">
            <v>42221</v>
          </cell>
        </row>
        <row r="32">
          <cell r="AS32">
            <v>42222</v>
          </cell>
        </row>
        <row r="33">
          <cell r="AS33">
            <v>42223</v>
          </cell>
        </row>
        <row r="34">
          <cell r="AS34">
            <v>42226</v>
          </cell>
        </row>
        <row r="35">
          <cell r="AS35">
            <v>42227</v>
          </cell>
        </row>
        <row r="36">
          <cell r="AS36">
            <v>42228</v>
          </cell>
        </row>
        <row r="37">
          <cell r="AS37">
            <v>42229</v>
          </cell>
        </row>
        <row r="38">
          <cell r="AS38">
            <v>42230</v>
          </cell>
        </row>
        <row r="39">
          <cell r="AS39">
            <v>42233</v>
          </cell>
        </row>
        <row r="40">
          <cell r="AS40">
            <v>42234</v>
          </cell>
        </row>
        <row r="41">
          <cell r="AS41">
            <v>42235</v>
          </cell>
        </row>
        <row r="42">
          <cell r="AS42">
            <v>42236</v>
          </cell>
        </row>
        <row r="43">
          <cell r="AS43">
            <v>42237</v>
          </cell>
        </row>
        <row r="44">
          <cell r="AS44">
            <v>42240</v>
          </cell>
        </row>
        <row r="45">
          <cell r="AS45">
            <v>42241</v>
          </cell>
        </row>
        <row r="46">
          <cell r="AS46">
            <v>42242</v>
          </cell>
        </row>
        <row r="47">
          <cell r="AS47">
            <v>42243</v>
          </cell>
        </row>
        <row r="48">
          <cell r="AS48">
            <v>42244</v>
          </cell>
        </row>
        <row r="49">
          <cell r="AS49">
            <v>42247</v>
          </cell>
        </row>
        <row r="50">
          <cell r="AS50">
            <v>42248</v>
          </cell>
        </row>
        <row r="51">
          <cell r="AS51">
            <v>42249</v>
          </cell>
        </row>
        <row r="52">
          <cell r="AS52">
            <v>42250</v>
          </cell>
        </row>
        <row r="53">
          <cell r="AS53">
            <v>42251</v>
          </cell>
        </row>
        <row r="54">
          <cell r="AS54">
            <v>42254</v>
          </cell>
        </row>
        <row r="55">
          <cell r="AS55">
            <v>42255</v>
          </cell>
        </row>
        <row r="56">
          <cell r="AS56">
            <v>42256</v>
          </cell>
        </row>
        <row r="57">
          <cell r="AS57">
            <v>42257</v>
          </cell>
        </row>
        <row r="58">
          <cell r="AS58">
            <v>42258</v>
          </cell>
        </row>
        <row r="59">
          <cell r="AS59">
            <v>42261</v>
          </cell>
        </row>
        <row r="60">
          <cell r="AS60">
            <v>42262</v>
          </cell>
        </row>
        <row r="61">
          <cell r="AS61">
            <v>42263</v>
          </cell>
        </row>
        <row r="62">
          <cell r="AS62">
            <v>42264</v>
          </cell>
        </row>
        <row r="63">
          <cell r="AS63">
            <v>42265</v>
          </cell>
        </row>
        <row r="64">
          <cell r="AS64">
            <v>42268</v>
          </cell>
        </row>
        <row r="65">
          <cell r="AS65">
            <v>42269</v>
          </cell>
        </row>
        <row r="66">
          <cell r="AS66">
            <v>42270</v>
          </cell>
        </row>
        <row r="67">
          <cell r="AS67">
            <v>42271</v>
          </cell>
        </row>
        <row r="68">
          <cell r="AS68">
            <v>42272</v>
          </cell>
        </row>
        <row r="69">
          <cell r="AS69">
            <v>42275</v>
          </cell>
        </row>
        <row r="70">
          <cell r="AS70">
            <v>42276</v>
          </cell>
        </row>
        <row r="71">
          <cell r="AS71">
            <v>42277</v>
          </cell>
        </row>
        <row r="72">
          <cell r="AS72">
            <v>42278</v>
          </cell>
        </row>
        <row r="73">
          <cell r="AS73">
            <v>42279</v>
          </cell>
        </row>
        <row r="74">
          <cell r="AS74">
            <v>42282</v>
          </cell>
        </row>
        <row r="75">
          <cell r="AS75">
            <v>42283</v>
          </cell>
        </row>
        <row r="76">
          <cell r="AS76">
            <v>42284</v>
          </cell>
        </row>
        <row r="77">
          <cell r="AS77">
            <v>42285</v>
          </cell>
        </row>
        <row r="78">
          <cell r="AS78">
            <v>42286</v>
          </cell>
        </row>
        <row r="79">
          <cell r="AS79">
            <v>42289</v>
          </cell>
        </row>
        <row r="80">
          <cell r="AS80">
            <v>42290</v>
          </cell>
        </row>
        <row r="81">
          <cell r="AS81">
            <v>42291</v>
          </cell>
        </row>
        <row r="82">
          <cell r="AS82">
            <v>42292</v>
          </cell>
        </row>
        <row r="83">
          <cell r="AS83">
            <v>42293</v>
          </cell>
        </row>
        <row r="84">
          <cell r="AS84">
            <v>42296</v>
          </cell>
        </row>
        <row r="85">
          <cell r="AS85">
            <v>42297</v>
          </cell>
        </row>
        <row r="86">
          <cell r="AS86">
            <v>42298</v>
          </cell>
        </row>
        <row r="87">
          <cell r="AS87">
            <v>42299</v>
          </cell>
        </row>
        <row r="88">
          <cell r="AS88">
            <v>42300</v>
          </cell>
        </row>
        <row r="89">
          <cell r="AS89">
            <v>42303</v>
          </cell>
        </row>
        <row r="90">
          <cell r="AS90">
            <v>42304</v>
          </cell>
        </row>
        <row r="91">
          <cell r="AS91">
            <v>42305</v>
          </cell>
        </row>
        <row r="92">
          <cell r="AS92">
            <v>42306</v>
          </cell>
        </row>
        <row r="93">
          <cell r="AS93">
            <v>42307</v>
          </cell>
        </row>
        <row r="94">
          <cell r="AS94">
            <v>42310</v>
          </cell>
        </row>
        <row r="95">
          <cell r="AS95">
            <v>42311</v>
          </cell>
        </row>
        <row r="96">
          <cell r="AS96">
            <v>42312</v>
          </cell>
        </row>
        <row r="97">
          <cell r="AS97">
            <v>42313</v>
          </cell>
        </row>
        <row r="98">
          <cell r="AS98">
            <v>42314</v>
          </cell>
        </row>
        <row r="99">
          <cell r="AS99">
            <v>42317</v>
          </cell>
        </row>
        <row r="100">
          <cell r="AS100">
            <v>42318</v>
          </cell>
        </row>
        <row r="101">
          <cell r="AS101">
            <v>42319</v>
          </cell>
        </row>
        <row r="102">
          <cell r="AS102">
            <v>42320</v>
          </cell>
        </row>
        <row r="103">
          <cell r="AS103">
            <v>42321</v>
          </cell>
        </row>
        <row r="104">
          <cell r="AS104">
            <v>42324</v>
          </cell>
        </row>
        <row r="105">
          <cell r="AS105">
            <v>42325</v>
          </cell>
        </row>
        <row r="106">
          <cell r="AS106">
            <v>42326</v>
          </cell>
        </row>
        <row r="107">
          <cell r="AS107">
            <v>42327</v>
          </cell>
        </row>
        <row r="108">
          <cell r="AS108">
            <v>42328</v>
          </cell>
        </row>
        <row r="109">
          <cell r="AS109">
            <v>42331</v>
          </cell>
        </row>
        <row r="110">
          <cell r="AS110">
            <v>42332</v>
          </cell>
        </row>
        <row r="111">
          <cell r="AS111">
            <v>42333</v>
          </cell>
        </row>
        <row r="112">
          <cell r="AS112">
            <v>42334</v>
          </cell>
        </row>
        <row r="113">
          <cell r="AS113">
            <v>42335</v>
          </cell>
        </row>
        <row r="114">
          <cell r="AS114">
            <v>42338</v>
          </cell>
        </row>
        <row r="115">
          <cell r="AS115">
            <v>42339</v>
          </cell>
        </row>
        <row r="116">
          <cell r="AS116">
            <v>42340</v>
          </cell>
        </row>
        <row r="117">
          <cell r="AS117">
            <v>42341</v>
          </cell>
        </row>
        <row r="118">
          <cell r="AS118">
            <v>42342</v>
          </cell>
        </row>
        <row r="119">
          <cell r="AS119">
            <v>42345</v>
          </cell>
        </row>
        <row r="120">
          <cell r="AS120">
            <v>42346</v>
          </cell>
        </row>
        <row r="121">
          <cell r="AS121">
            <v>42347</v>
          </cell>
        </row>
        <row r="122">
          <cell r="AS122">
            <v>42348</v>
          </cell>
        </row>
        <row r="123">
          <cell r="AS123">
            <v>42349</v>
          </cell>
        </row>
        <row r="124">
          <cell r="AS124">
            <v>42352</v>
          </cell>
        </row>
        <row r="125">
          <cell r="AS125">
            <v>42353</v>
          </cell>
        </row>
        <row r="126">
          <cell r="AS126">
            <v>42354</v>
          </cell>
        </row>
        <row r="127">
          <cell r="AS127">
            <v>42355</v>
          </cell>
        </row>
        <row r="128">
          <cell r="AS128">
            <v>42356</v>
          </cell>
        </row>
        <row r="129">
          <cell r="AS129">
            <v>42359</v>
          </cell>
        </row>
        <row r="130">
          <cell r="AS130">
            <v>42360</v>
          </cell>
        </row>
        <row r="131">
          <cell r="AS131">
            <v>42361</v>
          </cell>
        </row>
        <row r="132">
          <cell r="AS132">
            <v>42362</v>
          </cell>
        </row>
        <row r="133">
          <cell r="AS133">
            <v>42363</v>
          </cell>
        </row>
        <row r="134">
          <cell r="AS134">
            <v>42366</v>
          </cell>
        </row>
        <row r="135">
          <cell r="AS135">
            <v>42367</v>
          </cell>
        </row>
        <row r="136">
          <cell r="AS136">
            <v>42368</v>
          </cell>
        </row>
        <row r="137">
          <cell r="AS137">
            <v>42369</v>
          </cell>
        </row>
        <row r="138">
          <cell r="AS138">
            <v>42370</v>
          </cell>
        </row>
        <row r="139">
          <cell r="AS139">
            <v>42373</v>
          </cell>
        </row>
        <row r="140">
          <cell r="AS140">
            <v>42374</v>
          </cell>
        </row>
        <row r="141">
          <cell r="AS141">
            <v>42375</v>
          </cell>
        </row>
        <row r="142">
          <cell r="AS142">
            <v>42376</v>
          </cell>
        </row>
        <row r="143">
          <cell r="AS143">
            <v>42377</v>
          </cell>
        </row>
        <row r="144">
          <cell r="AS144">
            <v>42380</v>
          </cell>
        </row>
        <row r="145">
          <cell r="AS145">
            <v>42381</v>
          </cell>
        </row>
        <row r="146">
          <cell r="AS146">
            <v>42382</v>
          </cell>
        </row>
        <row r="147">
          <cell r="AS147">
            <v>42383</v>
          </cell>
        </row>
        <row r="148">
          <cell r="AS148">
            <v>42384</v>
          </cell>
        </row>
        <row r="149">
          <cell r="AS149">
            <v>42387</v>
          </cell>
        </row>
        <row r="150">
          <cell r="AS150">
            <v>42388</v>
          </cell>
        </row>
        <row r="151">
          <cell r="AS151">
            <v>42389</v>
          </cell>
        </row>
        <row r="152">
          <cell r="AS152">
            <v>42390</v>
          </cell>
        </row>
        <row r="153">
          <cell r="AS153">
            <v>42391</v>
          </cell>
        </row>
        <row r="154">
          <cell r="AS154">
            <v>42394</v>
          </cell>
        </row>
        <row r="155">
          <cell r="AS155">
            <v>42395</v>
          </cell>
        </row>
        <row r="156">
          <cell r="AS156">
            <v>42396</v>
          </cell>
        </row>
        <row r="157">
          <cell r="AS157">
            <v>42397</v>
          </cell>
        </row>
        <row r="158">
          <cell r="AS158">
            <v>42398</v>
          </cell>
        </row>
        <row r="159">
          <cell r="AS159">
            <v>42401</v>
          </cell>
        </row>
        <row r="160">
          <cell r="AS160">
            <v>42402</v>
          </cell>
        </row>
        <row r="161">
          <cell r="AS161">
            <v>42403</v>
          </cell>
        </row>
        <row r="162">
          <cell r="AS162">
            <v>42404</v>
          </cell>
        </row>
        <row r="163">
          <cell r="AS163">
            <v>42405</v>
          </cell>
        </row>
        <row r="164">
          <cell r="AS164">
            <v>42408</v>
          </cell>
        </row>
        <row r="165">
          <cell r="AS165">
            <v>42409</v>
          </cell>
        </row>
        <row r="166">
          <cell r="AS166">
            <v>42410</v>
          </cell>
        </row>
        <row r="167">
          <cell r="AS167">
            <v>42411</v>
          </cell>
        </row>
        <row r="168">
          <cell r="AS168">
            <v>42412</v>
          </cell>
        </row>
        <row r="169">
          <cell r="AS169">
            <v>42415</v>
          </cell>
        </row>
        <row r="170">
          <cell r="AS170">
            <v>42416</v>
          </cell>
        </row>
        <row r="171">
          <cell r="AS171">
            <v>42417</v>
          </cell>
        </row>
        <row r="172">
          <cell r="AS172">
            <v>42418</v>
          </cell>
        </row>
        <row r="173">
          <cell r="AS173">
            <v>42419</v>
          </cell>
        </row>
        <row r="174">
          <cell r="AS174">
            <v>42422</v>
          </cell>
        </row>
        <row r="175">
          <cell r="AS175">
            <v>42423</v>
          </cell>
        </row>
        <row r="176">
          <cell r="AS176">
            <v>42424</v>
          </cell>
        </row>
        <row r="177">
          <cell r="AS177">
            <v>42425</v>
          </cell>
        </row>
        <row r="178">
          <cell r="AS178">
            <v>42426</v>
          </cell>
        </row>
        <row r="179">
          <cell r="AS179">
            <v>42429</v>
          </cell>
        </row>
        <row r="180">
          <cell r="AS180">
            <v>42430</v>
          </cell>
        </row>
        <row r="181">
          <cell r="AS181">
            <v>42431</v>
          </cell>
        </row>
        <row r="182">
          <cell r="AS182">
            <v>42432</v>
          </cell>
        </row>
        <row r="183">
          <cell r="AS183">
            <v>42433</v>
          </cell>
        </row>
        <row r="184">
          <cell r="AS184">
            <v>42436</v>
          </cell>
        </row>
        <row r="185">
          <cell r="AS185">
            <v>42437</v>
          </cell>
        </row>
        <row r="186">
          <cell r="AS186">
            <v>42438</v>
          </cell>
        </row>
        <row r="187">
          <cell r="AS187">
            <v>42439</v>
          </cell>
        </row>
        <row r="188">
          <cell r="AS188">
            <v>42440</v>
          </cell>
        </row>
        <row r="189">
          <cell r="AS189">
            <v>42443</v>
          </cell>
        </row>
        <row r="190">
          <cell r="AS190">
            <v>42444</v>
          </cell>
        </row>
        <row r="191">
          <cell r="AS191">
            <v>42445</v>
          </cell>
        </row>
        <row r="192">
          <cell r="AS192">
            <v>42446</v>
          </cell>
        </row>
        <row r="193">
          <cell r="AS193">
            <v>42447</v>
          </cell>
        </row>
        <row r="194">
          <cell r="AS194">
            <v>42450</v>
          </cell>
        </row>
        <row r="195">
          <cell r="AS195">
            <v>42451</v>
          </cell>
        </row>
        <row r="196">
          <cell r="AS196">
            <v>42452</v>
          </cell>
        </row>
        <row r="197">
          <cell r="AS197">
            <v>42453</v>
          </cell>
        </row>
        <row r="198">
          <cell r="AS198">
            <v>42454</v>
          </cell>
        </row>
        <row r="199">
          <cell r="AS199">
            <v>42457</v>
          </cell>
        </row>
        <row r="200">
          <cell r="AS200">
            <v>42458</v>
          </cell>
        </row>
        <row r="201">
          <cell r="AS201">
            <v>42459</v>
          </cell>
        </row>
        <row r="202">
          <cell r="AS202">
            <v>42460</v>
          </cell>
        </row>
        <row r="203">
          <cell r="AS203">
            <v>42461</v>
          </cell>
        </row>
        <row r="204">
          <cell r="AS204">
            <v>42464</v>
          </cell>
        </row>
        <row r="205">
          <cell r="AS205">
            <v>42465</v>
          </cell>
        </row>
        <row r="206">
          <cell r="AS206">
            <v>42466</v>
          </cell>
        </row>
        <row r="207">
          <cell r="AS207">
            <v>42467</v>
          </cell>
        </row>
        <row r="208">
          <cell r="AS208">
            <v>42468</v>
          </cell>
        </row>
        <row r="209">
          <cell r="AS209">
            <v>42471</v>
          </cell>
        </row>
        <row r="210">
          <cell r="AS210">
            <v>42472</v>
          </cell>
        </row>
        <row r="211">
          <cell r="AS211">
            <v>42473</v>
          </cell>
        </row>
        <row r="212">
          <cell r="AS212">
            <v>42474</v>
          </cell>
        </row>
        <row r="213">
          <cell r="AS213">
            <v>42475</v>
          </cell>
        </row>
        <row r="214">
          <cell r="AS214">
            <v>42478</v>
          </cell>
        </row>
        <row r="215">
          <cell r="AS215">
            <v>42479</v>
          </cell>
        </row>
        <row r="216">
          <cell r="AS216">
            <v>42480</v>
          </cell>
        </row>
        <row r="217">
          <cell r="AS217">
            <v>42481</v>
          </cell>
        </row>
        <row r="218">
          <cell r="AS218">
            <v>42482</v>
          </cell>
        </row>
        <row r="219">
          <cell r="AS219">
            <v>42485</v>
          </cell>
        </row>
        <row r="220">
          <cell r="AS220">
            <v>42486</v>
          </cell>
        </row>
        <row r="221">
          <cell r="AS221">
            <v>42487</v>
          </cell>
        </row>
        <row r="222">
          <cell r="AS222">
            <v>42488</v>
          </cell>
        </row>
        <row r="223">
          <cell r="AS223">
            <v>42489</v>
          </cell>
        </row>
        <row r="224">
          <cell r="AS224">
            <v>42492</v>
          </cell>
        </row>
        <row r="225">
          <cell r="AS225">
            <v>42493</v>
          </cell>
        </row>
        <row r="226">
          <cell r="AS226">
            <v>42494</v>
          </cell>
        </row>
        <row r="227">
          <cell r="AS227">
            <v>42495</v>
          </cell>
        </row>
        <row r="228">
          <cell r="AS228">
            <v>42496</v>
          </cell>
        </row>
        <row r="229">
          <cell r="AS229">
            <v>42499</v>
          </cell>
        </row>
        <row r="230">
          <cell r="AS230">
            <v>42500</v>
          </cell>
        </row>
        <row r="231">
          <cell r="AS231">
            <v>42501</v>
          </cell>
        </row>
        <row r="232">
          <cell r="AS232">
            <v>42502</v>
          </cell>
        </row>
        <row r="233">
          <cell r="AS233">
            <v>42503</v>
          </cell>
        </row>
        <row r="234">
          <cell r="AS234">
            <v>42506</v>
          </cell>
        </row>
        <row r="235">
          <cell r="AS235">
            <v>42507</v>
          </cell>
        </row>
        <row r="236">
          <cell r="AS236">
            <v>42508</v>
          </cell>
        </row>
        <row r="237">
          <cell r="AS237">
            <v>42509</v>
          </cell>
        </row>
        <row r="238">
          <cell r="AS238">
            <v>42510</v>
          </cell>
        </row>
        <row r="239">
          <cell r="AS239">
            <v>42513</v>
          </cell>
        </row>
        <row r="240">
          <cell r="AS240">
            <v>42514</v>
          </cell>
        </row>
        <row r="241">
          <cell r="AS241">
            <v>42515</v>
          </cell>
        </row>
        <row r="242">
          <cell r="AS242">
            <v>42516</v>
          </cell>
        </row>
        <row r="243">
          <cell r="AS243">
            <v>42517</v>
          </cell>
        </row>
        <row r="244">
          <cell r="AS244">
            <v>42520</v>
          </cell>
        </row>
        <row r="245">
          <cell r="AS245">
            <v>42521</v>
          </cell>
        </row>
        <row r="246">
          <cell r="AS246">
            <v>42522</v>
          </cell>
        </row>
        <row r="247">
          <cell r="AS247">
            <v>42523</v>
          </cell>
        </row>
        <row r="248">
          <cell r="AS248">
            <v>42524</v>
          </cell>
        </row>
        <row r="249">
          <cell r="AS249">
            <v>42527</v>
          </cell>
        </row>
        <row r="250">
          <cell r="AS250">
            <v>42528</v>
          </cell>
        </row>
        <row r="251">
          <cell r="AS251">
            <v>42529</v>
          </cell>
        </row>
        <row r="252">
          <cell r="AS252">
            <v>42530</v>
          </cell>
        </row>
        <row r="253">
          <cell r="AS253">
            <v>42531</v>
          </cell>
        </row>
        <row r="254">
          <cell r="AS254">
            <v>42534</v>
          </cell>
        </row>
        <row r="255">
          <cell r="AS255">
            <v>42535</v>
          </cell>
        </row>
        <row r="256">
          <cell r="AS256">
            <v>42536</v>
          </cell>
        </row>
        <row r="257">
          <cell r="AS257">
            <v>42537</v>
          </cell>
        </row>
        <row r="258">
          <cell r="AS258">
            <v>42538</v>
          </cell>
        </row>
        <row r="259">
          <cell r="AS259">
            <v>42541</v>
          </cell>
        </row>
        <row r="260">
          <cell r="AS260">
            <v>42542</v>
          </cell>
        </row>
        <row r="261">
          <cell r="AS261">
            <v>42543</v>
          </cell>
        </row>
        <row r="262">
          <cell r="AS262">
            <v>42544</v>
          </cell>
        </row>
        <row r="263">
          <cell r="AS263">
            <v>42545</v>
          </cell>
        </row>
        <row r="264">
          <cell r="AS264">
            <v>42548</v>
          </cell>
        </row>
        <row r="265">
          <cell r="AS265">
            <v>42549</v>
          </cell>
        </row>
        <row r="266">
          <cell r="AS266">
            <v>42550</v>
          </cell>
        </row>
        <row r="267">
          <cell r="AS267">
            <v>42551</v>
          </cell>
        </row>
        <row r="269">
          <cell r="AS269">
            <v>-1</v>
          </cell>
        </row>
      </sheetData>
      <sheetData sheetId="3">
        <row r="1">
          <cell r="AH1" t="str">
            <v>USDHRK HNBZ INDEX</v>
          </cell>
        </row>
      </sheetData>
      <sheetData sheetId="4"/>
      <sheetData sheetId="5"/>
      <sheetData sheetId="6"/>
      <sheetData sheetId="7"/>
      <sheetData sheetId="8"/>
      <sheetData sheetId="9"/>
      <sheetData sheetId="10"/>
      <sheetData sheetId="11"/>
      <sheetData sheetId="12"/>
      <sheetData sheetId="13"/>
      <sheetData sheetId="14"/>
      <sheetData sheetId="15">
        <row r="1">
          <cell r="B1" t="str">
            <v>EUR trgovanje</v>
          </cell>
          <cell r="D1" t="str">
            <v>Accrued value EUR AFS</v>
          </cell>
          <cell r="G1" t="str">
            <v>USD trgovanje</v>
          </cell>
          <cell r="H1" t="str">
            <v>Accrued value USD AFS</v>
          </cell>
        </row>
        <row r="2">
          <cell r="B2">
            <v>3503569289</v>
          </cell>
          <cell r="D2">
            <v>0</v>
          </cell>
          <cell r="G2">
            <v>2533197565</v>
          </cell>
          <cell r="H2">
            <v>0</v>
          </cell>
        </row>
        <row r="3">
          <cell r="B3">
            <v>3503583773</v>
          </cell>
          <cell r="D3">
            <v>0</v>
          </cell>
          <cell r="G3">
            <v>2533228611</v>
          </cell>
          <cell r="H3">
            <v>0</v>
          </cell>
        </row>
        <row r="4">
          <cell r="B4">
            <v>3503601571</v>
          </cell>
          <cell r="D4">
            <v>0</v>
          </cell>
          <cell r="G4">
            <v>2533260107</v>
          </cell>
          <cell r="H4">
            <v>0</v>
          </cell>
        </row>
        <row r="5">
          <cell r="B5">
            <v>3503619369</v>
          </cell>
          <cell r="D5">
            <v>0</v>
          </cell>
          <cell r="G5">
            <v>2533291667</v>
          </cell>
          <cell r="H5">
            <v>0</v>
          </cell>
        </row>
        <row r="6">
          <cell r="B6">
            <v>3597152792</v>
          </cell>
          <cell r="D6">
            <v>0</v>
          </cell>
          <cell r="G6">
            <v>2533487762</v>
          </cell>
          <cell r="H6">
            <v>0</v>
          </cell>
        </row>
        <row r="7">
          <cell r="B7">
            <v>3597643043</v>
          </cell>
          <cell r="D7">
            <v>0</v>
          </cell>
          <cell r="G7">
            <v>2533692565</v>
          </cell>
          <cell r="H7">
            <v>0</v>
          </cell>
        </row>
        <row r="8">
          <cell r="B8">
            <v>3597824257</v>
          </cell>
          <cell r="D8">
            <v>0</v>
          </cell>
          <cell r="G8">
            <v>2534266716</v>
          </cell>
          <cell r="H8">
            <v>0</v>
          </cell>
        </row>
        <row r="9">
          <cell r="B9">
            <v>3502110005</v>
          </cell>
          <cell r="D9">
            <v>95678171</v>
          </cell>
          <cell r="G9">
            <v>2534665287</v>
          </cell>
          <cell r="H9">
            <v>0</v>
          </cell>
        </row>
        <row r="10">
          <cell r="B10">
            <v>3466813224</v>
          </cell>
          <cell r="D10">
            <v>131191645.16000001</v>
          </cell>
          <cell r="G10">
            <v>2535124160</v>
          </cell>
          <cell r="H10">
            <v>0</v>
          </cell>
        </row>
        <row r="11">
          <cell r="B11">
            <v>3466828568</v>
          </cell>
          <cell r="D11">
            <v>131194851.94</v>
          </cell>
          <cell r="G11">
            <v>2535156862</v>
          </cell>
          <cell r="H11">
            <v>0</v>
          </cell>
        </row>
        <row r="12">
          <cell r="B12">
            <v>3466843911</v>
          </cell>
          <cell r="D12">
            <v>131198058.8</v>
          </cell>
          <cell r="G12">
            <v>2535189628</v>
          </cell>
          <cell r="H12">
            <v>0</v>
          </cell>
        </row>
        <row r="13">
          <cell r="B13">
            <v>3354270994</v>
          </cell>
          <cell r="D13">
            <v>343587968.03999996</v>
          </cell>
          <cell r="G13">
            <v>2535070605</v>
          </cell>
          <cell r="H13">
            <v>0</v>
          </cell>
        </row>
        <row r="14">
          <cell r="B14">
            <v>3313219862</v>
          </cell>
          <cell r="D14">
            <v>384595269.83999997</v>
          </cell>
          <cell r="G14">
            <v>2535475526</v>
          </cell>
          <cell r="H14">
            <v>0</v>
          </cell>
        </row>
        <row r="15">
          <cell r="B15">
            <v>3251805874</v>
          </cell>
          <cell r="D15">
            <v>446114529.93000001</v>
          </cell>
          <cell r="G15">
            <v>2515425603</v>
          </cell>
          <cell r="H15">
            <v>20226116.07</v>
          </cell>
        </row>
        <row r="16">
          <cell r="B16">
            <v>3231542906</v>
          </cell>
          <cell r="D16">
            <v>466262433.37</v>
          </cell>
          <cell r="G16">
            <v>2465836115</v>
          </cell>
          <cell r="H16">
            <v>70120444.149999991</v>
          </cell>
        </row>
        <row r="17">
          <cell r="B17">
            <v>3231783630</v>
          </cell>
          <cell r="D17">
            <v>466273530.11999995</v>
          </cell>
          <cell r="G17">
            <v>2337069355</v>
          </cell>
          <cell r="H17">
            <v>199544991.70999998</v>
          </cell>
        </row>
        <row r="18">
          <cell r="B18">
            <v>3231802019</v>
          </cell>
          <cell r="D18">
            <v>466284627.14999998</v>
          </cell>
          <cell r="G18">
            <v>2337098964</v>
          </cell>
          <cell r="H18">
            <v>199555349.75999999</v>
          </cell>
        </row>
        <row r="19">
          <cell r="B19">
            <v>3231820389</v>
          </cell>
          <cell r="D19">
            <v>466295724.44</v>
          </cell>
          <cell r="G19">
            <v>2337128625</v>
          </cell>
          <cell r="H19">
            <v>199565708.36000001</v>
          </cell>
        </row>
        <row r="20">
          <cell r="B20">
            <v>3231835574</v>
          </cell>
          <cell r="D20">
            <v>466306821.98999995</v>
          </cell>
          <cell r="G20">
            <v>2337157990</v>
          </cell>
          <cell r="H20">
            <v>199576067.49000001</v>
          </cell>
        </row>
        <row r="21">
          <cell r="B21">
            <v>3192167579</v>
          </cell>
          <cell r="D21">
            <v>506057919.81999999</v>
          </cell>
          <cell r="G21">
            <v>2291741399</v>
          </cell>
          <cell r="H21">
            <v>244802718.84</v>
          </cell>
        </row>
        <row r="22">
          <cell r="B22">
            <v>3192457729</v>
          </cell>
          <cell r="D22">
            <v>506069902.42999995</v>
          </cell>
          <cell r="G22">
            <v>2141646006</v>
          </cell>
          <cell r="H22">
            <v>395546241.65000004</v>
          </cell>
        </row>
        <row r="23">
          <cell r="B23">
            <v>3192914244</v>
          </cell>
          <cell r="D23">
            <v>506081885.34000003</v>
          </cell>
          <cell r="G23">
            <v>2111097158</v>
          </cell>
          <cell r="H23">
            <v>425890432.50999999</v>
          </cell>
        </row>
        <row r="24">
          <cell r="B24">
            <v>3192931479</v>
          </cell>
          <cell r="D24">
            <v>506093868.51999998</v>
          </cell>
          <cell r="G24">
            <v>2019499451</v>
          </cell>
          <cell r="H24">
            <v>517158760.33999997</v>
          </cell>
        </row>
        <row r="25">
          <cell r="B25">
            <v>3192948643</v>
          </cell>
          <cell r="D25">
            <v>506105851.99000001</v>
          </cell>
          <cell r="G25">
            <v>2019526054</v>
          </cell>
          <cell r="H25">
            <v>517183997.03999996</v>
          </cell>
        </row>
        <row r="26">
          <cell r="B26">
            <v>3192965786</v>
          </cell>
          <cell r="D26">
            <v>506117835.74000001</v>
          </cell>
          <cell r="G26">
            <v>2019552658</v>
          </cell>
          <cell r="H26">
            <v>517209235</v>
          </cell>
        </row>
        <row r="27">
          <cell r="B27">
            <v>3193001093</v>
          </cell>
          <cell r="D27">
            <v>506129819.76999998</v>
          </cell>
          <cell r="G27">
            <v>1928789003</v>
          </cell>
          <cell r="H27">
            <v>608267878.94000006</v>
          </cell>
        </row>
        <row r="28">
          <cell r="B28">
            <v>3193199169</v>
          </cell>
          <cell r="D28">
            <v>506141804.10000002</v>
          </cell>
          <cell r="G28">
            <v>1847647401</v>
          </cell>
          <cell r="H28">
            <v>689543927.26999998</v>
          </cell>
        </row>
        <row r="29">
          <cell r="B29">
            <v>3193121525</v>
          </cell>
          <cell r="D29">
            <v>506153788.69999999</v>
          </cell>
          <cell r="G29">
            <v>1827809576</v>
          </cell>
          <cell r="H29">
            <v>709551007.07000005</v>
          </cell>
        </row>
        <row r="30">
          <cell r="B30">
            <v>3193151588</v>
          </cell>
          <cell r="D30">
            <v>506165773.58999997</v>
          </cell>
          <cell r="G30">
            <v>1743297424</v>
          </cell>
          <cell r="H30">
            <v>794331015.87</v>
          </cell>
        </row>
        <row r="31">
          <cell r="B31">
            <v>3193833461</v>
          </cell>
          <cell r="D31">
            <v>506177758.76999998</v>
          </cell>
          <cell r="G31">
            <v>1653131788</v>
          </cell>
          <cell r="H31">
            <v>885025258.91000009</v>
          </cell>
        </row>
        <row r="32">
          <cell r="B32">
            <v>3193850969</v>
          </cell>
          <cell r="D32">
            <v>506189744.22999996</v>
          </cell>
          <cell r="G32">
            <v>1653153428</v>
          </cell>
          <cell r="H32">
            <v>885067352.82999992</v>
          </cell>
        </row>
        <row r="33">
          <cell r="B33">
            <v>3193868245</v>
          </cell>
          <cell r="D33">
            <v>506201729.97000003</v>
          </cell>
          <cell r="G33">
            <v>1653174727</v>
          </cell>
          <cell r="H33">
            <v>885089323.75</v>
          </cell>
        </row>
        <row r="34">
          <cell r="B34">
            <v>3193651158</v>
          </cell>
          <cell r="D34">
            <v>506213716</v>
          </cell>
          <cell r="G34">
            <v>1582499252</v>
          </cell>
          <cell r="H34">
            <v>955643570.43999994</v>
          </cell>
        </row>
        <row r="35">
          <cell r="B35">
            <v>3039565046</v>
          </cell>
          <cell r="D35">
            <v>587599258.03999996</v>
          </cell>
          <cell r="G35">
            <v>1583206189</v>
          </cell>
          <cell r="H35">
            <v>955689259.83000004</v>
          </cell>
        </row>
        <row r="36">
          <cell r="B36">
            <v>2967375262</v>
          </cell>
          <cell r="D36">
            <v>660179411.57000005</v>
          </cell>
          <cell r="G36">
            <v>1531230766</v>
          </cell>
          <cell r="H36">
            <v>1007682423.12</v>
          </cell>
        </row>
        <row r="37">
          <cell r="B37">
            <v>2909866444</v>
          </cell>
          <cell r="D37">
            <v>717687409.60000002</v>
          </cell>
          <cell r="G37">
            <v>1531553395</v>
          </cell>
          <cell r="H37">
            <v>1007730662.0200001</v>
          </cell>
        </row>
        <row r="38">
          <cell r="B38">
            <v>2876953583</v>
          </cell>
          <cell r="D38">
            <v>751643643.32000005</v>
          </cell>
          <cell r="G38">
            <v>1531301192</v>
          </cell>
          <cell r="H38">
            <v>1007778903.27</v>
          </cell>
        </row>
        <row r="39">
          <cell r="B39">
            <v>2876973208</v>
          </cell>
          <cell r="D39">
            <v>751660005.50999999</v>
          </cell>
          <cell r="G39">
            <v>1531320848</v>
          </cell>
          <cell r="H39">
            <v>1007827146.86</v>
          </cell>
        </row>
        <row r="40">
          <cell r="B40">
            <v>2876992833</v>
          </cell>
          <cell r="D40">
            <v>751676368.07000005</v>
          </cell>
          <cell r="G40">
            <v>1531340535</v>
          </cell>
          <cell r="H40">
            <v>1007875392.8</v>
          </cell>
        </row>
        <row r="41">
          <cell r="B41">
            <v>2877241438</v>
          </cell>
          <cell r="D41">
            <v>751692730.99000001</v>
          </cell>
          <cell r="G41">
            <v>1531884871</v>
          </cell>
          <cell r="H41">
            <v>1007923641.0799999</v>
          </cell>
        </row>
        <row r="42">
          <cell r="B42">
            <v>2877275664</v>
          </cell>
          <cell r="D42">
            <v>751709094.26999998</v>
          </cell>
          <cell r="G42">
            <v>1531855121</v>
          </cell>
          <cell r="H42">
            <v>1007971891.71</v>
          </cell>
        </row>
        <row r="43">
          <cell r="B43">
            <v>2877196610</v>
          </cell>
          <cell r="D43">
            <v>751725457.92000008</v>
          </cell>
          <cell r="G43">
            <v>1532140981</v>
          </cell>
          <cell r="H43">
            <v>1007938844.6900001</v>
          </cell>
        </row>
        <row r="44">
          <cell r="B44">
            <v>2877288995</v>
          </cell>
          <cell r="D44">
            <v>751741821.92000008</v>
          </cell>
          <cell r="G44">
            <v>1532309144</v>
          </cell>
          <cell r="H44">
            <v>1007987096.12</v>
          </cell>
        </row>
        <row r="45">
          <cell r="B45">
            <v>2877514654</v>
          </cell>
          <cell r="D45">
            <v>751758186.28999996</v>
          </cell>
          <cell r="G45">
            <v>1532362491</v>
          </cell>
          <cell r="H45">
            <v>1007472549.88</v>
          </cell>
        </row>
        <row r="46">
          <cell r="B46">
            <v>2877534635</v>
          </cell>
          <cell r="D46">
            <v>751774551.01999998</v>
          </cell>
          <cell r="G46">
            <v>1532380908</v>
          </cell>
          <cell r="H46">
            <v>1007520772.87</v>
          </cell>
        </row>
        <row r="47">
          <cell r="B47">
            <v>2877554615</v>
          </cell>
          <cell r="D47">
            <v>751790916.11000001</v>
          </cell>
          <cell r="G47">
            <v>1532399354</v>
          </cell>
          <cell r="H47">
            <v>1007568998.2099999</v>
          </cell>
        </row>
        <row r="48">
          <cell r="B48">
            <v>2877907385</v>
          </cell>
          <cell r="D48">
            <v>751807281.56999993</v>
          </cell>
          <cell r="G48">
            <v>1532415424</v>
          </cell>
          <cell r="H48">
            <v>1007617225.9000001</v>
          </cell>
        </row>
        <row r="49">
          <cell r="B49">
            <v>2877813461</v>
          </cell>
          <cell r="D49">
            <v>751823647.38999999</v>
          </cell>
          <cell r="G49">
            <v>1532806980</v>
          </cell>
          <cell r="H49">
            <v>1007327937.25</v>
          </cell>
        </row>
        <row r="50">
          <cell r="B50">
            <v>2827950932</v>
          </cell>
          <cell r="D50">
            <v>802710308.64999998</v>
          </cell>
          <cell r="G50">
            <v>1532539620</v>
          </cell>
          <cell r="H50">
            <v>1007376150.96</v>
          </cell>
        </row>
        <row r="51">
          <cell r="B51">
            <v>2797033239</v>
          </cell>
          <cell r="D51">
            <v>833787268.94000006</v>
          </cell>
          <cell r="G51">
            <v>1532954109</v>
          </cell>
          <cell r="H51">
            <v>1007424367.02</v>
          </cell>
        </row>
        <row r="52">
          <cell r="B52">
            <v>2997131031</v>
          </cell>
          <cell r="D52">
            <v>833805107.44000006</v>
          </cell>
          <cell r="G52">
            <v>1310317278</v>
          </cell>
          <cell r="H52">
            <v>1007472585.42</v>
          </cell>
        </row>
        <row r="53">
          <cell r="B53">
            <v>2997149032</v>
          </cell>
          <cell r="D53">
            <v>833822946.32000005</v>
          </cell>
          <cell r="G53">
            <v>1310332824</v>
          </cell>
          <cell r="H53">
            <v>1007520806.1500001</v>
          </cell>
        </row>
        <row r="54">
          <cell r="B54">
            <v>2997167033</v>
          </cell>
          <cell r="D54">
            <v>833840785.5999999</v>
          </cell>
          <cell r="G54">
            <v>1310348398</v>
          </cell>
          <cell r="H54">
            <v>1007569029.24</v>
          </cell>
        </row>
        <row r="55">
          <cell r="B55">
            <v>3042279761</v>
          </cell>
          <cell r="D55">
            <v>833858625.26999998</v>
          </cell>
          <cell r="G55">
            <v>1260358496</v>
          </cell>
          <cell r="H55">
            <v>1007617254.67</v>
          </cell>
        </row>
        <row r="56">
          <cell r="B56">
            <v>3046200500</v>
          </cell>
          <cell r="D56">
            <v>833876465.31999993</v>
          </cell>
          <cell r="G56">
            <v>1256084631</v>
          </cell>
          <cell r="H56">
            <v>1007665482.4399999</v>
          </cell>
        </row>
        <row r="57">
          <cell r="B57">
            <v>3056147755</v>
          </cell>
          <cell r="D57">
            <v>833894305.76999998</v>
          </cell>
          <cell r="G57">
            <v>1245022127</v>
          </cell>
          <cell r="H57">
            <v>1007713712.5699999</v>
          </cell>
        </row>
        <row r="58">
          <cell r="B58">
            <v>3075235678</v>
          </cell>
          <cell r="D58">
            <v>941766192.19000006</v>
          </cell>
          <cell r="G58">
            <v>1240839433</v>
          </cell>
          <cell r="H58">
            <v>1007761945.02</v>
          </cell>
        </row>
        <row r="59">
          <cell r="B59">
            <v>3126872586</v>
          </cell>
          <cell r="D59">
            <v>941785555.45000005</v>
          </cell>
          <cell r="G59">
            <v>1240458857</v>
          </cell>
          <cell r="H59">
            <v>1007810179.83</v>
          </cell>
        </row>
        <row r="60">
          <cell r="B60">
            <v>3126890045</v>
          </cell>
          <cell r="D60">
            <v>941804919.11000001</v>
          </cell>
          <cell r="G60">
            <v>1240474172</v>
          </cell>
          <cell r="H60">
            <v>1007858416.99</v>
          </cell>
        </row>
        <row r="61">
          <cell r="B61">
            <v>3126907509</v>
          </cell>
          <cell r="D61">
            <v>941824283.18000007</v>
          </cell>
          <cell r="G61">
            <v>1240489510</v>
          </cell>
          <cell r="H61">
            <v>1007906656.49</v>
          </cell>
        </row>
        <row r="62">
          <cell r="B62">
            <v>3127427913</v>
          </cell>
          <cell r="D62">
            <v>941843647.66999996</v>
          </cell>
          <cell r="G62">
            <v>1240759800</v>
          </cell>
          <cell r="H62">
            <v>1007841880</v>
          </cell>
        </row>
        <row r="63">
          <cell r="B63">
            <v>3139308143</v>
          </cell>
          <cell r="D63">
            <v>941863012.57000005</v>
          </cell>
          <cell r="G63">
            <v>1227288187</v>
          </cell>
          <cell r="H63">
            <v>1007902482.34</v>
          </cell>
        </row>
        <row r="64">
          <cell r="B64">
            <v>3002913456</v>
          </cell>
          <cell r="D64">
            <v>1041088377.8699999</v>
          </cell>
          <cell r="G64">
            <v>1209857587</v>
          </cell>
          <cell r="H64">
            <v>1007950717.7299999</v>
          </cell>
        </row>
        <row r="65">
          <cell r="B65">
            <v>2906310517</v>
          </cell>
          <cell r="D65">
            <v>1140081320.77</v>
          </cell>
          <cell r="G65">
            <v>1207717406</v>
          </cell>
          <cell r="H65">
            <v>1007998955.46</v>
          </cell>
        </row>
        <row r="66">
          <cell r="B66">
            <v>2854140010</v>
          </cell>
          <cell r="D66">
            <v>1191731823.1399999</v>
          </cell>
          <cell r="G66">
            <v>1207594849</v>
          </cell>
          <cell r="H66">
            <v>1008047195.54</v>
          </cell>
        </row>
        <row r="67">
          <cell r="B67">
            <v>2854158057</v>
          </cell>
          <cell r="D67">
            <v>1191755451.71</v>
          </cell>
          <cell r="G67">
            <v>1207609713</v>
          </cell>
          <cell r="H67">
            <v>1008095437.96</v>
          </cell>
        </row>
        <row r="68">
          <cell r="B68">
            <v>2854176103</v>
          </cell>
          <cell r="D68">
            <v>1191779080.76</v>
          </cell>
          <cell r="G68">
            <v>1207624598</v>
          </cell>
          <cell r="H68">
            <v>1008143682.74</v>
          </cell>
        </row>
        <row r="69">
          <cell r="B69">
            <v>2793509029</v>
          </cell>
          <cell r="D69">
            <v>1252698528.26</v>
          </cell>
          <cell r="G69">
            <v>1207431536</v>
          </cell>
          <cell r="H69">
            <v>1008191929.85</v>
          </cell>
        </row>
        <row r="70">
          <cell r="B70">
            <v>2741553663</v>
          </cell>
          <cell r="D70">
            <v>1305049080.4400001</v>
          </cell>
          <cell r="G70">
            <v>1207759496</v>
          </cell>
          <cell r="H70">
            <v>1008240179.3099999</v>
          </cell>
        </row>
        <row r="71">
          <cell r="B71">
            <v>2691775602</v>
          </cell>
          <cell r="D71">
            <v>1354524461.2</v>
          </cell>
          <cell r="G71">
            <v>1207635121</v>
          </cell>
          <cell r="H71">
            <v>1008288431.11</v>
          </cell>
        </row>
        <row r="72">
          <cell r="B72">
            <v>2690779621</v>
          </cell>
          <cell r="D72">
            <v>1354550501.98</v>
          </cell>
          <cell r="G72">
            <v>1207391251</v>
          </cell>
          <cell r="H72">
            <v>1008336685.26</v>
          </cell>
        </row>
        <row r="73">
          <cell r="B73">
            <v>2691158755</v>
          </cell>
          <cell r="D73">
            <v>1354576543.27</v>
          </cell>
          <cell r="G73">
            <v>1207206124</v>
          </cell>
          <cell r="H73">
            <v>1008384941.77</v>
          </cell>
        </row>
        <row r="74">
          <cell r="B74">
            <v>2691177112</v>
          </cell>
          <cell r="D74">
            <v>1354602585.0899999</v>
          </cell>
          <cell r="G74">
            <v>1207220861</v>
          </cell>
          <cell r="H74">
            <v>1008433200.61</v>
          </cell>
        </row>
        <row r="75">
          <cell r="B75">
            <v>2691195468</v>
          </cell>
          <cell r="D75">
            <v>1354628627.4300001</v>
          </cell>
          <cell r="G75">
            <v>1207235618</v>
          </cell>
          <cell r="H75">
            <v>1008481447.4399999</v>
          </cell>
        </row>
        <row r="76">
          <cell r="B76">
            <v>2691201366</v>
          </cell>
          <cell r="D76">
            <v>1354654670.29</v>
          </cell>
          <cell r="G76">
            <v>1207668639</v>
          </cell>
          <cell r="H76">
            <v>1008160946.62</v>
          </cell>
        </row>
        <row r="77">
          <cell r="B77">
            <v>2691008186</v>
          </cell>
          <cell r="D77">
            <v>1354680713.6799998</v>
          </cell>
          <cell r="G77">
            <v>1207693405</v>
          </cell>
          <cell r="H77">
            <v>1008139198.16</v>
          </cell>
        </row>
        <row r="78">
          <cell r="B78">
            <v>2631740336</v>
          </cell>
          <cell r="D78">
            <v>1414075557.5799999</v>
          </cell>
          <cell r="G78">
            <v>1208330745</v>
          </cell>
          <cell r="H78">
            <v>1008187448.4400001</v>
          </cell>
        </row>
        <row r="79">
          <cell r="B79">
            <v>2631958964</v>
          </cell>
          <cell r="D79">
            <v>1414102385.76</v>
          </cell>
          <cell r="G79">
            <v>1208379308</v>
          </cell>
          <cell r="H79">
            <v>1008235701.0599999</v>
          </cell>
        </row>
        <row r="80">
          <cell r="B80">
            <v>2632071633</v>
          </cell>
          <cell r="D80">
            <v>1414129214.47</v>
          </cell>
          <cell r="G80">
            <v>1208601437</v>
          </cell>
          <cell r="H80">
            <v>1008283956.0300001</v>
          </cell>
        </row>
        <row r="81">
          <cell r="B81">
            <v>2632088064</v>
          </cell>
          <cell r="D81">
            <v>1414156043.73</v>
          </cell>
          <cell r="G81">
            <v>1208616092</v>
          </cell>
          <cell r="H81">
            <v>1008332213.35</v>
          </cell>
        </row>
        <row r="82">
          <cell r="B82">
            <v>2632104495</v>
          </cell>
          <cell r="D82">
            <v>1414182873.5</v>
          </cell>
          <cell r="G82">
            <v>1208630748</v>
          </cell>
          <cell r="H82">
            <v>1008380473.0200001</v>
          </cell>
        </row>
        <row r="83">
          <cell r="B83">
            <v>2632106442</v>
          </cell>
          <cell r="D83">
            <v>1414209703.8199999</v>
          </cell>
          <cell r="G83">
            <v>1208442117</v>
          </cell>
          <cell r="H83">
            <v>1008428735.03</v>
          </cell>
        </row>
        <row r="84">
          <cell r="B84">
            <v>2632108218</v>
          </cell>
          <cell r="D84">
            <v>1414236534.6500001</v>
          </cell>
          <cell r="G84">
            <v>1208333382</v>
          </cell>
          <cell r="H84">
            <v>1008476999.39</v>
          </cell>
        </row>
        <row r="85">
          <cell r="B85">
            <v>2631973958</v>
          </cell>
          <cell r="D85">
            <v>1414263366.03</v>
          </cell>
          <cell r="G85">
            <v>1208499686</v>
          </cell>
          <cell r="H85">
            <v>1008525266.09</v>
          </cell>
        </row>
        <row r="86">
          <cell r="B86">
            <v>2631889144</v>
          </cell>
          <cell r="D86">
            <v>1414290197.9300001</v>
          </cell>
          <cell r="G86">
            <v>1208420058</v>
          </cell>
          <cell r="H86">
            <v>1008573535.16</v>
          </cell>
        </row>
        <row r="87">
          <cell r="B87">
            <v>2631918147</v>
          </cell>
          <cell r="D87">
            <v>1414317030.3799999</v>
          </cell>
          <cell r="G87">
            <v>1208435556</v>
          </cell>
          <cell r="H87">
            <v>1008621806.5500001</v>
          </cell>
        </row>
        <row r="88">
          <cell r="B88">
            <v>2631934156</v>
          </cell>
          <cell r="D88">
            <v>1414343863.3399999</v>
          </cell>
          <cell r="G88">
            <v>1208449791</v>
          </cell>
          <cell r="H88">
            <v>1008670080.3</v>
          </cell>
        </row>
        <row r="89">
          <cell r="B89">
            <v>2631950165</v>
          </cell>
          <cell r="D89">
            <v>1414370696.8500001</v>
          </cell>
          <cell r="G89">
            <v>1208464026</v>
          </cell>
          <cell r="H89">
            <v>1008718356.39</v>
          </cell>
        </row>
        <row r="90">
          <cell r="B90">
            <v>2631967184</v>
          </cell>
          <cell r="D90">
            <v>1414397530.8800001</v>
          </cell>
          <cell r="G90">
            <v>1208527554</v>
          </cell>
          <cell r="H90">
            <v>1008766634.8299999</v>
          </cell>
        </row>
        <row r="91">
          <cell r="B91">
            <v>2632249588</v>
          </cell>
          <cell r="D91">
            <v>1414424365.4499998</v>
          </cell>
          <cell r="G91">
            <v>1209068376</v>
          </cell>
          <cell r="H91">
            <v>1008814915.62</v>
          </cell>
        </row>
        <row r="92">
          <cell r="B92">
            <v>2632157809</v>
          </cell>
          <cell r="D92">
            <v>1414451200.54</v>
          </cell>
          <cell r="G92">
            <v>1209280631</v>
          </cell>
          <cell r="H92">
            <v>1008863198.76</v>
          </cell>
        </row>
        <row r="93">
          <cell r="B93">
            <v>2632139267</v>
          </cell>
          <cell r="D93">
            <v>1414478036.1800001</v>
          </cell>
          <cell r="G93">
            <v>1209970633</v>
          </cell>
          <cell r="H93">
            <v>1008449613.25</v>
          </cell>
        </row>
        <row r="94">
          <cell r="B94">
            <v>2632193656</v>
          </cell>
          <cell r="D94">
            <v>1414504872.3400002</v>
          </cell>
          <cell r="G94">
            <v>1209966298</v>
          </cell>
          <cell r="H94">
            <v>1008497878.4300001</v>
          </cell>
        </row>
        <row r="95">
          <cell r="B95">
            <v>2632208596</v>
          </cell>
          <cell r="D95">
            <v>1414531709.0300002</v>
          </cell>
          <cell r="G95">
            <v>1209980318</v>
          </cell>
          <cell r="H95">
            <v>1008546145.9599999</v>
          </cell>
        </row>
        <row r="96">
          <cell r="B96">
            <v>2632223537</v>
          </cell>
          <cell r="D96">
            <v>1414558546.26</v>
          </cell>
          <cell r="G96">
            <v>1209994339</v>
          </cell>
          <cell r="H96">
            <v>1008594415.83</v>
          </cell>
        </row>
        <row r="97">
          <cell r="B97">
            <v>2603305818</v>
          </cell>
          <cell r="D97">
            <v>1414585384.02</v>
          </cell>
          <cell r="G97">
            <v>1210061100</v>
          </cell>
          <cell r="H97">
            <v>1008642688.0599999</v>
          </cell>
        </row>
        <row r="98">
          <cell r="B98">
            <v>2603454792</v>
          </cell>
          <cell r="D98">
            <v>1414612222.3</v>
          </cell>
          <cell r="G98">
            <v>1210220746</v>
          </cell>
          <cell r="H98">
            <v>1008690962.63</v>
          </cell>
        </row>
        <row r="99">
          <cell r="B99">
            <v>2603606920</v>
          </cell>
          <cell r="D99">
            <v>1414639061.1300001</v>
          </cell>
          <cell r="G99">
            <v>1210143987</v>
          </cell>
          <cell r="H99">
            <v>1008739239.55</v>
          </cell>
        </row>
        <row r="100">
          <cell r="B100">
            <v>2603685630</v>
          </cell>
          <cell r="D100">
            <v>1414665900.4799998</v>
          </cell>
          <cell r="G100">
            <v>1210470962</v>
          </cell>
          <cell r="H100">
            <v>1008787518.8100001</v>
          </cell>
        </row>
        <row r="101">
          <cell r="B101">
            <v>2655787228</v>
          </cell>
          <cell r="D101">
            <v>1414692740.3699999</v>
          </cell>
          <cell r="G101">
            <v>1210457608</v>
          </cell>
          <cell r="H101">
            <v>1008835800.42</v>
          </cell>
        </row>
        <row r="102">
          <cell r="B102">
            <v>2655800067</v>
          </cell>
          <cell r="D102">
            <v>1414719580.78</v>
          </cell>
          <cell r="G102">
            <v>1210471143</v>
          </cell>
          <cell r="H102">
            <v>1008884084.3900001</v>
          </cell>
        </row>
        <row r="103">
          <cell r="B103">
            <v>2655812906</v>
          </cell>
          <cell r="D103">
            <v>1414746421.74</v>
          </cell>
          <cell r="G103">
            <v>1210484678</v>
          </cell>
          <cell r="H103">
            <v>1008932370.6900001</v>
          </cell>
        </row>
        <row r="104">
          <cell r="B104">
            <v>2655925633</v>
          </cell>
          <cell r="D104">
            <v>1414773263.22</v>
          </cell>
          <cell r="G104">
            <v>1210500012</v>
          </cell>
          <cell r="H104">
            <v>1008980659.3399999</v>
          </cell>
        </row>
        <row r="105">
          <cell r="B105">
            <v>2655702193</v>
          </cell>
          <cell r="D105">
            <v>1414800105.24</v>
          </cell>
          <cell r="G105">
            <v>1210258770</v>
          </cell>
          <cell r="H105">
            <v>1009028950.34</v>
          </cell>
        </row>
        <row r="106">
          <cell r="B106">
            <v>2655832696</v>
          </cell>
          <cell r="D106">
            <v>1414826947.78</v>
          </cell>
          <cell r="G106">
            <v>1210256633</v>
          </cell>
          <cell r="H106">
            <v>1009077243.6899999</v>
          </cell>
        </row>
        <row r="107">
          <cell r="B107">
            <v>2655561791</v>
          </cell>
          <cell r="D107">
            <v>1414853790.8600001</v>
          </cell>
          <cell r="G107">
            <v>1210148913</v>
          </cell>
          <cell r="H107">
            <v>1009125539.4</v>
          </cell>
        </row>
        <row r="108">
          <cell r="B108">
            <v>2757530926</v>
          </cell>
          <cell r="D108">
            <v>1414880634.47</v>
          </cell>
          <cell r="G108">
            <v>1210369825</v>
          </cell>
          <cell r="H108">
            <v>1009173837.4399999</v>
          </cell>
        </row>
        <row r="109">
          <cell r="B109">
            <v>2757542829</v>
          </cell>
          <cell r="D109">
            <v>1414907478.6199999</v>
          </cell>
          <cell r="G109">
            <v>1210382983</v>
          </cell>
          <cell r="H109">
            <v>1009222137.84</v>
          </cell>
        </row>
        <row r="110">
          <cell r="B110">
            <v>2757554733</v>
          </cell>
          <cell r="D110">
            <v>1414934323.29</v>
          </cell>
          <cell r="G110">
            <v>1210396141</v>
          </cell>
          <cell r="H110">
            <v>1009270440.5799999</v>
          </cell>
        </row>
        <row r="111">
          <cell r="B111">
            <v>2758147624</v>
          </cell>
          <cell r="D111">
            <v>1414961168.5</v>
          </cell>
          <cell r="G111">
            <v>1210381830</v>
          </cell>
          <cell r="H111">
            <v>1009318745.6800001</v>
          </cell>
        </row>
        <row r="112">
          <cell r="B112">
            <v>2758146250</v>
          </cell>
          <cell r="D112">
            <v>1414988014.23</v>
          </cell>
          <cell r="G112">
            <v>1210313434</v>
          </cell>
          <cell r="H112">
            <v>1009367053.12</v>
          </cell>
        </row>
        <row r="113">
          <cell r="B113">
            <v>2809794733</v>
          </cell>
          <cell r="D113">
            <v>1415014860.51</v>
          </cell>
          <cell r="G113">
            <v>1210071527</v>
          </cell>
          <cell r="H113">
            <v>1009415362.9100001</v>
          </cell>
        </row>
        <row r="114">
          <cell r="B114">
            <v>2809404409</v>
          </cell>
          <cell r="D114">
            <v>1415041707.3099999</v>
          </cell>
          <cell r="G114">
            <v>1210172045</v>
          </cell>
          <cell r="H114">
            <v>1009463675.04</v>
          </cell>
        </row>
        <row r="115">
          <cell r="B115">
            <v>2809769300</v>
          </cell>
          <cell r="D115">
            <v>1415068554.6399999</v>
          </cell>
          <cell r="G115">
            <v>1210112687</v>
          </cell>
          <cell r="H115">
            <v>1009511989.5400001</v>
          </cell>
        </row>
        <row r="116">
          <cell r="B116">
            <v>2809781378</v>
          </cell>
          <cell r="D116">
            <v>1415095402.51</v>
          </cell>
          <cell r="G116">
            <v>1210126068</v>
          </cell>
          <cell r="H116">
            <v>1009560306.37</v>
          </cell>
        </row>
        <row r="117">
          <cell r="B117">
            <v>2809793456</v>
          </cell>
          <cell r="D117">
            <v>1415122250.9100001</v>
          </cell>
          <cell r="G117">
            <v>1210139466</v>
          </cell>
          <cell r="H117">
            <v>1009608620.4699999</v>
          </cell>
        </row>
        <row r="118">
          <cell r="B118">
            <v>2895837112</v>
          </cell>
          <cell r="D118">
            <v>1415149099.8499999</v>
          </cell>
          <cell r="G118">
            <v>1210168593</v>
          </cell>
          <cell r="H118">
            <v>1009531936.91</v>
          </cell>
        </row>
        <row r="119">
          <cell r="B119">
            <v>2895661964</v>
          </cell>
          <cell r="D119">
            <v>1415175949.3099999</v>
          </cell>
          <cell r="G119">
            <v>1210116224</v>
          </cell>
          <cell r="H119">
            <v>1009580255.6999999</v>
          </cell>
        </row>
        <row r="120">
          <cell r="B120">
            <v>2895664746</v>
          </cell>
          <cell r="D120">
            <v>1415202799.3099999</v>
          </cell>
          <cell r="G120">
            <v>1210524576</v>
          </cell>
          <cell r="H120">
            <v>1009628576.86</v>
          </cell>
        </row>
        <row r="121">
          <cell r="B121">
            <v>2895698193</v>
          </cell>
          <cell r="D121">
            <v>1415229649.8300002</v>
          </cell>
          <cell r="G121">
            <v>1210740457</v>
          </cell>
          <cell r="H121">
            <v>1009676900.35</v>
          </cell>
        </row>
        <row r="122">
          <cell r="B122">
            <v>3205578546</v>
          </cell>
          <cell r="D122">
            <v>1415256500.9000001</v>
          </cell>
          <cell r="G122">
            <v>1210751471</v>
          </cell>
          <cell r="H122">
            <v>1009725226.1900001</v>
          </cell>
        </row>
        <row r="123">
          <cell r="B123">
            <v>3205585033</v>
          </cell>
          <cell r="D123">
            <v>1415283352.49</v>
          </cell>
          <cell r="G123">
            <v>1210765026</v>
          </cell>
          <cell r="H123">
            <v>1009773554.38</v>
          </cell>
        </row>
        <row r="124">
          <cell r="B124">
            <v>3205577870</v>
          </cell>
          <cell r="D124">
            <v>1415310204.6199999</v>
          </cell>
          <cell r="G124">
            <v>1210778591</v>
          </cell>
          <cell r="H124">
            <v>1009821823.3100001</v>
          </cell>
        </row>
        <row r="125">
          <cell r="B125">
            <v>3143895287</v>
          </cell>
          <cell r="D125">
            <v>1585181546.6399999</v>
          </cell>
          <cell r="G125">
            <v>1211270827</v>
          </cell>
          <cell r="H125">
            <v>1009370094.5999999</v>
          </cell>
        </row>
        <row r="126">
          <cell r="B126">
            <v>3077681559</v>
          </cell>
          <cell r="D126">
            <v>1644817015.26</v>
          </cell>
          <cell r="G126">
            <v>1191582348</v>
          </cell>
          <cell r="H126">
            <v>1009418368.23</v>
          </cell>
        </row>
        <row r="127">
          <cell r="B127">
            <v>2998388537</v>
          </cell>
          <cell r="D127">
            <v>1724097126.5699999</v>
          </cell>
          <cell r="G127">
            <v>1211736623</v>
          </cell>
          <cell r="H127">
            <v>1009466644.1999999</v>
          </cell>
        </row>
        <row r="128">
          <cell r="B128">
            <v>2970799843</v>
          </cell>
          <cell r="D128">
            <v>1751867763.9399998</v>
          </cell>
          <cell r="G128">
            <v>1211902647</v>
          </cell>
          <cell r="H128">
            <v>1009514922.51</v>
          </cell>
        </row>
        <row r="129">
          <cell r="B129">
            <v>2970977775</v>
          </cell>
          <cell r="D129">
            <v>1751899701.5999999</v>
          </cell>
          <cell r="G129">
            <v>1211820682</v>
          </cell>
          <cell r="H129">
            <v>1009563203.1700001</v>
          </cell>
        </row>
        <row r="130">
          <cell r="B130">
            <v>2970987111</v>
          </cell>
          <cell r="D130">
            <v>1751931639.8900001</v>
          </cell>
          <cell r="G130">
            <v>1211834797</v>
          </cell>
          <cell r="H130">
            <v>1009611486.1799999</v>
          </cell>
        </row>
        <row r="131">
          <cell r="B131">
            <v>2970996447</v>
          </cell>
          <cell r="D131">
            <v>1751963578.78</v>
          </cell>
          <cell r="G131">
            <v>1211848935</v>
          </cell>
          <cell r="H131">
            <v>1009659771.5300001</v>
          </cell>
        </row>
        <row r="132">
          <cell r="B132">
            <v>2971107300</v>
          </cell>
          <cell r="D132">
            <v>1751995518.29</v>
          </cell>
          <cell r="G132">
            <v>1212022376</v>
          </cell>
          <cell r="H132">
            <v>1009708059.23</v>
          </cell>
        </row>
        <row r="133">
          <cell r="B133">
            <v>2971066727</v>
          </cell>
          <cell r="D133">
            <v>1752027458.3999999</v>
          </cell>
          <cell r="G133">
            <v>1211941909</v>
          </cell>
          <cell r="H133">
            <v>1009756349.28</v>
          </cell>
        </row>
        <row r="134">
          <cell r="B134">
            <v>2906612568</v>
          </cell>
          <cell r="D134">
            <v>1816536799.1100001</v>
          </cell>
          <cell r="G134">
            <v>1211952705</v>
          </cell>
          <cell r="H134">
            <v>1009804641.67</v>
          </cell>
        </row>
        <row r="135">
          <cell r="B135">
            <v>2906545160</v>
          </cell>
          <cell r="D135">
            <v>1816569767.3399999</v>
          </cell>
          <cell r="G135">
            <v>1211787500</v>
          </cell>
          <cell r="H135">
            <v>1009852936.41</v>
          </cell>
        </row>
        <row r="136">
          <cell r="B136">
            <v>2906866621</v>
          </cell>
          <cell r="D136">
            <v>1816602736.1800001</v>
          </cell>
          <cell r="G136">
            <v>1211894108</v>
          </cell>
          <cell r="H136">
            <v>1009901233.4899999</v>
          </cell>
        </row>
        <row r="137">
          <cell r="B137">
            <v>2906879060</v>
          </cell>
          <cell r="D137">
            <v>1816635705.6600001</v>
          </cell>
          <cell r="G137">
            <v>1211908783</v>
          </cell>
          <cell r="H137">
            <v>1009949532.9299999</v>
          </cell>
        </row>
        <row r="138">
          <cell r="B138">
            <v>2906891499</v>
          </cell>
          <cell r="D138">
            <v>1816668675.76</v>
          </cell>
          <cell r="G138">
            <v>1211923481</v>
          </cell>
          <cell r="H138">
            <v>1009997834.72</v>
          </cell>
        </row>
        <row r="139">
          <cell r="B139">
            <v>3098886134</v>
          </cell>
          <cell r="D139">
            <v>1816701646.49</v>
          </cell>
          <cell r="G139">
            <v>1212568352</v>
          </cell>
          <cell r="H139">
            <v>1009171040.3</v>
          </cell>
        </row>
        <row r="140">
          <cell r="B140">
            <v>3098914936</v>
          </cell>
          <cell r="D140">
            <v>1816734617.8399999</v>
          </cell>
          <cell r="G140">
            <v>1212330974</v>
          </cell>
          <cell r="H140">
            <v>1009219248.22</v>
          </cell>
        </row>
        <row r="141">
          <cell r="B141">
            <v>3098813141</v>
          </cell>
          <cell r="D141">
            <v>1816767589.8200002</v>
          </cell>
          <cell r="G141">
            <v>1211904900</v>
          </cell>
          <cell r="H141">
            <v>1009267458.49</v>
          </cell>
        </row>
        <row r="142">
          <cell r="B142">
            <v>3098672392</v>
          </cell>
          <cell r="D142">
            <v>1816800562.4200001</v>
          </cell>
          <cell r="G142">
            <v>1211974823</v>
          </cell>
          <cell r="H142">
            <v>1009315671.08</v>
          </cell>
        </row>
        <row r="143">
          <cell r="B143">
            <v>3098685961</v>
          </cell>
          <cell r="D143">
            <v>1816833535.6399999</v>
          </cell>
          <cell r="G143">
            <v>1212008296</v>
          </cell>
          <cell r="H143">
            <v>1009363886.02</v>
          </cell>
        </row>
        <row r="144">
          <cell r="B144">
            <v>3098695658</v>
          </cell>
          <cell r="D144">
            <v>1816866509.5</v>
          </cell>
          <cell r="G144">
            <v>1212022845</v>
          </cell>
          <cell r="H144">
            <v>1009412103.3100001</v>
          </cell>
        </row>
        <row r="145">
          <cell r="B145">
            <v>3098705355</v>
          </cell>
          <cell r="D145">
            <v>1816899483.98</v>
          </cell>
          <cell r="G145">
            <v>1212037419</v>
          </cell>
          <cell r="H145">
            <v>1009460311.29</v>
          </cell>
        </row>
        <row r="146">
          <cell r="B146">
            <v>3098707397</v>
          </cell>
          <cell r="D146">
            <v>1816932459.0900002</v>
          </cell>
          <cell r="G146">
            <v>1166995830</v>
          </cell>
          <cell r="H146">
            <v>1054493157.03</v>
          </cell>
        </row>
        <row r="147">
          <cell r="B147">
            <v>3093401702</v>
          </cell>
          <cell r="D147">
            <v>1816965434.8199999</v>
          </cell>
          <cell r="G147">
            <v>1160711864</v>
          </cell>
          <cell r="H147">
            <v>1060718570.8900001</v>
          </cell>
        </row>
        <row r="148">
          <cell r="B148">
            <v>3077580258</v>
          </cell>
          <cell r="D148">
            <v>1836928611.1799998</v>
          </cell>
          <cell r="G148">
            <v>1160765260</v>
          </cell>
          <cell r="H148">
            <v>1060769110.76</v>
          </cell>
        </row>
        <row r="149">
          <cell r="B149">
            <v>3077557655</v>
          </cell>
          <cell r="D149">
            <v>1836961880.03</v>
          </cell>
          <cell r="G149">
            <v>1161071569</v>
          </cell>
          <cell r="H149">
            <v>1060819653.08</v>
          </cell>
        </row>
        <row r="150">
          <cell r="B150">
            <v>3079030826</v>
          </cell>
          <cell r="D150">
            <v>1836995149.5</v>
          </cell>
          <cell r="G150">
            <v>1134649739</v>
          </cell>
          <cell r="H150">
            <v>1087075960.0599999</v>
          </cell>
        </row>
        <row r="151">
          <cell r="B151">
            <v>3079043888</v>
          </cell>
          <cell r="D151">
            <v>1837028419.6099999</v>
          </cell>
          <cell r="G151">
            <v>1134663862</v>
          </cell>
          <cell r="H151">
            <v>1087127744.3499999</v>
          </cell>
        </row>
        <row r="152">
          <cell r="B152">
            <v>3079056938</v>
          </cell>
          <cell r="D152">
            <v>1837061690.3500001</v>
          </cell>
          <cell r="G152">
            <v>1134678010</v>
          </cell>
          <cell r="H152">
            <v>1087179531.1300001</v>
          </cell>
        </row>
        <row r="153">
          <cell r="B153">
            <v>3284479849</v>
          </cell>
          <cell r="D153">
            <v>1837094961.72</v>
          </cell>
          <cell r="G153">
            <v>1134695557</v>
          </cell>
          <cell r="H153">
            <v>1087231320.4400001</v>
          </cell>
        </row>
        <row r="154">
          <cell r="B154">
            <v>3284495221</v>
          </cell>
          <cell r="D154">
            <v>1837128233.72</v>
          </cell>
          <cell r="G154">
            <v>1120559536</v>
          </cell>
          <cell r="H154">
            <v>1101540041.74</v>
          </cell>
        </row>
        <row r="155">
          <cell r="B155">
            <v>3264490030</v>
          </cell>
          <cell r="D155">
            <v>1857143824.1600001</v>
          </cell>
          <cell r="G155">
            <v>1105546810</v>
          </cell>
          <cell r="H155">
            <v>1116566940.1400001</v>
          </cell>
        </row>
        <row r="156">
          <cell r="B156">
            <v>3321187025</v>
          </cell>
          <cell r="D156">
            <v>1857177375.96</v>
          </cell>
          <cell r="G156">
            <v>1105683073</v>
          </cell>
          <cell r="H156">
            <v>1116619580.2199998</v>
          </cell>
        </row>
        <row r="157">
          <cell r="B157">
            <v>3526833055</v>
          </cell>
          <cell r="D157">
            <v>1857210928.4100001</v>
          </cell>
          <cell r="G157">
            <v>1106315661</v>
          </cell>
          <cell r="H157">
            <v>1116672222.8399999</v>
          </cell>
        </row>
        <row r="158">
          <cell r="B158">
            <v>3526841604</v>
          </cell>
          <cell r="D158">
            <v>1857244481.48</v>
          </cell>
          <cell r="G158">
            <v>1106329284</v>
          </cell>
          <cell r="H158">
            <v>1116724867.9899998</v>
          </cell>
        </row>
        <row r="159">
          <cell r="B159">
            <v>3526850129</v>
          </cell>
          <cell r="D159">
            <v>1857278035.1899998</v>
          </cell>
          <cell r="G159">
            <v>1106342951</v>
          </cell>
          <cell r="H159">
            <v>1116777515.6700001</v>
          </cell>
        </row>
        <row r="160">
          <cell r="B160">
            <v>3526834541</v>
          </cell>
          <cell r="D160">
            <v>1857311589.5400002</v>
          </cell>
          <cell r="G160">
            <v>1106302021</v>
          </cell>
          <cell r="H160">
            <v>1116830165.8900001</v>
          </cell>
        </row>
        <row r="161">
          <cell r="B161">
            <v>3476928206</v>
          </cell>
          <cell r="D161">
            <v>1907262644.51</v>
          </cell>
          <cell r="G161">
            <v>1106411967</v>
          </cell>
          <cell r="H161">
            <v>1116882818.6299999</v>
          </cell>
        </row>
        <row r="162">
          <cell r="B162">
            <v>3476870816</v>
          </cell>
          <cell r="D162">
            <v>1907296903.3999999</v>
          </cell>
          <cell r="G162">
            <v>1106491786</v>
          </cell>
          <cell r="H162">
            <v>1116935473.9100001</v>
          </cell>
        </row>
        <row r="163">
          <cell r="B163">
            <v>3476822619</v>
          </cell>
          <cell r="D163">
            <v>1907331164.8399999</v>
          </cell>
          <cell r="G163">
            <v>1106550411</v>
          </cell>
          <cell r="H163">
            <v>1116988131.72</v>
          </cell>
        </row>
        <row r="164">
          <cell r="B164">
            <v>3476951926</v>
          </cell>
          <cell r="D164">
            <v>1907365426.9400001</v>
          </cell>
          <cell r="G164">
            <v>1106800399</v>
          </cell>
          <cell r="H164">
            <v>1117040792.0700002</v>
          </cell>
        </row>
        <row r="165">
          <cell r="B165">
            <v>3476962964</v>
          </cell>
          <cell r="D165">
            <v>1907399689.6700001</v>
          </cell>
          <cell r="G165">
            <v>1106813455</v>
          </cell>
          <cell r="H165">
            <v>1117093454.9400001</v>
          </cell>
        </row>
        <row r="166">
          <cell r="B166">
            <v>3476973989</v>
          </cell>
          <cell r="D166">
            <v>1907433953.0599999</v>
          </cell>
          <cell r="G166">
            <v>1106826552</v>
          </cell>
          <cell r="H166">
            <v>1117146120.3500001</v>
          </cell>
        </row>
        <row r="167">
          <cell r="B167">
            <v>3476993151</v>
          </cell>
          <cell r="D167">
            <v>1907468217.0800002</v>
          </cell>
          <cell r="G167">
            <v>1106991036</v>
          </cell>
          <cell r="H167">
            <v>1117198788.29</v>
          </cell>
        </row>
        <row r="168">
          <cell r="B168">
            <v>3477143205</v>
          </cell>
          <cell r="D168">
            <v>1907502481.76</v>
          </cell>
          <cell r="G168">
            <v>1106959341</v>
          </cell>
          <cell r="H168">
            <v>1117251458.77</v>
          </cell>
        </row>
        <row r="169">
          <cell r="B169">
            <v>3478595170</v>
          </cell>
          <cell r="D169">
            <v>1907536747.0799999</v>
          </cell>
          <cell r="G169">
            <v>1107562322</v>
          </cell>
          <cell r="H169">
            <v>1117060381.77</v>
          </cell>
        </row>
        <row r="170">
          <cell r="B170">
            <v>3478553421</v>
          </cell>
          <cell r="D170">
            <v>1907571013.03</v>
          </cell>
          <cell r="G170">
            <v>1107495068</v>
          </cell>
          <cell r="H170">
            <v>1117113044.97</v>
          </cell>
        </row>
        <row r="171">
          <cell r="B171">
            <v>3478672385</v>
          </cell>
          <cell r="D171">
            <v>1907605279.6399999</v>
          </cell>
          <cell r="G171">
            <v>1107990132</v>
          </cell>
          <cell r="H171">
            <v>1116603210.6900001</v>
          </cell>
        </row>
        <row r="172">
          <cell r="B172">
            <v>3478683688</v>
          </cell>
          <cell r="D172">
            <v>1907639546.8899999</v>
          </cell>
          <cell r="G172">
            <v>1108002863</v>
          </cell>
          <cell r="H172">
            <v>1116655855.4400001</v>
          </cell>
        </row>
        <row r="173">
          <cell r="B173">
            <v>3478694975</v>
          </cell>
          <cell r="D173">
            <v>1907673814.79</v>
          </cell>
          <cell r="G173">
            <v>1108015636</v>
          </cell>
          <cell r="H173">
            <v>1116708502.72</v>
          </cell>
        </row>
        <row r="174">
          <cell r="B174">
            <v>3478788275</v>
          </cell>
          <cell r="D174">
            <v>1907708083.3199999</v>
          </cell>
          <cell r="G174">
            <v>1107731867</v>
          </cell>
          <cell r="H174">
            <v>1116761152.53</v>
          </cell>
        </row>
        <row r="175">
          <cell r="B175">
            <v>3478979407</v>
          </cell>
          <cell r="D175">
            <v>1907742352.51</v>
          </cell>
          <cell r="G175">
            <v>1107704233</v>
          </cell>
          <cell r="H175">
            <v>1116813804.8699999</v>
          </cell>
        </row>
        <row r="176">
          <cell r="B176">
            <v>3458871474</v>
          </cell>
          <cell r="D176">
            <v>1936449422.3400002</v>
          </cell>
          <cell r="G176">
            <v>1107842087</v>
          </cell>
          <cell r="H176">
            <v>1116866459.75</v>
          </cell>
        </row>
        <row r="177">
          <cell r="B177">
            <v>3426987561</v>
          </cell>
          <cell r="D177">
            <v>1968027784.3799999</v>
          </cell>
          <cell r="G177">
            <v>1107611549</v>
          </cell>
          <cell r="H177">
            <v>1116919117.1599998</v>
          </cell>
        </row>
        <row r="178">
          <cell r="B178">
            <v>3427904173</v>
          </cell>
          <cell r="D178">
            <v>1968062832.2</v>
          </cell>
          <cell r="G178">
            <v>1108474214</v>
          </cell>
          <cell r="H178">
            <v>1116971777.0900002</v>
          </cell>
        </row>
        <row r="179">
          <cell r="B179">
            <v>3427915636</v>
          </cell>
          <cell r="D179">
            <v>1968097880.6800001</v>
          </cell>
          <cell r="G179">
            <v>1108486508</v>
          </cell>
          <cell r="H179">
            <v>1117024439.5699999</v>
          </cell>
        </row>
        <row r="180">
          <cell r="B180">
            <v>3427927086</v>
          </cell>
          <cell r="D180">
            <v>1968132929.8200002</v>
          </cell>
          <cell r="G180">
            <v>1108498846</v>
          </cell>
          <cell r="H180">
            <v>1117077104.5799999</v>
          </cell>
        </row>
        <row r="181">
          <cell r="B181">
            <v>3428159452</v>
          </cell>
          <cell r="D181">
            <v>1968167979.5999999</v>
          </cell>
          <cell r="G181">
            <v>1108822896</v>
          </cell>
          <cell r="H181">
            <v>1117129772.0999999</v>
          </cell>
        </row>
        <row r="182">
          <cell r="B182">
            <v>3428316570</v>
          </cell>
          <cell r="D182">
            <v>1968203030.0500002</v>
          </cell>
          <cell r="G182">
            <v>1108750907</v>
          </cell>
          <cell r="H182">
            <v>1117182442.1900001</v>
          </cell>
        </row>
        <row r="183">
          <cell r="B183">
            <v>3428397520</v>
          </cell>
          <cell r="D183">
            <v>1968238081.1399999</v>
          </cell>
          <cell r="G183">
            <v>1108577705</v>
          </cell>
          <cell r="H183">
            <v>1117235114.78</v>
          </cell>
        </row>
        <row r="184">
          <cell r="B184">
            <v>3364977054</v>
          </cell>
          <cell r="D184">
            <v>2032352483.5799999</v>
          </cell>
          <cell r="G184">
            <v>1099787988</v>
          </cell>
          <cell r="H184">
            <v>1126348828.26</v>
          </cell>
        </row>
        <row r="185">
          <cell r="B185">
            <v>0</v>
          </cell>
          <cell r="D185">
            <v>0</v>
          </cell>
          <cell r="G185">
            <v>0</v>
          </cell>
          <cell r="H185">
            <v>0</v>
          </cell>
        </row>
        <row r="186">
          <cell r="B186">
            <v>0</v>
          </cell>
          <cell r="D186">
            <v>0</v>
          </cell>
          <cell r="G186">
            <v>0</v>
          </cell>
          <cell r="H186">
            <v>0</v>
          </cell>
        </row>
        <row r="187">
          <cell r="B187">
            <v>0</v>
          </cell>
          <cell r="D187">
            <v>0</v>
          </cell>
          <cell r="G187">
            <v>0</v>
          </cell>
          <cell r="H187">
            <v>0</v>
          </cell>
        </row>
        <row r="188">
          <cell r="B188">
            <v>0</v>
          </cell>
          <cell r="D188">
            <v>0</v>
          </cell>
          <cell r="G188">
            <v>0</v>
          </cell>
          <cell r="H188">
            <v>0</v>
          </cell>
        </row>
        <row r="189">
          <cell r="B189">
            <v>0</v>
          </cell>
          <cell r="D189">
            <v>0</v>
          </cell>
          <cell r="G189">
            <v>0</v>
          </cell>
          <cell r="H189">
            <v>0</v>
          </cell>
        </row>
        <row r="190">
          <cell r="B190">
            <v>0</v>
          </cell>
          <cell r="D190">
            <v>0</v>
          </cell>
          <cell r="G190">
            <v>0</v>
          </cell>
          <cell r="H190">
            <v>0</v>
          </cell>
        </row>
        <row r="191">
          <cell r="B191">
            <v>0</v>
          </cell>
          <cell r="D191">
            <v>0</v>
          </cell>
          <cell r="G191">
            <v>0</v>
          </cell>
          <cell r="H191">
            <v>0</v>
          </cell>
        </row>
        <row r="192">
          <cell r="B192">
            <v>0</v>
          </cell>
          <cell r="D192">
            <v>0</v>
          </cell>
          <cell r="G192">
            <v>0</v>
          </cell>
          <cell r="H192">
            <v>0</v>
          </cell>
        </row>
        <row r="193">
          <cell r="B193">
            <v>0</v>
          </cell>
          <cell r="D193">
            <v>0</v>
          </cell>
          <cell r="G193">
            <v>0</v>
          </cell>
          <cell r="H193">
            <v>0</v>
          </cell>
        </row>
        <row r="194">
          <cell r="B194">
            <v>0</v>
          </cell>
          <cell r="D194">
            <v>0</v>
          </cell>
          <cell r="G194">
            <v>0</v>
          </cell>
          <cell r="H194">
            <v>0</v>
          </cell>
        </row>
        <row r="195">
          <cell r="B195">
            <v>0</v>
          </cell>
          <cell r="D195">
            <v>0</v>
          </cell>
          <cell r="G195">
            <v>0</v>
          </cell>
          <cell r="H195">
            <v>0</v>
          </cell>
        </row>
        <row r="196">
          <cell r="B196">
            <v>0</v>
          </cell>
          <cell r="D196">
            <v>0</v>
          </cell>
          <cell r="G196">
            <v>0</v>
          </cell>
          <cell r="H196">
            <v>0</v>
          </cell>
        </row>
        <row r="197">
          <cell r="B197">
            <v>0</v>
          </cell>
          <cell r="D197">
            <v>0</v>
          </cell>
          <cell r="G197">
            <v>0</v>
          </cell>
          <cell r="H197">
            <v>0</v>
          </cell>
        </row>
        <row r="198">
          <cell r="B198">
            <v>0</v>
          </cell>
          <cell r="D198">
            <v>0</v>
          </cell>
          <cell r="G198">
            <v>0</v>
          </cell>
          <cell r="H198">
            <v>0</v>
          </cell>
        </row>
        <row r="199">
          <cell r="B199">
            <v>0</v>
          </cell>
          <cell r="D199">
            <v>0</v>
          </cell>
          <cell r="G199">
            <v>0</v>
          </cell>
          <cell r="H199">
            <v>0</v>
          </cell>
        </row>
        <row r="200">
          <cell r="B200">
            <v>0</v>
          </cell>
          <cell r="D200">
            <v>0</v>
          </cell>
          <cell r="G200">
            <v>0</v>
          </cell>
          <cell r="H200">
            <v>0</v>
          </cell>
        </row>
        <row r="201">
          <cell r="B201">
            <v>0</v>
          </cell>
          <cell r="D201">
            <v>0</v>
          </cell>
          <cell r="G201">
            <v>0</v>
          </cell>
          <cell r="H201">
            <v>0</v>
          </cell>
        </row>
        <row r="202">
          <cell r="B202">
            <v>0</v>
          </cell>
          <cell r="D202">
            <v>0</v>
          </cell>
          <cell r="G202">
            <v>0</v>
          </cell>
          <cell r="H202">
            <v>0</v>
          </cell>
        </row>
        <row r="203">
          <cell r="B203">
            <v>0</v>
          </cell>
          <cell r="D203">
            <v>0</v>
          </cell>
          <cell r="G203">
            <v>0</v>
          </cell>
          <cell r="H203">
            <v>0</v>
          </cell>
        </row>
        <row r="204">
          <cell r="B204">
            <v>0</v>
          </cell>
          <cell r="D204">
            <v>0</v>
          </cell>
          <cell r="G204">
            <v>0</v>
          </cell>
          <cell r="H204">
            <v>0</v>
          </cell>
        </row>
        <row r="205">
          <cell r="B205">
            <v>0</v>
          </cell>
          <cell r="D205">
            <v>0</v>
          </cell>
          <cell r="G205">
            <v>0</v>
          </cell>
          <cell r="H205">
            <v>0</v>
          </cell>
        </row>
        <row r="206">
          <cell r="B206">
            <v>0</v>
          </cell>
          <cell r="D206">
            <v>0</v>
          </cell>
          <cell r="G206">
            <v>0</v>
          </cell>
          <cell r="H206">
            <v>0</v>
          </cell>
        </row>
        <row r="207">
          <cell r="B207">
            <v>0</v>
          </cell>
          <cell r="D207">
            <v>0</v>
          </cell>
          <cell r="G207">
            <v>0</v>
          </cell>
          <cell r="H207">
            <v>0</v>
          </cell>
        </row>
        <row r="208">
          <cell r="B208">
            <v>0</v>
          </cell>
          <cell r="D208">
            <v>0</v>
          </cell>
          <cell r="G208">
            <v>0</v>
          </cell>
          <cell r="H208">
            <v>0</v>
          </cell>
        </row>
        <row r="209">
          <cell r="B209">
            <v>0</v>
          </cell>
          <cell r="D209">
            <v>0</v>
          </cell>
          <cell r="G209">
            <v>0</v>
          </cell>
          <cell r="H209">
            <v>0</v>
          </cell>
        </row>
        <row r="210">
          <cell r="B210">
            <v>0</v>
          </cell>
          <cell r="D210">
            <v>0</v>
          </cell>
          <cell r="G210">
            <v>0</v>
          </cell>
          <cell r="H210">
            <v>0</v>
          </cell>
        </row>
        <row r="211">
          <cell r="B211">
            <v>0</v>
          </cell>
          <cell r="D211">
            <v>0</v>
          </cell>
          <cell r="G211">
            <v>0</v>
          </cell>
          <cell r="H211">
            <v>0</v>
          </cell>
        </row>
        <row r="212">
          <cell r="B212">
            <v>0</v>
          </cell>
          <cell r="D212">
            <v>0</v>
          </cell>
          <cell r="G212">
            <v>0</v>
          </cell>
          <cell r="H212">
            <v>0</v>
          </cell>
        </row>
        <row r="213">
          <cell r="B213">
            <v>0</v>
          </cell>
          <cell r="D213">
            <v>0</v>
          </cell>
          <cell r="G213">
            <v>0</v>
          </cell>
          <cell r="H213">
            <v>0</v>
          </cell>
        </row>
        <row r="214">
          <cell r="B214">
            <v>0</v>
          </cell>
          <cell r="D214">
            <v>0</v>
          </cell>
          <cell r="G214">
            <v>0</v>
          </cell>
          <cell r="H214">
            <v>0</v>
          </cell>
        </row>
        <row r="215">
          <cell r="B215">
            <v>0</v>
          </cell>
          <cell r="D215">
            <v>0</v>
          </cell>
          <cell r="G215">
            <v>0</v>
          </cell>
          <cell r="H215">
            <v>0</v>
          </cell>
        </row>
        <row r="216">
          <cell r="B216">
            <v>0</v>
          </cell>
          <cell r="D216">
            <v>0</v>
          </cell>
          <cell r="G216">
            <v>0</v>
          </cell>
          <cell r="H216">
            <v>0</v>
          </cell>
        </row>
        <row r="217">
          <cell r="B217">
            <v>0</v>
          </cell>
          <cell r="D217">
            <v>0</v>
          </cell>
          <cell r="G217">
            <v>0</v>
          </cell>
          <cell r="H217">
            <v>0</v>
          </cell>
        </row>
        <row r="218">
          <cell r="B218">
            <v>0</v>
          </cell>
          <cell r="D218">
            <v>0</v>
          </cell>
          <cell r="G218">
            <v>0</v>
          </cell>
          <cell r="H218">
            <v>0</v>
          </cell>
        </row>
        <row r="219">
          <cell r="B219">
            <v>0</v>
          </cell>
          <cell r="D219">
            <v>0</v>
          </cell>
          <cell r="G219">
            <v>0</v>
          </cell>
          <cell r="H219">
            <v>0</v>
          </cell>
        </row>
        <row r="220">
          <cell r="B220">
            <v>0</v>
          </cell>
          <cell r="D220">
            <v>0</v>
          </cell>
          <cell r="G220">
            <v>0</v>
          </cell>
          <cell r="H220">
            <v>0</v>
          </cell>
        </row>
        <row r="221">
          <cell r="B221">
            <v>0</v>
          </cell>
          <cell r="D221">
            <v>0</v>
          </cell>
          <cell r="G221">
            <v>0</v>
          </cell>
          <cell r="H221">
            <v>0</v>
          </cell>
        </row>
        <row r="222">
          <cell r="B222">
            <v>0</v>
          </cell>
          <cell r="D222">
            <v>0</v>
          </cell>
          <cell r="G222">
            <v>0</v>
          </cell>
          <cell r="H222">
            <v>0</v>
          </cell>
        </row>
        <row r="223">
          <cell r="B223">
            <v>0</v>
          </cell>
          <cell r="D223">
            <v>0</v>
          </cell>
          <cell r="G223">
            <v>0</v>
          </cell>
          <cell r="H223">
            <v>0</v>
          </cell>
        </row>
        <row r="224">
          <cell r="B224">
            <v>0</v>
          </cell>
          <cell r="D224">
            <v>0</v>
          </cell>
          <cell r="G224">
            <v>0</v>
          </cell>
          <cell r="H224">
            <v>0</v>
          </cell>
        </row>
        <row r="225">
          <cell r="B225">
            <v>0</v>
          </cell>
          <cell r="D225">
            <v>0</v>
          </cell>
          <cell r="G225">
            <v>0</v>
          </cell>
          <cell r="H225">
            <v>0</v>
          </cell>
        </row>
        <row r="226">
          <cell r="B226">
            <v>0</v>
          </cell>
          <cell r="D226">
            <v>0</v>
          </cell>
          <cell r="G226">
            <v>0</v>
          </cell>
          <cell r="H226">
            <v>0</v>
          </cell>
        </row>
        <row r="227">
          <cell r="B227">
            <v>0</v>
          </cell>
          <cell r="D227">
            <v>0</v>
          </cell>
          <cell r="G227">
            <v>0</v>
          </cell>
          <cell r="H227">
            <v>0</v>
          </cell>
        </row>
        <row r="228">
          <cell r="B228">
            <v>0</v>
          </cell>
          <cell r="D228">
            <v>0</v>
          </cell>
          <cell r="G228">
            <v>0</v>
          </cell>
          <cell r="H228">
            <v>0</v>
          </cell>
        </row>
        <row r="229">
          <cell r="B229">
            <v>0</v>
          </cell>
          <cell r="D229">
            <v>0</v>
          </cell>
          <cell r="G229">
            <v>0</v>
          </cell>
          <cell r="H229">
            <v>0</v>
          </cell>
        </row>
        <row r="230">
          <cell r="B230">
            <v>0</v>
          </cell>
          <cell r="D230">
            <v>0</v>
          </cell>
          <cell r="G230">
            <v>0</v>
          </cell>
          <cell r="H230">
            <v>0</v>
          </cell>
        </row>
        <row r="231">
          <cell r="B231">
            <v>0</v>
          </cell>
          <cell r="D231">
            <v>0</v>
          </cell>
          <cell r="G231">
            <v>0</v>
          </cell>
          <cell r="H231">
            <v>0</v>
          </cell>
        </row>
        <row r="232">
          <cell r="B232">
            <v>0</v>
          </cell>
          <cell r="D232">
            <v>0</v>
          </cell>
          <cell r="G232">
            <v>0</v>
          </cell>
          <cell r="H232">
            <v>0</v>
          </cell>
        </row>
        <row r="233">
          <cell r="B233">
            <v>0</v>
          </cell>
          <cell r="D233">
            <v>0</v>
          </cell>
          <cell r="G233">
            <v>0</v>
          </cell>
          <cell r="H233">
            <v>0</v>
          </cell>
        </row>
        <row r="234">
          <cell r="B234">
            <v>0</v>
          </cell>
          <cell r="D234">
            <v>0</v>
          </cell>
          <cell r="G234">
            <v>0</v>
          </cell>
          <cell r="H234">
            <v>0</v>
          </cell>
        </row>
        <row r="235">
          <cell r="B235">
            <v>0</v>
          </cell>
          <cell r="D235">
            <v>0</v>
          </cell>
          <cell r="G235">
            <v>0</v>
          </cell>
          <cell r="H235">
            <v>0</v>
          </cell>
        </row>
        <row r="236">
          <cell r="B236">
            <v>0</v>
          </cell>
          <cell r="D236">
            <v>0</v>
          </cell>
          <cell r="G236">
            <v>0</v>
          </cell>
          <cell r="H236">
            <v>0</v>
          </cell>
        </row>
        <row r="237">
          <cell r="B237">
            <v>0</v>
          </cell>
          <cell r="D237">
            <v>0</v>
          </cell>
          <cell r="G237">
            <v>0</v>
          </cell>
          <cell r="H237">
            <v>0</v>
          </cell>
        </row>
        <row r="238">
          <cell r="B238">
            <v>0</v>
          </cell>
          <cell r="D238">
            <v>0</v>
          </cell>
          <cell r="G238">
            <v>0</v>
          </cell>
          <cell r="H238">
            <v>0</v>
          </cell>
        </row>
        <row r="239">
          <cell r="B239">
            <v>0</v>
          </cell>
          <cell r="D239">
            <v>0</v>
          </cell>
          <cell r="G239">
            <v>0</v>
          </cell>
          <cell r="H239">
            <v>0</v>
          </cell>
        </row>
        <row r="240">
          <cell r="B240">
            <v>0</v>
          </cell>
          <cell r="D240">
            <v>0</v>
          </cell>
          <cell r="G240">
            <v>0</v>
          </cell>
          <cell r="H240">
            <v>0</v>
          </cell>
        </row>
        <row r="241">
          <cell r="B241">
            <v>0</v>
          </cell>
          <cell r="D241">
            <v>0</v>
          </cell>
          <cell r="G241">
            <v>0</v>
          </cell>
          <cell r="H241">
            <v>0</v>
          </cell>
        </row>
        <row r="242">
          <cell r="B242">
            <v>0</v>
          </cell>
          <cell r="D242">
            <v>0</v>
          </cell>
          <cell r="G242">
            <v>0</v>
          </cell>
          <cell r="H242">
            <v>0</v>
          </cell>
        </row>
        <row r="243">
          <cell r="B243">
            <v>0</v>
          </cell>
          <cell r="D243">
            <v>0</v>
          </cell>
          <cell r="G243">
            <v>0</v>
          </cell>
          <cell r="H243">
            <v>0</v>
          </cell>
        </row>
        <row r="244">
          <cell r="B244">
            <v>0</v>
          </cell>
          <cell r="D244">
            <v>0</v>
          </cell>
          <cell r="G244">
            <v>0</v>
          </cell>
          <cell r="H244">
            <v>0</v>
          </cell>
        </row>
        <row r="245">
          <cell r="B245">
            <v>0</v>
          </cell>
          <cell r="D245">
            <v>0</v>
          </cell>
          <cell r="G245">
            <v>0</v>
          </cell>
          <cell r="H245">
            <v>0</v>
          </cell>
        </row>
        <row r="246">
          <cell r="B246">
            <v>0</v>
          </cell>
          <cell r="D246">
            <v>0</v>
          </cell>
          <cell r="G246">
            <v>0</v>
          </cell>
          <cell r="H246">
            <v>0</v>
          </cell>
        </row>
        <row r="247">
          <cell r="B247">
            <v>0</v>
          </cell>
          <cell r="D247">
            <v>0</v>
          </cell>
          <cell r="G247">
            <v>0</v>
          </cell>
          <cell r="H247">
            <v>0</v>
          </cell>
        </row>
        <row r="248">
          <cell r="B248">
            <v>0</v>
          </cell>
          <cell r="D248">
            <v>0</v>
          </cell>
          <cell r="G248">
            <v>0</v>
          </cell>
          <cell r="H248">
            <v>0</v>
          </cell>
        </row>
        <row r="249">
          <cell r="B249">
            <v>0</v>
          </cell>
          <cell r="D249">
            <v>0</v>
          </cell>
          <cell r="G249">
            <v>0</v>
          </cell>
          <cell r="H249">
            <v>0</v>
          </cell>
        </row>
        <row r="250">
          <cell r="B250">
            <v>0</v>
          </cell>
          <cell r="D250">
            <v>0</v>
          </cell>
          <cell r="G250">
            <v>0</v>
          </cell>
          <cell r="H250">
            <v>0</v>
          </cell>
        </row>
        <row r="251">
          <cell r="B251">
            <v>0</v>
          </cell>
          <cell r="D251">
            <v>0</v>
          </cell>
          <cell r="G251">
            <v>0</v>
          </cell>
          <cell r="H251">
            <v>0</v>
          </cell>
        </row>
        <row r="252">
          <cell r="B252">
            <v>0</v>
          </cell>
          <cell r="D252">
            <v>0</v>
          </cell>
          <cell r="G252">
            <v>0</v>
          </cell>
          <cell r="H252">
            <v>0</v>
          </cell>
        </row>
        <row r="253">
          <cell r="B253">
            <v>0</v>
          </cell>
          <cell r="D253">
            <v>0</v>
          </cell>
          <cell r="G253">
            <v>0</v>
          </cell>
          <cell r="H253">
            <v>0</v>
          </cell>
        </row>
        <row r="254">
          <cell r="B254">
            <v>0</v>
          </cell>
          <cell r="D254">
            <v>0</v>
          </cell>
          <cell r="G254">
            <v>0</v>
          </cell>
          <cell r="H254">
            <v>0</v>
          </cell>
        </row>
        <row r="255">
          <cell r="B255">
            <v>0</v>
          </cell>
          <cell r="D255">
            <v>0</v>
          </cell>
          <cell r="G255">
            <v>0</v>
          </cell>
          <cell r="H255">
            <v>0</v>
          </cell>
        </row>
        <row r="256">
          <cell r="B256">
            <v>0</v>
          </cell>
          <cell r="D256">
            <v>0</v>
          </cell>
          <cell r="G256">
            <v>0</v>
          </cell>
          <cell r="H256">
            <v>0</v>
          </cell>
        </row>
        <row r="257">
          <cell r="B257">
            <v>0</v>
          </cell>
          <cell r="D257">
            <v>0</v>
          </cell>
          <cell r="G257">
            <v>0</v>
          </cell>
          <cell r="H257">
            <v>0</v>
          </cell>
        </row>
        <row r="258">
          <cell r="B258">
            <v>0</v>
          </cell>
          <cell r="D258">
            <v>0</v>
          </cell>
          <cell r="G258">
            <v>0</v>
          </cell>
          <cell r="H258">
            <v>0</v>
          </cell>
        </row>
        <row r="259">
          <cell r="B259">
            <v>0</v>
          </cell>
          <cell r="D259">
            <v>0</v>
          </cell>
          <cell r="G259">
            <v>0</v>
          </cell>
          <cell r="H259">
            <v>0</v>
          </cell>
        </row>
        <row r="260">
          <cell r="B260">
            <v>0</v>
          </cell>
          <cell r="D260">
            <v>0</v>
          </cell>
          <cell r="G260">
            <v>0</v>
          </cell>
          <cell r="H260">
            <v>0</v>
          </cell>
        </row>
        <row r="261">
          <cell r="B261">
            <v>0</v>
          </cell>
          <cell r="D261">
            <v>0</v>
          </cell>
          <cell r="G261">
            <v>0</v>
          </cell>
          <cell r="H261">
            <v>0</v>
          </cell>
        </row>
        <row r="262">
          <cell r="B262">
            <v>0</v>
          </cell>
          <cell r="D262">
            <v>0</v>
          </cell>
          <cell r="G262">
            <v>0</v>
          </cell>
          <cell r="H262">
            <v>0</v>
          </cell>
        </row>
        <row r="263">
          <cell r="B263">
            <v>0</v>
          </cell>
          <cell r="D263">
            <v>0</v>
          </cell>
          <cell r="G263">
            <v>0</v>
          </cell>
          <cell r="H263">
            <v>0</v>
          </cell>
        </row>
        <row r="264">
          <cell r="B264">
            <v>0</v>
          </cell>
          <cell r="D264">
            <v>0</v>
          </cell>
          <cell r="G264">
            <v>0</v>
          </cell>
          <cell r="H264">
            <v>0</v>
          </cell>
        </row>
        <row r="265">
          <cell r="B265">
            <v>0</v>
          </cell>
          <cell r="D265">
            <v>0</v>
          </cell>
          <cell r="G265">
            <v>0</v>
          </cell>
          <cell r="H265">
            <v>0</v>
          </cell>
        </row>
        <row r="266">
          <cell r="B266">
            <v>0</v>
          </cell>
          <cell r="D266">
            <v>0</v>
          </cell>
          <cell r="G266">
            <v>0</v>
          </cell>
          <cell r="H266">
            <v>0</v>
          </cell>
        </row>
        <row r="267">
          <cell r="B267">
            <v>0</v>
          </cell>
          <cell r="D267">
            <v>0</v>
          </cell>
          <cell r="G267">
            <v>0</v>
          </cell>
          <cell r="H267">
            <v>0</v>
          </cell>
        </row>
        <row r="268">
          <cell r="B268">
            <v>0</v>
          </cell>
          <cell r="D268">
            <v>0</v>
          </cell>
          <cell r="G268">
            <v>0</v>
          </cell>
          <cell r="H268">
            <v>0</v>
          </cell>
        </row>
        <row r="269">
          <cell r="B269">
            <v>0</v>
          </cell>
          <cell r="D269">
            <v>0</v>
          </cell>
          <cell r="G269">
            <v>0</v>
          </cell>
          <cell r="H269">
            <v>0</v>
          </cell>
        </row>
        <row r="270">
          <cell r="B270">
            <v>0</v>
          </cell>
          <cell r="D270">
            <v>0</v>
          </cell>
          <cell r="G270">
            <v>0</v>
          </cell>
          <cell r="H270">
            <v>0</v>
          </cell>
        </row>
        <row r="271">
          <cell r="B271">
            <v>0</v>
          </cell>
          <cell r="D271">
            <v>0</v>
          </cell>
          <cell r="G271">
            <v>0</v>
          </cell>
          <cell r="H271">
            <v>0</v>
          </cell>
        </row>
        <row r="272">
          <cell r="B272">
            <v>0</v>
          </cell>
          <cell r="D272">
            <v>0</v>
          </cell>
          <cell r="G272">
            <v>0</v>
          </cell>
          <cell r="H272">
            <v>0</v>
          </cell>
        </row>
        <row r="273">
          <cell r="B273">
            <v>0</v>
          </cell>
          <cell r="D273">
            <v>0</v>
          </cell>
          <cell r="G273">
            <v>0</v>
          </cell>
          <cell r="H273">
            <v>0</v>
          </cell>
        </row>
        <row r="274">
          <cell r="B274">
            <v>0</v>
          </cell>
          <cell r="D274">
            <v>0</v>
          </cell>
          <cell r="G274">
            <v>0</v>
          </cell>
          <cell r="H274">
            <v>0</v>
          </cell>
        </row>
        <row r="275">
          <cell r="B275">
            <v>0</v>
          </cell>
          <cell r="D275">
            <v>0</v>
          </cell>
          <cell r="G275">
            <v>0</v>
          </cell>
          <cell r="H275">
            <v>0</v>
          </cell>
        </row>
        <row r="276">
          <cell r="B276">
            <v>0</v>
          </cell>
          <cell r="D276">
            <v>0</v>
          </cell>
          <cell r="G276">
            <v>0</v>
          </cell>
          <cell r="H276">
            <v>0</v>
          </cell>
        </row>
        <row r="277">
          <cell r="B277">
            <v>0</v>
          </cell>
          <cell r="D277">
            <v>0</v>
          </cell>
          <cell r="G277">
            <v>0</v>
          </cell>
          <cell r="H277">
            <v>0</v>
          </cell>
        </row>
        <row r="278">
          <cell r="B278">
            <v>0</v>
          </cell>
          <cell r="D278">
            <v>0</v>
          </cell>
          <cell r="G278">
            <v>0</v>
          </cell>
          <cell r="H278">
            <v>0</v>
          </cell>
        </row>
        <row r="279">
          <cell r="B279">
            <v>0</v>
          </cell>
          <cell r="D279">
            <v>0</v>
          </cell>
          <cell r="G279">
            <v>0</v>
          </cell>
          <cell r="H279">
            <v>0</v>
          </cell>
        </row>
        <row r="280">
          <cell r="B280">
            <v>0</v>
          </cell>
          <cell r="D280">
            <v>0</v>
          </cell>
          <cell r="G280">
            <v>0</v>
          </cell>
          <cell r="H280">
            <v>0</v>
          </cell>
        </row>
        <row r="281">
          <cell r="B281">
            <v>0</v>
          </cell>
          <cell r="D281">
            <v>0</v>
          </cell>
          <cell r="G281">
            <v>0</v>
          </cell>
          <cell r="H281">
            <v>0</v>
          </cell>
        </row>
        <row r="282">
          <cell r="B282">
            <v>0</v>
          </cell>
          <cell r="D282">
            <v>0</v>
          </cell>
          <cell r="G282">
            <v>0</v>
          </cell>
          <cell r="H282">
            <v>0</v>
          </cell>
        </row>
        <row r="283">
          <cell r="B283">
            <v>0</v>
          </cell>
          <cell r="D283">
            <v>0</v>
          </cell>
          <cell r="G283">
            <v>0</v>
          </cell>
          <cell r="H283">
            <v>0</v>
          </cell>
        </row>
        <row r="284">
          <cell r="B284">
            <v>0</v>
          </cell>
          <cell r="D284">
            <v>0</v>
          </cell>
          <cell r="G284">
            <v>0</v>
          </cell>
          <cell r="H284">
            <v>0</v>
          </cell>
        </row>
        <row r="285">
          <cell r="B285">
            <v>0</v>
          </cell>
          <cell r="D285">
            <v>0</v>
          </cell>
          <cell r="G285">
            <v>0</v>
          </cell>
          <cell r="H285">
            <v>0</v>
          </cell>
        </row>
        <row r="286">
          <cell r="B286">
            <v>0</v>
          </cell>
          <cell r="D286">
            <v>0</v>
          </cell>
          <cell r="G286">
            <v>0</v>
          </cell>
          <cell r="H286">
            <v>0</v>
          </cell>
        </row>
        <row r="287">
          <cell r="B287">
            <v>0</v>
          </cell>
          <cell r="D287">
            <v>0</v>
          </cell>
          <cell r="G287">
            <v>0</v>
          </cell>
          <cell r="H287">
            <v>0</v>
          </cell>
        </row>
        <row r="288">
          <cell r="B288">
            <v>0</v>
          </cell>
          <cell r="D288">
            <v>0</v>
          </cell>
          <cell r="G288">
            <v>0</v>
          </cell>
          <cell r="H288">
            <v>0</v>
          </cell>
        </row>
        <row r="289">
          <cell r="B289">
            <v>0</v>
          </cell>
          <cell r="D289">
            <v>0</v>
          </cell>
          <cell r="G289">
            <v>0</v>
          </cell>
          <cell r="H289">
            <v>0</v>
          </cell>
        </row>
        <row r="290">
          <cell r="B290">
            <v>0</v>
          </cell>
          <cell r="D290">
            <v>0</v>
          </cell>
          <cell r="G290">
            <v>0</v>
          </cell>
          <cell r="H290">
            <v>0</v>
          </cell>
        </row>
        <row r="291">
          <cell r="B291">
            <v>0</v>
          </cell>
          <cell r="D291">
            <v>0</v>
          </cell>
          <cell r="G291">
            <v>0</v>
          </cell>
          <cell r="H291">
            <v>0</v>
          </cell>
        </row>
        <row r="292">
          <cell r="B292">
            <v>0</v>
          </cell>
          <cell r="D292">
            <v>0</v>
          </cell>
          <cell r="G292">
            <v>0</v>
          </cell>
          <cell r="H292">
            <v>0</v>
          </cell>
        </row>
        <row r="293">
          <cell r="B293">
            <v>0</v>
          </cell>
          <cell r="D293">
            <v>0</v>
          </cell>
          <cell r="G293">
            <v>0</v>
          </cell>
          <cell r="H293">
            <v>0</v>
          </cell>
        </row>
        <row r="294">
          <cell r="B294">
            <v>0</v>
          </cell>
          <cell r="D294">
            <v>0</v>
          </cell>
          <cell r="G294">
            <v>0</v>
          </cell>
          <cell r="H294">
            <v>0</v>
          </cell>
        </row>
        <row r="295">
          <cell r="B295">
            <v>0</v>
          </cell>
          <cell r="D295">
            <v>0</v>
          </cell>
          <cell r="G295">
            <v>0</v>
          </cell>
          <cell r="H295">
            <v>0</v>
          </cell>
        </row>
        <row r="296">
          <cell r="B296">
            <v>0</v>
          </cell>
          <cell r="D296">
            <v>0</v>
          </cell>
          <cell r="G296">
            <v>0</v>
          </cell>
          <cell r="H296">
            <v>0</v>
          </cell>
        </row>
        <row r="297">
          <cell r="B297">
            <v>0</v>
          </cell>
          <cell r="D297">
            <v>0</v>
          </cell>
          <cell r="G297">
            <v>0</v>
          </cell>
          <cell r="H297">
            <v>0</v>
          </cell>
        </row>
        <row r="298">
          <cell r="B298">
            <v>0</v>
          </cell>
          <cell r="D298">
            <v>0</v>
          </cell>
          <cell r="G298">
            <v>0</v>
          </cell>
          <cell r="H298">
            <v>0</v>
          </cell>
        </row>
        <row r="299">
          <cell r="B299">
            <v>0</v>
          </cell>
          <cell r="D299">
            <v>0</v>
          </cell>
          <cell r="G299">
            <v>0</v>
          </cell>
          <cell r="H299">
            <v>0</v>
          </cell>
        </row>
        <row r="300">
          <cell r="B300">
            <v>0</v>
          </cell>
          <cell r="D300">
            <v>0</v>
          </cell>
          <cell r="G300">
            <v>0</v>
          </cell>
          <cell r="H300">
            <v>0</v>
          </cell>
        </row>
        <row r="301">
          <cell r="B301">
            <v>0</v>
          </cell>
          <cell r="D301">
            <v>0</v>
          </cell>
          <cell r="G301">
            <v>0</v>
          </cell>
          <cell r="H301">
            <v>0</v>
          </cell>
        </row>
        <row r="302">
          <cell r="B302">
            <v>0</v>
          </cell>
          <cell r="D302">
            <v>0</v>
          </cell>
          <cell r="G302">
            <v>0</v>
          </cell>
          <cell r="H302">
            <v>0</v>
          </cell>
        </row>
        <row r="303">
          <cell r="B303">
            <v>0</v>
          </cell>
          <cell r="D303">
            <v>0</v>
          </cell>
          <cell r="G303">
            <v>0</v>
          </cell>
          <cell r="H303">
            <v>0</v>
          </cell>
        </row>
        <row r="304">
          <cell r="B304">
            <v>0</v>
          </cell>
          <cell r="D304">
            <v>0</v>
          </cell>
          <cell r="G304">
            <v>0</v>
          </cell>
          <cell r="H304">
            <v>0</v>
          </cell>
        </row>
        <row r="305">
          <cell r="B305">
            <v>0</v>
          </cell>
          <cell r="D305">
            <v>0</v>
          </cell>
          <cell r="G305">
            <v>0</v>
          </cell>
          <cell r="H305">
            <v>0</v>
          </cell>
        </row>
        <row r="306">
          <cell r="B306">
            <v>0</v>
          </cell>
          <cell r="D306">
            <v>0</v>
          </cell>
          <cell r="G306">
            <v>0</v>
          </cell>
          <cell r="H306">
            <v>0</v>
          </cell>
        </row>
        <row r="307">
          <cell r="B307">
            <v>0</v>
          </cell>
          <cell r="D307">
            <v>0</v>
          </cell>
          <cell r="G307">
            <v>0</v>
          </cell>
          <cell r="H307">
            <v>0</v>
          </cell>
        </row>
        <row r="308">
          <cell r="B308">
            <v>0</v>
          </cell>
          <cell r="D308">
            <v>0</v>
          </cell>
          <cell r="G308">
            <v>0</v>
          </cell>
          <cell r="H308">
            <v>0</v>
          </cell>
        </row>
        <row r="309">
          <cell r="B309">
            <v>0</v>
          </cell>
          <cell r="D309">
            <v>0</v>
          </cell>
          <cell r="G309">
            <v>0</v>
          </cell>
          <cell r="H309">
            <v>0</v>
          </cell>
        </row>
        <row r="310">
          <cell r="B310">
            <v>0</v>
          </cell>
          <cell r="D310">
            <v>0</v>
          </cell>
          <cell r="G310">
            <v>0</v>
          </cell>
          <cell r="H310">
            <v>0</v>
          </cell>
        </row>
        <row r="311">
          <cell r="B311">
            <v>0</v>
          </cell>
          <cell r="D311">
            <v>0</v>
          </cell>
          <cell r="G311">
            <v>0</v>
          </cell>
          <cell r="H311">
            <v>0</v>
          </cell>
        </row>
        <row r="312">
          <cell r="B312">
            <v>0</v>
          </cell>
          <cell r="D312">
            <v>0</v>
          </cell>
          <cell r="G312">
            <v>0</v>
          </cell>
          <cell r="H312">
            <v>0</v>
          </cell>
        </row>
        <row r="313">
          <cell r="B313">
            <v>0</v>
          </cell>
          <cell r="D313">
            <v>0</v>
          </cell>
          <cell r="G313">
            <v>0</v>
          </cell>
          <cell r="H313">
            <v>0</v>
          </cell>
        </row>
        <row r="314">
          <cell r="B314">
            <v>0</v>
          </cell>
          <cell r="D314">
            <v>0</v>
          </cell>
          <cell r="G314">
            <v>0</v>
          </cell>
          <cell r="H314">
            <v>0</v>
          </cell>
        </row>
        <row r="315">
          <cell r="B315">
            <v>0</v>
          </cell>
          <cell r="D315">
            <v>0</v>
          </cell>
          <cell r="G315">
            <v>0</v>
          </cell>
          <cell r="H315">
            <v>0</v>
          </cell>
        </row>
        <row r="316">
          <cell r="B316">
            <v>0</v>
          </cell>
          <cell r="D316">
            <v>0</v>
          </cell>
          <cell r="G316">
            <v>0</v>
          </cell>
          <cell r="H316">
            <v>0</v>
          </cell>
        </row>
        <row r="317">
          <cell r="B317">
            <v>0</v>
          </cell>
          <cell r="D317">
            <v>0</v>
          </cell>
          <cell r="G317">
            <v>0</v>
          </cell>
          <cell r="H317">
            <v>0</v>
          </cell>
        </row>
        <row r="318">
          <cell r="B318">
            <v>0</v>
          </cell>
          <cell r="D318">
            <v>0</v>
          </cell>
          <cell r="G318">
            <v>0</v>
          </cell>
          <cell r="H318">
            <v>0</v>
          </cell>
        </row>
        <row r="319">
          <cell r="B319">
            <v>0</v>
          </cell>
          <cell r="D319">
            <v>0</v>
          </cell>
          <cell r="G319">
            <v>0</v>
          </cell>
          <cell r="H319">
            <v>0</v>
          </cell>
        </row>
        <row r="320">
          <cell r="B320">
            <v>0</v>
          </cell>
          <cell r="D320">
            <v>0</v>
          </cell>
          <cell r="G320">
            <v>0</v>
          </cell>
          <cell r="H320">
            <v>0</v>
          </cell>
        </row>
        <row r="321">
          <cell r="B321">
            <v>0</v>
          </cell>
          <cell r="D321">
            <v>0</v>
          </cell>
          <cell r="G321">
            <v>0</v>
          </cell>
          <cell r="H321">
            <v>0</v>
          </cell>
        </row>
        <row r="322">
          <cell r="B322">
            <v>0</v>
          </cell>
          <cell r="D322">
            <v>0</v>
          </cell>
          <cell r="G322">
            <v>0</v>
          </cell>
          <cell r="H322">
            <v>0</v>
          </cell>
        </row>
        <row r="323">
          <cell r="B323">
            <v>0</v>
          </cell>
          <cell r="D323">
            <v>0</v>
          </cell>
          <cell r="G323">
            <v>0</v>
          </cell>
          <cell r="H323">
            <v>0</v>
          </cell>
        </row>
        <row r="324">
          <cell r="B324">
            <v>0</v>
          </cell>
          <cell r="D324">
            <v>0</v>
          </cell>
          <cell r="G324">
            <v>0</v>
          </cell>
          <cell r="H324">
            <v>0</v>
          </cell>
        </row>
        <row r="325">
          <cell r="B325">
            <v>0</v>
          </cell>
          <cell r="D325">
            <v>0</v>
          </cell>
          <cell r="G325">
            <v>0</v>
          </cell>
          <cell r="H325">
            <v>0</v>
          </cell>
        </row>
        <row r="326">
          <cell r="B326">
            <v>0</v>
          </cell>
          <cell r="D326">
            <v>0</v>
          </cell>
          <cell r="G326">
            <v>0</v>
          </cell>
          <cell r="H326">
            <v>0</v>
          </cell>
        </row>
        <row r="327">
          <cell r="B327">
            <v>0</v>
          </cell>
          <cell r="D327">
            <v>0</v>
          </cell>
          <cell r="G327">
            <v>0</v>
          </cell>
          <cell r="H327">
            <v>0</v>
          </cell>
        </row>
        <row r="328">
          <cell r="B328">
            <v>0</v>
          </cell>
          <cell r="D328">
            <v>0</v>
          </cell>
          <cell r="G328">
            <v>0</v>
          </cell>
          <cell r="H328">
            <v>0</v>
          </cell>
        </row>
        <row r="329">
          <cell r="B329">
            <v>0</v>
          </cell>
          <cell r="D329">
            <v>0</v>
          </cell>
          <cell r="G329">
            <v>0</v>
          </cell>
          <cell r="H329">
            <v>0</v>
          </cell>
        </row>
        <row r="330">
          <cell r="B330">
            <v>0</v>
          </cell>
          <cell r="D330">
            <v>0</v>
          </cell>
          <cell r="G330">
            <v>0</v>
          </cell>
          <cell r="H330">
            <v>0</v>
          </cell>
        </row>
        <row r="331">
          <cell r="B331">
            <v>0</v>
          </cell>
          <cell r="D331">
            <v>0</v>
          </cell>
          <cell r="G331">
            <v>0</v>
          </cell>
          <cell r="H331">
            <v>0</v>
          </cell>
        </row>
        <row r="332">
          <cell r="B332">
            <v>0</v>
          </cell>
          <cell r="D332">
            <v>0</v>
          </cell>
          <cell r="G332">
            <v>0</v>
          </cell>
          <cell r="H332">
            <v>0</v>
          </cell>
        </row>
        <row r="333">
          <cell r="B333">
            <v>0</v>
          </cell>
          <cell r="D333">
            <v>0</v>
          </cell>
          <cell r="G333">
            <v>0</v>
          </cell>
          <cell r="H333">
            <v>0</v>
          </cell>
        </row>
        <row r="334">
          <cell r="B334">
            <v>0</v>
          </cell>
          <cell r="D334">
            <v>0</v>
          </cell>
          <cell r="G334">
            <v>0</v>
          </cell>
          <cell r="H334">
            <v>0</v>
          </cell>
        </row>
        <row r="335">
          <cell r="B335">
            <v>0</v>
          </cell>
          <cell r="D335">
            <v>0</v>
          </cell>
          <cell r="G335">
            <v>0</v>
          </cell>
          <cell r="H335">
            <v>0</v>
          </cell>
        </row>
        <row r="336">
          <cell r="B336">
            <v>0</v>
          </cell>
          <cell r="D336">
            <v>0</v>
          </cell>
          <cell r="G336">
            <v>0</v>
          </cell>
          <cell r="H336">
            <v>0</v>
          </cell>
        </row>
        <row r="337">
          <cell r="B337">
            <v>0</v>
          </cell>
          <cell r="D337">
            <v>0</v>
          </cell>
          <cell r="G337">
            <v>0</v>
          </cell>
          <cell r="H337">
            <v>0</v>
          </cell>
        </row>
        <row r="338">
          <cell r="B338">
            <v>0</v>
          </cell>
          <cell r="D338">
            <v>0</v>
          </cell>
          <cell r="G338">
            <v>0</v>
          </cell>
          <cell r="H338">
            <v>0</v>
          </cell>
        </row>
        <row r="339">
          <cell r="B339">
            <v>0</v>
          </cell>
          <cell r="D339">
            <v>0</v>
          </cell>
          <cell r="G339">
            <v>0</v>
          </cell>
          <cell r="H339">
            <v>0</v>
          </cell>
        </row>
        <row r="340">
          <cell r="B340">
            <v>0</v>
          </cell>
          <cell r="D340">
            <v>0</v>
          </cell>
          <cell r="G340">
            <v>0</v>
          </cell>
          <cell r="H340">
            <v>0</v>
          </cell>
        </row>
        <row r="341">
          <cell r="B341">
            <v>0</v>
          </cell>
          <cell r="D341">
            <v>0</v>
          </cell>
          <cell r="G341">
            <v>0</v>
          </cell>
          <cell r="H341">
            <v>0</v>
          </cell>
        </row>
        <row r="342">
          <cell r="B342">
            <v>0</v>
          </cell>
          <cell r="D342">
            <v>0</v>
          </cell>
          <cell r="G342">
            <v>0</v>
          </cell>
          <cell r="H342">
            <v>0</v>
          </cell>
        </row>
        <row r="343">
          <cell r="B343">
            <v>0</v>
          </cell>
          <cell r="D343">
            <v>0</v>
          </cell>
          <cell r="G343">
            <v>0</v>
          </cell>
          <cell r="H343">
            <v>0</v>
          </cell>
        </row>
        <row r="344">
          <cell r="B344">
            <v>0</v>
          </cell>
          <cell r="D344">
            <v>0</v>
          </cell>
          <cell r="G344">
            <v>0</v>
          </cell>
          <cell r="H344">
            <v>0</v>
          </cell>
        </row>
        <row r="345">
          <cell r="B345">
            <v>0</v>
          </cell>
          <cell r="D345">
            <v>0</v>
          </cell>
          <cell r="G345">
            <v>0</v>
          </cell>
          <cell r="H345">
            <v>0</v>
          </cell>
        </row>
        <row r="346">
          <cell r="B346">
            <v>0</v>
          </cell>
          <cell r="D346">
            <v>0</v>
          </cell>
          <cell r="G346">
            <v>0</v>
          </cell>
          <cell r="H346">
            <v>0</v>
          </cell>
        </row>
        <row r="347">
          <cell r="B347">
            <v>0</v>
          </cell>
          <cell r="D347">
            <v>0</v>
          </cell>
          <cell r="G347">
            <v>0</v>
          </cell>
          <cell r="H347">
            <v>0</v>
          </cell>
        </row>
        <row r="348">
          <cell r="B348">
            <v>0</v>
          </cell>
          <cell r="D348">
            <v>0</v>
          </cell>
          <cell r="G348">
            <v>0</v>
          </cell>
          <cell r="H348">
            <v>0</v>
          </cell>
        </row>
        <row r="349">
          <cell r="B349">
            <v>0</v>
          </cell>
          <cell r="D349">
            <v>0</v>
          </cell>
          <cell r="G349">
            <v>0</v>
          </cell>
          <cell r="H349">
            <v>0</v>
          </cell>
        </row>
        <row r="350">
          <cell r="B350">
            <v>0</v>
          </cell>
          <cell r="D350">
            <v>0</v>
          </cell>
          <cell r="G350">
            <v>0</v>
          </cell>
          <cell r="H350">
            <v>0</v>
          </cell>
        </row>
        <row r="351">
          <cell r="B351">
            <v>0</v>
          </cell>
          <cell r="D351">
            <v>0</v>
          </cell>
          <cell r="G351">
            <v>0</v>
          </cell>
          <cell r="H351">
            <v>0</v>
          </cell>
        </row>
        <row r="352">
          <cell r="B352">
            <v>0</v>
          </cell>
          <cell r="D352">
            <v>0</v>
          </cell>
          <cell r="G352">
            <v>0</v>
          </cell>
          <cell r="H352">
            <v>0</v>
          </cell>
        </row>
        <row r="353">
          <cell r="B353">
            <v>0</v>
          </cell>
          <cell r="D353">
            <v>0</v>
          </cell>
          <cell r="G353">
            <v>0</v>
          </cell>
          <cell r="H353">
            <v>0</v>
          </cell>
        </row>
        <row r="354">
          <cell r="B354">
            <v>0</v>
          </cell>
          <cell r="D354">
            <v>0</v>
          </cell>
          <cell r="G354">
            <v>0</v>
          </cell>
          <cell r="H354">
            <v>0</v>
          </cell>
        </row>
        <row r="355">
          <cell r="B355">
            <v>0</v>
          </cell>
          <cell r="D355">
            <v>0</v>
          </cell>
          <cell r="G355">
            <v>0</v>
          </cell>
          <cell r="H355">
            <v>0</v>
          </cell>
        </row>
        <row r="356">
          <cell r="B356">
            <v>0</v>
          </cell>
          <cell r="D356">
            <v>0</v>
          </cell>
          <cell r="G356">
            <v>0</v>
          </cell>
          <cell r="H356">
            <v>0</v>
          </cell>
        </row>
        <row r="357">
          <cell r="B357">
            <v>0</v>
          </cell>
          <cell r="D357">
            <v>0</v>
          </cell>
          <cell r="G357">
            <v>0</v>
          </cell>
          <cell r="H357">
            <v>0</v>
          </cell>
        </row>
        <row r="358">
          <cell r="B358">
            <v>0</v>
          </cell>
          <cell r="D358">
            <v>0</v>
          </cell>
          <cell r="G358">
            <v>0</v>
          </cell>
          <cell r="H358">
            <v>0</v>
          </cell>
        </row>
        <row r="359">
          <cell r="B359">
            <v>0</v>
          </cell>
          <cell r="D359">
            <v>0</v>
          </cell>
          <cell r="G359">
            <v>0</v>
          </cell>
          <cell r="H359">
            <v>0</v>
          </cell>
        </row>
        <row r="360">
          <cell r="B360">
            <v>0</v>
          </cell>
          <cell r="D360">
            <v>0</v>
          </cell>
          <cell r="G360">
            <v>0</v>
          </cell>
          <cell r="H360">
            <v>0</v>
          </cell>
        </row>
        <row r="361">
          <cell r="B361">
            <v>0</v>
          </cell>
          <cell r="D361">
            <v>0</v>
          </cell>
          <cell r="G361">
            <v>0</v>
          </cell>
          <cell r="H361">
            <v>0</v>
          </cell>
        </row>
        <row r="362">
          <cell r="B362">
            <v>0</v>
          </cell>
          <cell r="D362">
            <v>0</v>
          </cell>
          <cell r="G362">
            <v>0</v>
          </cell>
          <cell r="H362">
            <v>0</v>
          </cell>
        </row>
        <row r="363">
          <cell r="B363">
            <v>0</v>
          </cell>
          <cell r="D363">
            <v>0</v>
          </cell>
          <cell r="G363">
            <v>0</v>
          </cell>
          <cell r="H363">
            <v>0</v>
          </cell>
        </row>
        <row r="364">
          <cell r="B364">
            <v>0</v>
          </cell>
          <cell r="D364">
            <v>0</v>
          </cell>
          <cell r="G364">
            <v>0</v>
          </cell>
          <cell r="H364">
            <v>0</v>
          </cell>
        </row>
        <row r="365">
          <cell r="B365">
            <v>0</v>
          </cell>
          <cell r="D365">
            <v>0</v>
          </cell>
          <cell r="G365">
            <v>0</v>
          </cell>
          <cell r="H365">
            <v>0</v>
          </cell>
        </row>
        <row r="366">
          <cell r="B366">
            <v>0</v>
          </cell>
          <cell r="D366">
            <v>0</v>
          </cell>
          <cell r="G366">
            <v>0</v>
          </cell>
          <cell r="H366">
            <v>0</v>
          </cell>
        </row>
        <row r="367">
          <cell r="B367">
            <v>0</v>
          </cell>
          <cell r="D367">
            <v>0</v>
          </cell>
          <cell r="G367">
            <v>0</v>
          </cell>
          <cell r="H367">
            <v>0</v>
          </cell>
        </row>
        <row r="368">
          <cell r="B368">
            <v>0</v>
          </cell>
          <cell r="D368">
            <v>0</v>
          </cell>
          <cell r="G368">
            <v>0</v>
          </cell>
          <cell r="H368">
            <v>0</v>
          </cell>
        </row>
        <row r="370">
          <cell r="B370">
            <v>0</v>
          </cell>
          <cell r="D370">
            <v>0</v>
          </cell>
          <cell r="G370">
            <v>0</v>
          </cell>
          <cell r="H370">
            <v>0</v>
          </cell>
        </row>
      </sheetData>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D17" t="str">
            <v>Podaci</v>
          </cell>
        </row>
      </sheetData>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Viðfang</v>
          </cell>
          <cell r="B1" t="str">
            <v>Tegund</v>
          </cell>
          <cell r="C1" t="str">
            <v>Bota</v>
          </cell>
          <cell r="D1" t="str">
            <v>Útkoma</v>
          </cell>
        </row>
        <row r="2">
          <cell r="A2">
            <v>100</v>
          </cell>
          <cell r="B2">
            <v>1110</v>
          </cell>
          <cell r="C2">
            <v>0</v>
          </cell>
          <cell r="D2">
            <v>3.9928999999999999E-2</v>
          </cell>
        </row>
        <row r="3">
          <cell r="A3">
            <v>100</v>
          </cell>
          <cell r="B3">
            <v>1111</v>
          </cell>
          <cell r="C3">
            <v>0</v>
          </cell>
          <cell r="D3">
            <v>24.992138000000001</v>
          </cell>
        </row>
        <row r="4">
          <cell r="A4">
            <v>100</v>
          </cell>
          <cell r="B4">
            <v>1113</v>
          </cell>
          <cell r="C4">
            <v>0</v>
          </cell>
          <cell r="D4">
            <v>0.17829999999999999</v>
          </cell>
        </row>
        <row r="5">
          <cell r="A5">
            <v>100</v>
          </cell>
          <cell r="B5">
            <v>1118</v>
          </cell>
          <cell r="C5">
            <v>0</v>
          </cell>
          <cell r="D5">
            <v>5.837631</v>
          </cell>
        </row>
        <row r="6">
          <cell r="A6">
            <v>100</v>
          </cell>
          <cell r="B6">
            <v>1120</v>
          </cell>
          <cell r="C6">
            <v>0</v>
          </cell>
          <cell r="D6">
            <v>10158.294786</v>
          </cell>
        </row>
        <row r="7">
          <cell r="A7">
            <v>100</v>
          </cell>
          <cell r="B7">
            <v>1124</v>
          </cell>
          <cell r="C7">
            <v>0</v>
          </cell>
          <cell r="D7">
            <v>526.03084100000001</v>
          </cell>
        </row>
        <row r="8">
          <cell r="A8">
            <v>100</v>
          </cell>
          <cell r="B8">
            <v>1126</v>
          </cell>
          <cell r="C8">
            <v>0</v>
          </cell>
          <cell r="D8">
            <v>231.96846099999999</v>
          </cell>
        </row>
        <row r="9">
          <cell r="A9">
            <v>100</v>
          </cell>
          <cell r="B9">
            <v>1127</v>
          </cell>
          <cell r="C9">
            <v>0</v>
          </cell>
          <cell r="D9">
            <v>22.920573000000001</v>
          </cell>
        </row>
        <row r="10">
          <cell r="A10">
            <v>100</v>
          </cell>
          <cell r="B10">
            <v>1128</v>
          </cell>
          <cell r="C10">
            <v>0</v>
          </cell>
          <cell r="D10">
            <v>129.576776</v>
          </cell>
        </row>
        <row r="11">
          <cell r="A11">
            <v>100</v>
          </cell>
          <cell r="B11">
            <v>1129</v>
          </cell>
          <cell r="C11">
            <v>0</v>
          </cell>
          <cell r="D11">
            <v>24.573578000000001</v>
          </cell>
        </row>
        <row r="12">
          <cell r="A12">
            <v>100</v>
          </cell>
          <cell r="B12">
            <v>1139</v>
          </cell>
          <cell r="C12">
            <v>0</v>
          </cell>
          <cell r="D12">
            <v>18.201035000000001</v>
          </cell>
        </row>
        <row r="13">
          <cell r="A13">
            <v>100</v>
          </cell>
          <cell r="B13">
            <v>1142</v>
          </cell>
          <cell r="C13">
            <v>0</v>
          </cell>
          <cell r="D13">
            <v>-19.381629</v>
          </cell>
        </row>
        <row r="14">
          <cell r="A14">
            <v>100</v>
          </cell>
          <cell r="B14">
            <v>1144</v>
          </cell>
          <cell r="C14">
            <v>0</v>
          </cell>
          <cell r="D14">
            <v>56.712237999999999</v>
          </cell>
        </row>
        <row r="15">
          <cell r="A15">
            <v>100</v>
          </cell>
          <cell r="B15">
            <v>1146</v>
          </cell>
          <cell r="C15">
            <v>0</v>
          </cell>
          <cell r="D15">
            <v>205.26927900000001</v>
          </cell>
        </row>
        <row r="16">
          <cell r="A16">
            <v>100</v>
          </cell>
          <cell r="B16">
            <v>1147</v>
          </cell>
          <cell r="C16">
            <v>0</v>
          </cell>
          <cell r="D16">
            <v>-6.6121949999999998</v>
          </cell>
        </row>
        <row r="17">
          <cell r="A17">
            <v>100</v>
          </cell>
          <cell r="B17">
            <v>1148</v>
          </cell>
          <cell r="C17">
            <v>0</v>
          </cell>
          <cell r="D17">
            <v>67.728385000000003</v>
          </cell>
        </row>
        <row r="18">
          <cell r="A18">
            <v>100</v>
          </cell>
          <cell r="B18">
            <v>1149</v>
          </cell>
          <cell r="C18">
            <v>0</v>
          </cell>
          <cell r="D18">
            <v>-0.30432500000000001</v>
          </cell>
        </row>
        <row r="19">
          <cell r="A19">
            <v>100</v>
          </cell>
          <cell r="B19">
            <v>1181</v>
          </cell>
          <cell r="C19">
            <v>0</v>
          </cell>
          <cell r="D19">
            <v>-23.433627999999999</v>
          </cell>
        </row>
        <row r="20">
          <cell r="A20">
            <v>100</v>
          </cell>
          <cell r="B20">
            <v>1183</v>
          </cell>
          <cell r="C20">
            <v>0</v>
          </cell>
          <cell r="D20">
            <v>309.53739300000001</v>
          </cell>
        </row>
        <row r="21">
          <cell r="A21">
            <v>100</v>
          </cell>
          <cell r="B21">
            <v>1184</v>
          </cell>
          <cell r="C21">
            <v>0</v>
          </cell>
          <cell r="D21">
            <v>-28.991499999999998</v>
          </cell>
        </row>
        <row r="22">
          <cell r="A22">
            <v>100</v>
          </cell>
          <cell r="B22">
            <v>1186</v>
          </cell>
          <cell r="C22">
            <v>0</v>
          </cell>
          <cell r="D22">
            <v>-5.3005370000000003</v>
          </cell>
        </row>
        <row r="23">
          <cell r="A23">
            <v>100</v>
          </cell>
          <cell r="B23">
            <v>1191</v>
          </cell>
          <cell r="C23">
            <v>0</v>
          </cell>
          <cell r="D23">
            <v>592.82329800000002</v>
          </cell>
        </row>
        <row r="24">
          <cell r="A24">
            <v>100</v>
          </cell>
          <cell r="B24">
            <v>1192</v>
          </cell>
          <cell r="C24">
            <v>0</v>
          </cell>
          <cell r="D24">
            <v>-10.900588000000001</v>
          </cell>
        </row>
        <row r="25">
          <cell r="A25">
            <v>100</v>
          </cell>
          <cell r="B25">
            <v>1193</v>
          </cell>
          <cell r="C25">
            <v>0</v>
          </cell>
          <cell r="D25">
            <v>13.037261000000001</v>
          </cell>
        </row>
        <row r="26">
          <cell r="A26">
            <v>100</v>
          </cell>
          <cell r="B26">
            <v>1194</v>
          </cell>
          <cell r="C26">
            <v>0</v>
          </cell>
          <cell r="D26">
            <v>0.83070299999999997</v>
          </cell>
        </row>
        <row r="27">
          <cell r="A27">
            <v>100</v>
          </cell>
          <cell r="B27">
            <v>1195</v>
          </cell>
          <cell r="C27">
            <v>0</v>
          </cell>
          <cell r="D27">
            <v>10.003197999999999</v>
          </cell>
        </row>
        <row r="28">
          <cell r="A28">
            <v>100</v>
          </cell>
          <cell r="B28">
            <v>1196</v>
          </cell>
          <cell r="C28">
            <v>0</v>
          </cell>
          <cell r="D28">
            <v>14.699966</v>
          </cell>
        </row>
        <row r="29">
          <cell r="A29">
            <v>100</v>
          </cell>
          <cell r="B29">
            <v>1197</v>
          </cell>
          <cell r="C29">
            <v>0</v>
          </cell>
          <cell r="D29">
            <v>7.4610940000000001</v>
          </cell>
        </row>
        <row r="30">
          <cell r="A30">
            <v>100</v>
          </cell>
          <cell r="B30">
            <v>1199</v>
          </cell>
          <cell r="C30">
            <v>0</v>
          </cell>
          <cell r="D30">
            <v>-6.0734139999999996</v>
          </cell>
        </row>
        <row r="31">
          <cell r="A31">
            <v>100</v>
          </cell>
          <cell r="B31">
            <v>1210</v>
          </cell>
          <cell r="C31">
            <v>0</v>
          </cell>
          <cell r="D31">
            <v>-38.966563999999998</v>
          </cell>
        </row>
        <row r="32">
          <cell r="A32">
            <v>100</v>
          </cell>
          <cell r="B32">
            <v>1211</v>
          </cell>
          <cell r="C32">
            <v>0</v>
          </cell>
          <cell r="D32">
            <v>424.27647400000001</v>
          </cell>
        </row>
        <row r="33">
          <cell r="A33">
            <v>100</v>
          </cell>
          <cell r="B33">
            <v>1212</v>
          </cell>
          <cell r="C33">
            <v>0</v>
          </cell>
          <cell r="D33">
            <v>-26.592077</v>
          </cell>
        </row>
        <row r="34">
          <cell r="A34">
            <v>100</v>
          </cell>
          <cell r="B34">
            <v>1213</v>
          </cell>
          <cell r="C34">
            <v>0</v>
          </cell>
          <cell r="D34">
            <v>-64.519496000000004</v>
          </cell>
        </row>
        <row r="35">
          <cell r="A35">
            <v>100</v>
          </cell>
          <cell r="B35">
            <v>1214</v>
          </cell>
          <cell r="C35">
            <v>0</v>
          </cell>
          <cell r="D35">
            <v>-43.004973</v>
          </cell>
        </row>
        <row r="36">
          <cell r="A36">
            <v>100</v>
          </cell>
          <cell r="B36">
            <v>1215</v>
          </cell>
          <cell r="C36">
            <v>0</v>
          </cell>
          <cell r="D36">
            <v>-342.93329599999998</v>
          </cell>
        </row>
        <row r="37">
          <cell r="A37">
            <v>100</v>
          </cell>
          <cell r="B37">
            <v>1216</v>
          </cell>
          <cell r="C37">
            <v>0</v>
          </cell>
          <cell r="D37">
            <v>-40.680877000000002</v>
          </cell>
        </row>
        <row r="38">
          <cell r="A38">
            <v>100</v>
          </cell>
          <cell r="B38">
            <v>1217</v>
          </cell>
          <cell r="C38">
            <v>0</v>
          </cell>
          <cell r="D38">
            <v>6.723382</v>
          </cell>
        </row>
        <row r="39">
          <cell r="A39">
            <v>100</v>
          </cell>
          <cell r="B39">
            <v>1218</v>
          </cell>
          <cell r="C39">
            <v>0</v>
          </cell>
          <cell r="D39">
            <v>-296.01295900000002</v>
          </cell>
        </row>
        <row r="40">
          <cell r="A40">
            <v>100</v>
          </cell>
          <cell r="B40">
            <v>1219</v>
          </cell>
          <cell r="C40">
            <v>0</v>
          </cell>
          <cell r="D40">
            <v>-50.397008999999997</v>
          </cell>
        </row>
        <row r="41">
          <cell r="A41">
            <v>100</v>
          </cell>
          <cell r="B41">
            <v>1225</v>
          </cell>
          <cell r="C41">
            <v>0</v>
          </cell>
          <cell r="D41">
            <v>1247.0455199999999</v>
          </cell>
        </row>
        <row r="42">
          <cell r="A42">
            <v>100</v>
          </cell>
          <cell r="B42">
            <v>1235</v>
          </cell>
          <cell r="C42">
            <v>8</v>
          </cell>
          <cell r="D42">
            <v>-60</v>
          </cell>
        </row>
        <row r="43">
          <cell r="A43">
            <v>100</v>
          </cell>
          <cell r="B43">
            <v>1245</v>
          </cell>
          <cell r="C43">
            <v>0</v>
          </cell>
          <cell r="D43">
            <v>-1.6261999999999999E-2</v>
          </cell>
        </row>
        <row r="44">
          <cell r="A44">
            <v>100</v>
          </cell>
          <cell r="B44">
            <v>1259</v>
          </cell>
          <cell r="C44">
            <v>0</v>
          </cell>
          <cell r="D44">
            <v>0.68293899999999996</v>
          </cell>
        </row>
        <row r="45">
          <cell r="A45">
            <v>100</v>
          </cell>
          <cell r="B45">
            <v>1271</v>
          </cell>
          <cell r="C45">
            <v>0</v>
          </cell>
          <cell r="D45">
            <v>0</v>
          </cell>
        </row>
        <row r="46">
          <cell r="A46">
            <v>100</v>
          </cell>
          <cell r="B46">
            <v>1275</v>
          </cell>
          <cell r="C46">
            <v>0</v>
          </cell>
          <cell r="D46">
            <v>92.353988999999999</v>
          </cell>
        </row>
        <row r="47">
          <cell r="A47">
            <v>100</v>
          </cell>
          <cell r="B47">
            <v>1276</v>
          </cell>
          <cell r="C47">
            <v>0</v>
          </cell>
          <cell r="D47">
            <v>1869.392812</v>
          </cell>
        </row>
        <row r="48">
          <cell r="A48">
            <v>100</v>
          </cell>
          <cell r="B48">
            <v>1278</v>
          </cell>
          <cell r="C48">
            <v>0</v>
          </cell>
          <cell r="D48">
            <v>4.1192719999999996</v>
          </cell>
        </row>
        <row r="49">
          <cell r="A49">
            <v>100</v>
          </cell>
          <cell r="B49">
            <v>1279</v>
          </cell>
          <cell r="C49">
            <v>0</v>
          </cell>
          <cell r="D49">
            <v>-12.446184000000001</v>
          </cell>
        </row>
        <row r="50">
          <cell r="A50">
            <v>100</v>
          </cell>
          <cell r="B50">
            <v>1414</v>
          </cell>
          <cell r="C50">
            <v>0</v>
          </cell>
          <cell r="D50">
            <v>-5.020378</v>
          </cell>
        </row>
        <row r="51">
          <cell r="A51">
            <v>100</v>
          </cell>
          <cell r="B51">
            <v>1424</v>
          </cell>
          <cell r="C51">
            <v>0</v>
          </cell>
          <cell r="D51">
            <v>2.377615</v>
          </cell>
        </row>
        <row r="52">
          <cell r="A52">
            <v>100</v>
          </cell>
          <cell r="B52">
            <v>1426</v>
          </cell>
          <cell r="C52">
            <v>0</v>
          </cell>
          <cell r="D52">
            <v>11.75765</v>
          </cell>
        </row>
        <row r="53">
          <cell r="A53">
            <v>100</v>
          </cell>
          <cell r="B53">
            <v>1428</v>
          </cell>
          <cell r="C53">
            <v>0</v>
          </cell>
          <cell r="D53">
            <v>-6.1103999999999999E-2</v>
          </cell>
        </row>
        <row r="54">
          <cell r="A54">
            <v>100</v>
          </cell>
          <cell r="B54">
            <v>1429</v>
          </cell>
          <cell r="C54">
            <v>0</v>
          </cell>
          <cell r="D54">
            <v>191.81870599999999</v>
          </cell>
        </row>
        <row r="55">
          <cell r="A55">
            <v>100</v>
          </cell>
          <cell r="B55">
            <v>1615</v>
          </cell>
          <cell r="C55">
            <v>8</v>
          </cell>
          <cell r="D55">
            <v>-3.78</v>
          </cell>
        </row>
        <row r="56">
          <cell r="A56">
            <v>100</v>
          </cell>
          <cell r="B56">
            <v>1715</v>
          </cell>
          <cell r="C56">
            <v>7</v>
          </cell>
          <cell r="D56">
            <v>25</v>
          </cell>
        </row>
        <row r="57">
          <cell r="A57">
            <v>100</v>
          </cell>
          <cell r="B57">
            <v>2210</v>
          </cell>
          <cell r="C57">
            <v>0</v>
          </cell>
          <cell r="D57">
            <v>-1482.1737969999999</v>
          </cell>
        </row>
        <row r="58">
          <cell r="A58">
            <v>100</v>
          </cell>
          <cell r="B58">
            <v>2211</v>
          </cell>
          <cell r="C58">
            <v>0</v>
          </cell>
          <cell r="D58">
            <v>648.30631200000005</v>
          </cell>
        </row>
        <row r="59">
          <cell r="A59">
            <v>100</v>
          </cell>
          <cell r="B59">
            <v>2212</v>
          </cell>
          <cell r="C59">
            <v>0</v>
          </cell>
          <cell r="D59">
            <v>17.304829999999999</v>
          </cell>
        </row>
        <row r="60">
          <cell r="A60">
            <v>100</v>
          </cell>
          <cell r="B60">
            <v>2213</v>
          </cell>
          <cell r="C60">
            <v>0</v>
          </cell>
          <cell r="D60">
            <v>29.41094</v>
          </cell>
        </row>
        <row r="61">
          <cell r="A61">
            <v>100</v>
          </cell>
          <cell r="B61">
            <v>2214</v>
          </cell>
          <cell r="C61">
            <v>0</v>
          </cell>
          <cell r="D61">
            <v>139.36612500000001</v>
          </cell>
        </row>
        <row r="62">
          <cell r="A62">
            <v>100</v>
          </cell>
          <cell r="B62">
            <v>2215</v>
          </cell>
          <cell r="C62">
            <v>0</v>
          </cell>
          <cell r="D62">
            <v>223.667484</v>
          </cell>
        </row>
        <row r="63">
          <cell r="A63">
            <v>100</v>
          </cell>
          <cell r="B63">
            <v>2216</v>
          </cell>
          <cell r="C63">
            <v>0</v>
          </cell>
          <cell r="D63">
            <v>225.52901499999999</v>
          </cell>
        </row>
        <row r="64">
          <cell r="A64">
            <v>100</v>
          </cell>
          <cell r="B64">
            <v>2217</v>
          </cell>
          <cell r="C64">
            <v>0</v>
          </cell>
          <cell r="D64">
            <v>117.905883</v>
          </cell>
        </row>
        <row r="65">
          <cell r="A65">
            <v>100</v>
          </cell>
          <cell r="B65">
            <v>2218</v>
          </cell>
          <cell r="C65">
            <v>0</v>
          </cell>
          <cell r="D65">
            <v>101.384793</v>
          </cell>
        </row>
        <row r="66">
          <cell r="A66">
            <v>100</v>
          </cell>
          <cell r="B66">
            <v>2219</v>
          </cell>
          <cell r="C66">
            <v>0</v>
          </cell>
          <cell r="D66">
            <v>-1860.5535689999999</v>
          </cell>
        </row>
        <row r="67">
          <cell r="A67">
            <v>100</v>
          </cell>
          <cell r="B67">
            <v>2238</v>
          </cell>
          <cell r="C67">
            <v>7</v>
          </cell>
          <cell r="D67">
            <v>-1.75</v>
          </cell>
        </row>
        <row r="68">
          <cell r="A68">
            <v>100</v>
          </cell>
          <cell r="B68">
            <v>2238</v>
          </cell>
          <cell r="C68">
            <v>8</v>
          </cell>
          <cell r="D68">
            <v>0.68161799999999995</v>
          </cell>
        </row>
        <row r="69">
          <cell r="A69">
            <v>100</v>
          </cell>
          <cell r="B69">
            <v>2256</v>
          </cell>
          <cell r="C69">
            <v>0</v>
          </cell>
          <cell r="D69">
            <v>-0.69534099999999999</v>
          </cell>
        </row>
        <row r="70">
          <cell r="A70">
            <v>100</v>
          </cell>
          <cell r="B70">
            <v>2259</v>
          </cell>
          <cell r="C70">
            <v>0</v>
          </cell>
          <cell r="D70">
            <v>-1309.1360159999999</v>
          </cell>
        </row>
        <row r="71">
          <cell r="A71">
            <v>100</v>
          </cell>
          <cell r="B71">
            <v>2271</v>
          </cell>
          <cell r="C71">
            <v>0</v>
          </cell>
          <cell r="D71">
            <v>-3.2000000000000002E-3</v>
          </cell>
        </row>
        <row r="72">
          <cell r="A72">
            <v>100</v>
          </cell>
          <cell r="B72">
            <v>2275</v>
          </cell>
          <cell r="C72">
            <v>0</v>
          </cell>
          <cell r="D72">
            <v>4233.2673960000002</v>
          </cell>
        </row>
        <row r="73">
          <cell r="A73">
            <v>100</v>
          </cell>
          <cell r="B73">
            <v>2275</v>
          </cell>
          <cell r="C73">
            <v>8</v>
          </cell>
          <cell r="D73">
            <v>0</v>
          </cell>
        </row>
        <row r="74">
          <cell r="A74">
            <v>100</v>
          </cell>
          <cell r="B74">
            <v>2276</v>
          </cell>
          <cell r="C74">
            <v>0</v>
          </cell>
          <cell r="D74">
            <v>3817.3344029999998</v>
          </cell>
        </row>
        <row r="75">
          <cell r="A75">
            <v>100</v>
          </cell>
          <cell r="B75">
            <v>2278</v>
          </cell>
          <cell r="C75">
            <v>0</v>
          </cell>
          <cell r="D75">
            <v>79.304074999999997</v>
          </cell>
        </row>
        <row r="76">
          <cell r="A76">
            <v>100</v>
          </cell>
          <cell r="B76">
            <v>2279</v>
          </cell>
          <cell r="C76">
            <v>0</v>
          </cell>
          <cell r="D76">
            <v>69.398380000000003</v>
          </cell>
        </row>
        <row r="77">
          <cell r="A77">
            <v>100</v>
          </cell>
          <cell r="B77">
            <v>2616</v>
          </cell>
          <cell r="C77">
            <v>8</v>
          </cell>
          <cell r="D77">
            <v>1.2894490000000001</v>
          </cell>
        </row>
        <row r="78">
          <cell r="A78">
            <v>100</v>
          </cell>
          <cell r="B78">
            <v>2618</v>
          </cell>
          <cell r="C78">
            <v>8</v>
          </cell>
          <cell r="D78">
            <v>3.2073339999999999</v>
          </cell>
        </row>
        <row r="79">
          <cell r="A79">
            <v>100</v>
          </cell>
          <cell r="B79">
            <v>3919</v>
          </cell>
          <cell r="C79">
            <v>0</v>
          </cell>
          <cell r="D79">
            <v>127.398144</v>
          </cell>
        </row>
        <row r="80">
          <cell r="A80">
            <v>100</v>
          </cell>
          <cell r="B80">
            <v>12111</v>
          </cell>
          <cell r="C80">
            <v>0</v>
          </cell>
          <cell r="D80">
            <v>-5.219284</v>
          </cell>
        </row>
        <row r="81">
          <cell r="A81">
            <v>100</v>
          </cell>
          <cell r="B81">
            <v>12118</v>
          </cell>
          <cell r="C81">
            <v>0</v>
          </cell>
          <cell r="D81">
            <v>24.252884000000002</v>
          </cell>
        </row>
        <row r="82">
          <cell r="A82">
            <v>100</v>
          </cell>
          <cell r="B82">
            <v>12161</v>
          </cell>
          <cell r="C82">
            <v>0</v>
          </cell>
          <cell r="D82">
            <v>0.195412</v>
          </cell>
        </row>
        <row r="83">
          <cell r="A83">
            <v>100</v>
          </cell>
          <cell r="B83">
            <v>12164</v>
          </cell>
          <cell r="C83">
            <v>0</v>
          </cell>
          <cell r="D83">
            <v>182.588131</v>
          </cell>
        </row>
        <row r="84">
          <cell r="A84">
            <v>100</v>
          </cell>
          <cell r="B84">
            <v>12169</v>
          </cell>
          <cell r="C84">
            <v>0</v>
          </cell>
          <cell r="D84">
            <v>0.76877399999999996</v>
          </cell>
        </row>
        <row r="85">
          <cell r="A85">
            <v>100</v>
          </cell>
          <cell r="B85">
            <v>12176</v>
          </cell>
          <cell r="C85">
            <v>0</v>
          </cell>
          <cell r="D85">
            <v>-175.12715900000001</v>
          </cell>
        </row>
        <row r="86">
          <cell r="A86">
            <v>100</v>
          </cell>
          <cell r="B86">
            <v>12177</v>
          </cell>
          <cell r="C86">
            <v>0</v>
          </cell>
          <cell r="D86">
            <v>-315.89475299999998</v>
          </cell>
        </row>
        <row r="87">
          <cell r="A87">
            <v>100</v>
          </cell>
          <cell r="B87">
            <v>12178</v>
          </cell>
          <cell r="C87">
            <v>0</v>
          </cell>
          <cell r="D87">
            <v>145.871092</v>
          </cell>
        </row>
        <row r="88">
          <cell r="A88">
            <v>100</v>
          </cell>
          <cell r="B88">
            <v>12191</v>
          </cell>
          <cell r="C88">
            <v>0</v>
          </cell>
          <cell r="D88">
            <v>91.602598</v>
          </cell>
        </row>
        <row r="89">
          <cell r="A89">
            <v>100</v>
          </cell>
          <cell r="B89">
            <v>12560</v>
          </cell>
          <cell r="C89">
            <v>0</v>
          </cell>
          <cell r="D89">
            <v>-27.432794999999999</v>
          </cell>
        </row>
        <row r="90">
          <cell r="A90">
            <v>100</v>
          </cell>
          <cell r="B90">
            <v>12751</v>
          </cell>
          <cell r="C90">
            <v>0</v>
          </cell>
          <cell r="D90">
            <v>0.74369200000000002</v>
          </cell>
        </row>
        <row r="91">
          <cell r="A91">
            <v>100</v>
          </cell>
          <cell r="B91">
            <v>12754</v>
          </cell>
          <cell r="C91">
            <v>0</v>
          </cell>
          <cell r="D91">
            <v>-191.53062</v>
          </cell>
        </row>
        <row r="92">
          <cell r="A92">
            <v>100</v>
          </cell>
          <cell r="B92">
            <v>12756</v>
          </cell>
          <cell r="C92">
            <v>0</v>
          </cell>
          <cell r="D92">
            <v>-22.051822000000001</v>
          </cell>
        </row>
        <row r="93">
          <cell r="A93">
            <v>100</v>
          </cell>
          <cell r="B93">
            <v>12798</v>
          </cell>
          <cell r="C93">
            <v>0</v>
          </cell>
          <cell r="D93">
            <v>-137.98487399999999</v>
          </cell>
        </row>
        <row r="94">
          <cell r="A94">
            <v>100</v>
          </cell>
          <cell r="B94">
            <v>12799</v>
          </cell>
          <cell r="C94">
            <v>0</v>
          </cell>
          <cell r="D94">
            <v>-1.269252</v>
          </cell>
        </row>
        <row r="95">
          <cell r="A95">
            <v>100</v>
          </cell>
          <cell r="B95">
            <v>14289</v>
          </cell>
          <cell r="C95">
            <v>0</v>
          </cell>
          <cell r="D95">
            <v>8.8082999999999995E-2</v>
          </cell>
        </row>
        <row r="96">
          <cell r="A96">
            <v>100</v>
          </cell>
          <cell r="B96">
            <v>14298</v>
          </cell>
          <cell r="C96">
            <v>0</v>
          </cell>
          <cell r="D96">
            <v>1.9999999999999999E-6</v>
          </cell>
        </row>
        <row r="97">
          <cell r="A97">
            <v>100</v>
          </cell>
          <cell r="B97">
            <v>14299</v>
          </cell>
          <cell r="C97">
            <v>0</v>
          </cell>
          <cell r="D97">
            <v>-0.15105499999999999</v>
          </cell>
        </row>
        <row r="98">
          <cell r="A98">
            <v>100</v>
          </cell>
          <cell r="B98">
            <v>16142</v>
          </cell>
          <cell r="C98">
            <v>7</v>
          </cell>
          <cell r="D98">
            <v>36.572405000000003</v>
          </cell>
        </row>
        <row r="99">
          <cell r="A99">
            <v>100</v>
          </cell>
          <cell r="B99">
            <v>16142</v>
          </cell>
          <cell r="C99">
            <v>8</v>
          </cell>
          <cell r="D99">
            <v>-1.0540579999999999</v>
          </cell>
        </row>
        <row r="100">
          <cell r="A100">
            <v>100</v>
          </cell>
          <cell r="B100">
            <v>16161</v>
          </cell>
          <cell r="C100">
            <v>6</v>
          </cell>
          <cell r="D100">
            <v>-1.8030820000000001</v>
          </cell>
        </row>
        <row r="101">
          <cell r="A101">
            <v>100</v>
          </cell>
          <cell r="B101">
            <v>16161</v>
          </cell>
          <cell r="C101">
            <v>7</v>
          </cell>
          <cell r="D101">
            <v>1.2656579999999999</v>
          </cell>
        </row>
        <row r="102">
          <cell r="A102">
            <v>100</v>
          </cell>
          <cell r="B102">
            <v>16161</v>
          </cell>
          <cell r="C102">
            <v>8</v>
          </cell>
          <cell r="D102">
            <v>1.3122999999999999E-2</v>
          </cell>
        </row>
        <row r="103">
          <cell r="A103">
            <v>100</v>
          </cell>
          <cell r="B103">
            <v>22001</v>
          </cell>
          <cell r="C103">
            <v>0</v>
          </cell>
          <cell r="D103">
            <v>-91.491443000000004</v>
          </cell>
        </row>
        <row r="104">
          <cell r="A104">
            <v>100</v>
          </cell>
          <cell r="B104">
            <v>22002</v>
          </cell>
          <cell r="C104">
            <v>0</v>
          </cell>
          <cell r="D104">
            <v>0</v>
          </cell>
        </row>
        <row r="105">
          <cell r="A105">
            <v>100</v>
          </cell>
          <cell r="B105">
            <v>22003</v>
          </cell>
          <cell r="C105">
            <v>0</v>
          </cell>
          <cell r="D105">
            <v>23.450672000000001</v>
          </cell>
        </row>
        <row r="106">
          <cell r="A106">
            <v>100</v>
          </cell>
          <cell r="B106">
            <v>22004</v>
          </cell>
          <cell r="C106">
            <v>0</v>
          </cell>
          <cell r="D106">
            <v>169.235544</v>
          </cell>
        </row>
        <row r="107">
          <cell r="A107">
            <v>100</v>
          </cell>
          <cell r="B107">
            <v>22005</v>
          </cell>
          <cell r="C107">
            <v>0</v>
          </cell>
          <cell r="D107">
            <v>43.850942000000003</v>
          </cell>
        </row>
        <row r="108">
          <cell r="A108">
            <v>100</v>
          </cell>
          <cell r="B108">
            <v>22007</v>
          </cell>
          <cell r="C108">
            <v>0</v>
          </cell>
          <cell r="D108">
            <v>-1.1016300000000001</v>
          </cell>
        </row>
        <row r="109">
          <cell r="A109">
            <v>100</v>
          </cell>
          <cell r="B109">
            <v>22008</v>
          </cell>
          <cell r="C109">
            <v>0</v>
          </cell>
          <cell r="D109">
            <v>-9.7780000000000002E-3</v>
          </cell>
        </row>
        <row r="110">
          <cell r="A110">
            <v>100</v>
          </cell>
          <cell r="B110">
            <v>22011</v>
          </cell>
          <cell r="C110">
            <v>0</v>
          </cell>
          <cell r="D110">
            <v>-1.5720860000000001</v>
          </cell>
        </row>
        <row r="111">
          <cell r="A111">
            <v>100</v>
          </cell>
          <cell r="B111">
            <v>22013</v>
          </cell>
          <cell r="C111">
            <v>0</v>
          </cell>
          <cell r="D111">
            <v>-6.5565999999999999E-2</v>
          </cell>
        </row>
        <row r="112">
          <cell r="A112">
            <v>100</v>
          </cell>
          <cell r="B112">
            <v>22016</v>
          </cell>
          <cell r="C112">
            <v>0</v>
          </cell>
          <cell r="D112">
            <v>0.27713300000000002</v>
          </cell>
        </row>
        <row r="113">
          <cell r="A113">
            <v>100</v>
          </cell>
          <cell r="B113">
            <v>22019</v>
          </cell>
          <cell r="C113">
            <v>0</v>
          </cell>
          <cell r="D113">
            <v>-89.049605999999997</v>
          </cell>
        </row>
        <row r="114">
          <cell r="A114">
            <v>100</v>
          </cell>
          <cell r="B114">
            <v>22162</v>
          </cell>
          <cell r="C114">
            <v>0</v>
          </cell>
          <cell r="D114">
            <v>0.25697999999999999</v>
          </cell>
        </row>
        <row r="115">
          <cell r="A115">
            <v>100</v>
          </cell>
          <cell r="B115">
            <v>22165</v>
          </cell>
          <cell r="C115">
            <v>0</v>
          </cell>
          <cell r="D115">
            <v>6.4621680000000001</v>
          </cell>
        </row>
        <row r="116">
          <cell r="A116">
            <v>100</v>
          </cell>
          <cell r="B116">
            <v>22191</v>
          </cell>
          <cell r="C116">
            <v>0</v>
          </cell>
          <cell r="D116">
            <v>-91.552949999999996</v>
          </cell>
        </row>
        <row r="117">
          <cell r="A117">
            <v>100</v>
          </cell>
          <cell r="B117">
            <v>22751</v>
          </cell>
          <cell r="C117">
            <v>0</v>
          </cell>
          <cell r="D117">
            <v>2719.6283400000002</v>
          </cell>
        </row>
        <row r="118">
          <cell r="A118">
            <v>100</v>
          </cell>
          <cell r="B118">
            <v>22753</v>
          </cell>
          <cell r="C118">
            <v>0</v>
          </cell>
          <cell r="D118">
            <v>22.165965</v>
          </cell>
        </row>
        <row r="119">
          <cell r="A119">
            <v>100</v>
          </cell>
          <cell r="B119">
            <v>22758</v>
          </cell>
          <cell r="C119">
            <v>0</v>
          </cell>
          <cell r="D119">
            <v>-7821.1306299999997</v>
          </cell>
        </row>
        <row r="120">
          <cell r="A120">
            <v>100</v>
          </cell>
          <cell r="B120">
            <v>22761</v>
          </cell>
          <cell r="C120">
            <v>0</v>
          </cell>
          <cell r="D120">
            <v>0.90246899999999997</v>
          </cell>
        </row>
        <row r="121">
          <cell r="A121">
            <v>100</v>
          </cell>
          <cell r="B121">
            <v>22763</v>
          </cell>
          <cell r="C121">
            <v>0</v>
          </cell>
          <cell r="D121">
            <v>-435.46563600000002</v>
          </cell>
        </row>
        <row r="122">
          <cell r="A122">
            <v>100</v>
          </cell>
          <cell r="B122">
            <v>22799</v>
          </cell>
          <cell r="C122">
            <v>0</v>
          </cell>
          <cell r="D122">
            <v>-8.3765000000000006E-2</v>
          </cell>
        </row>
        <row r="123">
          <cell r="A123">
            <v>100</v>
          </cell>
          <cell r="B123">
            <v>26122</v>
          </cell>
          <cell r="C123">
            <v>8</v>
          </cell>
          <cell r="D123">
            <v>5.0567000000000001E-2</v>
          </cell>
        </row>
        <row r="124">
          <cell r="A124">
            <v>100</v>
          </cell>
          <cell r="B124">
            <v>26249</v>
          </cell>
          <cell r="C124">
            <v>8</v>
          </cell>
          <cell r="D124">
            <v>0.19205700000000001</v>
          </cell>
        </row>
        <row r="125">
          <cell r="A125">
            <v>100</v>
          </cell>
          <cell r="B125">
            <v>121761</v>
          </cell>
          <cell r="C125">
            <v>0</v>
          </cell>
          <cell r="D125">
            <v>-3.0694789999999998</v>
          </cell>
        </row>
        <row r="126">
          <cell r="A126">
            <v>100</v>
          </cell>
          <cell r="B126">
            <v>1110</v>
          </cell>
          <cell r="C126">
            <v>0</v>
          </cell>
          <cell r="D126">
            <v>-0.21826500000000004</v>
          </cell>
        </row>
        <row r="127">
          <cell r="A127">
            <v>100</v>
          </cell>
          <cell r="B127">
            <v>1120</v>
          </cell>
          <cell r="C127">
            <v>0</v>
          </cell>
          <cell r="D127">
            <v>-57225.011241000015</v>
          </cell>
        </row>
        <row r="128">
          <cell r="A128">
            <v>100</v>
          </cell>
          <cell r="B128">
            <v>1147</v>
          </cell>
          <cell r="C128">
            <v>0</v>
          </cell>
          <cell r="D128">
            <v>-11.166017999999999</v>
          </cell>
        </row>
        <row r="129">
          <cell r="A129">
            <v>100</v>
          </cell>
          <cell r="B129">
            <v>1170</v>
          </cell>
          <cell r="C129">
            <v>0</v>
          </cell>
          <cell r="D129">
            <v>0</v>
          </cell>
        </row>
        <row r="130">
          <cell r="A130">
            <v>100</v>
          </cell>
          <cell r="B130">
            <v>1177</v>
          </cell>
          <cell r="C130">
            <v>0</v>
          </cell>
          <cell r="D130">
            <v>-3.0375701953744283E-13</v>
          </cell>
        </row>
        <row r="131">
          <cell r="A131">
            <v>100</v>
          </cell>
          <cell r="B131">
            <v>1179</v>
          </cell>
          <cell r="C131">
            <v>0</v>
          </cell>
          <cell r="D131">
            <v>0</v>
          </cell>
        </row>
        <row r="132">
          <cell r="A132">
            <v>100</v>
          </cell>
          <cell r="B132">
            <v>1181</v>
          </cell>
          <cell r="C132">
            <v>0</v>
          </cell>
          <cell r="D132">
            <v>-52.096527999999999</v>
          </cell>
        </row>
        <row r="133">
          <cell r="A133">
            <v>100</v>
          </cell>
          <cell r="B133">
            <v>1182</v>
          </cell>
          <cell r="C133">
            <v>0</v>
          </cell>
          <cell r="D133">
            <v>727.98837800000001</v>
          </cell>
        </row>
        <row r="134">
          <cell r="A134">
            <v>100</v>
          </cell>
          <cell r="B134">
            <v>1183</v>
          </cell>
          <cell r="C134">
            <v>0</v>
          </cell>
          <cell r="D134">
            <v>56156.759245000001</v>
          </cell>
        </row>
        <row r="135">
          <cell r="A135">
            <v>100</v>
          </cell>
          <cell r="B135">
            <v>1184</v>
          </cell>
          <cell r="C135">
            <v>0</v>
          </cell>
          <cell r="D135">
            <v>-955.24339999999995</v>
          </cell>
        </row>
        <row r="136">
          <cell r="A136">
            <v>100</v>
          </cell>
          <cell r="B136">
            <v>1187</v>
          </cell>
          <cell r="C136">
            <v>0</v>
          </cell>
          <cell r="D136">
            <v>10.912237000000005</v>
          </cell>
        </row>
        <row r="137">
          <cell r="A137">
            <v>100</v>
          </cell>
          <cell r="B137">
            <v>1189</v>
          </cell>
          <cell r="C137">
            <v>0</v>
          </cell>
          <cell r="D137">
            <v>-0.41168800000000005</v>
          </cell>
        </row>
        <row r="138">
          <cell r="A138">
            <v>100</v>
          </cell>
          <cell r="B138">
            <v>1211</v>
          </cell>
          <cell r="C138">
            <v>0</v>
          </cell>
          <cell r="D138">
            <v>-10.309421999999998</v>
          </cell>
        </row>
        <row r="139">
          <cell r="A139">
            <v>100</v>
          </cell>
          <cell r="B139">
            <v>1213</v>
          </cell>
          <cell r="C139">
            <v>0</v>
          </cell>
          <cell r="D139">
            <v>-1.0948069999995065</v>
          </cell>
        </row>
        <row r="140">
          <cell r="A140">
            <v>100</v>
          </cell>
          <cell r="B140">
            <v>1214</v>
          </cell>
          <cell r="C140">
            <v>0</v>
          </cell>
          <cell r="D140">
            <v>68.833334999999991</v>
          </cell>
        </row>
        <row r="141">
          <cell r="A141">
            <v>100</v>
          </cell>
          <cell r="B141">
            <v>1215</v>
          </cell>
          <cell r="C141">
            <v>0</v>
          </cell>
          <cell r="D141">
            <v>-8289.997327000001</v>
          </cell>
        </row>
        <row r="142">
          <cell r="A142">
            <v>100</v>
          </cell>
          <cell r="B142">
            <v>1216</v>
          </cell>
          <cell r="C142">
            <v>0</v>
          </cell>
          <cell r="D142">
            <v>-97.270820000000001</v>
          </cell>
        </row>
        <row r="143">
          <cell r="A143">
            <v>100</v>
          </cell>
          <cell r="B143">
            <v>1217</v>
          </cell>
          <cell r="C143">
            <v>0</v>
          </cell>
          <cell r="D143">
            <v>6.6344690000000002</v>
          </cell>
        </row>
        <row r="144">
          <cell r="A144">
            <v>100</v>
          </cell>
          <cell r="B144">
            <v>1219</v>
          </cell>
          <cell r="C144">
            <v>0</v>
          </cell>
          <cell r="D144">
            <v>-68</v>
          </cell>
        </row>
        <row r="145">
          <cell r="A145">
            <v>100</v>
          </cell>
          <cell r="B145">
            <v>1229</v>
          </cell>
          <cell r="C145">
            <v>0</v>
          </cell>
          <cell r="D145">
            <v>2626.408347</v>
          </cell>
        </row>
        <row r="146">
          <cell r="A146">
            <v>100</v>
          </cell>
          <cell r="B146">
            <v>1255</v>
          </cell>
          <cell r="C146">
            <v>7</v>
          </cell>
          <cell r="D146">
            <v>297.87889999999999</v>
          </cell>
        </row>
        <row r="147">
          <cell r="A147">
            <v>100</v>
          </cell>
          <cell r="B147">
            <v>1255</v>
          </cell>
          <cell r="C147">
            <v>8</v>
          </cell>
          <cell r="D147">
            <v>-100</v>
          </cell>
        </row>
        <row r="148">
          <cell r="A148">
            <v>100</v>
          </cell>
          <cell r="B148">
            <v>1279</v>
          </cell>
          <cell r="C148">
            <v>0</v>
          </cell>
          <cell r="D148">
            <v>0</v>
          </cell>
        </row>
        <row r="149">
          <cell r="A149">
            <v>100</v>
          </cell>
          <cell r="B149">
            <v>1622</v>
          </cell>
          <cell r="C149">
            <v>8</v>
          </cell>
          <cell r="D149">
            <v>-136.186667</v>
          </cell>
        </row>
        <row r="150">
          <cell r="A150">
            <v>100</v>
          </cell>
          <cell r="B150">
            <v>1622</v>
          </cell>
          <cell r="C150">
            <v>9</v>
          </cell>
          <cell r="D150">
            <v>-15.854044000000002</v>
          </cell>
        </row>
        <row r="151">
          <cell r="A151">
            <v>100</v>
          </cell>
          <cell r="B151">
            <v>1623</v>
          </cell>
          <cell r="C151">
            <v>9</v>
          </cell>
          <cell r="D151">
            <v>-86.986000000000004</v>
          </cell>
        </row>
        <row r="152">
          <cell r="A152">
            <v>100</v>
          </cell>
          <cell r="B152">
            <v>1625</v>
          </cell>
          <cell r="C152">
            <v>9</v>
          </cell>
          <cell r="D152">
            <v>-7384.3651260000006</v>
          </cell>
        </row>
        <row r="153">
          <cell r="A153">
            <v>100</v>
          </cell>
          <cell r="B153">
            <v>1711</v>
          </cell>
          <cell r="C153">
            <v>7</v>
          </cell>
          <cell r="D153">
            <v>5574.6769789999998</v>
          </cell>
        </row>
        <row r="154">
          <cell r="A154">
            <v>100</v>
          </cell>
          <cell r="B154">
            <v>1735</v>
          </cell>
          <cell r="C154">
            <v>7</v>
          </cell>
          <cell r="D154">
            <v>251.53455500000001</v>
          </cell>
        </row>
        <row r="155">
          <cell r="A155">
            <v>100</v>
          </cell>
          <cell r="B155">
            <v>2212</v>
          </cell>
          <cell r="C155">
            <v>0</v>
          </cell>
          <cell r="D155">
            <v>-14.595368000000063</v>
          </cell>
        </row>
        <row r="156">
          <cell r="A156">
            <v>100</v>
          </cell>
          <cell r="B156">
            <v>2213</v>
          </cell>
          <cell r="C156">
            <v>0</v>
          </cell>
          <cell r="D156">
            <v>100.34533800000001</v>
          </cell>
        </row>
        <row r="157">
          <cell r="A157">
            <v>100</v>
          </cell>
          <cell r="B157">
            <v>2215</v>
          </cell>
          <cell r="C157">
            <v>0</v>
          </cell>
          <cell r="D157">
            <v>8.7475079999999998</v>
          </cell>
        </row>
        <row r="158">
          <cell r="A158">
            <v>100</v>
          </cell>
          <cell r="B158">
            <v>2216</v>
          </cell>
          <cell r="C158">
            <v>0</v>
          </cell>
          <cell r="D158">
            <v>-17.747478999999995</v>
          </cell>
        </row>
        <row r="159">
          <cell r="A159">
            <v>100</v>
          </cell>
          <cell r="B159">
            <v>2218</v>
          </cell>
          <cell r="C159">
            <v>0</v>
          </cell>
          <cell r="D159">
            <v>-106.140851</v>
          </cell>
        </row>
        <row r="160">
          <cell r="A160">
            <v>100</v>
          </cell>
          <cell r="B160">
            <v>2275</v>
          </cell>
          <cell r="C160">
            <v>0</v>
          </cell>
          <cell r="D160">
            <v>74.712861000000274</v>
          </cell>
        </row>
        <row r="161">
          <cell r="A161">
            <v>100</v>
          </cell>
          <cell r="B161">
            <v>2634</v>
          </cell>
          <cell r="C161">
            <v>9</v>
          </cell>
          <cell r="D161">
            <v>-268.52</v>
          </cell>
        </row>
        <row r="162">
          <cell r="A162">
            <v>100</v>
          </cell>
          <cell r="B162">
            <v>2635</v>
          </cell>
          <cell r="C162">
            <v>9</v>
          </cell>
          <cell r="D162">
            <v>2132</v>
          </cell>
        </row>
        <row r="163">
          <cell r="A163">
            <v>100</v>
          </cell>
          <cell r="B163">
            <v>2636</v>
          </cell>
          <cell r="C163">
            <v>9</v>
          </cell>
          <cell r="D163">
            <v>428.16</v>
          </cell>
        </row>
        <row r="164">
          <cell r="A164">
            <v>100</v>
          </cell>
          <cell r="B164">
            <v>3136</v>
          </cell>
          <cell r="C164">
            <v>0</v>
          </cell>
          <cell r="D164">
            <v>29413.911208999998</v>
          </cell>
        </row>
        <row r="165">
          <cell r="A165">
            <v>100</v>
          </cell>
          <cell r="B165">
            <v>3226</v>
          </cell>
          <cell r="C165">
            <v>0</v>
          </cell>
          <cell r="D165">
            <v>-39663.154276000001</v>
          </cell>
        </row>
        <row r="166">
          <cell r="A166">
            <v>100</v>
          </cell>
          <cell r="B166">
            <v>12111</v>
          </cell>
          <cell r="C166">
            <v>0</v>
          </cell>
          <cell r="D166">
            <v>-59.736655000001321</v>
          </cell>
        </row>
        <row r="167">
          <cell r="A167">
            <v>100</v>
          </cell>
          <cell r="B167">
            <v>12122</v>
          </cell>
          <cell r="C167">
            <v>0</v>
          </cell>
          <cell r="D167">
            <v>16.930771</v>
          </cell>
        </row>
        <row r="168">
          <cell r="A168">
            <v>100</v>
          </cell>
          <cell r="B168">
            <v>12123</v>
          </cell>
          <cell r="C168">
            <v>0</v>
          </cell>
          <cell r="D168">
            <v>-42.599700000000006</v>
          </cell>
        </row>
        <row r="169">
          <cell r="A169">
            <v>100</v>
          </cell>
          <cell r="B169">
            <v>12152</v>
          </cell>
          <cell r="C169">
            <v>0</v>
          </cell>
          <cell r="D169">
            <v>92153.952520999999</v>
          </cell>
        </row>
        <row r="170">
          <cell r="A170">
            <v>100</v>
          </cell>
          <cell r="B170">
            <v>12161</v>
          </cell>
          <cell r="C170">
            <v>0</v>
          </cell>
          <cell r="D170">
            <v>7.2000269999999968</v>
          </cell>
        </row>
        <row r="171">
          <cell r="A171">
            <v>100</v>
          </cell>
          <cell r="B171">
            <v>12166</v>
          </cell>
          <cell r="C171">
            <v>0</v>
          </cell>
          <cell r="D171">
            <v>1.3372999999999999E-2</v>
          </cell>
        </row>
        <row r="172">
          <cell r="A172">
            <v>100</v>
          </cell>
          <cell r="B172">
            <v>12168</v>
          </cell>
          <cell r="C172">
            <v>0</v>
          </cell>
          <cell r="D172">
            <v>-0.27347100000000002</v>
          </cell>
        </row>
        <row r="173">
          <cell r="A173">
            <v>100</v>
          </cell>
          <cell r="B173">
            <v>12171</v>
          </cell>
          <cell r="C173">
            <v>0</v>
          </cell>
          <cell r="D173">
            <v>-9.5957030000000021</v>
          </cell>
        </row>
        <row r="174">
          <cell r="A174">
            <v>100</v>
          </cell>
          <cell r="B174">
            <v>12560</v>
          </cell>
          <cell r="C174">
            <v>0</v>
          </cell>
          <cell r="D174">
            <v>917.37488000000008</v>
          </cell>
        </row>
        <row r="175">
          <cell r="A175">
            <v>100</v>
          </cell>
          <cell r="B175">
            <v>12565</v>
          </cell>
          <cell r="C175">
            <v>0</v>
          </cell>
          <cell r="D175">
            <v>-11.745123</v>
          </cell>
        </row>
        <row r="176">
          <cell r="A176">
            <v>100</v>
          </cell>
          <cell r="B176">
            <v>12591</v>
          </cell>
          <cell r="C176">
            <v>0</v>
          </cell>
          <cell r="D176">
            <v>-0.69323399999999991</v>
          </cell>
        </row>
        <row r="177">
          <cell r="A177">
            <v>100</v>
          </cell>
          <cell r="B177">
            <v>13101</v>
          </cell>
          <cell r="C177">
            <v>0</v>
          </cell>
          <cell r="D177">
            <v>70842.801283000008</v>
          </cell>
        </row>
        <row r="178">
          <cell r="A178">
            <v>100</v>
          </cell>
          <cell r="B178">
            <v>13102</v>
          </cell>
          <cell r="C178">
            <v>0</v>
          </cell>
          <cell r="D178">
            <v>60754.498757000001</v>
          </cell>
        </row>
        <row r="179">
          <cell r="A179">
            <v>100</v>
          </cell>
          <cell r="B179">
            <v>13103</v>
          </cell>
          <cell r="C179">
            <v>0</v>
          </cell>
          <cell r="D179">
            <v>122955.9705309999</v>
          </cell>
        </row>
        <row r="180">
          <cell r="A180">
            <v>100</v>
          </cell>
          <cell r="B180">
            <v>13104</v>
          </cell>
          <cell r="C180">
            <v>0</v>
          </cell>
          <cell r="D180">
            <v>70774.582028000004</v>
          </cell>
        </row>
        <row r="181">
          <cell r="A181">
            <v>100</v>
          </cell>
          <cell r="B181">
            <v>13107</v>
          </cell>
          <cell r="C181">
            <v>0</v>
          </cell>
          <cell r="D181">
            <v>-1167.0032900000001</v>
          </cell>
        </row>
        <row r="182">
          <cell r="A182">
            <v>100</v>
          </cell>
          <cell r="B182">
            <v>13108</v>
          </cell>
          <cell r="C182">
            <v>0</v>
          </cell>
          <cell r="D182">
            <v>-804.57593599999996</v>
          </cell>
        </row>
        <row r="183">
          <cell r="A183">
            <v>100</v>
          </cell>
          <cell r="B183">
            <v>13109</v>
          </cell>
          <cell r="C183">
            <v>0</v>
          </cell>
          <cell r="D183">
            <v>-277327.61700199998</v>
          </cell>
        </row>
        <row r="184">
          <cell r="A184">
            <v>100</v>
          </cell>
          <cell r="B184">
            <v>16122</v>
          </cell>
          <cell r="C184">
            <v>7</v>
          </cell>
          <cell r="D184">
            <v>10000</v>
          </cell>
        </row>
        <row r="185">
          <cell r="A185">
            <v>100</v>
          </cell>
          <cell r="B185">
            <v>16122</v>
          </cell>
          <cell r="C185">
            <v>8</v>
          </cell>
          <cell r="D185">
            <v>-2977.6073510000001</v>
          </cell>
        </row>
        <row r="186">
          <cell r="A186">
            <v>100</v>
          </cell>
          <cell r="B186">
            <v>16122</v>
          </cell>
          <cell r="C186">
            <v>9</v>
          </cell>
          <cell r="D186">
            <v>1352.2585829999998</v>
          </cell>
        </row>
        <row r="187">
          <cell r="A187">
            <v>100</v>
          </cell>
          <cell r="B187">
            <v>16126</v>
          </cell>
          <cell r="C187">
            <v>8</v>
          </cell>
          <cell r="D187">
            <v>-31.783743000000001</v>
          </cell>
        </row>
        <row r="188">
          <cell r="A188">
            <v>100</v>
          </cell>
          <cell r="B188">
            <v>16126</v>
          </cell>
          <cell r="C188">
            <v>9</v>
          </cell>
          <cell r="D188">
            <v>26.074425999999999</v>
          </cell>
        </row>
        <row r="189">
          <cell r="A189">
            <v>100</v>
          </cell>
          <cell r="B189">
            <v>16127</v>
          </cell>
          <cell r="C189">
            <v>8</v>
          </cell>
          <cell r="D189">
            <v>-0.953152</v>
          </cell>
        </row>
        <row r="190">
          <cell r="A190">
            <v>100</v>
          </cell>
          <cell r="B190">
            <v>16127</v>
          </cell>
          <cell r="C190">
            <v>9</v>
          </cell>
          <cell r="D190">
            <v>0.75505200000000006</v>
          </cell>
        </row>
        <row r="191">
          <cell r="A191">
            <v>100</v>
          </cell>
          <cell r="B191">
            <v>16132</v>
          </cell>
          <cell r="C191">
            <v>9</v>
          </cell>
          <cell r="D191">
            <v>6.6010849999999994</v>
          </cell>
        </row>
        <row r="192">
          <cell r="A192">
            <v>100</v>
          </cell>
          <cell r="B192">
            <v>16142</v>
          </cell>
          <cell r="C192">
            <v>8</v>
          </cell>
          <cell r="D192">
            <v>-36.085011000000002</v>
          </cell>
        </row>
        <row r="193">
          <cell r="A193">
            <v>100</v>
          </cell>
          <cell r="B193">
            <v>16142</v>
          </cell>
          <cell r="C193">
            <v>9</v>
          </cell>
          <cell r="D193">
            <v>3.7803630000000004</v>
          </cell>
        </row>
        <row r="194">
          <cell r="A194">
            <v>100</v>
          </cell>
          <cell r="B194">
            <v>16151</v>
          </cell>
          <cell r="C194">
            <v>7</v>
          </cell>
          <cell r="D194">
            <v>68</v>
          </cell>
        </row>
        <row r="195">
          <cell r="A195">
            <v>100</v>
          </cell>
          <cell r="B195">
            <v>16152</v>
          </cell>
          <cell r="C195">
            <v>8</v>
          </cell>
          <cell r="D195">
            <v>-13.121580999999999</v>
          </cell>
        </row>
        <row r="196">
          <cell r="A196">
            <v>100</v>
          </cell>
          <cell r="B196">
            <v>16152</v>
          </cell>
          <cell r="C196">
            <v>9</v>
          </cell>
          <cell r="D196">
            <v>3.8016959999999989</v>
          </cell>
        </row>
        <row r="197">
          <cell r="A197">
            <v>100</v>
          </cell>
          <cell r="B197">
            <v>16162</v>
          </cell>
          <cell r="C197">
            <v>8</v>
          </cell>
          <cell r="D197">
            <v>-1.626174</v>
          </cell>
        </row>
        <row r="198">
          <cell r="A198">
            <v>100</v>
          </cell>
          <cell r="B198">
            <v>16162</v>
          </cell>
          <cell r="C198">
            <v>9</v>
          </cell>
          <cell r="D198">
            <v>0.96610299999999982</v>
          </cell>
        </row>
        <row r="199">
          <cell r="A199">
            <v>100</v>
          </cell>
          <cell r="B199">
            <v>22003</v>
          </cell>
          <cell r="C199">
            <v>0</v>
          </cell>
          <cell r="D199">
            <v>1.3792E-2</v>
          </cell>
        </row>
        <row r="200">
          <cell r="A200">
            <v>100</v>
          </cell>
          <cell r="B200">
            <v>22011</v>
          </cell>
          <cell r="C200">
            <v>0</v>
          </cell>
          <cell r="D200">
            <v>-8.4103309999999993</v>
          </cell>
        </row>
        <row r="201">
          <cell r="A201">
            <v>100</v>
          </cell>
          <cell r="B201">
            <v>22016</v>
          </cell>
          <cell r="C201">
            <v>0</v>
          </cell>
          <cell r="D201">
            <v>172.594381</v>
          </cell>
        </row>
        <row r="202">
          <cell r="A202">
            <v>100</v>
          </cell>
          <cell r="B202">
            <v>22017</v>
          </cell>
          <cell r="C202">
            <v>0</v>
          </cell>
          <cell r="D202">
            <v>19.655329999999999</v>
          </cell>
        </row>
        <row r="203">
          <cell r="A203">
            <v>100</v>
          </cell>
          <cell r="B203">
            <v>22019</v>
          </cell>
          <cell r="C203">
            <v>0</v>
          </cell>
          <cell r="D203">
            <v>9.9449820000000013</v>
          </cell>
        </row>
        <row r="204">
          <cell r="A204">
            <v>100</v>
          </cell>
          <cell r="B204">
            <v>22151</v>
          </cell>
          <cell r="C204">
            <v>0</v>
          </cell>
          <cell r="D204">
            <v>-77.102753000000007</v>
          </cell>
        </row>
        <row r="205">
          <cell r="A205">
            <v>100</v>
          </cell>
          <cell r="B205">
            <v>22152</v>
          </cell>
          <cell r="C205">
            <v>0</v>
          </cell>
          <cell r="D205">
            <v>138.61498499999996</v>
          </cell>
        </row>
        <row r="206">
          <cell r="A206">
            <v>100</v>
          </cell>
          <cell r="B206">
            <v>22161</v>
          </cell>
          <cell r="C206">
            <v>0</v>
          </cell>
          <cell r="D206">
            <v>120.45240100000001</v>
          </cell>
        </row>
        <row r="207">
          <cell r="A207">
            <v>100</v>
          </cell>
          <cell r="B207">
            <v>22164</v>
          </cell>
          <cell r="C207">
            <v>0</v>
          </cell>
          <cell r="D207">
            <v>556.45664699999986</v>
          </cell>
        </row>
        <row r="208">
          <cell r="A208">
            <v>100</v>
          </cell>
          <cell r="B208">
            <v>22178</v>
          </cell>
          <cell r="C208">
            <v>0</v>
          </cell>
          <cell r="D208">
            <v>5.0738729999999999</v>
          </cell>
        </row>
        <row r="209">
          <cell r="A209">
            <v>100</v>
          </cell>
          <cell r="B209">
            <v>22179</v>
          </cell>
          <cell r="C209">
            <v>0</v>
          </cell>
          <cell r="D209">
            <v>-62.546292000000008</v>
          </cell>
        </row>
        <row r="210">
          <cell r="A210">
            <v>100</v>
          </cell>
          <cell r="B210">
            <v>22191</v>
          </cell>
          <cell r="C210">
            <v>0</v>
          </cell>
          <cell r="D210">
            <v>1848.0505049999999</v>
          </cell>
        </row>
        <row r="211">
          <cell r="A211">
            <v>100</v>
          </cell>
          <cell r="B211">
            <v>22195</v>
          </cell>
          <cell r="C211">
            <v>0</v>
          </cell>
          <cell r="D211">
            <v>38.381481999999998</v>
          </cell>
        </row>
        <row r="212">
          <cell r="A212">
            <v>100</v>
          </cell>
          <cell r="B212">
            <v>26162</v>
          </cell>
          <cell r="C212">
            <v>8</v>
          </cell>
          <cell r="D212">
            <v>0.46782999999999997</v>
          </cell>
        </row>
        <row r="213">
          <cell r="A213">
            <v>100</v>
          </cell>
          <cell r="B213">
            <v>26162</v>
          </cell>
          <cell r="C213">
            <v>9</v>
          </cell>
          <cell r="D213">
            <v>-0.16351500000000002</v>
          </cell>
        </row>
        <row r="214">
          <cell r="A214">
            <v>100</v>
          </cell>
          <cell r="B214">
            <v>26165</v>
          </cell>
          <cell r="C214">
            <v>8</v>
          </cell>
          <cell r="D214">
            <v>1462.47216</v>
          </cell>
        </row>
        <row r="215">
          <cell r="A215">
            <v>100</v>
          </cell>
          <cell r="B215">
            <v>26165</v>
          </cell>
          <cell r="C215">
            <v>9</v>
          </cell>
          <cell r="D215">
            <v>-778.55662700000005</v>
          </cell>
        </row>
        <row r="216">
          <cell r="A216">
            <v>100</v>
          </cell>
          <cell r="B216">
            <v>26190</v>
          </cell>
          <cell r="C216">
            <v>7</v>
          </cell>
          <cell r="D216">
            <v>-3583.2780360000002</v>
          </cell>
        </row>
        <row r="217">
          <cell r="A217">
            <v>100</v>
          </cell>
          <cell r="B217">
            <v>26196</v>
          </cell>
          <cell r="C217">
            <v>7</v>
          </cell>
          <cell r="D217">
            <v>-1564.7740090000002</v>
          </cell>
        </row>
        <row r="218">
          <cell r="A218">
            <v>100</v>
          </cell>
          <cell r="B218">
            <v>26199</v>
          </cell>
          <cell r="C218">
            <v>9</v>
          </cell>
          <cell r="D218">
            <v>0</v>
          </cell>
        </row>
        <row r="219">
          <cell r="A219">
            <v>100</v>
          </cell>
          <cell r="B219">
            <v>27792</v>
          </cell>
          <cell r="C219">
            <v>0</v>
          </cell>
          <cell r="D219">
            <v>50.444175999999999</v>
          </cell>
        </row>
        <row r="220">
          <cell r="A220">
            <v>100</v>
          </cell>
          <cell r="B220">
            <v>31121</v>
          </cell>
          <cell r="C220">
            <v>0</v>
          </cell>
          <cell r="D220">
            <v>6508.9964359999994</v>
          </cell>
        </row>
        <row r="221">
          <cell r="A221">
            <v>198</v>
          </cell>
          <cell r="B221">
            <v>1623</v>
          </cell>
          <cell r="C221">
            <v>7</v>
          </cell>
          <cell r="D221">
            <v>8012.9973019999998</v>
          </cell>
        </row>
        <row r="222">
          <cell r="A222">
            <v>198</v>
          </cell>
          <cell r="B222">
            <v>1623</v>
          </cell>
          <cell r="C222">
            <v>8</v>
          </cell>
          <cell r="D222">
            <v>-56871.499190000002</v>
          </cell>
        </row>
        <row r="223">
          <cell r="A223">
            <v>198</v>
          </cell>
          <cell r="B223">
            <v>1623</v>
          </cell>
          <cell r="C223">
            <v>9</v>
          </cell>
          <cell r="D223">
            <v>-23320.943347</v>
          </cell>
        </row>
        <row r="224">
          <cell r="A224">
            <v>198</v>
          </cell>
          <cell r="B224">
            <v>16131</v>
          </cell>
          <cell r="C224">
            <v>8</v>
          </cell>
          <cell r="D224">
            <v>-6500</v>
          </cell>
        </row>
        <row r="225">
          <cell r="A225">
            <v>198</v>
          </cell>
          <cell r="B225">
            <v>26132</v>
          </cell>
          <cell r="C225">
            <v>9</v>
          </cell>
          <cell r="D225">
            <v>-3533.2359529999994</v>
          </cell>
        </row>
        <row r="226">
          <cell r="A226">
            <v>200</v>
          </cell>
          <cell r="B226">
            <v>2275</v>
          </cell>
          <cell r="C226">
            <v>0</v>
          </cell>
          <cell r="D226">
            <v>-506.16137699999996</v>
          </cell>
        </row>
        <row r="227">
          <cell r="A227">
            <v>200</v>
          </cell>
          <cell r="B227">
            <v>22141</v>
          </cell>
          <cell r="C227">
            <v>0</v>
          </cell>
          <cell r="D227">
            <v>-6.3528390000000003</v>
          </cell>
        </row>
        <row r="228">
          <cell r="A228">
            <v>300</v>
          </cell>
          <cell r="B228">
            <v>2275</v>
          </cell>
          <cell r="C228">
            <v>0</v>
          </cell>
          <cell r="D228">
            <v>1399.8564319999998</v>
          </cell>
        </row>
        <row r="229">
          <cell r="A229">
            <v>300</v>
          </cell>
          <cell r="B229">
            <v>22171</v>
          </cell>
          <cell r="C229">
            <v>0</v>
          </cell>
          <cell r="D229">
            <v>-0.13350000000000001</v>
          </cell>
        </row>
        <row r="230">
          <cell r="A230">
            <v>300</v>
          </cell>
          <cell r="B230">
            <v>22173</v>
          </cell>
          <cell r="C230">
            <v>0</v>
          </cell>
          <cell r="D230">
            <v>-0.11200400000000021</v>
          </cell>
        </row>
        <row r="231">
          <cell r="A231">
            <v>300</v>
          </cell>
          <cell r="B231">
            <v>22174</v>
          </cell>
          <cell r="C231">
            <v>0</v>
          </cell>
          <cell r="D231">
            <v>0.13350000000000001</v>
          </cell>
        </row>
        <row r="232">
          <cell r="A232">
            <v>300</v>
          </cell>
          <cell r="B232">
            <v>22179</v>
          </cell>
          <cell r="C232">
            <v>0</v>
          </cell>
          <cell r="D232">
            <v>62.546292000000037</v>
          </cell>
        </row>
        <row r="233">
          <cell r="A233">
            <v>400</v>
          </cell>
          <cell r="B233">
            <v>2634</v>
          </cell>
          <cell r="C233">
            <v>7</v>
          </cell>
          <cell r="D233">
            <v>-64055.31</v>
          </cell>
        </row>
        <row r="234">
          <cell r="A234">
            <v>400</v>
          </cell>
          <cell r="B234">
            <v>2634</v>
          </cell>
          <cell r="C234">
            <v>8</v>
          </cell>
          <cell r="D234">
            <v>6604.9197199999999</v>
          </cell>
        </row>
        <row r="235">
          <cell r="A235">
            <v>400</v>
          </cell>
          <cell r="B235">
            <v>2634</v>
          </cell>
          <cell r="C235">
            <v>9</v>
          </cell>
          <cell r="D235">
            <v>8415.7462799999994</v>
          </cell>
        </row>
        <row r="236">
          <cell r="A236">
            <v>400</v>
          </cell>
          <cell r="B236">
            <v>2635</v>
          </cell>
          <cell r="C236">
            <v>8</v>
          </cell>
          <cell r="D236">
            <v>56871.499190000002</v>
          </cell>
        </row>
        <row r="237">
          <cell r="A237">
            <v>400</v>
          </cell>
          <cell r="B237">
            <v>2635</v>
          </cell>
          <cell r="C237">
            <v>9</v>
          </cell>
          <cell r="D237">
            <v>28193.257809999999</v>
          </cell>
        </row>
        <row r="238">
          <cell r="A238">
            <v>400</v>
          </cell>
          <cell r="B238">
            <v>2636</v>
          </cell>
          <cell r="C238">
            <v>7</v>
          </cell>
          <cell r="D238">
            <v>-75411.762302000003</v>
          </cell>
        </row>
        <row r="239">
          <cell r="A239">
            <v>400</v>
          </cell>
          <cell r="B239">
            <v>2636</v>
          </cell>
          <cell r="C239">
            <v>9</v>
          </cell>
          <cell r="D239">
            <v>5577.8123020000003</v>
          </cell>
        </row>
        <row r="240">
          <cell r="A240">
            <v>400</v>
          </cell>
          <cell r="B240">
            <v>22355</v>
          </cell>
          <cell r="C240">
            <v>7</v>
          </cell>
          <cell r="D240">
            <v>-131023</v>
          </cell>
        </row>
        <row r="241">
          <cell r="A241">
            <v>400</v>
          </cell>
          <cell r="B241">
            <v>22355</v>
          </cell>
          <cell r="C241">
            <v>8</v>
          </cell>
          <cell r="D241">
            <v>139272</v>
          </cell>
        </row>
        <row r="242">
          <cell r="A242">
            <v>400</v>
          </cell>
          <cell r="B242">
            <v>26190</v>
          </cell>
          <cell r="C242">
            <v>7</v>
          </cell>
          <cell r="D242">
            <v>-99880.483804999996</v>
          </cell>
        </row>
        <row r="243">
          <cell r="A243">
            <v>400</v>
          </cell>
          <cell r="B243">
            <v>26190</v>
          </cell>
          <cell r="C243">
            <v>8</v>
          </cell>
          <cell r="D243">
            <v>70582.7</v>
          </cell>
        </row>
        <row r="244">
          <cell r="A244">
            <v>400</v>
          </cell>
          <cell r="B244">
            <v>26196</v>
          </cell>
          <cell r="C244">
            <v>7</v>
          </cell>
          <cell r="D244">
            <v>-24728.849355000002</v>
          </cell>
        </row>
        <row r="245">
          <cell r="A245">
            <v>400</v>
          </cell>
          <cell r="B245">
            <v>26196</v>
          </cell>
          <cell r="C245">
            <v>9</v>
          </cell>
          <cell r="D245">
            <v>-57.245829999999998</v>
          </cell>
        </row>
        <row r="246">
          <cell r="A246">
            <v>400</v>
          </cell>
          <cell r="B246">
            <v>26198</v>
          </cell>
          <cell r="C246">
            <v>8</v>
          </cell>
          <cell r="D246">
            <v>807.01576599999999</v>
          </cell>
        </row>
        <row r="247">
          <cell r="A247">
            <v>400</v>
          </cell>
          <cell r="B247">
            <v>26198</v>
          </cell>
          <cell r="C247">
            <v>9</v>
          </cell>
          <cell r="D247">
            <v>-549.95574299999998</v>
          </cell>
        </row>
        <row r="248">
          <cell r="A248">
            <v>400</v>
          </cell>
          <cell r="B248">
            <v>26199</v>
          </cell>
          <cell r="C248">
            <v>7</v>
          </cell>
          <cell r="D248">
            <v>-435.33064999999999</v>
          </cell>
        </row>
        <row r="249">
          <cell r="A249">
            <v>400</v>
          </cell>
          <cell r="B249">
            <v>26199</v>
          </cell>
          <cell r="C249">
            <v>8</v>
          </cell>
          <cell r="D249">
            <v>-81.627762000000004</v>
          </cell>
        </row>
        <row r="250">
          <cell r="A250">
            <v>400</v>
          </cell>
          <cell r="B250">
            <v>26199</v>
          </cell>
          <cell r="C250">
            <v>9</v>
          </cell>
          <cell r="D250">
            <v>103.855552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Viðfang</v>
          </cell>
          <cell r="B1" t="str">
            <v>Tegund</v>
          </cell>
          <cell r="C1" t="str">
            <v>Mánuður</v>
          </cell>
          <cell r="D1" t="str">
            <v>Lokastaða</v>
          </cell>
        </row>
        <row r="2">
          <cell r="A2">
            <v>100</v>
          </cell>
          <cell r="B2">
            <v>1110</v>
          </cell>
          <cell r="C2">
            <v>0</v>
          </cell>
          <cell r="D2">
            <v>2.6559999999999999E-3</v>
          </cell>
        </row>
        <row r="3">
          <cell r="A3">
            <v>100</v>
          </cell>
          <cell r="B3">
            <v>1111</v>
          </cell>
          <cell r="C3">
            <v>-11.493366</v>
          </cell>
          <cell r="D3">
            <v>7.2150460000000001</v>
          </cell>
        </row>
        <row r="4">
          <cell r="A4">
            <v>100</v>
          </cell>
          <cell r="B4">
            <v>1113</v>
          </cell>
          <cell r="C4">
            <v>8.7859000000000007E-2</v>
          </cell>
          <cell r="D4">
            <v>0.51412599999999997</v>
          </cell>
        </row>
        <row r="5">
          <cell r="A5">
            <v>100</v>
          </cell>
          <cell r="B5">
            <v>1118</v>
          </cell>
          <cell r="C5">
            <v>-2.6927720000000002</v>
          </cell>
          <cell r="D5">
            <v>1.999827</v>
          </cell>
        </row>
        <row r="6">
          <cell r="A6">
            <v>100</v>
          </cell>
          <cell r="B6">
            <v>1120</v>
          </cell>
          <cell r="C6">
            <v>508.67121300000002</v>
          </cell>
          <cell r="D6">
            <v>4968.6091399999996</v>
          </cell>
        </row>
        <row r="7">
          <cell r="A7">
            <v>100</v>
          </cell>
          <cell r="B7">
            <v>1124</v>
          </cell>
          <cell r="C7">
            <v>284.50613499999997</v>
          </cell>
          <cell r="D7">
            <v>-172.34326300000001</v>
          </cell>
        </row>
        <row r="8">
          <cell r="A8">
            <v>100</v>
          </cell>
          <cell r="B8">
            <v>1126</v>
          </cell>
          <cell r="C8">
            <v>269.06129299999998</v>
          </cell>
          <cell r="D8">
            <v>86.10136</v>
          </cell>
        </row>
        <row r="9">
          <cell r="A9">
            <v>100</v>
          </cell>
          <cell r="B9">
            <v>1127</v>
          </cell>
          <cell r="C9">
            <v>-11.608363000000001</v>
          </cell>
          <cell r="D9">
            <v>-158.80878999999999</v>
          </cell>
        </row>
        <row r="10">
          <cell r="A10">
            <v>100</v>
          </cell>
          <cell r="B10">
            <v>1128</v>
          </cell>
          <cell r="C10">
            <v>2.9713120000000002</v>
          </cell>
          <cell r="D10">
            <v>65.978847000000002</v>
          </cell>
        </row>
        <row r="11">
          <cell r="A11">
            <v>100</v>
          </cell>
          <cell r="B11">
            <v>1129</v>
          </cell>
          <cell r="C11">
            <v>1.0423089999999999</v>
          </cell>
          <cell r="D11">
            <v>23.754418999999999</v>
          </cell>
        </row>
        <row r="12">
          <cell r="A12">
            <v>100</v>
          </cell>
          <cell r="B12">
            <v>1139</v>
          </cell>
          <cell r="C12">
            <v>0</v>
          </cell>
          <cell r="D12">
            <v>0</v>
          </cell>
        </row>
        <row r="13">
          <cell r="A13">
            <v>100</v>
          </cell>
          <cell r="B13">
            <v>1142</v>
          </cell>
          <cell r="C13">
            <v>11.012292</v>
          </cell>
          <cell r="D13">
            <v>-49.833444</v>
          </cell>
        </row>
        <row r="14">
          <cell r="A14">
            <v>100</v>
          </cell>
          <cell r="B14">
            <v>1144</v>
          </cell>
          <cell r="C14">
            <v>19.941500000000001</v>
          </cell>
          <cell r="D14">
            <v>56.587738000000002</v>
          </cell>
        </row>
        <row r="15">
          <cell r="A15">
            <v>100</v>
          </cell>
          <cell r="B15">
            <v>1146</v>
          </cell>
          <cell r="C15">
            <v>9.8135159999999999</v>
          </cell>
          <cell r="D15">
            <v>89.123063000000002</v>
          </cell>
        </row>
        <row r="16">
          <cell r="A16">
            <v>100</v>
          </cell>
          <cell r="B16">
            <v>1147</v>
          </cell>
          <cell r="C16">
            <v>-4.1744680000000001</v>
          </cell>
          <cell r="D16">
            <v>-14.002402999999999</v>
          </cell>
        </row>
        <row r="17">
          <cell r="A17">
            <v>100</v>
          </cell>
          <cell r="B17">
            <v>1148</v>
          </cell>
          <cell r="C17">
            <v>-65.760311999999999</v>
          </cell>
          <cell r="D17">
            <v>-16.423345999999999</v>
          </cell>
        </row>
        <row r="18">
          <cell r="A18">
            <v>100</v>
          </cell>
          <cell r="B18">
            <v>1149</v>
          </cell>
          <cell r="C18">
            <v>0</v>
          </cell>
          <cell r="D18">
            <v>-0.30432500000000001</v>
          </cell>
        </row>
        <row r="19">
          <cell r="A19">
            <v>100</v>
          </cell>
          <cell r="B19">
            <v>1181</v>
          </cell>
          <cell r="C19">
            <v>-1.9365779999999999</v>
          </cell>
          <cell r="D19">
            <v>-23.648408</v>
          </cell>
        </row>
        <row r="20">
          <cell r="A20">
            <v>100</v>
          </cell>
          <cell r="B20">
            <v>1183</v>
          </cell>
          <cell r="C20">
            <v>-34.375498</v>
          </cell>
          <cell r="D20">
            <v>-28.192899000000001</v>
          </cell>
        </row>
        <row r="21">
          <cell r="A21">
            <v>100</v>
          </cell>
          <cell r="B21">
            <v>1184</v>
          </cell>
          <cell r="C21">
            <v>-0.99605999999999995</v>
          </cell>
          <cell r="D21">
            <v>-45.211770000000001</v>
          </cell>
        </row>
        <row r="22">
          <cell r="A22">
            <v>100</v>
          </cell>
          <cell r="B22">
            <v>1186</v>
          </cell>
          <cell r="C22">
            <v>0</v>
          </cell>
          <cell r="D22">
            <v>-5.3005370000000003</v>
          </cell>
        </row>
        <row r="23">
          <cell r="A23">
            <v>100</v>
          </cell>
          <cell r="B23">
            <v>1191</v>
          </cell>
          <cell r="C23">
            <v>-77.954364999999996</v>
          </cell>
          <cell r="D23">
            <v>518.09734900000001</v>
          </cell>
        </row>
        <row r="24">
          <cell r="A24">
            <v>100</v>
          </cell>
          <cell r="B24">
            <v>1192</v>
          </cell>
          <cell r="C24">
            <v>-23.182062999999999</v>
          </cell>
          <cell r="D24">
            <v>-9.8426390000000001</v>
          </cell>
        </row>
        <row r="25">
          <cell r="A25">
            <v>100</v>
          </cell>
          <cell r="B25">
            <v>1193</v>
          </cell>
          <cell r="C25">
            <v>-71.052777000000006</v>
          </cell>
          <cell r="D25">
            <v>19.275003000000002</v>
          </cell>
        </row>
        <row r="26">
          <cell r="A26">
            <v>100</v>
          </cell>
          <cell r="B26">
            <v>1194</v>
          </cell>
          <cell r="C26">
            <v>-12.763210000000001</v>
          </cell>
          <cell r="D26">
            <v>-11.678782999999999</v>
          </cell>
        </row>
        <row r="27">
          <cell r="A27">
            <v>100</v>
          </cell>
          <cell r="B27">
            <v>1195</v>
          </cell>
          <cell r="C27">
            <v>-6.1114459999999999</v>
          </cell>
          <cell r="D27">
            <v>4.0669570000000004</v>
          </cell>
        </row>
        <row r="28">
          <cell r="A28">
            <v>100</v>
          </cell>
          <cell r="B28">
            <v>1196</v>
          </cell>
          <cell r="C28">
            <v>-7.1980459999999997</v>
          </cell>
          <cell r="D28">
            <v>8.26098</v>
          </cell>
        </row>
        <row r="29">
          <cell r="A29">
            <v>100</v>
          </cell>
          <cell r="B29">
            <v>1197</v>
          </cell>
          <cell r="C29">
            <v>-5.2903099999999998</v>
          </cell>
          <cell r="D29">
            <v>0.36685000000000001</v>
          </cell>
        </row>
        <row r="30">
          <cell r="A30">
            <v>100</v>
          </cell>
          <cell r="B30">
            <v>1199</v>
          </cell>
          <cell r="C30">
            <v>-12.406306000000001</v>
          </cell>
          <cell r="D30">
            <v>-5.0663</v>
          </cell>
        </row>
        <row r="31">
          <cell r="A31">
            <v>100</v>
          </cell>
          <cell r="B31">
            <v>1210</v>
          </cell>
          <cell r="C31">
            <v>35.95326</v>
          </cell>
          <cell r="D31">
            <v>-56.698112999999999</v>
          </cell>
        </row>
        <row r="32">
          <cell r="A32">
            <v>100</v>
          </cell>
          <cell r="B32">
            <v>1211</v>
          </cell>
          <cell r="C32">
            <v>208.786779</v>
          </cell>
          <cell r="D32">
            <v>532.11408900000004</v>
          </cell>
        </row>
        <row r="33">
          <cell r="A33">
            <v>100</v>
          </cell>
          <cell r="B33">
            <v>1212</v>
          </cell>
          <cell r="C33">
            <v>-6.017309</v>
          </cell>
          <cell r="D33">
            <v>-24.988664</v>
          </cell>
        </row>
        <row r="34">
          <cell r="A34">
            <v>100</v>
          </cell>
          <cell r="B34">
            <v>1213</v>
          </cell>
          <cell r="C34">
            <v>13.44875</v>
          </cell>
          <cell r="D34">
            <v>-63.783859</v>
          </cell>
        </row>
        <row r="35">
          <cell r="A35">
            <v>100</v>
          </cell>
          <cell r="B35">
            <v>1214</v>
          </cell>
          <cell r="C35">
            <v>-2.67916</v>
          </cell>
          <cell r="D35">
            <v>-47.676650000000002</v>
          </cell>
        </row>
        <row r="36">
          <cell r="A36">
            <v>100</v>
          </cell>
          <cell r="B36">
            <v>1215</v>
          </cell>
          <cell r="C36">
            <v>-261.72560900000002</v>
          </cell>
          <cell r="D36">
            <v>-356.94302699999997</v>
          </cell>
        </row>
        <row r="37">
          <cell r="A37">
            <v>100</v>
          </cell>
          <cell r="B37">
            <v>1216</v>
          </cell>
          <cell r="C37">
            <v>72.763660000000002</v>
          </cell>
          <cell r="D37">
            <v>-66.489643999999998</v>
          </cell>
        </row>
        <row r="38">
          <cell r="A38">
            <v>100</v>
          </cell>
          <cell r="B38">
            <v>1217</v>
          </cell>
          <cell r="C38">
            <v>-0.40973399999999999</v>
          </cell>
          <cell r="D38">
            <v>2.5915059999999999</v>
          </cell>
        </row>
        <row r="39">
          <cell r="A39">
            <v>100</v>
          </cell>
          <cell r="B39">
            <v>1218</v>
          </cell>
          <cell r="C39">
            <v>-0.43040899999999999</v>
          </cell>
          <cell r="D39">
            <v>-290.41501699999998</v>
          </cell>
        </row>
        <row r="40">
          <cell r="A40">
            <v>100</v>
          </cell>
          <cell r="B40">
            <v>1219</v>
          </cell>
          <cell r="C40">
            <v>-114.75897000000001</v>
          </cell>
          <cell r="D40">
            <v>-208.13991999999999</v>
          </cell>
        </row>
        <row r="41">
          <cell r="A41">
            <v>100</v>
          </cell>
          <cell r="B41">
            <v>1225</v>
          </cell>
          <cell r="C41">
            <v>-1607.9310270000001</v>
          </cell>
          <cell r="D41">
            <v>-2.621413</v>
          </cell>
        </row>
        <row r="42">
          <cell r="A42">
            <v>100</v>
          </cell>
          <cell r="B42">
            <v>1235</v>
          </cell>
          <cell r="C42">
            <v>0</v>
          </cell>
          <cell r="D42">
            <v>-60</v>
          </cell>
        </row>
        <row r="43">
          <cell r="A43">
            <v>100</v>
          </cell>
          <cell r="B43">
            <v>1259</v>
          </cell>
          <cell r="C43">
            <v>0.449069</v>
          </cell>
          <cell r="D43">
            <v>0.40184300000000001</v>
          </cell>
        </row>
        <row r="44">
          <cell r="A44">
            <v>100</v>
          </cell>
          <cell r="B44">
            <v>1271</v>
          </cell>
          <cell r="C44">
            <v>-0.28390100000000001</v>
          </cell>
          <cell r="D44">
            <v>6.6846000000000003E-2</v>
          </cell>
        </row>
        <row r="45">
          <cell r="A45">
            <v>100</v>
          </cell>
          <cell r="B45">
            <v>1275</v>
          </cell>
          <cell r="C45">
            <v>178.23814999999999</v>
          </cell>
          <cell r="D45">
            <v>413.881057</v>
          </cell>
        </row>
        <row r="46">
          <cell r="A46">
            <v>100</v>
          </cell>
          <cell r="B46">
            <v>1276</v>
          </cell>
          <cell r="C46">
            <v>3318.015292</v>
          </cell>
          <cell r="D46">
            <v>2677.3442719999998</v>
          </cell>
        </row>
        <row r="47">
          <cell r="A47">
            <v>100</v>
          </cell>
          <cell r="B47">
            <v>1278</v>
          </cell>
          <cell r="C47">
            <v>-2.7908970000000002</v>
          </cell>
          <cell r="D47">
            <v>3.1189360000000002</v>
          </cell>
        </row>
        <row r="48">
          <cell r="A48">
            <v>100</v>
          </cell>
          <cell r="B48">
            <v>1279</v>
          </cell>
          <cell r="C48">
            <v>-14.369851000000001</v>
          </cell>
          <cell r="D48">
            <v>-16.284587999999999</v>
          </cell>
        </row>
        <row r="49">
          <cell r="A49">
            <v>100</v>
          </cell>
          <cell r="B49">
            <v>1414</v>
          </cell>
          <cell r="C49">
            <v>0</v>
          </cell>
          <cell r="D49">
            <v>-5.020378</v>
          </cell>
        </row>
        <row r="50">
          <cell r="A50">
            <v>100</v>
          </cell>
          <cell r="B50">
            <v>1424</v>
          </cell>
          <cell r="C50">
            <v>1.6468419999999999</v>
          </cell>
          <cell r="D50">
            <v>2.2806489999999999</v>
          </cell>
        </row>
        <row r="51">
          <cell r="A51">
            <v>100</v>
          </cell>
          <cell r="B51">
            <v>1426</v>
          </cell>
          <cell r="C51">
            <v>4.7969900000000001</v>
          </cell>
          <cell r="D51">
            <v>8.1373119999999997</v>
          </cell>
        </row>
        <row r="52">
          <cell r="A52">
            <v>100</v>
          </cell>
          <cell r="B52">
            <v>1428</v>
          </cell>
          <cell r="C52">
            <v>-3.8140000000000001E-3</v>
          </cell>
          <cell r="D52">
            <v>-4.6615999999999998E-2</v>
          </cell>
        </row>
        <row r="53">
          <cell r="A53">
            <v>100</v>
          </cell>
          <cell r="B53">
            <v>1429</v>
          </cell>
          <cell r="C53">
            <v>11.055115000000001</v>
          </cell>
          <cell r="D53">
            <v>173.24126200000001</v>
          </cell>
        </row>
        <row r="54">
          <cell r="A54">
            <v>100</v>
          </cell>
          <cell r="B54">
            <v>1615</v>
          </cell>
          <cell r="C54">
            <v>-0.63</v>
          </cell>
          <cell r="D54">
            <v>-3.15</v>
          </cell>
        </row>
        <row r="55">
          <cell r="A55">
            <v>100</v>
          </cell>
          <cell r="B55">
            <v>1715</v>
          </cell>
          <cell r="C55">
            <v>0</v>
          </cell>
          <cell r="D55">
            <v>25</v>
          </cell>
        </row>
        <row r="56">
          <cell r="A56">
            <v>100</v>
          </cell>
          <cell r="B56">
            <v>2210</v>
          </cell>
          <cell r="C56">
            <v>1949.5408339999999</v>
          </cell>
          <cell r="D56">
            <v>468.34574800000001</v>
          </cell>
        </row>
        <row r="57">
          <cell r="A57">
            <v>100</v>
          </cell>
          <cell r="B57">
            <v>2211</v>
          </cell>
          <cell r="C57">
            <v>-80.399963999999997</v>
          </cell>
          <cell r="D57">
            <v>617.67172100000005</v>
          </cell>
        </row>
        <row r="58">
          <cell r="A58">
            <v>100</v>
          </cell>
          <cell r="B58">
            <v>2212</v>
          </cell>
          <cell r="C58">
            <v>53.721727000000001</v>
          </cell>
          <cell r="D58">
            <v>17.243663999999999</v>
          </cell>
        </row>
        <row r="59">
          <cell r="A59">
            <v>100</v>
          </cell>
          <cell r="B59">
            <v>2213</v>
          </cell>
          <cell r="C59">
            <v>-3.9940899999999999</v>
          </cell>
          <cell r="D59">
            <v>24.459192999999999</v>
          </cell>
        </row>
        <row r="60">
          <cell r="A60">
            <v>100</v>
          </cell>
          <cell r="B60">
            <v>2214</v>
          </cell>
          <cell r="C60">
            <v>-1.102131</v>
          </cell>
          <cell r="D60">
            <v>138.44356999999999</v>
          </cell>
        </row>
        <row r="61">
          <cell r="A61">
            <v>100</v>
          </cell>
          <cell r="B61">
            <v>2215</v>
          </cell>
          <cell r="C61">
            <v>117.541269</v>
          </cell>
          <cell r="D61">
            <v>209.77472</v>
          </cell>
        </row>
        <row r="62">
          <cell r="A62">
            <v>100</v>
          </cell>
          <cell r="B62">
            <v>2216</v>
          </cell>
          <cell r="C62">
            <v>-475.19665099999997</v>
          </cell>
          <cell r="D62">
            <v>-303.013305</v>
          </cell>
        </row>
        <row r="63">
          <cell r="A63">
            <v>100</v>
          </cell>
          <cell r="B63">
            <v>2217</v>
          </cell>
          <cell r="C63">
            <v>7.8989079999999996</v>
          </cell>
          <cell r="D63">
            <v>114.932604</v>
          </cell>
        </row>
        <row r="64">
          <cell r="A64">
            <v>100</v>
          </cell>
          <cell r="B64">
            <v>2218</v>
          </cell>
          <cell r="C64">
            <v>2.6928770000000002</v>
          </cell>
          <cell r="D64">
            <v>148.15560199999999</v>
          </cell>
        </row>
        <row r="65">
          <cell r="A65">
            <v>100</v>
          </cell>
          <cell r="B65">
            <v>2219</v>
          </cell>
          <cell r="C65">
            <v>-1364.2044539999999</v>
          </cell>
          <cell r="D65">
            <v>-1713.862656</v>
          </cell>
        </row>
        <row r="66">
          <cell r="A66">
            <v>100</v>
          </cell>
          <cell r="B66">
            <v>2238</v>
          </cell>
          <cell r="C66">
            <v>0</v>
          </cell>
          <cell r="D66">
            <v>-1.75</v>
          </cell>
        </row>
        <row r="67">
          <cell r="A67">
            <v>100</v>
          </cell>
          <cell r="B67">
            <v>2238</v>
          </cell>
          <cell r="C67">
            <v>3.1012000000000001E-2</v>
          </cell>
          <cell r="D67">
            <v>0.66236600000000001</v>
          </cell>
        </row>
        <row r="68">
          <cell r="A68">
            <v>100</v>
          </cell>
          <cell r="B68">
            <v>2256</v>
          </cell>
          <cell r="C68">
            <v>0</v>
          </cell>
          <cell r="D68">
            <v>-0.69534099999999999</v>
          </cell>
        </row>
        <row r="69">
          <cell r="A69">
            <v>100</v>
          </cell>
          <cell r="B69">
            <v>2259</v>
          </cell>
          <cell r="C69">
            <v>146.29418899999999</v>
          </cell>
          <cell r="D69">
            <v>-1446.709398</v>
          </cell>
        </row>
        <row r="70">
          <cell r="A70">
            <v>100</v>
          </cell>
          <cell r="B70">
            <v>2271</v>
          </cell>
          <cell r="C70">
            <v>0</v>
          </cell>
          <cell r="D70">
            <v>-3.2000000000000002E-3</v>
          </cell>
        </row>
        <row r="71">
          <cell r="A71">
            <v>100</v>
          </cell>
          <cell r="B71">
            <v>2275</v>
          </cell>
          <cell r="C71">
            <v>-142.16651400000001</v>
          </cell>
          <cell r="D71">
            <v>3203.9514199999999</v>
          </cell>
        </row>
        <row r="72">
          <cell r="A72">
            <v>100</v>
          </cell>
          <cell r="B72">
            <v>2275</v>
          </cell>
          <cell r="C72">
            <v>-3.1012000000000001E-2</v>
          </cell>
          <cell r="D72">
            <v>-3.1012000000000001E-2</v>
          </cell>
        </row>
        <row r="73">
          <cell r="A73">
            <v>100</v>
          </cell>
          <cell r="B73">
            <v>2276</v>
          </cell>
          <cell r="C73">
            <v>923.56939299999999</v>
          </cell>
          <cell r="D73">
            <v>890.35651099999995</v>
          </cell>
        </row>
        <row r="74">
          <cell r="A74">
            <v>100</v>
          </cell>
          <cell r="B74">
            <v>2278</v>
          </cell>
          <cell r="C74">
            <v>9.2669999999999992E-3</v>
          </cell>
          <cell r="D74">
            <v>79.595867999999996</v>
          </cell>
        </row>
        <row r="75">
          <cell r="A75">
            <v>100</v>
          </cell>
          <cell r="B75">
            <v>2279</v>
          </cell>
          <cell r="C75">
            <v>458.35192899999998</v>
          </cell>
          <cell r="D75">
            <v>-123.911575</v>
          </cell>
        </row>
        <row r="76">
          <cell r="A76">
            <v>100</v>
          </cell>
          <cell r="B76">
            <v>2616</v>
          </cell>
          <cell r="C76">
            <v>1.2894490000000001</v>
          </cell>
          <cell r="D76">
            <v>1.2894490000000001</v>
          </cell>
        </row>
        <row r="77">
          <cell r="A77">
            <v>100</v>
          </cell>
          <cell r="B77">
            <v>2618</v>
          </cell>
          <cell r="C77">
            <v>0</v>
          </cell>
          <cell r="D77">
            <v>3.2073339999999999</v>
          </cell>
        </row>
        <row r="78">
          <cell r="A78">
            <v>100</v>
          </cell>
          <cell r="B78">
            <v>3919</v>
          </cell>
          <cell r="C78">
            <v>317.19154300000002</v>
          </cell>
          <cell r="D78">
            <v>278.92797899999999</v>
          </cell>
        </row>
        <row r="79">
          <cell r="A79">
            <v>100</v>
          </cell>
          <cell r="B79">
            <v>12111</v>
          </cell>
          <cell r="C79">
            <v>0</v>
          </cell>
          <cell r="D79">
            <v>-4.3616720000000004</v>
          </cell>
        </row>
        <row r="80">
          <cell r="A80">
            <v>100</v>
          </cell>
          <cell r="B80">
            <v>12118</v>
          </cell>
          <cell r="C80">
            <v>-3.2946770000000001</v>
          </cell>
          <cell r="D80">
            <v>20.755617000000001</v>
          </cell>
        </row>
        <row r="81">
          <cell r="A81">
            <v>100</v>
          </cell>
          <cell r="B81">
            <v>12161</v>
          </cell>
          <cell r="C81">
            <v>0.256963</v>
          </cell>
          <cell r="D81">
            <v>0.19916700000000001</v>
          </cell>
        </row>
        <row r="82">
          <cell r="A82">
            <v>100</v>
          </cell>
          <cell r="B82">
            <v>12164</v>
          </cell>
          <cell r="C82">
            <v>26.600068</v>
          </cell>
          <cell r="D82">
            <v>159.31808699999999</v>
          </cell>
        </row>
        <row r="83">
          <cell r="A83">
            <v>100</v>
          </cell>
          <cell r="B83">
            <v>12169</v>
          </cell>
          <cell r="C83">
            <v>3.4551999999999999E-2</v>
          </cell>
          <cell r="D83">
            <v>1.2954540000000001</v>
          </cell>
        </row>
        <row r="84">
          <cell r="A84">
            <v>100</v>
          </cell>
          <cell r="B84">
            <v>12176</v>
          </cell>
          <cell r="C84">
            <v>407.491983</v>
          </cell>
          <cell r="D84">
            <v>130.97340299999999</v>
          </cell>
        </row>
        <row r="85">
          <cell r="A85">
            <v>100</v>
          </cell>
          <cell r="B85">
            <v>12177</v>
          </cell>
          <cell r="C85">
            <v>-21.793337999999999</v>
          </cell>
          <cell r="D85">
            <v>-296.48413900000003</v>
          </cell>
        </row>
        <row r="86">
          <cell r="A86">
            <v>100</v>
          </cell>
          <cell r="B86">
            <v>12178</v>
          </cell>
          <cell r="C86">
            <v>-145.56437099999999</v>
          </cell>
          <cell r="D86">
            <v>185.54252199999999</v>
          </cell>
        </row>
        <row r="87">
          <cell r="A87">
            <v>100</v>
          </cell>
          <cell r="B87">
            <v>12191</v>
          </cell>
          <cell r="C87">
            <v>-74.190038999999999</v>
          </cell>
          <cell r="D87">
            <v>-12.788824999999999</v>
          </cell>
        </row>
        <row r="88">
          <cell r="A88">
            <v>100</v>
          </cell>
          <cell r="B88">
            <v>12560</v>
          </cell>
          <cell r="C88">
            <v>0</v>
          </cell>
          <cell r="D88">
            <v>-17.264500000000002</v>
          </cell>
        </row>
        <row r="89">
          <cell r="A89">
            <v>100</v>
          </cell>
          <cell r="B89">
            <v>12751</v>
          </cell>
          <cell r="C89">
            <v>0</v>
          </cell>
          <cell r="D89">
            <v>-0.24285699999999999</v>
          </cell>
        </row>
        <row r="90">
          <cell r="A90">
            <v>100</v>
          </cell>
          <cell r="B90">
            <v>12754</v>
          </cell>
          <cell r="C90">
            <v>40.253155</v>
          </cell>
          <cell r="D90">
            <v>-197.49722800000001</v>
          </cell>
        </row>
        <row r="91">
          <cell r="A91">
            <v>100</v>
          </cell>
          <cell r="B91">
            <v>12756</v>
          </cell>
          <cell r="C91">
            <v>0</v>
          </cell>
          <cell r="D91">
            <v>-22.051822000000001</v>
          </cell>
        </row>
        <row r="92">
          <cell r="A92">
            <v>100</v>
          </cell>
          <cell r="B92">
            <v>12798</v>
          </cell>
          <cell r="C92">
            <v>146.263442</v>
          </cell>
          <cell r="D92">
            <v>-22.530657999999999</v>
          </cell>
        </row>
        <row r="93">
          <cell r="A93">
            <v>100</v>
          </cell>
          <cell r="B93">
            <v>12799</v>
          </cell>
          <cell r="C93">
            <v>-0.6</v>
          </cell>
          <cell r="D93">
            <v>-0.92869199999999996</v>
          </cell>
        </row>
        <row r="94">
          <cell r="A94">
            <v>100</v>
          </cell>
          <cell r="B94">
            <v>14289</v>
          </cell>
          <cell r="C94">
            <v>9.0681999999999999E-2</v>
          </cell>
          <cell r="D94">
            <v>0.17704700000000001</v>
          </cell>
        </row>
        <row r="95">
          <cell r="A95">
            <v>100</v>
          </cell>
          <cell r="B95">
            <v>14298</v>
          </cell>
          <cell r="C95">
            <v>0</v>
          </cell>
          <cell r="D95">
            <v>1.9999999999999999E-6</v>
          </cell>
        </row>
        <row r="96">
          <cell r="A96">
            <v>100</v>
          </cell>
          <cell r="B96">
            <v>14299</v>
          </cell>
          <cell r="C96">
            <v>-9.7900000000000005E-4</v>
          </cell>
          <cell r="D96">
            <v>-8.5708999999999994E-2</v>
          </cell>
        </row>
        <row r="97">
          <cell r="A97">
            <v>100</v>
          </cell>
          <cell r="B97">
            <v>16142</v>
          </cell>
          <cell r="C97">
            <v>14.077921999999999</v>
          </cell>
          <cell r="D97">
            <v>39.426082999999998</v>
          </cell>
        </row>
        <row r="98">
          <cell r="A98">
            <v>100</v>
          </cell>
          <cell r="B98">
            <v>16142</v>
          </cell>
          <cell r="C98">
            <v>0</v>
          </cell>
          <cell r="D98">
            <v>-1.0540579999999999</v>
          </cell>
        </row>
        <row r="99">
          <cell r="A99">
            <v>100</v>
          </cell>
          <cell r="B99">
            <v>16161</v>
          </cell>
          <cell r="C99">
            <v>-0.60066699999999995</v>
          </cell>
          <cell r="D99">
            <v>-1.8030820000000001</v>
          </cell>
        </row>
        <row r="100">
          <cell r="A100">
            <v>100</v>
          </cell>
          <cell r="B100">
            <v>16161</v>
          </cell>
          <cell r="C100">
            <v>0.36</v>
          </cell>
          <cell r="D100">
            <v>0.36</v>
          </cell>
        </row>
        <row r="101">
          <cell r="A101">
            <v>100</v>
          </cell>
          <cell r="B101">
            <v>16161</v>
          </cell>
          <cell r="C101">
            <v>0.89980400000000005</v>
          </cell>
          <cell r="D101">
            <v>0.89980400000000005</v>
          </cell>
        </row>
        <row r="102">
          <cell r="A102">
            <v>100</v>
          </cell>
          <cell r="B102">
            <v>22001</v>
          </cell>
          <cell r="C102">
            <v>-20.185504999999999</v>
          </cell>
          <cell r="D102">
            <v>-91.987064000000004</v>
          </cell>
        </row>
        <row r="103">
          <cell r="A103">
            <v>100</v>
          </cell>
          <cell r="B103">
            <v>22002</v>
          </cell>
          <cell r="C103">
            <v>0</v>
          </cell>
          <cell r="D103">
            <v>0.61692999999999998</v>
          </cell>
        </row>
        <row r="104">
          <cell r="A104">
            <v>100</v>
          </cell>
          <cell r="B104">
            <v>22003</v>
          </cell>
          <cell r="C104">
            <v>-120.502393</v>
          </cell>
          <cell r="D104">
            <v>83.928791000000004</v>
          </cell>
        </row>
        <row r="105">
          <cell r="A105">
            <v>100</v>
          </cell>
          <cell r="B105">
            <v>22004</v>
          </cell>
          <cell r="C105">
            <v>-64.200913</v>
          </cell>
          <cell r="D105">
            <v>119.98020200000001</v>
          </cell>
        </row>
        <row r="106">
          <cell r="A106">
            <v>100</v>
          </cell>
          <cell r="B106">
            <v>22005</v>
          </cell>
          <cell r="C106">
            <v>14.029067</v>
          </cell>
          <cell r="D106">
            <v>52.480111999999998</v>
          </cell>
        </row>
        <row r="107">
          <cell r="A107">
            <v>100</v>
          </cell>
          <cell r="B107">
            <v>22007</v>
          </cell>
          <cell r="C107">
            <v>-7.5808439999999999</v>
          </cell>
          <cell r="D107">
            <v>-8.5621720000000003</v>
          </cell>
        </row>
        <row r="108">
          <cell r="A108">
            <v>100</v>
          </cell>
          <cell r="B108">
            <v>22008</v>
          </cell>
          <cell r="C108">
            <v>0.47808600000000001</v>
          </cell>
          <cell r="D108">
            <v>0.97043400000000002</v>
          </cell>
        </row>
        <row r="109">
          <cell r="A109">
            <v>100</v>
          </cell>
          <cell r="B109">
            <v>22011</v>
          </cell>
          <cell r="C109">
            <v>1.7814680000000001</v>
          </cell>
          <cell r="D109">
            <v>1.850886</v>
          </cell>
        </row>
        <row r="110">
          <cell r="A110">
            <v>100</v>
          </cell>
          <cell r="B110">
            <v>22013</v>
          </cell>
          <cell r="C110">
            <v>0</v>
          </cell>
          <cell r="D110">
            <v>-4.2680000000000001E-3</v>
          </cell>
        </row>
        <row r="111">
          <cell r="A111">
            <v>100</v>
          </cell>
          <cell r="B111">
            <v>22016</v>
          </cell>
          <cell r="C111">
            <v>-2.3501999999999999E-2</v>
          </cell>
          <cell r="D111">
            <v>0.19628499999999999</v>
          </cell>
        </row>
        <row r="112">
          <cell r="A112">
            <v>100</v>
          </cell>
          <cell r="B112">
            <v>22019</v>
          </cell>
          <cell r="C112">
            <v>-205.39958300000001</v>
          </cell>
          <cell r="D112">
            <v>587.61924399999998</v>
          </cell>
        </row>
        <row r="113">
          <cell r="A113">
            <v>100</v>
          </cell>
          <cell r="B113">
            <v>22162</v>
          </cell>
          <cell r="C113">
            <v>0.25697999999999999</v>
          </cell>
          <cell r="D113">
            <v>0.25697999999999999</v>
          </cell>
        </row>
        <row r="114">
          <cell r="A114">
            <v>100</v>
          </cell>
          <cell r="B114">
            <v>22165</v>
          </cell>
          <cell r="C114">
            <v>-0.28610999999999998</v>
          </cell>
          <cell r="D114">
            <v>5.6227650000000002</v>
          </cell>
        </row>
        <row r="115">
          <cell r="A115">
            <v>100</v>
          </cell>
          <cell r="B115">
            <v>22191</v>
          </cell>
          <cell r="C115">
            <v>74.181388999999996</v>
          </cell>
          <cell r="D115">
            <v>12.820383</v>
          </cell>
        </row>
        <row r="116">
          <cell r="A116">
            <v>100</v>
          </cell>
          <cell r="B116">
            <v>22751</v>
          </cell>
          <cell r="C116">
            <v>103.852616</v>
          </cell>
          <cell r="D116">
            <v>2925.7638529999999</v>
          </cell>
        </row>
        <row r="117">
          <cell r="A117">
            <v>100</v>
          </cell>
          <cell r="B117">
            <v>22753</v>
          </cell>
          <cell r="C117">
            <v>33.728408999999999</v>
          </cell>
          <cell r="D117">
            <v>20.320884</v>
          </cell>
        </row>
        <row r="118">
          <cell r="A118">
            <v>100</v>
          </cell>
          <cell r="B118">
            <v>22758</v>
          </cell>
          <cell r="C118">
            <v>111.74588300000001</v>
          </cell>
          <cell r="D118">
            <v>-8267.1610099999998</v>
          </cell>
        </row>
        <row r="119">
          <cell r="A119">
            <v>100</v>
          </cell>
          <cell r="B119">
            <v>22761</v>
          </cell>
          <cell r="C119">
            <v>-7.2555999999999995E-2</v>
          </cell>
          <cell r="D119">
            <v>0.84946900000000003</v>
          </cell>
        </row>
        <row r="120">
          <cell r="A120">
            <v>100</v>
          </cell>
          <cell r="B120">
            <v>22763</v>
          </cell>
          <cell r="C120">
            <v>-219.27050199999999</v>
          </cell>
          <cell r="D120">
            <v>-459.655438</v>
          </cell>
        </row>
        <row r="121">
          <cell r="A121">
            <v>100</v>
          </cell>
          <cell r="B121">
            <v>22799</v>
          </cell>
          <cell r="C121">
            <v>0.79447299999999998</v>
          </cell>
          <cell r="D121">
            <v>0.46131699999999998</v>
          </cell>
        </row>
        <row r="122">
          <cell r="A122">
            <v>100</v>
          </cell>
          <cell r="B122">
            <v>26122</v>
          </cell>
          <cell r="C122">
            <v>0</v>
          </cell>
          <cell r="D122">
            <v>5.0567000000000001E-2</v>
          </cell>
        </row>
        <row r="123">
          <cell r="A123">
            <v>100</v>
          </cell>
          <cell r="B123">
            <v>26249</v>
          </cell>
          <cell r="C123">
            <v>0</v>
          </cell>
          <cell r="D123">
            <v>0.13609099999999999</v>
          </cell>
        </row>
        <row r="124">
          <cell r="A124">
            <v>100</v>
          </cell>
          <cell r="B124">
            <v>121761</v>
          </cell>
          <cell r="C124">
            <v>1.7389079999999999</v>
          </cell>
          <cell r="D124">
            <v>-0.206203</v>
          </cell>
        </row>
        <row r="125">
          <cell r="A125">
            <v>100</v>
          </cell>
          <cell r="B125">
            <v>1110</v>
          </cell>
          <cell r="D125">
            <v>-0.21826499999999999</v>
          </cell>
        </row>
        <row r="126">
          <cell r="A126">
            <v>100</v>
          </cell>
          <cell r="B126">
            <v>1120</v>
          </cell>
          <cell r="C126">
            <v>-9036.9737249999998</v>
          </cell>
          <cell r="D126">
            <v>-33261.969650999999</v>
          </cell>
        </row>
        <row r="127">
          <cell r="A127">
            <v>100</v>
          </cell>
          <cell r="B127">
            <v>1147</v>
          </cell>
          <cell r="D127">
            <v>-11.166017999999999</v>
          </cell>
        </row>
        <row r="128">
          <cell r="A128">
            <v>100</v>
          </cell>
          <cell r="B128">
            <v>1170</v>
          </cell>
          <cell r="D128">
            <v>0</v>
          </cell>
        </row>
        <row r="129">
          <cell r="A129">
            <v>100</v>
          </cell>
          <cell r="B129">
            <v>1177</v>
          </cell>
          <cell r="C129">
            <v>0</v>
          </cell>
          <cell r="D129">
            <v>0</v>
          </cell>
        </row>
        <row r="130">
          <cell r="A130">
            <v>100</v>
          </cell>
          <cell r="B130">
            <v>1179</v>
          </cell>
          <cell r="D130">
            <v>0</v>
          </cell>
        </row>
        <row r="131">
          <cell r="A131">
            <v>100</v>
          </cell>
          <cell r="B131">
            <v>1181</v>
          </cell>
          <cell r="C131">
            <v>-4.3211740000000001</v>
          </cell>
          <cell r="D131">
            <v>-11.721659000000001</v>
          </cell>
        </row>
        <row r="132">
          <cell r="A132">
            <v>100</v>
          </cell>
          <cell r="B132">
            <v>1182</v>
          </cell>
          <cell r="C132">
            <v>4.5655799999999997</v>
          </cell>
          <cell r="D132">
            <v>16.507294000000002</v>
          </cell>
        </row>
        <row r="133">
          <cell r="A133">
            <v>100</v>
          </cell>
          <cell r="B133">
            <v>1183</v>
          </cell>
          <cell r="C133">
            <v>61152.718726999999</v>
          </cell>
          <cell r="D133">
            <v>56338.489612999998</v>
          </cell>
        </row>
        <row r="134">
          <cell r="A134">
            <v>100</v>
          </cell>
          <cell r="B134">
            <v>1184</v>
          </cell>
          <cell r="C134">
            <v>-93.680941000000004</v>
          </cell>
          <cell r="D134">
            <v>-945.87530600000002</v>
          </cell>
        </row>
        <row r="135">
          <cell r="A135">
            <v>100</v>
          </cell>
          <cell r="B135">
            <v>1187</v>
          </cell>
          <cell r="C135">
            <v>7.2665569999999997</v>
          </cell>
          <cell r="D135">
            <v>21.973275999999998</v>
          </cell>
        </row>
        <row r="136">
          <cell r="A136">
            <v>100</v>
          </cell>
          <cell r="B136">
            <v>1189</v>
          </cell>
          <cell r="C136">
            <v>0.48215799999999998</v>
          </cell>
          <cell r="D136">
            <v>-0.23069300000000001</v>
          </cell>
        </row>
        <row r="137">
          <cell r="A137">
            <v>100</v>
          </cell>
          <cell r="B137">
            <v>1192</v>
          </cell>
          <cell r="C137">
            <v>724.58262000000002</v>
          </cell>
          <cell r="D137">
            <v>724.58262000000002</v>
          </cell>
        </row>
        <row r="138">
          <cell r="A138">
            <v>100</v>
          </cell>
          <cell r="B138">
            <v>1211</v>
          </cell>
          <cell r="C138">
            <v>-3.8446669999999998</v>
          </cell>
          <cell r="D138">
            <v>-3.2666330000000001</v>
          </cell>
        </row>
        <row r="139">
          <cell r="A139">
            <v>100</v>
          </cell>
          <cell r="B139">
            <v>12111</v>
          </cell>
          <cell r="C139">
            <v>-1006.5432479999999</v>
          </cell>
          <cell r="D139">
            <v>-717.69008799999995</v>
          </cell>
        </row>
        <row r="140">
          <cell r="A140">
            <v>100</v>
          </cell>
          <cell r="B140">
            <v>12122</v>
          </cell>
          <cell r="C140">
            <v>57.567601000000003</v>
          </cell>
          <cell r="D140">
            <v>236.08101400000001</v>
          </cell>
        </row>
        <row r="141">
          <cell r="A141">
            <v>100</v>
          </cell>
          <cell r="B141">
            <v>12123</v>
          </cell>
          <cell r="C141">
            <v>-16.648492999999998</v>
          </cell>
          <cell r="D141">
            <v>-44.893515999999998</v>
          </cell>
        </row>
        <row r="142">
          <cell r="A142">
            <v>100</v>
          </cell>
          <cell r="B142">
            <v>1213</v>
          </cell>
          <cell r="C142">
            <v>-6479.0201939999997</v>
          </cell>
          <cell r="D142">
            <v>-6478.9307500000004</v>
          </cell>
        </row>
        <row r="143">
          <cell r="A143">
            <v>100</v>
          </cell>
          <cell r="B143">
            <v>1214</v>
          </cell>
          <cell r="C143">
            <v>9.8333329999999997</v>
          </cell>
          <cell r="D143">
            <v>59.000002000000002</v>
          </cell>
        </row>
        <row r="144">
          <cell r="A144">
            <v>100</v>
          </cell>
          <cell r="B144">
            <v>1215</v>
          </cell>
          <cell r="C144">
            <v>6.7</v>
          </cell>
          <cell r="D144">
            <v>-8289.9973269999991</v>
          </cell>
        </row>
        <row r="145">
          <cell r="A145">
            <v>100</v>
          </cell>
          <cell r="B145">
            <v>12152</v>
          </cell>
          <cell r="C145">
            <v>92153.952520999999</v>
          </cell>
          <cell r="D145">
            <v>92153.952520999999</v>
          </cell>
        </row>
        <row r="146">
          <cell r="A146">
            <v>100</v>
          </cell>
          <cell r="B146">
            <v>1216</v>
          </cell>
          <cell r="C146">
            <v>-8.1552340000000001</v>
          </cell>
          <cell r="D146">
            <v>-107.11580499999999</v>
          </cell>
        </row>
        <row r="147">
          <cell r="A147">
            <v>100</v>
          </cell>
          <cell r="B147">
            <v>12161</v>
          </cell>
          <cell r="C147">
            <v>1.248146</v>
          </cell>
          <cell r="D147">
            <v>3.7818269999999998</v>
          </cell>
        </row>
        <row r="148">
          <cell r="A148">
            <v>100</v>
          </cell>
          <cell r="B148">
            <v>12166</v>
          </cell>
          <cell r="D148">
            <v>1.3372999999999999E-2</v>
          </cell>
        </row>
        <row r="149">
          <cell r="A149">
            <v>100</v>
          </cell>
          <cell r="B149">
            <v>12168</v>
          </cell>
          <cell r="C149">
            <v>-0.32666000000000001</v>
          </cell>
          <cell r="D149">
            <v>-0.105256</v>
          </cell>
        </row>
        <row r="150">
          <cell r="A150">
            <v>100</v>
          </cell>
          <cell r="B150">
            <v>1217</v>
          </cell>
          <cell r="C150">
            <v>7.0809430000000004</v>
          </cell>
          <cell r="D150">
            <v>6.6344690000000002</v>
          </cell>
        </row>
        <row r="151">
          <cell r="A151">
            <v>100</v>
          </cell>
          <cell r="B151">
            <v>12171</v>
          </cell>
          <cell r="C151">
            <v>-17.541191000000001</v>
          </cell>
          <cell r="D151">
            <v>-33.891190999999999</v>
          </cell>
        </row>
        <row r="152">
          <cell r="A152">
            <v>100</v>
          </cell>
          <cell r="B152">
            <v>1219</v>
          </cell>
          <cell r="D152">
            <v>-68</v>
          </cell>
        </row>
        <row r="153">
          <cell r="A153">
            <v>100</v>
          </cell>
          <cell r="B153">
            <v>1229</v>
          </cell>
          <cell r="C153">
            <v>-644.48432400000002</v>
          </cell>
          <cell r="D153">
            <v>18.018045999999998</v>
          </cell>
        </row>
        <row r="154">
          <cell r="A154">
            <v>100</v>
          </cell>
          <cell r="B154">
            <v>1255</v>
          </cell>
          <cell r="C154">
            <v>-50</v>
          </cell>
          <cell r="D154">
            <v>197.87889999999999</v>
          </cell>
        </row>
        <row r="155">
          <cell r="A155">
            <v>100</v>
          </cell>
          <cell r="B155">
            <v>12560</v>
          </cell>
          <cell r="C155">
            <v>937.19878000000006</v>
          </cell>
          <cell r="D155">
            <v>950.90123000000006</v>
          </cell>
        </row>
        <row r="156">
          <cell r="A156">
            <v>100</v>
          </cell>
          <cell r="B156">
            <v>12565</v>
          </cell>
          <cell r="C156">
            <v>0.41399999999999998</v>
          </cell>
          <cell r="D156">
            <v>-11.823998</v>
          </cell>
        </row>
        <row r="157">
          <cell r="A157">
            <v>100</v>
          </cell>
          <cell r="B157">
            <v>12591</v>
          </cell>
          <cell r="C157">
            <v>-2.9484E-2</v>
          </cell>
          <cell r="D157">
            <v>-0.69323400000000002</v>
          </cell>
        </row>
        <row r="158">
          <cell r="A158">
            <v>100</v>
          </cell>
          <cell r="B158">
            <v>1279</v>
          </cell>
          <cell r="D158">
            <v>0</v>
          </cell>
        </row>
        <row r="159">
          <cell r="A159">
            <v>100</v>
          </cell>
          <cell r="B159">
            <v>13101</v>
          </cell>
          <cell r="C159">
            <v>13737.665729</v>
          </cell>
          <cell r="D159">
            <v>62884.40885</v>
          </cell>
        </row>
        <row r="160">
          <cell r="A160">
            <v>100</v>
          </cell>
          <cell r="B160">
            <v>13102</v>
          </cell>
          <cell r="C160">
            <v>10277.601009</v>
          </cell>
          <cell r="D160">
            <v>50582.362390000002</v>
          </cell>
        </row>
        <row r="161">
          <cell r="A161">
            <v>100</v>
          </cell>
          <cell r="B161">
            <v>13103</v>
          </cell>
          <cell r="C161">
            <v>15697.941076999999</v>
          </cell>
          <cell r="D161">
            <v>96791.464223000003</v>
          </cell>
        </row>
        <row r="162">
          <cell r="A162">
            <v>100</v>
          </cell>
          <cell r="B162">
            <v>13104</v>
          </cell>
          <cell r="C162">
            <v>9643.2767170000006</v>
          </cell>
          <cell r="D162">
            <v>50786.468357999998</v>
          </cell>
        </row>
        <row r="163">
          <cell r="A163">
            <v>100</v>
          </cell>
          <cell r="B163">
            <v>13107</v>
          </cell>
          <cell r="C163">
            <v>-120.95706800000001</v>
          </cell>
          <cell r="D163">
            <v>-1001.637825</v>
          </cell>
        </row>
        <row r="164">
          <cell r="A164">
            <v>100</v>
          </cell>
          <cell r="B164">
            <v>13108</v>
          </cell>
          <cell r="C164">
            <v>-194.88968499999999</v>
          </cell>
          <cell r="D164">
            <v>-685.24858900000004</v>
          </cell>
        </row>
        <row r="165">
          <cell r="A165">
            <v>100</v>
          </cell>
          <cell r="B165">
            <v>13109</v>
          </cell>
          <cell r="C165">
            <v>-43466.340568</v>
          </cell>
          <cell r="D165">
            <v>-228363.437726</v>
          </cell>
        </row>
        <row r="166">
          <cell r="A166">
            <v>100</v>
          </cell>
          <cell r="B166">
            <v>16122</v>
          </cell>
          <cell r="C166">
            <v>262.05773599999998</v>
          </cell>
          <cell r="D166">
            <v>4895.5886760000003</v>
          </cell>
        </row>
        <row r="167">
          <cell r="A167">
            <v>100</v>
          </cell>
          <cell r="B167">
            <v>16126</v>
          </cell>
          <cell r="C167">
            <v>4.9221750000000002</v>
          </cell>
          <cell r="D167">
            <v>-1.771577</v>
          </cell>
        </row>
        <row r="168">
          <cell r="A168">
            <v>100</v>
          </cell>
          <cell r="B168">
            <v>16127</v>
          </cell>
          <cell r="C168">
            <v>0.14207400000000001</v>
          </cell>
          <cell r="D168">
            <v>-8.4436999999999998E-2</v>
          </cell>
        </row>
        <row r="169">
          <cell r="A169">
            <v>100</v>
          </cell>
          <cell r="B169">
            <v>16132</v>
          </cell>
          <cell r="C169">
            <v>1.2694399999999999</v>
          </cell>
          <cell r="D169">
            <v>7.6166369999999999</v>
          </cell>
        </row>
        <row r="170">
          <cell r="A170">
            <v>100</v>
          </cell>
          <cell r="B170">
            <v>16142</v>
          </cell>
          <cell r="C170">
            <v>0.67117400000000005</v>
          </cell>
          <cell r="D170">
            <v>-31.631733000000001</v>
          </cell>
        </row>
        <row r="171">
          <cell r="A171">
            <v>100</v>
          </cell>
          <cell r="B171">
            <v>16151</v>
          </cell>
          <cell r="D171">
            <v>68</v>
          </cell>
        </row>
        <row r="172">
          <cell r="A172">
            <v>100</v>
          </cell>
          <cell r="B172">
            <v>16152</v>
          </cell>
          <cell r="C172">
            <v>0.37007600000000002</v>
          </cell>
          <cell r="D172">
            <v>-7.1551780000000003</v>
          </cell>
        </row>
        <row r="173">
          <cell r="A173">
            <v>100</v>
          </cell>
          <cell r="B173">
            <v>16162</v>
          </cell>
          <cell r="C173">
            <v>0.19950499999999999</v>
          </cell>
          <cell r="D173">
            <v>-0.49617800000000001</v>
          </cell>
        </row>
        <row r="174">
          <cell r="A174">
            <v>100</v>
          </cell>
          <cell r="B174">
            <v>1622</v>
          </cell>
          <cell r="C174">
            <v>-71.682486999999995</v>
          </cell>
          <cell r="D174">
            <v>-121.118959</v>
          </cell>
        </row>
        <row r="175">
          <cell r="A175">
            <v>100</v>
          </cell>
          <cell r="B175">
            <v>1623</v>
          </cell>
          <cell r="C175">
            <v>29.884</v>
          </cell>
          <cell r="D175">
            <v>-60.45</v>
          </cell>
        </row>
        <row r="176">
          <cell r="A176">
            <v>100</v>
          </cell>
          <cell r="B176">
            <v>1625</v>
          </cell>
          <cell r="C176">
            <v>-654.34409200000005</v>
          </cell>
          <cell r="D176">
            <v>-7324.0130010000003</v>
          </cell>
        </row>
        <row r="177">
          <cell r="A177">
            <v>100</v>
          </cell>
          <cell r="B177">
            <v>1711</v>
          </cell>
          <cell r="D177">
            <v>5508.8585220000004</v>
          </cell>
        </row>
        <row r="178">
          <cell r="A178">
            <v>100</v>
          </cell>
          <cell r="B178">
            <v>1735</v>
          </cell>
          <cell r="C178">
            <v>17.484555</v>
          </cell>
          <cell r="D178">
            <v>251.53455500000001</v>
          </cell>
        </row>
        <row r="179">
          <cell r="A179">
            <v>100</v>
          </cell>
          <cell r="B179">
            <v>22003</v>
          </cell>
          <cell r="C179">
            <v>1.3792E-2</v>
          </cell>
          <cell r="D179">
            <v>1.3792E-2</v>
          </cell>
        </row>
        <row r="180">
          <cell r="A180">
            <v>100</v>
          </cell>
          <cell r="B180">
            <v>22011</v>
          </cell>
          <cell r="C180">
            <v>-5.5149710000000001</v>
          </cell>
          <cell r="D180">
            <v>-8.4103309999999993</v>
          </cell>
        </row>
        <row r="181">
          <cell r="A181">
            <v>100</v>
          </cell>
          <cell r="B181">
            <v>22016</v>
          </cell>
          <cell r="D181">
            <v>172.594381</v>
          </cell>
        </row>
        <row r="182">
          <cell r="A182">
            <v>100</v>
          </cell>
          <cell r="B182">
            <v>22017</v>
          </cell>
          <cell r="C182">
            <v>-12.089138</v>
          </cell>
          <cell r="D182">
            <v>23.647368</v>
          </cell>
        </row>
        <row r="183">
          <cell r="A183">
            <v>100</v>
          </cell>
          <cell r="B183">
            <v>22019</v>
          </cell>
          <cell r="D183">
            <v>9.9449819999999995</v>
          </cell>
        </row>
        <row r="184">
          <cell r="A184">
            <v>100</v>
          </cell>
          <cell r="B184">
            <v>2212</v>
          </cell>
          <cell r="C184">
            <v>303.44846200000001</v>
          </cell>
          <cell r="D184">
            <v>-14.883171000000001</v>
          </cell>
        </row>
        <row r="185">
          <cell r="A185">
            <v>100</v>
          </cell>
          <cell r="B185">
            <v>2213</v>
          </cell>
          <cell r="C185">
            <v>11.275327000000001</v>
          </cell>
          <cell r="D185">
            <v>100.345338</v>
          </cell>
        </row>
        <row r="186">
          <cell r="A186">
            <v>100</v>
          </cell>
          <cell r="B186">
            <v>2215</v>
          </cell>
          <cell r="D186">
            <v>8.7475079999999998</v>
          </cell>
        </row>
        <row r="187">
          <cell r="A187">
            <v>100</v>
          </cell>
          <cell r="B187">
            <v>22151</v>
          </cell>
          <cell r="C187">
            <v>-7.8006539999999998</v>
          </cell>
          <cell r="D187">
            <v>37.997860000000003</v>
          </cell>
        </row>
        <row r="188">
          <cell r="A188">
            <v>100</v>
          </cell>
          <cell r="B188">
            <v>22152</v>
          </cell>
          <cell r="C188">
            <v>-98.647333000000003</v>
          </cell>
          <cell r="D188">
            <v>217.05946800000001</v>
          </cell>
        </row>
        <row r="189">
          <cell r="A189">
            <v>100</v>
          </cell>
          <cell r="B189">
            <v>2216</v>
          </cell>
          <cell r="C189">
            <v>1.431E-2</v>
          </cell>
          <cell r="D189">
            <v>-3.1299410000000001</v>
          </cell>
        </row>
        <row r="190">
          <cell r="A190">
            <v>100</v>
          </cell>
          <cell r="B190">
            <v>22161</v>
          </cell>
          <cell r="D190">
            <v>120.45240099999999</v>
          </cell>
        </row>
        <row r="191">
          <cell r="A191">
            <v>100</v>
          </cell>
          <cell r="B191">
            <v>22164</v>
          </cell>
          <cell r="C191">
            <v>8.9469000000000007E-2</v>
          </cell>
          <cell r="D191">
            <v>556.14606300000003</v>
          </cell>
        </row>
        <row r="192">
          <cell r="A192">
            <v>100</v>
          </cell>
          <cell r="B192">
            <v>22178</v>
          </cell>
          <cell r="D192">
            <v>5.0738729999999999</v>
          </cell>
        </row>
        <row r="193">
          <cell r="A193">
            <v>100</v>
          </cell>
          <cell r="B193">
            <v>22179</v>
          </cell>
          <cell r="C193">
            <v>-10.642783</v>
          </cell>
          <cell r="D193">
            <v>-52.190753999999998</v>
          </cell>
        </row>
        <row r="194">
          <cell r="A194">
            <v>100</v>
          </cell>
          <cell r="B194">
            <v>2218</v>
          </cell>
          <cell r="C194">
            <v>-117.868386</v>
          </cell>
          <cell r="D194">
            <v>-15.923605999999999</v>
          </cell>
        </row>
        <row r="195">
          <cell r="A195">
            <v>100</v>
          </cell>
          <cell r="B195">
            <v>22191</v>
          </cell>
          <cell r="C195">
            <v>-9.2933859999999999</v>
          </cell>
          <cell r="D195">
            <v>1836.132429</v>
          </cell>
        </row>
        <row r="196">
          <cell r="A196">
            <v>100</v>
          </cell>
          <cell r="B196">
            <v>22195</v>
          </cell>
          <cell r="C196">
            <v>-6.5649999999999997E-3</v>
          </cell>
          <cell r="D196">
            <v>38.381481999999998</v>
          </cell>
        </row>
        <row r="197">
          <cell r="A197">
            <v>100</v>
          </cell>
          <cell r="B197">
            <v>2275</v>
          </cell>
          <cell r="C197">
            <v>-32.337842000000002</v>
          </cell>
          <cell r="D197">
            <v>250.11019400000001</v>
          </cell>
        </row>
        <row r="198">
          <cell r="A198">
            <v>100</v>
          </cell>
          <cell r="B198">
            <v>26162</v>
          </cell>
          <cell r="C198">
            <v>0.36007299999999998</v>
          </cell>
          <cell r="D198">
            <v>0.28055000000000002</v>
          </cell>
        </row>
        <row r="199">
          <cell r="A199">
            <v>100</v>
          </cell>
          <cell r="B199">
            <v>26165</v>
          </cell>
          <cell r="C199">
            <v>-147.34007299999999</v>
          </cell>
          <cell r="D199">
            <v>-161.911812</v>
          </cell>
        </row>
        <row r="200">
          <cell r="A200">
            <v>100</v>
          </cell>
          <cell r="B200">
            <v>26190</v>
          </cell>
          <cell r="D200">
            <v>-3583.2780360000002</v>
          </cell>
        </row>
        <row r="201">
          <cell r="A201">
            <v>100</v>
          </cell>
          <cell r="B201">
            <v>26196</v>
          </cell>
          <cell r="C201">
            <v>-1562.9051730000001</v>
          </cell>
          <cell r="D201">
            <v>-1602.3513419999999</v>
          </cell>
        </row>
        <row r="202">
          <cell r="A202">
            <v>100</v>
          </cell>
          <cell r="B202">
            <v>26199</v>
          </cell>
          <cell r="D202">
            <v>0</v>
          </cell>
        </row>
        <row r="203">
          <cell r="A203">
            <v>100</v>
          </cell>
          <cell r="B203">
            <v>2634</v>
          </cell>
          <cell r="D203">
            <v>-268.52</v>
          </cell>
        </row>
        <row r="204">
          <cell r="A204">
            <v>100</v>
          </cell>
          <cell r="B204">
            <v>2635</v>
          </cell>
          <cell r="D204">
            <v>2132</v>
          </cell>
        </row>
        <row r="205">
          <cell r="A205">
            <v>100</v>
          </cell>
          <cell r="B205">
            <v>2636</v>
          </cell>
          <cell r="D205">
            <v>428.16</v>
          </cell>
        </row>
        <row r="206">
          <cell r="A206">
            <v>100</v>
          </cell>
          <cell r="B206">
            <v>27792</v>
          </cell>
          <cell r="D206">
            <v>50.444175999999999</v>
          </cell>
        </row>
        <row r="207">
          <cell r="A207">
            <v>100</v>
          </cell>
          <cell r="B207">
            <v>31121</v>
          </cell>
          <cell r="C207">
            <v>732.09894399999996</v>
          </cell>
          <cell r="D207">
            <v>6331.4241730000003</v>
          </cell>
        </row>
        <row r="208">
          <cell r="A208">
            <v>100</v>
          </cell>
          <cell r="B208">
            <v>3136</v>
          </cell>
          <cell r="C208">
            <v>2461.5885349999999</v>
          </cell>
          <cell r="D208">
            <v>28937.212189999998</v>
          </cell>
        </row>
        <row r="209">
          <cell r="A209">
            <v>100</v>
          </cell>
          <cell r="B209">
            <v>3226</v>
          </cell>
          <cell r="C209">
            <v>-4002.5878200000002</v>
          </cell>
          <cell r="D209">
            <v>-37091.087018999999</v>
          </cell>
        </row>
        <row r="210">
          <cell r="A210">
            <v>198</v>
          </cell>
          <cell r="B210">
            <v>1623</v>
          </cell>
          <cell r="C210">
            <v>-50958.501887999999</v>
          </cell>
          <cell r="D210">
            <v>-72048.501887999999</v>
          </cell>
        </row>
        <row r="211">
          <cell r="A211">
            <v>198</v>
          </cell>
          <cell r="B211">
            <v>26132</v>
          </cell>
          <cell r="C211">
            <v>-670.86758599999996</v>
          </cell>
          <cell r="D211">
            <v>-4069.930022</v>
          </cell>
        </row>
        <row r="212">
          <cell r="A212">
            <v>200</v>
          </cell>
          <cell r="B212">
            <v>22141</v>
          </cell>
          <cell r="D212">
            <v>-6.3528390000000003</v>
          </cell>
        </row>
        <row r="213">
          <cell r="A213">
            <v>200</v>
          </cell>
          <cell r="B213">
            <v>2275</v>
          </cell>
          <cell r="C213">
            <v>-36.646208000000001</v>
          </cell>
          <cell r="D213">
            <v>-519.87079500000004</v>
          </cell>
        </row>
        <row r="214">
          <cell r="A214">
            <v>300</v>
          </cell>
          <cell r="B214">
            <v>22171</v>
          </cell>
          <cell r="C214">
            <v>-2.2499999999999999E-2</v>
          </cell>
          <cell r="D214">
            <v>-0.1125</v>
          </cell>
        </row>
        <row r="215">
          <cell r="A215">
            <v>300</v>
          </cell>
          <cell r="B215">
            <v>22173</v>
          </cell>
          <cell r="D215">
            <v>-0.11200400000000001</v>
          </cell>
        </row>
        <row r="216">
          <cell r="A216">
            <v>300</v>
          </cell>
          <cell r="B216">
            <v>22174</v>
          </cell>
          <cell r="C216">
            <v>2.2499999999999999E-2</v>
          </cell>
          <cell r="D216">
            <v>0.1125</v>
          </cell>
        </row>
        <row r="217">
          <cell r="A217">
            <v>300</v>
          </cell>
          <cell r="B217">
            <v>22179</v>
          </cell>
          <cell r="C217">
            <v>10.642783</v>
          </cell>
          <cell r="D217">
            <v>52.190753999999998</v>
          </cell>
        </row>
        <row r="218">
          <cell r="A218">
            <v>300</v>
          </cell>
          <cell r="B218">
            <v>2275</v>
          </cell>
          <cell r="C218">
            <v>-2.931E-3</v>
          </cell>
          <cell r="D218">
            <v>1399.922525</v>
          </cell>
        </row>
        <row r="219">
          <cell r="A219">
            <v>400</v>
          </cell>
          <cell r="B219">
            <v>22355</v>
          </cell>
          <cell r="C219">
            <v>4308</v>
          </cell>
          <cell r="D219">
            <v>10324</v>
          </cell>
        </row>
        <row r="220">
          <cell r="A220">
            <v>400</v>
          </cell>
          <cell r="B220">
            <v>26190</v>
          </cell>
          <cell r="C220">
            <v>-9499.8676439999999</v>
          </cell>
          <cell r="D220">
            <v>-19753.777503000001</v>
          </cell>
        </row>
        <row r="221">
          <cell r="A221">
            <v>400</v>
          </cell>
          <cell r="B221">
            <v>26196</v>
          </cell>
          <cell r="C221">
            <v>-68.673822000000001</v>
          </cell>
          <cell r="D221">
            <v>-16633.028661</v>
          </cell>
        </row>
        <row r="222">
          <cell r="A222">
            <v>400</v>
          </cell>
          <cell r="B222">
            <v>26198</v>
          </cell>
          <cell r="C222">
            <v>-103.687372</v>
          </cell>
          <cell r="D222">
            <v>168.182692</v>
          </cell>
        </row>
        <row r="223">
          <cell r="A223">
            <v>400</v>
          </cell>
          <cell r="B223">
            <v>26199</v>
          </cell>
          <cell r="C223">
            <v>-46.729753000000002</v>
          </cell>
          <cell r="D223">
            <v>-124.105581</v>
          </cell>
        </row>
        <row r="224">
          <cell r="A224">
            <v>400</v>
          </cell>
          <cell r="B224">
            <v>2634</v>
          </cell>
          <cell r="C224">
            <v>-55802.906710000003</v>
          </cell>
          <cell r="D224">
            <v>-50697.555712000001</v>
          </cell>
        </row>
        <row r="225">
          <cell r="A225">
            <v>400</v>
          </cell>
          <cell r="B225">
            <v>2635</v>
          </cell>
          <cell r="C225">
            <v>59601.499190000002</v>
          </cell>
          <cell r="D225">
            <v>84886.499190000002</v>
          </cell>
        </row>
        <row r="226">
          <cell r="A226">
            <v>400</v>
          </cell>
          <cell r="B226">
            <v>2636</v>
          </cell>
          <cell r="C226">
            <v>-74815.712302</v>
          </cell>
          <cell r="D226">
            <v>-69776.462302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s>
    <sheetDataSet>
      <sheetData sheetId="0"/>
      <sheetData sheetId="1"/>
      <sheetData sheetId="2"/>
      <sheetData sheetId="3"/>
      <sheetData sheetId="4"/>
      <sheetData sheetId="5"/>
      <sheetData sheetId="6">
        <row r="3">
          <cell r="M3">
            <v>108</v>
          </cell>
          <cell r="N3">
            <v>57.555</v>
          </cell>
        </row>
        <row r="4">
          <cell r="N4">
            <v>226.94788</v>
          </cell>
        </row>
        <row r="5">
          <cell r="N5">
            <v>156.15596500000001</v>
          </cell>
        </row>
        <row r="6">
          <cell r="N6">
            <v>30.3095</v>
          </cell>
        </row>
        <row r="7">
          <cell r="N7">
            <v>224.752656</v>
          </cell>
        </row>
        <row r="8">
          <cell r="N8">
            <v>126.116</v>
          </cell>
        </row>
        <row r="10">
          <cell r="N10">
            <v>191.989272</v>
          </cell>
        </row>
      </sheetData>
      <sheetData sheetId="7"/>
      <sheetData sheetId="8" refreshError="1"/>
      <sheetData sheetId="9" refreshError="1"/>
      <sheetData sheetId="10" refreshError="1"/>
      <sheetData sheetId="1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WRST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T1.1 Features - Fiscal Measures"/>
      <sheetName val="T1.2 Features - Other Measures"/>
      <sheetName val="T2.1. Uptake - Loan Moratoria"/>
      <sheetName val="T2.2 Uptake - Public Guarantees"/>
      <sheetName val="T2.3 Uptake - Public Loans"/>
      <sheetName val="T2.4 Uptake - Equity Particip."/>
      <sheetName val="T2.5 Uptake - Direct Grants"/>
      <sheetName val="T2.6 Uptake - Tax rel. and def."/>
      <sheetName val="T2.7 Uptake - Credit insurance"/>
      <sheetName val="measures_db"/>
      <sheetName val="ValuesList"/>
      <sheetName val="Reporting templates under Recom"/>
    </sheetNames>
    <sheetDataSet>
      <sheetData sheetId="0"/>
      <sheetData sheetId="1"/>
      <sheetData sheetId="2"/>
      <sheetData sheetId="3"/>
      <sheetData sheetId="4"/>
      <sheetData sheetId="5"/>
      <sheetData sheetId="6"/>
      <sheetData sheetId="7"/>
      <sheetData sheetId="8"/>
      <sheetData sheetId="9"/>
      <sheetData sheetId="10"/>
      <sheetData sheetId="11">
        <row r="2">
          <cell r="D2" t="str">
            <v>A Agriculture, forestry and fishing</v>
          </cell>
          <cell r="E2" t="str">
            <v>Yes</v>
          </cell>
          <cell r="F2" t="str">
            <v>Personal Income tax</v>
          </cell>
          <cell r="G2" t="str">
            <v>&lt;= 3 months</v>
          </cell>
          <cell r="H2" t="str">
            <v>At request</v>
          </cell>
          <cell r="I2" t="str">
            <v>Principal</v>
          </cell>
          <cell r="J2" t="str">
            <v>All type of loans</v>
          </cell>
          <cell r="K2" t="str">
            <v>New loans only</v>
          </cell>
          <cell r="L2" t="str">
            <v>Banks</v>
          </cell>
          <cell r="M2" t="str">
            <v>Rent</v>
          </cell>
          <cell r="N2" t="str">
            <v>Insurance companies</v>
          </cell>
          <cell r="O2" t="str">
            <v>Yes, interest is added to the principal</v>
          </cell>
          <cell r="P2" t="str">
            <v>State aid under COM’s Temporary Framework</v>
          </cell>
          <cell r="Q2" t="str">
            <v>Trade credit</v>
          </cell>
          <cell r="R2" t="str">
            <v>Direct insurance</v>
          </cell>
          <cell r="S2" t="str">
            <v>New contracts only</v>
          </cell>
          <cell r="T2" t="str">
            <v>Legislative</v>
          </cell>
        </row>
        <row r="3">
          <cell r="D3" t="str">
            <v>B Mining and quarrying</v>
          </cell>
          <cell r="E3" t="str">
            <v>No</v>
          </cell>
          <cell r="F3" t="str">
            <v>Corporate Income tax</v>
          </cell>
          <cell r="G3" t="str">
            <v>&gt; 3 months &lt;= 6 months</v>
          </cell>
          <cell r="H3" t="str">
            <v>Automatic</v>
          </cell>
          <cell r="I3" t="str">
            <v>Interest</v>
          </cell>
          <cell r="J3" t="str">
            <v>Consumer loan</v>
          </cell>
          <cell r="K3" t="str">
            <v>New and existing loans</v>
          </cell>
          <cell r="L3" t="str">
            <v>Banks and other financial institutions</v>
          </cell>
          <cell r="M3" t="str">
            <v>Insurance premium</v>
          </cell>
          <cell r="N3" t="str">
            <v>Banks</v>
          </cell>
          <cell r="O3" t="str">
            <v>Yes, interest is claimed in different form</v>
          </cell>
          <cell r="P3" t="str">
            <v>Measure under Communication C/2020/2044</v>
          </cell>
          <cell r="Q3" t="str">
            <v>Export credit</v>
          </cell>
          <cell r="R3" t="str">
            <v>Coinsurance</v>
          </cell>
          <cell r="S3" t="str">
            <v>New and existing contracts</v>
          </cell>
          <cell r="T3" t="str">
            <v>Non Legislative</v>
          </cell>
        </row>
        <row r="4">
          <cell r="D4" t="str">
            <v>C Manufacturing</v>
          </cell>
          <cell r="E4" t="str">
            <v>Unknown</v>
          </cell>
          <cell r="F4" t="str">
            <v>Social security contributions</v>
          </cell>
          <cell r="G4" t="str">
            <v>&gt; 6 months &lt;= 9 months</v>
          </cell>
          <cell r="I4" t="str">
            <v>Principal and interest</v>
          </cell>
          <cell r="J4" t="str">
            <v>Mortgage loans</v>
          </cell>
          <cell r="M4" t="str">
            <v>Utilities</v>
          </cell>
          <cell r="N4" t="str">
            <v>Banks and Insurance companies</v>
          </cell>
          <cell r="O4" t="str">
            <v>No</v>
          </cell>
          <cell r="Q4" t="str">
            <v>Trade and Export credit</v>
          </cell>
          <cell r="R4" t="str">
            <v>Proportional reinsurance</v>
          </cell>
        </row>
        <row r="5">
          <cell r="D5" t="str">
            <v>D Electricity, gas, steam and air conditioning supply</v>
          </cell>
          <cell r="F5" t="str">
            <v>VAT</v>
          </cell>
          <cell r="G5" t="str">
            <v>&gt; 9 months &lt;= 12 months</v>
          </cell>
          <cell r="I5" t="str">
            <v>Other claims</v>
          </cell>
          <cell r="J5" t="str">
            <v>Other loans to HH</v>
          </cell>
          <cell r="M5" t="str">
            <v>Other claim</v>
          </cell>
          <cell r="R5" t="str">
            <v>Non-proportional reinsurance</v>
          </cell>
        </row>
        <row r="6">
          <cell r="D6" t="str">
            <v>E Water supply</v>
          </cell>
          <cell r="F6" t="str">
            <v>Property tax</v>
          </cell>
          <cell r="G6" t="str">
            <v>&gt; 1 year &lt;= 3 years</v>
          </cell>
          <cell r="R6" t="str">
            <v>Guarantee to loans</v>
          </cell>
        </row>
        <row r="7">
          <cell r="D7" t="str">
            <v>F Construction</v>
          </cell>
          <cell r="F7" t="str">
            <v>Consumption tax</v>
          </cell>
          <cell r="G7" t="str">
            <v>&gt; 3 years &lt;= 5 years</v>
          </cell>
          <cell r="R7" t="str">
            <v>Other</v>
          </cell>
        </row>
        <row r="8">
          <cell r="D8" t="str">
            <v>G Wholesale and retail trade</v>
          </cell>
          <cell r="F8" t="str">
            <v>Payroll tax</v>
          </cell>
          <cell r="G8" t="str">
            <v>&gt; 5 years &lt;= 10 years</v>
          </cell>
        </row>
        <row r="9">
          <cell r="D9" t="str">
            <v>H Transport and storage</v>
          </cell>
          <cell r="F9" t="str">
            <v>Fees and tolls</v>
          </cell>
          <cell r="G9" t="str">
            <v>&gt; 10 years</v>
          </cell>
        </row>
        <row r="10">
          <cell r="D10" t="str">
            <v>I Accommodation and food service activities</v>
          </cell>
          <cell r="F10" t="str">
            <v>Tariffs</v>
          </cell>
        </row>
        <row r="11">
          <cell r="D11" t="str">
            <v>J Information and communication</v>
          </cell>
        </row>
        <row r="12">
          <cell r="D12" t="str">
            <v>K Financial and insurance activities</v>
          </cell>
        </row>
        <row r="13">
          <cell r="D13" t="str">
            <v>L Real estate activities</v>
          </cell>
        </row>
        <row r="14">
          <cell r="D14" t="str">
            <v>M Professional, scientific and technical activities</v>
          </cell>
        </row>
        <row r="15">
          <cell r="D15" t="str">
            <v>N Administrative and support service activities</v>
          </cell>
        </row>
        <row r="16">
          <cell r="D16" t="str">
            <v>O Public administration and defence, compulsory social security</v>
          </cell>
        </row>
        <row r="17">
          <cell r="D17" t="str">
            <v>P Education</v>
          </cell>
        </row>
        <row r="18">
          <cell r="D18" t="str">
            <v>Q Human health services and social work activities</v>
          </cell>
        </row>
        <row r="19">
          <cell r="D19" t="str">
            <v>R Arts, entertainment and recreation</v>
          </cell>
        </row>
        <row r="20">
          <cell r="D20" t="str">
            <v>S Other services</v>
          </cell>
        </row>
        <row r="21">
          <cell r="D21" t="str">
            <v>Multiple sectors (please specify)</v>
          </cell>
        </row>
        <row r="36">
          <cell r="B36" t="str">
            <v>Moratoria and measures of fiscal nature with financial stability relevance</v>
          </cell>
          <cell r="C36" t="str">
            <v>Moratoria and measures of fiscal nature without financial stability relevance</v>
          </cell>
          <cell r="D36" t="str">
            <v>Macroprudential measures</v>
          </cell>
          <cell r="E36" t="str">
            <v>Microprudential measures</v>
          </cell>
          <cell r="F36" t="str">
            <v>Monetary policy measures</v>
          </cell>
          <cell r="G36" t="str">
            <v>Market-based measures</v>
          </cell>
          <cell r="H36" t="str">
            <v>Other measures</v>
          </cell>
        </row>
        <row r="54">
          <cell r="C54" t="str">
            <v>Financial sector</v>
          </cell>
          <cell r="D54" t="str">
            <v>Non-financial sector</v>
          </cell>
          <cell r="E54" t="str">
            <v>All sectors</v>
          </cell>
          <cell r="F54" t="str">
            <v>Other</v>
          </cell>
        </row>
      </sheetData>
      <sheetData sheetId="1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Gold (Tonnes)"/>
      <sheetName val="2. Gold (US$ Millions)"/>
      <sheetName val="3. FX Reserves (US$ Millions)"/>
      <sheetName val="4.Total Reserves (US$ Millions)"/>
      <sheetName val="5. Gold (% Total Reserves)"/>
      <sheetName val="1. Instructions"/>
      <sheetName val="Gold_Qrtly"/>
      <sheetName val="FX_Qrtly"/>
      <sheetName val="Non-IFS 2"/>
      <sheetName val="Country Key"/>
    </sheetNames>
    <sheetDataSet>
      <sheetData sheetId="0"/>
      <sheetData sheetId="1"/>
      <sheetData sheetId="2"/>
      <sheetData sheetId="3"/>
      <sheetData sheetId="4"/>
      <sheetData sheetId="5"/>
      <sheetData sheetId="6"/>
      <sheetData sheetId="7">
        <row r="2">
          <cell r="K2" t="str">
            <v>MIDHEADER</v>
          </cell>
        </row>
      </sheetData>
      <sheetData sheetId="8"/>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loan portfol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greb_Z"/>
    </sheetNames>
    <definedNames>
      <definedName name="IdiNa1"/>
      <definedName name="IdiNa10"/>
      <definedName name="IdiNa11"/>
      <definedName name="IdiNa12"/>
      <definedName name="IdiNa13"/>
      <definedName name="IdiNa14"/>
      <definedName name="IdiNa15"/>
      <definedName name="IdiNa16"/>
      <definedName name="IdiNa17"/>
      <definedName name="IdiNa18"/>
      <definedName name="IdiNa19"/>
      <definedName name="IdiNa2"/>
      <definedName name="IdiNa20"/>
      <definedName name="IdiNa21"/>
      <definedName name="IdiNa22"/>
      <definedName name="IdiNa23"/>
      <definedName name="IdiNa24"/>
      <definedName name="IdiNa25"/>
      <definedName name="IdiNa26"/>
      <definedName name="IdiNa27"/>
      <definedName name="IdiNa28"/>
      <definedName name="IdiNa29"/>
      <definedName name="IdiNa3"/>
      <definedName name="IdiNa30"/>
      <definedName name="IdiNa31"/>
      <definedName name="IdiNa32"/>
      <definedName name="IdiNa33"/>
      <definedName name="IdiNa34"/>
      <definedName name="IdiNa35"/>
      <definedName name="IdiNa4"/>
      <definedName name="IdiNa5"/>
      <definedName name="IdiNa6"/>
      <definedName name="IdiNa7"/>
      <definedName name="IdiNa8"/>
      <definedName name="IdiNa9"/>
    </defined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za objavu i prezentacij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kazatelji - novi"/>
      <sheetName val="RAM - sažeto"/>
      <sheetName val="tablica3_pi"/>
      <sheetName val="tablica4_oi"/>
      <sheetName val="qBilten"/>
      <sheetName val="Jezici"/>
      <sheetName val="Napomene"/>
    </sheetNames>
    <sheetDataSet>
      <sheetData sheetId="0"/>
      <sheetData sheetId="1"/>
      <sheetData sheetId="2"/>
      <sheetData sheetId="3"/>
      <sheetData sheetId="4"/>
      <sheetData sheetId="5">
        <row r="1">
          <cell r="A1" t="str">
            <v>Hrvatski</v>
          </cell>
        </row>
        <row r="2">
          <cell r="A2" t="str">
            <v>Engleski</v>
          </cell>
        </row>
      </sheetData>
      <sheetData sheetId="6"/>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žetak_tablice"/>
      <sheetName val="Sažetak_slike"/>
      <sheetName val="za objavu i prezentacije"/>
      <sheetName val="Ulaz_mjesečni"/>
      <sheetName val="jezici"/>
    </sheetNames>
    <sheetDataSet>
      <sheetData sheetId="0"/>
      <sheetData sheetId="1"/>
      <sheetData sheetId="2">
        <row r="2">
          <cell r="AH2" t="str">
            <v>2013.</v>
          </cell>
        </row>
      </sheetData>
      <sheetData sheetId="3">
        <row r="37">
          <cell r="E37">
            <v>5.1289179999999996</v>
          </cell>
        </row>
      </sheetData>
      <sheetData sheetId="4">
        <row r="1">
          <cell r="A1" t="str">
            <v>Hrvatski</v>
          </cell>
        </row>
        <row r="2">
          <cell r="A2" t="str">
            <v>Engleski</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 val="za objavu i prezentacije"/>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_mapu"/>
      <sheetName val="Slike"/>
      <sheetName val="IDEJA!"/>
      <sheetName val="Sl601"/>
      <sheetName val="Slika1A"/>
      <sheetName val="Sl602"/>
      <sheetName val="Sl603"/>
      <sheetName val="Sl604"/>
      <sheetName val="Sl605"/>
      <sheetName val="Sl606"/>
      <sheetName val="Sl607"/>
      <sheetName val="Sl608"/>
      <sheetName val="Sl609"/>
      <sheetName val="Sl610"/>
      <sheetName val="Sl611"/>
      <sheetName val="Slika2"/>
      <sheetName val="Slika3"/>
      <sheetName val="TROŠKOVI (3)"/>
      <sheetName val="Sheet1"/>
      <sheetName val="Slika91"/>
      <sheetName val="Slika_9_VIKR"/>
      <sheetName val="Sl10"/>
      <sheetName val="Slika12"/>
      <sheetName val="Slika161"/>
      <sheetName val="Sl612"/>
      <sheetName val="Sl613"/>
      <sheetName val="Sl614"/>
      <sheetName val="Sl615"/>
      <sheetName val="Slika13"/>
      <sheetName val="novoodobreni_valuta"/>
      <sheetName val="Sl616"/>
      <sheetName val="Sl617"/>
      <sheetName val="Slika17"/>
      <sheetName val="Slika19"/>
      <sheetName val="Slika20"/>
      <sheetName val="Sl618"/>
      <sheetName val="Sl619"/>
      <sheetName val="Sl620"/>
      <sheetName val="kratice_zsco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16">
          <cell r="D116" t="str">
            <v>Pokriveni dio</v>
          </cell>
        </row>
      </sheetData>
      <sheetData sheetId="31"/>
      <sheetData sheetId="32"/>
      <sheetData sheetId="33"/>
      <sheetData sheetId="34"/>
      <sheetData sheetId="35"/>
      <sheetData sheetId="36">
        <row r="5">
          <cell r="D5" t="str">
            <v>Stopa ukupnog kapitala - desno</v>
          </cell>
        </row>
      </sheetData>
      <sheetData sheetId="37"/>
      <sheetData sheetId="38">
        <row r="2">
          <cell r="A2" t="str">
            <v>Addiko Bank d.d.</v>
          </cell>
          <cell r="B2" t="str">
            <v>HYPO</v>
          </cell>
        </row>
        <row r="3">
          <cell r="A3" t="str">
            <v>BKS Bank d.d.</v>
          </cell>
          <cell r="B3" t="str">
            <v>BKS</v>
          </cell>
        </row>
        <row r="4">
          <cell r="A4" t="str">
            <v>Banco Popolare Croatia d.d.</v>
          </cell>
          <cell r="B4" t="str">
            <v>BAPOP</v>
          </cell>
        </row>
        <row r="5">
          <cell r="A5" t="str">
            <v>Banka Kovanica d.d.</v>
          </cell>
          <cell r="B5" t="str">
            <v>KOVAN</v>
          </cell>
        </row>
        <row r="6">
          <cell r="A6" t="str">
            <v>Banka splitsko-dalmatinska d.d. u stečaju</v>
          </cell>
          <cell r="B6" t="str">
            <v>BSD</v>
          </cell>
        </row>
        <row r="7">
          <cell r="A7" t="str">
            <v>Centar banka d.d. u stečaju</v>
          </cell>
          <cell r="B7" t="str">
            <v>CENTAR</v>
          </cell>
        </row>
        <row r="8">
          <cell r="A8" t="str">
            <v>Croatia banka d.d.</v>
          </cell>
          <cell r="B8" t="str">
            <v>CROATIA</v>
          </cell>
        </row>
        <row r="9">
          <cell r="A9" t="str">
            <v>Erste&amp;Steiermärkische Bank d.d. Rijeka</v>
          </cell>
          <cell r="B9" t="str">
            <v>ERSTE</v>
          </cell>
        </row>
        <row r="10">
          <cell r="A10" t="str">
            <v>HPB d.d.</v>
          </cell>
          <cell r="B10" t="str">
            <v>HPB</v>
          </cell>
        </row>
        <row r="11">
          <cell r="A11" t="str">
            <v>Imex banka d.d.</v>
          </cell>
          <cell r="B11" t="str">
            <v>IMEX</v>
          </cell>
        </row>
        <row r="12">
          <cell r="A12" t="str">
            <v>Istarska kreditna banka Umag d.d.</v>
          </cell>
          <cell r="B12" t="str">
            <v>IKB</v>
          </cell>
        </row>
        <row r="13">
          <cell r="A13" t="str">
            <v>Jadranska banka d.d.</v>
          </cell>
          <cell r="B13" t="str">
            <v>JADRAN</v>
          </cell>
        </row>
        <row r="14">
          <cell r="A14" t="str">
            <v>Karlovačka banka d.d.</v>
          </cell>
          <cell r="B14" t="str">
            <v>KABA</v>
          </cell>
        </row>
        <row r="15">
          <cell r="A15" t="str">
            <v>KentBank d.d.</v>
          </cell>
          <cell r="B15" t="str">
            <v>BBROD</v>
          </cell>
        </row>
        <row r="16">
          <cell r="A16" t="str">
            <v>Kreditna banka Zagreb d.d.</v>
          </cell>
          <cell r="B16" t="str">
            <v>KBZ</v>
          </cell>
        </row>
        <row r="17">
          <cell r="A17" t="str">
            <v>Međimurska banka d.d.</v>
          </cell>
          <cell r="B17" t="str">
            <v>MEDIM</v>
          </cell>
        </row>
        <row r="18">
          <cell r="A18" t="str">
            <v>Nava banka d.d. u stečaju</v>
          </cell>
          <cell r="B18" t="str">
            <v>NAVA</v>
          </cell>
        </row>
        <row r="19">
          <cell r="A19" t="str">
            <v>OTP banka d.d.</v>
          </cell>
          <cell r="B19" t="str">
            <v>OTP</v>
          </cell>
        </row>
        <row r="20">
          <cell r="A20" t="str">
            <v>Partner banka d.d.</v>
          </cell>
          <cell r="B20" t="str">
            <v>PARTNER</v>
          </cell>
        </row>
        <row r="21">
          <cell r="A21" t="str">
            <v>Podravska banka d.d.</v>
          </cell>
          <cell r="B21" t="str">
            <v>PODBA</v>
          </cell>
        </row>
        <row r="22">
          <cell r="A22" t="str">
            <v>Primorska banka d.d.</v>
          </cell>
          <cell r="B22" t="str">
            <v>PRIMOR</v>
          </cell>
        </row>
        <row r="23">
          <cell r="A23" t="str">
            <v>Privredna banka Zagreb d.d.</v>
          </cell>
          <cell r="B23" t="str">
            <v>PBZ</v>
          </cell>
        </row>
        <row r="24">
          <cell r="A24" t="str">
            <v>Raiffeisenbank Austria d.d.</v>
          </cell>
          <cell r="B24" t="str">
            <v>RBA</v>
          </cell>
        </row>
        <row r="25">
          <cell r="A25" t="str">
            <v>Samoborska banka d.d.</v>
          </cell>
          <cell r="B25" t="str">
            <v>SAMOB</v>
          </cell>
        </row>
        <row r="26">
          <cell r="A26" t="str">
            <v>Sberbank d.d.</v>
          </cell>
          <cell r="B26" t="str">
            <v>VOLKS</v>
          </cell>
        </row>
        <row r="27">
          <cell r="A27" t="str">
            <v>Slatinska banka d.d.</v>
          </cell>
          <cell r="B27" t="str">
            <v>SLAT</v>
          </cell>
        </row>
        <row r="28">
          <cell r="A28" t="str">
            <v>Société Générale-Splitska banka d.d.</v>
          </cell>
          <cell r="B28" t="str">
            <v>SGSPLIT</v>
          </cell>
        </row>
        <row r="29">
          <cell r="A29" t="str">
            <v>Vaba d.d. banka Varaždin</v>
          </cell>
          <cell r="B29" t="str">
            <v>VABA</v>
          </cell>
        </row>
        <row r="30">
          <cell r="A30" t="str">
            <v>Veneto banka d.d.</v>
          </cell>
          <cell r="B30" t="str">
            <v>VENETO</v>
          </cell>
        </row>
        <row r="31">
          <cell r="A31" t="str">
            <v>Zagrebačka banka d.d.</v>
          </cell>
          <cell r="B31" t="str">
            <v>ZABA</v>
          </cell>
        </row>
        <row r="32">
          <cell r="A32" t="str">
            <v>Štedbanka d.d.</v>
          </cell>
          <cell r="B32" t="str">
            <v>STEDB</v>
          </cell>
        </row>
      </sheetData>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ZV15Ek"/>
      <sheetName val="Kopija"/>
      <sheetName val="EUR_prosinac"/>
      <sheetName val="USD_prosinac"/>
      <sheetName val="kons"/>
    </sheetNames>
    <sheetDataSet>
      <sheetData sheetId="0"/>
      <sheetData sheetId="1" refreshError="1"/>
      <sheetData sheetId="2" refreshError="1"/>
      <sheetData sheetId="3" refreshError="1"/>
      <sheetData sheetId="4"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Gold (Tonnes)"/>
      <sheetName val="2. Gold (US$ Millions)"/>
      <sheetName val="3. FX Reserves (US$ Millions)"/>
      <sheetName val="4.Total Reserves (US$ Millions)"/>
      <sheetName val="5. Gold (% Total Reserves)"/>
      <sheetName val="1. Instructions"/>
      <sheetName val="Gold_Qrtly"/>
      <sheetName val="FX_Qrtly"/>
      <sheetName val="Non-IFS 2"/>
      <sheetName val="Country Key"/>
    </sheetNames>
    <sheetDataSet>
      <sheetData sheetId="0"/>
      <sheetData sheetId="1"/>
      <sheetData sheetId="2"/>
      <sheetData sheetId="3"/>
      <sheetData sheetId="4"/>
      <sheetData sheetId="5"/>
      <sheetData sheetId="6">
        <row r="2">
          <cell r="K2" t="str">
            <v>MIDHEADER</v>
          </cell>
        </row>
      </sheetData>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8_NPCT"/>
      <sheetName val="pitanje_slika_9_NPC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s>
    <sheetDataSet>
      <sheetData sheetId="0" refreshError="1"/>
      <sheetData sheetId="1">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(A) Trošak izvora sredstava i bilančna ograničenja</v>
          </cell>
          <cell r="B8">
            <v>6.9499824287527465</v>
          </cell>
          <cell r="C8">
            <v>-9.3305179101260958</v>
          </cell>
          <cell r="D8">
            <v>0.43152573983912812</v>
          </cell>
          <cell r="E8">
            <v>-3.3489266328656035</v>
          </cell>
          <cell r="F8">
            <v>8.9924093637442084</v>
          </cell>
          <cell r="G8">
            <v>9.3643270769412545</v>
          </cell>
          <cell r="H8">
            <v>9.4148682300708337</v>
          </cell>
          <cell r="I8">
            <v>-9.6440505570490487</v>
          </cell>
          <cell r="J8">
            <v>-10.053326017547711</v>
          </cell>
          <cell r="K8">
            <v>-9.0448706089446933</v>
          </cell>
          <cell r="L8">
            <v>-0.26014016017315006</v>
          </cell>
        </row>
        <row r="10">
          <cell r="A10" t="str">
            <v>Konkurencija drugih banaka</v>
          </cell>
          <cell r="B10">
            <v>3.7616807907512229</v>
          </cell>
          <cell r="C10">
            <v>-3.6314431620818182</v>
          </cell>
          <cell r="D10">
            <v>-12.607781495980769</v>
          </cell>
          <cell r="E10">
            <v>-3.0195382617279725</v>
          </cell>
          <cell r="F10">
            <v>-20.996791877068176</v>
          </cell>
          <cell r="G10">
            <v>-3.9365968377897276</v>
          </cell>
          <cell r="H10">
            <v>-13.450986154276453</v>
          </cell>
          <cell r="I10">
            <v>-4.6087436629002463</v>
          </cell>
          <cell r="J10">
            <v>-4.2018176811023027</v>
          </cell>
          <cell r="K10">
            <v>-39.188213473215804</v>
          </cell>
          <cell r="L10">
            <v>-4.6306913813862867</v>
          </cell>
        </row>
        <row r="11">
          <cell r="A11" t="str">
            <v>Konkurencija nebankarskog sektora</v>
          </cell>
          <cell r="B11">
            <v>6.6887259034448032</v>
          </cell>
          <cell r="C11">
            <v>-0.12509655277950937</v>
          </cell>
          <cell r="D11">
            <v>0</v>
          </cell>
          <cell r="E11">
            <v>-0.13295773328673993</v>
          </cell>
          <cell r="F11">
            <v>0</v>
          </cell>
          <cell r="G11">
            <v>-3.4767896149153934</v>
          </cell>
          <cell r="H11">
            <v>-3.3524645803128048</v>
          </cell>
          <cell r="I11">
            <v>0</v>
          </cell>
          <cell r="J11">
            <v>-0.16167768229076368</v>
          </cell>
          <cell r="K11">
            <v>0</v>
          </cell>
          <cell r="L11">
            <v>-0.16756269080015537</v>
          </cell>
        </row>
        <row r="13">
          <cell r="A13" t="str">
            <v>Očekivanja u vezi s općim gospodarskim kretanjima</v>
          </cell>
          <cell r="B13">
            <v>21.93585591574065</v>
          </cell>
          <cell r="C13">
            <v>10.203918568516212</v>
          </cell>
          <cell r="D13">
            <v>19.778461825214265</v>
          </cell>
          <cell r="E13">
            <v>20.322760551755248</v>
          </cell>
          <cell r="F13">
            <v>11.74452246111186</v>
          </cell>
          <cell r="G13">
            <v>15.974430086452157</v>
          </cell>
          <cell r="H13">
            <v>6.5483884976816373</v>
          </cell>
          <cell r="I13">
            <v>21.581294897695734</v>
          </cell>
          <cell r="J13">
            <v>16.120145409901124</v>
          </cell>
          <cell r="K13">
            <v>36.924937760816931</v>
          </cell>
          <cell r="L13">
            <v>-4.8555968791394859</v>
          </cell>
        </row>
        <row r="14">
          <cell r="A14" t="str">
            <v>Perspektiva tržišta nekretnina</v>
          </cell>
          <cell r="B14">
            <v>22.094004160118047</v>
          </cell>
          <cell r="C14">
            <v>10.766021540630305</v>
          </cell>
          <cell r="D14">
            <v>13.068298046437482</v>
          </cell>
          <cell r="E14">
            <v>33.005875804102359</v>
          </cell>
          <cell r="F14">
            <v>11.116303918583545</v>
          </cell>
          <cell r="G14">
            <v>1.193898781270311</v>
          </cell>
          <cell r="H14">
            <v>0.90103289842265</v>
          </cell>
          <cell r="I14">
            <v>0.75134736711794503</v>
          </cell>
          <cell r="J14">
            <v>0.57238127437995001</v>
          </cell>
          <cell r="K14">
            <v>21.272828609121859</v>
          </cell>
          <cell r="L14">
            <v>1.4442622548638882</v>
          </cell>
        </row>
      </sheetData>
      <sheetData sheetId="2">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Kamatna marža banke na prosječne    kredite (1)</v>
          </cell>
          <cell r="B9">
            <v>-14.507570911431877</v>
          </cell>
          <cell r="C9">
            <v>-2.7623800869324926</v>
          </cell>
          <cell r="D9">
            <v>-26.530432724103015</v>
          </cell>
          <cell r="E9">
            <v>20.638229915556515</v>
          </cell>
          <cell r="F9">
            <v>-2.3947769704781172</v>
          </cell>
          <cell r="G9">
            <v>-3.3300768138982058</v>
          </cell>
          <cell r="H9">
            <v>-3.4919946373229447</v>
          </cell>
          <cell r="I9">
            <v>-9.4899364715610233</v>
          </cell>
          <cell r="J9">
            <v>-44.715841328643705</v>
          </cell>
          <cell r="K9">
            <v>-23.743829910089083</v>
          </cell>
          <cell r="L9">
            <v>-14.438393115919618</v>
          </cell>
        </row>
        <row r="10">
          <cell r="A10" t="str">
            <v xml:space="preserve">Kamatna marža banke na rizičnije kredite </v>
          </cell>
          <cell r="B10">
            <v>0.74902637953455042</v>
          </cell>
          <cell r="C10">
            <v>0.75987467314675761</v>
          </cell>
          <cell r="D10">
            <v>6.9380065288378585</v>
          </cell>
          <cell r="E10">
            <v>0.80095215474251458</v>
          </cell>
          <cell r="F10">
            <v>0.44870905365030633</v>
          </cell>
          <cell r="G10">
            <v>9.7554052145552461</v>
          </cell>
          <cell r="H10">
            <v>0.46401878021858145</v>
          </cell>
          <cell r="I10">
            <v>0.46823147537868498</v>
          </cell>
          <cell r="J10">
            <v>3.9324070286247554</v>
          </cell>
          <cell r="K10">
            <v>4.0439990546661608</v>
          </cell>
          <cell r="L10">
            <v>0.46174812279399741</v>
          </cell>
        </row>
        <row r="12">
          <cell r="A12" t="str">
            <v>Zahtjevi za kolateral</v>
          </cell>
          <cell r="B12">
            <v>1.0122060814751053</v>
          </cell>
          <cell r="C12">
            <v>0.76363985073370166</v>
          </cell>
          <cell r="D12">
            <v>7.8316986583467045</v>
          </cell>
          <cell r="E12">
            <v>21.220046307496386</v>
          </cell>
          <cell r="F12">
            <v>0.87524038598138576</v>
          </cell>
          <cell r="G12">
            <v>0.45980722287433445</v>
          </cell>
          <cell r="H12">
            <v>0.53481058521094826</v>
          </cell>
          <cell r="I12">
            <v>0.53880970018983987</v>
          </cell>
          <cell r="J12">
            <v>0.45574511437317605</v>
          </cell>
          <cell r="K12">
            <v>3.4057538298708223E-2</v>
          </cell>
          <cell r="L12">
            <v>-3.5396324449981362</v>
          </cell>
        </row>
        <row r="13">
          <cell r="A13" t="str">
            <v>Omjer iznosa kredita i vrijednosti nekretnine</v>
          </cell>
          <cell r="B13">
            <v>14.436345512460264</v>
          </cell>
          <cell r="C13">
            <v>0.43700641933458528</v>
          </cell>
          <cell r="D13">
            <v>-0.11620923493709245</v>
          </cell>
          <cell r="E13">
            <v>0.24158654360497619</v>
          </cell>
          <cell r="F13">
            <v>10.501582851973213</v>
          </cell>
          <cell r="G13">
            <v>14.618713972843246</v>
          </cell>
          <cell r="H13">
            <v>24.059688090400407</v>
          </cell>
          <cell r="I13">
            <v>0.46823147537868498</v>
          </cell>
          <cell r="J13">
            <v>0.45574511437317605</v>
          </cell>
          <cell r="K13">
            <v>0.4693053954054226</v>
          </cell>
          <cell r="L13">
            <v>0.46174812279399741</v>
          </cell>
        </row>
        <row r="14">
          <cell r="A14" t="str">
            <v>Ročnost</v>
          </cell>
          <cell r="B14">
            <v>0.49793648701284782</v>
          </cell>
          <cell r="C14">
            <v>0.32286825381217227</v>
          </cell>
          <cell r="D14">
            <v>1.5128398543508099</v>
          </cell>
          <cell r="E14">
            <v>0.55333082238005005</v>
          </cell>
          <cell r="F14">
            <v>6.941781073290712E-2</v>
          </cell>
          <cell r="G14">
            <v>0</v>
          </cell>
          <cell r="H14">
            <v>0</v>
          </cell>
          <cell r="I14">
            <v>0</v>
          </cell>
          <cell r="J14">
            <v>0</v>
          </cell>
          <cell r="K14">
            <v>0</v>
          </cell>
          <cell r="L14">
            <v>-3.5736468762320666</v>
          </cell>
        </row>
        <row r="15">
          <cell r="A15" t="str">
            <v>Naknade</v>
          </cell>
          <cell r="B15">
            <v>0</v>
          </cell>
          <cell r="C15">
            <v>0</v>
          </cell>
          <cell r="D15">
            <v>-0.13066649481642789</v>
          </cell>
          <cell r="E15">
            <v>-9.4372070510860748</v>
          </cell>
          <cell r="F15">
            <v>0</v>
          </cell>
          <cell r="G15">
            <v>-2.5459346372167193</v>
          </cell>
          <cell r="H15">
            <v>-45.375650697987055</v>
          </cell>
          <cell r="I15">
            <v>-2.6652272400704886</v>
          </cell>
          <cell r="J15">
            <v>-3.1548813858842339</v>
          </cell>
          <cell r="K15">
            <v>0</v>
          </cell>
          <cell r="L15">
            <v>0</v>
          </cell>
        </row>
      </sheetData>
      <sheetData sheetId="3">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(A) Trošak izvora sredstava i bilančna ograničenja</v>
          </cell>
          <cell r="B8">
            <v>7.2631958314118785</v>
          </cell>
          <cell r="C8">
            <v>-9.2630090814349497</v>
          </cell>
          <cell r="D8">
            <v>0.30350382376456153</v>
          </cell>
          <cell r="E8">
            <v>9.4692023955330225</v>
          </cell>
          <cell r="F8">
            <v>9.2457116017913865</v>
          </cell>
          <cell r="G8">
            <v>9.3443848957435129</v>
          </cell>
          <cell r="H8">
            <v>9.4148682300708337</v>
          </cell>
          <cell r="I8">
            <v>-9.1092621778022966</v>
          </cell>
          <cell r="J8">
            <v>-10.18207315615668</v>
          </cell>
          <cell r="K8">
            <v>-9.7787340508251184</v>
          </cell>
          <cell r="L8">
            <v>-9.734368524138592</v>
          </cell>
        </row>
        <row r="10">
          <cell r="A10" t="str">
            <v>Konkurencija drugih banaka</v>
          </cell>
          <cell r="B10">
            <v>-6.7447547252424549</v>
          </cell>
          <cell r="C10">
            <v>-10.667516176426664</v>
          </cell>
          <cell r="D10">
            <v>-10.828037187760108</v>
          </cell>
          <cell r="E10">
            <v>-9.8964756253713428</v>
          </cell>
          <cell r="F10">
            <v>-0.81379304400013708</v>
          </cell>
          <cell r="G10">
            <v>-0.62646220508926309</v>
          </cell>
          <cell r="H10">
            <v>-10.38116687890551</v>
          </cell>
          <cell r="I10">
            <v>-8.6274289942180733</v>
          </cell>
          <cell r="J10">
            <v>-10.928812889906331</v>
          </cell>
          <cell r="K10">
            <v>-64.286283449488863</v>
          </cell>
          <cell r="L10">
            <v>-10.751258561737012</v>
          </cell>
        </row>
        <row r="11">
          <cell r="A11" t="str">
            <v>Konkurencija nebankarskog sektora</v>
          </cell>
          <cell r="B11">
            <v>6.8081961708357497</v>
          </cell>
          <cell r="C11">
            <v>0</v>
          </cell>
          <cell r="D11">
            <v>-0.20936806886813716</v>
          </cell>
          <cell r="E11">
            <v>0</v>
          </cell>
          <cell r="F11">
            <v>0</v>
          </cell>
          <cell r="G11">
            <v>0</v>
          </cell>
          <cell r="H11">
            <v>0</v>
          </cell>
          <cell r="I11">
            <v>0</v>
          </cell>
          <cell r="J11">
            <v>0</v>
          </cell>
          <cell r="K11">
            <v>-12.907818560349938</v>
          </cell>
          <cell r="L11">
            <v>0</v>
          </cell>
        </row>
        <row r="13">
          <cell r="A13" t="str">
            <v>Očekivanja u vezi s općim gospodarskim kretanjima</v>
          </cell>
          <cell r="B13">
            <v>9.4471948386858102</v>
          </cell>
          <cell r="C13">
            <v>0.72436096347859991</v>
          </cell>
          <cell r="D13">
            <v>16.694719479486071</v>
          </cell>
          <cell r="E13">
            <v>27.943245720763453</v>
          </cell>
          <cell r="F13">
            <v>-7.7614326637194431</v>
          </cell>
          <cell r="G13">
            <v>16.406387763425673</v>
          </cell>
          <cell r="H13">
            <v>7.0831990828925839</v>
          </cell>
          <cell r="I13">
            <v>4.1557864566768261</v>
          </cell>
          <cell r="J13">
            <v>16.610358569787863</v>
          </cell>
          <cell r="K13">
            <v>37.525269087992797</v>
          </cell>
          <cell r="L13">
            <v>-13.015389104353877</v>
          </cell>
        </row>
        <row r="14">
          <cell r="A14" t="str">
            <v>Kreditna sposobnost klijenta</v>
          </cell>
          <cell r="B14">
            <v>5.9245790635034208</v>
          </cell>
          <cell r="C14">
            <v>1.1996515593177997</v>
          </cell>
          <cell r="D14">
            <v>14.824456912133178</v>
          </cell>
          <cell r="E14">
            <v>25.49650449191423</v>
          </cell>
          <cell r="F14">
            <v>1.1253892019815475</v>
          </cell>
          <cell r="G14">
            <v>7.0420606864844189</v>
          </cell>
          <cell r="H14">
            <v>16.148195980331767</v>
          </cell>
          <cell r="I14">
            <v>1.0066845947945962</v>
          </cell>
          <cell r="J14">
            <v>4.7440023256065667</v>
          </cell>
          <cell r="K14">
            <v>-3.7678337452253352</v>
          </cell>
          <cell r="L14">
            <v>7.2777906392457066</v>
          </cell>
        </row>
        <row r="15">
          <cell r="A15" t="str">
            <v>Rizik kolaterala</v>
          </cell>
          <cell r="B15">
            <v>5.5104570938312465</v>
          </cell>
          <cell r="C15">
            <v>0.95027918037093251</v>
          </cell>
          <cell r="D15">
            <v>0.90366692784458036</v>
          </cell>
          <cell r="E15">
            <v>2.086341581545085</v>
          </cell>
          <cell r="F15">
            <v>0.89642405767045819</v>
          </cell>
          <cell r="G15">
            <v>0.89748235547550403</v>
          </cell>
          <cell r="H15">
            <v>0.97182470341501681</v>
          </cell>
          <cell r="I15">
            <v>0.56848428835776799</v>
          </cell>
          <cell r="J15">
            <v>3.686922648309412</v>
          </cell>
          <cell r="K15">
            <v>21.272828609121859</v>
          </cell>
          <cell r="L15">
            <v>13.946732915059609</v>
          </cell>
        </row>
      </sheetData>
      <sheetData sheetId="4">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 xml:space="preserve">Kamatna marža banke na prosječne kredite (1) </v>
          </cell>
          <cell r="B9">
            <v>-0.75643530672784964</v>
          </cell>
          <cell r="C9">
            <v>-9.3989335522078861</v>
          </cell>
          <cell r="D9">
            <v>-48.261542111674238</v>
          </cell>
          <cell r="E9">
            <v>9.2855989561564911</v>
          </cell>
          <cell r="F9">
            <v>9.0040793892113467</v>
          </cell>
          <cell r="G9">
            <v>-14.97347823160608</v>
          </cell>
          <cell r="H9">
            <v>-34.911166339025293</v>
          </cell>
          <cell r="I9">
            <v>-16.623122788430326</v>
          </cell>
          <cell r="J9">
            <v>-61.58943763104876</v>
          </cell>
          <cell r="K9">
            <v>-7.6131723519010759</v>
          </cell>
          <cell r="L9">
            <v>-24.51044906170404</v>
          </cell>
        </row>
        <row r="10">
          <cell r="A10" t="str">
            <v xml:space="preserve">Kamatna marža banke na rizičnije kredite </v>
          </cell>
          <cell r="B10">
            <v>0.37928279428591322</v>
          </cell>
          <cell r="C10">
            <v>0.32286825381217227</v>
          </cell>
          <cell r="D10">
            <v>-13.370645307256554</v>
          </cell>
          <cell r="E10">
            <v>0.57058140882679809</v>
          </cell>
          <cell r="F10">
            <v>9.8764912819919868</v>
          </cell>
          <cell r="G10">
            <v>0.14148723997775547</v>
          </cell>
          <cell r="H10">
            <v>-0.12818321598282592</v>
          </cell>
          <cell r="I10">
            <v>-6.843710563283997</v>
          </cell>
          <cell r="J10">
            <v>-6.9964058612815752</v>
          </cell>
          <cell r="K10">
            <v>0</v>
          </cell>
          <cell r="L10">
            <v>0.16756269080015537</v>
          </cell>
        </row>
        <row r="12">
          <cell r="A12" t="str">
            <v>Zahtjevi za kolateral</v>
          </cell>
          <cell r="B12">
            <v>0.78248811605712632</v>
          </cell>
          <cell r="C12">
            <v>0.69188793887517119</v>
          </cell>
          <cell r="D12">
            <v>9.8806455575685057E-2</v>
          </cell>
          <cell r="E12">
            <v>1.6397617224952421</v>
          </cell>
          <cell r="F12">
            <v>-2.2392232067080449</v>
          </cell>
          <cell r="G12">
            <v>0.45980722287433445</v>
          </cell>
          <cell r="H12">
            <v>0.40662736922812232</v>
          </cell>
          <cell r="I12">
            <v>0.31788151110263396</v>
          </cell>
          <cell r="J12">
            <v>-5.5282159028481397</v>
          </cell>
          <cell r="K12">
            <v>-7.9450790397940203</v>
          </cell>
          <cell r="L12">
            <v>-17.382729178557536</v>
          </cell>
        </row>
        <row r="13">
          <cell r="A13" t="str">
            <v>Ročnost</v>
          </cell>
          <cell r="B13">
            <v>0.39933748203170971</v>
          </cell>
          <cell r="C13">
            <v>-8.908430018052016</v>
          </cell>
          <cell r="D13">
            <v>-0.30061343113953093</v>
          </cell>
          <cell r="E13">
            <v>0.24280443847426839</v>
          </cell>
          <cell r="F13">
            <v>9.3684587583345991</v>
          </cell>
          <cell r="G13">
            <v>2.4188549973004854</v>
          </cell>
          <cell r="H13">
            <v>-21.437257220228183</v>
          </cell>
          <cell r="I13">
            <v>11.46584018841687</v>
          </cell>
          <cell r="J13">
            <v>0</v>
          </cell>
          <cell r="K13">
            <v>2.7577520416027848</v>
          </cell>
          <cell r="L13">
            <v>-1.0886958480382347</v>
          </cell>
        </row>
        <row r="14">
          <cell r="A14" t="str">
            <v>Naknade</v>
          </cell>
          <cell r="B14">
            <v>5.896115304929396E-2</v>
          </cell>
          <cell r="C14">
            <v>0</v>
          </cell>
          <cell r="D14">
            <v>-0.98230518100912967</v>
          </cell>
          <cell r="E14">
            <v>-9.6661048794556255</v>
          </cell>
          <cell r="F14">
            <v>-2.7295272975819098</v>
          </cell>
          <cell r="G14">
            <v>-3.1118814201576437</v>
          </cell>
          <cell r="H14">
            <v>-56.419868676534982</v>
          </cell>
          <cell r="I14">
            <v>-9.6697874946428222</v>
          </cell>
          <cell r="J14">
            <v>-10.312964929456573</v>
          </cell>
          <cell r="K14">
            <v>-7.4201744763139992</v>
          </cell>
          <cell r="L14">
            <v>-7.6379567895079772</v>
          </cell>
        </row>
      </sheetData>
      <sheetData sheetId="5">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Stambeni krediti</v>
          </cell>
          <cell r="B8">
            <v>-68.563688929975982</v>
          </cell>
          <cell r="C8">
            <v>-83.155466983961873</v>
          </cell>
          <cell r="D8">
            <v>-45.53033443648043</v>
          </cell>
          <cell r="E8">
            <v>-35.139120054026371</v>
          </cell>
          <cell r="F8">
            <v>-58.379074005912003</v>
          </cell>
          <cell r="G8">
            <v>-16.719278870831424</v>
          </cell>
          <cell r="H8">
            <v>-44.117960519364068</v>
          </cell>
          <cell r="I8">
            <v>-34.590457103089093</v>
          </cell>
          <cell r="J8">
            <v>-18.432310695430058</v>
          </cell>
          <cell r="K8">
            <v>24.473543818696399</v>
          </cell>
          <cell r="L8">
            <v>40.72499369248554</v>
          </cell>
        </row>
        <row r="9">
          <cell r="A9" t="str">
            <v>Potrošački i ostali krediti</v>
          </cell>
          <cell r="B9">
            <v>-44.983956651646309</v>
          </cell>
          <cell r="C9">
            <v>-33.102874121552027</v>
          </cell>
          <cell r="D9">
            <v>-32.049753508698146</v>
          </cell>
          <cell r="E9">
            <v>38.87309256997154</v>
          </cell>
          <cell r="F9">
            <v>-11.195576888853935</v>
          </cell>
          <cell r="G9">
            <v>-25.240569484484293</v>
          </cell>
          <cell r="H9">
            <v>-4.004688956224058</v>
          </cell>
          <cell r="I9">
            <v>16.373896961640767</v>
          </cell>
          <cell r="J9">
            <v>-7.3398453823885319</v>
          </cell>
          <cell r="K9">
            <v>30.274180883451734</v>
          </cell>
          <cell r="L9">
            <v>47.252193350986637</v>
          </cell>
        </row>
      </sheetData>
      <sheetData sheetId="6">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Perspektiva tržišta nekretnina</v>
          </cell>
          <cell r="B9">
            <v>-54.008855300124623</v>
          </cell>
          <cell r="C9">
            <v>-58.838807070725672</v>
          </cell>
          <cell r="D9">
            <v>-66.142840179579665</v>
          </cell>
          <cell r="E9">
            <v>-41.729816312233574</v>
          </cell>
          <cell r="F9">
            <v>-72.549798869714252</v>
          </cell>
          <cell r="G9">
            <v>-33.462243000041191</v>
          </cell>
          <cell r="H9">
            <v>-35.291002719153767</v>
          </cell>
          <cell r="I9">
            <v>-28.356946566764456</v>
          </cell>
          <cell r="J9">
            <v>6.8800480334362231</v>
          </cell>
          <cell r="K9">
            <v>30.503622880446223</v>
          </cell>
          <cell r="L9">
            <v>10.18074193568105</v>
          </cell>
        </row>
        <row r="10">
          <cell r="A10" t="str">
            <v>Pouzdanje potrošača</v>
          </cell>
          <cell r="B10">
            <v>-40.883028809742534</v>
          </cell>
          <cell r="C10">
            <v>-45.436688375284625</v>
          </cell>
          <cell r="D10">
            <v>-56.060872267355023</v>
          </cell>
          <cell r="E10">
            <v>-22.24232507806115</v>
          </cell>
          <cell r="F10">
            <v>-34.992555234848673</v>
          </cell>
          <cell r="G10">
            <v>-18.533178720359807</v>
          </cell>
          <cell r="H10">
            <v>-48.237461192543677</v>
          </cell>
          <cell r="I10">
            <v>-33.747149992876338</v>
          </cell>
          <cell r="J10">
            <v>-38.789804405296884</v>
          </cell>
          <cell r="K10">
            <v>3.1357794957807714</v>
          </cell>
          <cell r="L10">
            <v>45.729257748137222</v>
          </cell>
        </row>
        <row r="11">
          <cell r="A11" t="str">
            <v>Rashodi za potrošnju kućanstava osim rashoda za stanovanje</v>
          </cell>
          <cell r="B11">
            <v>-54.952925385929653</v>
          </cell>
          <cell r="C11">
            <v>-49.465261384824579</v>
          </cell>
          <cell r="D11">
            <v>-66.84864412865835</v>
          </cell>
          <cell r="E11">
            <v>-41.755681426533329</v>
          </cell>
          <cell r="F11">
            <v>-46.940725584575496</v>
          </cell>
          <cell r="G11">
            <v>-12.617206396519803</v>
          </cell>
          <cell r="H11">
            <v>-23.489809118223448</v>
          </cell>
          <cell r="I11">
            <v>-3.2604637042380369</v>
          </cell>
          <cell r="J11">
            <v>-3.2194902135056198</v>
          </cell>
          <cell r="K11">
            <v>-11.480694170036118</v>
          </cell>
          <cell r="L11">
            <v>-11.387254901636483</v>
          </cell>
        </row>
        <row r="13">
          <cell r="A13" t="str">
            <v>Štednja stanovništva</v>
          </cell>
          <cell r="B13">
            <v>-11.030005735716381</v>
          </cell>
          <cell r="C13">
            <v>-10.2920525339498</v>
          </cell>
          <cell r="D13">
            <v>-2.961783892039028</v>
          </cell>
          <cell r="E13">
            <v>16.611601568668604</v>
          </cell>
          <cell r="F13">
            <v>-2.3284850678469846</v>
          </cell>
          <cell r="G13">
            <v>0.14671280101718728</v>
          </cell>
          <cell r="H13">
            <v>-9.1931801134220095</v>
          </cell>
          <cell r="I13">
            <v>-6.843710563283997</v>
          </cell>
          <cell r="J13">
            <v>-6.682625587391736</v>
          </cell>
          <cell r="K13">
            <v>-7.0017331330652786</v>
          </cell>
          <cell r="L13">
            <v>-6.9272650954454766</v>
          </cell>
        </row>
        <row r="14">
          <cell r="A14" t="str">
            <v>Krediti drugih banaka</v>
          </cell>
          <cell r="B14">
            <v>-21.418821489239974</v>
          </cell>
          <cell r="C14">
            <v>-14.238861133290225</v>
          </cell>
          <cell r="D14">
            <v>-8.1688496537501738</v>
          </cell>
          <cell r="E14">
            <v>2.9195973602625087</v>
          </cell>
          <cell r="F14">
            <v>-1.0053920341461746</v>
          </cell>
          <cell r="G14">
            <v>0.14671280101718728</v>
          </cell>
          <cell r="H14">
            <v>8.0104506664092731E-2</v>
          </cell>
          <cell r="I14">
            <v>0.1608496912883359</v>
          </cell>
          <cell r="J14">
            <v>0</v>
          </cell>
          <cell r="K14">
            <v>0</v>
          </cell>
          <cell r="L14">
            <v>0.16756269080015537</v>
          </cell>
        </row>
        <row r="15">
          <cell r="A15" t="str">
            <v>Ostali izvori financiranja</v>
          </cell>
          <cell r="B15">
            <v>-7.2335658693014153</v>
          </cell>
          <cell r="C15">
            <v>0</v>
          </cell>
          <cell r="D15">
            <v>3.092450386855456</v>
          </cell>
          <cell r="E15">
            <v>-6.5162099156274715</v>
          </cell>
          <cell r="F15">
            <v>0</v>
          </cell>
          <cell r="G15">
            <v>-2.5459346372167193</v>
          </cell>
          <cell r="H15">
            <v>-2.457117175851844</v>
          </cell>
          <cell r="I15">
            <v>-2.6652272400704886</v>
          </cell>
          <cell r="J15">
            <v>-2.7333625108442638</v>
          </cell>
          <cell r="K15">
            <v>-2.7577520416027848</v>
          </cell>
          <cell r="L15">
            <v>0</v>
          </cell>
        </row>
      </sheetData>
      <sheetData sheetId="7">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 xml:space="preserve">Potrošnja trajnih potrošnih dobara, kao što su automobili, namještaj itd. </v>
          </cell>
          <cell r="B9">
            <v>-46.2341126436663</v>
          </cell>
          <cell r="C9">
            <v>-56.928386125407826</v>
          </cell>
          <cell r="D9">
            <v>-49.617935384622378</v>
          </cell>
          <cell r="E9">
            <v>-14.890757149754036</v>
          </cell>
          <cell r="F9">
            <v>-35.156200248180909</v>
          </cell>
          <cell r="G9">
            <v>-29.204201314465301</v>
          </cell>
          <cell r="H9">
            <v>-24.909102599894158</v>
          </cell>
          <cell r="I9">
            <v>27.700425742191186</v>
          </cell>
          <cell r="J9">
            <v>-4.4009955120628064</v>
          </cell>
          <cell r="K9">
            <v>23.005421888250623</v>
          </cell>
          <cell r="L9">
            <v>25.729547379134914</v>
          </cell>
        </row>
        <row r="10">
          <cell r="A10" t="str">
            <v>Pouzdanje potrošača</v>
          </cell>
          <cell r="B10">
            <v>-15.168521859825281</v>
          </cell>
          <cell r="C10">
            <v>-25.565465867666621</v>
          </cell>
          <cell r="D10">
            <v>-11.526307605446172</v>
          </cell>
          <cell r="E10">
            <v>-12.390438070982484</v>
          </cell>
          <cell r="F10">
            <v>-32.140490769493695</v>
          </cell>
          <cell r="G10">
            <v>-18.1149082156882</v>
          </cell>
          <cell r="H10">
            <v>-47.445003274332493</v>
          </cell>
          <cell r="I10">
            <v>-12.838945139235417</v>
          </cell>
          <cell r="J10">
            <v>-4.2016035362119801</v>
          </cell>
          <cell r="K10">
            <v>6.5678138566911546</v>
          </cell>
          <cell r="L10">
            <v>28.748350667128964</v>
          </cell>
        </row>
        <row r="11">
          <cell r="A11" t="str">
            <v>Kupnja vrijednosnih papira</v>
          </cell>
          <cell r="B11">
            <v>-7.2925270223507104</v>
          </cell>
          <cell r="C11">
            <v>-6.1542776857721443E-2</v>
          </cell>
          <cell r="D11">
            <v>-0.2022819765602239</v>
          </cell>
          <cell r="E11">
            <v>-20.438666307984533</v>
          </cell>
          <cell r="F11">
            <v>-3.6870003510192282</v>
          </cell>
          <cell r="G11">
            <v>-0.4177329514034282</v>
          </cell>
          <cell r="H11">
            <v>-3.5532971979486399</v>
          </cell>
          <cell r="I11">
            <v>-3.8568017105270225</v>
          </cell>
          <cell r="J11">
            <v>-4.0687560304389558</v>
          </cell>
          <cell r="K11">
            <v>-0.43496198230467897</v>
          </cell>
          <cell r="L11">
            <v>-3.9982416833970089</v>
          </cell>
        </row>
        <row r="13">
          <cell r="A13" t="str">
            <v>Štednja stanovništva</v>
          </cell>
          <cell r="B13">
            <v>-32.299771958648634</v>
          </cell>
          <cell r="C13">
            <v>-17.439507277123866</v>
          </cell>
          <cell r="D13">
            <v>-7.151465346734641</v>
          </cell>
          <cell r="E13">
            <v>-6.9812751630873668</v>
          </cell>
          <cell r="F13">
            <v>-5.0687975743706621</v>
          </cell>
          <cell r="G13">
            <v>-10.808575347259241</v>
          </cell>
          <cell r="H13">
            <v>-20.149146155550518</v>
          </cell>
          <cell r="I13">
            <v>-10.808392849501832</v>
          </cell>
          <cell r="J13">
            <v>-11.011217179616551</v>
          </cell>
          <cell r="K13">
            <v>-10.8991711542042</v>
          </cell>
          <cell r="L13">
            <v>-3.2448883326101399</v>
          </cell>
        </row>
        <row r="14">
          <cell r="A14" t="str">
            <v>Krediti drugih banaka</v>
          </cell>
          <cell r="B14">
            <v>-3.7019100229437649</v>
          </cell>
          <cell r="C14">
            <v>-12.059970729739641</v>
          </cell>
          <cell r="D14">
            <v>-3.9752338570396608</v>
          </cell>
          <cell r="E14">
            <v>-3.7759015657192618</v>
          </cell>
          <cell r="F14">
            <v>-1.3379824296249272</v>
          </cell>
          <cell r="G14">
            <v>-18.879408418884136</v>
          </cell>
          <cell r="H14">
            <v>-9.699703419839306</v>
          </cell>
          <cell r="I14">
            <v>-9.3604237504234433</v>
          </cell>
          <cell r="J14">
            <v>-10.033410894899939</v>
          </cell>
          <cell r="K14">
            <v>-9.9502627421230567</v>
          </cell>
          <cell r="L14">
            <v>8.7500336636720917</v>
          </cell>
        </row>
        <row r="15">
          <cell r="A15" t="str">
            <v>Ostali izvori financiranja</v>
          </cell>
          <cell r="B15">
            <v>-0.21007539808345876</v>
          </cell>
          <cell r="C15">
            <v>0.37833010591124983</v>
          </cell>
          <cell r="D15">
            <v>0.1217315930785053</v>
          </cell>
          <cell r="E15">
            <v>0.11555781545456729</v>
          </cell>
          <cell r="F15">
            <v>0.10850487291211759</v>
          </cell>
          <cell r="G15">
            <v>-3.2205086805775487</v>
          </cell>
          <cell r="H15">
            <v>-3.2388663827675863</v>
          </cell>
          <cell r="I15">
            <v>-3.31326986922282</v>
          </cell>
          <cell r="J15">
            <v>-3.53060662635556</v>
          </cell>
          <cell r="K15">
            <v>-3.462476038834243</v>
          </cell>
          <cell r="L15">
            <v>3.6823767628353368</v>
          </cell>
        </row>
      </sheetData>
      <sheetData sheetId="8">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Stambeni krediti</v>
          </cell>
          <cell r="B8">
            <v>19.792700703606954</v>
          </cell>
          <cell r="C8">
            <v>6.1542776857721443E-2</v>
          </cell>
          <cell r="D8">
            <v>20.486657492013023</v>
          </cell>
          <cell r="E8">
            <v>-2.4761278589993099</v>
          </cell>
          <cell r="F8">
            <v>20.101160056586298</v>
          </cell>
          <cell r="G8">
            <v>-10.923962782825388</v>
          </cell>
          <cell r="H8">
            <v>26.371097952910315</v>
          </cell>
          <cell r="I8">
            <v>-23.620967236711941</v>
          </cell>
          <cell r="J8">
            <v>7.3946648308932552</v>
          </cell>
          <cell r="K8">
            <v>-24.629363149606093</v>
          </cell>
          <cell r="L8">
            <v>5.5424777024656873</v>
          </cell>
        </row>
        <row r="9">
          <cell r="A9" t="str">
            <v>Potrošački i ostali krediti</v>
          </cell>
          <cell r="B9">
            <v>10.116652107179588</v>
          </cell>
          <cell r="C9">
            <v>-9.2234941486499444</v>
          </cell>
          <cell r="D9">
            <v>10.690883212576022</v>
          </cell>
          <cell r="E9">
            <v>-17.026268814259936</v>
          </cell>
          <cell r="F9">
            <v>-24.581572407759172</v>
          </cell>
          <cell r="G9">
            <v>-11.148500617148366</v>
          </cell>
          <cell r="H9">
            <v>0.21623970171063184</v>
          </cell>
          <cell r="I9">
            <v>-20.083315867938154</v>
          </cell>
          <cell r="J9">
            <v>-7.0164677603339634</v>
          </cell>
          <cell r="K9">
            <v>-27.772406844941642</v>
          </cell>
          <cell r="L9">
            <v>5.1418488115215295</v>
          </cell>
        </row>
      </sheetData>
      <sheetData sheetId="9">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Stambeni krediti</v>
          </cell>
          <cell r="B8">
            <v>-41.128319463019039</v>
          </cell>
          <cell r="C8">
            <v>-37.769091159342992</v>
          </cell>
          <cell r="D8">
            <v>-14.418814941826893</v>
          </cell>
          <cell r="E8">
            <v>-34.448791320630498</v>
          </cell>
          <cell r="F8">
            <v>-31.353218819849911</v>
          </cell>
          <cell r="G8">
            <v>-10.322953300389543</v>
          </cell>
          <cell r="H8">
            <v>-12.226934799148133</v>
          </cell>
          <cell r="I8">
            <v>-3.0865921309470581</v>
          </cell>
          <cell r="J8">
            <v>-3.0686025472663356</v>
          </cell>
          <cell r="K8">
            <v>-23.205078393508451</v>
          </cell>
          <cell r="L8">
            <v>24.648657334594571</v>
          </cell>
        </row>
        <row r="9">
          <cell r="A9" t="str">
            <v>Potrošački i ostali krediti</v>
          </cell>
          <cell r="B9">
            <v>-7.071533924247456</v>
          </cell>
          <cell r="C9">
            <v>10.864136848861373</v>
          </cell>
          <cell r="D9">
            <v>-20.741647039073278</v>
          </cell>
          <cell r="E9">
            <v>-24.383380723898018</v>
          </cell>
          <cell r="F9">
            <v>-27.718055635234141</v>
          </cell>
          <cell r="G9">
            <v>-6.6172596720248444</v>
          </cell>
          <cell r="H9">
            <v>4.1119520679889359</v>
          </cell>
          <cell r="I9">
            <v>12.900184562816689</v>
          </cell>
          <cell r="J9">
            <v>33.471085453325813</v>
          </cell>
          <cell r="K9">
            <v>-20.643757822967174</v>
          </cell>
          <cell r="L9">
            <v>27.875788302556799</v>
          </cell>
        </row>
      </sheetData>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 val="Main"/>
      <sheetName val="Links"/>
      <sheetName val="Err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ja"/>
      <sheetName val="Profitability"/>
      <sheetName val="Liquidity and Funding"/>
      <sheetName val="Asset Quality"/>
      <sheetName val="Capital"/>
    </sheetNames>
    <sheetDataSet>
      <sheetData sheetId="0">
        <row r="1">
          <cell r="A1" t="str">
            <v>ctry</v>
          </cell>
          <cell r="B1" t="str">
            <v>eu</v>
          </cell>
          <cell r="C1" t="str">
            <v>emu</v>
          </cell>
          <cell r="D1" t="str">
            <v>cee</v>
          </cell>
        </row>
        <row r="2">
          <cell r="A2" t="str">
            <v>AT</v>
          </cell>
          <cell r="B2">
            <v>1</v>
          </cell>
          <cell r="C2">
            <v>1</v>
          </cell>
          <cell r="D2">
            <v>0</v>
          </cell>
        </row>
        <row r="3">
          <cell r="A3" t="str">
            <v>BE</v>
          </cell>
          <cell r="B3">
            <v>1</v>
          </cell>
          <cell r="C3">
            <v>1</v>
          </cell>
          <cell r="D3">
            <v>0</v>
          </cell>
        </row>
        <row r="4">
          <cell r="A4" t="str">
            <v>BG</v>
          </cell>
          <cell r="B4">
            <v>1</v>
          </cell>
          <cell r="C4">
            <v>0</v>
          </cell>
          <cell r="D4">
            <v>1</v>
          </cell>
        </row>
        <row r="5">
          <cell r="A5" t="str">
            <v>HR</v>
          </cell>
          <cell r="B5">
            <v>1</v>
          </cell>
          <cell r="C5">
            <v>0</v>
          </cell>
          <cell r="D5">
            <v>1</v>
          </cell>
        </row>
        <row r="6">
          <cell r="A6" t="str">
            <v>CY</v>
          </cell>
          <cell r="B6">
            <v>1</v>
          </cell>
          <cell r="C6">
            <v>1</v>
          </cell>
          <cell r="D6">
            <v>0</v>
          </cell>
        </row>
        <row r="7">
          <cell r="A7" t="str">
            <v>CZ</v>
          </cell>
          <cell r="B7">
            <v>1</v>
          </cell>
          <cell r="C7">
            <v>0</v>
          </cell>
          <cell r="D7">
            <v>1</v>
          </cell>
        </row>
        <row r="8">
          <cell r="A8" t="str">
            <v>DK</v>
          </cell>
          <cell r="B8">
            <v>1</v>
          </cell>
          <cell r="C8">
            <v>0</v>
          </cell>
          <cell r="D8">
            <v>0</v>
          </cell>
        </row>
        <row r="9">
          <cell r="A9" t="str">
            <v>EE</v>
          </cell>
          <cell r="B9">
            <v>1</v>
          </cell>
          <cell r="C9">
            <v>1</v>
          </cell>
          <cell r="D9">
            <v>1</v>
          </cell>
        </row>
        <row r="10">
          <cell r="A10" t="str">
            <v>FI</v>
          </cell>
          <cell r="B10">
            <v>1</v>
          </cell>
          <cell r="C10">
            <v>1</v>
          </cell>
          <cell r="D10">
            <v>0</v>
          </cell>
        </row>
        <row r="11">
          <cell r="A11" t="str">
            <v>FR</v>
          </cell>
          <cell r="B11">
            <v>1</v>
          </cell>
          <cell r="C11">
            <v>1</v>
          </cell>
          <cell r="D11">
            <v>0</v>
          </cell>
        </row>
        <row r="12">
          <cell r="A12" t="str">
            <v>DE</v>
          </cell>
          <cell r="B12">
            <v>1</v>
          </cell>
          <cell r="C12">
            <v>1</v>
          </cell>
          <cell r="D12">
            <v>0</v>
          </cell>
        </row>
        <row r="13">
          <cell r="A13" t="str">
            <v>GR</v>
          </cell>
          <cell r="B13">
            <v>1</v>
          </cell>
          <cell r="C13">
            <v>1</v>
          </cell>
          <cell r="D13">
            <v>0</v>
          </cell>
        </row>
        <row r="14">
          <cell r="A14" t="str">
            <v>HU</v>
          </cell>
          <cell r="B14">
            <v>1</v>
          </cell>
          <cell r="C14">
            <v>0</v>
          </cell>
          <cell r="D14">
            <v>1</v>
          </cell>
        </row>
        <row r="15">
          <cell r="A15" t="str">
            <v>IE</v>
          </cell>
          <cell r="B15">
            <v>1</v>
          </cell>
          <cell r="C15">
            <v>1</v>
          </cell>
          <cell r="D15">
            <v>0</v>
          </cell>
        </row>
        <row r="16">
          <cell r="A16" t="str">
            <v>IT</v>
          </cell>
          <cell r="B16">
            <v>1</v>
          </cell>
          <cell r="C16">
            <v>1</v>
          </cell>
          <cell r="D16">
            <v>0</v>
          </cell>
        </row>
        <row r="17">
          <cell r="A17" t="str">
            <v>LV</v>
          </cell>
          <cell r="B17">
            <v>1</v>
          </cell>
          <cell r="C17">
            <v>0</v>
          </cell>
          <cell r="D17">
            <v>1</v>
          </cell>
        </row>
        <row r="18">
          <cell r="A18" t="str">
            <v>LT</v>
          </cell>
          <cell r="B18">
            <v>1</v>
          </cell>
          <cell r="C18">
            <v>0</v>
          </cell>
          <cell r="D18">
            <v>1</v>
          </cell>
        </row>
        <row r="19">
          <cell r="A19" t="str">
            <v>LU</v>
          </cell>
          <cell r="B19">
            <v>1</v>
          </cell>
          <cell r="C19">
            <v>1</v>
          </cell>
          <cell r="D19">
            <v>0</v>
          </cell>
        </row>
        <row r="20">
          <cell r="A20" t="str">
            <v>MT</v>
          </cell>
          <cell r="B20">
            <v>1</v>
          </cell>
          <cell r="C20">
            <v>1</v>
          </cell>
          <cell r="D20">
            <v>0</v>
          </cell>
        </row>
        <row r="21">
          <cell r="A21" t="str">
            <v>NL</v>
          </cell>
          <cell r="B21">
            <v>1</v>
          </cell>
          <cell r="C21">
            <v>1</v>
          </cell>
          <cell r="D21">
            <v>0</v>
          </cell>
        </row>
        <row r="22">
          <cell r="A22" t="str">
            <v>PL</v>
          </cell>
          <cell r="B22">
            <v>1</v>
          </cell>
          <cell r="C22">
            <v>0</v>
          </cell>
          <cell r="D22">
            <v>1</v>
          </cell>
        </row>
        <row r="23">
          <cell r="A23" t="str">
            <v>PT</v>
          </cell>
          <cell r="B23">
            <v>1</v>
          </cell>
          <cell r="C23">
            <v>1</v>
          </cell>
          <cell r="D23">
            <v>0</v>
          </cell>
        </row>
        <row r="24">
          <cell r="A24" t="str">
            <v>RO</v>
          </cell>
          <cell r="B24">
            <v>1</v>
          </cell>
          <cell r="C24">
            <v>0</v>
          </cell>
          <cell r="D24">
            <v>1</v>
          </cell>
        </row>
        <row r="25">
          <cell r="A25" t="str">
            <v>SK</v>
          </cell>
          <cell r="B25">
            <v>1</v>
          </cell>
          <cell r="C25">
            <v>1</v>
          </cell>
          <cell r="D25">
            <v>1</v>
          </cell>
        </row>
        <row r="26">
          <cell r="A26" t="str">
            <v>SI</v>
          </cell>
          <cell r="B26">
            <v>1</v>
          </cell>
          <cell r="C26">
            <v>1</v>
          </cell>
          <cell r="D26">
            <v>1</v>
          </cell>
        </row>
        <row r="27">
          <cell r="A27" t="str">
            <v>ES</v>
          </cell>
          <cell r="B27">
            <v>1</v>
          </cell>
          <cell r="C27">
            <v>1</v>
          </cell>
          <cell r="D27">
            <v>0</v>
          </cell>
        </row>
        <row r="28">
          <cell r="A28" t="str">
            <v>SE</v>
          </cell>
          <cell r="B28">
            <v>1</v>
          </cell>
          <cell r="C28">
            <v>0</v>
          </cell>
          <cell r="D28">
            <v>0</v>
          </cell>
        </row>
        <row r="29">
          <cell r="A29" t="str">
            <v>GB</v>
          </cell>
          <cell r="B29">
            <v>1</v>
          </cell>
          <cell r="C29">
            <v>0</v>
          </cell>
          <cell r="D29">
            <v>0</v>
          </cell>
        </row>
      </sheetData>
      <sheetData sheetId="1"/>
      <sheetData sheetId="2"/>
      <sheetData sheetId="3"/>
      <sheetData sheetId="4"/>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row>
      </sheetData>
      <sheetData sheetId="2"/>
      <sheetData sheetId="3"/>
      <sheetData sheetId="4"/>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sheetName val="NOVMIR3"/>
      <sheetName val="in-out"/>
      <sheetName val="imp"/>
      <sheetName val="bop"/>
    </sheetNames>
    <sheetDataSet>
      <sheetData sheetId="0" refreshError="1"/>
      <sheetData sheetId="1" refreshError="1">
        <row r="3">
          <cell r="E3" t="str">
            <v>TROŠKOVI ŽIV</v>
          </cell>
        </row>
        <row r="71">
          <cell r="U71" t="str">
            <v>VII</v>
          </cell>
          <cell r="V71">
            <v>3.5655999999999999</v>
          </cell>
          <cell r="W71">
            <v>3.5699000000000001</v>
          </cell>
          <cell r="X71">
            <v>3.5638999999999998</v>
          </cell>
        </row>
        <row r="72">
          <cell r="U72" t="str">
            <v>VIII</v>
          </cell>
          <cell r="V72">
            <v>3.5632999999999999</v>
          </cell>
          <cell r="W72">
            <v>3.5611000000000002</v>
          </cell>
          <cell r="X72">
            <v>3.5577999999999999</v>
          </cell>
        </row>
        <row r="73">
          <cell r="U73" t="str">
            <v>IX</v>
          </cell>
          <cell r="V73">
            <v>3.5508000000000002</v>
          </cell>
          <cell r="W73">
            <v>3.5495000000000001</v>
          </cell>
          <cell r="X73">
            <v>3.5436999999999999</v>
          </cell>
        </row>
        <row r="74">
          <cell r="U74" t="str">
            <v>X</v>
          </cell>
          <cell r="V74">
            <v>3.5432999999999999</v>
          </cell>
          <cell r="W74">
            <v>3.5390000000000001</v>
          </cell>
          <cell r="X74">
            <v>3.5337999999999998</v>
          </cell>
        </row>
        <row r="75">
          <cell r="U75" t="str">
            <v>XI</v>
          </cell>
          <cell r="V75">
            <v>3.5247999999999999</v>
          </cell>
          <cell r="W75">
            <v>3.5253000000000001</v>
          </cell>
          <cell r="X75">
            <v>3.5236000000000001</v>
          </cell>
        </row>
        <row r="76">
          <cell r="U76" t="str">
            <v>XII</v>
          </cell>
          <cell r="V76">
            <v>3.5270999999999999</v>
          </cell>
          <cell r="W76">
            <v>3.5234000000000001</v>
          </cell>
          <cell r="X76">
            <v>3.5196999999999998</v>
          </cell>
        </row>
        <row r="77">
          <cell r="U77" t="str">
            <v>I 98</v>
          </cell>
          <cell r="V77">
            <v>3.5148999999999999</v>
          </cell>
          <cell r="W77">
            <v>3.5104000000000002</v>
          </cell>
          <cell r="X77">
            <v>3.5154999999999998</v>
          </cell>
        </row>
        <row r="78">
          <cell r="U78" t="str">
            <v>II</v>
          </cell>
          <cell r="V78">
            <v>3.5204</v>
          </cell>
          <cell r="W78">
            <v>3.5167000000000002</v>
          </cell>
          <cell r="X78">
            <v>3.5158999999999998</v>
          </cell>
        </row>
        <row r="79">
          <cell r="U79" t="str">
            <v>III</v>
          </cell>
          <cell r="V79">
            <v>3.5232999999999999</v>
          </cell>
          <cell r="W79">
            <v>3.5247999999999999</v>
          </cell>
          <cell r="X79">
            <v>3.5259999999999998</v>
          </cell>
        </row>
        <row r="80">
          <cell r="U80" t="str">
            <v>IV</v>
          </cell>
          <cell r="V80">
            <v>3.5419999999999998</v>
          </cell>
          <cell r="W80">
            <v>3.5529000000000002</v>
          </cell>
          <cell r="X80">
            <v>3.5558000000000001</v>
          </cell>
        </row>
        <row r="81">
          <cell r="U81" t="str">
            <v>V</v>
          </cell>
          <cell r="V81">
            <v>3.5709</v>
          </cell>
          <cell r="W81">
            <v>3.5748000000000002</v>
          </cell>
          <cell r="X81">
            <v>3.6051000000000002</v>
          </cell>
        </row>
        <row r="82">
          <cell r="U82" t="str">
            <v>VI</v>
          </cell>
          <cell r="V82">
            <v>3.6251000000000002</v>
          </cell>
          <cell r="W82">
            <v>3.6293000000000002</v>
          </cell>
          <cell r="X82">
            <v>3.6315</v>
          </cell>
        </row>
        <row r="83">
          <cell r="U83" t="str">
            <v>VII</v>
          </cell>
          <cell r="V83">
            <v>3.6358000000000001</v>
          </cell>
          <cell r="W83">
            <v>3.6415000000000002</v>
          </cell>
          <cell r="X83">
            <v>3.6312000000000002</v>
          </cell>
        </row>
        <row r="84">
          <cell r="U84" t="str">
            <v>VIII</v>
          </cell>
          <cell r="V84">
            <v>3.6251000000000002</v>
          </cell>
          <cell r="W84">
            <v>3.6113</v>
          </cell>
          <cell r="X84">
            <v>3.5964</v>
          </cell>
        </row>
        <row r="85">
          <cell r="U85" t="str">
            <v>IX</v>
          </cell>
          <cell r="W85">
            <v>3.6278000000000001</v>
          </cell>
          <cell r="X85">
            <v>3.6440999999999999</v>
          </cell>
        </row>
        <row r="86">
          <cell r="U86" t="str">
            <v>X</v>
          </cell>
          <cell r="W86">
            <v>3.6996000000000002</v>
          </cell>
          <cell r="X86">
            <v>3.7141000000000002</v>
          </cell>
        </row>
        <row r="87">
          <cell r="U87" t="str">
            <v>XI</v>
          </cell>
          <cell r="W87">
            <v>3.7338</v>
          </cell>
          <cell r="X87">
            <v>3.7321</v>
          </cell>
        </row>
        <row r="88">
          <cell r="U88" t="str">
            <v>XII</v>
          </cell>
          <cell r="W88">
            <v>3.7362000000000002</v>
          </cell>
          <cell r="X88">
            <v>3.7406000000000001</v>
          </cell>
        </row>
        <row r="89">
          <cell r="U89" t="str">
            <v>I</v>
          </cell>
          <cell r="W89">
            <v>3.7435999999999998</v>
          </cell>
          <cell r="X89">
            <v>3.75</v>
          </cell>
        </row>
        <row r="92">
          <cell r="V92">
            <v>116.91336258149165</v>
          </cell>
          <cell r="W92">
            <v>116.18659522181049</v>
          </cell>
          <cell r="X92">
            <v>112.44273258660445</v>
          </cell>
          <cell r="Y92">
            <v>112.3335673116552</v>
          </cell>
        </row>
      </sheetData>
      <sheetData sheetId="2" refreshError="1"/>
      <sheetData sheetId="3" refreshError="1"/>
      <sheetData sheetId="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Sheet2"/>
      <sheetName val="Charts"/>
      <sheetName val="Assets"/>
      <sheetName val="Loans Composition"/>
      <sheetName val="Loans NPL and coverage ratio"/>
      <sheetName val="NACE composition"/>
      <sheetName val="NPL ratio by NACE"/>
      <sheetName val="IFRS9"/>
      <sheetName val="Sovereigns"/>
      <sheetName val="Liabilities"/>
      <sheetName val="Own funds and RWA"/>
      <sheetName val="Profitability"/>
      <sheetName val="Moratoria"/>
      <sheetName val="Public guarantee schemes"/>
      <sheetName val="RE and Construction Exposures"/>
      <sheetName val="Time series"/>
      <sheetName val="RI database"/>
      <sheetName val="Annex database"/>
      <sheetName val="Data"/>
      <sheetName val="Data Annex"/>
      <sheetName val="Mapping"/>
      <sheetName val="Reference Dates"/>
      <sheetName val="List"/>
    </sheetNames>
    <sheetDataSet>
      <sheetData sheetId="0">
        <row r="6">
          <cell r="T6" t="str">
            <v>Assets</v>
          </cell>
        </row>
        <row r="7">
          <cell r="T7" t="str">
            <v>Loans Composition</v>
          </cell>
        </row>
        <row r="8">
          <cell r="T8" t="str">
            <v>Loans NPL and coverage ratio</v>
          </cell>
        </row>
        <row r="9">
          <cell r="T9" t="str">
            <v>NACE composition</v>
          </cell>
        </row>
        <row r="10">
          <cell r="T10" t="str">
            <v>NPL ratio by NACE</v>
          </cell>
        </row>
        <row r="11">
          <cell r="T11" t="str">
            <v>RE and Construction Exposures</v>
          </cell>
        </row>
        <row r="12">
          <cell r="T12" t="str">
            <v>IFRS9</v>
          </cell>
        </row>
        <row r="13">
          <cell r="T13" t="str">
            <v>Sovereigns</v>
          </cell>
        </row>
        <row r="14">
          <cell r="T14" t="str">
            <v>Liabilities</v>
          </cell>
        </row>
        <row r="15">
          <cell r="T15" t="str">
            <v>Own funds and RWA</v>
          </cell>
        </row>
        <row r="16">
          <cell r="T16" t="str">
            <v>Profitability</v>
          </cell>
        </row>
        <row r="17">
          <cell r="T17" t="str">
            <v>Moratoria</v>
          </cell>
        </row>
        <row r="18">
          <cell r="T18" t="str">
            <v>Public guarantee schemes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K1" t="str">
            <v>lookup</v>
          </cell>
        </row>
      </sheetData>
      <sheetData sheetId="21"/>
      <sheetData sheetId="22">
        <row r="8">
          <cell r="C8" t="str">
            <v>202009</v>
          </cell>
        </row>
      </sheetData>
      <sheetData sheetId="23"/>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Sheet2"/>
      <sheetName val="Charts"/>
      <sheetName val="Assets"/>
      <sheetName val="Loans Composition"/>
      <sheetName val="Loans NPL and coverage ratio"/>
      <sheetName val="NACE composition"/>
      <sheetName val="NPL ratio by NACE"/>
      <sheetName val="IFRS9"/>
      <sheetName val="Sovereigns"/>
      <sheetName val="Liabilities"/>
      <sheetName val="Own funds and RWA"/>
      <sheetName val="Profitability"/>
      <sheetName val="Moratoria"/>
      <sheetName val="Public guarantee schemes"/>
      <sheetName val="RE and Construction Exposures"/>
      <sheetName val="Time series"/>
      <sheetName val="RI database"/>
      <sheetName val="Annex database"/>
      <sheetName val="Data"/>
      <sheetName val="Data Annex"/>
      <sheetName val="Mapping"/>
      <sheetName val="Reference Dates"/>
      <sheetName val="List"/>
    </sheetNames>
    <sheetDataSet>
      <sheetData sheetId="0">
        <row r="6">
          <cell r="T6" t="str">
            <v>Assets</v>
          </cell>
        </row>
        <row r="7">
          <cell r="T7" t="str">
            <v>Loans Composition</v>
          </cell>
        </row>
        <row r="8">
          <cell r="T8" t="str">
            <v>Loans NPL and coverage ratio</v>
          </cell>
        </row>
        <row r="9">
          <cell r="T9" t="str">
            <v>NACE composition</v>
          </cell>
        </row>
        <row r="10">
          <cell r="T10" t="str">
            <v>NPL ratio by NACE</v>
          </cell>
        </row>
        <row r="11">
          <cell r="T11" t="str">
            <v>RE and Construction Exposures</v>
          </cell>
        </row>
        <row r="12">
          <cell r="T12" t="str">
            <v>IFRS9</v>
          </cell>
        </row>
        <row r="13">
          <cell r="T13" t="str">
            <v>Sovereigns</v>
          </cell>
        </row>
        <row r="14">
          <cell r="T14" t="str">
            <v>Liabilities</v>
          </cell>
        </row>
        <row r="15">
          <cell r="T15" t="str">
            <v>Own funds and RWA</v>
          </cell>
        </row>
        <row r="16">
          <cell r="T16" t="str">
            <v>Profitability</v>
          </cell>
        </row>
        <row r="17">
          <cell r="T17" t="str">
            <v>Moratoria</v>
          </cell>
        </row>
        <row r="18">
          <cell r="T18" t="str">
            <v>Public guarantee schemes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K1" t="str">
            <v>lookup</v>
          </cell>
        </row>
      </sheetData>
      <sheetData sheetId="21"/>
      <sheetData sheetId="22">
        <row r="8">
          <cell r="C8" t="str">
            <v>202009</v>
          </cell>
        </row>
      </sheetData>
      <sheetData sheetId="23"/>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
    </sheetNames>
    <sheetDataSet>
      <sheetData sheetId="0"/>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1_NPCT"/>
      <sheetName val="pitanje_slika_2_NPCT"/>
      <sheetName val="pitanje_slika_3_NPCT"/>
      <sheetName val="pitanje_slika_4_NPCT"/>
      <sheetName val="pitanje_slika_5_NPCT"/>
      <sheetName val="pitanje_slika_6_NPCT"/>
      <sheetName val="pitanje_slika_7_NPCT"/>
    </sheetNames>
    <sheetDataSet>
      <sheetData sheetId="0" refreshError="1"/>
      <sheetData sheetId="1">
        <row r="8">
          <cell r="B8" t="str">
            <v>3. tr. 2012.</v>
          </cell>
          <cell r="C8" t="str">
            <v>4. tr. 2012.</v>
          </cell>
          <cell r="D8" t="str">
            <v>1. tr. 2013.</v>
          </cell>
          <cell r="E8" t="str">
            <v>2. tr. 2013.</v>
          </cell>
          <cell r="F8" t="str">
            <v>3. tr. 2013.</v>
          </cell>
          <cell r="G8" t="str">
            <v>4. tr. 2013.</v>
          </cell>
          <cell r="H8" t="str">
            <v>1. tr. 2014.</v>
          </cell>
          <cell r="I8" t="str">
            <v>2. tr. 2014.</v>
          </cell>
          <cell r="J8" t="str">
            <v>3. tr. 2014.</v>
          </cell>
          <cell r="K8" t="str">
            <v>4. tr. 2014.</v>
          </cell>
          <cell r="L8" t="str">
            <v>1. tr. 2015.</v>
          </cell>
        </row>
        <row r="10">
          <cell r="A10" t="str">
            <v>Troškovi vezani uz kapitalnu poziciju banke (1)</v>
          </cell>
          <cell r="B10">
            <v>2.3245307427418607</v>
          </cell>
          <cell r="C10">
            <v>-4.9947661813058781</v>
          </cell>
          <cell r="D10">
            <v>1.9638129213903974</v>
          </cell>
          <cell r="E10">
            <v>-0.44050594441917695</v>
          </cell>
          <cell r="F10">
            <v>6.2420298456482719</v>
          </cell>
          <cell r="G10">
            <v>7.7718767462651526</v>
          </cell>
          <cell r="H10">
            <v>11.159244030422554</v>
          </cell>
          <cell r="I10">
            <v>-4.4235777178850872</v>
          </cell>
          <cell r="J10">
            <v>-4.3553992412727949</v>
          </cell>
          <cell r="K10">
            <v>-5.5764643775375475</v>
          </cell>
          <cell r="L10">
            <v>-2.6996526635411988</v>
          </cell>
        </row>
        <row r="11">
          <cell r="A11" t="str">
            <v>Mogućnost financiranja banke na tržištu (2)</v>
          </cell>
          <cell r="B11">
            <v>-6.6737294987861713</v>
          </cell>
          <cell r="C11">
            <v>-22.909942038441663</v>
          </cell>
          <cell r="D11">
            <v>0.1427107067905489</v>
          </cell>
          <cell r="E11">
            <v>-1.3891836572095975</v>
          </cell>
          <cell r="F11">
            <v>-16.824925773516846</v>
          </cell>
          <cell r="G11">
            <v>1.0332056023909102</v>
          </cell>
          <cell r="H11">
            <v>-7.504380705473114</v>
          </cell>
          <cell r="I11">
            <v>-16.113746235190341</v>
          </cell>
          <cell r="J11">
            <v>-13.139002854070919</v>
          </cell>
          <cell r="K11">
            <v>-15.37523737643134</v>
          </cell>
          <cell r="L11">
            <v>-16.229223368714024</v>
          </cell>
        </row>
        <row r="12">
          <cell r="A12" t="str">
            <v>Likvidnost banke</v>
          </cell>
          <cell r="B12">
            <v>-14.212974112848778</v>
          </cell>
          <cell r="C12">
            <v>-10.601751269158397</v>
          </cell>
          <cell r="D12">
            <v>-9.7178046368653384</v>
          </cell>
          <cell r="E12">
            <v>-17.979734356067812</v>
          </cell>
          <cell r="F12">
            <v>-18.123915788118072</v>
          </cell>
          <cell r="G12">
            <v>-2.0177785631527865</v>
          </cell>
          <cell r="H12">
            <v>-8.3799329493539307</v>
          </cell>
          <cell r="I12">
            <v>3.7750510798163162</v>
          </cell>
          <cell r="J12">
            <v>-22.836427882618068</v>
          </cell>
          <cell r="K12">
            <v>-35.701209682967267</v>
          </cell>
          <cell r="L12">
            <v>-22.946988738170027</v>
          </cell>
        </row>
        <row r="14">
          <cell r="A14" t="str">
            <v>Konkurencija drugih banaka</v>
          </cell>
          <cell r="B14">
            <v>-23.332785957615872</v>
          </cell>
          <cell r="C14">
            <v>-9.5765773274475361</v>
          </cell>
          <cell r="D14">
            <v>-7.2606123368770383</v>
          </cell>
          <cell r="E14">
            <v>-16.590550698858213</v>
          </cell>
          <cell r="F14">
            <v>-0.82710408383263601</v>
          </cell>
          <cell r="G14">
            <v>-9.7320280488445743</v>
          </cell>
          <cell r="H14">
            <v>-7.1446118258442661</v>
          </cell>
          <cell r="I14">
            <v>-0.48775682937968834</v>
          </cell>
          <cell r="J14">
            <v>-6.8922781612810011</v>
          </cell>
          <cell r="K14">
            <v>-21.083957916184431</v>
          </cell>
          <cell r="L14">
            <v>-15.762089756801664</v>
          </cell>
        </row>
        <row r="15">
          <cell r="A15" t="str">
            <v>Konkurencija nebankarskog sektora</v>
          </cell>
          <cell r="B15">
            <v>-0.37314674958069577</v>
          </cell>
          <cell r="C15">
            <v>0</v>
          </cell>
          <cell r="D15">
            <v>0</v>
          </cell>
          <cell r="E15">
            <v>0</v>
          </cell>
          <cell r="F15">
            <v>0</v>
          </cell>
          <cell r="G15">
            <v>0</v>
          </cell>
          <cell r="H15">
            <v>0</v>
          </cell>
          <cell r="I15">
            <v>0</v>
          </cell>
          <cell r="J15">
            <v>0</v>
          </cell>
          <cell r="K15">
            <v>0</v>
          </cell>
          <cell r="L15">
            <v>0</v>
          </cell>
        </row>
        <row r="16">
          <cell r="A16" t="str">
            <v>Konkurencija na tržištu financiranja</v>
          </cell>
          <cell r="B16">
            <v>-14.192826722469768</v>
          </cell>
          <cell r="C16">
            <v>-9.0244544052927775</v>
          </cell>
          <cell r="D16">
            <v>-9.0157292018004895</v>
          </cell>
          <cell r="E16">
            <v>0</v>
          </cell>
          <cell r="F16">
            <v>-0.87859068663109341</v>
          </cell>
          <cell r="G16">
            <v>0</v>
          </cell>
          <cell r="H16">
            <v>0</v>
          </cell>
          <cell r="I16">
            <v>0</v>
          </cell>
          <cell r="J16">
            <v>0</v>
          </cell>
          <cell r="K16">
            <v>-7.4219659883874929</v>
          </cell>
          <cell r="L16">
            <v>0</v>
          </cell>
        </row>
        <row r="18">
          <cell r="A18" t="str">
            <v>Očekivanje u vezi s općim gospodarskim kretanjima</v>
          </cell>
          <cell r="B18">
            <v>53.790210575386553</v>
          </cell>
          <cell r="C18">
            <v>53.068526001891094</v>
          </cell>
          <cell r="D18">
            <v>56.881148097903512</v>
          </cell>
          <cell r="E18">
            <v>48.67852281458655</v>
          </cell>
          <cell r="F18">
            <v>50.298481126097563</v>
          </cell>
          <cell r="G18">
            <v>20.981720058856087</v>
          </cell>
          <cell r="H18">
            <v>21.021526270479072</v>
          </cell>
          <cell r="I18">
            <v>10.234450661191874</v>
          </cell>
          <cell r="J18">
            <v>35.092563148689685</v>
          </cell>
          <cell r="K18">
            <v>18.231452364138587</v>
          </cell>
          <cell r="L18">
            <v>1.8077426926655094</v>
          </cell>
        </row>
        <row r="19">
          <cell r="A19" t="str">
            <v>Izgledi industrije ili pojedinog poduzeća</v>
          </cell>
          <cell r="B19">
            <v>80.374684829078944</v>
          </cell>
          <cell r="C19">
            <v>63.843072161004677</v>
          </cell>
          <cell r="D19">
            <v>45.104194632051126</v>
          </cell>
          <cell r="E19">
            <v>30.332936976535386</v>
          </cell>
          <cell r="F19">
            <v>33.277883824579803</v>
          </cell>
          <cell r="G19">
            <v>20.981720058856087</v>
          </cell>
          <cell r="H19">
            <v>6.8051454243267502</v>
          </cell>
          <cell r="I19">
            <v>1.4456074823930674</v>
          </cell>
          <cell r="J19">
            <v>6.2254187510960266</v>
          </cell>
          <cell r="K19">
            <v>11.778822152614771</v>
          </cell>
          <cell r="L19">
            <v>2.4076550113484059</v>
          </cell>
        </row>
        <row r="20">
          <cell r="A20" t="str">
            <v>Rizik kolaterala</v>
          </cell>
          <cell r="B20">
            <v>48.743864262540569</v>
          </cell>
          <cell r="C20">
            <v>48.407364515089839</v>
          </cell>
          <cell r="D20">
            <v>20.835945150563475</v>
          </cell>
          <cell r="E20">
            <v>17.269347388549996</v>
          </cell>
          <cell r="F20">
            <v>3.696545714967082</v>
          </cell>
          <cell r="G20">
            <v>9.624355473918655</v>
          </cell>
          <cell r="H20">
            <v>10.851546057654771</v>
          </cell>
          <cell r="I20">
            <v>4.3334531367815554</v>
          </cell>
          <cell r="J20">
            <v>9.6741206193750173</v>
          </cell>
          <cell r="K20">
            <v>11.238383664975169</v>
          </cell>
          <cell r="L20">
            <v>10.252359013397175</v>
          </cell>
        </row>
        <row r="35">
          <cell r="A35" t="str">
            <v>Troškovi vezani uz kapitalnu poziciju banke (1)</v>
          </cell>
          <cell r="B35">
            <v>2.3245307427418607</v>
          </cell>
          <cell r="C35">
            <v>-6.2323377538191886</v>
          </cell>
          <cell r="D35">
            <v>10.979542123190887</v>
          </cell>
          <cell r="E35">
            <v>-0.44050594441917695</v>
          </cell>
          <cell r="F35">
            <v>6.2420298456482719</v>
          </cell>
          <cell r="G35">
            <v>6.6810438833008776</v>
          </cell>
          <cell r="H35">
            <v>12.713842928617494</v>
          </cell>
          <cell r="I35">
            <v>-4.4235777178850872</v>
          </cell>
          <cell r="J35">
            <v>-4.3553992412727949</v>
          </cell>
          <cell r="K35">
            <v>-5.5764643775375475</v>
          </cell>
          <cell r="L35">
            <v>-3.916275588575306</v>
          </cell>
        </row>
        <row r="36">
          <cell r="A36" t="str">
            <v>Mogućnost financiranja banke na tržištu (2)</v>
          </cell>
          <cell r="B36">
            <v>-36.324076407990077</v>
          </cell>
          <cell r="C36">
            <v>-25.088162629406753</v>
          </cell>
          <cell r="D36">
            <v>0.1427107067905487</v>
          </cell>
          <cell r="E36">
            <v>-0.94867771279042046</v>
          </cell>
          <cell r="F36">
            <v>-16.824925773516846</v>
          </cell>
          <cell r="G36">
            <v>1.0332056023909102</v>
          </cell>
          <cell r="H36">
            <v>-1.2353211235096653</v>
          </cell>
          <cell r="I36">
            <v>-16.113746235190341</v>
          </cell>
          <cell r="J36">
            <v>-13.139002854070919</v>
          </cell>
          <cell r="K36">
            <v>-15.37523737643134</v>
          </cell>
          <cell r="L36">
            <v>-16.229223368714024</v>
          </cell>
        </row>
        <row r="37">
          <cell r="A37" t="str">
            <v>Likvidnost banke</v>
          </cell>
          <cell r="B37">
            <v>-14.212974112848778</v>
          </cell>
          <cell r="C37">
            <v>-10.601751269158397</v>
          </cell>
          <cell r="D37">
            <v>-9.7178046368653384</v>
          </cell>
          <cell r="E37">
            <v>-17.539228411648633</v>
          </cell>
          <cell r="F37">
            <v>-18.123915788118072</v>
          </cell>
          <cell r="G37">
            <v>-2.0177785631527865</v>
          </cell>
          <cell r="H37">
            <v>-8.3799329493539307</v>
          </cell>
          <cell r="I37">
            <v>-2.4810036766346713</v>
          </cell>
          <cell r="J37">
            <v>-16.692503437737095</v>
          </cell>
          <cell r="K37">
            <v>-29.891113836871103</v>
          </cell>
          <cell r="L37">
            <v>-30.808720101808245</v>
          </cell>
        </row>
        <row r="39">
          <cell r="A39" t="str">
            <v>Konkurencija drugih banaka</v>
          </cell>
          <cell r="B39">
            <v>-3.8275420250853598</v>
          </cell>
          <cell r="C39">
            <v>-9.5765773274475361</v>
          </cell>
          <cell r="D39">
            <v>-7.2606123368770383</v>
          </cell>
          <cell r="E39">
            <v>-7.4103598196393241</v>
          </cell>
          <cell r="F39">
            <v>-0.82710408383263601</v>
          </cell>
          <cell r="G39">
            <v>-0.83951439342877776</v>
          </cell>
          <cell r="H39">
            <v>-7.1446118258442661</v>
          </cell>
          <cell r="I39">
            <v>-0.48775682937968834</v>
          </cell>
          <cell r="J39">
            <v>-6.8922781612810011</v>
          </cell>
          <cell r="K39">
            <v>-21.083957916184431</v>
          </cell>
          <cell r="L39">
            <v>-22.353705958382925</v>
          </cell>
        </row>
        <row r="40">
          <cell r="A40" t="str">
            <v>Konkurencija nebankarskog sektora</v>
          </cell>
          <cell r="B40">
            <v>-14.192826722469768</v>
          </cell>
          <cell r="C40">
            <v>0</v>
          </cell>
          <cell r="D40">
            <v>0</v>
          </cell>
          <cell r="E40">
            <v>0</v>
          </cell>
          <cell r="F40">
            <v>0</v>
          </cell>
          <cell r="G40">
            <v>0</v>
          </cell>
          <cell r="H40">
            <v>0</v>
          </cell>
          <cell r="I40">
            <v>0</v>
          </cell>
          <cell r="J40">
            <v>0</v>
          </cell>
          <cell r="K40">
            <v>0</v>
          </cell>
          <cell r="L40">
            <v>0</v>
          </cell>
        </row>
        <row r="41">
          <cell r="A41" t="str">
            <v>Konkurencija na tržištu financiranja</v>
          </cell>
          <cell r="B41">
            <v>-14.192826722469768</v>
          </cell>
          <cell r="C41">
            <v>0</v>
          </cell>
          <cell r="D41">
            <v>0</v>
          </cell>
          <cell r="E41">
            <v>0</v>
          </cell>
          <cell r="F41">
            <v>-7.1206205322793643</v>
          </cell>
          <cell r="G41">
            <v>0</v>
          </cell>
          <cell r="H41">
            <v>0</v>
          </cell>
          <cell r="I41">
            <v>0</v>
          </cell>
          <cell r="J41">
            <v>0</v>
          </cell>
          <cell r="K41">
            <v>0</v>
          </cell>
          <cell r="L41">
            <v>0</v>
          </cell>
        </row>
        <row r="43">
          <cell r="A43" t="str">
            <v>Očekivanje u vezi s općim gospodarskim kretanjima</v>
          </cell>
          <cell r="B43">
            <v>53.790210575386553</v>
          </cell>
          <cell r="C43">
            <v>45.281643169111625</v>
          </cell>
          <cell r="D43">
            <v>56.881148097903512</v>
          </cell>
          <cell r="E43">
            <v>47.893928948593214</v>
          </cell>
          <cell r="F43">
            <v>58.741649041540114</v>
          </cell>
          <cell r="G43">
            <v>27.564410624544276</v>
          </cell>
          <cell r="H43">
            <v>28.671530464755879</v>
          </cell>
          <cell r="I43">
            <v>16.490505417642861</v>
          </cell>
          <cell r="J43">
            <v>20.868852106944573</v>
          </cell>
          <cell r="K43">
            <v>17.637814001316812</v>
          </cell>
          <cell r="L43">
            <v>2.4072587561770553</v>
          </cell>
        </row>
        <row r="44">
          <cell r="A44" t="str">
            <v>Izgledi industrije ili pojedinog poduzeća</v>
          </cell>
          <cell r="B44">
            <v>79.894040437439443</v>
          </cell>
          <cell r="C44">
            <v>56.056189328225202</v>
          </cell>
          <cell r="D44">
            <v>45.104194632051126</v>
          </cell>
          <cell r="E44">
            <v>29.892431032116207</v>
          </cell>
          <cell r="F44">
            <v>33.277883824579803</v>
          </cell>
          <cell r="G44">
            <v>27.564410624544276</v>
          </cell>
          <cell r="H44">
            <v>14.790676015351142</v>
          </cell>
          <cell r="I44">
            <v>16.416834667075197</v>
          </cell>
          <cell r="J44">
            <v>6.2254187510960266</v>
          </cell>
          <cell r="K44">
            <v>11.778822152614771</v>
          </cell>
          <cell r="L44">
            <v>-11.201581022027799</v>
          </cell>
        </row>
        <row r="45">
          <cell r="A45" t="str">
            <v>Rizik kolaterala</v>
          </cell>
          <cell r="B45">
            <v>33.783190478895925</v>
          </cell>
          <cell r="C45">
            <v>35.631998390627132</v>
          </cell>
          <cell r="D45">
            <v>20.835945150563475</v>
          </cell>
          <cell r="E45">
            <v>16.484753522556652</v>
          </cell>
          <cell r="F45">
            <v>3.696545714967082</v>
          </cell>
          <cell r="G45">
            <v>2.9433115906177774</v>
          </cell>
          <cell r="H45">
            <v>9.774947615517446</v>
          </cell>
          <cell r="I45">
            <v>4.3334531367815554</v>
          </cell>
          <cell r="J45">
            <v>9.0756455313851863</v>
          </cell>
          <cell r="K45">
            <v>10.644745302153396</v>
          </cell>
          <cell r="L45">
            <v>9.6352521518746119</v>
          </cell>
        </row>
        <row r="60">
          <cell r="A60" t="str">
            <v>Troškovi vezani uz kapitalnu poziciju banke (1)</v>
          </cell>
          <cell r="B60">
            <v>2.1970617915065827</v>
          </cell>
          <cell r="C60">
            <v>-5.1300547625583048</v>
          </cell>
          <cell r="D60">
            <v>1.8253517904771608</v>
          </cell>
          <cell r="E60">
            <v>-0.44050594441917695</v>
          </cell>
          <cell r="F60">
            <v>6.2420298456482719</v>
          </cell>
          <cell r="G60">
            <v>7.7718767462651526</v>
          </cell>
          <cell r="H60">
            <v>13.65586894043919</v>
          </cell>
          <cell r="I60">
            <v>-4.8819742858881598</v>
          </cell>
          <cell r="J60">
            <v>-6.0095263283484304</v>
          </cell>
          <cell r="K60">
            <v>-4.916358512824444</v>
          </cell>
          <cell r="L60">
            <v>-3.2003521571849101</v>
          </cell>
        </row>
        <row r="61">
          <cell r="A61" t="str">
            <v>Mogućnost financiranja banke na tržištu (2)</v>
          </cell>
          <cell r="B61">
            <v>-6.7607528801959305</v>
          </cell>
          <cell r="C61">
            <v>-23.045230619694092</v>
          </cell>
          <cell r="D61">
            <v>4.2495758773124226E-3</v>
          </cell>
          <cell r="E61">
            <v>-1.3891836572095975</v>
          </cell>
          <cell r="F61">
            <v>-8.0380525460491086</v>
          </cell>
          <cell r="G61">
            <v>1.0332056023909102</v>
          </cell>
          <cell r="H61">
            <v>-7.504380705473114</v>
          </cell>
          <cell r="I61">
            <v>-16.113746235190341</v>
          </cell>
          <cell r="J61">
            <v>-11.848981981991582</v>
          </cell>
          <cell r="K61">
            <v>-13.990047444132159</v>
          </cell>
          <cell r="L61">
            <v>-14.791829057083641</v>
          </cell>
        </row>
        <row r="62">
          <cell r="A62" t="str">
            <v>Likvidnost banke</v>
          </cell>
          <cell r="B62">
            <v>-14.299997494258538</v>
          </cell>
          <cell r="C62">
            <v>-10.737039850410826</v>
          </cell>
          <cell r="D62">
            <v>-9.8562657677785737</v>
          </cell>
          <cell r="E62">
            <v>-17.979734356067812</v>
          </cell>
          <cell r="F62">
            <v>-18.123915788118072</v>
          </cell>
          <cell r="G62">
            <v>-2.0177785631527865</v>
          </cell>
          <cell r="H62">
            <v>-8.3799329493539307</v>
          </cell>
          <cell r="I62">
            <v>-2.0895005537139286</v>
          </cell>
          <cell r="J62">
            <v>-21.546407010538729</v>
          </cell>
          <cell r="K62">
            <v>-34.316019750668083</v>
          </cell>
          <cell r="L62">
            <v>-21.509594426539643</v>
          </cell>
        </row>
        <row r="64">
          <cell r="A64" t="str">
            <v>Konkurencija drugih banaka</v>
          </cell>
          <cell r="B64">
            <v>-22.791724686974383</v>
          </cell>
          <cell r="C64">
            <v>-9.4412887461951094</v>
          </cell>
          <cell r="D64">
            <v>-7.1221512059638021</v>
          </cell>
          <cell r="E64">
            <v>-17.130770543981878</v>
          </cell>
          <cell r="F64">
            <v>-0.82710408383263601</v>
          </cell>
          <cell r="G64">
            <v>-9.7320280488445743</v>
          </cell>
          <cell r="H64">
            <v>-7.1446118258442661</v>
          </cell>
          <cell r="I64">
            <v>-7.0675931578461357</v>
          </cell>
          <cell r="J64">
            <v>-7.026676277813543</v>
          </cell>
          <cell r="K64">
            <v>-20.325972306535927</v>
          </cell>
          <cell r="L64">
            <v>-14.952008126285051</v>
          </cell>
        </row>
        <row r="65">
          <cell r="A65" t="str">
            <v>Konkurencija nebankarskog sektora</v>
          </cell>
          <cell r="B65">
            <v>-0.99254444474251113</v>
          </cell>
          <cell r="C65">
            <v>0</v>
          </cell>
          <cell r="D65">
            <v>0</v>
          </cell>
          <cell r="E65">
            <v>0</v>
          </cell>
          <cell r="F65">
            <v>0</v>
          </cell>
          <cell r="G65">
            <v>0</v>
          </cell>
          <cell r="H65">
            <v>-8.6836336672643668</v>
          </cell>
          <cell r="I65">
            <v>0</v>
          </cell>
          <cell r="J65">
            <v>0</v>
          </cell>
          <cell r="K65">
            <v>0</v>
          </cell>
          <cell r="L65">
            <v>0</v>
          </cell>
        </row>
        <row r="66">
          <cell r="A66" t="str">
            <v>Konkurencija na tržištu financiranja</v>
          </cell>
          <cell r="B66">
            <v>-14.812224417631583</v>
          </cell>
          <cell r="C66">
            <v>-9.0244544052927775</v>
          </cell>
          <cell r="D66">
            <v>-9.0157292018004895</v>
          </cell>
          <cell r="E66">
            <v>0</v>
          </cell>
          <cell r="F66">
            <v>-0.87859068663109341</v>
          </cell>
          <cell r="G66">
            <v>0</v>
          </cell>
          <cell r="H66">
            <v>0</v>
          </cell>
          <cell r="I66">
            <v>0</v>
          </cell>
          <cell r="J66">
            <v>0</v>
          </cell>
          <cell r="K66">
            <v>-7.4219659883874929</v>
          </cell>
          <cell r="L66">
            <v>0</v>
          </cell>
        </row>
        <row r="68">
          <cell r="A68" t="str">
            <v>Očekivanje u vezi s općim gospodarskim kretanjima</v>
          </cell>
          <cell r="B68">
            <v>52.108155493989486</v>
          </cell>
          <cell r="C68">
            <v>51.656794810522612</v>
          </cell>
          <cell r="D68">
            <v>38.377067687241471</v>
          </cell>
          <cell r="E68">
            <v>46.263987106441718</v>
          </cell>
          <cell r="F68">
            <v>48.909163181559229</v>
          </cell>
          <cell r="G68">
            <v>19.101220777156701</v>
          </cell>
          <cell r="H68">
            <v>10.967999049389407</v>
          </cell>
          <cell r="I68">
            <v>8.890065211832086</v>
          </cell>
          <cell r="J68">
            <v>35.989716867517345</v>
          </cell>
          <cell r="K68">
            <v>16.252624069017639</v>
          </cell>
          <cell r="L68">
            <v>-0.24675848048743704</v>
          </cell>
        </row>
        <row r="69">
          <cell r="A69" t="str">
            <v>Izgledi industrije ili pojedinog poduzeća</v>
          </cell>
          <cell r="B69">
            <v>79.833623558437452</v>
          </cell>
          <cell r="C69">
            <v>62.431340969636196</v>
          </cell>
          <cell r="D69">
            <v>42.749966575558688</v>
          </cell>
          <cell r="E69">
            <v>27.378181423266877</v>
          </cell>
          <cell r="F69">
            <v>40.036455835409008</v>
          </cell>
          <cell r="G69">
            <v>19.101220777156701</v>
          </cell>
          <cell r="H69">
            <v>4.6989394674259586</v>
          </cell>
          <cell r="I69">
            <v>0.81312314611163283</v>
          </cell>
          <cell r="J69">
            <v>8.4128618952095664</v>
          </cell>
          <cell r="K69">
            <v>10.39363222031559</v>
          </cell>
          <cell r="L69">
            <v>0.97026069971802231</v>
          </cell>
        </row>
        <row r="70">
          <cell r="A70" t="str">
            <v>Rizik kolaterala</v>
          </cell>
          <cell r="B70">
            <v>48.330271943134356</v>
          </cell>
          <cell r="C70">
            <v>48.407364515089839</v>
          </cell>
          <cell r="D70">
            <v>19.977260814518282</v>
          </cell>
          <cell r="E70">
            <v>16.243995337614763</v>
          </cell>
          <cell r="F70">
            <v>3.6432235042614209</v>
          </cell>
          <cell r="G70">
            <v>9.9748401871720915</v>
          </cell>
          <cell r="H70">
            <v>10.323418970025033</v>
          </cell>
          <cell r="I70">
            <v>3.738995330202362</v>
          </cell>
          <cell r="J70">
            <v>12.553109547578064</v>
          </cell>
          <cell r="K70">
            <v>11.3048511668665</v>
          </cell>
          <cell r="L70">
            <v>10.351175583265009</v>
          </cell>
        </row>
      </sheetData>
      <sheetData sheetId="2">
        <row r="8">
          <cell r="B8" t="str">
            <v>3. tr. 2012.</v>
          </cell>
          <cell r="C8" t="str">
            <v>4. tr. 2012.</v>
          </cell>
          <cell r="D8" t="str">
            <v>1. tr. 2013.</v>
          </cell>
          <cell r="E8" t="str">
            <v>2. tr. 2013.</v>
          </cell>
          <cell r="F8" t="str">
            <v>3. tr. 2013.</v>
          </cell>
          <cell r="G8" t="str">
            <v>4. tr. 2013.</v>
          </cell>
          <cell r="H8" t="str">
            <v>1. tr. 2014.</v>
          </cell>
          <cell r="I8" t="str">
            <v>2. tr. 2014.</v>
          </cell>
          <cell r="J8" t="str">
            <v>3. tr. 2014.</v>
          </cell>
          <cell r="K8" t="str">
            <v>4. tr. 2014.</v>
          </cell>
          <cell r="L8" t="str">
            <v>1. tr. 2015.</v>
          </cell>
        </row>
        <row r="10">
          <cell r="A10" t="str">
            <v>Kamatna marža banke na prosječno rizične kredite (1)</v>
          </cell>
          <cell r="B10">
            <v>2.2653049907700842</v>
          </cell>
          <cell r="C10">
            <v>8.3082106133970939</v>
          </cell>
          <cell r="D10">
            <v>1.6032079104654957</v>
          </cell>
          <cell r="E10">
            <v>-20.530954431491185</v>
          </cell>
          <cell r="F10">
            <v>-0.31637682592539351</v>
          </cell>
          <cell r="G10">
            <v>7.0197936595961092</v>
          </cell>
          <cell r="H10">
            <v>-5.2927232242920388</v>
          </cell>
          <cell r="I10">
            <v>-14.964028107584523</v>
          </cell>
          <cell r="J10">
            <v>-15.468975478964905</v>
          </cell>
          <cell r="K10">
            <v>-49.376258929509611</v>
          </cell>
          <cell r="L10">
            <v>-15.292970823941793</v>
          </cell>
        </row>
        <row r="11">
          <cell r="A11" t="str">
            <v>Kamatna marža banke na rizičnije kredite</v>
          </cell>
          <cell r="B11">
            <v>28.130294404269041</v>
          </cell>
          <cell r="C11">
            <v>44.32714184270111</v>
          </cell>
          <cell r="D11">
            <v>10.815956217974758</v>
          </cell>
          <cell r="E11">
            <v>9.578544195567483</v>
          </cell>
          <cell r="F11">
            <v>9.0274552993028081</v>
          </cell>
          <cell r="G11">
            <v>17.833594944728411</v>
          </cell>
          <cell r="H11">
            <v>17.930454195152073</v>
          </cell>
          <cell r="I11">
            <v>2.9786350466754721</v>
          </cell>
          <cell r="J11">
            <v>-3.6081065734021198</v>
          </cell>
          <cell r="K11">
            <v>-4.0862898232775295</v>
          </cell>
          <cell r="L11">
            <v>-3.6595155405655597</v>
          </cell>
        </row>
        <row r="13">
          <cell r="A13" t="str">
            <v>Naknade</v>
          </cell>
          <cell r="B13">
            <v>-4.3537248560310644</v>
          </cell>
          <cell r="C13">
            <v>-4.1992756362763641</v>
          </cell>
          <cell r="D13">
            <v>-4.231161757826734</v>
          </cell>
          <cell r="E13">
            <v>-4.5397505542472674</v>
          </cell>
          <cell r="F13">
            <v>-0.87859068663109341</v>
          </cell>
          <cell r="G13">
            <v>5.757942459183397</v>
          </cell>
          <cell r="H13">
            <v>-7.2734085409566713</v>
          </cell>
          <cell r="I13">
            <v>-0.39150312292074252</v>
          </cell>
          <cell r="J13">
            <v>-7.3660401137349227</v>
          </cell>
          <cell r="K13">
            <v>-21.795382676572999</v>
          </cell>
          <cell r="L13">
            <v>-8.9865381270837545</v>
          </cell>
        </row>
        <row r="14">
          <cell r="A14" t="str">
            <v>Veličina kredita ili kreditne linije</v>
          </cell>
          <cell r="B14">
            <v>-14.167024422934684</v>
          </cell>
          <cell r="C14">
            <v>-23.436295957982509</v>
          </cell>
          <cell r="D14">
            <v>1.1928231564473826</v>
          </cell>
          <cell r="E14">
            <v>2.0444181318980523</v>
          </cell>
          <cell r="F14">
            <v>1.8592277251741556</v>
          </cell>
          <cell r="G14">
            <v>9.3782523549886712</v>
          </cell>
          <cell r="H14">
            <v>7.8899760189992323</v>
          </cell>
          <cell r="I14">
            <v>8.021443698751721</v>
          </cell>
          <cell r="J14">
            <v>6.1097025932638926</v>
          </cell>
          <cell r="K14">
            <v>6.9564433982173099</v>
          </cell>
          <cell r="L14">
            <v>6.0979490238855956</v>
          </cell>
        </row>
        <row r="15">
          <cell r="A15" t="str">
            <v>Zahtjevi za kolateral</v>
          </cell>
          <cell r="B15">
            <v>31.608946250654206</v>
          </cell>
          <cell r="C15">
            <v>42.579842568578798</v>
          </cell>
          <cell r="D15">
            <v>27.290564674489222</v>
          </cell>
          <cell r="E15">
            <v>1.5574449019372452</v>
          </cell>
          <cell r="F15">
            <v>11.501235259922179</v>
          </cell>
          <cell r="G15">
            <v>12.08920640344029</v>
          </cell>
          <cell r="H15">
            <v>11.863034133837241</v>
          </cell>
          <cell r="I15">
            <v>5.2752778774288993</v>
          </cell>
          <cell r="J15">
            <v>10.750656519735806</v>
          </cell>
          <cell r="K15">
            <v>10.035622307059677</v>
          </cell>
          <cell r="L15">
            <v>7.5278469999726152</v>
          </cell>
        </row>
        <row r="16">
          <cell r="A16" t="str">
            <v>Drugi modaliteti smanjenja kreditnog rizika (2)</v>
          </cell>
          <cell r="B16">
            <v>28.261385387352707</v>
          </cell>
          <cell r="C16">
            <v>22.039049765423403</v>
          </cell>
          <cell r="D16">
            <v>37.213744533492445</v>
          </cell>
          <cell r="E16">
            <v>-1.7861745485698881</v>
          </cell>
          <cell r="F16">
            <v>10.147785797628128</v>
          </cell>
          <cell r="G16">
            <v>3.7828259840465552</v>
          </cell>
          <cell r="H16">
            <v>10.226914897527429</v>
          </cell>
          <cell r="I16">
            <v>3.197018674150621</v>
          </cell>
          <cell r="J16">
            <v>9.2936979162273108</v>
          </cell>
          <cell r="K16">
            <v>10.429195161151739</v>
          </cell>
          <cell r="L16">
            <v>8.9652413116029983</v>
          </cell>
        </row>
        <row r="17">
          <cell r="A17" t="str">
            <v>Ročnost</v>
          </cell>
          <cell r="B17">
            <v>6.128420655878954</v>
          </cell>
          <cell r="C17">
            <v>20.02877318838431</v>
          </cell>
          <cell r="D17">
            <v>6.4805249715502828</v>
          </cell>
          <cell r="E17">
            <v>2.0889161267395409</v>
          </cell>
          <cell r="F17">
            <v>1.3882561030007232</v>
          </cell>
          <cell r="G17">
            <v>1.5417495054041541</v>
          </cell>
          <cell r="H17">
            <v>8.4974917069623217</v>
          </cell>
          <cell r="I17">
            <v>6.3556920447677845</v>
          </cell>
          <cell r="J17">
            <v>-1.3474278306122092</v>
          </cell>
          <cell r="K17">
            <v>7.4515289092976893</v>
          </cell>
          <cell r="L17">
            <v>7.5278469999726152</v>
          </cell>
        </row>
        <row r="32">
          <cell r="A32" t="str">
            <v>Kamatna marža banke na prosječno rizične kredite (1)</v>
          </cell>
          <cell r="B32">
            <v>26.921255839560509</v>
          </cell>
          <cell r="C32">
            <v>32.367995598226415</v>
          </cell>
          <cell r="D32">
            <v>8.7146462920427172</v>
          </cell>
          <cell r="E32">
            <v>-6.8110129980250287</v>
          </cell>
          <cell r="F32">
            <v>0.56221386070570012</v>
          </cell>
          <cell r="G32">
            <v>7.0197936595961092</v>
          </cell>
          <cell r="H32">
            <v>-5.2927232242920388</v>
          </cell>
          <cell r="I32">
            <v>-14.964028107584523</v>
          </cell>
          <cell r="J32">
            <v>-19.621694278563844</v>
          </cell>
          <cell r="K32">
            <v>-27.723989108007217</v>
          </cell>
          <cell r="L32">
            <v>-29.158966905327745</v>
          </cell>
        </row>
        <row r="33">
          <cell r="A33" t="str">
            <v>Kamatna marža banke na rizičnije kredite</v>
          </cell>
          <cell r="B33">
            <v>39.993902106779103</v>
          </cell>
          <cell r="C33">
            <v>52.364492752133486</v>
          </cell>
          <cell r="D33">
            <v>27.823593362585363</v>
          </cell>
          <cell r="E33">
            <v>26.331555553082659</v>
          </cell>
          <cell r="F33">
            <v>16.570650688728925</v>
          </cell>
          <cell r="G33">
            <v>15.523771855000804</v>
          </cell>
          <cell r="H33">
            <v>24.361385887981527</v>
          </cell>
          <cell r="I33">
            <v>9.234689803126459</v>
          </cell>
          <cell r="J33">
            <v>2.5358178714788502</v>
          </cell>
          <cell r="K33">
            <v>-4.0862898232775295</v>
          </cell>
          <cell r="L33">
            <v>-3.6595155405655597</v>
          </cell>
        </row>
        <row r="35">
          <cell r="A35" t="str">
            <v>Naknade</v>
          </cell>
          <cell r="B35">
            <v>-4.0445569825516829E-2</v>
          </cell>
          <cell r="C35">
            <v>0.3584477322069049</v>
          </cell>
          <cell r="D35">
            <v>0.35149472968786166</v>
          </cell>
          <cell r="E35">
            <v>0</v>
          </cell>
          <cell r="F35">
            <v>0</v>
          </cell>
          <cell r="G35">
            <v>6.6810438833008776</v>
          </cell>
          <cell r="H35">
            <v>-6.2690595819634485</v>
          </cell>
          <cell r="I35">
            <v>8.3236693053103963</v>
          </cell>
          <cell r="J35">
            <v>-20.028963317710613</v>
          </cell>
          <cell r="K35">
            <v>-20.803765598365882</v>
          </cell>
          <cell r="L35">
            <v>-21.415139896839321</v>
          </cell>
        </row>
        <row r="36">
          <cell r="A36" t="str">
            <v>Veličina kredita ili kreditne linije</v>
          </cell>
          <cell r="B36">
            <v>-6.0459052490932255</v>
          </cell>
          <cell r="C36">
            <v>-20.996039656361614</v>
          </cell>
          <cell r="D36">
            <v>3.7216050505100071</v>
          </cell>
          <cell r="E36">
            <v>2.0444181318980523</v>
          </cell>
          <cell r="F36">
            <v>1.1101245862675562</v>
          </cell>
          <cell r="G36">
            <v>0.22668055107849047</v>
          </cell>
          <cell r="H36">
            <v>7.0201994903216418</v>
          </cell>
          <cell r="I36">
            <v>7.5415175016056502</v>
          </cell>
          <cell r="J36">
            <v>5.6153252927415274</v>
          </cell>
          <cell r="K36">
            <v>6.9564433982173099</v>
          </cell>
          <cell r="L36">
            <v>5.5329145205698946</v>
          </cell>
        </row>
        <row r="37">
          <cell r="A37" t="str">
            <v>Zahtjevi za kolateral</v>
          </cell>
          <cell r="B37">
            <v>29.98730804825912</v>
          </cell>
          <cell r="C37">
            <v>42.579842568578798</v>
          </cell>
          <cell r="D37">
            <v>36.995780298457994</v>
          </cell>
          <cell r="E37">
            <v>0.88332512988623102</v>
          </cell>
          <cell r="F37">
            <v>11.501235259922179</v>
          </cell>
          <cell r="G37">
            <v>12.08920640344029</v>
          </cell>
          <cell r="H37">
            <v>20.681240231417235</v>
          </cell>
          <cell r="I37">
            <v>5.4094227253751885</v>
          </cell>
          <cell r="J37">
            <v>10.152181431745973</v>
          </cell>
          <cell r="K37">
            <v>9.5397476876727634</v>
          </cell>
          <cell r="L37">
            <v>7.5278469999726152</v>
          </cell>
        </row>
        <row r="38">
          <cell r="A38" t="str">
            <v>Drugi modaliteti smanjenja kreditnog rizika (2)</v>
          </cell>
          <cell r="B38">
            <v>40.512563998979864</v>
          </cell>
          <cell r="C38">
            <v>21.588537206892628</v>
          </cell>
          <cell r="D38">
            <v>36.767213051258352</v>
          </cell>
          <cell r="E38">
            <v>-2.2266804929890651</v>
          </cell>
          <cell r="F38">
            <v>10.147785797628128</v>
          </cell>
          <cell r="G38">
            <v>3.7828259840465552</v>
          </cell>
          <cell r="H38">
            <v>10.226914897527429</v>
          </cell>
          <cell r="I38">
            <v>3.197018674150621</v>
          </cell>
          <cell r="J38">
            <v>9.2936979162273108</v>
          </cell>
          <cell r="K38">
            <v>9.9333205417648252</v>
          </cell>
          <cell r="L38">
            <v>8.9652413116029983</v>
          </cell>
        </row>
        <row r="39">
          <cell r="A39" t="str">
            <v>Ročnost</v>
          </cell>
          <cell r="B39">
            <v>6.128420655878954</v>
          </cell>
          <cell r="C39">
            <v>6.0158354914082839</v>
          </cell>
          <cell r="D39">
            <v>15.496254173350769</v>
          </cell>
          <cell r="E39">
            <v>2.0889161267395409</v>
          </cell>
          <cell r="F39">
            <v>1.3882561030007232</v>
          </cell>
          <cell r="G39">
            <v>1.5417495054041541</v>
          </cell>
          <cell r="H39">
            <v>17.181125374226689</v>
          </cell>
          <cell r="I39">
            <v>6.3556920447677845</v>
          </cell>
          <cell r="J39">
            <v>-1.3474278306122092</v>
          </cell>
          <cell r="K39">
            <v>7.4515289092976893</v>
          </cell>
          <cell r="L39">
            <v>-0.70639575685643441</v>
          </cell>
        </row>
        <row r="54">
          <cell r="A54" t="str">
            <v>Kamatna marža banke na prosječno rizične kredite (1)</v>
          </cell>
          <cell r="B54">
            <v>1.8251061689560921</v>
          </cell>
          <cell r="C54">
            <v>6.2851537858239546</v>
          </cell>
          <cell r="D54">
            <v>-8.7696038808690098</v>
          </cell>
          <cell r="E54">
            <v>-30.268693627460664</v>
          </cell>
          <cell r="F54">
            <v>-9.2488901598898465</v>
          </cell>
          <cell r="G54">
            <v>-0.74116107581608803</v>
          </cell>
          <cell r="H54">
            <v>-12.958976040631159</v>
          </cell>
          <cell r="I54">
            <v>-22.430323465449007</v>
          </cell>
          <cell r="J54">
            <v>-23.173236234616787</v>
          </cell>
          <cell r="K54">
            <v>-15.161678007252066</v>
          </cell>
          <cell r="L54">
            <v>-22.837869239342666</v>
          </cell>
        </row>
        <row r="55">
          <cell r="A55" t="str">
            <v>Kamatna marža banke na rizičnije kredite</v>
          </cell>
          <cell r="B55">
            <v>28.089848834443522</v>
          </cell>
          <cell r="C55">
            <v>43.050699232585053</v>
          </cell>
          <cell r="D55">
            <v>9.197745930456847</v>
          </cell>
          <cell r="E55">
            <v>7.953845323017954</v>
          </cell>
          <cell r="F55">
            <v>1.3961075091162001</v>
          </cell>
          <cell r="G55">
            <v>17.005815488257841</v>
          </cell>
          <cell r="H55">
            <v>16.69513307164241</v>
          </cell>
          <cell r="I55">
            <v>1.7683944452619744</v>
          </cell>
          <cell r="J55">
            <v>-4.8981274454814585</v>
          </cell>
          <cell r="K55">
            <v>-5.166298717660089</v>
          </cell>
          <cell r="L55">
            <v>-5.0969098521959442</v>
          </cell>
        </row>
        <row r="57">
          <cell r="A57" t="str">
            <v>Naknade</v>
          </cell>
          <cell r="B57">
            <v>-4.3132792862055478</v>
          </cell>
          <cell r="C57">
            <v>-4.9458898537334495</v>
          </cell>
          <cell r="D57">
            <v>-4.231161757826734</v>
          </cell>
          <cell r="E57">
            <v>-12.112571032543549</v>
          </cell>
          <cell r="F57">
            <v>-8.4217860760572094</v>
          </cell>
          <cell r="G57">
            <v>-0.82474810650479125</v>
          </cell>
          <cell r="H57">
            <v>-13.704340233786127</v>
          </cell>
          <cell r="I57">
            <v>-0.39150312292074252</v>
          </cell>
          <cell r="J57">
            <v>-13.509964558615895</v>
          </cell>
          <cell r="K57">
            <v>-14.278230553699045</v>
          </cell>
          <cell r="L57">
            <v>-15.094042230854242</v>
          </cell>
        </row>
        <row r="58">
          <cell r="A58" t="str">
            <v>Veličina kredita ili kreditne linije</v>
          </cell>
          <cell r="B58">
            <v>-14.167024422934684</v>
          </cell>
          <cell r="C58">
            <v>-21.668895992810228</v>
          </cell>
          <cell r="D58">
            <v>1.8604193238131033</v>
          </cell>
          <cell r="E58">
            <v>2.2192621719329697</v>
          </cell>
          <cell r="F58">
            <v>3.2485456697124917</v>
          </cell>
          <cell r="G58">
            <v>10.556516524712681</v>
          </cell>
          <cell r="H58">
            <v>9.1252971425088987</v>
          </cell>
          <cell r="I58">
            <v>9.2316843001652185</v>
          </cell>
          <cell r="J58">
            <v>7.1294080266516637</v>
          </cell>
          <cell r="K58">
            <v>8.0364522925998685</v>
          </cell>
          <cell r="L58">
            <v>7.1753439014834735</v>
          </cell>
        </row>
        <row r="59">
          <cell r="A59" t="str">
            <v>Zahtjevi za kolateral</v>
          </cell>
          <cell r="B59">
            <v>15.765145899874057</v>
          </cell>
          <cell r="C59">
            <v>17.115767045101617</v>
          </cell>
          <cell r="D59">
            <v>27.121366760612318</v>
          </cell>
          <cell r="E59">
            <v>-6.6894953484100519</v>
          </cell>
          <cell r="F59">
            <v>3.2657343876902072</v>
          </cell>
          <cell r="G59">
            <v>11.386971291464913</v>
          </cell>
          <cell r="H59">
            <v>11.126721730761746</v>
          </cell>
          <cell r="I59">
            <v>4.8876284844073314</v>
          </cell>
          <cell r="J59">
            <v>9.460367094449925</v>
          </cell>
          <cell r="K59">
            <v>10.695728171772782</v>
          </cell>
          <cell r="L59">
            <v>9.4603933563971196</v>
          </cell>
        </row>
        <row r="60">
          <cell r="A60" t="str">
            <v>Drugi modaliteti smanjenja kreditnog rizika (2)</v>
          </cell>
          <cell r="B60">
            <v>28.133916436117424</v>
          </cell>
          <cell r="C60">
            <v>21.903761184170978</v>
          </cell>
          <cell r="D60">
            <v>36.355060197447251</v>
          </cell>
          <cell r="E60">
            <v>-2.4602943206209016</v>
          </cell>
          <cell r="F60">
            <v>10.147785797628128</v>
          </cell>
          <cell r="G60">
            <v>3.7828259840465552</v>
          </cell>
          <cell r="H60">
            <v>10.226914897527429</v>
          </cell>
          <cell r="I60">
            <v>3.197018674150621</v>
          </cell>
          <cell r="J60">
            <v>9.2936979162273108</v>
          </cell>
          <cell r="K60">
            <v>10.429195161151739</v>
          </cell>
          <cell r="L60">
            <v>8.9652413116029983</v>
          </cell>
        </row>
        <row r="61">
          <cell r="A61" t="str">
            <v>Ročnost</v>
          </cell>
          <cell r="B61">
            <v>7.5811352316119214</v>
          </cell>
          <cell r="C61">
            <v>18.887619159520682</v>
          </cell>
          <cell r="D61">
            <v>6.3578584044796234</v>
          </cell>
          <cell r="E61">
            <v>8.7521016176448772</v>
          </cell>
          <cell r="F61">
            <v>8.931451492426838</v>
          </cell>
          <cell r="G61">
            <v>0.83951439342877776</v>
          </cell>
          <cell r="H61">
            <v>7.7611793038868271</v>
          </cell>
          <cell r="I61">
            <v>7.0675931578461357</v>
          </cell>
          <cell r="J61">
            <v>-2.5802389928753415</v>
          </cell>
          <cell r="K61">
            <v>7.4515289092976893</v>
          </cell>
          <cell r="L61">
            <v>7.5278469999726152</v>
          </cell>
        </row>
      </sheetData>
      <sheetData sheetId="3">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Ukupni krediti poduzećima</v>
          </cell>
          <cell r="B8">
            <v>-19.205394803822077</v>
          </cell>
          <cell r="C8">
            <v>-21.90135399364452</v>
          </cell>
          <cell r="D8">
            <v>22.382996013838678</v>
          </cell>
          <cell r="E8">
            <v>0.95408419063581495</v>
          </cell>
          <cell r="F8">
            <v>11.113175257193998</v>
          </cell>
          <cell r="G8">
            <v>10.653358162122206</v>
          </cell>
          <cell r="H8">
            <v>-0.46662464742601439</v>
          </cell>
          <cell r="I8">
            <v>-2.0204009172396202</v>
          </cell>
          <cell r="J8">
            <v>-5.710007927992848</v>
          </cell>
          <cell r="K8">
            <v>12.790148808640422</v>
          </cell>
          <cell r="L8">
            <v>8.8034178867937545</v>
          </cell>
        </row>
        <row r="9">
          <cell r="A9" t="str">
            <v>Krediti malim i srednjim poduzećima</v>
          </cell>
          <cell r="B9">
            <v>4.6223939362044799</v>
          </cell>
          <cell r="C9">
            <v>5.3950620891736634</v>
          </cell>
          <cell r="D9">
            <v>5.922452019278496</v>
          </cell>
          <cell r="E9">
            <v>-8.6240976253157271</v>
          </cell>
          <cell r="F9">
            <v>-7.8277967203377337</v>
          </cell>
          <cell r="G9">
            <v>-15.751929054444231</v>
          </cell>
          <cell r="H9">
            <v>5.6954171135115725</v>
          </cell>
          <cell r="I9">
            <v>-4.7588570878899006</v>
          </cell>
          <cell r="J9">
            <v>-19.82962118227049</v>
          </cell>
          <cell r="K9">
            <v>-0.98895388617235391</v>
          </cell>
          <cell r="L9">
            <v>49.107733517745785</v>
          </cell>
        </row>
        <row r="10">
          <cell r="A10" t="str">
            <v>Krediti velikim poduzećima</v>
          </cell>
          <cell r="B10">
            <v>-17.149733231128607</v>
          </cell>
          <cell r="C10">
            <v>-18.229862567476832</v>
          </cell>
          <cell r="D10">
            <v>21.728797857336321</v>
          </cell>
          <cell r="E10">
            <v>11.088366249962656</v>
          </cell>
          <cell r="F10">
            <v>10.869681056560518</v>
          </cell>
          <cell r="G10">
            <v>9.7630018493882389</v>
          </cell>
          <cell r="H10">
            <v>1.4883686443293769</v>
          </cell>
          <cell r="I10">
            <v>-14.305620009789044</v>
          </cell>
          <cell r="J10">
            <v>-9.2676422382214696</v>
          </cell>
          <cell r="K10">
            <v>-1.6600409161556002</v>
          </cell>
          <cell r="L10">
            <v>11.351975599199355</v>
          </cell>
        </row>
        <row r="11">
          <cell r="A11" t="str">
            <v>Kratkoročni krediti</v>
          </cell>
          <cell r="B11">
            <v>3.4555816585374868</v>
          </cell>
          <cell r="C11">
            <v>41.141787598629023</v>
          </cell>
          <cell r="D11">
            <v>20.561873299994048</v>
          </cell>
          <cell r="E11">
            <v>7.1675912256013286</v>
          </cell>
          <cell r="F11">
            <v>7.9575157166191248</v>
          </cell>
          <cell r="G11">
            <v>3.3194484992905586</v>
          </cell>
          <cell r="H11">
            <v>-6.8312563604829446</v>
          </cell>
          <cell r="I11">
            <v>-6.193980961818343</v>
          </cell>
          <cell r="J11">
            <v>-6.8665878155083906</v>
          </cell>
          <cell r="K11">
            <v>-28.477934255033343</v>
          </cell>
          <cell r="L11">
            <v>23.807024992645584</v>
          </cell>
        </row>
        <row r="12">
          <cell r="A12" t="str">
            <v>Dugoročni krediti</v>
          </cell>
          <cell r="B12">
            <v>-33.748228763531444</v>
          </cell>
          <cell r="C12">
            <v>-37.409065734438876</v>
          </cell>
          <cell r="D12">
            <v>10.372062805752716</v>
          </cell>
          <cell r="E12">
            <v>-15.485184377278932</v>
          </cell>
          <cell r="F12">
            <v>-10.99220846462179</v>
          </cell>
          <cell r="G12">
            <v>4.9568485282674422</v>
          </cell>
          <cell r="H12">
            <v>-9.1502583146903813</v>
          </cell>
          <cell r="I12">
            <v>-11.69528080219135</v>
          </cell>
          <cell r="J12">
            <v>-2.9394563725412022</v>
          </cell>
          <cell r="K12">
            <v>26.422577815527177</v>
          </cell>
          <cell r="L12">
            <v>12.650100363917982</v>
          </cell>
        </row>
      </sheetData>
      <sheetData sheetId="4">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 xml:space="preserve">Investicije u fiksni kapital </v>
          </cell>
          <cell r="B9">
            <v>-82.676939665490409</v>
          </cell>
          <cell r="C9">
            <v>-75.984576064278002</v>
          </cell>
          <cell r="D9">
            <v>-70.824674022453024</v>
          </cell>
          <cell r="E9">
            <v>-73.942810358662854</v>
          </cell>
          <cell r="F9">
            <v>-74.077594547103004</v>
          </cell>
          <cell r="G9">
            <v>-13.833250787337164</v>
          </cell>
          <cell r="H9">
            <v>-10.794507034654849</v>
          </cell>
          <cell r="I9">
            <v>-16.993006187490771</v>
          </cell>
          <cell r="J9">
            <v>-21.807534987115616</v>
          </cell>
          <cell r="K9">
            <v>-1.0264197589201633</v>
          </cell>
          <cell r="L9">
            <v>-1.7757574763443251</v>
          </cell>
        </row>
        <row r="10">
          <cell r="A10" t="str">
            <v>Zalihe i obrtni kapital</v>
          </cell>
          <cell r="B10">
            <v>34.221845604837206</v>
          </cell>
          <cell r="C10">
            <v>45.864910189886821</v>
          </cell>
          <cell r="D10">
            <v>30.924087022763135</v>
          </cell>
          <cell r="E10">
            <v>30.46343041560673</v>
          </cell>
          <cell r="F10">
            <v>14.540773427268959</v>
          </cell>
          <cell r="G10">
            <v>14.329729113093808</v>
          </cell>
          <cell r="H10">
            <v>11.439162215475411</v>
          </cell>
          <cell r="I10">
            <v>24.161535812551659</v>
          </cell>
          <cell r="J10">
            <v>13.931595021599499</v>
          </cell>
          <cell r="K10">
            <v>27.961650846578916</v>
          </cell>
          <cell r="L10">
            <v>36.345869800582498</v>
          </cell>
        </row>
        <row r="11">
          <cell r="A11" t="str">
            <v>Spajanja, preuzimanja i korporativno restrukturiranje</v>
          </cell>
          <cell r="B11">
            <v>-39.644017373244871</v>
          </cell>
          <cell r="C11">
            <v>-26.162399357583016</v>
          </cell>
          <cell r="D11">
            <v>-2.3327441710524561</v>
          </cell>
          <cell r="E11">
            <v>-0.9616053579644922</v>
          </cell>
          <cell r="F11">
            <v>-2.2939600274230094</v>
          </cell>
          <cell r="G11">
            <v>0.17025315095621649</v>
          </cell>
          <cell r="H11">
            <v>14.677986971282058</v>
          </cell>
          <cell r="I11">
            <v>0.69620711639186839</v>
          </cell>
          <cell r="J11">
            <v>-5.3177119910523842</v>
          </cell>
          <cell r="K11">
            <v>-6.5680814557446663</v>
          </cell>
          <cell r="L11">
            <v>-6.5575863002545933</v>
          </cell>
        </row>
        <row r="12">
          <cell r="A12" t="str">
            <v>Restrukturiranje duga</v>
          </cell>
          <cell r="B12">
            <v>51.588899977519588</v>
          </cell>
          <cell r="C12">
            <v>42.029667657211988</v>
          </cell>
          <cell r="D12">
            <v>85.157848618678827</v>
          </cell>
          <cell r="E12">
            <v>57.953426748433067</v>
          </cell>
          <cell r="F12">
            <v>60.0797588589882</v>
          </cell>
          <cell r="G12">
            <v>27.467335981506082</v>
          </cell>
          <cell r="H12">
            <v>20.330202275822973</v>
          </cell>
          <cell r="I12">
            <v>18.030304633771504</v>
          </cell>
          <cell r="J12">
            <v>25.511944245353892</v>
          </cell>
          <cell r="K12">
            <v>38.654252618156328</v>
          </cell>
          <cell r="L12">
            <v>17.065885600694724</v>
          </cell>
        </row>
        <row r="14">
          <cell r="A14" t="str">
            <v>Interno financiranje</v>
          </cell>
          <cell r="B14">
            <v>2.421468366376069</v>
          </cell>
          <cell r="C14">
            <v>3.0661498367862259</v>
          </cell>
          <cell r="D14">
            <v>2.12293005666784</v>
          </cell>
          <cell r="E14">
            <v>2.4408649360939081</v>
          </cell>
          <cell r="F14">
            <v>2.3412691256702041</v>
          </cell>
          <cell r="G14">
            <v>-1.1782641697240088</v>
          </cell>
          <cell r="H14">
            <v>-7.504380705473114</v>
          </cell>
          <cell r="I14">
            <v>-8.6190541099870934</v>
          </cell>
          <cell r="J14">
            <v>-15.809751604804523</v>
          </cell>
          <cell r="K14">
            <v>-7.9532713880438459</v>
          </cell>
          <cell r="L14">
            <v>-7.9949806118849773</v>
          </cell>
        </row>
        <row r="15">
          <cell r="A15" t="str">
            <v>Krediti drugih banaka</v>
          </cell>
          <cell r="B15">
            <v>-11.647714473546058</v>
          </cell>
          <cell r="C15">
            <v>-7.1683192507695042</v>
          </cell>
          <cell r="D15">
            <v>15.907760460129246</v>
          </cell>
          <cell r="E15">
            <v>2.3738757293897668</v>
          </cell>
          <cell r="F15">
            <v>2.0746206108410168</v>
          </cell>
          <cell r="G15">
            <v>-8.3609261227206009</v>
          </cell>
          <cell r="H15">
            <v>-5.6895187694406335</v>
          </cell>
          <cell r="I15">
            <v>8.3237368989447589</v>
          </cell>
          <cell r="J15">
            <v>-5.4777505816152834</v>
          </cell>
          <cell r="K15">
            <v>-13.183123927469383</v>
          </cell>
          <cell r="L15">
            <v>-13.964696011138775</v>
          </cell>
        </row>
        <row r="16">
          <cell r="A16" t="str">
            <v>Krediti od nebankarskog sektora</v>
          </cell>
          <cell r="B16">
            <v>0.37314674958069577</v>
          </cell>
          <cell r="C16">
            <v>1.2375715725133107</v>
          </cell>
          <cell r="D16">
            <v>1.2669598311084367</v>
          </cell>
          <cell r="E16">
            <v>2.2496225604270728</v>
          </cell>
          <cell r="F16">
            <v>-2.4490316128819822</v>
          </cell>
          <cell r="G16">
            <v>-7.1383489197483302E-2</v>
          </cell>
          <cell r="H16">
            <v>0</v>
          </cell>
          <cell r="I16">
            <v>0</v>
          </cell>
          <cell r="J16">
            <v>0</v>
          </cell>
          <cell r="K16">
            <v>0</v>
          </cell>
          <cell r="L16">
            <v>0</v>
          </cell>
        </row>
        <row r="17">
          <cell r="A17" t="str">
            <v>Izdavanje dužničkih vrijednosnih papira</v>
          </cell>
          <cell r="B17">
            <v>-21.199332844519233</v>
          </cell>
          <cell r="C17">
            <v>-24.424100991062428</v>
          </cell>
          <cell r="D17">
            <v>-11.181323075575586</v>
          </cell>
          <cell r="E17">
            <v>0</v>
          </cell>
          <cell r="F17">
            <v>-2.4490316128819822</v>
          </cell>
          <cell r="G17">
            <v>0.17025315095621649</v>
          </cell>
          <cell r="H17">
            <v>0.21977193289396671</v>
          </cell>
          <cell r="I17">
            <v>0.24320271062089377</v>
          </cell>
          <cell r="J17">
            <v>0</v>
          </cell>
          <cell r="K17">
            <v>0</v>
          </cell>
          <cell r="L17">
            <v>0</v>
          </cell>
        </row>
        <row r="18">
          <cell r="A18" t="str">
            <v>Izdavanje dionica</v>
          </cell>
          <cell r="B18">
            <v>-15.033124493238281</v>
          </cell>
          <cell r="C18">
            <v>12.626228808182399</v>
          </cell>
          <cell r="D18">
            <v>-11.181323075575586</v>
          </cell>
          <cell r="E18">
            <v>0</v>
          </cell>
          <cell r="F18">
            <v>0</v>
          </cell>
          <cell r="G18">
            <v>0</v>
          </cell>
          <cell r="H18">
            <v>0</v>
          </cell>
          <cell r="I18">
            <v>0</v>
          </cell>
          <cell r="J18">
            <v>0</v>
          </cell>
          <cell r="K18">
            <v>0</v>
          </cell>
          <cell r="L18">
            <v>0</v>
          </cell>
        </row>
      </sheetData>
      <sheetData sheetId="5">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Ukupni krediti poduzećima</v>
          </cell>
          <cell r="B8">
            <v>-4.1821780367941237</v>
          </cell>
          <cell r="C8">
            <v>-4.2997612146748088</v>
          </cell>
          <cell r="D8">
            <v>5.0063267669361675</v>
          </cell>
          <cell r="E8">
            <v>11.266379820560763</v>
          </cell>
          <cell r="F8">
            <v>25.920257433036912</v>
          </cell>
          <cell r="G8">
            <v>2.9745797981618236</v>
          </cell>
          <cell r="H8">
            <v>3.6413220145287117</v>
          </cell>
          <cell r="I8">
            <v>2.6008491178294824</v>
          </cell>
          <cell r="J8">
            <v>-6.291991826746413</v>
          </cell>
          <cell r="K8">
            <v>-5.4384078580094766</v>
          </cell>
          <cell r="L8">
            <v>-7.0169646384124027</v>
          </cell>
        </row>
        <row r="9">
          <cell r="A9" t="str">
            <v>Krediti malim i srednjim poduzećima</v>
          </cell>
          <cell r="B9">
            <v>21.568881022006902</v>
          </cell>
          <cell r="C9">
            <v>2.9498571109970229</v>
          </cell>
          <cell r="D9">
            <v>20.25437708651414</v>
          </cell>
          <cell r="E9">
            <v>17.659919159508448</v>
          </cell>
          <cell r="F9">
            <v>17.040072430940761</v>
          </cell>
          <cell r="G9">
            <v>7.7971762584131756</v>
          </cell>
          <cell r="H9">
            <v>9.1967014634773498</v>
          </cell>
          <cell r="I9">
            <v>7.4977177248339704</v>
          </cell>
          <cell r="J9">
            <v>-20.923865210349597</v>
          </cell>
          <cell r="K9">
            <v>-7.1384575955193919</v>
          </cell>
          <cell r="L9">
            <v>-9.8496587106869562</v>
          </cell>
        </row>
        <row r="10">
          <cell r="A10" t="str">
            <v>Krediti velikim poduzećima</v>
          </cell>
          <cell r="B10">
            <v>-3.6330064357609508</v>
          </cell>
          <cell r="C10">
            <v>-5.2800129739738511</v>
          </cell>
          <cell r="D10">
            <v>4.0230794941675345</v>
          </cell>
          <cell r="E10">
            <v>1.61419393649299</v>
          </cell>
          <cell r="F10">
            <v>24.963665801479792</v>
          </cell>
          <cell r="G10">
            <v>-6.8901607071200122</v>
          </cell>
          <cell r="H10">
            <v>0.27223058267880151</v>
          </cell>
          <cell r="I10">
            <v>1.5874443175827626</v>
          </cell>
          <cell r="J10">
            <v>-13.318668104559956</v>
          </cell>
          <cell r="K10">
            <v>-6.3218553115624996</v>
          </cell>
          <cell r="L10">
            <v>-7.9872253381304246</v>
          </cell>
        </row>
        <row r="11">
          <cell r="A11" t="str">
            <v>Kratkoročni krediti</v>
          </cell>
          <cell r="B11">
            <v>-3.014181887834837</v>
          </cell>
          <cell r="C11">
            <v>-5.1447243927214243</v>
          </cell>
          <cell r="D11">
            <v>4.5130353547686326</v>
          </cell>
          <cell r="E11">
            <v>1.250995723567444</v>
          </cell>
          <cell r="F11">
            <v>0.83818443279031729</v>
          </cell>
          <cell r="G11">
            <v>-7.8482811136470261</v>
          </cell>
          <cell r="H11">
            <v>-8.8845876336963219</v>
          </cell>
          <cell r="I11">
            <v>1.2416629683829816</v>
          </cell>
          <cell r="J11">
            <v>-14.207246440689225</v>
          </cell>
          <cell r="K11">
            <v>-6.8177299309494135</v>
          </cell>
          <cell r="L11">
            <v>-9.6343654557990881</v>
          </cell>
        </row>
        <row r="12">
          <cell r="A12" t="str">
            <v>Dugoročni krediti</v>
          </cell>
          <cell r="B12">
            <v>19.199957114164413</v>
          </cell>
          <cell r="C12">
            <v>19.096078619800906</v>
          </cell>
          <cell r="D12">
            <v>5.4919263955104878</v>
          </cell>
          <cell r="E12">
            <v>11.566137827595897</v>
          </cell>
          <cell r="F12">
            <v>25.920257433036912</v>
          </cell>
          <cell r="G12">
            <v>3.4953176623714768</v>
          </cell>
          <cell r="H12">
            <v>9.6937583414608142</v>
          </cell>
          <cell r="I12">
            <v>2.1209229206834124</v>
          </cell>
          <cell r="J12">
            <v>8.0036770441479739</v>
          </cell>
          <cell r="K12">
            <v>7.7350373021657894</v>
          </cell>
          <cell r="L12">
            <v>7.7748644186712399</v>
          </cell>
        </row>
      </sheetData>
      <sheetData sheetId="6">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Ukupni krediti poduzećima</v>
          </cell>
          <cell r="B8">
            <v>0.18230880987898354</v>
          </cell>
          <cell r="C8">
            <v>5.7460770818286395</v>
          </cell>
          <cell r="D8">
            <v>-1.7748736181660174</v>
          </cell>
          <cell r="E8">
            <v>-10.783825584865607</v>
          </cell>
          <cell r="F8">
            <v>-2.8205172399153229</v>
          </cell>
          <cell r="G8">
            <v>-4.5170136400908989</v>
          </cell>
          <cell r="H8">
            <v>-11.911666542572947</v>
          </cell>
          <cell r="I8">
            <v>11.931253961335957</v>
          </cell>
          <cell r="J8">
            <v>-1.2801208351106403</v>
          </cell>
          <cell r="K8">
            <v>6.7942454504288001</v>
          </cell>
          <cell r="L8">
            <v>21.182047414848668</v>
          </cell>
        </row>
        <row r="9">
          <cell r="A9" t="str">
            <v>Krediti malim i srednjim poduzećima</v>
          </cell>
          <cell r="B9">
            <v>32.541560150712272</v>
          </cell>
          <cell r="C9">
            <v>22.735272549123032</v>
          </cell>
          <cell r="D9">
            <v>8.4231526319108188</v>
          </cell>
          <cell r="E9">
            <v>-13.444462157239476</v>
          </cell>
          <cell r="F9">
            <v>3.7999297583744465</v>
          </cell>
          <cell r="G9">
            <v>1.3304679441190967</v>
          </cell>
          <cell r="H9">
            <v>8.4521199317352149</v>
          </cell>
          <cell r="I9">
            <v>9.2398170316394346</v>
          </cell>
          <cell r="J9">
            <v>26.578096968753211</v>
          </cell>
          <cell r="K9">
            <v>28.034699785857015</v>
          </cell>
          <cell r="L9">
            <v>29.775349021049792</v>
          </cell>
        </row>
        <row r="10">
          <cell r="A10" t="str">
            <v>Krediti velikim poduzećima</v>
          </cell>
          <cell r="B10">
            <v>-0.8243422360215944</v>
          </cell>
          <cell r="C10">
            <v>4.9325575293795429</v>
          </cell>
          <cell r="D10">
            <v>5.1320013048125199</v>
          </cell>
          <cell r="E10">
            <v>9.1258345994674563</v>
          </cell>
          <cell r="F10">
            <v>8.5689442107109084</v>
          </cell>
          <cell r="G10">
            <v>-13.25351585531997</v>
          </cell>
          <cell r="H10">
            <v>-4.2438941871595759</v>
          </cell>
          <cell r="I10">
            <v>16.146046092755935</v>
          </cell>
          <cell r="J10">
            <v>-1.8781272722694919</v>
          </cell>
          <cell r="K10">
            <v>-0.62772053795869387</v>
          </cell>
          <cell r="L10">
            <v>19.965424489814559</v>
          </cell>
        </row>
        <row r="11">
          <cell r="A11" t="str">
            <v>Kratkoročni krediti</v>
          </cell>
          <cell r="B11">
            <v>14.782824358642136</v>
          </cell>
          <cell r="C11">
            <v>6.3290045492194444</v>
          </cell>
          <cell r="D11">
            <v>5.8179875294111376</v>
          </cell>
          <cell r="E11">
            <v>10.785026592810464</v>
          </cell>
          <cell r="F11">
            <v>4.3712683748819465</v>
          </cell>
          <cell r="G11">
            <v>-11.579053893478559</v>
          </cell>
          <cell r="H11">
            <v>2.9062804881708857</v>
          </cell>
          <cell r="I11">
            <v>9.6271462955345406</v>
          </cell>
          <cell r="J11">
            <v>13.997855022960733</v>
          </cell>
          <cell r="K11">
            <v>14.245774359726489</v>
          </cell>
          <cell r="L11">
            <v>31.142860874158597</v>
          </cell>
        </row>
        <row r="12">
          <cell r="A12" t="str">
            <v>Dugoročni krediti</v>
          </cell>
          <cell r="B12">
            <v>1.3437038432576449</v>
          </cell>
          <cell r="C12">
            <v>14.085539083405136</v>
          </cell>
          <cell r="D12">
            <v>-7.7142901679051539</v>
          </cell>
          <cell r="E12">
            <v>-20.068630757407874</v>
          </cell>
          <cell r="F12">
            <v>-4.2817403145976165</v>
          </cell>
          <cell r="G12">
            <v>-5.3895019030224915</v>
          </cell>
          <cell r="H12">
            <v>-13.5535075400386</v>
          </cell>
          <cell r="I12">
            <v>10.976150137636715</v>
          </cell>
          <cell r="J12">
            <v>-1.9227039875574974</v>
          </cell>
          <cell r="K12">
            <v>12.665330268784919</v>
          </cell>
          <cell r="L12">
            <v>19.249501058424162</v>
          </cell>
        </row>
      </sheetData>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market index_VIX"/>
      <sheetName val="Bond market_"/>
      <sheetName val="ECB Fed"/>
      <sheetName val="Tecaj"/>
      <sheetName val="Yield spread"/>
    </sheetNames>
    <sheetDataSet>
      <sheetData sheetId="0"/>
      <sheetData sheetId="1" refreshError="1"/>
      <sheetData sheetId="2" refreshError="1"/>
      <sheetData sheetId="3" refreshError="1"/>
      <sheetData sheetId="4">
        <row r="7">
          <cell r="A7" t="e">
            <v>#NAME?</v>
          </cell>
        </row>
      </sheetData>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2)"/>
      <sheetName val="List1"/>
    </sheetNames>
    <sheetDataSet>
      <sheetData sheetId="0">
        <row r="1">
          <cell r="A1" t="str">
            <v>Start Date</v>
          </cell>
          <cell r="B1">
            <v>36526</v>
          </cell>
        </row>
        <row r="2">
          <cell r="A2" t="str">
            <v>End Date</v>
          </cell>
        </row>
        <row r="4">
          <cell r="B4" t="str">
            <v>EMBIV Index</v>
          </cell>
          <cell r="C4" t="str">
            <v>JPEIGLSP Index</v>
          </cell>
          <cell r="D4" t="str">
            <v>JPEIGLSP Index</v>
          </cell>
          <cell r="E4" t="str">
            <v>JPEIPLUS Index</v>
          </cell>
        </row>
        <row r="5">
          <cell r="B5" t="e">
            <v>#NAME?</v>
          </cell>
          <cell r="C5" t="e">
            <v>#NAME?</v>
          </cell>
          <cell r="D5" t="e">
            <v>#NAME?</v>
          </cell>
          <cell r="E5" t="e">
            <v>#NAME?</v>
          </cell>
        </row>
        <row r="6">
          <cell r="A6" t="str">
            <v>Dates</v>
          </cell>
          <cell r="B6" t="str">
            <v>PX_LAST</v>
          </cell>
          <cell r="C6" t="str">
            <v>PX_LAST</v>
          </cell>
          <cell r="D6" t="str">
            <v>PX_LAST</v>
          </cell>
          <cell r="E6" t="str">
            <v>PX_LAST</v>
          </cell>
        </row>
        <row r="7">
          <cell r="A7" t="e">
            <v>#NAME?</v>
          </cell>
          <cell r="B7" t="str">
            <v>#N/A N/A</v>
          </cell>
          <cell r="C7" t="e">
            <v>#NAME?</v>
          </cell>
          <cell r="D7" t="e">
            <v>#NAME?</v>
          </cell>
          <cell r="E7" t="e">
            <v>#NAME?</v>
          </cell>
        </row>
      </sheetData>
      <sheetData sheetId="1"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2)"/>
      <sheetName val="List1"/>
    </sheetNames>
    <sheetDataSet>
      <sheetData sheetId="0">
        <row r="1">
          <cell r="A1" t="str">
            <v>Start Date</v>
          </cell>
          <cell r="B1">
            <v>36526</v>
          </cell>
        </row>
        <row r="2">
          <cell r="A2" t="str">
            <v>End Date</v>
          </cell>
        </row>
        <row r="4">
          <cell r="B4" t="str">
            <v>EMBIV Index</v>
          </cell>
          <cell r="C4" t="str">
            <v>JPEIGLSP Index</v>
          </cell>
          <cell r="D4" t="str">
            <v>JPEIGLSP Index</v>
          </cell>
          <cell r="E4" t="str">
            <v>JPEIPLUS Index</v>
          </cell>
        </row>
        <row r="5">
          <cell r="B5" t="e">
            <v>#NAME?</v>
          </cell>
          <cell r="C5" t="e">
            <v>#NAME?</v>
          </cell>
          <cell r="D5" t="e">
            <v>#NAME?</v>
          </cell>
          <cell r="E5" t="e">
            <v>#NAME?</v>
          </cell>
        </row>
        <row r="6">
          <cell r="A6" t="str">
            <v>Dates</v>
          </cell>
          <cell r="B6" t="str">
            <v>PX_LAST</v>
          </cell>
          <cell r="C6" t="str">
            <v>PX_LAST</v>
          </cell>
          <cell r="D6" t="str">
            <v>PX_LAST</v>
          </cell>
          <cell r="E6" t="str">
            <v>PX_LAST</v>
          </cell>
        </row>
        <row r="7">
          <cell r="A7" t="e">
            <v>#NAME?</v>
          </cell>
          <cell r="B7" t="str">
            <v>#N/A N/A</v>
          </cell>
          <cell r="C7" t="e">
            <v>#NAME?</v>
          </cell>
          <cell r="D7" t="e">
            <v>#NAME?</v>
          </cell>
          <cell r="E7" t="e">
            <v>#NAME?</v>
          </cell>
        </row>
      </sheetData>
      <sheetData sheetId="1"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refreshError="1"/>
      <sheetData sheetId="4"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Quarterly Raw Data"/>
      <sheetName val="Quarterly Macro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RADUNEYTI</v>
          </cell>
          <cell r="B1" t="str">
            <v>STOFNUN</v>
          </cell>
          <cell r="C1" t="str">
            <v>Vidf</v>
          </cell>
          <cell r="D1" t="str">
            <v>Teg</v>
          </cell>
          <cell r="E1" t="str">
            <v>man</v>
          </cell>
          <cell r="F1" t="str">
            <v>sam</v>
          </cell>
        </row>
        <row r="2">
          <cell r="A2">
            <v>0</v>
          </cell>
          <cell r="B2">
            <v>101</v>
          </cell>
          <cell r="C2">
            <v>1</v>
          </cell>
          <cell r="D2">
            <v>4</v>
          </cell>
          <cell r="E2">
            <v>0</v>
          </cell>
          <cell r="F2">
            <v>-0.701878</v>
          </cell>
        </row>
        <row r="3">
          <cell r="A3">
            <v>0</v>
          </cell>
          <cell r="B3">
            <v>101</v>
          </cell>
          <cell r="C3">
            <v>1</v>
          </cell>
          <cell r="D3">
            <v>51</v>
          </cell>
          <cell r="E3">
            <v>9.2080739999999999</v>
          </cell>
          <cell r="F3">
            <v>27.211012</v>
          </cell>
        </row>
        <row r="4">
          <cell r="A4">
            <v>0</v>
          </cell>
          <cell r="B4">
            <v>101</v>
          </cell>
          <cell r="C4">
            <v>1</v>
          </cell>
          <cell r="D4">
            <v>52</v>
          </cell>
          <cell r="E4">
            <v>2.2988270000000002</v>
          </cell>
          <cell r="F4">
            <v>10.970922</v>
          </cell>
        </row>
        <row r="5">
          <cell r="A5">
            <v>0</v>
          </cell>
          <cell r="B5">
            <v>201</v>
          </cell>
          <cell r="C5">
            <v>1</v>
          </cell>
          <cell r="D5">
            <v>4</v>
          </cell>
          <cell r="E5">
            <v>-1.3762620000000001</v>
          </cell>
          <cell r="F5">
            <v>-3.6781100000000002</v>
          </cell>
        </row>
        <row r="6">
          <cell r="A6">
            <v>0</v>
          </cell>
          <cell r="B6">
            <v>201</v>
          </cell>
          <cell r="C6">
            <v>1</v>
          </cell>
          <cell r="D6">
            <v>51</v>
          </cell>
          <cell r="E6">
            <v>109.061683</v>
          </cell>
          <cell r="F6">
            <v>331.60488600000002</v>
          </cell>
        </row>
        <row r="7">
          <cell r="A7">
            <v>0</v>
          </cell>
          <cell r="B7">
            <v>201</v>
          </cell>
          <cell r="C7">
            <v>1</v>
          </cell>
          <cell r="D7">
            <v>52</v>
          </cell>
          <cell r="E7">
            <v>56.027605999999999</v>
          </cell>
          <cell r="F7">
            <v>205.275137</v>
          </cell>
        </row>
        <row r="8">
          <cell r="A8">
            <v>0</v>
          </cell>
          <cell r="B8">
            <v>201</v>
          </cell>
          <cell r="C8">
            <v>1</v>
          </cell>
          <cell r="D8">
            <v>591</v>
          </cell>
          <cell r="E8">
            <v>0</v>
          </cell>
          <cell r="F8">
            <v>19.307569999999998</v>
          </cell>
        </row>
        <row r="9">
          <cell r="A9">
            <v>0</v>
          </cell>
          <cell r="B9">
            <v>201</v>
          </cell>
          <cell r="C9">
            <v>5</v>
          </cell>
          <cell r="D9">
            <v>52</v>
          </cell>
          <cell r="E9">
            <v>0</v>
          </cell>
          <cell r="F9">
            <v>1.272154</v>
          </cell>
        </row>
        <row r="10">
          <cell r="A10">
            <v>0</v>
          </cell>
          <cell r="B10">
            <v>201</v>
          </cell>
          <cell r="C10">
            <v>6</v>
          </cell>
          <cell r="D10">
            <v>52</v>
          </cell>
          <cell r="E10">
            <v>4.1191839999999997</v>
          </cell>
          <cell r="F10">
            <v>9.9810179999999988</v>
          </cell>
        </row>
        <row r="11">
          <cell r="A11">
            <v>0</v>
          </cell>
          <cell r="B11">
            <v>207</v>
          </cell>
          <cell r="C11">
            <v>1</v>
          </cell>
          <cell r="D11">
            <v>51</v>
          </cell>
          <cell r="E11">
            <v>11.797352999999999</v>
          </cell>
          <cell r="F11">
            <v>35.330008999999997</v>
          </cell>
        </row>
        <row r="12">
          <cell r="A12">
            <v>0</v>
          </cell>
          <cell r="B12">
            <v>207</v>
          </cell>
          <cell r="C12">
            <v>1</v>
          </cell>
          <cell r="D12">
            <v>52</v>
          </cell>
          <cell r="E12">
            <v>4.3184649999999998</v>
          </cell>
          <cell r="F12">
            <v>21.852788</v>
          </cell>
        </row>
        <row r="13">
          <cell r="A13">
            <v>0</v>
          </cell>
          <cell r="B13">
            <v>301</v>
          </cell>
          <cell r="C13">
            <v>1</v>
          </cell>
          <cell r="D13">
            <v>51</v>
          </cell>
          <cell r="E13">
            <v>15.586786999999999</v>
          </cell>
          <cell r="F13">
            <v>47.573709999999998</v>
          </cell>
        </row>
        <row r="14">
          <cell r="A14">
            <v>0</v>
          </cell>
          <cell r="B14">
            <v>401</v>
          </cell>
          <cell r="C14">
            <v>1</v>
          </cell>
          <cell r="D14">
            <v>51</v>
          </cell>
          <cell r="E14">
            <v>10.225578000000001</v>
          </cell>
          <cell r="F14">
            <v>30.062118999999999</v>
          </cell>
        </row>
        <row r="15">
          <cell r="A15">
            <v>0</v>
          </cell>
          <cell r="B15">
            <v>401</v>
          </cell>
          <cell r="C15">
            <v>1</v>
          </cell>
          <cell r="D15">
            <v>52</v>
          </cell>
          <cell r="E15">
            <v>0</v>
          </cell>
          <cell r="F15">
            <v>0.122671</v>
          </cell>
        </row>
        <row r="16">
          <cell r="A16">
            <v>0</v>
          </cell>
          <cell r="B16">
            <v>610</v>
          </cell>
          <cell r="C16">
            <v>1</v>
          </cell>
          <cell r="D16">
            <v>51</v>
          </cell>
          <cell r="E16">
            <v>6.1633089999999999</v>
          </cell>
          <cell r="F16">
            <v>19.060234999999999</v>
          </cell>
        </row>
        <row r="17">
          <cell r="A17">
            <v>0</v>
          </cell>
          <cell r="B17">
            <v>610</v>
          </cell>
          <cell r="C17">
            <v>1</v>
          </cell>
          <cell r="D17">
            <v>52</v>
          </cell>
          <cell r="E17">
            <v>1.84199</v>
          </cell>
          <cell r="F17">
            <v>4.9297950000000004</v>
          </cell>
        </row>
        <row r="18">
          <cell r="A18">
            <v>0</v>
          </cell>
          <cell r="B18">
            <v>620</v>
          </cell>
          <cell r="C18">
            <v>1</v>
          </cell>
          <cell r="D18">
            <v>4</v>
          </cell>
          <cell r="E18">
            <v>0</v>
          </cell>
          <cell r="F18">
            <v>-23.146118000000001</v>
          </cell>
        </row>
        <row r="19">
          <cell r="A19">
            <v>0</v>
          </cell>
          <cell r="B19">
            <v>620</v>
          </cell>
          <cell r="C19">
            <v>1</v>
          </cell>
          <cell r="D19">
            <v>51</v>
          </cell>
          <cell r="E19">
            <v>28.156939999999999</v>
          </cell>
          <cell r="F19">
            <v>84.236825999999994</v>
          </cell>
        </row>
        <row r="20">
          <cell r="A20">
            <v>0</v>
          </cell>
          <cell r="B20">
            <v>620</v>
          </cell>
          <cell r="C20">
            <v>1</v>
          </cell>
          <cell r="D20">
            <v>52</v>
          </cell>
          <cell r="E20">
            <v>6.7599689999999999</v>
          </cell>
          <cell r="F20">
            <v>36.646839</v>
          </cell>
        </row>
        <row r="21">
          <cell r="A21">
            <v>0</v>
          </cell>
          <cell r="B21">
            <v>620</v>
          </cell>
          <cell r="C21">
            <v>1</v>
          </cell>
          <cell r="D21">
            <v>591</v>
          </cell>
          <cell r="E21">
            <v>0</v>
          </cell>
          <cell r="F21">
            <v>6.2249999999999996E-3</v>
          </cell>
        </row>
        <row r="22">
          <cell r="A22">
            <v>1</v>
          </cell>
          <cell r="B22">
            <v>1101</v>
          </cell>
          <cell r="C22">
            <v>1</v>
          </cell>
          <cell r="D22">
            <v>4</v>
          </cell>
          <cell r="E22">
            <v>-0.123476</v>
          </cell>
          <cell r="F22">
            <v>-0.123476</v>
          </cell>
        </row>
        <row r="23">
          <cell r="A23">
            <v>1</v>
          </cell>
          <cell r="B23">
            <v>1101</v>
          </cell>
          <cell r="C23">
            <v>1</v>
          </cell>
          <cell r="D23">
            <v>51</v>
          </cell>
          <cell r="E23">
            <v>16.581368000000001</v>
          </cell>
          <cell r="F23">
            <v>47.910040000000002</v>
          </cell>
        </row>
        <row r="24">
          <cell r="A24">
            <v>1</v>
          </cell>
          <cell r="B24">
            <v>1101</v>
          </cell>
          <cell r="C24">
            <v>1</v>
          </cell>
          <cell r="D24">
            <v>52</v>
          </cell>
          <cell r="E24">
            <v>3.9316140000000002</v>
          </cell>
          <cell r="F24">
            <v>15.673632999999999</v>
          </cell>
        </row>
        <row r="25">
          <cell r="A25">
            <v>1</v>
          </cell>
          <cell r="B25">
            <v>1101</v>
          </cell>
          <cell r="C25">
            <v>1</v>
          </cell>
          <cell r="D25">
            <v>591</v>
          </cell>
          <cell r="E25">
            <v>4.0000000000000001E-3</v>
          </cell>
          <cell r="F25">
            <v>4.0000000000000001E-3</v>
          </cell>
        </row>
        <row r="26">
          <cell r="A26">
            <v>1</v>
          </cell>
          <cell r="B26">
            <v>1190</v>
          </cell>
          <cell r="C26">
            <v>1</v>
          </cell>
          <cell r="D26">
            <v>51</v>
          </cell>
          <cell r="E26">
            <v>1.694145</v>
          </cell>
          <cell r="F26">
            <v>6.7242160000000002</v>
          </cell>
        </row>
        <row r="27">
          <cell r="A27">
            <v>1</v>
          </cell>
          <cell r="B27">
            <v>1190</v>
          </cell>
          <cell r="C27">
            <v>1</v>
          </cell>
          <cell r="D27">
            <v>52</v>
          </cell>
          <cell r="E27">
            <v>7.908976</v>
          </cell>
          <cell r="F27">
            <v>26.977376</v>
          </cell>
        </row>
        <row r="28">
          <cell r="A28">
            <v>1</v>
          </cell>
          <cell r="B28">
            <v>1190</v>
          </cell>
          <cell r="C28">
            <v>1</v>
          </cell>
          <cell r="D28">
            <v>591</v>
          </cell>
          <cell r="E28">
            <v>5.5848339999999999</v>
          </cell>
          <cell r="F28">
            <v>33.584834000000001</v>
          </cell>
        </row>
        <row r="29">
          <cell r="A29">
            <v>1</v>
          </cell>
          <cell r="B29">
            <v>1201</v>
          </cell>
          <cell r="C29">
            <v>1</v>
          </cell>
          <cell r="D29">
            <v>51</v>
          </cell>
          <cell r="E29">
            <v>1.141875</v>
          </cell>
          <cell r="F29">
            <v>3.4250470000000002</v>
          </cell>
        </row>
        <row r="30">
          <cell r="A30">
            <v>1</v>
          </cell>
          <cell r="B30">
            <v>1201</v>
          </cell>
          <cell r="C30">
            <v>1</v>
          </cell>
          <cell r="D30">
            <v>52</v>
          </cell>
          <cell r="E30">
            <v>2.1211769999999999</v>
          </cell>
          <cell r="F30">
            <v>7.3210810000000004</v>
          </cell>
        </row>
        <row r="31">
          <cell r="A31">
            <v>1</v>
          </cell>
          <cell r="B31">
            <v>1201</v>
          </cell>
          <cell r="C31">
            <v>5</v>
          </cell>
          <cell r="D31">
            <v>52</v>
          </cell>
          <cell r="E31">
            <v>0.83358900000000002</v>
          </cell>
          <cell r="F31">
            <v>2.9947840000000001</v>
          </cell>
        </row>
        <row r="32">
          <cell r="A32">
            <v>1</v>
          </cell>
          <cell r="B32">
            <v>1203</v>
          </cell>
          <cell r="C32">
            <v>1</v>
          </cell>
          <cell r="D32">
            <v>51</v>
          </cell>
          <cell r="E32">
            <v>0.58080699999999996</v>
          </cell>
          <cell r="F32">
            <v>1.7437469999999999</v>
          </cell>
        </row>
        <row r="33">
          <cell r="A33">
            <v>1</v>
          </cell>
          <cell r="B33">
            <v>1203</v>
          </cell>
          <cell r="C33">
            <v>1</v>
          </cell>
          <cell r="D33">
            <v>52</v>
          </cell>
          <cell r="E33">
            <v>0</v>
          </cell>
          <cell r="F33">
            <v>1.5334E-2</v>
          </cell>
        </row>
        <row r="34">
          <cell r="A34">
            <v>1</v>
          </cell>
          <cell r="B34">
            <v>1203</v>
          </cell>
          <cell r="C34">
            <v>6</v>
          </cell>
          <cell r="D34">
            <v>52</v>
          </cell>
          <cell r="E34">
            <v>0</v>
          </cell>
          <cell r="F34">
            <v>6.2550999999999995E-2</v>
          </cell>
        </row>
        <row r="35">
          <cell r="A35">
            <v>1</v>
          </cell>
          <cell r="B35">
            <v>1231</v>
          </cell>
          <cell r="C35">
            <v>1</v>
          </cell>
          <cell r="D35">
            <v>52</v>
          </cell>
          <cell r="E35">
            <v>-2.9982000000000002E-2</v>
          </cell>
          <cell r="F35">
            <v>0</v>
          </cell>
        </row>
        <row r="36">
          <cell r="A36">
            <v>1</v>
          </cell>
          <cell r="B36">
            <v>1241</v>
          </cell>
          <cell r="C36">
            <v>1</v>
          </cell>
          <cell r="D36">
            <v>4</v>
          </cell>
          <cell r="E36">
            <v>0</v>
          </cell>
          <cell r="F36">
            <v>0.112175</v>
          </cell>
        </row>
        <row r="37">
          <cell r="A37">
            <v>1</v>
          </cell>
          <cell r="B37">
            <v>1241</v>
          </cell>
          <cell r="C37">
            <v>1</v>
          </cell>
          <cell r="D37">
            <v>51</v>
          </cell>
          <cell r="E37">
            <v>1.700785</v>
          </cell>
          <cell r="F37">
            <v>5.143351</v>
          </cell>
        </row>
        <row r="38">
          <cell r="A38">
            <v>1</v>
          </cell>
          <cell r="B38">
            <v>1241</v>
          </cell>
          <cell r="C38">
            <v>1</v>
          </cell>
          <cell r="D38">
            <v>52</v>
          </cell>
          <cell r="E38">
            <v>0.37980700000000001</v>
          </cell>
          <cell r="F38">
            <v>1.5185249999999999</v>
          </cell>
        </row>
        <row r="39">
          <cell r="A39">
            <v>1</v>
          </cell>
          <cell r="B39">
            <v>1261</v>
          </cell>
          <cell r="C39">
            <v>1</v>
          </cell>
          <cell r="D39">
            <v>51</v>
          </cell>
          <cell r="E39">
            <v>0.994502</v>
          </cell>
          <cell r="F39">
            <v>3.1732130000000001</v>
          </cell>
        </row>
        <row r="40">
          <cell r="A40">
            <v>1</v>
          </cell>
          <cell r="B40">
            <v>1261</v>
          </cell>
          <cell r="C40">
            <v>1</v>
          </cell>
          <cell r="D40">
            <v>52</v>
          </cell>
          <cell r="E40">
            <v>1.755973</v>
          </cell>
          <cell r="F40">
            <v>2.7554270000000001</v>
          </cell>
        </row>
        <row r="41">
          <cell r="A41">
            <v>1</v>
          </cell>
          <cell r="B41">
            <v>1271</v>
          </cell>
          <cell r="C41">
            <v>1</v>
          </cell>
          <cell r="D41">
            <v>4</v>
          </cell>
          <cell r="E41">
            <v>-0.25</v>
          </cell>
          <cell r="F41">
            <v>-3.4039220000000001</v>
          </cell>
        </row>
        <row r="42">
          <cell r="A42">
            <v>1</v>
          </cell>
          <cell r="B42">
            <v>1271</v>
          </cell>
          <cell r="C42">
            <v>1</v>
          </cell>
          <cell r="D42">
            <v>51</v>
          </cell>
          <cell r="E42">
            <v>4.0654409999999999</v>
          </cell>
          <cell r="F42">
            <v>12.199471000000001</v>
          </cell>
        </row>
        <row r="43">
          <cell r="A43">
            <v>1</v>
          </cell>
          <cell r="B43">
            <v>1271</v>
          </cell>
          <cell r="C43">
            <v>1</v>
          </cell>
          <cell r="D43">
            <v>52</v>
          </cell>
          <cell r="E43">
            <v>1.917608</v>
          </cell>
          <cell r="F43">
            <v>4.3050110000000004</v>
          </cell>
        </row>
        <row r="44">
          <cell r="A44">
            <v>1</v>
          </cell>
          <cell r="B44">
            <v>1902</v>
          </cell>
          <cell r="C44">
            <v>1</v>
          </cell>
          <cell r="D44">
            <v>4</v>
          </cell>
          <cell r="E44">
            <v>0</v>
          </cell>
          <cell r="F44">
            <v>-1.356E-3</v>
          </cell>
        </row>
        <row r="45">
          <cell r="A45">
            <v>1</v>
          </cell>
          <cell r="B45">
            <v>1902</v>
          </cell>
          <cell r="C45">
            <v>1</v>
          </cell>
          <cell r="D45">
            <v>51</v>
          </cell>
          <cell r="E45">
            <v>2.1579079999999999</v>
          </cell>
          <cell r="F45">
            <v>6.3748180000000003</v>
          </cell>
        </row>
        <row r="46">
          <cell r="A46">
            <v>1</v>
          </cell>
          <cell r="B46">
            <v>1902</v>
          </cell>
          <cell r="C46">
            <v>1</v>
          </cell>
          <cell r="D46">
            <v>52</v>
          </cell>
          <cell r="E46">
            <v>1.7887729999999999</v>
          </cell>
          <cell r="F46">
            <v>5.9357319999999998</v>
          </cell>
        </row>
        <row r="47">
          <cell r="A47">
            <v>1</v>
          </cell>
          <cell r="B47">
            <v>1902</v>
          </cell>
          <cell r="C47">
            <v>1</v>
          </cell>
          <cell r="D47">
            <v>591</v>
          </cell>
          <cell r="E47">
            <v>0</v>
          </cell>
          <cell r="F47">
            <v>1</v>
          </cell>
        </row>
        <row r="48">
          <cell r="A48">
            <v>1</v>
          </cell>
          <cell r="B48">
            <v>1902</v>
          </cell>
          <cell r="C48">
            <v>6</v>
          </cell>
          <cell r="D48">
            <v>52</v>
          </cell>
          <cell r="E48">
            <v>0</v>
          </cell>
          <cell r="F48">
            <v>0.35166799999999998</v>
          </cell>
        </row>
        <row r="49">
          <cell r="A49">
            <v>1</v>
          </cell>
          <cell r="B49">
            <v>1996</v>
          </cell>
          <cell r="C49">
            <v>1</v>
          </cell>
          <cell r="D49">
            <v>51</v>
          </cell>
          <cell r="E49">
            <v>1.2488619999999999</v>
          </cell>
          <cell r="F49">
            <v>3.7376999999999998</v>
          </cell>
        </row>
        <row r="50">
          <cell r="A50">
            <v>1</v>
          </cell>
          <cell r="B50">
            <v>1996</v>
          </cell>
          <cell r="C50">
            <v>1</v>
          </cell>
          <cell r="D50">
            <v>52</v>
          </cell>
          <cell r="E50">
            <v>0.57017399999999996</v>
          </cell>
          <cell r="F50">
            <v>4.508864</v>
          </cell>
        </row>
        <row r="51">
          <cell r="A51">
            <v>1</v>
          </cell>
          <cell r="B51">
            <v>1996</v>
          </cell>
          <cell r="C51">
            <v>6</v>
          </cell>
          <cell r="D51">
            <v>52</v>
          </cell>
          <cell r="E51">
            <v>0.30182999999999999</v>
          </cell>
          <cell r="F51">
            <v>3.0033620000000001</v>
          </cell>
        </row>
        <row r="52">
          <cell r="A52">
            <v>2</v>
          </cell>
          <cell r="B52">
            <v>2101</v>
          </cell>
          <cell r="C52">
            <v>1</v>
          </cell>
          <cell r="D52">
            <v>4</v>
          </cell>
          <cell r="E52">
            <v>-0.03</v>
          </cell>
          <cell r="F52">
            <v>-0.03</v>
          </cell>
        </row>
        <row r="53">
          <cell r="A53">
            <v>2</v>
          </cell>
          <cell r="B53">
            <v>2101</v>
          </cell>
          <cell r="C53">
            <v>1</v>
          </cell>
          <cell r="D53">
            <v>51</v>
          </cell>
          <cell r="E53">
            <v>41.062066999999999</v>
          </cell>
          <cell r="F53">
            <v>123.507445</v>
          </cell>
        </row>
        <row r="54">
          <cell r="A54">
            <v>2</v>
          </cell>
          <cell r="B54">
            <v>2101</v>
          </cell>
          <cell r="C54">
            <v>1</v>
          </cell>
          <cell r="D54">
            <v>52</v>
          </cell>
          <cell r="E54">
            <v>9.1396739999999994</v>
          </cell>
          <cell r="F54">
            <v>29.479458000000001</v>
          </cell>
        </row>
        <row r="55">
          <cell r="A55">
            <v>2</v>
          </cell>
          <cell r="B55">
            <v>2101</v>
          </cell>
          <cell r="C55">
            <v>1</v>
          </cell>
          <cell r="D55">
            <v>591</v>
          </cell>
          <cell r="E55">
            <v>0.42620000000000002</v>
          </cell>
          <cell r="F55">
            <v>0.42620000000000002</v>
          </cell>
        </row>
        <row r="56">
          <cell r="A56">
            <v>2</v>
          </cell>
          <cell r="B56">
            <v>2201</v>
          </cell>
          <cell r="C56">
            <v>1</v>
          </cell>
          <cell r="D56">
            <v>4</v>
          </cell>
          <cell r="E56">
            <v>-276.58711299999999</v>
          </cell>
          <cell r="F56">
            <v>-678.61643700000002</v>
          </cell>
        </row>
        <row r="57">
          <cell r="A57">
            <v>2</v>
          </cell>
          <cell r="B57">
            <v>2201</v>
          </cell>
          <cell r="C57">
            <v>1</v>
          </cell>
          <cell r="D57">
            <v>51</v>
          </cell>
          <cell r="E57">
            <v>667.93155899999999</v>
          </cell>
          <cell r="F57">
            <v>1997.2610340000001</v>
          </cell>
        </row>
        <row r="58">
          <cell r="A58">
            <v>2</v>
          </cell>
          <cell r="B58">
            <v>2201</v>
          </cell>
          <cell r="C58">
            <v>1</v>
          </cell>
          <cell r="D58">
            <v>52</v>
          </cell>
          <cell r="E58">
            <v>200.84231600000001</v>
          </cell>
          <cell r="F58">
            <v>631.43194199999994</v>
          </cell>
        </row>
        <row r="59">
          <cell r="A59">
            <v>2</v>
          </cell>
          <cell r="B59">
            <v>2201</v>
          </cell>
          <cell r="C59">
            <v>1</v>
          </cell>
          <cell r="D59">
            <v>591</v>
          </cell>
          <cell r="E59">
            <v>41.738616</v>
          </cell>
          <cell r="F59">
            <v>232.65274700000001</v>
          </cell>
        </row>
        <row r="60">
          <cell r="A60">
            <v>2</v>
          </cell>
          <cell r="B60">
            <v>2201</v>
          </cell>
          <cell r="C60">
            <v>5</v>
          </cell>
          <cell r="D60">
            <v>51</v>
          </cell>
          <cell r="E60">
            <v>6.315677</v>
          </cell>
          <cell r="F60">
            <v>18.955815000000001</v>
          </cell>
        </row>
        <row r="61">
          <cell r="A61">
            <v>2</v>
          </cell>
          <cell r="B61">
            <v>2201</v>
          </cell>
          <cell r="C61">
            <v>5</v>
          </cell>
          <cell r="D61">
            <v>52</v>
          </cell>
          <cell r="E61">
            <v>13.845162</v>
          </cell>
          <cell r="F61">
            <v>35.079484999999998</v>
          </cell>
        </row>
        <row r="62">
          <cell r="A62">
            <v>2</v>
          </cell>
          <cell r="B62">
            <v>2201</v>
          </cell>
          <cell r="C62">
            <v>6</v>
          </cell>
          <cell r="D62">
            <v>4</v>
          </cell>
          <cell r="E62">
            <v>0</v>
          </cell>
          <cell r="F62">
            <v>-3.125E-2</v>
          </cell>
        </row>
        <row r="63">
          <cell r="A63">
            <v>2</v>
          </cell>
          <cell r="B63">
            <v>2201</v>
          </cell>
          <cell r="C63">
            <v>6</v>
          </cell>
          <cell r="D63">
            <v>52</v>
          </cell>
          <cell r="E63">
            <v>4.9934989999999999</v>
          </cell>
          <cell r="F63">
            <v>19.59572</v>
          </cell>
        </row>
        <row r="64">
          <cell r="A64">
            <v>2</v>
          </cell>
          <cell r="B64">
            <v>2202</v>
          </cell>
          <cell r="C64">
            <v>1</v>
          </cell>
          <cell r="D64">
            <v>4</v>
          </cell>
          <cell r="E64">
            <v>-27.405909999999999</v>
          </cell>
          <cell r="F64">
            <v>-89.522827000000007</v>
          </cell>
        </row>
        <row r="65">
          <cell r="A65">
            <v>2</v>
          </cell>
          <cell r="B65">
            <v>2202</v>
          </cell>
          <cell r="C65">
            <v>1</v>
          </cell>
          <cell r="D65">
            <v>51</v>
          </cell>
          <cell r="E65">
            <v>21.408525000000001</v>
          </cell>
          <cell r="F65">
            <v>65.370559999999998</v>
          </cell>
        </row>
        <row r="66">
          <cell r="A66">
            <v>2</v>
          </cell>
          <cell r="B66">
            <v>2202</v>
          </cell>
          <cell r="C66">
            <v>1</v>
          </cell>
          <cell r="D66">
            <v>52</v>
          </cell>
          <cell r="E66">
            <v>5.4731519999999998</v>
          </cell>
          <cell r="F66">
            <v>28.799150999999998</v>
          </cell>
        </row>
        <row r="67">
          <cell r="A67">
            <v>2</v>
          </cell>
          <cell r="B67">
            <v>2203</v>
          </cell>
          <cell r="C67">
            <v>1</v>
          </cell>
          <cell r="D67">
            <v>4</v>
          </cell>
          <cell r="E67">
            <v>-24.121953000000001</v>
          </cell>
          <cell r="F67">
            <v>-58.246360000000003</v>
          </cell>
        </row>
        <row r="68">
          <cell r="A68">
            <v>2</v>
          </cell>
          <cell r="B68">
            <v>2203</v>
          </cell>
          <cell r="C68">
            <v>1</v>
          </cell>
          <cell r="D68">
            <v>51</v>
          </cell>
          <cell r="E68">
            <v>49.782249</v>
          </cell>
          <cell r="F68">
            <v>147.55233699999999</v>
          </cell>
        </row>
        <row r="69">
          <cell r="A69">
            <v>2</v>
          </cell>
          <cell r="B69">
            <v>2203</v>
          </cell>
          <cell r="C69">
            <v>1</v>
          </cell>
          <cell r="D69">
            <v>52</v>
          </cell>
          <cell r="E69">
            <v>24.462287000000003</v>
          </cell>
          <cell r="F69">
            <v>69.187190000000001</v>
          </cell>
        </row>
        <row r="70">
          <cell r="A70">
            <v>2</v>
          </cell>
          <cell r="B70">
            <v>2203</v>
          </cell>
          <cell r="C70">
            <v>1</v>
          </cell>
          <cell r="D70">
            <v>591</v>
          </cell>
          <cell r="E70">
            <v>10.797598000000001</v>
          </cell>
          <cell r="F70">
            <v>34.81241</v>
          </cell>
        </row>
        <row r="71">
          <cell r="A71">
            <v>2</v>
          </cell>
          <cell r="B71">
            <v>2209</v>
          </cell>
          <cell r="C71">
            <v>1</v>
          </cell>
          <cell r="D71">
            <v>4</v>
          </cell>
          <cell r="E71">
            <v>-1.380169</v>
          </cell>
          <cell r="F71">
            <v>-5.45695</v>
          </cell>
        </row>
        <row r="72">
          <cell r="A72">
            <v>2</v>
          </cell>
          <cell r="B72">
            <v>2209</v>
          </cell>
          <cell r="C72">
            <v>1</v>
          </cell>
          <cell r="D72">
            <v>51</v>
          </cell>
          <cell r="E72">
            <v>19.995754999999999</v>
          </cell>
          <cell r="F72">
            <v>60.526370999999997</v>
          </cell>
        </row>
        <row r="73">
          <cell r="A73">
            <v>2</v>
          </cell>
          <cell r="B73">
            <v>2209</v>
          </cell>
          <cell r="C73">
            <v>1</v>
          </cell>
          <cell r="D73">
            <v>52</v>
          </cell>
          <cell r="E73">
            <v>4.6237599999999999</v>
          </cell>
          <cell r="F73">
            <v>14.402892999999999</v>
          </cell>
        </row>
        <row r="74">
          <cell r="A74">
            <v>2</v>
          </cell>
          <cell r="B74">
            <v>2209</v>
          </cell>
          <cell r="C74">
            <v>1</v>
          </cell>
          <cell r="D74">
            <v>591</v>
          </cell>
          <cell r="E74">
            <v>0.77090000000000003</v>
          </cell>
          <cell r="F74">
            <v>2.5932469999999999</v>
          </cell>
        </row>
        <row r="75">
          <cell r="A75">
            <v>2</v>
          </cell>
          <cell r="B75">
            <v>2210</v>
          </cell>
          <cell r="C75">
            <v>1</v>
          </cell>
          <cell r="D75">
            <v>4</v>
          </cell>
          <cell r="E75">
            <v>-25.067861000000001</v>
          </cell>
          <cell r="F75">
            <v>-75.220072000000002</v>
          </cell>
        </row>
        <row r="76">
          <cell r="A76">
            <v>2</v>
          </cell>
          <cell r="B76">
            <v>2210</v>
          </cell>
          <cell r="C76">
            <v>1</v>
          </cell>
          <cell r="D76">
            <v>51</v>
          </cell>
          <cell r="E76">
            <v>93.194248999999999</v>
          </cell>
          <cell r="F76">
            <v>278.24581999999998</v>
          </cell>
        </row>
        <row r="77">
          <cell r="A77">
            <v>2</v>
          </cell>
          <cell r="B77">
            <v>2210</v>
          </cell>
          <cell r="C77">
            <v>1</v>
          </cell>
          <cell r="D77">
            <v>52</v>
          </cell>
          <cell r="E77">
            <v>41.361964999999998</v>
          </cell>
          <cell r="F77">
            <v>96.904479999999992</v>
          </cell>
        </row>
        <row r="78">
          <cell r="A78">
            <v>2</v>
          </cell>
          <cell r="B78">
            <v>2210</v>
          </cell>
          <cell r="C78">
            <v>1</v>
          </cell>
          <cell r="D78">
            <v>591</v>
          </cell>
          <cell r="E78">
            <v>3.2712379999999999</v>
          </cell>
          <cell r="F78">
            <v>4.5959380000000003</v>
          </cell>
        </row>
        <row r="79">
          <cell r="A79">
            <v>2</v>
          </cell>
          <cell r="B79">
            <v>2216</v>
          </cell>
          <cell r="C79">
            <v>1</v>
          </cell>
          <cell r="D79">
            <v>4</v>
          </cell>
          <cell r="E79">
            <v>-10.781345</v>
          </cell>
          <cell r="F79">
            <v>-42.426867000000001</v>
          </cell>
        </row>
        <row r="80">
          <cell r="A80">
            <v>2</v>
          </cell>
          <cell r="B80">
            <v>2216</v>
          </cell>
          <cell r="C80">
            <v>1</v>
          </cell>
          <cell r="D80">
            <v>51</v>
          </cell>
          <cell r="E80">
            <v>48.159587000000002</v>
          </cell>
          <cell r="F80">
            <v>145.61725799999999</v>
          </cell>
        </row>
        <row r="81">
          <cell r="A81">
            <v>2</v>
          </cell>
          <cell r="B81">
            <v>2216</v>
          </cell>
          <cell r="C81">
            <v>1</v>
          </cell>
          <cell r="D81">
            <v>52</v>
          </cell>
          <cell r="E81">
            <v>37.602342</v>
          </cell>
          <cell r="F81">
            <v>97.586730000000003</v>
          </cell>
        </row>
        <row r="82">
          <cell r="A82">
            <v>2</v>
          </cell>
          <cell r="B82">
            <v>2216</v>
          </cell>
          <cell r="C82">
            <v>1</v>
          </cell>
          <cell r="D82">
            <v>591</v>
          </cell>
          <cell r="E82">
            <v>0</v>
          </cell>
          <cell r="F82">
            <v>2.1061999999999999</v>
          </cell>
        </row>
        <row r="83">
          <cell r="A83">
            <v>2</v>
          </cell>
          <cell r="B83">
            <v>2217</v>
          </cell>
          <cell r="C83">
            <v>1</v>
          </cell>
          <cell r="D83">
            <v>4</v>
          </cell>
          <cell r="E83">
            <v>-17.231717</v>
          </cell>
          <cell r="F83">
            <v>-56.407259000000003</v>
          </cell>
        </row>
        <row r="84">
          <cell r="A84">
            <v>2</v>
          </cell>
          <cell r="B84">
            <v>2217</v>
          </cell>
          <cell r="C84">
            <v>1</v>
          </cell>
          <cell r="D84">
            <v>51</v>
          </cell>
          <cell r="E84">
            <v>23.242902999999998</v>
          </cell>
          <cell r="F84">
            <v>70.849918000000002</v>
          </cell>
        </row>
        <row r="85">
          <cell r="A85">
            <v>2</v>
          </cell>
          <cell r="B85">
            <v>2217</v>
          </cell>
          <cell r="C85">
            <v>1</v>
          </cell>
          <cell r="D85">
            <v>52</v>
          </cell>
          <cell r="E85">
            <v>14.355229</v>
          </cell>
          <cell r="F85">
            <v>40.186474000000004</v>
          </cell>
        </row>
        <row r="86">
          <cell r="A86">
            <v>2</v>
          </cell>
          <cell r="B86">
            <v>2217</v>
          </cell>
          <cell r="C86">
            <v>1</v>
          </cell>
          <cell r="D86">
            <v>591</v>
          </cell>
          <cell r="E86">
            <v>0.30399999999999999</v>
          </cell>
          <cell r="F86">
            <v>1.493825</v>
          </cell>
        </row>
        <row r="87">
          <cell r="A87">
            <v>2</v>
          </cell>
          <cell r="B87">
            <v>2223</v>
          </cell>
          <cell r="C87">
            <v>1</v>
          </cell>
          <cell r="D87">
            <v>4</v>
          </cell>
          <cell r="E87">
            <v>-2.6385519999999998</v>
          </cell>
          <cell r="F87">
            <v>-4.8414700000000002</v>
          </cell>
        </row>
        <row r="88">
          <cell r="A88">
            <v>2</v>
          </cell>
          <cell r="B88">
            <v>2223</v>
          </cell>
          <cell r="C88">
            <v>1</v>
          </cell>
          <cell r="D88">
            <v>51</v>
          </cell>
          <cell r="E88">
            <v>8.4649490000000007</v>
          </cell>
          <cell r="F88">
            <v>22.396432000000001</v>
          </cell>
        </row>
        <row r="89">
          <cell r="A89">
            <v>2</v>
          </cell>
          <cell r="B89">
            <v>2223</v>
          </cell>
          <cell r="C89">
            <v>1</v>
          </cell>
          <cell r="D89">
            <v>52</v>
          </cell>
          <cell r="E89">
            <v>4.0704079999999996</v>
          </cell>
          <cell r="F89">
            <v>8.2357420000000001</v>
          </cell>
        </row>
        <row r="90">
          <cell r="A90">
            <v>2</v>
          </cell>
          <cell r="B90">
            <v>2225</v>
          </cell>
          <cell r="C90">
            <v>1</v>
          </cell>
          <cell r="D90">
            <v>52</v>
          </cell>
          <cell r="E90">
            <v>27.7</v>
          </cell>
          <cell r="F90">
            <v>83.4</v>
          </cell>
        </row>
        <row r="91">
          <cell r="A91">
            <v>2</v>
          </cell>
          <cell r="B91">
            <v>2227</v>
          </cell>
          <cell r="C91">
            <v>1</v>
          </cell>
          <cell r="D91">
            <v>52</v>
          </cell>
          <cell r="E91">
            <v>173.5</v>
          </cell>
          <cell r="F91">
            <v>527</v>
          </cell>
        </row>
        <row r="92">
          <cell r="A92">
            <v>2</v>
          </cell>
          <cell r="B92">
            <v>2228</v>
          </cell>
          <cell r="C92">
            <v>1</v>
          </cell>
          <cell r="D92">
            <v>52</v>
          </cell>
          <cell r="E92">
            <v>53.3</v>
          </cell>
          <cell r="F92">
            <v>161.6</v>
          </cell>
        </row>
        <row r="93">
          <cell r="A93">
            <v>2</v>
          </cell>
          <cell r="B93">
            <v>2231</v>
          </cell>
          <cell r="C93">
            <v>1</v>
          </cell>
          <cell r="D93">
            <v>4</v>
          </cell>
          <cell r="E93">
            <v>-2.0172300000000001</v>
          </cell>
          <cell r="F93">
            <v>-6.5401680000000004</v>
          </cell>
        </row>
        <row r="94">
          <cell r="A94">
            <v>2</v>
          </cell>
          <cell r="B94">
            <v>2231</v>
          </cell>
          <cell r="C94">
            <v>1</v>
          </cell>
          <cell r="D94">
            <v>51</v>
          </cell>
          <cell r="E94">
            <v>13.877228000000001</v>
          </cell>
          <cell r="F94">
            <v>39.421909999999997</v>
          </cell>
        </row>
        <row r="95">
          <cell r="A95">
            <v>2</v>
          </cell>
          <cell r="B95">
            <v>2231</v>
          </cell>
          <cell r="C95">
            <v>1</v>
          </cell>
          <cell r="D95">
            <v>52</v>
          </cell>
          <cell r="E95">
            <v>9.2078389999999999</v>
          </cell>
          <cell r="F95">
            <v>18.946834000000003</v>
          </cell>
        </row>
        <row r="96">
          <cell r="A96">
            <v>2</v>
          </cell>
          <cell r="B96">
            <v>2231</v>
          </cell>
          <cell r="C96">
            <v>1</v>
          </cell>
          <cell r="D96">
            <v>591</v>
          </cell>
          <cell r="E96">
            <v>1.049491</v>
          </cell>
          <cell r="F96">
            <v>3.31216</v>
          </cell>
        </row>
        <row r="97">
          <cell r="A97">
            <v>2</v>
          </cell>
          <cell r="B97">
            <v>2235</v>
          </cell>
          <cell r="C97">
            <v>6</v>
          </cell>
          <cell r="D97">
            <v>591</v>
          </cell>
          <cell r="E97">
            <v>19.704000000000001</v>
          </cell>
          <cell r="F97">
            <v>59.79</v>
          </cell>
        </row>
        <row r="98">
          <cell r="A98">
            <v>2</v>
          </cell>
          <cell r="B98">
            <v>2236</v>
          </cell>
          <cell r="C98">
            <v>1</v>
          </cell>
          <cell r="D98">
            <v>4</v>
          </cell>
          <cell r="E98">
            <v>0</v>
          </cell>
          <cell r="F98">
            <v>-0.46500000000000002</v>
          </cell>
        </row>
        <row r="99">
          <cell r="A99">
            <v>2</v>
          </cell>
          <cell r="B99">
            <v>2236</v>
          </cell>
          <cell r="C99">
            <v>1</v>
          </cell>
          <cell r="D99">
            <v>52</v>
          </cell>
          <cell r="E99">
            <v>2.9307850000000002</v>
          </cell>
          <cell r="F99">
            <v>10.870308</v>
          </cell>
        </row>
        <row r="100">
          <cell r="A100">
            <v>2</v>
          </cell>
          <cell r="B100">
            <v>2236</v>
          </cell>
          <cell r="C100">
            <v>1</v>
          </cell>
          <cell r="D100">
            <v>591</v>
          </cell>
          <cell r="E100">
            <v>187.952</v>
          </cell>
          <cell r="F100">
            <v>214.271929</v>
          </cell>
        </row>
        <row r="101">
          <cell r="A101">
            <v>2</v>
          </cell>
          <cell r="B101">
            <v>2238</v>
          </cell>
          <cell r="C101">
            <v>6</v>
          </cell>
          <cell r="D101">
            <v>52</v>
          </cell>
          <cell r="E101">
            <v>8.1366999999999995E-2</v>
          </cell>
          <cell r="F101">
            <v>0.16843900000000001</v>
          </cell>
        </row>
        <row r="102">
          <cell r="A102">
            <v>2</v>
          </cell>
          <cell r="B102">
            <v>2238</v>
          </cell>
          <cell r="C102">
            <v>6</v>
          </cell>
          <cell r="D102">
            <v>591</v>
          </cell>
          <cell r="E102">
            <v>6.2679999999999998</v>
          </cell>
          <cell r="F102">
            <v>25.444717000000001</v>
          </cell>
        </row>
        <row r="103">
          <cell r="A103">
            <v>2</v>
          </cell>
          <cell r="B103">
            <v>2239</v>
          </cell>
          <cell r="C103">
            <v>1</v>
          </cell>
          <cell r="D103">
            <v>52</v>
          </cell>
          <cell r="E103">
            <v>0.10934000000000001</v>
          </cell>
          <cell r="F103">
            <v>0.219694</v>
          </cell>
        </row>
        <row r="104">
          <cell r="A104">
            <v>2</v>
          </cell>
          <cell r="B104">
            <v>2239</v>
          </cell>
          <cell r="C104">
            <v>1</v>
          </cell>
          <cell r="D104">
            <v>591</v>
          </cell>
          <cell r="E104">
            <v>8.2550000000000008</v>
          </cell>
          <cell r="F104">
            <v>22.18</v>
          </cell>
        </row>
        <row r="105">
          <cell r="A105">
            <v>2</v>
          </cell>
          <cell r="B105">
            <v>2269</v>
          </cell>
          <cell r="C105">
            <v>6</v>
          </cell>
          <cell r="D105">
            <v>52</v>
          </cell>
          <cell r="E105">
            <v>0</v>
          </cell>
          <cell r="F105">
            <v>1.6992160000000001</v>
          </cell>
        </row>
        <row r="106">
          <cell r="A106">
            <v>2</v>
          </cell>
          <cell r="B106">
            <v>2269</v>
          </cell>
          <cell r="C106">
            <v>6</v>
          </cell>
          <cell r="D106">
            <v>591</v>
          </cell>
          <cell r="E106">
            <v>50</v>
          </cell>
          <cell r="F106">
            <v>56.129232999999999</v>
          </cell>
        </row>
        <row r="107">
          <cell r="A107">
            <v>2</v>
          </cell>
          <cell r="B107">
            <v>2299</v>
          </cell>
          <cell r="C107">
            <v>1</v>
          </cell>
          <cell r="D107">
            <v>4</v>
          </cell>
          <cell r="E107">
            <v>-7.9485200000000003</v>
          </cell>
          <cell r="F107">
            <v>-7.9485200000000003</v>
          </cell>
        </row>
        <row r="108">
          <cell r="A108">
            <v>2</v>
          </cell>
          <cell r="B108">
            <v>2299</v>
          </cell>
          <cell r="C108">
            <v>1</v>
          </cell>
          <cell r="D108">
            <v>51</v>
          </cell>
          <cell r="E108">
            <v>0.15463199999999999</v>
          </cell>
          <cell r="F108">
            <v>2.6941869999999999</v>
          </cell>
        </row>
        <row r="109">
          <cell r="A109">
            <v>2</v>
          </cell>
          <cell r="B109">
            <v>2299</v>
          </cell>
          <cell r="C109">
            <v>1</v>
          </cell>
          <cell r="D109">
            <v>52</v>
          </cell>
          <cell r="E109">
            <v>1.1419760000000001</v>
          </cell>
          <cell r="F109">
            <v>3.523787</v>
          </cell>
        </row>
        <row r="110">
          <cell r="A110">
            <v>2</v>
          </cell>
          <cell r="B110">
            <v>2299</v>
          </cell>
          <cell r="C110">
            <v>1</v>
          </cell>
          <cell r="D110">
            <v>591</v>
          </cell>
          <cell r="E110">
            <v>3.95</v>
          </cell>
          <cell r="F110">
            <v>21.505506</v>
          </cell>
        </row>
        <row r="111">
          <cell r="A111">
            <v>2</v>
          </cell>
          <cell r="B111">
            <v>2301</v>
          </cell>
          <cell r="C111">
            <v>1</v>
          </cell>
          <cell r="D111">
            <v>4</v>
          </cell>
          <cell r="E111">
            <v>-0.23469100000000001</v>
          </cell>
          <cell r="F111">
            <v>-1.197203</v>
          </cell>
        </row>
        <row r="112">
          <cell r="A112">
            <v>2</v>
          </cell>
          <cell r="B112">
            <v>2301</v>
          </cell>
          <cell r="C112">
            <v>1</v>
          </cell>
          <cell r="D112">
            <v>51</v>
          </cell>
          <cell r="E112">
            <v>38.708613</v>
          </cell>
          <cell r="F112">
            <v>113.68082</v>
          </cell>
        </row>
        <row r="113">
          <cell r="A113">
            <v>2</v>
          </cell>
          <cell r="B113">
            <v>2301</v>
          </cell>
          <cell r="C113">
            <v>1</v>
          </cell>
          <cell r="D113">
            <v>52</v>
          </cell>
          <cell r="E113">
            <v>4.7370580000000002</v>
          </cell>
          <cell r="F113">
            <v>17.322944</v>
          </cell>
        </row>
        <row r="114">
          <cell r="A114">
            <v>2</v>
          </cell>
          <cell r="B114">
            <v>2301</v>
          </cell>
          <cell r="C114">
            <v>1</v>
          </cell>
          <cell r="D114">
            <v>591</v>
          </cell>
          <cell r="E114">
            <v>0</v>
          </cell>
          <cell r="F114">
            <v>2E-3</v>
          </cell>
        </row>
        <row r="115">
          <cell r="A115">
            <v>2</v>
          </cell>
          <cell r="B115">
            <v>2302</v>
          </cell>
          <cell r="C115">
            <v>1</v>
          </cell>
          <cell r="D115">
            <v>4</v>
          </cell>
          <cell r="E115">
            <v>-0.61846000000000001</v>
          </cell>
          <cell r="F115">
            <v>-1.847105</v>
          </cell>
        </row>
        <row r="116">
          <cell r="A116">
            <v>2</v>
          </cell>
          <cell r="B116">
            <v>2302</v>
          </cell>
          <cell r="C116">
            <v>1</v>
          </cell>
          <cell r="D116">
            <v>51</v>
          </cell>
          <cell r="E116">
            <v>34.538080000000001</v>
          </cell>
          <cell r="F116">
            <v>105.292136</v>
          </cell>
        </row>
        <row r="117">
          <cell r="A117">
            <v>2</v>
          </cell>
          <cell r="B117">
            <v>2302</v>
          </cell>
          <cell r="C117">
            <v>1</v>
          </cell>
          <cell r="D117">
            <v>52</v>
          </cell>
          <cell r="E117">
            <v>12.209649000000001</v>
          </cell>
          <cell r="F117">
            <v>23.900310000000001</v>
          </cell>
        </row>
        <row r="118">
          <cell r="A118">
            <v>2</v>
          </cell>
          <cell r="B118">
            <v>2302</v>
          </cell>
          <cell r="C118">
            <v>1</v>
          </cell>
          <cell r="D118">
            <v>591</v>
          </cell>
          <cell r="E118">
            <v>0.01</v>
          </cell>
          <cell r="F118">
            <v>1.5900000000000001E-2</v>
          </cell>
        </row>
        <row r="119">
          <cell r="A119">
            <v>2</v>
          </cell>
          <cell r="B119">
            <v>2303</v>
          </cell>
          <cell r="C119">
            <v>1</v>
          </cell>
          <cell r="D119">
            <v>4</v>
          </cell>
          <cell r="E119">
            <v>-0.114249</v>
          </cell>
          <cell r="F119">
            <v>-0.80899500000000002</v>
          </cell>
        </row>
        <row r="120">
          <cell r="A120">
            <v>2</v>
          </cell>
          <cell r="B120">
            <v>2303</v>
          </cell>
          <cell r="C120">
            <v>1</v>
          </cell>
          <cell r="D120">
            <v>51</v>
          </cell>
          <cell r="E120">
            <v>11.754422999999999</v>
          </cell>
          <cell r="F120">
            <v>34.008986</v>
          </cell>
        </row>
        <row r="121">
          <cell r="A121">
            <v>2</v>
          </cell>
          <cell r="B121">
            <v>2303</v>
          </cell>
          <cell r="C121">
            <v>1</v>
          </cell>
          <cell r="D121">
            <v>52</v>
          </cell>
          <cell r="E121">
            <v>4.2367340000000002</v>
          </cell>
          <cell r="F121">
            <v>11.635492000000001</v>
          </cell>
        </row>
        <row r="122">
          <cell r="A122">
            <v>2</v>
          </cell>
          <cell r="B122">
            <v>2304</v>
          </cell>
          <cell r="C122">
            <v>1</v>
          </cell>
          <cell r="D122">
            <v>4</v>
          </cell>
          <cell r="E122">
            <v>-1.4114979999999999</v>
          </cell>
          <cell r="F122">
            <v>-5.5615079999999999</v>
          </cell>
        </row>
        <row r="123">
          <cell r="A123">
            <v>2</v>
          </cell>
          <cell r="B123">
            <v>2304</v>
          </cell>
          <cell r="C123">
            <v>1</v>
          </cell>
          <cell r="D123">
            <v>51</v>
          </cell>
          <cell r="E123">
            <v>55.650776999999998</v>
          </cell>
          <cell r="F123">
            <v>164.26980499999999</v>
          </cell>
        </row>
        <row r="124">
          <cell r="A124">
            <v>2</v>
          </cell>
          <cell r="B124">
            <v>2304</v>
          </cell>
          <cell r="C124">
            <v>1</v>
          </cell>
          <cell r="D124">
            <v>52</v>
          </cell>
          <cell r="E124">
            <v>19.604434999999999</v>
          </cell>
          <cell r="F124">
            <v>58.869151000000002</v>
          </cell>
        </row>
        <row r="125">
          <cell r="A125">
            <v>2</v>
          </cell>
          <cell r="B125">
            <v>2305</v>
          </cell>
          <cell r="C125">
            <v>1</v>
          </cell>
          <cell r="D125">
            <v>4</v>
          </cell>
          <cell r="E125">
            <v>-9.5440000000000005</v>
          </cell>
          <cell r="F125">
            <v>-11.2271</v>
          </cell>
        </row>
        <row r="126">
          <cell r="A126">
            <v>2</v>
          </cell>
          <cell r="B126">
            <v>2305</v>
          </cell>
          <cell r="C126">
            <v>1</v>
          </cell>
          <cell r="D126">
            <v>51</v>
          </cell>
          <cell r="E126">
            <v>31.799493999999999</v>
          </cell>
          <cell r="F126">
            <v>92.639870000000002</v>
          </cell>
        </row>
        <row r="127">
          <cell r="A127">
            <v>2</v>
          </cell>
          <cell r="B127">
            <v>2305</v>
          </cell>
          <cell r="C127">
            <v>1</v>
          </cell>
          <cell r="D127">
            <v>52</v>
          </cell>
          <cell r="E127">
            <v>7.2960120000000002</v>
          </cell>
          <cell r="F127">
            <v>24.483111999999998</v>
          </cell>
        </row>
        <row r="128">
          <cell r="A128">
            <v>2</v>
          </cell>
          <cell r="B128">
            <v>2306</v>
          </cell>
          <cell r="C128">
            <v>1</v>
          </cell>
          <cell r="D128">
            <v>4</v>
          </cell>
          <cell r="E128">
            <v>-0.74115500000000001</v>
          </cell>
          <cell r="F128">
            <v>-5.1696910000000003</v>
          </cell>
        </row>
        <row r="129">
          <cell r="A129">
            <v>2</v>
          </cell>
          <cell r="B129">
            <v>2306</v>
          </cell>
          <cell r="C129">
            <v>1</v>
          </cell>
          <cell r="D129">
            <v>51</v>
          </cell>
          <cell r="E129">
            <v>15.983484000000001</v>
          </cell>
          <cell r="F129">
            <v>47.874467000000003</v>
          </cell>
        </row>
        <row r="130">
          <cell r="A130">
            <v>2</v>
          </cell>
          <cell r="B130">
            <v>2306</v>
          </cell>
          <cell r="C130">
            <v>1</v>
          </cell>
          <cell r="D130">
            <v>52</v>
          </cell>
          <cell r="E130">
            <v>8.3175270000000001</v>
          </cell>
          <cell r="F130">
            <v>25.310039</v>
          </cell>
        </row>
        <row r="131">
          <cell r="A131">
            <v>2</v>
          </cell>
          <cell r="B131">
            <v>2306</v>
          </cell>
          <cell r="C131">
            <v>1</v>
          </cell>
          <cell r="D131">
            <v>591</v>
          </cell>
          <cell r="E131">
            <v>0</v>
          </cell>
          <cell r="F131">
            <v>5.0000000000000001E-3</v>
          </cell>
        </row>
        <row r="132">
          <cell r="A132">
            <v>2</v>
          </cell>
          <cell r="B132">
            <v>2307</v>
          </cell>
          <cell r="C132">
            <v>1</v>
          </cell>
          <cell r="D132">
            <v>4</v>
          </cell>
          <cell r="E132">
            <v>-0.96566300000000005</v>
          </cell>
          <cell r="F132">
            <v>-3.0305089999999999</v>
          </cell>
        </row>
        <row r="133">
          <cell r="A133">
            <v>2</v>
          </cell>
          <cell r="B133">
            <v>2307</v>
          </cell>
          <cell r="C133">
            <v>1</v>
          </cell>
          <cell r="D133">
            <v>51</v>
          </cell>
          <cell r="E133">
            <v>21.202866</v>
          </cell>
          <cell r="F133">
            <v>57.406841999999997</v>
          </cell>
        </row>
        <row r="134">
          <cell r="A134">
            <v>2</v>
          </cell>
          <cell r="B134">
            <v>2307</v>
          </cell>
          <cell r="C134">
            <v>1</v>
          </cell>
          <cell r="D134">
            <v>52</v>
          </cell>
          <cell r="E134">
            <v>5.2145989999999998</v>
          </cell>
          <cell r="F134">
            <v>14.839061999999998</v>
          </cell>
        </row>
        <row r="135">
          <cell r="A135">
            <v>2</v>
          </cell>
          <cell r="B135">
            <v>2307</v>
          </cell>
          <cell r="C135">
            <v>1</v>
          </cell>
          <cell r="D135">
            <v>591</v>
          </cell>
          <cell r="E135">
            <v>5.0000000000000001E-3</v>
          </cell>
          <cell r="F135">
            <v>6.4999999999999997E-3</v>
          </cell>
        </row>
        <row r="136">
          <cell r="A136">
            <v>2</v>
          </cell>
          <cell r="B136">
            <v>2308</v>
          </cell>
          <cell r="C136">
            <v>1</v>
          </cell>
          <cell r="D136">
            <v>4</v>
          </cell>
          <cell r="E136">
            <v>0</v>
          </cell>
          <cell r="F136">
            <v>-25.544309999999999</v>
          </cell>
        </row>
        <row r="137">
          <cell r="A137">
            <v>2</v>
          </cell>
          <cell r="B137">
            <v>2308</v>
          </cell>
          <cell r="C137">
            <v>1</v>
          </cell>
          <cell r="D137">
            <v>51</v>
          </cell>
          <cell r="E137">
            <v>52.913848999999999</v>
          </cell>
          <cell r="F137">
            <v>151.83494999999999</v>
          </cell>
        </row>
        <row r="138">
          <cell r="A138">
            <v>2</v>
          </cell>
          <cell r="B138">
            <v>2308</v>
          </cell>
          <cell r="C138">
            <v>1</v>
          </cell>
          <cell r="D138">
            <v>52</v>
          </cell>
          <cell r="E138">
            <v>15.293944</v>
          </cell>
          <cell r="F138">
            <v>49.542440999999997</v>
          </cell>
        </row>
        <row r="139">
          <cell r="A139">
            <v>2</v>
          </cell>
          <cell r="B139">
            <v>2309</v>
          </cell>
          <cell r="C139">
            <v>1</v>
          </cell>
          <cell r="D139">
            <v>4</v>
          </cell>
          <cell r="E139">
            <v>-1.6719550000000001</v>
          </cell>
          <cell r="F139">
            <v>-12.766095</v>
          </cell>
        </row>
        <row r="140">
          <cell r="A140">
            <v>2</v>
          </cell>
          <cell r="B140">
            <v>2309</v>
          </cell>
          <cell r="C140">
            <v>1</v>
          </cell>
          <cell r="D140">
            <v>51</v>
          </cell>
          <cell r="E140">
            <v>27.101046</v>
          </cell>
          <cell r="F140">
            <v>80.465007</v>
          </cell>
        </row>
        <row r="141">
          <cell r="A141">
            <v>2</v>
          </cell>
          <cell r="B141">
            <v>2309</v>
          </cell>
          <cell r="C141">
            <v>1</v>
          </cell>
          <cell r="D141">
            <v>52</v>
          </cell>
          <cell r="E141">
            <v>9.4257829999999991</v>
          </cell>
          <cell r="F141">
            <v>23.992141999999998</v>
          </cell>
        </row>
        <row r="142">
          <cell r="A142">
            <v>2</v>
          </cell>
          <cell r="B142">
            <v>2309</v>
          </cell>
          <cell r="C142">
            <v>1</v>
          </cell>
          <cell r="D142">
            <v>591</v>
          </cell>
          <cell r="E142">
            <v>0.04</v>
          </cell>
          <cell r="F142">
            <v>0.04</v>
          </cell>
        </row>
        <row r="143">
          <cell r="A143">
            <v>2</v>
          </cell>
          <cell r="B143">
            <v>2316</v>
          </cell>
          <cell r="C143">
            <v>1</v>
          </cell>
          <cell r="D143">
            <v>4</v>
          </cell>
          <cell r="E143">
            <v>-0.39697700000000002</v>
          </cell>
          <cell r="F143">
            <v>-2.0317940000000001</v>
          </cell>
        </row>
        <row r="144">
          <cell r="A144">
            <v>2</v>
          </cell>
          <cell r="B144">
            <v>2316</v>
          </cell>
          <cell r="C144">
            <v>1</v>
          </cell>
          <cell r="D144">
            <v>51</v>
          </cell>
          <cell r="E144">
            <v>0.44817400000000002</v>
          </cell>
          <cell r="F144">
            <v>1.344522</v>
          </cell>
        </row>
        <row r="145">
          <cell r="A145">
            <v>2</v>
          </cell>
          <cell r="B145">
            <v>2316</v>
          </cell>
          <cell r="C145">
            <v>1</v>
          </cell>
          <cell r="D145">
            <v>52</v>
          </cell>
          <cell r="E145">
            <v>0.54946799999999996</v>
          </cell>
          <cell r="F145">
            <v>2.570729</v>
          </cell>
        </row>
        <row r="146">
          <cell r="A146">
            <v>2</v>
          </cell>
          <cell r="B146">
            <v>2316</v>
          </cell>
          <cell r="C146">
            <v>1</v>
          </cell>
          <cell r="D146">
            <v>591</v>
          </cell>
          <cell r="E146">
            <v>4</v>
          </cell>
          <cell r="F146">
            <v>4</v>
          </cell>
        </row>
        <row r="147">
          <cell r="A147">
            <v>2</v>
          </cell>
          <cell r="B147">
            <v>2316</v>
          </cell>
          <cell r="C147">
            <v>5</v>
          </cell>
          <cell r="D147">
            <v>4</v>
          </cell>
          <cell r="E147">
            <v>-3.155052</v>
          </cell>
          <cell r="F147">
            <v>-10.419423</v>
          </cell>
        </row>
        <row r="148">
          <cell r="A148">
            <v>2</v>
          </cell>
          <cell r="B148">
            <v>2316</v>
          </cell>
          <cell r="C148">
            <v>5</v>
          </cell>
          <cell r="D148">
            <v>52</v>
          </cell>
          <cell r="E148">
            <v>20.279610999999999</v>
          </cell>
          <cell r="F148">
            <v>55.186954999999998</v>
          </cell>
        </row>
        <row r="149">
          <cell r="A149">
            <v>2</v>
          </cell>
          <cell r="B149">
            <v>2318</v>
          </cell>
          <cell r="C149">
            <v>6</v>
          </cell>
          <cell r="D149">
            <v>51</v>
          </cell>
          <cell r="E149">
            <v>0</v>
          </cell>
          <cell r="F149">
            <v>2.7460000000000002E-3</v>
          </cell>
        </row>
        <row r="150">
          <cell r="A150">
            <v>2</v>
          </cell>
          <cell r="B150">
            <v>2318</v>
          </cell>
          <cell r="C150">
            <v>6</v>
          </cell>
          <cell r="D150">
            <v>52</v>
          </cell>
          <cell r="E150">
            <v>0.359931</v>
          </cell>
          <cell r="F150">
            <v>3.699567</v>
          </cell>
        </row>
        <row r="151">
          <cell r="A151">
            <v>2</v>
          </cell>
          <cell r="B151">
            <v>2318</v>
          </cell>
          <cell r="C151">
            <v>6</v>
          </cell>
          <cell r="D151">
            <v>591</v>
          </cell>
          <cell r="E151">
            <v>20</v>
          </cell>
          <cell r="F151">
            <v>31.560096999999999</v>
          </cell>
        </row>
        <row r="152">
          <cell r="A152">
            <v>2</v>
          </cell>
          <cell r="B152">
            <v>2319</v>
          </cell>
          <cell r="C152">
            <v>1</v>
          </cell>
          <cell r="D152">
            <v>4</v>
          </cell>
          <cell r="E152">
            <v>-4.5765000000000002</v>
          </cell>
          <cell r="F152">
            <v>-4.5765000000000002</v>
          </cell>
        </row>
        <row r="153">
          <cell r="A153">
            <v>2</v>
          </cell>
          <cell r="B153">
            <v>2319</v>
          </cell>
          <cell r="C153">
            <v>1</v>
          </cell>
          <cell r="D153">
            <v>51</v>
          </cell>
          <cell r="E153">
            <v>2.8421919999999998</v>
          </cell>
          <cell r="F153">
            <v>9.9350950000000005</v>
          </cell>
        </row>
        <row r="154">
          <cell r="A154">
            <v>2</v>
          </cell>
          <cell r="B154">
            <v>2319</v>
          </cell>
          <cell r="C154">
            <v>1</v>
          </cell>
          <cell r="D154">
            <v>52</v>
          </cell>
          <cell r="E154">
            <v>14.280767000000001</v>
          </cell>
          <cell r="F154">
            <v>27.083622999999999</v>
          </cell>
        </row>
        <row r="155">
          <cell r="A155">
            <v>2</v>
          </cell>
          <cell r="B155">
            <v>2319</v>
          </cell>
          <cell r="C155">
            <v>1</v>
          </cell>
          <cell r="D155">
            <v>591</v>
          </cell>
          <cell r="E155">
            <v>60.466425999999998</v>
          </cell>
          <cell r="F155">
            <v>120.720522</v>
          </cell>
        </row>
        <row r="156">
          <cell r="A156">
            <v>2</v>
          </cell>
          <cell r="B156">
            <v>2350</v>
          </cell>
          <cell r="C156">
            <v>1</v>
          </cell>
          <cell r="D156">
            <v>4</v>
          </cell>
          <cell r="E156">
            <v>-0.64434999999999998</v>
          </cell>
          <cell r="F156">
            <v>-14.919340999999999</v>
          </cell>
        </row>
        <row r="157">
          <cell r="A157">
            <v>2</v>
          </cell>
          <cell r="B157">
            <v>2350</v>
          </cell>
          <cell r="C157">
            <v>1</v>
          </cell>
          <cell r="D157">
            <v>51</v>
          </cell>
          <cell r="E157">
            <v>68.359531000000004</v>
          </cell>
          <cell r="F157">
            <v>202.97445300000001</v>
          </cell>
        </row>
        <row r="158">
          <cell r="A158">
            <v>2</v>
          </cell>
          <cell r="B158">
            <v>2350</v>
          </cell>
          <cell r="C158">
            <v>1</v>
          </cell>
          <cell r="D158">
            <v>52</v>
          </cell>
          <cell r="E158">
            <v>9.6277740000000005</v>
          </cell>
          <cell r="F158">
            <v>43.127026000000001</v>
          </cell>
        </row>
        <row r="159">
          <cell r="A159">
            <v>2</v>
          </cell>
          <cell r="B159">
            <v>2350</v>
          </cell>
          <cell r="C159">
            <v>1</v>
          </cell>
          <cell r="D159">
            <v>591</v>
          </cell>
          <cell r="E159">
            <v>1.6E-2</v>
          </cell>
          <cell r="F159">
            <v>1.6E-2</v>
          </cell>
        </row>
        <row r="160">
          <cell r="A160">
            <v>2</v>
          </cell>
          <cell r="B160">
            <v>2351</v>
          </cell>
          <cell r="C160">
            <v>1</v>
          </cell>
          <cell r="D160">
            <v>4</v>
          </cell>
          <cell r="E160">
            <v>-1.2663819999999999</v>
          </cell>
          <cell r="F160">
            <v>-7.733212</v>
          </cell>
        </row>
        <row r="161">
          <cell r="A161">
            <v>2</v>
          </cell>
          <cell r="B161">
            <v>2351</v>
          </cell>
          <cell r="C161">
            <v>1</v>
          </cell>
          <cell r="D161">
            <v>51</v>
          </cell>
          <cell r="E161">
            <v>64.540629999999993</v>
          </cell>
          <cell r="F161">
            <v>193.31801400000001</v>
          </cell>
        </row>
        <row r="162">
          <cell r="A162">
            <v>2</v>
          </cell>
          <cell r="B162">
            <v>2351</v>
          </cell>
          <cell r="C162">
            <v>1</v>
          </cell>
          <cell r="D162">
            <v>52</v>
          </cell>
          <cell r="E162">
            <v>11.500851999999998</v>
          </cell>
          <cell r="F162">
            <v>27.760987</v>
          </cell>
        </row>
        <row r="163">
          <cell r="A163">
            <v>2</v>
          </cell>
          <cell r="B163">
            <v>2351</v>
          </cell>
          <cell r="C163">
            <v>1</v>
          </cell>
          <cell r="D163">
            <v>591</v>
          </cell>
          <cell r="E163">
            <v>3.1261909999999999</v>
          </cell>
          <cell r="F163">
            <v>3.8741829999999999</v>
          </cell>
        </row>
        <row r="164">
          <cell r="A164">
            <v>2</v>
          </cell>
          <cell r="B164">
            <v>2352</v>
          </cell>
          <cell r="C164">
            <v>1</v>
          </cell>
          <cell r="D164">
            <v>4</v>
          </cell>
          <cell r="E164">
            <v>-4.2224680000000001</v>
          </cell>
          <cell r="F164">
            <v>-12.719707</v>
          </cell>
        </row>
        <row r="165">
          <cell r="A165">
            <v>2</v>
          </cell>
          <cell r="B165">
            <v>2352</v>
          </cell>
          <cell r="C165">
            <v>1</v>
          </cell>
          <cell r="D165">
            <v>51</v>
          </cell>
          <cell r="E165">
            <v>41.046484</v>
          </cell>
          <cell r="F165">
            <v>122.253046</v>
          </cell>
        </row>
        <row r="166">
          <cell r="A166">
            <v>2</v>
          </cell>
          <cell r="B166">
            <v>2352</v>
          </cell>
          <cell r="C166">
            <v>1</v>
          </cell>
          <cell r="D166">
            <v>52</v>
          </cell>
          <cell r="E166">
            <v>12.363747999999999</v>
          </cell>
          <cell r="F166">
            <v>34.896425999999998</v>
          </cell>
        </row>
        <row r="167">
          <cell r="A167">
            <v>2</v>
          </cell>
          <cell r="B167">
            <v>2352</v>
          </cell>
          <cell r="C167">
            <v>1</v>
          </cell>
          <cell r="D167">
            <v>591</v>
          </cell>
          <cell r="E167">
            <v>6.0000000000000001E-3</v>
          </cell>
          <cell r="F167">
            <v>7.4999999999999997E-3</v>
          </cell>
        </row>
        <row r="168">
          <cell r="A168">
            <v>2</v>
          </cell>
          <cell r="B168">
            <v>2353</v>
          </cell>
          <cell r="C168">
            <v>1</v>
          </cell>
          <cell r="D168">
            <v>4</v>
          </cell>
          <cell r="E168">
            <v>-0.1045</v>
          </cell>
          <cell r="F168">
            <v>-6.8192199999999996</v>
          </cell>
        </row>
        <row r="169">
          <cell r="A169">
            <v>2</v>
          </cell>
          <cell r="B169">
            <v>2353</v>
          </cell>
          <cell r="C169">
            <v>1</v>
          </cell>
          <cell r="D169">
            <v>51</v>
          </cell>
          <cell r="E169">
            <v>47.754792000000002</v>
          </cell>
          <cell r="F169">
            <v>138.29172500000001</v>
          </cell>
        </row>
        <row r="170">
          <cell r="A170">
            <v>2</v>
          </cell>
          <cell r="B170">
            <v>2353</v>
          </cell>
          <cell r="C170">
            <v>1</v>
          </cell>
          <cell r="D170">
            <v>52</v>
          </cell>
          <cell r="E170">
            <v>14.292992</v>
          </cell>
          <cell r="F170">
            <v>44.651710999999999</v>
          </cell>
        </row>
        <row r="171">
          <cell r="A171">
            <v>2</v>
          </cell>
          <cell r="B171">
            <v>2353</v>
          </cell>
          <cell r="C171">
            <v>1</v>
          </cell>
          <cell r="D171">
            <v>591</v>
          </cell>
          <cell r="E171">
            <v>7.8174999999999994E-2</v>
          </cell>
          <cell r="F171">
            <v>0.23449600000000001</v>
          </cell>
        </row>
        <row r="172">
          <cell r="A172">
            <v>2</v>
          </cell>
          <cell r="B172">
            <v>2354</v>
          </cell>
          <cell r="C172">
            <v>1</v>
          </cell>
          <cell r="D172">
            <v>4</v>
          </cell>
          <cell r="E172">
            <v>-7.5228659999999996</v>
          </cell>
          <cell r="F172">
            <v>-15.202316</v>
          </cell>
        </row>
        <row r="173">
          <cell r="A173">
            <v>2</v>
          </cell>
          <cell r="B173">
            <v>2354</v>
          </cell>
          <cell r="C173">
            <v>1</v>
          </cell>
          <cell r="D173">
            <v>51</v>
          </cell>
          <cell r="E173">
            <v>34.849950999999997</v>
          </cell>
          <cell r="F173">
            <v>102.443099</v>
          </cell>
        </row>
        <row r="174">
          <cell r="A174">
            <v>2</v>
          </cell>
          <cell r="B174">
            <v>2354</v>
          </cell>
          <cell r="C174">
            <v>1</v>
          </cell>
          <cell r="D174">
            <v>52</v>
          </cell>
          <cell r="E174">
            <v>11.18371</v>
          </cell>
          <cell r="F174">
            <v>38.607585</v>
          </cell>
        </row>
        <row r="175">
          <cell r="A175">
            <v>2</v>
          </cell>
          <cell r="B175">
            <v>2355</v>
          </cell>
          <cell r="C175">
            <v>1</v>
          </cell>
          <cell r="D175">
            <v>4</v>
          </cell>
          <cell r="E175">
            <v>-1.0200000000000001E-2</v>
          </cell>
          <cell r="F175">
            <v>-1.0930120000000001</v>
          </cell>
        </row>
        <row r="176">
          <cell r="A176">
            <v>2</v>
          </cell>
          <cell r="B176">
            <v>2355</v>
          </cell>
          <cell r="C176">
            <v>1</v>
          </cell>
          <cell r="D176">
            <v>51</v>
          </cell>
          <cell r="E176">
            <v>13.864858</v>
          </cell>
          <cell r="F176">
            <v>41.589840000000002</v>
          </cell>
        </row>
        <row r="177">
          <cell r="A177">
            <v>2</v>
          </cell>
          <cell r="B177">
            <v>2355</v>
          </cell>
          <cell r="C177">
            <v>1</v>
          </cell>
          <cell r="D177">
            <v>52</v>
          </cell>
          <cell r="E177">
            <v>3.9558409999999999</v>
          </cell>
          <cell r="F177">
            <v>9.741301</v>
          </cell>
        </row>
        <row r="178">
          <cell r="A178">
            <v>2</v>
          </cell>
          <cell r="B178">
            <v>2355</v>
          </cell>
          <cell r="C178">
            <v>1</v>
          </cell>
          <cell r="D178">
            <v>591</v>
          </cell>
          <cell r="E178">
            <v>5.0000000000000001E-3</v>
          </cell>
          <cell r="F178">
            <v>7.4999999999999997E-3</v>
          </cell>
        </row>
        <row r="179">
          <cell r="A179">
            <v>2</v>
          </cell>
          <cell r="B179">
            <v>2356</v>
          </cell>
          <cell r="C179">
            <v>1</v>
          </cell>
          <cell r="D179">
            <v>4</v>
          </cell>
          <cell r="E179">
            <v>0</v>
          </cell>
          <cell r="F179">
            <v>-1.9092750000000001</v>
          </cell>
        </row>
        <row r="180">
          <cell r="A180">
            <v>2</v>
          </cell>
          <cell r="B180">
            <v>2356</v>
          </cell>
          <cell r="C180">
            <v>1</v>
          </cell>
          <cell r="D180">
            <v>51</v>
          </cell>
          <cell r="E180">
            <v>20.985876999999999</v>
          </cell>
          <cell r="F180">
            <v>62.606853000000001</v>
          </cell>
        </row>
        <row r="181">
          <cell r="A181">
            <v>2</v>
          </cell>
          <cell r="B181">
            <v>2356</v>
          </cell>
          <cell r="C181">
            <v>1</v>
          </cell>
          <cell r="D181">
            <v>52</v>
          </cell>
          <cell r="E181">
            <v>5.7691299999999996</v>
          </cell>
          <cell r="F181">
            <v>20.147176999999999</v>
          </cell>
        </row>
        <row r="182">
          <cell r="A182">
            <v>2</v>
          </cell>
          <cell r="B182">
            <v>2357</v>
          </cell>
          <cell r="C182">
            <v>1</v>
          </cell>
          <cell r="D182">
            <v>4</v>
          </cell>
          <cell r="E182">
            <v>-3.1085120000000002</v>
          </cell>
          <cell r="F182">
            <v>-13.049087</v>
          </cell>
        </row>
        <row r="183">
          <cell r="A183">
            <v>2</v>
          </cell>
          <cell r="B183">
            <v>2357</v>
          </cell>
          <cell r="C183">
            <v>1</v>
          </cell>
          <cell r="D183">
            <v>51</v>
          </cell>
          <cell r="E183">
            <v>52.264209000000001</v>
          </cell>
          <cell r="F183">
            <v>154.582686</v>
          </cell>
        </row>
        <row r="184">
          <cell r="A184">
            <v>2</v>
          </cell>
          <cell r="B184">
            <v>2357</v>
          </cell>
          <cell r="C184">
            <v>1</v>
          </cell>
          <cell r="D184">
            <v>52</v>
          </cell>
          <cell r="E184">
            <v>19.246665</v>
          </cell>
          <cell r="F184">
            <v>47.734974999999999</v>
          </cell>
        </row>
        <row r="185">
          <cell r="A185">
            <v>2</v>
          </cell>
          <cell r="B185">
            <v>2357</v>
          </cell>
          <cell r="C185">
            <v>1</v>
          </cell>
          <cell r="D185">
            <v>591</v>
          </cell>
          <cell r="E185">
            <v>3.8999999999999998E-3</v>
          </cell>
          <cell r="F185">
            <v>3.8999999999999998E-3</v>
          </cell>
        </row>
        <row r="186">
          <cell r="A186">
            <v>2</v>
          </cell>
          <cell r="B186">
            <v>2358</v>
          </cell>
          <cell r="C186">
            <v>1</v>
          </cell>
          <cell r="D186">
            <v>4</v>
          </cell>
          <cell r="E186">
            <v>-1.2744709999999999</v>
          </cell>
          <cell r="F186">
            <v>-3.4098519999999999</v>
          </cell>
        </row>
        <row r="187">
          <cell r="A187">
            <v>2</v>
          </cell>
          <cell r="B187">
            <v>2358</v>
          </cell>
          <cell r="C187">
            <v>1</v>
          </cell>
          <cell r="D187">
            <v>51</v>
          </cell>
          <cell r="E187">
            <v>13.995849</v>
          </cell>
          <cell r="F187">
            <v>42.957335999999998</v>
          </cell>
        </row>
        <row r="188">
          <cell r="A188">
            <v>2</v>
          </cell>
          <cell r="B188">
            <v>2358</v>
          </cell>
          <cell r="C188">
            <v>1</v>
          </cell>
          <cell r="D188">
            <v>52</v>
          </cell>
          <cell r="E188">
            <v>4.0684420000000001</v>
          </cell>
          <cell r="F188">
            <v>12.298223999999999</v>
          </cell>
        </row>
        <row r="189">
          <cell r="A189">
            <v>2</v>
          </cell>
          <cell r="B189">
            <v>2358</v>
          </cell>
          <cell r="C189">
            <v>1</v>
          </cell>
          <cell r="D189">
            <v>591</v>
          </cell>
          <cell r="E189">
            <v>0.2</v>
          </cell>
          <cell r="F189">
            <v>1.5000739999999999</v>
          </cell>
        </row>
        <row r="190">
          <cell r="A190">
            <v>2</v>
          </cell>
          <cell r="B190">
            <v>2359</v>
          </cell>
          <cell r="C190">
            <v>1</v>
          </cell>
          <cell r="D190">
            <v>51</v>
          </cell>
          <cell r="E190">
            <v>81.364223999999993</v>
          </cell>
          <cell r="F190">
            <v>241.31700900000001</v>
          </cell>
        </row>
        <row r="191">
          <cell r="A191">
            <v>2</v>
          </cell>
          <cell r="B191">
            <v>2359</v>
          </cell>
          <cell r="C191">
            <v>1</v>
          </cell>
          <cell r="D191">
            <v>52</v>
          </cell>
          <cell r="E191">
            <v>14.714791999999999</v>
          </cell>
          <cell r="F191">
            <v>46.516070000000006</v>
          </cell>
        </row>
        <row r="192">
          <cell r="A192">
            <v>2</v>
          </cell>
          <cell r="B192">
            <v>2359</v>
          </cell>
          <cell r="C192">
            <v>1</v>
          </cell>
          <cell r="D192">
            <v>591</v>
          </cell>
          <cell r="E192">
            <v>0</v>
          </cell>
          <cell r="F192">
            <v>3.3840620000000001</v>
          </cell>
        </row>
        <row r="193">
          <cell r="A193">
            <v>2</v>
          </cell>
          <cell r="B193">
            <v>2360</v>
          </cell>
          <cell r="C193">
            <v>1</v>
          </cell>
          <cell r="D193">
            <v>4</v>
          </cell>
          <cell r="E193">
            <v>-0.70645100000000005</v>
          </cell>
          <cell r="F193">
            <v>-6.4874499999999999</v>
          </cell>
        </row>
        <row r="194">
          <cell r="A194">
            <v>2</v>
          </cell>
          <cell r="B194">
            <v>2360</v>
          </cell>
          <cell r="C194">
            <v>1</v>
          </cell>
          <cell r="D194">
            <v>51</v>
          </cell>
          <cell r="E194">
            <v>34.669640999999999</v>
          </cell>
          <cell r="F194">
            <v>111.54390600000001</v>
          </cell>
        </row>
        <row r="195">
          <cell r="A195">
            <v>2</v>
          </cell>
          <cell r="B195">
            <v>2360</v>
          </cell>
          <cell r="C195">
            <v>1</v>
          </cell>
          <cell r="D195">
            <v>52</v>
          </cell>
          <cell r="E195">
            <v>8.1543019999999995</v>
          </cell>
          <cell r="F195">
            <v>23.001923999999999</v>
          </cell>
        </row>
        <row r="196">
          <cell r="A196">
            <v>2</v>
          </cell>
          <cell r="B196">
            <v>2360</v>
          </cell>
          <cell r="C196">
            <v>1</v>
          </cell>
          <cell r="D196">
            <v>591</v>
          </cell>
          <cell r="E196">
            <v>0.183616</v>
          </cell>
          <cell r="F196">
            <v>0.38361600000000001</v>
          </cell>
        </row>
        <row r="197">
          <cell r="A197">
            <v>2</v>
          </cell>
          <cell r="B197">
            <v>2361</v>
          </cell>
          <cell r="C197">
            <v>1</v>
          </cell>
          <cell r="D197">
            <v>4</v>
          </cell>
          <cell r="E197">
            <v>-2.023174</v>
          </cell>
          <cell r="F197">
            <v>-4.0191990000000004</v>
          </cell>
        </row>
        <row r="198">
          <cell r="A198">
            <v>2</v>
          </cell>
          <cell r="B198">
            <v>2361</v>
          </cell>
          <cell r="C198">
            <v>1</v>
          </cell>
          <cell r="D198">
            <v>51</v>
          </cell>
          <cell r="E198">
            <v>8.8169350000000009</v>
          </cell>
          <cell r="F198">
            <v>27.411666</v>
          </cell>
        </row>
        <row r="199">
          <cell r="A199">
            <v>2</v>
          </cell>
          <cell r="B199">
            <v>2361</v>
          </cell>
          <cell r="C199">
            <v>1</v>
          </cell>
          <cell r="D199">
            <v>52</v>
          </cell>
          <cell r="E199">
            <v>4.228866</v>
          </cell>
          <cell r="F199">
            <v>10.820191999999999</v>
          </cell>
        </row>
        <row r="200">
          <cell r="A200">
            <v>2</v>
          </cell>
          <cell r="B200">
            <v>2361</v>
          </cell>
          <cell r="C200">
            <v>1</v>
          </cell>
          <cell r="D200">
            <v>591</v>
          </cell>
          <cell r="E200">
            <v>0.215</v>
          </cell>
          <cell r="F200">
            <v>0.26700000000000002</v>
          </cell>
        </row>
        <row r="201">
          <cell r="A201">
            <v>2</v>
          </cell>
          <cell r="B201">
            <v>2362</v>
          </cell>
          <cell r="C201">
            <v>1</v>
          </cell>
          <cell r="D201">
            <v>4</v>
          </cell>
          <cell r="E201">
            <v>-0.175016</v>
          </cell>
          <cell r="F201">
            <v>-0.50909899999999997</v>
          </cell>
        </row>
        <row r="202">
          <cell r="A202">
            <v>2</v>
          </cell>
          <cell r="B202">
            <v>2362</v>
          </cell>
          <cell r="C202">
            <v>1</v>
          </cell>
          <cell r="D202">
            <v>51</v>
          </cell>
          <cell r="E202">
            <v>9.3676999999999992</v>
          </cell>
          <cell r="F202">
            <v>27.943878999999999</v>
          </cell>
        </row>
        <row r="203">
          <cell r="A203">
            <v>2</v>
          </cell>
          <cell r="B203">
            <v>2362</v>
          </cell>
          <cell r="C203">
            <v>1</v>
          </cell>
          <cell r="D203">
            <v>52</v>
          </cell>
          <cell r="E203">
            <v>2.2523089999999999</v>
          </cell>
          <cell r="F203">
            <v>6.4153409999999997</v>
          </cell>
        </row>
        <row r="204">
          <cell r="A204">
            <v>2</v>
          </cell>
          <cell r="B204">
            <v>2363</v>
          </cell>
          <cell r="C204">
            <v>1</v>
          </cell>
          <cell r="D204">
            <v>4</v>
          </cell>
          <cell r="E204">
            <v>-1.422963</v>
          </cell>
          <cell r="F204">
            <v>-5.0237340000000001</v>
          </cell>
        </row>
        <row r="205">
          <cell r="A205">
            <v>2</v>
          </cell>
          <cell r="B205">
            <v>2363</v>
          </cell>
          <cell r="C205">
            <v>1</v>
          </cell>
          <cell r="D205">
            <v>51</v>
          </cell>
          <cell r="E205">
            <v>9.0783159999999992</v>
          </cell>
          <cell r="F205">
            <v>28.508454</v>
          </cell>
        </row>
        <row r="206">
          <cell r="A206">
            <v>2</v>
          </cell>
          <cell r="B206">
            <v>2363</v>
          </cell>
          <cell r="C206">
            <v>1</v>
          </cell>
          <cell r="D206">
            <v>52</v>
          </cell>
          <cell r="E206">
            <v>5.6468680000000004</v>
          </cell>
          <cell r="F206">
            <v>13.169169999999999</v>
          </cell>
        </row>
        <row r="207">
          <cell r="A207">
            <v>2</v>
          </cell>
          <cell r="B207">
            <v>2363</v>
          </cell>
          <cell r="C207">
            <v>1</v>
          </cell>
          <cell r="D207">
            <v>591</v>
          </cell>
          <cell r="E207">
            <v>2E-3</v>
          </cell>
          <cell r="F207">
            <v>2E-3</v>
          </cell>
        </row>
        <row r="208">
          <cell r="A208">
            <v>2</v>
          </cell>
          <cell r="B208">
            <v>2365</v>
          </cell>
          <cell r="C208">
            <v>1</v>
          </cell>
          <cell r="D208">
            <v>4</v>
          </cell>
          <cell r="E208">
            <v>-3.2265649999999999</v>
          </cell>
          <cell r="F208">
            <v>-19.683209999999999</v>
          </cell>
        </row>
        <row r="209">
          <cell r="A209">
            <v>2</v>
          </cell>
          <cell r="B209">
            <v>2365</v>
          </cell>
          <cell r="C209">
            <v>1</v>
          </cell>
          <cell r="D209">
            <v>51</v>
          </cell>
          <cell r="E209">
            <v>66.490943000000001</v>
          </cell>
          <cell r="F209">
            <v>199.426017</v>
          </cell>
        </row>
        <row r="210">
          <cell r="A210">
            <v>2</v>
          </cell>
          <cell r="B210">
            <v>2365</v>
          </cell>
          <cell r="C210">
            <v>1</v>
          </cell>
          <cell r="D210">
            <v>52</v>
          </cell>
          <cell r="E210">
            <v>13.743464999999999</v>
          </cell>
          <cell r="F210">
            <v>50.411876999999997</v>
          </cell>
        </row>
        <row r="211">
          <cell r="A211">
            <v>2</v>
          </cell>
          <cell r="B211">
            <v>2365</v>
          </cell>
          <cell r="C211">
            <v>1</v>
          </cell>
          <cell r="D211">
            <v>591</v>
          </cell>
          <cell r="E211">
            <v>0.3</v>
          </cell>
          <cell r="F211">
            <v>0.64739999999999998</v>
          </cell>
        </row>
        <row r="212">
          <cell r="A212">
            <v>2</v>
          </cell>
          <cell r="B212">
            <v>2367</v>
          </cell>
          <cell r="C212">
            <v>1</v>
          </cell>
          <cell r="D212">
            <v>4</v>
          </cell>
          <cell r="E212">
            <v>-1.8339970000000001</v>
          </cell>
          <cell r="F212">
            <v>-4.3134420000000002</v>
          </cell>
        </row>
        <row r="213">
          <cell r="A213">
            <v>2</v>
          </cell>
          <cell r="B213">
            <v>2367</v>
          </cell>
          <cell r="C213">
            <v>1</v>
          </cell>
          <cell r="D213">
            <v>51</v>
          </cell>
          <cell r="E213">
            <v>14.851646000000001</v>
          </cell>
          <cell r="F213">
            <v>44.641897</v>
          </cell>
        </row>
        <row r="214">
          <cell r="A214">
            <v>2</v>
          </cell>
          <cell r="B214">
            <v>2367</v>
          </cell>
          <cell r="C214">
            <v>1</v>
          </cell>
          <cell r="D214">
            <v>52</v>
          </cell>
          <cell r="E214">
            <v>4.1143859999999997</v>
          </cell>
          <cell r="F214">
            <v>14.000157</v>
          </cell>
        </row>
        <row r="215">
          <cell r="A215">
            <v>2</v>
          </cell>
          <cell r="B215">
            <v>2367</v>
          </cell>
          <cell r="C215">
            <v>1</v>
          </cell>
          <cell r="D215">
            <v>591</v>
          </cell>
          <cell r="E215">
            <v>5.0000000000000001E-3</v>
          </cell>
          <cell r="F215">
            <v>5.0000000000000001E-3</v>
          </cell>
        </row>
        <row r="216">
          <cell r="A216">
            <v>2</v>
          </cell>
          <cell r="B216">
            <v>2368</v>
          </cell>
          <cell r="C216">
            <v>1</v>
          </cell>
          <cell r="D216">
            <v>52</v>
          </cell>
          <cell r="E216">
            <v>11.0776</v>
          </cell>
          <cell r="F216">
            <v>38.832799999999999</v>
          </cell>
        </row>
        <row r="217">
          <cell r="A217">
            <v>2</v>
          </cell>
          <cell r="B217">
            <v>2369</v>
          </cell>
          <cell r="C217">
            <v>1</v>
          </cell>
          <cell r="D217">
            <v>52</v>
          </cell>
          <cell r="E217">
            <v>13.2889</v>
          </cell>
          <cell r="F217">
            <v>39.864899999999999</v>
          </cell>
        </row>
        <row r="218">
          <cell r="A218">
            <v>2</v>
          </cell>
          <cell r="B218">
            <v>2370</v>
          </cell>
          <cell r="C218">
            <v>1</v>
          </cell>
          <cell r="D218">
            <v>4</v>
          </cell>
          <cell r="E218">
            <v>0</v>
          </cell>
          <cell r="F218">
            <v>-2.0261000000000001E-2</v>
          </cell>
        </row>
        <row r="219">
          <cell r="A219">
            <v>2</v>
          </cell>
          <cell r="B219">
            <v>2370</v>
          </cell>
          <cell r="C219">
            <v>1</v>
          </cell>
          <cell r="D219">
            <v>51</v>
          </cell>
          <cell r="E219">
            <v>6.4632050000000003</v>
          </cell>
          <cell r="F219">
            <v>19.646833000000001</v>
          </cell>
        </row>
        <row r="220">
          <cell r="A220">
            <v>2</v>
          </cell>
          <cell r="B220">
            <v>2370</v>
          </cell>
          <cell r="C220">
            <v>1</v>
          </cell>
          <cell r="D220">
            <v>52</v>
          </cell>
          <cell r="E220">
            <v>0.763019</v>
          </cell>
          <cell r="F220">
            <v>2.1058759999999999</v>
          </cell>
        </row>
        <row r="221">
          <cell r="A221">
            <v>2</v>
          </cell>
          <cell r="B221">
            <v>2430</v>
          </cell>
          <cell r="C221">
            <v>1</v>
          </cell>
          <cell r="D221">
            <v>4</v>
          </cell>
          <cell r="E221">
            <v>-2.2961770000000001</v>
          </cell>
          <cell r="F221">
            <v>-8.6557309999999994</v>
          </cell>
        </row>
        <row r="222">
          <cell r="A222">
            <v>2</v>
          </cell>
          <cell r="B222">
            <v>2430</v>
          </cell>
          <cell r="C222">
            <v>1</v>
          </cell>
          <cell r="D222">
            <v>51</v>
          </cell>
          <cell r="E222">
            <v>8.4358520000000006</v>
          </cell>
          <cell r="F222">
            <v>24.442689000000001</v>
          </cell>
        </row>
        <row r="223">
          <cell r="A223">
            <v>2</v>
          </cell>
          <cell r="B223">
            <v>2430</v>
          </cell>
          <cell r="C223">
            <v>1</v>
          </cell>
          <cell r="D223">
            <v>52</v>
          </cell>
          <cell r="E223">
            <v>1.555825</v>
          </cell>
          <cell r="F223">
            <v>6.9360620000000006</v>
          </cell>
        </row>
        <row r="224">
          <cell r="A224">
            <v>2</v>
          </cell>
          <cell r="B224">
            <v>2441</v>
          </cell>
          <cell r="C224">
            <v>1</v>
          </cell>
          <cell r="D224">
            <v>52</v>
          </cell>
          <cell r="E224">
            <v>20.030283000000001</v>
          </cell>
          <cell r="F224">
            <v>80.091578999999996</v>
          </cell>
        </row>
        <row r="225">
          <cell r="A225">
            <v>2</v>
          </cell>
          <cell r="B225">
            <v>2451</v>
          </cell>
          <cell r="C225">
            <v>1</v>
          </cell>
          <cell r="D225">
            <v>51</v>
          </cell>
          <cell r="E225">
            <v>0.53878000000000004</v>
          </cell>
          <cell r="F225">
            <v>1.6163400000000001</v>
          </cell>
        </row>
        <row r="226">
          <cell r="A226">
            <v>2</v>
          </cell>
          <cell r="B226">
            <v>2451</v>
          </cell>
          <cell r="C226">
            <v>1</v>
          </cell>
          <cell r="D226">
            <v>52</v>
          </cell>
          <cell r="E226">
            <v>0.66444800000000004</v>
          </cell>
          <cell r="F226">
            <v>0.66600700000000002</v>
          </cell>
        </row>
        <row r="227">
          <cell r="A227">
            <v>2</v>
          </cell>
          <cell r="B227">
            <v>2451</v>
          </cell>
          <cell r="C227">
            <v>1</v>
          </cell>
          <cell r="D227">
            <v>591</v>
          </cell>
          <cell r="E227">
            <v>132.04900000000001</v>
          </cell>
          <cell r="F227">
            <v>363.81799999999998</v>
          </cell>
        </row>
        <row r="228">
          <cell r="A228">
            <v>2</v>
          </cell>
          <cell r="B228">
            <v>2504</v>
          </cell>
          <cell r="C228">
            <v>1</v>
          </cell>
          <cell r="D228">
            <v>52</v>
          </cell>
          <cell r="E228">
            <v>180.9</v>
          </cell>
          <cell r="F228">
            <v>600.9</v>
          </cell>
        </row>
        <row r="229">
          <cell r="A229">
            <v>2</v>
          </cell>
          <cell r="B229">
            <v>2514</v>
          </cell>
          <cell r="C229">
            <v>1</v>
          </cell>
          <cell r="D229">
            <v>51</v>
          </cell>
          <cell r="E229">
            <v>0.64218399999999998</v>
          </cell>
          <cell r="F229">
            <v>1.926552</v>
          </cell>
        </row>
        <row r="230">
          <cell r="A230">
            <v>2</v>
          </cell>
          <cell r="B230">
            <v>2516</v>
          </cell>
          <cell r="C230">
            <v>1</v>
          </cell>
          <cell r="D230">
            <v>4</v>
          </cell>
          <cell r="E230">
            <v>-11.820658</v>
          </cell>
          <cell r="F230">
            <v>-14.63937</v>
          </cell>
        </row>
        <row r="231">
          <cell r="A231">
            <v>2</v>
          </cell>
          <cell r="B231">
            <v>2516</v>
          </cell>
          <cell r="C231">
            <v>1</v>
          </cell>
          <cell r="D231">
            <v>51</v>
          </cell>
          <cell r="E231">
            <v>38.917144999999998</v>
          </cell>
          <cell r="F231">
            <v>113.171865</v>
          </cell>
        </row>
        <row r="232">
          <cell r="A232">
            <v>2</v>
          </cell>
          <cell r="B232">
            <v>2516</v>
          </cell>
          <cell r="C232">
            <v>1</v>
          </cell>
          <cell r="D232">
            <v>52</v>
          </cell>
          <cell r="E232">
            <v>28.503796999999999</v>
          </cell>
          <cell r="F232">
            <v>39.159725000000002</v>
          </cell>
        </row>
        <row r="233">
          <cell r="A233">
            <v>2</v>
          </cell>
          <cell r="B233">
            <v>2516</v>
          </cell>
          <cell r="C233">
            <v>1</v>
          </cell>
          <cell r="D233">
            <v>591</v>
          </cell>
          <cell r="E233">
            <v>5.0000000000000001E-3</v>
          </cell>
          <cell r="F233">
            <v>0.01</v>
          </cell>
        </row>
        <row r="234">
          <cell r="A234">
            <v>2</v>
          </cell>
          <cell r="B234">
            <v>2541</v>
          </cell>
          <cell r="C234">
            <v>1</v>
          </cell>
          <cell r="D234">
            <v>52</v>
          </cell>
          <cell r="E234">
            <v>2.92</v>
          </cell>
          <cell r="F234">
            <v>7.7380000000000004</v>
          </cell>
        </row>
        <row r="235">
          <cell r="A235">
            <v>2</v>
          </cell>
          <cell r="B235">
            <v>2551</v>
          </cell>
          <cell r="C235">
            <v>1</v>
          </cell>
          <cell r="D235">
            <v>52</v>
          </cell>
          <cell r="E235">
            <v>5.3029999999999999</v>
          </cell>
          <cell r="F235">
            <v>9.3979999999999997</v>
          </cell>
        </row>
        <row r="236">
          <cell r="A236">
            <v>2</v>
          </cell>
          <cell r="B236">
            <v>2581</v>
          </cell>
          <cell r="C236">
            <v>1</v>
          </cell>
          <cell r="D236">
            <v>52</v>
          </cell>
          <cell r="E236">
            <v>88.323362000000003</v>
          </cell>
          <cell r="F236">
            <v>239.94776200000001</v>
          </cell>
        </row>
        <row r="237">
          <cell r="A237">
            <v>2</v>
          </cell>
          <cell r="B237">
            <v>2720</v>
          </cell>
          <cell r="C237">
            <v>1</v>
          </cell>
          <cell r="D237">
            <v>52</v>
          </cell>
          <cell r="E237">
            <v>0.109662</v>
          </cell>
          <cell r="F237">
            <v>2.5198619999999998</v>
          </cell>
        </row>
        <row r="238">
          <cell r="A238">
            <v>2</v>
          </cell>
          <cell r="B238">
            <v>2720</v>
          </cell>
          <cell r="C238">
            <v>1</v>
          </cell>
          <cell r="D238">
            <v>591</v>
          </cell>
          <cell r="E238">
            <v>62.24</v>
          </cell>
          <cell r="F238">
            <v>87.392999000000003</v>
          </cell>
        </row>
        <row r="239">
          <cell r="A239">
            <v>2</v>
          </cell>
          <cell r="B239">
            <v>2725</v>
          </cell>
          <cell r="C239">
            <v>1</v>
          </cell>
          <cell r="D239">
            <v>4</v>
          </cell>
          <cell r="E239">
            <v>0</v>
          </cell>
          <cell r="F239">
            <v>-3.4904289999999998</v>
          </cell>
        </row>
        <row r="240">
          <cell r="A240">
            <v>2</v>
          </cell>
          <cell r="B240">
            <v>2725</v>
          </cell>
          <cell r="C240">
            <v>1</v>
          </cell>
          <cell r="D240">
            <v>51</v>
          </cell>
          <cell r="E240">
            <v>10.834353999999999</v>
          </cell>
          <cell r="F240">
            <v>32.842342000000002</v>
          </cell>
        </row>
        <row r="241">
          <cell r="A241">
            <v>2</v>
          </cell>
          <cell r="B241">
            <v>2725</v>
          </cell>
          <cell r="C241">
            <v>1</v>
          </cell>
          <cell r="D241">
            <v>52</v>
          </cell>
          <cell r="E241">
            <v>22.331068999999999</v>
          </cell>
          <cell r="F241">
            <v>55.083903999999997</v>
          </cell>
        </row>
        <row r="242">
          <cell r="A242">
            <v>2</v>
          </cell>
          <cell r="B242">
            <v>2872</v>
          </cell>
          <cell r="C242">
            <v>1</v>
          </cell>
          <cell r="D242">
            <v>51</v>
          </cell>
          <cell r="E242">
            <v>13.058902</v>
          </cell>
          <cell r="F242">
            <v>39.158223999999997</v>
          </cell>
        </row>
        <row r="243">
          <cell r="A243">
            <v>2</v>
          </cell>
          <cell r="B243">
            <v>2872</v>
          </cell>
          <cell r="C243">
            <v>1</v>
          </cell>
          <cell r="D243">
            <v>52</v>
          </cell>
          <cell r="E243">
            <v>0</v>
          </cell>
          <cell r="F243">
            <v>0.97539500000000001</v>
          </cell>
        </row>
        <row r="244">
          <cell r="A244">
            <v>2</v>
          </cell>
          <cell r="B244">
            <v>2872</v>
          </cell>
          <cell r="C244">
            <v>1</v>
          </cell>
          <cell r="D244">
            <v>591</v>
          </cell>
          <cell r="E244">
            <v>269</v>
          </cell>
          <cell r="F244">
            <v>5269</v>
          </cell>
        </row>
        <row r="245">
          <cell r="A245">
            <v>2</v>
          </cell>
          <cell r="B245">
            <v>2884</v>
          </cell>
          <cell r="C245">
            <v>1</v>
          </cell>
          <cell r="D245">
            <v>591</v>
          </cell>
          <cell r="E245">
            <v>0</v>
          </cell>
          <cell r="F245">
            <v>300</v>
          </cell>
        </row>
        <row r="246">
          <cell r="A246">
            <v>2</v>
          </cell>
          <cell r="B246">
            <v>2901</v>
          </cell>
          <cell r="C246">
            <v>1</v>
          </cell>
          <cell r="D246">
            <v>4</v>
          </cell>
          <cell r="E246">
            <v>-0.8</v>
          </cell>
          <cell r="F246">
            <v>-0.8</v>
          </cell>
        </row>
        <row r="247">
          <cell r="A247">
            <v>2</v>
          </cell>
          <cell r="B247">
            <v>2901</v>
          </cell>
          <cell r="C247">
            <v>1</v>
          </cell>
          <cell r="D247">
            <v>51</v>
          </cell>
          <cell r="E247">
            <v>5.8155029999999996</v>
          </cell>
          <cell r="F247">
            <v>17.849807999999999</v>
          </cell>
        </row>
        <row r="248">
          <cell r="A248">
            <v>2</v>
          </cell>
          <cell r="B248">
            <v>2901</v>
          </cell>
          <cell r="C248">
            <v>1</v>
          </cell>
          <cell r="D248">
            <v>52</v>
          </cell>
          <cell r="E248">
            <v>2.5602179999999999</v>
          </cell>
          <cell r="F248">
            <v>7.7084299999999999</v>
          </cell>
        </row>
        <row r="249">
          <cell r="A249">
            <v>2</v>
          </cell>
          <cell r="B249">
            <v>2902</v>
          </cell>
          <cell r="C249">
            <v>1</v>
          </cell>
          <cell r="D249">
            <v>4</v>
          </cell>
          <cell r="E249">
            <v>-7.0304080000000004</v>
          </cell>
          <cell r="F249">
            <v>-24.532975</v>
          </cell>
        </row>
        <row r="250">
          <cell r="A250">
            <v>2</v>
          </cell>
          <cell r="B250">
            <v>2902</v>
          </cell>
          <cell r="C250">
            <v>1</v>
          </cell>
          <cell r="D250">
            <v>51</v>
          </cell>
          <cell r="E250">
            <v>15.667173</v>
          </cell>
          <cell r="F250">
            <v>48.312206000000003</v>
          </cell>
        </row>
        <row r="251">
          <cell r="A251">
            <v>2</v>
          </cell>
          <cell r="B251">
            <v>2902</v>
          </cell>
          <cell r="C251">
            <v>1</v>
          </cell>
          <cell r="D251">
            <v>52</v>
          </cell>
          <cell r="E251">
            <v>14.14751</v>
          </cell>
          <cell r="F251">
            <v>42.911561999999996</v>
          </cell>
        </row>
        <row r="252">
          <cell r="A252">
            <v>2</v>
          </cell>
          <cell r="B252">
            <v>2902</v>
          </cell>
          <cell r="C252">
            <v>1</v>
          </cell>
          <cell r="D252">
            <v>591</v>
          </cell>
          <cell r="E252">
            <v>5.6005000000000003</v>
          </cell>
          <cell r="F252">
            <v>5.6059999999999999</v>
          </cell>
        </row>
        <row r="253">
          <cell r="A253">
            <v>2</v>
          </cell>
          <cell r="B253">
            <v>2902</v>
          </cell>
          <cell r="C253">
            <v>5</v>
          </cell>
          <cell r="D253">
            <v>51</v>
          </cell>
          <cell r="E253">
            <v>0.42144900000000002</v>
          </cell>
          <cell r="F253">
            <v>1.2833540000000001</v>
          </cell>
        </row>
        <row r="254">
          <cell r="A254">
            <v>2</v>
          </cell>
          <cell r="B254">
            <v>2902</v>
          </cell>
          <cell r="C254">
            <v>5</v>
          </cell>
          <cell r="D254">
            <v>52</v>
          </cell>
          <cell r="E254">
            <v>0.33758300000000002</v>
          </cell>
          <cell r="F254">
            <v>1.4177200000000001</v>
          </cell>
        </row>
        <row r="255">
          <cell r="A255">
            <v>2</v>
          </cell>
          <cell r="B255">
            <v>2902</v>
          </cell>
          <cell r="C255">
            <v>5</v>
          </cell>
          <cell r="D255">
            <v>591</v>
          </cell>
          <cell r="E255">
            <v>20</v>
          </cell>
          <cell r="F255">
            <v>20</v>
          </cell>
        </row>
        <row r="256">
          <cell r="A256">
            <v>2</v>
          </cell>
          <cell r="B256">
            <v>2903</v>
          </cell>
          <cell r="C256">
            <v>1</v>
          </cell>
          <cell r="D256">
            <v>4</v>
          </cell>
          <cell r="E256">
            <v>-1.5878060000000001</v>
          </cell>
          <cell r="F256">
            <v>-2.6344120000000002</v>
          </cell>
        </row>
        <row r="257">
          <cell r="A257">
            <v>2</v>
          </cell>
          <cell r="B257">
            <v>2903</v>
          </cell>
          <cell r="C257">
            <v>1</v>
          </cell>
          <cell r="D257">
            <v>51</v>
          </cell>
          <cell r="E257">
            <v>13.794442</v>
          </cell>
          <cell r="F257">
            <v>42.605626000000001</v>
          </cell>
        </row>
        <row r="258">
          <cell r="A258">
            <v>2</v>
          </cell>
          <cell r="B258">
            <v>2903</v>
          </cell>
          <cell r="C258">
            <v>1</v>
          </cell>
          <cell r="D258">
            <v>52</v>
          </cell>
          <cell r="E258">
            <v>4.3991290000000003</v>
          </cell>
          <cell r="F258">
            <v>24.973731999999998</v>
          </cell>
        </row>
        <row r="259">
          <cell r="A259">
            <v>2</v>
          </cell>
          <cell r="B259">
            <v>2903</v>
          </cell>
          <cell r="C259">
            <v>1</v>
          </cell>
          <cell r="D259">
            <v>591</v>
          </cell>
          <cell r="E259">
            <v>5.0000000000000001E-3</v>
          </cell>
          <cell r="F259">
            <v>5.0000000000000001E-3</v>
          </cell>
        </row>
        <row r="260">
          <cell r="A260">
            <v>2</v>
          </cell>
          <cell r="B260">
            <v>2904</v>
          </cell>
          <cell r="C260">
            <v>1</v>
          </cell>
          <cell r="D260">
            <v>4</v>
          </cell>
          <cell r="E260">
            <v>-1.6950529999999999</v>
          </cell>
          <cell r="F260">
            <v>-2.3188939999999998</v>
          </cell>
        </row>
        <row r="261">
          <cell r="A261">
            <v>2</v>
          </cell>
          <cell r="B261">
            <v>2904</v>
          </cell>
          <cell r="C261">
            <v>1</v>
          </cell>
          <cell r="D261">
            <v>51</v>
          </cell>
          <cell r="E261">
            <v>3.926685</v>
          </cell>
          <cell r="F261">
            <v>11.303369999999999</v>
          </cell>
        </row>
        <row r="262">
          <cell r="A262">
            <v>2</v>
          </cell>
          <cell r="B262">
            <v>2904</v>
          </cell>
          <cell r="C262">
            <v>1</v>
          </cell>
          <cell r="D262">
            <v>52</v>
          </cell>
          <cell r="E262">
            <v>5.5720470000000004</v>
          </cell>
          <cell r="F262">
            <v>16.085381999999999</v>
          </cell>
        </row>
        <row r="263">
          <cell r="A263">
            <v>2</v>
          </cell>
          <cell r="B263">
            <v>2904</v>
          </cell>
          <cell r="C263">
            <v>1</v>
          </cell>
          <cell r="D263">
            <v>591</v>
          </cell>
          <cell r="E263">
            <v>1.9E-2</v>
          </cell>
          <cell r="F263">
            <v>1.9E-2</v>
          </cell>
        </row>
        <row r="264">
          <cell r="A264">
            <v>2</v>
          </cell>
          <cell r="B264">
            <v>2905</v>
          </cell>
          <cell r="C264">
            <v>1</v>
          </cell>
          <cell r="D264">
            <v>4</v>
          </cell>
          <cell r="E264">
            <v>-2.2384539999999999</v>
          </cell>
          <cell r="F264">
            <v>-11.150055999999999</v>
          </cell>
        </row>
        <row r="265">
          <cell r="A265">
            <v>2</v>
          </cell>
          <cell r="B265">
            <v>2905</v>
          </cell>
          <cell r="C265">
            <v>1</v>
          </cell>
          <cell r="D265">
            <v>51</v>
          </cell>
          <cell r="E265">
            <v>34.892874999999997</v>
          </cell>
          <cell r="F265">
            <v>103.40602</v>
          </cell>
        </row>
        <row r="266">
          <cell r="A266">
            <v>2</v>
          </cell>
          <cell r="B266">
            <v>2905</v>
          </cell>
          <cell r="C266">
            <v>1</v>
          </cell>
          <cell r="D266">
            <v>52</v>
          </cell>
          <cell r="E266">
            <v>80.26614099999999</v>
          </cell>
          <cell r="F266">
            <v>294.76300299999997</v>
          </cell>
        </row>
        <row r="267">
          <cell r="A267">
            <v>2</v>
          </cell>
          <cell r="B267">
            <v>2906</v>
          </cell>
          <cell r="C267">
            <v>1</v>
          </cell>
          <cell r="D267">
            <v>4</v>
          </cell>
          <cell r="E267">
            <v>-0.30369200000000002</v>
          </cell>
          <cell r="F267">
            <v>-0.37519200000000003</v>
          </cell>
        </row>
        <row r="268">
          <cell r="A268">
            <v>2</v>
          </cell>
          <cell r="B268">
            <v>2906</v>
          </cell>
          <cell r="C268">
            <v>1</v>
          </cell>
          <cell r="D268">
            <v>51</v>
          </cell>
          <cell r="E268">
            <v>0.82633999999999996</v>
          </cell>
          <cell r="F268">
            <v>2.297453</v>
          </cell>
        </row>
        <row r="269">
          <cell r="A269">
            <v>2</v>
          </cell>
          <cell r="B269">
            <v>2906</v>
          </cell>
          <cell r="C269">
            <v>1</v>
          </cell>
          <cell r="D269">
            <v>52</v>
          </cell>
          <cell r="E269">
            <v>0.61338000000000004</v>
          </cell>
          <cell r="F269">
            <v>1.960067</v>
          </cell>
        </row>
        <row r="270">
          <cell r="A270">
            <v>2</v>
          </cell>
          <cell r="B270">
            <v>2907</v>
          </cell>
          <cell r="C270">
            <v>1</v>
          </cell>
          <cell r="D270">
            <v>4</v>
          </cell>
          <cell r="E270">
            <v>-0.87365599999999999</v>
          </cell>
          <cell r="F270">
            <v>-3.1863090000000001</v>
          </cell>
        </row>
        <row r="271">
          <cell r="A271">
            <v>2</v>
          </cell>
          <cell r="B271">
            <v>2907</v>
          </cell>
          <cell r="C271">
            <v>1</v>
          </cell>
          <cell r="D271">
            <v>51</v>
          </cell>
          <cell r="E271">
            <v>7.4903399999999998</v>
          </cell>
          <cell r="F271">
            <v>22.030905000000001</v>
          </cell>
        </row>
        <row r="272">
          <cell r="A272">
            <v>2</v>
          </cell>
          <cell r="B272">
            <v>2907</v>
          </cell>
          <cell r="C272">
            <v>1</v>
          </cell>
          <cell r="D272">
            <v>52</v>
          </cell>
          <cell r="E272">
            <v>5.118258</v>
          </cell>
          <cell r="F272">
            <v>25.131224</v>
          </cell>
        </row>
        <row r="273">
          <cell r="A273">
            <v>2</v>
          </cell>
          <cell r="B273">
            <v>2908</v>
          </cell>
          <cell r="C273">
            <v>1</v>
          </cell>
          <cell r="D273">
            <v>4</v>
          </cell>
          <cell r="E273">
            <v>-3.2139000000000001E-2</v>
          </cell>
          <cell r="F273">
            <v>-6.5639000000000003E-2</v>
          </cell>
        </row>
        <row r="274">
          <cell r="A274">
            <v>2</v>
          </cell>
          <cell r="B274">
            <v>2908</v>
          </cell>
          <cell r="C274">
            <v>1</v>
          </cell>
          <cell r="D274">
            <v>51</v>
          </cell>
          <cell r="E274">
            <v>2.2860969999999998</v>
          </cell>
          <cell r="F274">
            <v>6.8563770000000002</v>
          </cell>
        </row>
        <row r="275">
          <cell r="A275">
            <v>2</v>
          </cell>
          <cell r="B275">
            <v>2908</v>
          </cell>
          <cell r="C275">
            <v>1</v>
          </cell>
          <cell r="D275">
            <v>52</v>
          </cell>
          <cell r="E275">
            <v>4.7679739999999997</v>
          </cell>
          <cell r="F275">
            <v>8.3273080000000004</v>
          </cell>
        </row>
        <row r="276">
          <cell r="A276">
            <v>2</v>
          </cell>
          <cell r="B276">
            <v>2909</v>
          </cell>
          <cell r="C276">
            <v>1</v>
          </cell>
          <cell r="D276">
            <v>4</v>
          </cell>
          <cell r="E276">
            <v>-0.35199999999999998</v>
          </cell>
          <cell r="F276">
            <v>-0.38200000000000001</v>
          </cell>
        </row>
        <row r="277">
          <cell r="A277">
            <v>2</v>
          </cell>
          <cell r="B277">
            <v>2909</v>
          </cell>
          <cell r="C277">
            <v>1</v>
          </cell>
          <cell r="D277">
            <v>51</v>
          </cell>
          <cell r="E277">
            <v>3.805704</v>
          </cell>
          <cell r="F277">
            <v>9.9983140000000006</v>
          </cell>
        </row>
        <row r="278">
          <cell r="A278">
            <v>2</v>
          </cell>
          <cell r="B278">
            <v>2909</v>
          </cell>
          <cell r="C278">
            <v>1</v>
          </cell>
          <cell r="D278">
            <v>52</v>
          </cell>
          <cell r="E278">
            <v>4.2971690000000002</v>
          </cell>
          <cell r="F278">
            <v>12.810054999999998</v>
          </cell>
        </row>
        <row r="279">
          <cell r="A279">
            <v>2</v>
          </cell>
          <cell r="B279">
            <v>2909</v>
          </cell>
          <cell r="C279">
            <v>1</v>
          </cell>
          <cell r="D279">
            <v>591</v>
          </cell>
          <cell r="E279">
            <v>0.03</v>
          </cell>
          <cell r="F279">
            <v>5.5E-2</v>
          </cell>
        </row>
        <row r="280">
          <cell r="A280">
            <v>2</v>
          </cell>
          <cell r="B280">
            <v>2911</v>
          </cell>
          <cell r="C280">
            <v>1</v>
          </cell>
          <cell r="D280">
            <v>51</v>
          </cell>
          <cell r="E280">
            <v>1.6543509999999999</v>
          </cell>
          <cell r="F280">
            <v>3.6716319999999998</v>
          </cell>
        </row>
        <row r="281">
          <cell r="A281">
            <v>2</v>
          </cell>
          <cell r="B281">
            <v>2911</v>
          </cell>
          <cell r="C281">
            <v>1</v>
          </cell>
          <cell r="D281">
            <v>52</v>
          </cell>
          <cell r="E281">
            <v>0.358794</v>
          </cell>
          <cell r="F281">
            <v>1.420571</v>
          </cell>
        </row>
        <row r="282">
          <cell r="A282">
            <v>2</v>
          </cell>
          <cell r="B282">
            <v>2913</v>
          </cell>
          <cell r="C282">
            <v>1</v>
          </cell>
          <cell r="D282">
            <v>4</v>
          </cell>
          <cell r="E282">
            <v>-9.6880999999999995E-2</v>
          </cell>
          <cell r="F282">
            <v>-0.272059</v>
          </cell>
        </row>
        <row r="283">
          <cell r="A283">
            <v>2</v>
          </cell>
          <cell r="B283">
            <v>2913</v>
          </cell>
          <cell r="C283">
            <v>1</v>
          </cell>
          <cell r="D283">
            <v>51</v>
          </cell>
          <cell r="E283">
            <v>1.6668080000000001</v>
          </cell>
          <cell r="F283">
            <v>4.7731089999999998</v>
          </cell>
        </row>
        <row r="284">
          <cell r="A284">
            <v>2</v>
          </cell>
          <cell r="B284">
            <v>2913</v>
          </cell>
          <cell r="C284">
            <v>1</v>
          </cell>
          <cell r="D284">
            <v>52</v>
          </cell>
          <cell r="E284">
            <v>0.43802099999999999</v>
          </cell>
          <cell r="F284">
            <v>1.420085</v>
          </cell>
        </row>
        <row r="285">
          <cell r="A285">
            <v>2</v>
          </cell>
          <cell r="B285">
            <v>2913</v>
          </cell>
          <cell r="C285">
            <v>5</v>
          </cell>
          <cell r="D285">
            <v>52</v>
          </cell>
          <cell r="E285">
            <v>0</v>
          </cell>
          <cell r="F285">
            <v>0.56555500000000003</v>
          </cell>
        </row>
        <row r="286">
          <cell r="A286">
            <v>2</v>
          </cell>
          <cell r="B286">
            <v>2918</v>
          </cell>
          <cell r="C286">
            <v>1</v>
          </cell>
          <cell r="D286">
            <v>51</v>
          </cell>
          <cell r="E286">
            <v>0.78241499999999997</v>
          </cell>
          <cell r="F286">
            <v>1.968798</v>
          </cell>
        </row>
        <row r="287">
          <cell r="A287">
            <v>2</v>
          </cell>
          <cell r="B287">
            <v>2918</v>
          </cell>
          <cell r="C287">
            <v>1</v>
          </cell>
          <cell r="D287">
            <v>52</v>
          </cell>
          <cell r="E287">
            <v>0.12478499999999999</v>
          </cell>
          <cell r="F287">
            <v>0.60901899999999998</v>
          </cell>
        </row>
        <row r="288">
          <cell r="A288">
            <v>2</v>
          </cell>
          <cell r="B288">
            <v>2918</v>
          </cell>
          <cell r="C288">
            <v>1</v>
          </cell>
          <cell r="D288">
            <v>591</v>
          </cell>
          <cell r="E288">
            <v>18.9375</v>
          </cell>
          <cell r="F288">
            <v>20.075503999999999</v>
          </cell>
        </row>
        <row r="289">
          <cell r="A289">
            <v>2</v>
          </cell>
          <cell r="B289">
            <v>2919</v>
          </cell>
          <cell r="C289">
            <v>1</v>
          </cell>
          <cell r="D289">
            <v>52</v>
          </cell>
          <cell r="E289">
            <v>8.0058000000000004E-2</v>
          </cell>
          <cell r="F289">
            <v>0.13927200000000001</v>
          </cell>
        </row>
        <row r="290">
          <cell r="A290">
            <v>2</v>
          </cell>
          <cell r="B290">
            <v>2919</v>
          </cell>
          <cell r="C290">
            <v>1</v>
          </cell>
          <cell r="D290">
            <v>591</v>
          </cell>
          <cell r="E290">
            <v>23.734999999999999</v>
          </cell>
          <cell r="F290">
            <v>57.844999999999999</v>
          </cell>
        </row>
        <row r="291">
          <cell r="A291">
            <v>2</v>
          </cell>
          <cell r="B291">
            <v>2919</v>
          </cell>
          <cell r="C291">
            <v>6</v>
          </cell>
          <cell r="D291">
            <v>591</v>
          </cell>
          <cell r="E291">
            <v>24.7</v>
          </cell>
          <cell r="F291">
            <v>37.9</v>
          </cell>
        </row>
        <row r="292">
          <cell r="A292">
            <v>2</v>
          </cell>
          <cell r="B292">
            <v>2969</v>
          </cell>
          <cell r="C292">
            <v>6</v>
          </cell>
          <cell r="D292">
            <v>52</v>
          </cell>
          <cell r="E292">
            <v>0</v>
          </cell>
          <cell r="F292">
            <v>0.17532700000000001</v>
          </cell>
        </row>
        <row r="293">
          <cell r="A293">
            <v>2</v>
          </cell>
          <cell r="B293">
            <v>2969</v>
          </cell>
          <cell r="C293">
            <v>6</v>
          </cell>
          <cell r="D293">
            <v>591</v>
          </cell>
          <cell r="E293">
            <v>0</v>
          </cell>
          <cell r="F293">
            <v>6</v>
          </cell>
        </row>
        <row r="294">
          <cell r="A294">
            <v>2</v>
          </cell>
          <cell r="B294">
            <v>2971</v>
          </cell>
          <cell r="C294">
            <v>1</v>
          </cell>
          <cell r="D294">
            <v>52</v>
          </cell>
          <cell r="E294">
            <v>268.16666700000002</v>
          </cell>
          <cell r="F294">
            <v>804.500001</v>
          </cell>
        </row>
        <row r="295">
          <cell r="A295">
            <v>2</v>
          </cell>
          <cell r="B295">
            <v>2972</v>
          </cell>
          <cell r="C295">
            <v>1</v>
          </cell>
          <cell r="D295">
            <v>51</v>
          </cell>
          <cell r="E295">
            <v>6.574249</v>
          </cell>
          <cell r="F295">
            <v>19.237067</v>
          </cell>
        </row>
        <row r="296">
          <cell r="A296">
            <v>2</v>
          </cell>
          <cell r="B296">
            <v>2972</v>
          </cell>
          <cell r="C296">
            <v>1</v>
          </cell>
          <cell r="D296">
            <v>52</v>
          </cell>
          <cell r="E296">
            <v>1.7014180000000001</v>
          </cell>
          <cell r="F296">
            <v>8.9221819999999994</v>
          </cell>
        </row>
        <row r="297">
          <cell r="A297">
            <v>2</v>
          </cell>
          <cell r="B297">
            <v>2973</v>
          </cell>
          <cell r="C297">
            <v>1</v>
          </cell>
          <cell r="D297">
            <v>4</v>
          </cell>
          <cell r="E297">
            <v>-43.754854000000002</v>
          </cell>
          <cell r="F297">
            <v>-74.381052999999994</v>
          </cell>
        </row>
        <row r="298">
          <cell r="A298">
            <v>2</v>
          </cell>
          <cell r="B298">
            <v>2973</v>
          </cell>
          <cell r="C298">
            <v>1</v>
          </cell>
          <cell r="D298">
            <v>51</v>
          </cell>
          <cell r="E298">
            <v>60.154305000000001</v>
          </cell>
          <cell r="F298">
            <v>186.370001</v>
          </cell>
        </row>
        <row r="299">
          <cell r="A299">
            <v>2</v>
          </cell>
          <cell r="B299">
            <v>2973</v>
          </cell>
          <cell r="C299">
            <v>1</v>
          </cell>
          <cell r="D299">
            <v>52</v>
          </cell>
          <cell r="E299">
            <v>28.671557999999997</v>
          </cell>
          <cell r="F299">
            <v>82.155514999999994</v>
          </cell>
        </row>
        <row r="300">
          <cell r="A300">
            <v>2</v>
          </cell>
          <cell r="B300">
            <v>2974</v>
          </cell>
          <cell r="C300">
            <v>1</v>
          </cell>
          <cell r="D300">
            <v>4</v>
          </cell>
          <cell r="E300">
            <v>-8.7595749999999999</v>
          </cell>
          <cell r="F300">
            <v>-17.116962000000001</v>
          </cell>
        </row>
        <row r="301">
          <cell r="A301">
            <v>2</v>
          </cell>
          <cell r="B301">
            <v>2974</v>
          </cell>
          <cell r="C301">
            <v>1</v>
          </cell>
          <cell r="D301">
            <v>51</v>
          </cell>
          <cell r="E301">
            <v>43.705216999999998</v>
          </cell>
          <cell r="F301">
            <v>132.090577</v>
          </cell>
        </row>
        <row r="302">
          <cell r="A302">
            <v>2</v>
          </cell>
          <cell r="B302">
            <v>2974</v>
          </cell>
          <cell r="C302">
            <v>1</v>
          </cell>
          <cell r="D302">
            <v>52</v>
          </cell>
          <cell r="E302">
            <v>19.87124</v>
          </cell>
          <cell r="F302">
            <v>53.868665</v>
          </cell>
        </row>
        <row r="303">
          <cell r="A303">
            <v>2</v>
          </cell>
          <cell r="B303">
            <v>2977</v>
          </cell>
          <cell r="C303">
            <v>1</v>
          </cell>
          <cell r="D303">
            <v>591</v>
          </cell>
          <cell r="E303">
            <v>6.2672420000000004</v>
          </cell>
          <cell r="F303">
            <v>16.315846000000001</v>
          </cell>
        </row>
        <row r="304">
          <cell r="A304">
            <v>2</v>
          </cell>
          <cell r="B304">
            <v>2978</v>
          </cell>
          <cell r="C304">
            <v>1</v>
          </cell>
          <cell r="D304">
            <v>51</v>
          </cell>
          <cell r="E304">
            <v>3.3960629999999998</v>
          </cell>
          <cell r="F304">
            <v>4.0872080000000004</v>
          </cell>
        </row>
        <row r="305">
          <cell r="A305">
            <v>2</v>
          </cell>
          <cell r="B305">
            <v>2978</v>
          </cell>
          <cell r="C305">
            <v>1</v>
          </cell>
          <cell r="D305">
            <v>52</v>
          </cell>
          <cell r="E305">
            <v>2.2030000000000001E-3</v>
          </cell>
          <cell r="F305">
            <v>0.13570499999999999</v>
          </cell>
        </row>
        <row r="306">
          <cell r="A306">
            <v>2</v>
          </cell>
          <cell r="B306">
            <v>2978</v>
          </cell>
          <cell r="C306">
            <v>1</v>
          </cell>
          <cell r="D306">
            <v>591</v>
          </cell>
          <cell r="E306">
            <v>28.035784</v>
          </cell>
          <cell r="F306">
            <v>60.580697999999998</v>
          </cell>
        </row>
        <row r="307">
          <cell r="A307">
            <v>2</v>
          </cell>
          <cell r="B307">
            <v>2979</v>
          </cell>
          <cell r="C307">
            <v>1</v>
          </cell>
          <cell r="D307">
            <v>51</v>
          </cell>
          <cell r="E307">
            <v>1.4397770000000001</v>
          </cell>
          <cell r="F307">
            <v>3.800745</v>
          </cell>
        </row>
        <row r="308">
          <cell r="A308">
            <v>2</v>
          </cell>
          <cell r="B308">
            <v>2979</v>
          </cell>
          <cell r="C308">
            <v>1</v>
          </cell>
          <cell r="D308">
            <v>52</v>
          </cell>
          <cell r="E308">
            <v>1.9661820000000001</v>
          </cell>
          <cell r="F308">
            <v>5.2098279999999999</v>
          </cell>
        </row>
        <row r="309">
          <cell r="A309">
            <v>2</v>
          </cell>
          <cell r="B309">
            <v>2979</v>
          </cell>
          <cell r="C309">
            <v>6</v>
          </cell>
          <cell r="D309">
            <v>4</v>
          </cell>
          <cell r="E309">
            <v>-15</v>
          </cell>
          <cell r="F309">
            <v>-18.899999999999999</v>
          </cell>
        </row>
        <row r="310">
          <cell r="A310">
            <v>2</v>
          </cell>
          <cell r="B310">
            <v>2979</v>
          </cell>
          <cell r="C310">
            <v>6</v>
          </cell>
          <cell r="D310">
            <v>51</v>
          </cell>
          <cell r="E310">
            <v>0.57771499999999998</v>
          </cell>
          <cell r="F310">
            <v>1.7331449999999999</v>
          </cell>
        </row>
        <row r="311">
          <cell r="A311">
            <v>2</v>
          </cell>
          <cell r="B311">
            <v>2979</v>
          </cell>
          <cell r="C311">
            <v>6</v>
          </cell>
          <cell r="D311">
            <v>52</v>
          </cell>
          <cell r="E311">
            <v>1.3446130000000001</v>
          </cell>
          <cell r="F311">
            <v>6.2213409999999998</v>
          </cell>
        </row>
        <row r="312">
          <cell r="A312">
            <v>2</v>
          </cell>
          <cell r="B312">
            <v>2979</v>
          </cell>
          <cell r="C312">
            <v>6</v>
          </cell>
          <cell r="D312">
            <v>591</v>
          </cell>
          <cell r="E312">
            <v>15.1</v>
          </cell>
          <cell r="F312">
            <v>37.85</v>
          </cell>
        </row>
        <row r="313">
          <cell r="A313">
            <v>2</v>
          </cell>
          <cell r="B313">
            <v>2980</v>
          </cell>
          <cell r="C313">
            <v>6</v>
          </cell>
          <cell r="D313">
            <v>4</v>
          </cell>
          <cell r="E313">
            <v>-0.16586300000000001</v>
          </cell>
          <cell r="F313">
            <v>-0.16586300000000001</v>
          </cell>
        </row>
        <row r="314">
          <cell r="A314">
            <v>2</v>
          </cell>
          <cell r="B314">
            <v>2980</v>
          </cell>
          <cell r="C314">
            <v>6</v>
          </cell>
          <cell r="D314">
            <v>51</v>
          </cell>
          <cell r="E314">
            <v>0</v>
          </cell>
          <cell r="F314">
            <v>0.124184</v>
          </cell>
        </row>
        <row r="315">
          <cell r="A315">
            <v>2</v>
          </cell>
          <cell r="B315">
            <v>2980</v>
          </cell>
          <cell r="C315">
            <v>6</v>
          </cell>
          <cell r="D315">
            <v>52</v>
          </cell>
          <cell r="E315">
            <v>0.81033599999999995</v>
          </cell>
          <cell r="F315">
            <v>0.81033599999999995</v>
          </cell>
        </row>
        <row r="316">
          <cell r="A316">
            <v>2</v>
          </cell>
          <cell r="B316">
            <v>2981</v>
          </cell>
          <cell r="C316">
            <v>1</v>
          </cell>
          <cell r="D316">
            <v>4</v>
          </cell>
          <cell r="E316">
            <v>-5.267E-3</v>
          </cell>
          <cell r="F316">
            <v>-0.52354599999999996</v>
          </cell>
        </row>
        <row r="317">
          <cell r="A317">
            <v>2</v>
          </cell>
          <cell r="B317">
            <v>2981</v>
          </cell>
          <cell r="C317">
            <v>1</v>
          </cell>
          <cell r="D317">
            <v>51</v>
          </cell>
          <cell r="E317">
            <v>3.02121</v>
          </cell>
          <cell r="F317">
            <v>9.3440630000000002</v>
          </cell>
        </row>
        <row r="318">
          <cell r="A318">
            <v>2</v>
          </cell>
          <cell r="B318">
            <v>2981</v>
          </cell>
          <cell r="C318">
            <v>1</v>
          </cell>
          <cell r="D318">
            <v>52</v>
          </cell>
          <cell r="E318">
            <v>3.420623</v>
          </cell>
          <cell r="F318">
            <v>10.086902</v>
          </cell>
        </row>
        <row r="319">
          <cell r="A319">
            <v>2</v>
          </cell>
          <cell r="B319">
            <v>2981</v>
          </cell>
          <cell r="C319">
            <v>1</v>
          </cell>
          <cell r="D319">
            <v>591</v>
          </cell>
          <cell r="E319">
            <v>15.106109</v>
          </cell>
          <cell r="F319">
            <v>44.690868000000002</v>
          </cell>
        </row>
        <row r="320">
          <cell r="A320">
            <v>2</v>
          </cell>
          <cell r="B320">
            <v>2982</v>
          </cell>
          <cell r="C320">
            <v>1</v>
          </cell>
          <cell r="D320">
            <v>4</v>
          </cell>
          <cell r="E320">
            <v>-8.0063999999999996E-2</v>
          </cell>
          <cell r="F320">
            <v>-8.0063999999999996E-2</v>
          </cell>
        </row>
        <row r="321">
          <cell r="A321">
            <v>2</v>
          </cell>
          <cell r="B321">
            <v>2982</v>
          </cell>
          <cell r="C321">
            <v>1</v>
          </cell>
          <cell r="D321">
            <v>51</v>
          </cell>
          <cell r="E321">
            <v>3.7571469999999998</v>
          </cell>
          <cell r="F321">
            <v>55.091729999999998</v>
          </cell>
        </row>
        <row r="322">
          <cell r="A322">
            <v>2</v>
          </cell>
          <cell r="B322">
            <v>2982</v>
          </cell>
          <cell r="C322">
            <v>1</v>
          </cell>
          <cell r="D322">
            <v>52</v>
          </cell>
          <cell r="E322">
            <v>3.0905149999999999</v>
          </cell>
          <cell r="F322">
            <v>10.517315999999999</v>
          </cell>
        </row>
        <row r="323">
          <cell r="A323">
            <v>2</v>
          </cell>
          <cell r="B323">
            <v>2982</v>
          </cell>
          <cell r="C323">
            <v>1</v>
          </cell>
          <cell r="D323">
            <v>591</v>
          </cell>
          <cell r="E323">
            <v>54.086500000000001</v>
          </cell>
          <cell r="F323">
            <v>150.13300000000001</v>
          </cell>
        </row>
        <row r="324">
          <cell r="A324">
            <v>2</v>
          </cell>
          <cell r="B324">
            <v>2983</v>
          </cell>
          <cell r="C324">
            <v>1</v>
          </cell>
          <cell r="D324">
            <v>51</v>
          </cell>
          <cell r="E324">
            <v>0.240032</v>
          </cell>
          <cell r="F324">
            <v>0.72009900000000004</v>
          </cell>
        </row>
        <row r="325">
          <cell r="A325">
            <v>2</v>
          </cell>
          <cell r="B325">
            <v>2983</v>
          </cell>
          <cell r="C325">
            <v>1</v>
          </cell>
          <cell r="D325">
            <v>52</v>
          </cell>
          <cell r="E325">
            <v>0</v>
          </cell>
          <cell r="F325">
            <v>5.2002E-2</v>
          </cell>
        </row>
        <row r="326">
          <cell r="A326">
            <v>2</v>
          </cell>
          <cell r="B326">
            <v>2983</v>
          </cell>
          <cell r="C326">
            <v>1</v>
          </cell>
          <cell r="D326">
            <v>591</v>
          </cell>
          <cell r="E326">
            <v>14.99</v>
          </cell>
          <cell r="F326">
            <v>27.73</v>
          </cell>
        </row>
        <row r="327">
          <cell r="A327">
            <v>2</v>
          </cell>
          <cell r="B327">
            <v>2984</v>
          </cell>
          <cell r="C327">
            <v>1</v>
          </cell>
          <cell r="D327">
            <v>4</v>
          </cell>
          <cell r="E327">
            <v>-3.0223810000000002</v>
          </cell>
          <cell r="F327">
            <v>-18.407088000000002</v>
          </cell>
        </row>
        <row r="328">
          <cell r="A328">
            <v>2</v>
          </cell>
          <cell r="B328">
            <v>2984</v>
          </cell>
          <cell r="C328">
            <v>1</v>
          </cell>
          <cell r="D328">
            <v>52</v>
          </cell>
          <cell r="E328">
            <v>0.94833999999999996</v>
          </cell>
          <cell r="F328">
            <v>11.128676</v>
          </cell>
        </row>
        <row r="329">
          <cell r="A329">
            <v>2</v>
          </cell>
          <cell r="B329">
            <v>2984</v>
          </cell>
          <cell r="C329">
            <v>1</v>
          </cell>
          <cell r="D329">
            <v>591</v>
          </cell>
          <cell r="E329">
            <v>3.8515000000000001</v>
          </cell>
          <cell r="F329">
            <v>6.8514999999999997</v>
          </cell>
        </row>
        <row r="330">
          <cell r="A330">
            <v>2</v>
          </cell>
          <cell r="B330">
            <v>2985</v>
          </cell>
          <cell r="C330">
            <v>1</v>
          </cell>
          <cell r="D330">
            <v>4</v>
          </cell>
          <cell r="E330">
            <v>-1.5688070000000001</v>
          </cell>
          <cell r="F330">
            <v>-3.2873860000000001</v>
          </cell>
        </row>
        <row r="331">
          <cell r="A331">
            <v>2</v>
          </cell>
          <cell r="B331">
            <v>2985</v>
          </cell>
          <cell r="C331">
            <v>1</v>
          </cell>
          <cell r="D331">
            <v>51</v>
          </cell>
          <cell r="E331">
            <v>0.68157199999999996</v>
          </cell>
          <cell r="F331">
            <v>2.7700809999999998</v>
          </cell>
        </row>
        <row r="332">
          <cell r="A332">
            <v>2</v>
          </cell>
          <cell r="B332">
            <v>2985</v>
          </cell>
          <cell r="C332">
            <v>1</v>
          </cell>
          <cell r="D332">
            <v>52</v>
          </cell>
          <cell r="E332">
            <v>2.9108450000000001</v>
          </cell>
          <cell r="F332">
            <v>16.381967</v>
          </cell>
        </row>
        <row r="333">
          <cell r="A333">
            <v>2</v>
          </cell>
          <cell r="B333">
            <v>2985</v>
          </cell>
          <cell r="C333">
            <v>1</v>
          </cell>
          <cell r="D333">
            <v>591</v>
          </cell>
          <cell r="E333">
            <v>0.41912899999999997</v>
          </cell>
          <cell r="F333">
            <v>0.41912899999999997</v>
          </cell>
        </row>
        <row r="334">
          <cell r="A334">
            <v>2</v>
          </cell>
          <cell r="B334">
            <v>2988</v>
          </cell>
          <cell r="C334">
            <v>1</v>
          </cell>
          <cell r="D334">
            <v>51</v>
          </cell>
          <cell r="E334">
            <v>2.4771000000000001E-2</v>
          </cell>
          <cell r="F334">
            <v>7.4313000000000004E-2</v>
          </cell>
        </row>
        <row r="335">
          <cell r="A335">
            <v>2</v>
          </cell>
          <cell r="B335">
            <v>2988</v>
          </cell>
          <cell r="C335">
            <v>1</v>
          </cell>
          <cell r="D335">
            <v>52</v>
          </cell>
          <cell r="E335">
            <v>0.101218</v>
          </cell>
          <cell r="F335">
            <v>0.20377400000000001</v>
          </cell>
        </row>
        <row r="336">
          <cell r="A336">
            <v>2</v>
          </cell>
          <cell r="B336">
            <v>2988</v>
          </cell>
          <cell r="C336">
            <v>1</v>
          </cell>
          <cell r="D336">
            <v>591</v>
          </cell>
          <cell r="E336">
            <v>16.899999999999999</v>
          </cell>
          <cell r="F336">
            <v>50.26</v>
          </cell>
        </row>
        <row r="337">
          <cell r="A337">
            <v>2</v>
          </cell>
          <cell r="B337">
            <v>2989</v>
          </cell>
          <cell r="C337">
            <v>1</v>
          </cell>
          <cell r="D337">
            <v>51</v>
          </cell>
          <cell r="E337">
            <v>1.5769299999999999</v>
          </cell>
          <cell r="F337">
            <v>4.7307899999999998</v>
          </cell>
        </row>
        <row r="338">
          <cell r="A338">
            <v>2</v>
          </cell>
          <cell r="B338">
            <v>2989</v>
          </cell>
          <cell r="C338">
            <v>1</v>
          </cell>
          <cell r="D338">
            <v>52</v>
          </cell>
          <cell r="E338">
            <v>0</v>
          </cell>
          <cell r="F338">
            <v>1.1169999999999999E-2</v>
          </cell>
        </row>
        <row r="339">
          <cell r="A339">
            <v>2</v>
          </cell>
          <cell r="B339">
            <v>2989</v>
          </cell>
          <cell r="C339">
            <v>1</v>
          </cell>
          <cell r="D339">
            <v>591</v>
          </cell>
          <cell r="E339">
            <v>22.31</v>
          </cell>
          <cell r="F339">
            <v>79.099999999999994</v>
          </cell>
        </row>
        <row r="340">
          <cell r="A340">
            <v>2</v>
          </cell>
          <cell r="B340">
            <v>2989</v>
          </cell>
          <cell r="C340">
            <v>6</v>
          </cell>
          <cell r="D340">
            <v>591</v>
          </cell>
          <cell r="E340">
            <v>2</v>
          </cell>
          <cell r="F340">
            <v>2</v>
          </cell>
        </row>
        <row r="341">
          <cell r="A341">
            <v>2</v>
          </cell>
          <cell r="B341">
            <v>2999</v>
          </cell>
          <cell r="C341">
            <v>1</v>
          </cell>
          <cell r="D341">
            <v>4</v>
          </cell>
          <cell r="E341">
            <v>-5.1722599999999996</v>
          </cell>
          <cell r="F341">
            <v>-5.1722599999999996</v>
          </cell>
        </row>
        <row r="342">
          <cell r="A342">
            <v>2</v>
          </cell>
          <cell r="B342">
            <v>2999</v>
          </cell>
          <cell r="C342">
            <v>1</v>
          </cell>
          <cell r="D342">
            <v>51</v>
          </cell>
          <cell r="E342">
            <v>0.60081899999999999</v>
          </cell>
          <cell r="F342">
            <v>1.1949110000000001</v>
          </cell>
        </row>
        <row r="343">
          <cell r="A343">
            <v>2</v>
          </cell>
          <cell r="B343">
            <v>2999</v>
          </cell>
          <cell r="C343">
            <v>1</v>
          </cell>
          <cell r="D343">
            <v>52</v>
          </cell>
          <cell r="E343">
            <v>0.14204900000000001</v>
          </cell>
          <cell r="F343">
            <v>1.5744149999999999</v>
          </cell>
        </row>
        <row r="344">
          <cell r="A344">
            <v>2</v>
          </cell>
          <cell r="B344">
            <v>2999</v>
          </cell>
          <cell r="C344">
            <v>1</v>
          </cell>
          <cell r="D344">
            <v>591</v>
          </cell>
          <cell r="E344">
            <v>9.3249999999999993</v>
          </cell>
          <cell r="F344">
            <v>49.268624000000003</v>
          </cell>
        </row>
        <row r="345">
          <cell r="A345">
            <v>2</v>
          </cell>
          <cell r="B345">
            <v>2999</v>
          </cell>
          <cell r="C345">
            <v>6</v>
          </cell>
          <cell r="D345">
            <v>591</v>
          </cell>
          <cell r="E345">
            <v>2.8</v>
          </cell>
          <cell r="F345">
            <v>10.5</v>
          </cell>
        </row>
        <row r="346">
          <cell r="A346">
            <v>3</v>
          </cell>
          <cell r="B346">
            <v>3101</v>
          </cell>
          <cell r="C346">
            <v>1</v>
          </cell>
          <cell r="D346">
            <v>4</v>
          </cell>
          <cell r="E346">
            <v>-15.319240000000001</v>
          </cell>
          <cell r="F346">
            <v>-6.34877</v>
          </cell>
        </row>
        <row r="347">
          <cell r="A347">
            <v>3</v>
          </cell>
          <cell r="B347">
            <v>3101</v>
          </cell>
          <cell r="C347">
            <v>1</v>
          </cell>
          <cell r="D347">
            <v>51</v>
          </cell>
          <cell r="E347">
            <v>60.132367000000002</v>
          </cell>
          <cell r="F347">
            <v>181.72327200000001</v>
          </cell>
        </row>
        <row r="348">
          <cell r="A348">
            <v>3</v>
          </cell>
          <cell r="B348">
            <v>3101</v>
          </cell>
          <cell r="C348">
            <v>1</v>
          </cell>
          <cell r="D348">
            <v>52</v>
          </cell>
          <cell r="E348">
            <v>22.126140000000003</v>
          </cell>
          <cell r="F348">
            <v>104.251316</v>
          </cell>
        </row>
        <row r="349">
          <cell r="A349">
            <v>3</v>
          </cell>
          <cell r="B349">
            <v>3101</v>
          </cell>
          <cell r="C349">
            <v>1</v>
          </cell>
          <cell r="D349">
            <v>591</v>
          </cell>
          <cell r="E349">
            <v>3.25</v>
          </cell>
          <cell r="F349">
            <v>4.6377230000000003</v>
          </cell>
        </row>
        <row r="350">
          <cell r="A350">
            <v>3</v>
          </cell>
          <cell r="B350">
            <v>3111</v>
          </cell>
          <cell r="C350">
            <v>1</v>
          </cell>
          <cell r="D350">
            <v>51</v>
          </cell>
          <cell r="E350">
            <v>19.226375999999998</v>
          </cell>
          <cell r="F350">
            <v>52.988059999999997</v>
          </cell>
        </row>
        <row r="351">
          <cell r="A351">
            <v>3</v>
          </cell>
          <cell r="B351">
            <v>3111</v>
          </cell>
          <cell r="C351">
            <v>1</v>
          </cell>
          <cell r="D351">
            <v>52</v>
          </cell>
          <cell r="E351">
            <v>3.0969690000000001</v>
          </cell>
          <cell r="F351">
            <v>9.600575000000001</v>
          </cell>
        </row>
        <row r="352">
          <cell r="A352">
            <v>3</v>
          </cell>
          <cell r="B352">
            <v>3111</v>
          </cell>
          <cell r="C352">
            <v>1</v>
          </cell>
          <cell r="D352">
            <v>591</v>
          </cell>
          <cell r="E352">
            <v>0</v>
          </cell>
          <cell r="F352">
            <v>1.2917E-2</v>
          </cell>
        </row>
        <row r="353">
          <cell r="A353">
            <v>3</v>
          </cell>
          <cell r="B353">
            <v>3190</v>
          </cell>
          <cell r="C353">
            <v>1</v>
          </cell>
          <cell r="D353">
            <v>4</v>
          </cell>
          <cell r="E353">
            <v>-8.4449999999999994E-3</v>
          </cell>
          <cell r="F353">
            <v>-8.4449999999999994E-3</v>
          </cell>
        </row>
        <row r="354">
          <cell r="A354">
            <v>3</v>
          </cell>
          <cell r="B354">
            <v>3190</v>
          </cell>
          <cell r="C354">
            <v>1</v>
          </cell>
          <cell r="D354">
            <v>51</v>
          </cell>
          <cell r="E354">
            <v>3.2103579999999998</v>
          </cell>
          <cell r="F354">
            <v>7.6597229999999996</v>
          </cell>
        </row>
        <row r="355">
          <cell r="A355">
            <v>3</v>
          </cell>
          <cell r="B355">
            <v>3190</v>
          </cell>
          <cell r="C355">
            <v>1</v>
          </cell>
          <cell r="D355">
            <v>52</v>
          </cell>
          <cell r="E355">
            <v>28.414508000000001</v>
          </cell>
          <cell r="F355">
            <v>71.801828</v>
          </cell>
        </row>
        <row r="356">
          <cell r="A356">
            <v>3</v>
          </cell>
          <cell r="B356">
            <v>3190</v>
          </cell>
          <cell r="C356">
            <v>1</v>
          </cell>
          <cell r="D356">
            <v>591</v>
          </cell>
          <cell r="E356">
            <v>5.5</v>
          </cell>
          <cell r="F356">
            <v>-13.448363000000001</v>
          </cell>
        </row>
        <row r="357">
          <cell r="A357">
            <v>3</v>
          </cell>
          <cell r="B357">
            <v>3214</v>
          </cell>
          <cell r="C357">
            <v>1</v>
          </cell>
          <cell r="D357">
            <v>4</v>
          </cell>
          <cell r="E357">
            <v>-0.42701800000000001</v>
          </cell>
          <cell r="F357">
            <v>-1.0019480000000001</v>
          </cell>
        </row>
        <row r="358">
          <cell r="A358">
            <v>3</v>
          </cell>
          <cell r="B358">
            <v>3214</v>
          </cell>
          <cell r="C358">
            <v>1</v>
          </cell>
          <cell r="D358">
            <v>51</v>
          </cell>
          <cell r="E358">
            <v>39.928679000000002</v>
          </cell>
          <cell r="F358">
            <v>115.36228300000001</v>
          </cell>
        </row>
        <row r="359">
          <cell r="A359">
            <v>3</v>
          </cell>
          <cell r="B359">
            <v>3214</v>
          </cell>
          <cell r="C359">
            <v>1</v>
          </cell>
          <cell r="D359">
            <v>52</v>
          </cell>
          <cell r="E359">
            <v>37.303288999999999</v>
          </cell>
          <cell r="F359">
            <v>85.983629000000008</v>
          </cell>
        </row>
        <row r="360">
          <cell r="A360">
            <v>3</v>
          </cell>
          <cell r="B360">
            <v>3300</v>
          </cell>
          <cell r="C360">
            <v>1</v>
          </cell>
          <cell r="D360">
            <v>4</v>
          </cell>
          <cell r="E360">
            <v>-1.4831490000000001</v>
          </cell>
          <cell r="F360">
            <v>-5.169848</v>
          </cell>
        </row>
        <row r="361">
          <cell r="A361">
            <v>3</v>
          </cell>
          <cell r="B361">
            <v>3300</v>
          </cell>
          <cell r="C361">
            <v>1</v>
          </cell>
          <cell r="D361">
            <v>51</v>
          </cell>
          <cell r="E361">
            <v>111.184613</v>
          </cell>
          <cell r="F361">
            <v>339.99852600000003</v>
          </cell>
        </row>
        <row r="362">
          <cell r="A362">
            <v>3</v>
          </cell>
          <cell r="B362">
            <v>3300</v>
          </cell>
          <cell r="C362">
            <v>1</v>
          </cell>
          <cell r="D362">
            <v>52</v>
          </cell>
          <cell r="E362">
            <v>196.23215199999999</v>
          </cell>
          <cell r="F362">
            <v>438.26687300000003</v>
          </cell>
        </row>
        <row r="363">
          <cell r="A363">
            <v>3</v>
          </cell>
          <cell r="B363">
            <v>3300</v>
          </cell>
          <cell r="C363">
            <v>1</v>
          </cell>
          <cell r="D363">
            <v>591</v>
          </cell>
          <cell r="E363">
            <v>1</v>
          </cell>
          <cell r="F363">
            <v>1</v>
          </cell>
        </row>
        <row r="364">
          <cell r="A364">
            <v>3</v>
          </cell>
          <cell r="B364">
            <v>3300</v>
          </cell>
          <cell r="C364">
            <v>5</v>
          </cell>
          <cell r="D364">
            <v>52</v>
          </cell>
          <cell r="E364">
            <v>0</v>
          </cell>
          <cell r="F364">
            <v>0.86269899999999999</v>
          </cell>
        </row>
        <row r="365">
          <cell r="A365">
            <v>3</v>
          </cell>
          <cell r="B365">
            <v>3300</v>
          </cell>
          <cell r="C365">
            <v>6</v>
          </cell>
          <cell r="D365">
            <v>51</v>
          </cell>
          <cell r="E365">
            <v>0</v>
          </cell>
          <cell r="F365">
            <v>4.7576E-2</v>
          </cell>
        </row>
        <row r="366">
          <cell r="A366">
            <v>3</v>
          </cell>
          <cell r="B366">
            <v>3300</v>
          </cell>
          <cell r="C366">
            <v>6</v>
          </cell>
          <cell r="D366">
            <v>52</v>
          </cell>
          <cell r="E366">
            <v>0.45270500000000002</v>
          </cell>
          <cell r="F366">
            <v>2.709174</v>
          </cell>
        </row>
        <row r="367">
          <cell r="A367">
            <v>3</v>
          </cell>
          <cell r="B367">
            <v>3390</v>
          </cell>
          <cell r="C367">
            <v>1</v>
          </cell>
          <cell r="D367">
            <v>4</v>
          </cell>
          <cell r="E367">
            <v>-6.3833149999999996</v>
          </cell>
          <cell r="F367">
            <v>-6.781371</v>
          </cell>
        </row>
        <row r="368">
          <cell r="A368">
            <v>3</v>
          </cell>
          <cell r="B368">
            <v>3390</v>
          </cell>
          <cell r="C368">
            <v>1</v>
          </cell>
          <cell r="D368">
            <v>51</v>
          </cell>
          <cell r="E368">
            <v>32.784300000000002</v>
          </cell>
          <cell r="F368">
            <v>91.145425000000003</v>
          </cell>
        </row>
        <row r="369">
          <cell r="A369">
            <v>3</v>
          </cell>
          <cell r="B369">
            <v>3390</v>
          </cell>
          <cell r="C369">
            <v>1</v>
          </cell>
          <cell r="D369">
            <v>52</v>
          </cell>
          <cell r="E369">
            <v>20.015536000000001</v>
          </cell>
          <cell r="F369">
            <v>63.078488</v>
          </cell>
        </row>
        <row r="370">
          <cell r="A370">
            <v>3</v>
          </cell>
          <cell r="B370">
            <v>3390</v>
          </cell>
          <cell r="C370">
            <v>1</v>
          </cell>
          <cell r="D370">
            <v>591</v>
          </cell>
          <cell r="E370">
            <v>42.680664</v>
          </cell>
          <cell r="F370">
            <v>92.114825999999994</v>
          </cell>
        </row>
        <row r="371">
          <cell r="A371">
            <v>3</v>
          </cell>
          <cell r="B371">
            <v>3391</v>
          </cell>
          <cell r="C371">
            <v>1</v>
          </cell>
          <cell r="D371">
            <v>51</v>
          </cell>
          <cell r="E371">
            <v>13.270579</v>
          </cell>
          <cell r="F371">
            <v>41.333345000000001</v>
          </cell>
        </row>
        <row r="372">
          <cell r="A372">
            <v>3</v>
          </cell>
          <cell r="B372">
            <v>3391</v>
          </cell>
          <cell r="C372">
            <v>1</v>
          </cell>
          <cell r="D372">
            <v>52</v>
          </cell>
          <cell r="E372">
            <v>1.7954429999999999</v>
          </cell>
          <cell r="F372">
            <v>67.441395999999997</v>
          </cell>
        </row>
        <row r="373">
          <cell r="A373">
            <v>3</v>
          </cell>
          <cell r="B373">
            <v>3391</v>
          </cell>
          <cell r="C373">
            <v>1</v>
          </cell>
          <cell r="D373">
            <v>591</v>
          </cell>
          <cell r="E373">
            <v>108.76719300000001</v>
          </cell>
          <cell r="F373">
            <v>182.68921599999999</v>
          </cell>
        </row>
        <row r="374">
          <cell r="A374">
            <v>3</v>
          </cell>
          <cell r="B374">
            <v>3401</v>
          </cell>
          <cell r="C374">
            <v>1</v>
          </cell>
          <cell r="D374">
            <v>4</v>
          </cell>
          <cell r="E374">
            <v>-0.1</v>
          </cell>
          <cell r="F374">
            <v>-0.25</v>
          </cell>
        </row>
        <row r="375">
          <cell r="A375">
            <v>3</v>
          </cell>
          <cell r="B375">
            <v>3401</v>
          </cell>
          <cell r="C375">
            <v>1</v>
          </cell>
          <cell r="D375">
            <v>591</v>
          </cell>
          <cell r="E375">
            <v>355.80022400000001</v>
          </cell>
          <cell r="F375">
            <v>1126.6225710000001</v>
          </cell>
        </row>
        <row r="376">
          <cell r="A376">
            <v>3</v>
          </cell>
          <cell r="B376">
            <v>3611</v>
          </cell>
          <cell r="C376">
            <v>1</v>
          </cell>
          <cell r="D376">
            <v>591</v>
          </cell>
          <cell r="E376">
            <v>28.641634</v>
          </cell>
          <cell r="F376">
            <v>89.002852000000004</v>
          </cell>
        </row>
        <row r="377">
          <cell r="A377">
            <v>4</v>
          </cell>
          <cell r="B377">
            <v>4101</v>
          </cell>
          <cell r="C377">
            <v>1</v>
          </cell>
          <cell r="D377">
            <v>4</v>
          </cell>
          <cell r="E377">
            <v>-5.0000000000000001E-3</v>
          </cell>
          <cell r="F377">
            <v>-8.0000000000000002E-3</v>
          </cell>
        </row>
        <row r="378">
          <cell r="A378">
            <v>4</v>
          </cell>
          <cell r="B378">
            <v>4101</v>
          </cell>
          <cell r="C378">
            <v>1</v>
          </cell>
          <cell r="D378">
            <v>51</v>
          </cell>
          <cell r="E378">
            <v>22.583016000000001</v>
          </cell>
          <cell r="F378">
            <v>66.297417999999993</v>
          </cell>
        </row>
        <row r="379">
          <cell r="A379">
            <v>4</v>
          </cell>
          <cell r="B379">
            <v>4101</v>
          </cell>
          <cell r="C379">
            <v>1</v>
          </cell>
          <cell r="D379">
            <v>52</v>
          </cell>
          <cell r="E379">
            <v>10.907496</v>
          </cell>
          <cell r="F379">
            <v>26.628944000000001</v>
          </cell>
        </row>
        <row r="380">
          <cell r="A380">
            <v>4</v>
          </cell>
          <cell r="B380">
            <v>4101</v>
          </cell>
          <cell r="C380">
            <v>1</v>
          </cell>
          <cell r="D380">
            <v>591</v>
          </cell>
          <cell r="E380">
            <v>0</v>
          </cell>
          <cell r="F380">
            <v>1.29122</v>
          </cell>
        </row>
        <row r="381">
          <cell r="A381">
            <v>4</v>
          </cell>
          <cell r="B381">
            <v>4190</v>
          </cell>
          <cell r="C381">
            <v>1</v>
          </cell>
          <cell r="D381">
            <v>4</v>
          </cell>
          <cell r="E381">
            <v>-2.3146640000000001</v>
          </cell>
          <cell r="F381">
            <v>-2.3146640000000001</v>
          </cell>
        </row>
        <row r="382">
          <cell r="A382">
            <v>4</v>
          </cell>
          <cell r="B382">
            <v>4190</v>
          </cell>
          <cell r="C382">
            <v>1</v>
          </cell>
          <cell r="D382">
            <v>51</v>
          </cell>
          <cell r="E382">
            <v>0.28531899999999999</v>
          </cell>
          <cell r="F382">
            <v>0.85595699999999997</v>
          </cell>
        </row>
        <row r="383">
          <cell r="A383">
            <v>4</v>
          </cell>
          <cell r="B383">
            <v>4190</v>
          </cell>
          <cell r="C383">
            <v>1</v>
          </cell>
          <cell r="D383">
            <v>52</v>
          </cell>
          <cell r="E383">
            <v>0.95526800000000001</v>
          </cell>
          <cell r="F383">
            <v>11.904925</v>
          </cell>
        </row>
        <row r="384">
          <cell r="A384">
            <v>4</v>
          </cell>
          <cell r="B384">
            <v>4190</v>
          </cell>
          <cell r="C384">
            <v>1</v>
          </cell>
          <cell r="D384">
            <v>591</v>
          </cell>
          <cell r="E384">
            <v>55.18817</v>
          </cell>
          <cell r="F384">
            <v>140.77752000000001</v>
          </cell>
        </row>
        <row r="385">
          <cell r="A385">
            <v>4</v>
          </cell>
          <cell r="B385">
            <v>4215</v>
          </cell>
          <cell r="C385">
            <v>1</v>
          </cell>
          <cell r="D385">
            <v>4</v>
          </cell>
          <cell r="E385">
            <v>-0.634328</v>
          </cell>
          <cell r="F385">
            <v>-6.9257160000000004</v>
          </cell>
        </row>
        <row r="386">
          <cell r="A386">
            <v>4</v>
          </cell>
          <cell r="B386">
            <v>4215</v>
          </cell>
          <cell r="C386">
            <v>1</v>
          </cell>
          <cell r="D386">
            <v>51</v>
          </cell>
          <cell r="E386">
            <v>48.198445</v>
          </cell>
          <cell r="F386">
            <v>141.38904099999999</v>
          </cell>
        </row>
        <row r="387">
          <cell r="A387">
            <v>4</v>
          </cell>
          <cell r="B387">
            <v>4215</v>
          </cell>
          <cell r="C387">
            <v>1</v>
          </cell>
          <cell r="D387">
            <v>52</v>
          </cell>
          <cell r="E387">
            <v>12.293453</v>
          </cell>
          <cell r="F387">
            <v>38.794342999999998</v>
          </cell>
        </row>
        <row r="388">
          <cell r="A388">
            <v>4</v>
          </cell>
          <cell r="B388">
            <v>4217</v>
          </cell>
          <cell r="C388">
            <v>1</v>
          </cell>
          <cell r="D388">
            <v>51</v>
          </cell>
          <cell r="E388">
            <v>0.80011500000000002</v>
          </cell>
          <cell r="F388">
            <v>2.7408890000000001</v>
          </cell>
        </row>
        <row r="389">
          <cell r="A389">
            <v>4</v>
          </cell>
          <cell r="B389">
            <v>4217</v>
          </cell>
          <cell r="C389">
            <v>1</v>
          </cell>
          <cell r="D389">
            <v>52</v>
          </cell>
          <cell r="E389">
            <v>0.39142500000000002</v>
          </cell>
          <cell r="F389">
            <v>0.819936</v>
          </cell>
        </row>
        <row r="390">
          <cell r="A390">
            <v>4</v>
          </cell>
          <cell r="B390">
            <v>4234</v>
          </cell>
          <cell r="C390">
            <v>1</v>
          </cell>
          <cell r="D390">
            <v>4</v>
          </cell>
          <cell r="E390">
            <v>-0.179977</v>
          </cell>
          <cell r="F390">
            <v>-3.5601980000000002</v>
          </cell>
        </row>
        <row r="391">
          <cell r="A391">
            <v>4</v>
          </cell>
          <cell r="B391">
            <v>4234</v>
          </cell>
          <cell r="C391">
            <v>1</v>
          </cell>
          <cell r="D391">
            <v>51</v>
          </cell>
          <cell r="E391">
            <v>48.328612999999997</v>
          </cell>
          <cell r="F391">
            <v>148.512359</v>
          </cell>
        </row>
        <row r="392">
          <cell r="A392">
            <v>4</v>
          </cell>
          <cell r="B392">
            <v>4234</v>
          </cell>
          <cell r="C392">
            <v>1</v>
          </cell>
          <cell r="D392">
            <v>52</v>
          </cell>
          <cell r="E392">
            <v>27.173650000000002</v>
          </cell>
          <cell r="F392">
            <v>72.733445000000003</v>
          </cell>
        </row>
        <row r="393">
          <cell r="A393">
            <v>4</v>
          </cell>
          <cell r="B393">
            <v>4234</v>
          </cell>
          <cell r="C393">
            <v>1</v>
          </cell>
          <cell r="D393">
            <v>591</v>
          </cell>
          <cell r="E393">
            <v>0.40699999999999997</v>
          </cell>
          <cell r="F393">
            <v>0.40699999999999997</v>
          </cell>
        </row>
        <row r="394">
          <cell r="A394">
            <v>4</v>
          </cell>
          <cell r="B394">
            <v>4331</v>
          </cell>
          <cell r="C394">
            <v>1</v>
          </cell>
          <cell r="D394">
            <v>4</v>
          </cell>
          <cell r="E394">
            <v>0</v>
          </cell>
          <cell r="F394">
            <v>-5.1149999999999998E-3</v>
          </cell>
        </row>
        <row r="395">
          <cell r="A395">
            <v>4</v>
          </cell>
          <cell r="B395">
            <v>4331</v>
          </cell>
          <cell r="C395">
            <v>1</v>
          </cell>
          <cell r="D395">
            <v>51</v>
          </cell>
          <cell r="E395">
            <v>2.472302</v>
          </cell>
          <cell r="F395">
            <v>7.2065239999999999</v>
          </cell>
        </row>
        <row r="396">
          <cell r="A396">
            <v>4</v>
          </cell>
          <cell r="B396">
            <v>4331</v>
          </cell>
          <cell r="C396">
            <v>1</v>
          </cell>
          <cell r="D396">
            <v>52</v>
          </cell>
          <cell r="E396">
            <v>1.5638190000000001</v>
          </cell>
          <cell r="F396">
            <v>4.2674269999999996</v>
          </cell>
        </row>
        <row r="397">
          <cell r="A397">
            <v>4</v>
          </cell>
          <cell r="B397">
            <v>4331</v>
          </cell>
          <cell r="C397">
            <v>1</v>
          </cell>
          <cell r="D397">
            <v>591</v>
          </cell>
          <cell r="E397">
            <v>1.2961199999999999</v>
          </cell>
          <cell r="F397">
            <v>1.799177</v>
          </cell>
        </row>
        <row r="398">
          <cell r="A398">
            <v>4</v>
          </cell>
          <cell r="B398">
            <v>4332</v>
          </cell>
          <cell r="C398">
            <v>1</v>
          </cell>
          <cell r="D398">
            <v>51</v>
          </cell>
          <cell r="E398">
            <v>2.4214799999999999</v>
          </cell>
          <cell r="F398">
            <v>7.3352599999999999</v>
          </cell>
        </row>
        <row r="399">
          <cell r="A399">
            <v>4</v>
          </cell>
          <cell r="B399">
            <v>4332</v>
          </cell>
          <cell r="C399">
            <v>1</v>
          </cell>
          <cell r="D399">
            <v>52</v>
          </cell>
          <cell r="E399">
            <v>2.4704E-2</v>
          </cell>
          <cell r="F399">
            <v>0.73728499999999997</v>
          </cell>
        </row>
        <row r="400">
          <cell r="A400">
            <v>4</v>
          </cell>
          <cell r="B400">
            <v>4334</v>
          </cell>
          <cell r="C400">
            <v>1</v>
          </cell>
          <cell r="D400">
            <v>51</v>
          </cell>
          <cell r="E400">
            <v>1.3011619999999999</v>
          </cell>
          <cell r="F400">
            <v>3.9033180000000001</v>
          </cell>
        </row>
        <row r="401">
          <cell r="A401">
            <v>4</v>
          </cell>
          <cell r="B401">
            <v>4334</v>
          </cell>
          <cell r="C401">
            <v>1</v>
          </cell>
          <cell r="D401">
            <v>52</v>
          </cell>
          <cell r="E401">
            <v>0.48261799999999999</v>
          </cell>
          <cell r="F401">
            <v>1.1892750000000001</v>
          </cell>
        </row>
        <row r="402">
          <cell r="A402">
            <v>4</v>
          </cell>
          <cell r="B402">
            <v>4334</v>
          </cell>
          <cell r="C402">
            <v>1</v>
          </cell>
          <cell r="D402">
            <v>591</v>
          </cell>
          <cell r="E402">
            <v>0.495612</v>
          </cell>
          <cell r="F402">
            <v>0.495612</v>
          </cell>
        </row>
        <row r="403">
          <cell r="A403">
            <v>4</v>
          </cell>
          <cell r="B403">
            <v>4335</v>
          </cell>
          <cell r="C403">
            <v>1</v>
          </cell>
          <cell r="D403">
            <v>4</v>
          </cell>
          <cell r="E403">
            <v>-0.01</v>
          </cell>
          <cell r="F403">
            <v>-0.03</v>
          </cell>
        </row>
        <row r="404">
          <cell r="A404">
            <v>4</v>
          </cell>
          <cell r="B404">
            <v>4335</v>
          </cell>
          <cell r="C404">
            <v>1</v>
          </cell>
          <cell r="D404">
            <v>51</v>
          </cell>
          <cell r="E404">
            <v>1.391227</v>
          </cell>
          <cell r="F404">
            <v>4.1541550000000003</v>
          </cell>
        </row>
        <row r="405">
          <cell r="A405">
            <v>4</v>
          </cell>
          <cell r="B405">
            <v>4335</v>
          </cell>
          <cell r="C405">
            <v>1</v>
          </cell>
          <cell r="D405">
            <v>52</v>
          </cell>
          <cell r="E405">
            <v>0.95963799999999999</v>
          </cell>
          <cell r="F405">
            <v>1.392781</v>
          </cell>
        </row>
        <row r="406">
          <cell r="A406">
            <v>4</v>
          </cell>
          <cell r="B406">
            <v>4335</v>
          </cell>
          <cell r="C406">
            <v>1</v>
          </cell>
          <cell r="D406">
            <v>591</v>
          </cell>
          <cell r="E406">
            <v>0</v>
          </cell>
          <cell r="F406">
            <v>1.4999999999999999E-2</v>
          </cell>
        </row>
        <row r="407">
          <cell r="A407">
            <v>4</v>
          </cell>
          <cell r="B407">
            <v>4336</v>
          </cell>
          <cell r="C407">
            <v>1</v>
          </cell>
          <cell r="D407">
            <v>4</v>
          </cell>
          <cell r="E407">
            <v>0</v>
          </cell>
          <cell r="F407">
            <v>-0.1</v>
          </cell>
        </row>
        <row r="408">
          <cell r="A408">
            <v>4</v>
          </cell>
          <cell r="B408">
            <v>4336</v>
          </cell>
          <cell r="C408">
            <v>1</v>
          </cell>
          <cell r="D408">
            <v>51</v>
          </cell>
          <cell r="E408">
            <v>1.2729159999999999</v>
          </cell>
          <cell r="F408">
            <v>4.5819210000000004</v>
          </cell>
        </row>
        <row r="409">
          <cell r="A409">
            <v>4</v>
          </cell>
          <cell r="B409">
            <v>4336</v>
          </cell>
          <cell r="C409">
            <v>1</v>
          </cell>
          <cell r="D409">
            <v>52</v>
          </cell>
          <cell r="E409">
            <v>0.54451700000000003</v>
          </cell>
          <cell r="F409">
            <v>0.96203000000000005</v>
          </cell>
        </row>
        <row r="410">
          <cell r="A410">
            <v>4</v>
          </cell>
          <cell r="B410">
            <v>4401</v>
          </cell>
          <cell r="C410">
            <v>1</v>
          </cell>
          <cell r="D410">
            <v>4</v>
          </cell>
          <cell r="E410">
            <v>-19.668247000000001</v>
          </cell>
          <cell r="F410">
            <v>-85.026484999999994</v>
          </cell>
        </row>
        <row r="411">
          <cell r="A411">
            <v>4</v>
          </cell>
          <cell r="B411">
            <v>4401</v>
          </cell>
          <cell r="C411">
            <v>1</v>
          </cell>
          <cell r="D411">
            <v>51</v>
          </cell>
          <cell r="E411">
            <v>103.911275</v>
          </cell>
          <cell r="F411">
            <v>276.06662399999999</v>
          </cell>
        </row>
        <row r="412">
          <cell r="A412">
            <v>4</v>
          </cell>
          <cell r="B412">
            <v>4401</v>
          </cell>
          <cell r="C412">
            <v>1</v>
          </cell>
          <cell r="D412">
            <v>52</v>
          </cell>
          <cell r="E412">
            <v>149.16021000000001</v>
          </cell>
          <cell r="F412">
            <v>246.16905299999999</v>
          </cell>
        </row>
        <row r="413">
          <cell r="A413">
            <v>4</v>
          </cell>
          <cell r="B413">
            <v>4401</v>
          </cell>
          <cell r="C413">
            <v>1</v>
          </cell>
          <cell r="D413">
            <v>591</v>
          </cell>
          <cell r="E413">
            <v>3.0389539999999999</v>
          </cell>
          <cell r="F413">
            <v>8.3775539999999999</v>
          </cell>
        </row>
        <row r="414">
          <cell r="A414">
            <v>4</v>
          </cell>
          <cell r="B414">
            <v>4405</v>
          </cell>
          <cell r="C414">
            <v>1</v>
          </cell>
          <cell r="D414">
            <v>4</v>
          </cell>
          <cell r="E414">
            <v>-3.4969999999999999</v>
          </cell>
          <cell r="F414">
            <v>-5.6402760000000001</v>
          </cell>
        </row>
        <row r="415">
          <cell r="A415">
            <v>4</v>
          </cell>
          <cell r="B415">
            <v>4405</v>
          </cell>
          <cell r="C415">
            <v>1</v>
          </cell>
          <cell r="D415">
            <v>51</v>
          </cell>
          <cell r="E415">
            <v>11.912515000000001</v>
          </cell>
          <cell r="F415">
            <v>34.412536000000003</v>
          </cell>
        </row>
        <row r="416">
          <cell r="A416">
            <v>4</v>
          </cell>
          <cell r="B416">
            <v>4405</v>
          </cell>
          <cell r="C416">
            <v>1</v>
          </cell>
          <cell r="D416">
            <v>52</v>
          </cell>
          <cell r="E416">
            <v>4.9748540000000006</v>
          </cell>
          <cell r="F416">
            <v>9.7406499999999987</v>
          </cell>
        </row>
        <row r="417">
          <cell r="A417">
            <v>4</v>
          </cell>
          <cell r="B417">
            <v>4411</v>
          </cell>
          <cell r="C417">
            <v>1</v>
          </cell>
          <cell r="D417">
            <v>52</v>
          </cell>
          <cell r="E417">
            <v>38.582273000000001</v>
          </cell>
          <cell r="F417">
            <v>144.25119699999999</v>
          </cell>
        </row>
        <row r="418">
          <cell r="A418">
            <v>4</v>
          </cell>
          <cell r="B418">
            <v>4413</v>
          </cell>
          <cell r="C418">
            <v>1</v>
          </cell>
          <cell r="D418">
            <v>4</v>
          </cell>
          <cell r="E418">
            <v>-99.121739000000005</v>
          </cell>
          <cell r="F418">
            <v>-169.99401599999999</v>
          </cell>
        </row>
        <row r="419">
          <cell r="A419">
            <v>4</v>
          </cell>
          <cell r="B419">
            <v>4413</v>
          </cell>
          <cell r="C419">
            <v>1</v>
          </cell>
          <cell r="D419">
            <v>51</v>
          </cell>
          <cell r="E419">
            <v>0</v>
          </cell>
          <cell r="F419">
            <v>0.220883</v>
          </cell>
        </row>
        <row r="420">
          <cell r="A420">
            <v>4</v>
          </cell>
          <cell r="B420">
            <v>4413</v>
          </cell>
          <cell r="C420">
            <v>1</v>
          </cell>
          <cell r="D420">
            <v>52</v>
          </cell>
          <cell r="E420">
            <v>1.091E-2</v>
          </cell>
          <cell r="F420">
            <v>9.7729999999999997E-2</v>
          </cell>
        </row>
        <row r="421">
          <cell r="A421">
            <v>4</v>
          </cell>
          <cell r="B421">
            <v>4413</v>
          </cell>
          <cell r="C421">
            <v>1</v>
          </cell>
          <cell r="D421">
            <v>591</v>
          </cell>
          <cell r="E421">
            <v>0</v>
          </cell>
          <cell r="F421">
            <v>13.53</v>
          </cell>
        </row>
        <row r="422">
          <cell r="A422">
            <v>4</v>
          </cell>
          <cell r="B422">
            <v>4417</v>
          </cell>
          <cell r="C422">
            <v>1</v>
          </cell>
          <cell r="D422">
            <v>52</v>
          </cell>
          <cell r="E422">
            <v>0.48098000000000002</v>
          </cell>
          <cell r="F422">
            <v>2.7960029999999998</v>
          </cell>
        </row>
        <row r="423">
          <cell r="A423">
            <v>4</v>
          </cell>
          <cell r="B423">
            <v>4417</v>
          </cell>
          <cell r="C423">
            <v>1</v>
          </cell>
          <cell r="D423">
            <v>591</v>
          </cell>
          <cell r="E423">
            <v>0</v>
          </cell>
          <cell r="F423">
            <v>10.1</v>
          </cell>
        </row>
        <row r="424">
          <cell r="A424">
            <v>4</v>
          </cell>
          <cell r="B424">
            <v>4421</v>
          </cell>
          <cell r="C424">
            <v>1</v>
          </cell>
          <cell r="D424">
            <v>4</v>
          </cell>
          <cell r="E424">
            <v>-3.2369500000000002</v>
          </cell>
          <cell r="F424">
            <v>-9.6219389999999994</v>
          </cell>
        </row>
        <row r="425">
          <cell r="A425">
            <v>4</v>
          </cell>
          <cell r="B425">
            <v>4421</v>
          </cell>
          <cell r="C425">
            <v>1</v>
          </cell>
          <cell r="D425">
            <v>51</v>
          </cell>
          <cell r="E425">
            <v>1.2753319999999999</v>
          </cell>
          <cell r="F425">
            <v>3.9345910000000002</v>
          </cell>
        </row>
        <row r="426">
          <cell r="A426">
            <v>4</v>
          </cell>
          <cell r="B426">
            <v>4421</v>
          </cell>
          <cell r="C426">
            <v>1</v>
          </cell>
          <cell r="D426">
            <v>52</v>
          </cell>
          <cell r="E426">
            <v>3.525579</v>
          </cell>
          <cell r="F426">
            <v>7.3224030000000004</v>
          </cell>
        </row>
        <row r="427">
          <cell r="A427">
            <v>4</v>
          </cell>
          <cell r="B427">
            <v>4423</v>
          </cell>
          <cell r="C427">
            <v>1</v>
          </cell>
          <cell r="D427">
            <v>4</v>
          </cell>
          <cell r="E427">
            <v>-0.981873</v>
          </cell>
          <cell r="F427">
            <v>-6.2366080000000004</v>
          </cell>
        </row>
        <row r="428">
          <cell r="A428">
            <v>4</v>
          </cell>
          <cell r="B428">
            <v>4423</v>
          </cell>
          <cell r="C428">
            <v>1</v>
          </cell>
          <cell r="D428">
            <v>51</v>
          </cell>
          <cell r="E428">
            <v>3.8965879999999999</v>
          </cell>
          <cell r="F428">
            <v>11.672222</v>
          </cell>
        </row>
        <row r="429">
          <cell r="A429">
            <v>4</v>
          </cell>
          <cell r="B429">
            <v>4423</v>
          </cell>
          <cell r="C429">
            <v>1</v>
          </cell>
          <cell r="D429">
            <v>52</v>
          </cell>
          <cell r="E429">
            <v>2.466215</v>
          </cell>
          <cell r="F429">
            <v>6.3973240000000002</v>
          </cell>
        </row>
        <row r="430">
          <cell r="A430">
            <v>4</v>
          </cell>
          <cell r="B430">
            <v>4483</v>
          </cell>
          <cell r="C430">
            <v>1</v>
          </cell>
          <cell r="D430">
            <v>591</v>
          </cell>
          <cell r="E430">
            <v>7</v>
          </cell>
          <cell r="F430">
            <v>11.9</v>
          </cell>
        </row>
        <row r="431">
          <cell r="A431">
            <v>4</v>
          </cell>
          <cell r="B431">
            <v>4487</v>
          </cell>
          <cell r="C431">
            <v>1</v>
          </cell>
          <cell r="D431">
            <v>51</v>
          </cell>
          <cell r="E431">
            <v>1.316195</v>
          </cell>
          <cell r="F431">
            <v>3.948585</v>
          </cell>
        </row>
        <row r="432">
          <cell r="A432">
            <v>4</v>
          </cell>
          <cell r="B432">
            <v>4487</v>
          </cell>
          <cell r="C432">
            <v>1</v>
          </cell>
          <cell r="D432">
            <v>52</v>
          </cell>
          <cell r="E432">
            <v>0.65185700000000002</v>
          </cell>
          <cell r="F432">
            <v>1.558236</v>
          </cell>
        </row>
        <row r="433">
          <cell r="A433">
            <v>4</v>
          </cell>
          <cell r="B433">
            <v>4801</v>
          </cell>
          <cell r="C433">
            <v>1</v>
          </cell>
          <cell r="D433">
            <v>591</v>
          </cell>
          <cell r="E433">
            <v>450.81543099999999</v>
          </cell>
          <cell r="F433">
            <v>1509.1164240000001</v>
          </cell>
        </row>
        <row r="434">
          <cell r="A434">
            <v>4</v>
          </cell>
          <cell r="B434">
            <v>4805</v>
          </cell>
          <cell r="C434">
            <v>1</v>
          </cell>
          <cell r="D434">
            <v>591</v>
          </cell>
          <cell r="E434">
            <v>655.33991500000002</v>
          </cell>
          <cell r="F434">
            <v>1346.829745</v>
          </cell>
        </row>
        <row r="435">
          <cell r="A435">
            <v>4</v>
          </cell>
          <cell r="B435">
            <v>4807</v>
          </cell>
          <cell r="C435">
            <v>1</v>
          </cell>
          <cell r="D435">
            <v>591</v>
          </cell>
          <cell r="E435">
            <v>16.694519</v>
          </cell>
          <cell r="F435">
            <v>48.152855000000002</v>
          </cell>
        </row>
        <row r="436">
          <cell r="A436">
            <v>4</v>
          </cell>
          <cell r="B436">
            <v>4811</v>
          </cell>
          <cell r="C436">
            <v>1</v>
          </cell>
          <cell r="D436">
            <v>591</v>
          </cell>
          <cell r="E436">
            <v>46.383333</v>
          </cell>
          <cell r="F436">
            <v>139.14999900000001</v>
          </cell>
        </row>
        <row r="437">
          <cell r="A437">
            <v>4</v>
          </cell>
          <cell r="B437">
            <v>4818</v>
          </cell>
          <cell r="C437">
            <v>1</v>
          </cell>
          <cell r="D437">
            <v>591</v>
          </cell>
          <cell r="E437">
            <v>0.70122200000000001</v>
          </cell>
          <cell r="F437">
            <v>23.257282</v>
          </cell>
        </row>
        <row r="438">
          <cell r="A438">
            <v>4</v>
          </cell>
          <cell r="B438">
            <v>4821</v>
          </cell>
          <cell r="C438">
            <v>1</v>
          </cell>
          <cell r="D438">
            <v>51</v>
          </cell>
          <cell r="E438">
            <v>1.402404</v>
          </cell>
          <cell r="F438">
            <v>4.0904689999999997</v>
          </cell>
        </row>
        <row r="439">
          <cell r="A439">
            <v>4</v>
          </cell>
          <cell r="B439">
            <v>4821</v>
          </cell>
          <cell r="C439">
            <v>1</v>
          </cell>
          <cell r="D439">
            <v>52</v>
          </cell>
          <cell r="E439">
            <v>0.47751100000000002</v>
          </cell>
          <cell r="F439">
            <v>0.884741</v>
          </cell>
        </row>
        <row r="440">
          <cell r="A440">
            <v>4</v>
          </cell>
          <cell r="B440">
            <v>4821</v>
          </cell>
          <cell r="C440">
            <v>1</v>
          </cell>
          <cell r="D440">
            <v>591</v>
          </cell>
          <cell r="E440">
            <v>54.465000000000003</v>
          </cell>
          <cell r="F440">
            <v>72.974999999999994</v>
          </cell>
        </row>
        <row r="441">
          <cell r="A441">
            <v>4</v>
          </cell>
          <cell r="B441">
            <v>4827</v>
          </cell>
          <cell r="C441">
            <v>1</v>
          </cell>
          <cell r="D441">
            <v>591</v>
          </cell>
          <cell r="E441">
            <v>98.029307000000003</v>
          </cell>
          <cell r="F441">
            <v>330.46386999999999</v>
          </cell>
        </row>
        <row r="442">
          <cell r="A442">
            <v>4</v>
          </cell>
          <cell r="B442">
            <v>4831</v>
          </cell>
          <cell r="C442">
            <v>6</v>
          </cell>
          <cell r="D442">
            <v>4</v>
          </cell>
          <cell r="E442">
            <v>-0.58416699999999999</v>
          </cell>
          <cell r="F442">
            <v>-0.99616700000000002</v>
          </cell>
        </row>
        <row r="443">
          <cell r="A443">
            <v>4</v>
          </cell>
          <cell r="B443">
            <v>4831</v>
          </cell>
          <cell r="C443">
            <v>6</v>
          </cell>
          <cell r="D443">
            <v>51</v>
          </cell>
          <cell r="E443">
            <v>3.773326</v>
          </cell>
          <cell r="F443">
            <v>10.732006999999999</v>
          </cell>
        </row>
        <row r="444">
          <cell r="A444">
            <v>4</v>
          </cell>
          <cell r="B444">
            <v>4831</v>
          </cell>
          <cell r="C444">
            <v>6</v>
          </cell>
          <cell r="D444">
            <v>52</v>
          </cell>
          <cell r="E444">
            <v>2.5471119999999998</v>
          </cell>
          <cell r="F444">
            <v>5.1378890000000004</v>
          </cell>
        </row>
        <row r="445">
          <cell r="A445">
            <v>4</v>
          </cell>
          <cell r="B445">
            <v>4851</v>
          </cell>
          <cell r="C445">
            <v>1</v>
          </cell>
          <cell r="D445">
            <v>52</v>
          </cell>
          <cell r="E445">
            <v>0</v>
          </cell>
          <cell r="F445">
            <v>0.381249</v>
          </cell>
        </row>
        <row r="446">
          <cell r="A446">
            <v>4</v>
          </cell>
          <cell r="B446">
            <v>4851</v>
          </cell>
          <cell r="C446">
            <v>1</v>
          </cell>
          <cell r="D446">
            <v>591</v>
          </cell>
          <cell r="E446">
            <v>0</v>
          </cell>
          <cell r="F446">
            <v>15.990907</v>
          </cell>
        </row>
        <row r="447">
          <cell r="A447">
            <v>4</v>
          </cell>
          <cell r="B447">
            <v>4853</v>
          </cell>
          <cell r="C447">
            <v>1</v>
          </cell>
          <cell r="D447">
            <v>591</v>
          </cell>
          <cell r="E447">
            <v>0.83</v>
          </cell>
          <cell r="F447">
            <v>2.4900000000000002</v>
          </cell>
        </row>
        <row r="448">
          <cell r="A448">
            <v>4</v>
          </cell>
          <cell r="B448">
            <v>4891</v>
          </cell>
          <cell r="C448">
            <v>1</v>
          </cell>
          <cell r="D448">
            <v>591</v>
          </cell>
          <cell r="E448">
            <v>1</v>
          </cell>
          <cell r="F448">
            <v>1</v>
          </cell>
        </row>
        <row r="449">
          <cell r="A449">
            <v>4</v>
          </cell>
          <cell r="B449">
            <v>4891</v>
          </cell>
          <cell r="C449">
            <v>6</v>
          </cell>
          <cell r="D449">
            <v>591</v>
          </cell>
          <cell r="E449">
            <v>5</v>
          </cell>
          <cell r="F449">
            <v>15</v>
          </cell>
        </row>
        <row r="450">
          <cell r="A450">
            <v>6</v>
          </cell>
          <cell r="B450">
            <v>6101</v>
          </cell>
          <cell r="C450">
            <v>1</v>
          </cell>
          <cell r="D450">
            <v>4</v>
          </cell>
          <cell r="E450">
            <v>0</v>
          </cell>
          <cell r="F450">
            <v>-3.0458099999999999</v>
          </cell>
        </row>
        <row r="451">
          <cell r="A451">
            <v>6</v>
          </cell>
          <cell r="B451">
            <v>6101</v>
          </cell>
          <cell r="C451">
            <v>1</v>
          </cell>
          <cell r="D451">
            <v>51</v>
          </cell>
          <cell r="E451">
            <v>24.431540999999999</v>
          </cell>
          <cell r="F451">
            <v>67.806117</v>
          </cell>
        </row>
        <row r="452">
          <cell r="A452">
            <v>6</v>
          </cell>
          <cell r="B452">
            <v>6101</v>
          </cell>
          <cell r="C452">
            <v>1</v>
          </cell>
          <cell r="D452">
            <v>52</v>
          </cell>
          <cell r="E452">
            <v>10.241591999999999</v>
          </cell>
          <cell r="F452">
            <v>29.071860000000001</v>
          </cell>
        </row>
        <row r="453">
          <cell r="A453">
            <v>6</v>
          </cell>
          <cell r="B453">
            <v>6101</v>
          </cell>
          <cell r="C453">
            <v>1</v>
          </cell>
          <cell r="D453">
            <v>591</v>
          </cell>
          <cell r="E453">
            <v>4.265E-2</v>
          </cell>
          <cell r="F453">
            <v>5.9650000000000002E-2</v>
          </cell>
        </row>
        <row r="454">
          <cell r="A454">
            <v>6</v>
          </cell>
          <cell r="B454">
            <v>6102</v>
          </cell>
          <cell r="C454">
            <v>1</v>
          </cell>
          <cell r="D454">
            <v>4</v>
          </cell>
          <cell r="E454">
            <v>0</v>
          </cell>
          <cell r="F454">
            <v>-0.28000000000000003</v>
          </cell>
        </row>
        <row r="455">
          <cell r="A455">
            <v>6</v>
          </cell>
          <cell r="B455">
            <v>6102</v>
          </cell>
          <cell r="C455">
            <v>1</v>
          </cell>
          <cell r="D455">
            <v>51</v>
          </cell>
          <cell r="E455">
            <v>1.268588</v>
          </cell>
          <cell r="F455">
            <v>3.731271</v>
          </cell>
        </row>
        <row r="456">
          <cell r="A456">
            <v>6</v>
          </cell>
          <cell r="B456">
            <v>6102</v>
          </cell>
          <cell r="C456">
            <v>1</v>
          </cell>
          <cell r="D456">
            <v>52</v>
          </cell>
          <cell r="E456">
            <v>0.41240599999999999</v>
          </cell>
          <cell r="F456">
            <v>2.4978929999999999</v>
          </cell>
        </row>
        <row r="457">
          <cell r="A457">
            <v>6</v>
          </cell>
          <cell r="B457">
            <v>6111</v>
          </cell>
          <cell r="C457">
            <v>1</v>
          </cell>
          <cell r="D457">
            <v>51</v>
          </cell>
          <cell r="E457">
            <v>23.143637999999999</v>
          </cell>
          <cell r="F457">
            <v>23.270790000000002</v>
          </cell>
        </row>
        <row r="458">
          <cell r="A458">
            <v>6</v>
          </cell>
          <cell r="B458">
            <v>6111</v>
          </cell>
          <cell r="C458">
            <v>1</v>
          </cell>
          <cell r="D458">
            <v>52</v>
          </cell>
          <cell r="E458">
            <v>11.145030999999999</v>
          </cell>
          <cell r="F458">
            <v>22.547329000000001</v>
          </cell>
        </row>
        <row r="459">
          <cell r="A459">
            <v>6</v>
          </cell>
          <cell r="B459">
            <v>6111</v>
          </cell>
          <cell r="C459">
            <v>1</v>
          </cell>
          <cell r="D459">
            <v>591</v>
          </cell>
          <cell r="E459">
            <v>132.31570199999999</v>
          </cell>
          <cell r="F459">
            <v>133.587422</v>
          </cell>
        </row>
        <row r="460">
          <cell r="A460">
            <v>6</v>
          </cell>
          <cell r="B460">
            <v>6190</v>
          </cell>
          <cell r="C460">
            <v>1</v>
          </cell>
          <cell r="D460">
            <v>4</v>
          </cell>
          <cell r="E460">
            <v>-1.4750000000000001</v>
          </cell>
          <cell r="F460">
            <v>-2.771217</v>
          </cell>
        </row>
        <row r="461">
          <cell r="A461">
            <v>6</v>
          </cell>
          <cell r="B461">
            <v>6190</v>
          </cell>
          <cell r="C461">
            <v>1</v>
          </cell>
          <cell r="D461">
            <v>51</v>
          </cell>
          <cell r="E461">
            <v>2.2506059999999999</v>
          </cell>
          <cell r="F461">
            <v>7.0914599999999997</v>
          </cell>
        </row>
        <row r="462">
          <cell r="A462">
            <v>6</v>
          </cell>
          <cell r="B462">
            <v>6190</v>
          </cell>
          <cell r="C462">
            <v>1</v>
          </cell>
          <cell r="D462">
            <v>52</v>
          </cell>
          <cell r="E462">
            <v>5.3040099999999999</v>
          </cell>
          <cell r="F462">
            <v>19.258347000000001</v>
          </cell>
        </row>
        <row r="463">
          <cell r="A463">
            <v>6</v>
          </cell>
          <cell r="B463">
            <v>6190</v>
          </cell>
          <cell r="C463">
            <v>1</v>
          </cell>
          <cell r="D463">
            <v>591</v>
          </cell>
          <cell r="E463">
            <v>9.32</v>
          </cell>
          <cell r="F463">
            <v>23.572023000000002</v>
          </cell>
        </row>
        <row r="464">
          <cell r="A464">
            <v>6</v>
          </cell>
          <cell r="B464">
            <v>6201</v>
          </cell>
          <cell r="C464">
            <v>1</v>
          </cell>
          <cell r="D464">
            <v>4</v>
          </cell>
          <cell r="E464">
            <v>-3.4667999999999997E-2</v>
          </cell>
          <cell r="F464">
            <v>-0.212668</v>
          </cell>
        </row>
        <row r="465">
          <cell r="A465">
            <v>6</v>
          </cell>
          <cell r="B465">
            <v>6201</v>
          </cell>
          <cell r="C465">
            <v>1</v>
          </cell>
          <cell r="D465">
            <v>51</v>
          </cell>
          <cell r="E465">
            <v>5.482208</v>
          </cell>
          <cell r="F465">
            <v>16.621869</v>
          </cell>
        </row>
        <row r="466">
          <cell r="A466">
            <v>6</v>
          </cell>
          <cell r="B466">
            <v>6201</v>
          </cell>
          <cell r="C466">
            <v>1</v>
          </cell>
          <cell r="D466">
            <v>52</v>
          </cell>
          <cell r="E466">
            <v>4.2939469999999993</v>
          </cell>
          <cell r="F466">
            <v>9.0753649999999997</v>
          </cell>
        </row>
        <row r="467">
          <cell r="A467">
            <v>6</v>
          </cell>
          <cell r="B467">
            <v>6210</v>
          </cell>
          <cell r="C467">
            <v>1</v>
          </cell>
          <cell r="D467">
            <v>4</v>
          </cell>
          <cell r="E467">
            <v>-2.5399999999999999E-4</v>
          </cell>
          <cell r="F467">
            <v>-4.1223999999999997E-2</v>
          </cell>
        </row>
        <row r="468">
          <cell r="A468">
            <v>6</v>
          </cell>
          <cell r="B468">
            <v>6210</v>
          </cell>
          <cell r="C468">
            <v>1</v>
          </cell>
          <cell r="D468">
            <v>51</v>
          </cell>
          <cell r="E468">
            <v>64.284232000000003</v>
          </cell>
          <cell r="F468">
            <v>189.08381499999999</v>
          </cell>
        </row>
        <row r="469">
          <cell r="A469">
            <v>6</v>
          </cell>
          <cell r="B469">
            <v>6210</v>
          </cell>
          <cell r="C469">
            <v>1</v>
          </cell>
          <cell r="D469">
            <v>52</v>
          </cell>
          <cell r="E469">
            <v>15.595883000000001</v>
          </cell>
          <cell r="F469">
            <v>44.068154999999997</v>
          </cell>
        </row>
        <row r="470">
          <cell r="A470">
            <v>6</v>
          </cell>
          <cell r="B470">
            <v>6210</v>
          </cell>
          <cell r="C470">
            <v>1</v>
          </cell>
          <cell r="D470">
            <v>591</v>
          </cell>
          <cell r="E470">
            <v>0</v>
          </cell>
          <cell r="F470">
            <v>8.6890999999999996E-2</v>
          </cell>
        </row>
        <row r="471">
          <cell r="A471">
            <v>6</v>
          </cell>
          <cell r="B471">
            <v>6231</v>
          </cell>
          <cell r="C471">
            <v>1</v>
          </cell>
          <cell r="D471">
            <v>4</v>
          </cell>
          <cell r="E471">
            <v>-8.5636650000000003</v>
          </cell>
          <cell r="F471">
            <v>-26.763760000000001</v>
          </cell>
        </row>
        <row r="472">
          <cell r="A472">
            <v>6</v>
          </cell>
          <cell r="B472">
            <v>6231</v>
          </cell>
          <cell r="C472">
            <v>1</v>
          </cell>
          <cell r="D472">
            <v>51</v>
          </cell>
          <cell r="E472">
            <v>5.5517999999999998E-2</v>
          </cell>
          <cell r="F472">
            <v>0.15160999999999999</v>
          </cell>
        </row>
        <row r="473">
          <cell r="A473">
            <v>6</v>
          </cell>
          <cell r="B473">
            <v>6231</v>
          </cell>
          <cell r="C473">
            <v>1</v>
          </cell>
          <cell r="D473">
            <v>52</v>
          </cell>
          <cell r="E473">
            <v>57.428001999999999</v>
          </cell>
          <cell r="F473">
            <v>156.79180299999999</v>
          </cell>
        </row>
        <row r="474">
          <cell r="A474">
            <v>6</v>
          </cell>
          <cell r="B474">
            <v>6231</v>
          </cell>
          <cell r="C474">
            <v>1</v>
          </cell>
          <cell r="D474">
            <v>591</v>
          </cell>
          <cell r="E474">
            <v>0.6</v>
          </cell>
          <cell r="F474">
            <v>1.2</v>
          </cell>
        </row>
        <row r="475">
          <cell r="A475">
            <v>6</v>
          </cell>
          <cell r="B475">
            <v>6232</v>
          </cell>
          <cell r="C475">
            <v>1</v>
          </cell>
          <cell r="D475">
            <v>4</v>
          </cell>
          <cell r="E475">
            <v>-0.15198200000000001</v>
          </cell>
          <cell r="F475">
            <v>-4.7620389999999997</v>
          </cell>
        </row>
        <row r="476">
          <cell r="A476">
            <v>6</v>
          </cell>
          <cell r="B476">
            <v>6232</v>
          </cell>
          <cell r="C476">
            <v>1</v>
          </cell>
          <cell r="D476">
            <v>51</v>
          </cell>
          <cell r="E476">
            <v>1.166064</v>
          </cell>
          <cell r="F476">
            <v>3.5480960000000001</v>
          </cell>
        </row>
        <row r="477">
          <cell r="A477">
            <v>6</v>
          </cell>
          <cell r="B477">
            <v>6232</v>
          </cell>
          <cell r="C477">
            <v>1</v>
          </cell>
          <cell r="D477">
            <v>52</v>
          </cell>
          <cell r="E477">
            <v>37.636983000000001</v>
          </cell>
          <cell r="F477">
            <v>80.913726999999994</v>
          </cell>
        </row>
        <row r="478">
          <cell r="A478">
            <v>6</v>
          </cell>
          <cell r="B478">
            <v>6235</v>
          </cell>
          <cell r="C478">
            <v>1</v>
          </cell>
          <cell r="D478">
            <v>4</v>
          </cell>
          <cell r="E478">
            <v>-0.270901</v>
          </cell>
          <cell r="F478">
            <v>-0.105879</v>
          </cell>
        </row>
        <row r="479">
          <cell r="A479">
            <v>6</v>
          </cell>
          <cell r="B479">
            <v>6235</v>
          </cell>
          <cell r="C479">
            <v>1</v>
          </cell>
          <cell r="D479">
            <v>51</v>
          </cell>
          <cell r="E479">
            <v>0.41795700000000002</v>
          </cell>
          <cell r="F479">
            <v>1.253871</v>
          </cell>
        </row>
        <row r="480">
          <cell r="A480">
            <v>6</v>
          </cell>
          <cell r="B480">
            <v>6235</v>
          </cell>
          <cell r="C480">
            <v>1</v>
          </cell>
          <cell r="D480">
            <v>52</v>
          </cell>
          <cell r="E480">
            <v>1.3225929999999999</v>
          </cell>
          <cell r="F480">
            <v>3.2037960000000001</v>
          </cell>
        </row>
        <row r="481">
          <cell r="A481">
            <v>6</v>
          </cell>
          <cell r="B481">
            <v>6235</v>
          </cell>
          <cell r="C481">
            <v>1</v>
          </cell>
          <cell r="D481">
            <v>591</v>
          </cell>
          <cell r="E481">
            <v>12.314373</v>
          </cell>
          <cell r="F481">
            <v>23.899773</v>
          </cell>
        </row>
        <row r="482">
          <cell r="A482">
            <v>6</v>
          </cell>
          <cell r="B482">
            <v>6251</v>
          </cell>
          <cell r="C482">
            <v>1</v>
          </cell>
          <cell r="D482">
            <v>51</v>
          </cell>
          <cell r="E482">
            <v>4.006831</v>
          </cell>
          <cell r="F482">
            <v>11.684606</v>
          </cell>
        </row>
        <row r="483">
          <cell r="A483">
            <v>6</v>
          </cell>
          <cell r="B483">
            <v>6251</v>
          </cell>
          <cell r="C483">
            <v>1</v>
          </cell>
          <cell r="D483">
            <v>52</v>
          </cell>
          <cell r="E483">
            <v>1.1500809999999999</v>
          </cell>
          <cell r="F483">
            <v>2.8178450000000002</v>
          </cell>
        </row>
        <row r="484">
          <cell r="A484">
            <v>6</v>
          </cell>
          <cell r="B484">
            <v>6251</v>
          </cell>
          <cell r="C484">
            <v>1</v>
          </cell>
          <cell r="D484">
            <v>591</v>
          </cell>
          <cell r="E484">
            <v>0</v>
          </cell>
          <cell r="F484">
            <v>7.1999999999999995E-2</v>
          </cell>
        </row>
        <row r="485">
          <cell r="A485">
            <v>6</v>
          </cell>
          <cell r="B485">
            <v>6301</v>
          </cell>
          <cell r="C485">
            <v>1</v>
          </cell>
          <cell r="D485">
            <v>51</v>
          </cell>
          <cell r="E485">
            <v>8.0892309999999998</v>
          </cell>
          <cell r="F485">
            <v>25.506176</v>
          </cell>
        </row>
        <row r="486">
          <cell r="A486">
            <v>6</v>
          </cell>
          <cell r="B486">
            <v>6301</v>
          </cell>
          <cell r="C486">
            <v>1</v>
          </cell>
          <cell r="D486">
            <v>52</v>
          </cell>
          <cell r="E486">
            <v>2.0706500000000001</v>
          </cell>
          <cell r="F486">
            <v>6.6757520000000001</v>
          </cell>
        </row>
        <row r="487">
          <cell r="A487">
            <v>6</v>
          </cell>
          <cell r="B487">
            <v>6303</v>
          </cell>
          <cell r="C487">
            <v>1</v>
          </cell>
          <cell r="D487">
            <v>4</v>
          </cell>
          <cell r="E487">
            <v>-70.460301000000001</v>
          </cell>
          <cell r="F487">
            <v>-122.500145</v>
          </cell>
        </row>
        <row r="488">
          <cell r="A488">
            <v>6</v>
          </cell>
          <cell r="B488">
            <v>6303</v>
          </cell>
          <cell r="C488">
            <v>1</v>
          </cell>
          <cell r="D488">
            <v>51</v>
          </cell>
          <cell r="E488">
            <v>76.783451999999997</v>
          </cell>
          <cell r="F488">
            <v>236.402322</v>
          </cell>
        </row>
        <row r="489">
          <cell r="A489">
            <v>6</v>
          </cell>
          <cell r="B489">
            <v>6303</v>
          </cell>
          <cell r="C489">
            <v>1</v>
          </cell>
          <cell r="D489">
            <v>52</v>
          </cell>
          <cell r="E489">
            <v>57.380423</v>
          </cell>
          <cell r="F489">
            <v>143.531857</v>
          </cell>
        </row>
        <row r="490">
          <cell r="A490">
            <v>6</v>
          </cell>
          <cell r="B490">
            <v>6303</v>
          </cell>
          <cell r="C490">
            <v>1</v>
          </cell>
          <cell r="D490">
            <v>591</v>
          </cell>
          <cell r="E490">
            <v>0.143208</v>
          </cell>
          <cell r="F490">
            <v>0.175208</v>
          </cell>
        </row>
        <row r="491">
          <cell r="A491">
            <v>6</v>
          </cell>
          <cell r="B491">
            <v>6303</v>
          </cell>
          <cell r="C491">
            <v>6</v>
          </cell>
          <cell r="D491">
            <v>52</v>
          </cell>
          <cell r="E491">
            <v>0</v>
          </cell>
          <cell r="F491">
            <v>8.1710170000000009</v>
          </cell>
        </row>
        <row r="492">
          <cell r="A492">
            <v>6</v>
          </cell>
          <cell r="B492">
            <v>6305</v>
          </cell>
          <cell r="C492">
            <v>1</v>
          </cell>
          <cell r="D492">
            <v>4</v>
          </cell>
          <cell r="E492">
            <v>0</v>
          </cell>
          <cell r="F492">
            <v>-0.159694</v>
          </cell>
        </row>
        <row r="493">
          <cell r="A493">
            <v>6</v>
          </cell>
          <cell r="B493">
            <v>6305</v>
          </cell>
          <cell r="C493">
            <v>1</v>
          </cell>
          <cell r="D493">
            <v>51</v>
          </cell>
          <cell r="E493">
            <v>14.831167000000001</v>
          </cell>
          <cell r="F493">
            <v>43.972141999999998</v>
          </cell>
        </row>
        <row r="494">
          <cell r="A494">
            <v>6</v>
          </cell>
          <cell r="B494">
            <v>6305</v>
          </cell>
          <cell r="C494">
            <v>1</v>
          </cell>
          <cell r="D494">
            <v>52</v>
          </cell>
          <cell r="E494">
            <v>6.1883379999999999</v>
          </cell>
          <cell r="F494">
            <v>16.625353</v>
          </cell>
        </row>
        <row r="495">
          <cell r="A495">
            <v>6</v>
          </cell>
          <cell r="B495">
            <v>6309</v>
          </cell>
          <cell r="C495">
            <v>1</v>
          </cell>
          <cell r="D495">
            <v>51</v>
          </cell>
          <cell r="E495">
            <v>15.478963</v>
          </cell>
          <cell r="F495">
            <v>45.384238000000003</v>
          </cell>
        </row>
        <row r="496">
          <cell r="A496">
            <v>6</v>
          </cell>
          <cell r="B496">
            <v>6309</v>
          </cell>
          <cell r="C496">
            <v>1</v>
          </cell>
          <cell r="D496">
            <v>52</v>
          </cell>
          <cell r="E496">
            <v>5.282235</v>
          </cell>
          <cell r="F496">
            <v>17.182817</v>
          </cell>
        </row>
        <row r="497">
          <cell r="A497">
            <v>6</v>
          </cell>
          <cell r="B497">
            <v>6309</v>
          </cell>
          <cell r="C497">
            <v>1</v>
          </cell>
          <cell r="D497">
            <v>591</v>
          </cell>
          <cell r="E497">
            <v>0</v>
          </cell>
          <cell r="F497">
            <v>3.8899999999999998E-3</v>
          </cell>
        </row>
        <row r="498">
          <cell r="A498">
            <v>6</v>
          </cell>
          <cell r="B498">
            <v>6310</v>
          </cell>
          <cell r="C498">
            <v>1</v>
          </cell>
          <cell r="D498">
            <v>4</v>
          </cell>
          <cell r="E498">
            <v>-3.1277949999999999</v>
          </cell>
          <cell r="F498">
            <v>-11.367637</v>
          </cell>
        </row>
        <row r="499">
          <cell r="A499">
            <v>6</v>
          </cell>
          <cell r="B499">
            <v>6310</v>
          </cell>
          <cell r="C499">
            <v>1</v>
          </cell>
          <cell r="D499">
            <v>51</v>
          </cell>
          <cell r="E499">
            <v>204.98954900000001</v>
          </cell>
          <cell r="F499">
            <v>624.24345600000004</v>
          </cell>
        </row>
        <row r="500">
          <cell r="A500">
            <v>6</v>
          </cell>
          <cell r="B500">
            <v>6310</v>
          </cell>
          <cell r="C500">
            <v>1</v>
          </cell>
          <cell r="D500">
            <v>52</v>
          </cell>
          <cell r="E500">
            <v>59.417751000000003</v>
          </cell>
          <cell r="F500">
            <v>144.23810500000002</v>
          </cell>
        </row>
        <row r="501">
          <cell r="A501">
            <v>6</v>
          </cell>
          <cell r="B501">
            <v>6310</v>
          </cell>
          <cell r="C501">
            <v>1</v>
          </cell>
          <cell r="D501">
            <v>591</v>
          </cell>
          <cell r="E501">
            <v>0.2</v>
          </cell>
          <cell r="F501">
            <v>0.2</v>
          </cell>
        </row>
        <row r="502">
          <cell r="A502">
            <v>6</v>
          </cell>
          <cell r="B502">
            <v>6312</v>
          </cell>
          <cell r="C502">
            <v>1</v>
          </cell>
          <cell r="D502">
            <v>4</v>
          </cell>
          <cell r="E502">
            <v>-9.0631170000000001</v>
          </cell>
          <cell r="F502">
            <v>-9.7477049999999998</v>
          </cell>
        </row>
        <row r="503">
          <cell r="A503">
            <v>6</v>
          </cell>
          <cell r="B503">
            <v>6312</v>
          </cell>
          <cell r="C503">
            <v>1</v>
          </cell>
          <cell r="D503">
            <v>51</v>
          </cell>
          <cell r="E503">
            <v>61.407128999999998</v>
          </cell>
          <cell r="F503">
            <v>182.98823899999999</v>
          </cell>
        </row>
        <row r="504">
          <cell r="A504">
            <v>6</v>
          </cell>
          <cell r="B504">
            <v>6312</v>
          </cell>
          <cell r="C504">
            <v>1</v>
          </cell>
          <cell r="D504">
            <v>52</v>
          </cell>
          <cell r="E504">
            <v>17.860639000000003</v>
          </cell>
          <cell r="F504">
            <v>41.376829999999998</v>
          </cell>
        </row>
        <row r="505">
          <cell r="A505">
            <v>6</v>
          </cell>
          <cell r="B505">
            <v>6312</v>
          </cell>
          <cell r="C505">
            <v>1</v>
          </cell>
          <cell r="D505">
            <v>591</v>
          </cell>
          <cell r="E505">
            <v>6.4732999999999999E-2</v>
          </cell>
          <cell r="F505">
            <v>6.4732999999999999E-2</v>
          </cell>
        </row>
        <row r="506">
          <cell r="A506">
            <v>6</v>
          </cell>
          <cell r="B506">
            <v>6325</v>
          </cell>
          <cell r="C506">
            <v>1</v>
          </cell>
          <cell r="D506">
            <v>52</v>
          </cell>
          <cell r="E506">
            <v>23.622975</v>
          </cell>
          <cell r="F506">
            <v>70.626953</v>
          </cell>
        </row>
        <row r="507">
          <cell r="A507">
            <v>6</v>
          </cell>
          <cell r="B507">
            <v>6390</v>
          </cell>
          <cell r="C507">
            <v>1</v>
          </cell>
          <cell r="D507">
            <v>52</v>
          </cell>
          <cell r="E507">
            <v>0</v>
          </cell>
          <cell r="F507">
            <v>33.794241</v>
          </cell>
        </row>
        <row r="508">
          <cell r="A508">
            <v>6</v>
          </cell>
          <cell r="B508">
            <v>6390</v>
          </cell>
          <cell r="C508">
            <v>1</v>
          </cell>
          <cell r="D508">
            <v>591</v>
          </cell>
          <cell r="E508">
            <v>0</v>
          </cell>
          <cell r="F508">
            <v>0.75</v>
          </cell>
        </row>
        <row r="509">
          <cell r="A509">
            <v>6</v>
          </cell>
          <cell r="B509">
            <v>6395</v>
          </cell>
          <cell r="C509">
            <v>1</v>
          </cell>
          <cell r="D509">
            <v>4</v>
          </cell>
          <cell r="E509">
            <v>-11.102247</v>
          </cell>
          <cell r="F509">
            <v>-33.704379000000003</v>
          </cell>
        </row>
        <row r="510">
          <cell r="A510">
            <v>6</v>
          </cell>
          <cell r="B510">
            <v>6395</v>
          </cell>
          <cell r="C510">
            <v>1</v>
          </cell>
          <cell r="D510">
            <v>51</v>
          </cell>
          <cell r="E510">
            <v>103.040413</v>
          </cell>
          <cell r="F510">
            <v>315.35531800000001</v>
          </cell>
        </row>
        <row r="511">
          <cell r="A511">
            <v>6</v>
          </cell>
          <cell r="B511">
            <v>6395</v>
          </cell>
          <cell r="C511">
            <v>1</v>
          </cell>
          <cell r="D511">
            <v>52</v>
          </cell>
          <cell r="E511">
            <v>110.43658600000001</v>
          </cell>
          <cell r="F511">
            <v>307.380672</v>
          </cell>
        </row>
        <row r="512">
          <cell r="A512">
            <v>6</v>
          </cell>
          <cell r="B512">
            <v>6395</v>
          </cell>
          <cell r="C512">
            <v>1</v>
          </cell>
          <cell r="D512">
            <v>591</v>
          </cell>
          <cell r="E512">
            <v>0</v>
          </cell>
          <cell r="F512">
            <v>0.60499999999999998</v>
          </cell>
        </row>
        <row r="513">
          <cell r="A513">
            <v>6</v>
          </cell>
          <cell r="B513">
            <v>6395</v>
          </cell>
          <cell r="C513">
            <v>5</v>
          </cell>
          <cell r="D513">
            <v>4</v>
          </cell>
          <cell r="E513">
            <v>-5.4190000000000002E-3</v>
          </cell>
          <cell r="F513">
            <v>-5.4190000000000002E-3</v>
          </cell>
        </row>
        <row r="514">
          <cell r="A514">
            <v>6</v>
          </cell>
          <cell r="B514">
            <v>6395</v>
          </cell>
          <cell r="C514">
            <v>5</v>
          </cell>
          <cell r="D514">
            <v>52</v>
          </cell>
          <cell r="E514">
            <v>8.8342339999999986</v>
          </cell>
          <cell r="F514">
            <v>14.762212</v>
          </cell>
        </row>
        <row r="515">
          <cell r="A515">
            <v>6</v>
          </cell>
          <cell r="B515">
            <v>6395</v>
          </cell>
          <cell r="C515">
            <v>6</v>
          </cell>
          <cell r="D515">
            <v>4</v>
          </cell>
          <cell r="E515">
            <v>-1.7597999999999999E-2</v>
          </cell>
          <cell r="F515">
            <v>-1.7597999999999999E-2</v>
          </cell>
        </row>
        <row r="516">
          <cell r="A516">
            <v>6</v>
          </cell>
          <cell r="B516">
            <v>6395</v>
          </cell>
          <cell r="C516">
            <v>6</v>
          </cell>
          <cell r="D516">
            <v>52</v>
          </cell>
          <cell r="E516">
            <v>7.3112999999999997E-2</v>
          </cell>
          <cell r="F516">
            <v>8.1684000000000007E-2</v>
          </cell>
        </row>
        <row r="517">
          <cell r="A517">
            <v>6</v>
          </cell>
          <cell r="B517">
            <v>6396</v>
          </cell>
          <cell r="C517">
            <v>6</v>
          </cell>
          <cell r="D517">
            <v>4</v>
          </cell>
          <cell r="E517">
            <v>0</v>
          </cell>
          <cell r="F517">
            <v>-3.0764E-2</v>
          </cell>
        </row>
        <row r="518">
          <cell r="A518">
            <v>6</v>
          </cell>
          <cell r="B518">
            <v>6396</v>
          </cell>
          <cell r="C518">
            <v>6</v>
          </cell>
          <cell r="D518">
            <v>52</v>
          </cell>
          <cell r="E518">
            <v>10.921505</v>
          </cell>
          <cell r="F518">
            <v>859.16341499999999</v>
          </cell>
        </row>
        <row r="519">
          <cell r="A519">
            <v>6</v>
          </cell>
          <cell r="B519">
            <v>6397</v>
          </cell>
          <cell r="C519">
            <v>1</v>
          </cell>
          <cell r="D519">
            <v>52</v>
          </cell>
          <cell r="E519">
            <v>3.7133090000000002</v>
          </cell>
          <cell r="F519">
            <v>20.903548000000001</v>
          </cell>
        </row>
        <row r="520">
          <cell r="A520">
            <v>6</v>
          </cell>
          <cell r="B520">
            <v>6398</v>
          </cell>
          <cell r="C520">
            <v>1</v>
          </cell>
          <cell r="D520">
            <v>4</v>
          </cell>
          <cell r="E520">
            <v>0</v>
          </cell>
          <cell r="F520">
            <v>-0.16602700000000001</v>
          </cell>
        </row>
        <row r="521">
          <cell r="A521">
            <v>6</v>
          </cell>
          <cell r="B521">
            <v>6398</v>
          </cell>
          <cell r="C521">
            <v>1</v>
          </cell>
          <cell r="D521">
            <v>51</v>
          </cell>
          <cell r="E521">
            <v>7.7923929999999997</v>
          </cell>
          <cell r="F521">
            <v>23.808685000000001</v>
          </cell>
        </row>
        <row r="522">
          <cell r="A522">
            <v>6</v>
          </cell>
          <cell r="B522">
            <v>6398</v>
          </cell>
          <cell r="C522">
            <v>1</v>
          </cell>
          <cell r="D522">
            <v>52</v>
          </cell>
          <cell r="E522">
            <v>6.4395189999999998</v>
          </cell>
          <cell r="F522">
            <v>20.048857000000002</v>
          </cell>
        </row>
        <row r="523">
          <cell r="A523">
            <v>6</v>
          </cell>
          <cell r="B523">
            <v>6398</v>
          </cell>
          <cell r="C523">
            <v>1</v>
          </cell>
          <cell r="D523">
            <v>591</v>
          </cell>
          <cell r="E523">
            <v>1.4999999999999999E-2</v>
          </cell>
          <cell r="F523">
            <v>4.4999999999999998E-2</v>
          </cell>
        </row>
        <row r="524">
          <cell r="A524">
            <v>6</v>
          </cell>
          <cell r="B524">
            <v>6411</v>
          </cell>
          <cell r="C524">
            <v>1</v>
          </cell>
          <cell r="D524">
            <v>4</v>
          </cell>
          <cell r="E524">
            <v>-0.35095799999999999</v>
          </cell>
          <cell r="F524">
            <v>-0.70157099999999994</v>
          </cell>
        </row>
        <row r="525">
          <cell r="A525">
            <v>6</v>
          </cell>
          <cell r="B525">
            <v>6411</v>
          </cell>
          <cell r="C525">
            <v>1</v>
          </cell>
          <cell r="D525">
            <v>51</v>
          </cell>
          <cell r="E525">
            <v>19.742683</v>
          </cell>
          <cell r="F525">
            <v>59.156950000000002</v>
          </cell>
        </row>
        <row r="526">
          <cell r="A526">
            <v>6</v>
          </cell>
          <cell r="B526">
            <v>6411</v>
          </cell>
          <cell r="C526">
            <v>1</v>
          </cell>
          <cell r="D526">
            <v>52</v>
          </cell>
          <cell r="E526">
            <v>4.7779799999999994</v>
          </cell>
          <cell r="F526">
            <v>17.627317000000001</v>
          </cell>
        </row>
        <row r="527">
          <cell r="A527">
            <v>6</v>
          </cell>
          <cell r="B527">
            <v>6412</v>
          </cell>
          <cell r="C527">
            <v>1</v>
          </cell>
          <cell r="D527">
            <v>4</v>
          </cell>
          <cell r="E527">
            <v>-0.177425</v>
          </cell>
          <cell r="F527">
            <v>-0.61350499999999997</v>
          </cell>
        </row>
        <row r="528">
          <cell r="A528">
            <v>6</v>
          </cell>
          <cell r="B528">
            <v>6412</v>
          </cell>
          <cell r="C528">
            <v>1</v>
          </cell>
          <cell r="D528">
            <v>51</v>
          </cell>
          <cell r="E528">
            <v>10.804192</v>
          </cell>
          <cell r="F528">
            <v>34.002046</v>
          </cell>
        </row>
        <row r="529">
          <cell r="A529">
            <v>6</v>
          </cell>
          <cell r="B529">
            <v>6412</v>
          </cell>
          <cell r="C529">
            <v>1</v>
          </cell>
          <cell r="D529">
            <v>52</v>
          </cell>
          <cell r="E529">
            <v>1.9773529999999999</v>
          </cell>
          <cell r="F529">
            <v>6.2335000000000003</v>
          </cell>
        </row>
        <row r="530">
          <cell r="A530">
            <v>6</v>
          </cell>
          <cell r="B530">
            <v>6412</v>
          </cell>
          <cell r="C530">
            <v>1</v>
          </cell>
          <cell r="D530">
            <v>591</v>
          </cell>
          <cell r="E530">
            <v>4.0000000000000001E-3</v>
          </cell>
          <cell r="F530">
            <v>6.0000000000000001E-3</v>
          </cell>
        </row>
        <row r="531">
          <cell r="A531">
            <v>6</v>
          </cell>
          <cell r="B531">
            <v>6413</v>
          </cell>
          <cell r="C531">
            <v>1</v>
          </cell>
          <cell r="D531">
            <v>51</v>
          </cell>
          <cell r="E531">
            <v>10.504479</v>
          </cell>
          <cell r="F531">
            <v>32.397033999999998</v>
          </cell>
        </row>
        <row r="532">
          <cell r="A532">
            <v>6</v>
          </cell>
          <cell r="B532">
            <v>6413</v>
          </cell>
          <cell r="C532">
            <v>1</v>
          </cell>
          <cell r="D532">
            <v>52</v>
          </cell>
          <cell r="E532">
            <v>2.9971869999999998</v>
          </cell>
          <cell r="F532">
            <v>8.2670779999999997</v>
          </cell>
        </row>
        <row r="533">
          <cell r="A533">
            <v>6</v>
          </cell>
          <cell r="B533">
            <v>6414</v>
          </cell>
          <cell r="C533">
            <v>1</v>
          </cell>
          <cell r="D533">
            <v>4</v>
          </cell>
          <cell r="E533">
            <v>-3.1585000000000002E-2</v>
          </cell>
          <cell r="F533">
            <v>-2.1627339999999999</v>
          </cell>
        </row>
        <row r="534">
          <cell r="A534">
            <v>6</v>
          </cell>
          <cell r="B534">
            <v>6414</v>
          </cell>
          <cell r="C534">
            <v>1</v>
          </cell>
          <cell r="D534">
            <v>51</v>
          </cell>
          <cell r="E534">
            <v>11.231182</v>
          </cell>
          <cell r="F534">
            <v>35.190300999999998</v>
          </cell>
        </row>
        <row r="535">
          <cell r="A535">
            <v>6</v>
          </cell>
          <cell r="B535">
            <v>6414</v>
          </cell>
          <cell r="C535">
            <v>1</v>
          </cell>
          <cell r="D535">
            <v>52</v>
          </cell>
          <cell r="E535">
            <v>2.5317729999999998</v>
          </cell>
          <cell r="F535">
            <v>7.4851279999999996</v>
          </cell>
        </row>
        <row r="536">
          <cell r="A536">
            <v>6</v>
          </cell>
          <cell r="B536">
            <v>6415</v>
          </cell>
          <cell r="C536">
            <v>1</v>
          </cell>
          <cell r="D536">
            <v>51</v>
          </cell>
          <cell r="E536">
            <v>1.587046</v>
          </cell>
          <cell r="F536">
            <v>4.6127950000000002</v>
          </cell>
        </row>
        <row r="537">
          <cell r="A537">
            <v>6</v>
          </cell>
          <cell r="B537">
            <v>6415</v>
          </cell>
          <cell r="C537">
            <v>1</v>
          </cell>
          <cell r="D537">
            <v>52</v>
          </cell>
          <cell r="E537">
            <v>0.50138799999999994</v>
          </cell>
          <cell r="F537">
            <v>1.156182</v>
          </cell>
        </row>
        <row r="538">
          <cell r="A538">
            <v>6</v>
          </cell>
          <cell r="B538">
            <v>6416</v>
          </cell>
          <cell r="C538">
            <v>1</v>
          </cell>
          <cell r="D538">
            <v>4</v>
          </cell>
          <cell r="E538">
            <v>0</v>
          </cell>
          <cell r="F538">
            <v>-1E-3</v>
          </cell>
        </row>
        <row r="539">
          <cell r="A539">
            <v>6</v>
          </cell>
          <cell r="B539">
            <v>6416</v>
          </cell>
          <cell r="C539">
            <v>1</v>
          </cell>
          <cell r="D539">
            <v>51</v>
          </cell>
          <cell r="E539">
            <v>1.9826239999999999</v>
          </cell>
          <cell r="F539">
            <v>6.4120039999999996</v>
          </cell>
        </row>
        <row r="540">
          <cell r="A540">
            <v>6</v>
          </cell>
          <cell r="B540">
            <v>6416</v>
          </cell>
          <cell r="C540">
            <v>1</v>
          </cell>
          <cell r="D540">
            <v>52</v>
          </cell>
          <cell r="E540">
            <v>0.51995000000000002</v>
          </cell>
          <cell r="F540">
            <v>1.523002</v>
          </cell>
        </row>
        <row r="541">
          <cell r="A541">
            <v>6</v>
          </cell>
          <cell r="B541">
            <v>6417</v>
          </cell>
          <cell r="C541">
            <v>1</v>
          </cell>
          <cell r="D541">
            <v>4</v>
          </cell>
          <cell r="E541">
            <v>-0.37560500000000002</v>
          </cell>
          <cell r="F541">
            <v>-0.85171799999999998</v>
          </cell>
        </row>
        <row r="542">
          <cell r="A542">
            <v>6</v>
          </cell>
          <cell r="B542">
            <v>6417</v>
          </cell>
          <cell r="C542">
            <v>1</v>
          </cell>
          <cell r="D542">
            <v>51</v>
          </cell>
          <cell r="E542">
            <v>2.0279799999999999</v>
          </cell>
          <cell r="F542">
            <v>6.3813659999999999</v>
          </cell>
        </row>
        <row r="543">
          <cell r="A543">
            <v>6</v>
          </cell>
          <cell r="B543">
            <v>6417</v>
          </cell>
          <cell r="C543">
            <v>1</v>
          </cell>
          <cell r="D543">
            <v>52</v>
          </cell>
          <cell r="E543">
            <v>0.49406899999999998</v>
          </cell>
          <cell r="F543">
            <v>0.957009</v>
          </cell>
        </row>
        <row r="544">
          <cell r="A544">
            <v>6</v>
          </cell>
          <cell r="B544">
            <v>6417</v>
          </cell>
          <cell r="C544">
            <v>1</v>
          </cell>
          <cell r="D544">
            <v>591</v>
          </cell>
          <cell r="E544">
            <v>0</v>
          </cell>
          <cell r="F544">
            <v>6.2249999999999996E-3</v>
          </cell>
        </row>
        <row r="545">
          <cell r="A545">
            <v>6</v>
          </cell>
          <cell r="B545">
            <v>6418</v>
          </cell>
          <cell r="C545">
            <v>1</v>
          </cell>
          <cell r="D545">
            <v>4</v>
          </cell>
          <cell r="E545">
            <v>-1.7329999999999999E-3</v>
          </cell>
          <cell r="F545">
            <v>-0.35207300000000002</v>
          </cell>
        </row>
        <row r="546">
          <cell r="A546">
            <v>6</v>
          </cell>
          <cell r="B546">
            <v>6418</v>
          </cell>
          <cell r="C546">
            <v>1</v>
          </cell>
          <cell r="D546">
            <v>51</v>
          </cell>
          <cell r="E546">
            <v>18.990019</v>
          </cell>
          <cell r="F546">
            <v>60.590276000000003</v>
          </cell>
        </row>
        <row r="547">
          <cell r="A547">
            <v>6</v>
          </cell>
          <cell r="B547">
            <v>6418</v>
          </cell>
          <cell r="C547">
            <v>1</v>
          </cell>
          <cell r="D547">
            <v>52</v>
          </cell>
          <cell r="E547">
            <v>3.9124089999999998</v>
          </cell>
          <cell r="F547">
            <v>13.678464</v>
          </cell>
        </row>
        <row r="548">
          <cell r="A548">
            <v>6</v>
          </cell>
          <cell r="B548">
            <v>6418</v>
          </cell>
          <cell r="C548">
            <v>1</v>
          </cell>
          <cell r="D548">
            <v>591</v>
          </cell>
          <cell r="E548">
            <v>8.9999999999999993E-3</v>
          </cell>
          <cell r="F548">
            <v>1.2E-2</v>
          </cell>
        </row>
        <row r="549">
          <cell r="A549">
            <v>6</v>
          </cell>
          <cell r="B549">
            <v>6419</v>
          </cell>
          <cell r="C549">
            <v>1</v>
          </cell>
          <cell r="D549">
            <v>51</v>
          </cell>
          <cell r="E549">
            <v>1.8529899999999999</v>
          </cell>
          <cell r="F549">
            <v>5.5418839999999996</v>
          </cell>
        </row>
        <row r="550">
          <cell r="A550">
            <v>6</v>
          </cell>
          <cell r="B550">
            <v>6419</v>
          </cell>
          <cell r="C550">
            <v>1</v>
          </cell>
          <cell r="D550">
            <v>52</v>
          </cell>
          <cell r="E550">
            <v>0.32451400000000002</v>
          </cell>
          <cell r="F550">
            <v>0.90981400000000001</v>
          </cell>
        </row>
        <row r="551">
          <cell r="A551">
            <v>6</v>
          </cell>
          <cell r="B551">
            <v>6420</v>
          </cell>
          <cell r="C551">
            <v>1</v>
          </cell>
          <cell r="D551">
            <v>4</v>
          </cell>
          <cell r="E551">
            <v>0</v>
          </cell>
          <cell r="F551">
            <v>-0.55000000000000004</v>
          </cell>
        </row>
        <row r="552">
          <cell r="A552">
            <v>6</v>
          </cell>
          <cell r="B552">
            <v>6420</v>
          </cell>
          <cell r="C552">
            <v>1</v>
          </cell>
          <cell r="D552">
            <v>51</v>
          </cell>
          <cell r="E552">
            <v>11.540725</v>
          </cell>
          <cell r="F552">
            <v>34.956386000000002</v>
          </cell>
        </row>
        <row r="553">
          <cell r="A553">
            <v>6</v>
          </cell>
          <cell r="B553">
            <v>6420</v>
          </cell>
          <cell r="C553">
            <v>1</v>
          </cell>
          <cell r="D553">
            <v>52</v>
          </cell>
          <cell r="E553">
            <v>3.08921</v>
          </cell>
          <cell r="F553">
            <v>6.9001539999999997</v>
          </cell>
        </row>
        <row r="554">
          <cell r="A554">
            <v>6</v>
          </cell>
          <cell r="B554">
            <v>6420</v>
          </cell>
          <cell r="C554">
            <v>1</v>
          </cell>
          <cell r="D554">
            <v>591</v>
          </cell>
          <cell r="E554">
            <v>3.5000000000000001E-3</v>
          </cell>
          <cell r="F554">
            <v>3.0949999999999998E-2</v>
          </cell>
        </row>
        <row r="555">
          <cell r="A555">
            <v>6</v>
          </cell>
          <cell r="B555">
            <v>6421</v>
          </cell>
          <cell r="C555">
            <v>1</v>
          </cell>
          <cell r="D555">
            <v>4</v>
          </cell>
          <cell r="E555">
            <v>-1.4999999999999999E-4</v>
          </cell>
          <cell r="F555">
            <v>-2.3999999999999998E-3</v>
          </cell>
        </row>
        <row r="556">
          <cell r="A556">
            <v>6</v>
          </cell>
          <cell r="B556">
            <v>6421</v>
          </cell>
          <cell r="C556">
            <v>1</v>
          </cell>
          <cell r="D556">
            <v>51</v>
          </cell>
          <cell r="E556">
            <v>9.3961780000000008</v>
          </cell>
          <cell r="F556">
            <v>29.008258999999999</v>
          </cell>
        </row>
        <row r="557">
          <cell r="A557">
            <v>6</v>
          </cell>
          <cell r="B557">
            <v>6421</v>
          </cell>
          <cell r="C557">
            <v>1</v>
          </cell>
          <cell r="D557">
            <v>52</v>
          </cell>
          <cell r="E557">
            <v>2.3750110000000002</v>
          </cell>
          <cell r="F557">
            <v>5.2246940000000004</v>
          </cell>
        </row>
        <row r="558">
          <cell r="A558">
            <v>6</v>
          </cell>
          <cell r="B558">
            <v>6421</v>
          </cell>
          <cell r="C558">
            <v>1</v>
          </cell>
          <cell r="D558">
            <v>591</v>
          </cell>
          <cell r="E558">
            <v>0</v>
          </cell>
          <cell r="F558">
            <v>6.2249999999999996E-3</v>
          </cell>
        </row>
        <row r="559">
          <cell r="A559">
            <v>6</v>
          </cell>
          <cell r="B559">
            <v>6422</v>
          </cell>
          <cell r="C559">
            <v>1</v>
          </cell>
          <cell r="D559">
            <v>51</v>
          </cell>
          <cell r="E559">
            <v>2.9504239999999999</v>
          </cell>
          <cell r="F559">
            <v>8.7747679999999999</v>
          </cell>
        </row>
        <row r="560">
          <cell r="A560">
            <v>6</v>
          </cell>
          <cell r="B560">
            <v>6422</v>
          </cell>
          <cell r="C560">
            <v>1</v>
          </cell>
          <cell r="D560">
            <v>52</v>
          </cell>
          <cell r="E560">
            <v>0.81808999999999998</v>
          </cell>
          <cell r="F560">
            <v>2.5339610000000001</v>
          </cell>
        </row>
        <row r="561">
          <cell r="A561">
            <v>6</v>
          </cell>
          <cell r="B561">
            <v>6424</v>
          </cell>
          <cell r="C561">
            <v>1</v>
          </cell>
          <cell r="D561">
            <v>4</v>
          </cell>
          <cell r="E561">
            <v>-4.914E-3</v>
          </cell>
          <cell r="F561">
            <v>-0.69624699999999995</v>
          </cell>
        </row>
        <row r="562">
          <cell r="A562">
            <v>6</v>
          </cell>
          <cell r="B562">
            <v>6424</v>
          </cell>
          <cell r="C562">
            <v>1</v>
          </cell>
          <cell r="D562">
            <v>51</v>
          </cell>
          <cell r="E562">
            <v>29.676012</v>
          </cell>
          <cell r="F562">
            <v>93.377072999999996</v>
          </cell>
        </row>
        <row r="563">
          <cell r="A563">
            <v>6</v>
          </cell>
          <cell r="B563">
            <v>6424</v>
          </cell>
          <cell r="C563">
            <v>1</v>
          </cell>
          <cell r="D563">
            <v>52</v>
          </cell>
          <cell r="E563">
            <v>9.3654340000000005</v>
          </cell>
          <cell r="F563">
            <v>23.634271999999999</v>
          </cell>
        </row>
        <row r="564">
          <cell r="A564">
            <v>6</v>
          </cell>
          <cell r="B564">
            <v>6425</v>
          </cell>
          <cell r="C564">
            <v>1</v>
          </cell>
          <cell r="D564">
            <v>4</v>
          </cell>
          <cell r="E564">
            <v>-0.12174699999999999</v>
          </cell>
          <cell r="F564">
            <v>-0.56303099999999995</v>
          </cell>
        </row>
        <row r="565">
          <cell r="A565">
            <v>6</v>
          </cell>
          <cell r="B565">
            <v>6425</v>
          </cell>
          <cell r="C565">
            <v>1</v>
          </cell>
          <cell r="D565">
            <v>51</v>
          </cell>
          <cell r="E565">
            <v>10.326594</v>
          </cell>
          <cell r="F565">
            <v>33.186610000000002</v>
          </cell>
        </row>
        <row r="566">
          <cell r="A566">
            <v>6</v>
          </cell>
          <cell r="B566">
            <v>6425</v>
          </cell>
          <cell r="C566">
            <v>1</v>
          </cell>
          <cell r="D566">
            <v>52</v>
          </cell>
          <cell r="E566">
            <v>2.7631860000000001</v>
          </cell>
          <cell r="F566">
            <v>7.1122989999999993</v>
          </cell>
        </row>
        <row r="567">
          <cell r="A567">
            <v>6</v>
          </cell>
          <cell r="B567">
            <v>6425</v>
          </cell>
          <cell r="C567">
            <v>1</v>
          </cell>
          <cell r="D567">
            <v>591</v>
          </cell>
          <cell r="E567">
            <v>5.0000000000000001E-3</v>
          </cell>
          <cell r="F567">
            <v>5.0000000000000001E-3</v>
          </cell>
        </row>
        <row r="568">
          <cell r="A568">
            <v>6</v>
          </cell>
          <cell r="B568">
            <v>6426</v>
          </cell>
          <cell r="C568">
            <v>1</v>
          </cell>
          <cell r="D568">
            <v>4</v>
          </cell>
          <cell r="E568">
            <v>3.3579999999999999E-2</v>
          </cell>
          <cell r="F568">
            <v>-0.48991000000000001</v>
          </cell>
        </row>
        <row r="569">
          <cell r="A569">
            <v>6</v>
          </cell>
          <cell r="B569">
            <v>6426</v>
          </cell>
          <cell r="C569">
            <v>1</v>
          </cell>
          <cell r="D569">
            <v>51</v>
          </cell>
          <cell r="E569">
            <v>11.110509</v>
          </cell>
          <cell r="F569">
            <v>33.243943000000002</v>
          </cell>
        </row>
        <row r="570">
          <cell r="A570">
            <v>6</v>
          </cell>
          <cell r="B570">
            <v>6426</v>
          </cell>
          <cell r="C570">
            <v>1</v>
          </cell>
          <cell r="D570">
            <v>52</v>
          </cell>
          <cell r="E570">
            <v>3.3298350000000001</v>
          </cell>
          <cell r="F570">
            <v>7.6073709999999997</v>
          </cell>
        </row>
        <row r="571">
          <cell r="A571">
            <v>6</v>
          </cell>
          <cell r="B571">
            <v>6426</v>
          </cell>
          <cell r="C571">
            <v>1</v>
          </cell>
          <cell r="D571">
            <v>591</v>
          </cell>
          <cell r="E571">
            <v>2.5000000000000001E-3</v>
          </cell>
          <cell r="F571">
            <v>2.5000000000000001E-3</v>
          </cell>
        </row>
        <row r="572">
          <cell r="A572">
            <v>6</v>
          </cell>
          <cell r="B572">
            <v>6428</v>
          </cell>
          <cell r="C572">
            <v>1</v>
          </cell>
          <cell r="D572">
            <v>4</v>
          </cell>
          <cell r="E572">
            <v>-2.8226999999999999E-2</v>
          </cell>
          <cell r="F572">
            <v>-0.66230100000000003</v>
          </cell>
        </row>
        <row r="573">
          <cell r="A573">
            <v>6</v>
          </cell>
          <cell r="B573">
            <v>6428</v>
          </cell>
          <cell r="C573">
            <v>1</v>
          </cell>
          <cell r="D573">
            <v>51</v>
          </cell>
          <cell r="E573">
            <v>15.574858000000001</v>
          </cell>
          <cell r="F573">
            <v>48.114866999999997</v>
          </cell>
        </row>
        <row r="574">
          <cell r="A574">
            <v>6</v>
          </cell>
          <cell r="B574">
            <v>6428</v>
          </cell>
          <cell r="C574">
            <v>1</v>
          </cell>
          <cell r="D574">
            <v>52</v>
          </cell>
          <cell r="E574">
            <v>4.3414859999999997</v>
          </cell>
          <cell r="F574">
            <v>9.8585910000000005</v>
          </cell>
        </row>
        <row r="575">
          <cell r="A575">
            <v>6</v>
          </cell>
          <cell r="B575">
            <v>6429</v>
          </cell>
          <cell r="C575">
            <v>1</v>
          </cell>
          <cell r="D575">
            <v>51</v>
          </cell>
          <cell r="E575">
            <v>2.4818410000000002</v>
          </cell>
          <cell r="F575">
            <v>7.5808929999999997</v>
          </cell>
        </row>
        <row r="576">
          <cell r="A576">
            <v>6</v>
          </cell>
          <cell r="B576">
            <v>6429</v>
          </cell>
          <cell r="C576">
            <v>1</v>
          </cell>
          <cell r="D576">
            <v>52</v>
          </cell>
          <cell r="E576">
            <v>0.46487400000000001</v>
          </cell>
          <cell r="F576">
            <v>1.530661</v>
          </cell>
        </row>
        <row r="577">
          <cell r="A577">
            <v>6</v>
          </cell>
          <cell r="B577">
            <v>6429</v>
          </cell>
          <cell r="C577">
            <v>1</v>
          </cell>
          <cell r="D577">
            <v>591</v>
          </cell>
          <cell r="E577">
            <v>0</v>
          </cell>
          <cell r="F577">
            <v>2.6224999999999998E-2</v>
          </cell>
        </row>
        <row r="578">
          <cell r="A578">
            <v>6</v>
          </cell>
          <cell r="B578">
            <v>6430</v>
          </cell>
          <cell r="C578">
            <v>1</v>
          </cell>
          <cell r="D578">
            <v>4</v>
          </cell>
          <cell r="E578">
            <v>-0.52200000000000002</v>
          </cell>
          <cell r="F578">
            <v>-1.2822</v>
          </cell>
        </row>
        <row r="579">
          <cell r="A579">
            <v>6</v>
          </cell>
          <cell r="B579">
            <v>6430</v>
          </cell>
          <cell r="C579">
            <v>1</v>
          </cell>
          <cell r="D579">
            <v>51</v>
          </cell>
          <cell r="E579">
            <v>2.5331399999999999</v>
          </cell>
          <cell r="F579">
            <v>7.5893319999999997</v>
          </cell>
        </row>
        <row r="580">
          <cell r="A580">
            <v>6</v>
          </cell>
          <cell r="B580">
            <v>6430</v>
          </cell>
          <cell r="C580">
            <v>1</v>
          </cell>
          <cell r="D580">
            <v>52</v>
          </cell>
          <cell r="E580">
            <v>0.722271</v>
          </cell>
          <cell r="F580">
            <v>1.817825</v>
          </cell>
        </row>
        <row r="581">
          <cell r="A581">
            <v>6</v>
          </cell>
          <cell r="B581">
            <v>6431</v>
          </cell>
          <cell r="C581">
            <v>1</v>
          </cell>
          <cell r="D581">
            <v>4</v>
          </cell>
          <cell r="E581">
            <v>-8.3199999999999995E-4</v>
          </cell>
          <cell r="F581">
            <v>-0.358402</v>
          </cell>
        </row>
        <row r="582">
          <cell r="A582">
            <v>6</v>
          </cell>
          <cell r="B582">
            <v>6431</v>
          </cell>
          <cell r="C582">
            <v>1</v>
          </cell>
          <cell r="D582">
            <v>51</v>
          </cell>
          <cell r="E582">
            <v>9.0530030000000004</v>
          </cell>
          <cell r="F582">
            <v>27.059273000000001</v>
          </cell>
        </row>
        <row r="583">
          <cell r="A583">
            <v>6</v>
          </cell>
          <cell r="B583">
            <v>6431</v>
          </cell>
          <cell r="C583">
            <v>1</v>
          </cell>
          <cell r="D583">
            <v>52</v>
          </cell>
          <cell r="E583">
            <v>4.9458359999999999</v>
          </cell>
          <cell r="F583">
            <v>10.061143</v>
          </cell>
        </row>
        <row r="584">
          <cell r="A584">
            <v>6</v>
          </cell>
          <cell r="B584">
            <v>6431</v>
          </cell>
          <cell r="C584">
            <v>1</v>
          </cell>
          <cell r="D584">
            <v>591</v>
          </cell>
          <cell r="E584">
            <v>2E-3</v>
          </cell>
          <cell r="F584">
            <v>1.4449999999999999E-2</v>
          </cell>
        </row>
        <row r="585">
          <cell r="A585">
            <v>6</v>
          </cell>
          <cell r="B585">
            <v>6432</v>
          </cell>
          <cell r="C585">
            <v>1</v>
          </cell>
          <cell r="D585">
            <v>4</v>
          </cell>
          <cell r="E585">
            <v>-1.032592</v>
          </cell>
          <cell r="F585">
            <v>-3.3534799999999998</v>
          </cell>
        </row>
        <row r="586">
          <cell r="A586">
            <v>6</v>
          </cell>
          <cell r="B586">
            <v>6432</v>
          </cell>
          <cell r="C586">
            <v>1</v>
          </cell>
          <cell r="D586">
            <v>51</v>
          </cell>
          <cell r="E586">
            <v>11.411253</v>
          </cell>
          <cell r="F586">
            <v>34.212575000000001</v>
          </cell>
        </row>
        <row r="587">
          <cell r="A587">
            <v>6</v>
          </cell>
          <cell r="B587">
            <v>6432</v>
          </cell>
          <cell r="C587">
            <v>1</v>
          </cell>
          <cell r="D587">
            <v>52</v>
          </cell>
          <cell r="E587">
            <v>2.9549349999999999</v>
          </cell>
          <cell r="F587">
            <v>6.5434369999999999</v>
          </cell>
        </row>
        <row r="588">
          <cell r="A588">
            <v>6</v>
          </cell>
          <cell r="B588">
            <v>6432</v>
          </cell>
          <cell r="C588">
            <v>1</v>
          </cell>
          <cell r="D588">
            <v>591</v>
          </cell>
          <cell r="E588">
            <v>0</v>
          </cell>
          <cell r="F588">
            <v>7.0000000000000001E-3</v>
          </cell>
        </row>
        <row r="589">
          <cell r="A589">
            <v>6</v>
          </cell>
          <cell r="B589">
            <v>6433</v>
          </cell>
          <cell r="C589">
            <v>1</v>
          </cell>
          <cell r="D589">
            <v>4</v>
          </cell>
          <cell r="E589">
            <v>-7.5591000000000005E-2</v>
          </cell>
          <cell r="F589">
            <v>-0.67923999999999995</v>
          </cell>
        </row>
        <row r="590">
          <cell r="A590">
            <v>6</v>
          </cell>
          <cell r="B590">
            <v>6433</v>
          </cell>
          <cell r="C590">
            <v>1</v>
          </cell>
          <cell r="D590">
            <v>51</v>
          </cell>
          <cell r="E590">
            <v>23.667356000000002</v>
          </cell>
          <cell r="F590">
            <v>72.192925000000002</v>
          </cell>
        </row>
        <row r="591">
          <cell r="A591">
            <v>6</v>
          </cell>
          <cell r="B591">
            <v>6433</v>
          </cell>
          <cell r="C591">
            <v>1</v>
          </cell>
          <cell r="D591">
            <v>52</v>
          </cell>
          <cell r="E591">
            <v>6.165133</v>
          </cell>
          <cell r="F591">
            <v>15.124382000000001</v>
          </cell>
        </row>
        <row r="592">
          <cell r="A592">
            <v>6</v>
          </cell>
          <cell r="B592">
            <v>6433</v>
          </cell>
          <cell r="C592">
            <v>1</v>
          </cell>
          <cell r="D592">
            <v>591</v>
          </cell>
          <cell r="E592">
            <v>1.2999999999999999E-2</v>
          </cell>
          <cell r="F592">
            <v>1.55E-2</v>
          </cell>
        </row>
        <row r="593">
          <cell r="A593">
            <v>6</v>
          </cell>
          <cell r="B593">
            <v>6434</v>
          </cell>
          <cell r="C593">
            <v>1</v>
          </cell>
          <cell r="D593">
            <v>4</v>
          </cell>
          <cell r="E593">
            <v>-1.4E-3</v>
          </cell>
          <cell r="F593">
            <v>-7.7000000000000002E-3</v>
          </cell>
        </row>
        <row r="594">
          <cell r="A594">
            <v>6</v>
          </cell>
          <cell r="B594">
            <v>6434</v>
          </cell>
          <cell r="C594">
            <v>1</v>
          </cell>
          <cell r="D594">
            <v>51</v>
          </cell>
          <cell r="E594">
            <v>8.8335380000000008</v>
          </cell>
          <cell r="F594">
            <v>26.378639</v>
          </cell>
        </row>
        <row r="595">
          <cell r="A595">
            <v>6</v>
          </cell>
          <cell r="B595">
            <v>6434</v>
          </cell>
          <cell r="C595">
            <v>1</v>
          </cell>
          <cell r="D595">
            <v>52</v>
          </cell>
          <cell r="E595">
            <v>2.260265</v>
          </cell>
          <cell r="F595">
            <v>6.6544030000000003</v>
          </cell>
        </row>
        <row r="596">
          <cell r="A596">
            <v>6</v>
          </cell>
          <cell r="B596">
            <v>6434</v>
          </cell>
          <cell r="C596">
            <v>1</v>
          </cell>
          <cell r="D596">
            <v>591</v>
          </cell>
          <cell r="E596">
            <v>0</v>
          </cell>
          <cell r="F596">
            <v>1.2449999999999999E-2</v>
          </cell>
        </row>
        <row r="597">
          <cell r="A597">
            <v>6</v>
          </cell>
          <cell r="B597">
            <v>6436</v>
          </cell>
          <cell r="C597">
            <v>1</v>
          </cell>
          <cell r="D597">
            <v>4</v>
          </cell>
          <cell r="E597">
            <v>-0.31689499999999998</v>
          </cell>
          <cell r="F597">
            <v>-0.33383600000000002</v>
          </cell>
        </row>
        <row r="598">
          <cell r="A598">
            <v>6</v>
          </cell>
          <cell r="B598">
            <v>6436</v>
          </cell>
          <cell r="C598">
            <v>1</v>
          </cell>
          <cell r="D598">
            <v>51</v>
          </cell>
          <cell r="E598">
            <v>11.320283999999999</v>
          </cell>
          <cell r="F598">
            <v>33.823062999999998</v>
          </cell>
        </row>
        <row r="599">
          <cell r="A599">
            <v>6</v>
          </cell>
          <cell r="B599">
            <v>6436</v>
          </cell>
          <cell r="C599">
            <v>1</v>
          </cell>
          <cell r="D599">
            <v>52</v>
          </cell>
          <cell r="E599">
            <v>2.989293</v>
          </cell>
          <cell r="F599">
            <v>9.8666070000000001</v>
          </cell>
        </row>
        <row r="600">
          <cell r="A600">
            <v>6</v>
          </cell>
          <cell r="B600">
            <v>6437</v>
          </cell>
          <cell r="C600">
            <v>1</v>
          </cell>
          <cell r="D600">
            <v>4</v>
          </cell>
          <cell r="E600">
            <v>-0.33913599999999999</v>
          </cell>
          <cell r="F600">
            <v>-0.48102600000000001</v>
          </cell>
        </row>
        <row r="601">
          <cell r="A601">
            <v>6</v>
          </cell>
          <cell r="B601">
            <v>6437</v>
          </cell>
          <cell r="C601">
            <v>1</v>
          </cell>
          <cell r="D601">
            <v>51</v>
          </cell>
          <cell r="E601">
            <v>10.616929000000001</v>
          </cell>
          <cell r="F601">
            <v>31.844867000000001</v>
          </cell>
        </row>
        <row r="602">
          <cell r="A602">
            <v>6</v>
          </cell>
          <cell r="B602">
            <v>6437</v>
          </cell>
          <cell r="C602">
            <v>1</v>
          </cell>
          <cell r="D602">
            <v>52</v>
          </cell>
          <cell r="E602">
            <v>2.8530709999999999</v>
          </cell>
          <cell r="F602">
            <v>11.639861</v>
          </cell>
        </row>
        <row r="603">
          <cell r="A603">
            <v>6</v>
          </cell>
          <cell r="B603">
            <v>6437</v>
          </cell>
          <cell r="C603">
            <v>1</v>
          </cell>
          <cell r="D603">
            <v>591</v>
          </cell>
          <cell r="E603">
            <v>0</v>
          </cell>
          <cell r="F603">
            <v>1.8675000000000001E-2</v>
          </cell>
        </row>
        <row r="604">
          <cell r="A604">
            <v>6</v>
          </cell>
          <cell r="B604">
            <v>6490</v>
          </cell>
          <cell r="C604">
            <v>1</v>
          </cell>
          <cell r="D604">
            <v>51</v>
          </cell>
          <cell r="E604">
            <v>0</v>
          </cell>
          <cell r="F604">
            <v>0.61174300000000004</v>
          </cell>
        </row>
        <row r="605">
          <cell r="A605">
            <v>6</v>
          </cell>
          <cell r="B605">
            <v>6490</v>
          </cell>
          <cell r="C605">
            <v>1</v>
          </cell>
          <cell r="D605">
            <v>52</v>
          </cell>
          <cell r="E605">
            <v>13.526676999999999</v>
          </cell>
          <cell r="F605">
            <v>34.226632000000002</v>
          </cell>
        </row>
        <row r="606">
          <cell r="A606">
            <v>6</v>
          </cell>
          <cell r="B606">
            <v>6491</v>
          </cell>
          <cell r="C606">
            <v>5</v>
          </cell>
          <cell r="D606">
            <v>52</v>
          </cell>
          <cell r="E606">
            <v>0</v>
          </cell>
          <cell r="F606">
            <v>0.14138999999999999</v>
          </cell>
        </row>
        <row r="607">
          <cell r="A607">
            <v>6</v>
          </cell>
          <cell r="B607">
            <v>6491</v>
          </cell>
          <cell r="C607">
            <v>6</v>
          </cell>
          <cell r="D607">
            <v>52</v>
          </cell>
          <cell r="E607">
            <v>59.406807000000001</v>
          </cell>
          <cell r="F607">
            <v>59.406807000000001</v>
          </cell>
        </row>
        <row r="608">
          <cell r="A608">
            <v>6</v>
          </cell>
          <cell r="B608">
            <v>6501</v>
          </cell>
          <cell r="C608">
            <v>1</v>
          </cell>
          <cell r="D608">
            <v>4</v>
          </cell>
          <cell r="E608">
            <v>-8.8179049999999997</v>
          </cell>
          <cell r="F608">
            <v>-20.872700999999999</v>
          </cell>
        </row>
        <row r="609">
          <cell r="A609">
            <v>6</v>
          </cell>
          <cell r="B609">
            <v>6501</v>
          </cell>
          <cell r="C609">
            <v>1</v>
          </cell>
          <cell r="D609">
            <v>51</v>
          </cell>
          <cell r="E609">
            <v>67.176914999999994</v>
          </cell>
          <cell r="F609">
            <v>199.41972699999999</v>
          </cell>
        </row>
        <row r="610">
          <cell r="A610">
            <v>6</v>
          </cell>
          <cell r="B610">
            <v>6501</v>
          </cell>
          <cell r="C610">
            <v>1</v>
          </cell>
          <cell r="D610">
            <v>52</v>
          </cell>
          <cell r="E610">
            <v>38.983382999999996</v>
          </cell>
          <cell r="F610">
            <v>100.08263799999999</v>
          </cell>
        </row>
        <row r="611">
          <cell r="A611">
            <v>6</v>
          </cell>
          <cell r="B611">
            <v>6501</v>
          </cell>
          <cell r="C611">
            <v>1</v>
          </cell>
          <cell r="D611">
            <v>591</v>
          </cell>
          <cell r="E611">
            <v>1.1056250000000001</v>
          </cell>
          <cell r="F611">
            <v>2.728523</v>
          </cell>
        </row>
        <row r="612">
          <cell r="A612">
            <v>6</v>
          </cell>
          <cell r="B612">
            <v>6591</v>
          </cell>
          <cell r="C612">
            <v>6</v>
          </cell>
          <cell r="D612">
            <v>52</v>
          </cell>
          <cell r="E612">
            <v>3.5000000000000003E-2</v>
          </cell>
          <cell r="F612">
            <v>3.2730090000000001</v>
          </cell>
        </row>
        <row r="613">
          <cell r="A613">
            <v>6</v>
          </cell>
          <cell r="B613">
            <v>6601</v>
          </cell>
          <cell r="C613">
            <v>1</v>
          </cell>
          <cell r="D613">
            <v>4</v>
          </cell>
          <cell r="E613">
            <v>0</v>
          </cell>
          <cell r="F613">
            <v>-13.093254999999999</v>
          </cell>
        </row>
        <row r="614">
          <cell r="A614">
            <v>6</v>
          </cell>
          <cell r="B614">
            <v>6601</v>
          </cell>
          <cell r="C614">
            <v>1</v>
          </cell>
          <cell r="D614">
            <v>51</v>
          </cell>
          <cell r="E614">
            <v>32.123457000000002</v>
          </cell>
          <cell r="F614">
            <v>94.758228000000003</v>
          </cell>
        </row>
        <row r="615">
          <cell r="A615">
            <v>6</v>
          </cell>
          <cell r="B615">
            <v>6601</v>
          </cell>
          <cell r="C615">
            <v>1</v>
          </cell>
          <cell r="D615">
            <v>52</v>
          </cell>
          <cell r="E615">
            <v>12.932812</v>
          </cell>
          <cell r="F615">
            <v>55.531408999999996</v>
          </cell>
        </row>
        <row r="616">
          <cell r="A616">
            <v>6</v>
          </cell>
          <cell r="B616">
            <v>6601</v>
          </cell>
          <cell r="C616">
            <v>1</v>
          </cell>
          <cell r="D616">
            <v>591</v>
          </cell>
          <cell r="E616">
            <v>9.5999999999999992E-3</v>
          </cell>
          <cell r="F616">
            <v>1.46E-2</v>
          </cell>
        </row>
        <row r="617">
          <cell r="A617">
            <v>6</v>
          </cell>
          <cell r="B617">
            <v>6605</v>
          </cell>
          <cell r="C617">
            <v>1</v>
          </cell>
          <cell r="D617">
            <v>4</v>
          </cell>
          <cell r="E617">
            <v>-0.10988000000000001</v>
          </cell>
          <cell r="F617">
            <v>-0.11812</v>
          </cell>
        </row>
        <row r="618">
          <cell r="A618">
            <v>6</v>
          </cell>
          <cell r="B618">
            <v>6605</v>
          </cell>
          <cell r="C618">
            <v>1</v>
          </cell>
          <cell r="D618">
            <v>51</v>
          </cell>
          <cell r="E618">
            <v>12.249295999999999</v>
          </cell>
          <cell r="F618">
            <v>35.973208</v>
          </cell>
        </row>
        <row r="619">
          <cell r="A619">
            <v>6</v>
          </cell>
          <cell r="B619">
            <v>6605</v>
          </cell>
          <cell r="C619">
            <v>1</v>
          </cell>
          <cell r="D619">
            <v>52</v>
          </cell>
          <cell r="E619">
            <v>12.469184</v>
          </cell>
          <cell r="F619">
            <v>47.893667000000001</v>
          </cell>
        </row>
        <row r="620">
          <cell r="A620">
            <v>6</v>
          </cell>
          <cell r="B620">
            <v>6701</v>
          </cell>
          <cell r="C620">
            <v>1</v>
          </cell>
          <cell r="D620">
            <v>4</v>
          </cell>
          <cell r="E620">
            <v>-7.5241809999999996</v>
          </cell>
          <cell r="F620">
            <v>-25.478553000000002</v>
          </cell>
        </row>
        <row r="621">
          <cell r="A621">
            <v>6</v>
          </cell>
          <cell r="B621">
            <v>6701</v>
          </cell>
          <cell r="C621">
            <v>1</v>
          </cell>
          <cell r="D621">
            <v>51</v>
          </cell>
          <cell r="E621">
            <v>114.236338</v>
          </cell>
          <cell r="F621">
            <v>346.56702899999999</v>
          </cell>
        </row>
        <row r="622">
          <cell r="A622">
            <v>6</v>
          </cell>
          <cell r="B622">
            <v>6701</v>
          </cell>
          <cell r="C622">
            <v>1</v>
          </cell>
          <cell r="D622">
            <v>52</v>
          </cell>
          <cell r="E622">
            <v>16.400506</v>
          </cell>
          <cell r="F622">
            <v>49.374417999999999</v>
          </cell>
        </row>
        <row r="623">
          <cell r="A623">
            <v>6</v>
          </cell>
          <cell r="B623">
            <v>6701</v>
          </cell>
          <cell r="C623">
            <v>6</v>
          </cell>
          <cell r="D623">
            <v>591</v>
          </cell>
          <cell r="E623">
            <v>0</v>
          </cell>
          <cell r="F623">
            <v>6.9</v>
          </cell>
        </row>
        <row r="624">
          <cell r="A624">
            <v>6</v>
          </cell>
          <cell r="B624">
            <v>6705</v>
          </cell>
          <cell r="C624">
            <v>1</v>
          </cell>
          <cell r="D624">
            <v>591</v>
          </cell>
          <cell r="E624">
            <v>21.377155999999999</v>
          </cell>
          <cell r="F624">
            <v>64.131467999999998</v>
          </cell>
        </row>
        <row r="625">
          <cell r="A625">
            <v>6</v>
          </cell>
          <cell r="B625">
            <v>6707</v>
          </cell>
          <cell r="C625">
            <v>1</v>
          </cell>
          <cell r="D625">
            <v>591</v>
          </cell>
          <cell r="E625">
            <v>6.85</v>
          </cell>
          <cell r="F625">
            <v>20.55</v>
          </cell>
        </row>
        <row r="626">
          <cell r="A626">
            <v>6</v>
          </cell>
          <cell r="B626">
            <v>6733</v>
          </cell>
          <cell r="C626">
            <v>1</v>
          </cell>
          <cell r="D626">
            <v>52</v>
          </cell>
          <cell r="E626">
            <v>82.792190000000005</v>
          </cell>
          <cell r="F626">
            <v>254.87348399999999</v>
          </cell>
        </row>
        <row r="627">
          <cell r="A627">
            <v>6</v>
          </cell>
          <cell r="B627">
            <v>6735</v>
          </cell>
          <cell r="C627">
            <v>1</v>
          </cell>
          <cell r="D627">
            <v>591</v>
          </cell>
          <cell r="E627">
            <v>170.21570800000001</v>
          </cell>
          <cell r="F627">
            <v>510.64712400000002</v>
          </cell>
        </row>
        <row r="628">
          <cell r="A628">
            <v>6</v>
          </cell>
          <cell r="B628">
            <v>6736</v>
          </cell>
          <cell r="C628">
            <v>1</v>
          </cell>
          <cell r="D628">
            <v>591</v>
          </cell>
          <cell r="E628">
            <v>27.655760999999998</v>
          </cell>
          <cell r="F628">
            <v>82.967282999999995</v>
          </cell>
        </row>
        <row r="629">
          <cell r="A629">
            <v>6</v>
          </cell>
          <cell r="B629">
            <v>6801</v>
          </cell>
          <cell r="C629">
            <v>1</v>
          </cell>
          <cell r="D629">
            <v>4</v>
          </cell>
          <cell r="E629">
            <v>-0.42473</v>
          </cell>
          <cell r="F629">
            <v>-2.4567320000000001</v>
          </cell>
        </row>
        <row r="630">
          <cell r="A630">
            <v>6</v>
          </cell>
          <cell r="B630">
            <v>6801</v>
          </cell>
          <cell r="C630">
            <v>1</v>
          </cell>
          <cell r="D630">
            <v>51</v>
          </cell>
          <cell r="E630">
            <v>10.336449999999999</v>
          </cell>
          <cell r="F630">
            <v>30.732037999999999</v>
          </cell>
        </row>
        <row r="631">
          <cell r="A631">
            <v>6</v>
          </cell>
          <cell r="B631">
            <v>6801</v>
          </cell>
          <cell r="C631">
            <v>1</v>
          </cell>
          <cell r="D631">
            <v>52</v>
          </cell>
          <cell r="E631">
            <v>3.394755</v>
          </cell>
          <cell r="F631">
            <v>12.187007999999999</v>
          </cell>
        </row>
        <row r="632">
          <cell r="A632">
            <v>6</v>
          </cell>
          <cell r="B632">
            <v>6805</v>
          </cell>
          <cell r="C632">
            <v>1</v>
          </cell>
          <cell r="D632">
            <v>51</v>
          </cell>
          <cell r="E632">
            <v>0.81841900000000001</v>
          </cell>
          <cell r="F632">
            <v>2.4565839999999999</v>
          </cell>
        </row>
        <row r="633">
          <cell r="A633">
            <v>6</v>
          </cell>
          <cell r="B633">
            <v>6805</v>
          </cell>
          <cell r="C633">
            <v>1</v>
          </cell>
          <cell r="D633">
            <v>52</v>
          </cell>
          <cell r="E633">
            <v>1.8242999999999999E-2</v>
          </cell>
          <cell r="F633">
            <v>0.13606299999999999</v>
          </cell>
        </row>
        <row r="634">
          <cell r="A634">
            <v>7</v>
          </cell>
          <cell r="B634">
            <v>7101</v>
          </cell>
          <cell r="C634">
            <v>1</v>
          </cell>
          <cell r="D634">
            <v>4</v>
          </cell>
          <cell r="E634">
            <v>-13.795500000000001</v>
          </cell>
          <cell r="F634">
            <v>-14.117319</v>
          </cell>
        </row>
        <row r="635">
          <cell r="A635">
            <v>7</v>
          </cell>
          <cell r="B635">
            <v>7101</v>
          </cell>
          <cell r="C635">
            <v>1</v>
          </cell>
          <cell r="D635">
            <v>51</v>
          </cell>
          <cell r="E635">
            <v>23.470928000000001</v>
          </cell>
          <cell r="F635">
            <v>71.354394999999997</v>
          </cell>
        </row>
        <row r="636">
          <cell r="A636">
            <v>7</v>
          </cell>
          <cell r="B636">
            <v>7101</v>
          </cell>
          <cell r="C636">
            <v>1</v>
          </cell>
          <cell r="D636">
            <v>52</v>
          </cell>
          <cell r="E636">
            <v>7.5503580000000001</v>
          </cell>
          <cell r="F636">
            <v>21.205916999999999</v>
          </cell>
        </row>
        <row r="637">
          <cell r="A637">
            <v>7</v>
          </cell>
          <cell r="B637">
            <v>7101</v>
          </cell>
          <cell r="C637">
            <v>1</v>
          </cell>
          <cell r="D637">
            <v>591</v>
          </cell>
          <cell r="E637">
            <v>1.0062E-2</v>
          </cell>
          <cell r="F637">
            <v>1.0062E-2</v>
          </cell>
        </row>
        <row r="638">
          <cell r="A638">
            <v>7</v>
          </cell>
          <cell r="B638">
            <v>7190</v>
          </cell>
          <cell r="C638">
            <v>1</v>
          </cell>
          <cell r="D638">
            <v>4</v>
          </cell>
          <cell r="E638">
            <v>0</v>
          </cell>
          <cell r="F638">
            <v>-15.037191</v>
          </cell>
        </row>
        <row r="639">
          <cell r="A639">
            <v>7</v>
          </cell>
          <cell r="B639">
            <v>7190</v>
          </cell>
          <cell r="C639">
            <v>1</v>
          </cell>
          <cell r="D639">
            <v>51</v>
          </cell>
          <cell r="E639">
            <v>5.6122329999999998</v>
          </cell>
          <cell r="F639">
            <v>14.485208999999999</v>
          </cell>
        </row>
        <row r="640">
          <cell r="A640">
            <v>7</v>
          </cell>
          <cell r="B640">
            <v>7190</v>
          </cell>
          <cell r="C640">
            <v>1</v>
          </cell>
          <cell r="D640">
            <v>52</v>
          </cell>
          <cell r="E640">
            <v>3.0510640000000002</v>
          </cell>
          <cell r="F640">
            <v>9.1447669999999999</v>
          </cell>
        </row>
        <row r="641">
          <cell r="A641">
            <v>7</v>
          </cell>
          <cell r="B641">
            <v>7190</v>
          </cell>
          <cell r="C641">
            <v>1</v>
          </cell>
          <cell r="D641">
            <v>591</v>
          </cell>
          <cell r="E641">
            <v>5.6755620000000002</v>
          </cell>
          <cell r="F641">
            <v>5.6755620000000002</v>
          </cell>
        </row>
        <row r="642">
          <cell r="A642">
            <v>7</v>
          </cell>
          <cell r="B642">
            <v>7205</v>
          </cell>
          <cell r="C642">
            <v>6</v>
          </cell>
          <cell r="D642">
            <v>591</v>
          </cell>
          <cell r="E642">
            <v>36.33</v>
          </cell>
          <cell r="F642">
            <v>108.99</v>
          </cell>
        </row>
        <row r="643">
          <cell r="A643">
            <v>7</v>
          </cell>
          <cell r="B643">
            <v>7207</v>
          </cell>
          <cell r="C643">
            <v>6</v>
          </cell>
          <cell r="D643">
            <v>591</v>
          </cell>
          <cell r="E643">
            <v>2.5</v>
          </cell>
          <cell r="F643">
            <v>7.5</v>
          </cell>
        </row>
        <row r="644">
          <cell r="A644">
            <v>7</v>
          </cell>
          <cell r="B644">
            <v>7302</v>
          </cell>
          <cell r="C644">
            <v>1</v>
          </cell>
          <cell r="D644">
            <v>4</v>
          </cell>
          <cell r="E644">
            <v>0</v>
          </cell>
          <cell r="F644">
            <v>-0.05</v>
          </cell>
        </row>
        <row r="645">
          <cell r="A645">
            <v>7</v>
          </cell>
          <cell r="B645">
            <v>7302</v>
          </cell>
          <cell r="C645">
            <v>1</v>
          </cell>
          <cell r="D645">
            <v>51</v>
          </cell>
          <cell r="E645">
            <v>1.832346</v>
          </cell>
          <cell r="F645">
            <v>5.497636</v>
          </cell>
        </row>
        <row r="646">
          <cell r="A646">
            <v>7</v>
          </cell>
          <cell r="B646">
            <v>7302</v>
          </cell>
          <cell r="C646">
            <v>1</v>
          </cell>
          <cell r="D646">
            <v>52</v>
          </cell>
          <cell r="E646">
            <v>3.018443</v>
          </cell>
          <cell r="F646">
            <v>9.0205760000000001</v>
          </cell>
        </row>
        <row r="647">
          <cell r="A647">
            <v>7</v>
          </cell>
          <cell r="B647">
            <v>7302</v>
          </cell>
          <cell r="C647">
            <v>1</v>
          </cell>
          <cell r="D647">
            <v>591</v>
          </cell>
          <cell r="E647">
            <v>0</v>
          </cell>
          <cell r="F647">
            <v>5.0000000000000001E-3</v>
          </cell>
        </row>
        <row r="648">
          <cell r="A648">
            <v>7</v>
          </cell>
          <cell r="B648">
            <v>7313</v>
          </cell>
          <cell r="C648">
            <v>1</v>
          </cell>
          <cell r="D648">
            <v>4</v>
          </cell>
          <cell r="E648">
            <v>0</v>
          </cell>
          <cell r="F648">
            <v>-0.69899800000000001</v>
          </cell>
        </row>
        <row r="649">
          <cell r="A649">
            <v>7</v>
          </cell>
          <cell r="B649">
            <v>7313</v>
          </cell>
          <cell r="C649">
            <v>1</v>
          </cell>
          <cell r="D649">
            <v>51</v>
          </cell>
          <cell r="E649">
            <v>4.1108750000000001</v>
          </cell>
          <cell r="F649">
            <v>11.865539999999999</v>
          </cell>
        </row>
        <row r="650">
          <cell r="A650">
            <v>7</v>
          </cell>
          <cell r="B650">
            <v>7313</v>
          </cell>
          <cell r="C650">
            <v>1</v>
          </cell>
          <cell r="D650">
            <v>52</v>
          </cell>
          <cell r="E650">
            <v>1.2954369999999999</v>
          </cell>
          <cell r="F650">
            <v>6.5515660000000002</v>
          </cell>
        </row>
        <row r="651">
          <cell r="A651">
            <v>7</v>
          </cell>
          <cell r="B651">
            <v>7313</v>
          </cell>
          <cell r="C651">
            <v>1</v>
          </cell>
          <cell r="D651">
            <v>591</v>
          </cell>
          <cell r="E651">
            <v>4.54</v>
          </cell>
          <cell r="F651">
            <v>8.5714629999999996</v>
          </cell>
        </row>
        <row r="652">
          <cell r="A652">
            <v>7</v>
          </cell>
          <cell r="B652">
            <v>7331</v>
          </cell>
          <cell r="C652">
            <v>1</v>
          </cell>
          <cell r="D652">
            <v>4</v>
          </cell>
          <cell r="E652">
            <v>-8.1229680000000002</v>
          </cell>
          <cell r="F652">
            <v>-22.160458999999999</v>
          </cell>
        </row>
        <row r="653">
          <cell r="A653">
            <v>7</v>
          </cell>
          <cell r="B653">
            <v>7331</v>
          </cell>
          <cell r="C653">
            <v>1</v>
          </cell>
          <cell r="D653">
            <v>51</v>
          </cell>
          <cell r="E653">
            <v>33.751235999999999</v>
          </cell>
          <cell r="F653">
            <v>100.876446</v>
          </cell>
        </row>
        <row r="654">
          <cell r="A654">
            <v>7</v>
          </cell>
          <cell r="B654">
            <v>7331</v>
          </cell>
          <cell r="C654">
            <v>1</v>
          </cell>
          <cell r="D654">
            <v>52</v>
          </cell>
          <cell r="E654">
            <v>8.3350000000000009</v>
          </cell>
          <cell r="F654">
            <v>27.088132999999999</v>
          </cell>
        </row>
        <row r="655">
          <cell r="A655">
            <v>7</v>
          </cell>
          <cell r="B655">
            <v>7400</v>
          </cell>
          <cell r="C655">
            <v>1</v>
          </cell>
          <cell r="D655">
            <v>4</v>
          </cell>
          <cell r="E655">
            <v>-1.3814029999999999</v>
          </cell>
          <cell r="F655">
            <v>-1.657403</v>
          </cell>
        </row>
        <row r="656">
          <cell r="A656">
            <v>7</v>
          </cell>
          <cell r="B656">
            <v>7400</v>
          </cell>
          <cell r="C656">
            <v>1</v>
          </cell>
          <cell r="D656">
            <v>51</v>
          </cell>
          <cell r="E656">
            <v>28.292245999999999</v>
          </cell>
          <cell r="F656">
            <v>82.477670000000003</v>
          </cell>
        </row>
        <row r="657">
          <cell r="A657">
            <v>7</v>
          </cell>
          <cell r="B657">
            <v>7400</v>
          </cell>
          <cell r="C657">
            <v>1</v>
          </cell>
          <cell r="D657">
            <v>52</v>
          </cell>
          <cell r="E657">
            <v>42.872682999999995</v>
          </cell>
          <cell r="F657">
            <v>145.75987000000001</v>
          </cell>
        </row>
        <row r="658">
          <cell r="A658">
            <v>7</v>
          </cell>
          <cell r="B658">
            <v>7400</v>
          </cell>
          <cell r="C658">
            <v>1</v>
          </cell>
          <cell r="D658">
            <v>591</v>
          </cell>
          <cell r="E658">
            <v>9.5999999999999992E-3</v>
          </cell>
          <cell r="F658">
            <v>1.26E-2</v>
          </cell>
        </row>
        <row r="659">
          <cell r="A659">
            <v>7</v>
          </cell>
          <cell r="B659">
            <v>7505</v>
          </cell>
          <cell r="C659">
            <v>1</v>
          </cell>
          <cell r="D659">
            <v>4</v>
          </cell>
          <cell r="E659">
            <v>-75.955084999999997</v>
          </cell>
          <cell r="F659">
            <v>-242.92178699999999</v>
          </cell>
        </row>
        <row r="660">
          <cell r="A660">
            <v>7</v>
          </cell>
          <cell r="B660">
            <v>7505</v>
          </cell>
          <cell r="C660">
            <v>1</v>
          </cell>
          <cell r="D660">
            <v>52</v>
          </cell>
          <cell r="E660">
            <v>70.601958999999994</v>
          </cell>
          <cell r="F660">
            <v>207.06102300000001</v>
          </cell>
        </row>
        <row r="661">
          <cell r="A661">
            <v>7</v>
          </cell>
          <cell r="B661">
            <v>7505</v>
          </cell>
          <cell r="C661">
            <v>6</v>
          </cell>
          <cell r="D661">
            <v>52</v>
          </cell>
          <cell r="E661">
            <v>0</v>
          </cell>
          <cell r="F661">
            <v>0.61750000000000005</v>
          </cell>
        </row>
        <row r="662">
          <cell r="A662">
            <v>7</v>
          </cell>
          <cell r="B662">
            <v>7515</v>
          </cell>
          <cell r="C662">
            <v>5</v>
          </cell>
          <cell r="D662">
            <v>52</v>
          </cell>
          <cell r="E662">
            <v>13.68</v>
          </cell>
          <cell r="F662">
            <v>13.68</v>
          </cell>
        </row>
        <row r="663">
          <cell r="A663">
            <v>7</v>
          </cell>
          <cell r="B663">
            <v>7515</v>
          </cell>
          <cell r="C663">
            <v>6</v>
          </cell>
          <cell r="D663">
            <v>51</v>
          </cell>
          <cell r="E663">
            <v>1.7677999999999999E-2</v>
          </cell>
          <cell r="F663">
            <v>5.3034999999999999E-2</v>
          </cell>
        </row>
        <row r="664">
          <cell r="A664">
            <v>7</v>
          </cell>
          <cell r="B664">
            <v>7515</v>
          </cell>
          <cell r="C664">
            <v>6</v>
          </cell>
          <cell r="D664">
            <v>52</v>
          </cell>
          <cell r="E664">
            <v>1.5122999999999999E-2</v>
          </cell>
          <cell r="F664">
            <v>8.6400000000000005E-2</v>
          </cell>
        </row>
        <row r="665">
          <cell r="A665">
            <v>7</v>
          </cell>
          <cell r="B665">
            <v>7521</v>
          </cell>
          <cell r="C665">
            <v>1</v>
          </cell>
          <cell r="D665">
            <v>52</v>
          </cell>
          <cell r="E665">
            <v>142.040763</v>
          </cell>
          <cell r="F665">
            <v>401.71194300000002</v>
          </cell>
        </row>
        <row r="666">
          <cell r="A666">
            <v>7</v>
          </cell>
          <cell r="B666">
            <v>7522</v>
          </cell>
          <cell r="C666">
            <v>1</v>
          </cell>
          <cell r="D666">
            <v>52</v>
          </cell>
          <cell r="E666">
            <v>120.66927</v>
          </cell>
          <cell r="F666">
            <v>346.90194700000001</v>
          </cell>
        </row>
        <row r="667">
          <cell r="A667">
            <v>7</v>
          </cell>
          <cell r="B667">
            <v>7523</v>
          </cell>
          <cell r="C667">
            <v>1</v>
          </cell>
          <cell r="D667">
            <v>52</v>
          </cell>
          <cell r="E667">
            <v>127.906125</v>
          </cell>
          <cell r="F667">
            <v>368.406384</v>
          </cell>
        </row>
        <row r="668">
          <cell r="A668">
            <v>7</v>
          </cell>
          <cell r="B668">
            <v>7527</v>
          </cell>
          <cell r="C668">
            <v>1</v>
          </cell>
          <cell r="D668">
            <v>52</v>
          </cell>
          <cell r="E668">
            <v>25.211295</v>
          </cell>
          <cell r="F668">
            <v>72.094173999999995</v>
          </cell>
        </row>
        <row r="669">
          <cell r="A669">
            <v>7</v>
          </cell>
          <cell r="B669">
            <v>7530</v>
          </cell>
          <cell r="C669">
            <v>1</v>
          </cell>
          <cell r="D669">
            <v>52</v>
          </cell>
          <cell r="E669">
            <v>20.588339999999999</v>
          </cell>
          <cell r="F669">
            <v>56.19791</v>
          </cell>
        </row>
        <row r="670">
          <cell r="A670">
            <v>7</v>
          </cell>
          <cell r="B670">
            <v>7531</v>
          </cell>
          <cell r="C670">
            <v>1</v>
          </cell>
          <cell r="D670">
            <v>52</v>
          </cell>
          <cell r="E670">
            <v>12.933232</v>
          </cell>
          <cell r="F670">
            <v>37.687083000000001</v>
          </cell>
        </row>
        <row r="671">
          <cell r="A671">
            <v>7</v>
          </cell>
          <cell r="B671">
            <v>7532</v>
          </cell>
          <cell r="C671">
            <v>1</v>
          </cell>
          <cell r="D671">
            <v>52</v>
          </cell>
          <cell r="E671">
            <v>14.194849</v>
          </cell>
          <cell r="F671">
            <v>39.512273</v>
          </cell>
        </row>
        <row r="672">
          <cell r="A672">
            <v>7</v>
          </cell>
          <cell r="B672">
            <v>7533</v>
          </cell>
          <cell r="C672">
            <v>1</v>
          </cell>
          <cell r="D672">
            <v>52</v>
          </cell>
          <cell r="E672">
            <v>8.2030480000000008</v>
          </cell>
          <cell r="F672">
            <v>23.406659999999999</v>
          </cell>
        </row>
        <row r="673">
          <cell r="A673">
            <v>7</v>
          </cell>
          <cell r="B673">
            <v>7534</v>
          </cell>
          <cell r="C673">
            <v>1</v>
          </cell>
          <cell r="D673">
            <v>52</v>
          </cell>
          <cell r="E673">
            <v>13.111335</v>
          </cell>
          <cell r="F673">
            <v>39.289634999999997</v>
          </cell>
        </row>
        <row r="674">
          <cell r="A674">
            <v>7</v>
          </cell>
          <cell r="B674">
            <v>7535</v>
          </cell>
          <cell r="C674">
            <v>1</v>
          </cell>
          <cell r="D674">
            <v>52</v>
          </cell>
          <cell r="E674">
            <v>23.941022</v>
          </cell>
          <cell r="F674">
            <v>68.126915999999994</v>
          </cell>
        </row>
        <row r="675">
          <cell r="A675">
            <v>7</v>
          </cell>
          <cell r="B675">
            <v>7536</v>
          </cell>
          <cell r="C675">
            <v>1</v>
          </cell>
          <cell r="D675">
            <v>52</v>
          </cell>
          <cell r="E675">
            <v>38.857517000000001</v>
          </cell>
          <cell r="F675">
            <v>116.969964</v>
          </cell>
        </row>
        <row r="676">
          <cell r="A676">
            <v>7</v>
          </cell>
          <cell r="B676">
            <v>7537</v>
          </cell>
          <cell r="C676">
            <v>1</v>
          </cell>
          <cell r="D676">
            <v>52</v>
          </cell>
          <cell r="E676">
            <v>21.635947999999999</v>
          </cell>
          <cell r="F676">
            <v>65.119776999999999</v>
          </cell>
        </row>
        <row r="677">
          <cell r="A677">
            <v>7</v>
          </cell>
          <cell r="B677">
            <v>7538</v>
          </cell>
          <cell r="C677">
            <v>1</v>
          </cell>
          <cell r="D677">
            <v>52</v>
          </cell>
          <cell r="E677">
            <v>7.2155750000000003</v>
          </cell>
          <cell r="F677">
            <v>24.056622999999998</v>
          </cell>
        </row>
        <row r="678">
          <cell r="A678">
            <v>7</v>
          </cell>
          <cell r="B678">
            <v>7539</v>
          </cell>
          <cell r="C678">
            <v>1</v>
          </cell>
          <cell r="D678">
            <v>52</v>
          </cell>
          <cell r="E678">
            <v>4.8967799999999997</v>
          </cell>
          <cell r="F678">
            <v>16.15117</v>
          </cell>
        </row>
        <row r="679">
          <cell r="A679">
            <v>7</v>
          </cell>
          <cell r="B679">
            <v>7540</v>
          </cell>
          <cell r="C679">
            <v>1</v>
          </cell>
          <cell r="D679">
            <v>52</v>
          </cell>
          <cell r="E679">
            <v>5.42706</v>
          </cell>
          <cell r="F679">
            <v>15.586086</v>
          </cell>
        </row>
        <row r="680">
          <cell r="A680">
            <v>7</v>
          </cell>
          <cell r="B680">
            <v>7542</v>
          </cell>
          <cell r="C680">
            <v>1</v>
          </cell>
          <cell r="D680">
            <v>52</v>
          </cell>
          <cell r="E680">
            <v>9.0952760000000001</v>
          </cell>
          <cell r="F680">
            <v>26.709095999999999</v>
          </cell>
        </row>
        <row r="681">
          <cell r="A681">
            <v>7</v>
          </cell>
          <cell r="B681">
            <v>7543</v>
          </cell>
          <cell r="C681">
            <v>1</v>
          </cell>
          <cell r="D681">
            <v>52</v>
          </cell>
          <cell r="E681">
            <v>20.308461000000001</v>
          </cell>
          <cell r="F681">
            <v>61.632666999999998</v>
          </cell>
        </row>
        <row r="682">
          <cell r="A682">
            <v>7</v>
          </cell>
          <cell r="B682">
            <v>7545</v>
          </cell>
          <cell r="C682">
            <v>1</v>
          </cell>
          <cell r="D682">
            <v>52</v>
          </cell>
          <cell r="E682">
            <v>11.199916999999999</v>
          </cell>
          <cell r="F682">
            <v>32.333866999999998</v>
          </cell>
        </row>
        <row r="683">
          <cell r="A683">
            <v>7</v>
          </cell>
          <cell r="B683">
            <v>7547</v>
          </cell>
          <cell r="C683">
            <v>1</v>
          </cell>
          <cell r="D683">
            <v>52</v>
          </cell>
          <cell r="E683">
            <v>7.8994169999999997</v>
          </cell>
          <cell r="F683">
            <v>25.688637</v>
          </cell>
        </row>
        <row r="684">
          <cell r="A684">
            <v>7</v>
          </cell>
          <cell r="B684">
            <v>7548</v>
          </cell>
          <cell r="C684">
            <v>1</v>
          </cell>
          <cell r="D684">
            <v>52</v>
          </cell>
          <cell r="E684">
            <v>9.2226350000000004</v>
          </cell>
          <cell r="F684">
            <v>26.433897999999999</v>
          </cell>
        </row>
        <row r="685">
          <cell r="A685">
            <v>7</v>
          </cell>
          <cell r="B685">
            <v>7549</v>
          </cell>
          <cell r="C685">
            <v>1</v>
          </cell>
          <cell r="D685">
            <v>52</v>
          </cell>
          <cell r="E685">
            <v>18.559443000000002</v>
          </cell>
          <cell r="F685">
            <v>56.032451000000002</v>
          </cell>
        </row>
        <row r="686">
          <cell r="A686">
            <v>7</v>
          </cell>
          <cell r="B686">
            <v>7550</v>
          </cell>
          <cell r="C686">
            <v>1</v>
          </cell>
          <cell r="D686">
            <v>52</v>
          </cell>
          <cell r="E686">
            <v>49.831620999999998</v>
          </cell>
          <cell r="F686">
            <v>152.549993</v>
          </cell>
        </row>
        <row r="687">
          <cell r="A687">
            <v>7</v>
          </cell>
          <cell r="B687">
            <v>7551</v>
          </cell>
          <cell r="C687">
            <v>1</v>
          </cell>
          <cell r="D687">
            <v>52</v>
          </cell>
          <cell r="E687">
            <v>19.047685000000001</v>
          </cell>
          <cell r="F687">
            <v>57.977043999999999</v>
          </cell>
        </row>
        <row r="688">
          <cell r="A688">
            <v>7</v>
          </cell>
          <cell r="B688">
            <v>7552</v>
          </cell>
          <cell r="C688">
            <v>1</v>
          </cell>
          <cell r="D688">
            <v>52</v>
          </cell>
          <cell r="E688">
            <v>26.358602999999999</v>
          </cell>
          <cell r="F688">
            <v>76.440726999999995</v>
          </cell>
        </row>
        <row r="689">
          <cell r="A689">
            <v>7</v>
          </cell>
          <cell r="B689">
            <v>7553</v>
          </cell>
          <cell r="C689">
            <v>1</v>
          </cell>
          <cell r="D689">
            <v>52</v>
          </cell>
          <cell r="E689">
            <v>31.296168000000002</v>
          </cell>
          <cell r="F689">
            <v>93.299076999999997</v>
          </cell>
        </row>
        <row r="690">
          <cell r="A690">
            <v>7</v>
          </cell>
          <cell r="B690">
            <v>7555</v>
          </cell>
          <cell r="C690">
            <v>1</v>
          </cell>
          <cell r="D690">
            <v>52</v>
          </cell>
          <cell r="E690">
            <v>35.022407000000001</v>
          </cell>
          <cell r="F690">
            <v>108.464688</v>
          </cell>
        </row>
        <row r="691">
          <cell r="A691">
            <v>7</v>
          </cell>
          <cell r="B691">
            <v>7556</v>
          </cell>
          <cell r="C691">
            <v>1</v>
          </cell>
          <cell r="D691">
            <v>52</v>
          </cell>
          <cell r="E691">
            <v>0.69080399999999997</v>
          </cell>
          <cell r="F691">
            <v>0.69080399999999997</v>
          </cell>
        </row>
        <row r="692">
          <cell r="A692">
            <v>7</v>
          </cell>
          <cell r="B692">
            <v>7557</v>
          </cell>
          <cell r="C692">
            <v>1</v>
          </cell>
          <cell r="D692">
            <v>52</v>
          </cell>
          <cell r="E692">
            <v>0</v>
          </cell>
          <cell r="F692">
            <v>9.3222760000000005</v>
          </cell>
        </row>
        <row r="693">
          <cell r="A693">
            <v>7</v>
          </cell>
          <cell r="B693">
            <v>7558</v>
          </cell>
          <cell r="C693">
            <v>1</v>
          </cell>
          <cell r="D693">
            <v>52</v>
          </cell>
          <cell r="E693">
            <v>4.3006320000000002</v>
          </cell>
          <cell r="F693">
            <v>11.738281000000001</v>
          </cell>
        </row>
        <row r="694">
          <cell r="A694">
            <v>7</v>
          </cell>
          <cell r="B694">
            <v>7559</v>
          </cell>
          <cell r="C694">
            <v>1</v>
          </cell>
          <cell r="D694">
            <v>52</v>
          </cell>
          <cell r="E694">
            <v>0</v>
          </cell>
          <cell r="F694">
            <v>20.500775000000001</v>
          </cell>
        </row>
        <row r="695">
          <cell r="A695">
            <v>7</v>
          </cell>
          <cell r="B695">
            <v>7560</v>
          </cell>
          <cell r="C695">
            <v>1</v>
          </cell>
          <cell r="D695">
            <v>52</v>
          </cell>
          <cell r="E695">
            <v>6.2224750000000002</v>
          </cell>
          <cell r="F695">
            <v>18.519656999999999</v>
          </cell>
        </row>
        <row r="696">
          <cell r="A696">
            <v>7</v>
          </cell>
          <cell r="B696">
            <v>7561</v>
          </cell>
          <cell r="C696">
            <v>1</v>
          </cell>
          <cell r="D696">
            <v>52</v>
          </cell>
          <cell r="E696">
            <v>3.58386</v>
          </cell>
          <cell r="F696">
            <v>9.8166600000000006</v>
          </cell>
        </row>
        <row r="697">
          <cell r="A697">
            <v>7</v>
          </cell>
          <cell r="B697">
            <v>7562</v>
          </cell>
          <cell r="C697">
            <v>1</v>
          </cell>
          <cell r="D697">
            <v>52</v>
          </cell>
          <cell r="E697">
            <v>35.322955999999998</v>
          </cell>
          <cell r="F697">
            <v>100.10045599999999</v>
          </cell>
        </row>
        <row r="698">
          <cell r="A698">
            <v>7</v>
          </cell>
          <cell r="B698">
            <v>7700</v>
          </cell>
          <cell r="C698">
            <v>1</v>
          </cell>
          <cell r="D698">
            <v>51</v>
          </cell>
          <cell r="E698">
            <v>2.3826E-2</v>
          </cell>
          <cell r="F698">
            <v>2.3826E-2</v>
          </cell>
        </row>
        <row r="699">
          <cell r="A699">
            <v>7</v>
          </cell>
          <cell r="B699">
            <v>7700</v>
          </cell>
          <cell r="C699">
            <v>1</v>
          </cell>
          <cell r="D699">
            <v>52</v>
          </cell>
          <cell r="E699">
            <v>1.65</v>
          </cell>
          <cell r="F699">
            <v>5.2116920000000002</v>
          </cell>
        </row>
        <row r="700">
          <cell r="A700">
            <v>7</v>
          </cell>
          <cell r="B700">
            <v>7700</v>
          </cell>
          <cell r="C700">
            <v>1</v>
          </cell>
          <cell r="D700">
            <v>591</v>
          </cell>
          <cell r="E700">
            <v>0.67500000000000004</v>
          </cell>
          <cell r="F700">
            <v>2.0249999999999999</v>
          </cell>
        </row>
        <row r="701">
          <cell r="A701">
            <v>7</v>
          </cell>
          <cell r="B701">
            <v>7701</v>
          </cell>
          <cell r="C701">
            <v>1</v>
          </cell>
          <cell r="D701">
            <v>4</v>
          </cell>
          <cell r="E701">
            <v>-5.0822120000000002</v>
          </cell>
          <cell r="F701">
            <v>-13.561534999999999</v>
          </cell>
        </row>
        <row r="702">
          <cell r="A702">
            <v>7</v>
          </cell>
          <cell r="B702">
            <v>7701</v>
          </cell>
          <cell r="C702">
            <v>1</v>
          </cell>
          <cell r="D702">
            <v>51</v>
          </cell>
          <cell r="E702">
            <v>167.463234</v>
          </cell>
          <cell r="F702">
            <v>535.29538100000002</v>
          </cell>
        </row>
        <row r="703">
          <cell r="A703">
            <v>7</v>
          </cell>
          <cell r="B703">
            <v>7701</v>
          </cell>
          <cell r="C703">
            <v>1</v>
          </cell>
          <cell r="D703">
            <v>52</v>
          </cell>
          <cell r="E703">
            <v>78.740399999999994</v>
          </cell>
          <cell r="F703">
            <v>222.914186</v>
          </cell>
        </row>
        <row r="704">
          <cell r="A704">
            <v>7</v>
          </cell>
          <cell r="B704">
            <v>7701</v>
          </cell>
          <cell r="C704">
            <v>1</v>
          </cell>
          <cell r="D704">
            <v>591</v>
          </cell>
          <cell r="E704">
            <v>5.4131</v>
          </cell>
          <cell r="F704">
            <v>17.061487</v>
          </cell>
        </row>
        <row r="705">
          <cell r="A705">
            <v>7</v>
          </cell>
          <cell r="B705">
            <v>7702</v>
          </cell>
          <cell r="C705">
            <v>1</v>
          </cell>
          <cell r="D705">
            <v>4</v>
          </cell>
          <cell r="E705">
            <v>-7.4112669999999996</v>
          </cell>
          <cell r="F705">
            <v>-16.232576000000002</v>
          </cell>
        </row>
        <row r="706">
          <cell r="A706">
            <v>7</v>
          </cell>
          <cell r="B706">
            <v>7702</v>
          </cell>
          <cell r="C706">
            <v>1</v>
          </cell>
          <cell r="D706">
            <v>51</v>
          </cell>
          <cell r="E706">
            <v>123.67910500000001</v>
          </cell>
          <cell r="F706">
            <v>393.354218</v>
          </cell>
        </row>
        <row r="707">
          <cell r="A707">
            <v>7</v>
          </cell>
          <cell r="B707">
            <v>7702</v>
          </cell>
          <cell r="C707">
            <v>1</v>
          </cell>
          <cell r="D707">
            <v>52</v>
          </cell>
          <cell r="E707">
            <v>42.520645000000002</v>
          </cell>
          <cell r="F707">
            <v>120.554757</v>
          </cell>
        </row>
        <row r="708">
          <cell r="A708">
            <v>7</v>
          </cell>
          <cell r="B708">
            <v>7702</v>
          </cell>
          <cell r="C708">
            <v>1</v>
          </cell>
          <cell r="D708">
            <v>591</v>
          </cell>
          <cell r="E708">
            <v>0.86450499999999997</v>
          </cell>
          <cell r="F708">
            <v>2.2109770000000002</v>
          </cell>
        </row>
        <row r="709">
          <cell r="A709">
            <v>7</v>
          </cell>
          <cell r="B709">
            <v>7703</v>
          </cell>
          <cell r="C709">
            <v>1</v>
          </cell>
          <cell r="D709">
            <v>4</v>
          </cell>
          <cell r="E709">
            <v>-0.72592900000000005</v>
          </cell>
          <cell r="F709">
            <v>-3.123291</v>
          </cell>
        </row>
        <row r="710">
          <cell r="A710">
            <v>7</v>
          </cell>
          <cell r="B710">
            <v>7703</v>
          </cell>
          <cell r="C710">
            <v>1</v>
          </cell>
          <cell r="D710">
            <v>51</v>
          </cell>
          <cell r="E710">
            <v>22.777971999999998</v>
          </cell>
          <cell r="F710">
            <v>74.827809000000002</v>
          </cell>
        </row>
        <row r="711">
          <cell r="A711">
            <v>7</v>
          </cell>
          <cell r="B711">
            <v>7703</v>
          </cell>
          <cell r="C711">
            <v>1</v>
          </cell>
          <cell r="D711">
            <v>52</v>
          </cell>
          <cell r="E711">
            <v>2.688847</v>
          </cell>
          <cell r="F711">
            <v>9.9528660000000002</v>
          </cell>
        </row>
        <row r="712">
          <cell r="A712">
            <v>7</v>
          </cell>
          <cell r="B712">
            <v>7703</v>
          </cell>
          <cell r="C712">
            <v>1</v>
          </cell>
          <cell r="D712">
            <v>591</v>
          </cell>
          <cell r="E712">
            <v>0.21</v>
          </cell>
          <cell r="F712">
            <v>2.4690219999999998</v>
          </cell>
        </row>
        <row r="713">
          <cell r="A713">
            <v>7</v>
          </cell>
          <cell r="B713">
            <v>7704</v>
          </cell>
          <cell r="C713">
            <v>1</v>
          </cell>
          <cell r="D713">
            <v>4</v>
          </cell>
          <cell r="E713">
            <v>0.42129100000000003</v>
          </cell>
          <cell r="F713">
            <v>-0.20577699999999999</v>
          </cell>
        </row>
        <row r="714">
          <cell r="A714">
            <v>7</v>
          </cell>
          <cell r="B714">
            <v>7704</v>
          </cell>
          <cell r="C714">
            <v>1</v>
          </cell>
          <cell r="D714">
            <v>51</v>
          </cell>
          <cell r="E714">
            <v>15.557131</v>
          </cell>
          <cell r="F714">
            <v>47.522989000000003</v>
          </cell>
        </row>
        <row r="715">
          <cell r="A715">
            <v>7</v>
          </cell>
          <cell r="B715">
            <v>7704</v>
          </cell>
          <cell r="C715">
            <v>1</v>
          </cell>
          <cell r="D715">
            <v>52</v>
          </cell>
          <cell r="E715">
            <v>1.843569</v>
          </cell>
          <cell r="F715">
            <v>7.154166</v>
          </cell>
        </row>
        <row r="716">
          <cell r="A716">
            <v>7</v>
          </cell>
          <cell r="B716">
            <v>7705</v>
          </cell>
          <cell r="C716">
            <v>1</v>
          </cell>
          <cell r="D716">
            <v>51</v>
          </cell>
          <cell r="E716">
            <v>9.1680999999999999E-2</v>
          </cell>
          <cell r="F716">
            <v>0.20364299999999999</v>
          </cell>
        </row>
        <row r="717">
          <cell r="A717">
            <v>7</v>
          </cell>
          <cell r="B717">
            <v>7705</v>
          </cell>
          <cell r="C717">
            <v>1</v>
          </cell>
          <cell r="D717">
            <v>52</v>
          </cell>
          <cell r="E717">
            <v>33.440784000000001</v>
          </cell>
          <cell r="F717">
            <v>100.13078400000001</v>
          </cell>
        </row>
        <row r="718">
          <cell r="A718">
            <v>7</v>
          </cell>
          <cell r="B718">
            <v>7706</v>
          </cell>
          <cell r="C718">
            <v>1</v>
          </cell>
          <cell r="D718">
            <v>51</v>
          </cell>
          <cell r="E718">
            <v>5.4835000000000002E-2</v>
          </cell>
          <cell r="F718">
            <v>0.16450500000000001</v>
          </cell>
        </row>
        <row r="719">
          <cell r="A719">
            <v>7</v>
          </cell>
          <cell r="B719">
            <v>7706</v>
          </cell>
          <cell r="C719">
            <v>1</v>
          </cell>
          <cell r="D719">
            <v>52</v>
          </cell>
          <cell r="E719">
            <v>92.98</v>
          </cell>
          <cell r="F719">
            <v>278.94</v>
          </cell>
        </row>
        <row r="720">
          <cell r="A720">
            <v>7</v>
          </cell>
          <cell r="B720">
            <v>7706</v>
          </cell>
          <cell r="C720">
            <v>1</v>
          </cell>
          <cell r="D720">
            <v>591</v>
          </cell>
          <cell r="E720">
            <v>10.28942</v>
          </cell>
          <cell r="F720">
            <v>10.28942</v>
          </cell>
        </row>
        <row r="721">
          <cell r="A721">
            <v>7</v>
          </cell>
          <cell r="B721">
            <v>7707</v>
          </cell>
          <cell r="C721">
            <v>1</v>
          </cell>
          <cell r="D721">
            <v>4</v>
          </cell>
          <cell r="E721">
            <v>-0.19072</v>
          </cell>
          <cell r="F721">
            <v>-8.7035739999999997</v>
          </cell>
        </row>
        <row r="722">
          <cell r="A722">
            <v>7</v>
          </cell>
          <cell r="B722">
            <v>7707</v>
          </cell>
          <cell r="C722">
            <v>1</v>
          </cell>
          <cell r="D722">
            <v>51</v>
          </cell>
          <cell r="E722">
            <v>17.384243000000001</v>
          </cell>
          <cell r="F722">
            <v>53.610945999999998</v>
          </cell>
        </row>
        <row r="723">
          <cell r="A723">
            <v>7</v>
          </cell>
          <cell r="B723">
            <v>7707</v>
          </cell>
          <cell r="C723">
            <v>1</v>
          </cell>
          <cell r="D723">
            <v>52</v>
          </cell>
          <cell r="E723">
            <v>9.0788989999999998</v>
          </cell>
          <cell r="F723">
            <v>28.465001000000001</v>
          </cell>
        </row>
        <row r="724">
          <cell r="A724">
            <v>7</v>
          </cell>
          <cell r="B724">
            <v>7708</v>
          </cell>
          <cell r="C724">
            <v>1</v>
          </cell>
          <cell r="D724">
            <v>4</v>
          </cell>
          <cell r="E724">
            <v>-0.45052700000000001</v>
          </cell>
          <cell r="F724">
            <v>-1.565151</v>
          </cell>
        </row>
        <row r="725">
          <cell r="A725">
            <v>7</v>
          </cell>
          <cell r="B725">
            <v>7708</v>
          </cell>
          <cell r="C725">
            <v>1</v>
          </cell>
          <cell r="D725">
            <v>51</v>
          </cell>
          <cell r="E725">
            <v>27.259736</v>
          </cell>
          <cell r="F725">
            <v>81.375274000000005</v>
          </cell>
        </row>
        <row r="726">
          <cell r="A726">
            <v>7</v>
          </cell>
          <cell r="B726">
            <v>7708</v>
          </cell>
          <cell r="C726">
            <v>1</v>
          </cell>
          <cell r="D726">
            <v>52</v>
          </cell>
          <cell r="E726">
            <v>22.329381999999999</v>
          </cell>
          <cell r="F726">
            <v>63.694717000000004</v>
          </cell>
        </row>
        <row r="727">
          <cell r="A727">
            <v>7</v>
          </cell>
          <cell r="B727">
            <v>7708</v>
          </cell>
          <cell r="C727">
            <v>1</v>
          </cell>
          <cell r="D727">
            <v>591</v>
          </cell>
          <cell r="E727">
            <v>2.6200000000000001E-2</v>
          </cell>
          <cell r="F727">
            <v>2.7699999999999999E-2</v>
          </cell>
        </row>
        <row r="728">
          <cell r="A728">
            <v>7</v>
          </cell>
          <cell r="B728">
            <v>7711</v>
          </cell>
          <cell r="C728">
            <v>1</v>
          </cell>
          <cell r="D728">
            <v>52</v>
          </cell>
          <cell r="E728">
            <v>62.192</v>
          </cell>
          <cell r="F728">
            <v>186.57599999999999</v>
          </cell>
        </row>
        <row r="729">
          <cell r="A729">
            <v>7</v>
          </cell>
          <cell r="B729">
            <v>7720</v>
          </cell>
          <cell r="C729">
            <v>1</v>
          </cell>
          <cell r="D729">
            <v>52</v>
          </cell>
          <cell r="E729">
            <v>31.420999999999999</v>
          </cell>
          <cell r="F729">
            <v>94.263000000000005</v>
          </cell>
        </row>
        <row r="730">
          <cell r="A730">
            <v>7</v>
          </cell>
          <cell r="B730">
            <v>7722</v>
          </cell>
          <cell r="C730">
            <v>1</v>
          </cell>
          <cell r="D730">
            <v>52</v>
          </cell>
          <cell r="E730">
            <v>22.899000000000001</v>
          </cell>
          <cell r="F730">
            <v>68.697000000000003</v>
          </cell>
        </row>
        <row r="731">
          <cell r="A731">
            <v>7</v>
          </cell>
          <cell r="B731">
            <v>7750</v>
          </cell>
          <cell r="C731">
            <v>1</v>
          </cell>
          <cell r="D731">
            <v>4</v>
          </cell>
          <cell r="E731">
            <v>-1.97655</v>
          </cell>
          <cell r="F731">
            <v>-3.0942759999999998</v>
          </cell>
        </row>
        <row r="732">
          <cell r="A732">
            <v>7</v>
          </cell>
          <cell r="B732">
            <v>7750</v>
          </cell>
          <cell r="C732">
            <v>1</v>
          </cell>
          <cell r="D732">
            <v>51</v>
          </cell>
          <cell r="E732">
            <v>26.431612000000001</v>
          </cell>
          <cell r="F732">
            <v>78.781536000000003</v>
          </cell>
        </row>
        <row r="733">
          <cell r="A733">
            <v>7</v>
          </cell>
          <cell r="B733">
            <v>7750</v>
          </cell>
          <cell r="C733">
            <v>1</v>
          </cell>
          <cell r="D733">
            <v>52</v>
          </cell>
          <cell r="E733">
            <v>3.5336449999999999</v>
          </cell>
          <cell r="F733">
            <v>13.622337999999999</v>
          </cell>
        </row>
        <row r="734">
          <cell r="A734">
            <v>7</v>
          </cell>
          <cell r="B734">
            <v>7750</v>
          </cell>
          <cell r="C734">
            <v>1</v>
          </cell>
          <cell r="D734">
            <v>591</v>
          </cell>
          <cell r="E734">
            <v>0.01</v>
          </cell>
          <cell r="F734">
            <v>0.01</v>
          </cell>
        </row>
        <row r="735">
          <cell r="A735">
            <v>7</v>
          </cell>
          <cell r="B735">
            <v>7755</v>
          </cell>
          <cell r="C735">
            <v>1</v>
          </cell>
          <cell r="D735">
            <v>4</v>
          </cell>
          <cell r="E735">
            <v>0</v>
          </cell>
          <cell r="F735">
            <v>-0.24851699999999999</v>
          </cell>
        </row>
        <row r="736">
          <cell r="A736">
            <v>7</v>
          </cell>
          <cell r="B736">
            <v>7755</v>
          </cell>
          <cell r="C736">
            <v>1</v>
          </cell>
          <cell r="D736">
            <v>51</v>
          </cell>
          <cell r="E736">
            <v>12.637738000000001</v>
          </cell>
          <cell r="F736">
            <v>37.318939</v>
          </cell>
        </row>
        <row r="737">
          <cell r="A737">
            <v>7</v>
          </cell>
          <cell r="B737">
            <v>7755</v>
          </cell>
          <cell r="C737">
            <v>1</v>
          </cell>
          <cell r="D737">
            <v>52</v>
          </cell>
          <cell r="E737">
            <v>2.4680460000000002</v>
          </cell>
          <cell r="F737">
            <v>9.9565959999999993</v>
          </cell>
        </row>
        <row r="738">
          <cell r="A738">
            <v>7</v>
          </cell>
          <cell r="B738">
            <v>7755</v>
          </cell>
          <cell r="C738">
            <v>1</v>
          </cell>
          <cell r="D738">
            <v>591</v>
          </cell>
          <cell r="E738">
            <v>6.6744380000000003</v>
          </cell>
          <cell r="F738">
            <v>17.790616</v>
          </cell>
        </row>
        <row r="739">
          <cell r="A739">
            <v>7</v>
          </cell>
          <cell r="B739">
            <v>7795</v>
          </cell>
          <cell r="C739">
            <v>1</v>
          </cell>
          <cell r="D739">
            <v>4</v>
          </cell>
          <cell r="E739">
            <v>-0.12801100000000001</v>
          </cell>
          <cell r="F739">
            <v>-0.38403300000000001</v>
          </cell>
        </row>
        <row r="740">
          <cell r="A740">
            <v>7</v>
          </cell>
          <cell r="B740">
            <v>7795</v>
          </cell>
          <cell r="C740">
            <v>1</v>
          </cell>
          <cell r="D740">
            <v>52</v>
          </cell>
          <cell r="E740">
            <v>1E-3</v>
          </cell>
          <cell r="F740">
            <v>0.107958</v>
          </cell>
        </row>
        <row r="741">
          <cell r="A741">
            <v>7</v>
          </cell>
          <cell r="B741">
            <v>7795</v>
          </cell>
          <cell r="C741">
            <v>5</v>
          </cell>
          <cell r="D741">
            <v>52</v>
          </cell>
          <cell r="E741">
            <v>0.62016099999999996</v>
          </cell>
          <cell r="F741">
            <v>2.2389000000000001</v>
          </cell>
        </row>
        <row r="742">
          <cell r="A742">
            <v>7</v>
          </cell>
          <cell r="B742">
            <v>7795</v>
          </cell>
          <cell r="C742">
            <v>6</v>
          </cell>
          <cell r="D742">
            <v>52</v>
          </cell>
          <cell r="E742">
            <v>0.99524800000000002</v>
          </cell>
          <cell r="F742">
            <v>41.783470000000001</v>
          </cell>
        </row>
        <row r="743">
          <cell r="A743">
            <v>7</v>
          </cell>
          <cell r="B743">
            <v>7795</v>
          </cell>
          <cell r="C743">
            <v>6</v>
          </cell>
          <cell r="D743">
            <v>591</v>
          </cell>
          <cell r="E743">
            <v>17.845656000000002</v>
          </cell>
          <cell r="F743">
            <v>42.845655999999998</v>
          </cell>
        </row>
        <row r="744">
          <cell r="A744">
            <v>7</v>
          </cell>
          <cell r="B744">
            <v>7821</v>
          </cell>
          <cell r="C744">
            <v>1</v>
          </cell>
          <cell r="D744">
            <v>4</v>
          </cell>
          <cell r="E744">
            <v>-8.3810470000000006</v>
          </cell>
          <cell r="F744">
            <v>-23.239889999999999</v>
          </cell>
        </row>
        <row r="745">
          <cell r="A745">
            <v>7</v>
          </cell>
          <cell r="B745">
            <v>7821</v>
          </cell>
          <cell r="C745">
            <v>1</v>
          </cell>
          <cell r="D745">
            <v>51</v>
          </cell>
          <cell r="E745">
            <v>53.719355999999998</v>
          </cell>
          <cell r="F745">
            <v>160.29125999999999</v>
          </cell>
        </row>
        <row r="746">
          <cell r="A746">
            <v>7</v>
          </cell>
          <cell r="B746">
            <v>7821</v>
          </cell>
          <cell r="C746">
            <v>1</v>
          </cell>
          <cell r="D746">
            <v>52</v>
          </cell>
          <cell r="E746">
            <v>26.519017999999999</v>
          </cell>
          <cell r="F746">
            <v>68.229303000000002</v>
          </cell>
        </row>
        <row r="747">
          <cell r="A747">
            <v>7</v>
          </cell>
          <cell r="B747">
            <v>7821</v>
          </cell>
          <cell r="C747">
            <v>1</v>
          </cell>
          <cell r="D747">
            <v>591</v>
          </cell>
          <cell r="E747">
            <v>0.10199999999999999</v>
          </cell>
          <cell r="F747">
            <v>0.10199999999999999</v>
          </cell>
        </row>
        <row r="748">
          <cell r="A748">
            <v>7</v>
          </cell>
          <cell r="B748">
            <v>7825</v>
          </cell>
          <cell r="C748">
            <v>1</v>
          </cell>
          <cell r="D748">
            <v>4</v>
          </cell>
          <cell r="E748">
            <v>-5.3526999999999998E-2</v>
          </cell>
          <cell r="F748">
            <v>0.69741600000000004</v>
          </cell>
        </row>
        <row r="749">
          <cell r="A749">
            <v>7</v>
          </cell>
          <cell r="B749">
            <v>7825</v>
          </cell>
          <cell r="C749">
            <v>1</v>
          </cell>
          <cell r="D749">
            <v>591</v>
          </cell>
          <cell r="E749">
            <v>775.08294899999999</v>
          </cell>
          <cell r="F749">
            <v>2310.7612330000002</v>
          </cell>
        </row>
        <row r="750">
          <cell r="A750">
            <v>7</v>
          </cell>
          <cell r="B750">
            <v>7827</v>
          </cell>
          <cell r="C750">
            <v>1</v>
          </cell>
          <cell r="D750">
            <v>4</v>
          </cell>
          <cell r="E750">
            <v>-2.7254E-2</v>
          </cell>
          <cell r="F750">
            <v>-1.058943</v>
          </cell>
        </row>
        <row r="751">
          <cell r="A751">
            <v>7</v>
          </cell>
          <cell r="B751">
            <v>7827</v>
          </cell>
          <cell r="C751">
            <v>1</v>
          </cell>
          <cell r="D751">
            <v>52</v>
          </cell>
          <cell r="E751">
            <v>16.244793999999999</v>
          </cell>
          <cell r="F751">
            <v>23.313099000000001</v>
          </cell>
        </row>
        <row r="752">
          <cell r="A752">
            <v>7</v>
          </cell>
          <cell r="B752">
            <v>7827</v>
          </cell>
          <cell r="C752">
            <v>1</v>
          </cell>
          <cell r="D752">
            <v>591</v>
          </cell>
          <cell r="E752">
            <v>3787.2855939999999</v>
          </cell>
          <cell r="F752">
            <v>11190.392252</v>
          </cell>
        </row>
        <row r="753">
          <cell r="A753">
            <v>7</v>
          </cell>
          <cell r="B753">
            <v>7831</v>
          </cell>
          <cell r="C753">
            <v>1</v>
          </cell>
          <cell r="D753">
            <v>52</v>
          </cell>
          <cell r="E753">
            <v>-3.8048820000000001</v>
          </cell>
          <cell r="F753">
            <v>-2.7415280000000002</v>
          </cell>
        </row>
        <row r="754">
          <cell r="A754">
            <v>7</v>
          </cell>
          <cell r="B754">
            <v>7831</v>
          </cell>
          <cell r="C754">
            <v>1</v>
          </cell>
          <cell r="D754">
            <v>591</v>
          </cell>
          <cell r="E754">
            <v>11.621874</v>
          </cell>
          <cell r="F754">
            <v>17.523347999999999</v>
          </cell>
        </row>
        <row r="755">
          <cell r="A755">
            <v>7</v>
          </cell>
          <cell r="B755">
            <v>7980</v>
          </cell>
          <cell r="C755">
            <v>1</v>
          </cell>
          <cell r="D755">
            <v>4</v>
          </cell>
          <cell r="E755">
            <v>-55.64</v>
          </cell>
          <cell r="F755">
            <v>-177.59962200000001</v>
          </cell>
        </row>
        <row r="756">
          <cell r="A756">
            <v>7</v>
          </cell>
          <cell r="B756">
            <v>7980</v>
          </cell>
          <cell r="C756">
            <v>1</v>
          </cell>
          <cell r="D756">
            <v>51</v>
          </cell>
          <cell r="E756">
            <v>56.552840000000003</v>
          </cell>
          <cell r="F756">
            <v>165.386077</v>
          </cell>
        </row>
        <row r="757">
          <cell r="A757">
            <v>7</v>
          </cell>
          <cell r="B757">
            <v>7980</v>
          </cell>
          <cell r="C757">
            <v>1</v>
          </cell>
          <cell r="D757">
            <v>52</v>
          </cell>
          <cell r="E757">
            <v>20.841866</v>
          </cell>
          <cell r="F757">
            <v>58.045293000000001</v>
          </cell>
        </row>
        <row r="758">
          <cell r="A758">
            <v>7</v>
          </cell>
          <cell r="B758">
            <v>7980</v>
          </cell>
          <cell r="C758">
            <v>1</v>
          </cell>
          <cell r="D758">
            <v>591</v>
          </cell>
          <cell r="E758">
            <v>0.52607999999999999</v>
          </cell>
          <cell r="F758">
            <v>1.05216</v>
          </cell>
        </row>
        <row r="759">
          <cell r="A759">
            <v>7</v>
          </cell>
          <cell r="B759">
            <v>7981</v>
          </cell>
          <cell r="C759">
            <v>1</v>
          </cell>
          <cell r="D759">
            <v>51</v>
          </cell>
          <cell r="E759">
            <v>0.60299899999999995</v>
          </cell>
          <cell r="F759">
            <v>1.8902669999999999</v>
          </cell>
        </row>
        <row r="760">
          <cell r="A760">
            <v>7</v>
          </cell>
          <cell r="B760">
            <v>7981</v>
          </cell>
          <cell r="C760">
            <v>1</v>
          </cell>
          <cell r="D760">
            <v>52</v>
          </cell>
          <cell r="E760">
            <v>7.8248999999999999E-2</v>
          </cell>
          <cell r="F760">
            <v>0.23474700000000001</v>
          </cell>
        </row>
        <row r="761">
          <cell r="A761">
            <v>7</v>
          </cell>
          <cell r="B761">
            <v>7981</v>
          </cell>
          <cell r="C761">
            <v>1</v>
          </cell>
          <cell r="D761">
            <v>591</v>
          </cell>
          <cell r="E761">
            <v>0</v>
          </cell>
          <cell r="F761">
            <v>17.476116000000001</v>
          </cell>
        </row>
        <row r="762">
          <cell r="A762">
            <v>7</v>
          </cell>
          <cell r="B762">
            <v>7982</v>
          </cell>
          <cell r="C762">
            <v>1</v>
          </cell>
          <cell r="D762">
            <v>51</v>
          </cell>
          <cell r="E762">
            <v>6.4820000000000003E-2</v>
          </cell>
          <cell r="F762">
            <v>0.19445999999999999</v>
          </cell>
        </row>
        <row r="763">
          <cell r="A763">
            <v>7</v>
          </cell>
          <cell r="B763">
            <v>7982</v>
          </cell>
          <cell r="C763">
            <v>1</v>
          </cell>
          <cell r="D763">
            <v>52</v>
          </cell>
          <cell r="E763">
            <v>41.83155</v>
          </cell>
          <cell r="F763">
            <v>100.572418</v>
          </cell>
        </row>
        <row r="764">
          <cell r="A764">
            <v>7</v>
          </cell>
          <cell r="B764">
            <v>7982</v>
          </cell>
          <cell r="C764">
            <v>1</v>
          </cell>
          <cell r="D764">
            <v>591</v>
          </cell>
          <cell r="E764">
            <v>131.17506499999999</v>
          </cell>
          <cell r="F764">
            <v>284.02343100000002</v>
          </cell>
        </row>
        <row r="765">
          <cell r="A765">
            <v>7</v>
          </cell>
          <cell r="B765">
            <v>7983</v>
          </cell>
          <cell r="C765">
            <v>1</v>
          </cell>
          <cell r="D765">
            <v>52</v>
          </cell>
          <cell r="E765">
            <v>0</v>
          </cell>
          <cell r="F765">
            <v>4.1E-5</v>
          </cell>
        </row>
        <row r="766">
          <cell r="A766">
            <v>7</v>
          </cell>
          <cell r="B766">
            <v>7983</v>
          </cell>
          <cell r="C766">
            <v>1</v>
          </cell>
          <cell r="D766">
            <v>591</v>
          </cell>
          <cell r="E766">
            <v>7.6437549999999996</v>
          </cell>
          <cell r="F766">
            <v>22.407796999999999</v>
          </cell>
        </row>
        <row r="767">
          <cell r="A767">
            <v>7</v>
          </cell>
          <cell r="B767">
            <v>7984</v>
          </cell>
          <cell r="C767">
            <v>1</v>
          </cell>
          <cell r="D767">
            <v>4</v>
          </cell>
          <cell r="E767">
            <v>-1.8944460000000001</v>
          </cell>
          <cell r="F767">
            <v>-4.2062390000000001</v>
          </cell>
        </row>
        <row r="768">
          <cell r="A768">
            <v>7</v>
          </cell>
          <cell r="B768">
            <v>7984</v>
          </cell>
          <cell r="C768">
            <v>1</v>
          </cell>
          <cell r="D768">
            <v>51</v>
          </cell>
          <cell r="E768">
            <v>2.5151759999999999</v>
          </cell>
          <cell r="F768">
            <v>7.723115</v>
          </cell>
        </row>
        <row r="769">
          <cell r="A769">
            <v>7</v>
          </cell>
          <cell r="B769">
            <v>7984</v>
          </cell>
          <cell r="C769">
            <v>1</v>
          </cell>
          <cell r="D769">
            <v>52</v>
          </cell>
          <cell r="E769">
            <v>93.393626999999995</v>
          </cell>
          <cell r="F769">
            <v>208.61965699999999</v>
          </cell>
        </row>
        <row r="770">
          <cell r="A770">
            <v>7</v>
          </cell>
          <cell r="B770">
            <v>7984</v>
          </cell>
          <cell r="C770">
            <v>1</v>
          </cell>
          <cell r="D770">
            <v>591</v>
          </cell>
          <cell r="E770">
            <v>2102.234633</v>
          </cell>
          <cell r="F770">
            <v>6579.30638</v>
          </cell>
        </row>
        <row r="771">
          <cell r="A771">
            <v>7</v>
          </cell>
          <cell r="B771">
            <v>7985</v>
          </cell>
          <cell r="C771">
            <v>1</v>
          </cell>
          <cell r="D771">
            <v>591</v>
          </cell>
          <cell r="E771">
            <v>1.4159999999999999</v>
          </cell>
          <cell r="F771">
            <v>4.2480000000000002</v>
          </cell>
        </row>
        <row r="772">
          <cell r="A772">
            <v>7</v>
          </cell>
          <cell r="B772">
            <v>7987</v>
          </cell>
          <cell r="C772">
            <v>1</v>
          </cell>
          <cell r="D772">
            <v>51</v>
          </cell>
          <cell r="E772">
            <v>5.3032999999999997E-2</v>
          </cell>
          <cell r="F772">
            <v>0.15909899999999999</v>
          </cell>
        </row>
        <row r="773">
          <cell r="A773">
            <v>7</v>
          </cell>
          <cell r="B773">
            <v>7987</v>
          </cell>
          <cell r="C773">
            <v>1</v>
          </cell>
          <cell r="D773">
            <v>591</v>
          </cell>
          <cell r="E773">
            <v>2.584902</v>
          </cell>
          <cell r="F773">
            <v>5.7655010000000004</v>
          </cell>
        </row>
        <row r="774">
          <cell r="A774">
            <v>7</v>
          </cell>
          <cell r="B774">
            <v>7989</v>
          </cell>
          <cell r="C774">
            <v>1</v>
          </cell>
          <cell r="D774">
            <v>4</v>
          </cell>
          <cell r="E774">
            <v>-0.365985</v>
          </cell>
          <cell r="F774">
            <v>-0.23656199999999999</v>
          </cell>
        </row>
        <row r="775">
          <cell r="A775">
            <v>7</v>
          </cell>
          <cell r="B775">
            <v>7989</v>
          </cell>
          <cell r="C775">
            <v>1</v>
          </cell>
          <cell r="D775">
            <v>52</v>
          </cell>
          <cell r="E775">
            <v>7.4001999999999999</v>
          </cell>
          <cell r="F775">
            <v>22.204785000000001</v>
          </cell>
        </row>
        <row r="776">
          <cell r="A776">
            <v>7</v>
          </cell>
          <cell r="B776">
            <v>7989</v>
          </cell>
          <cell r="C776">
            <v>1</v>
          </cell>
          <cell r="D776">
            <v>591</v>
          </cell>
          <cell r="E776">
            <v>764.87610199999995</v>
          </cell>
          <cell r="F776">
            <v>2379.946629</v>
          </cell>
        </row>
        <row r="777">
          <cell r="A777">
            <v>7</v>
          </cell>
          <cell r="B777">
            <v>7999</v>
          </cell>
          <cell r="C777">
            <v>1</v>
          </cell>
          <cell r="D777">
            <v>51</v>
          </cell>
          <cell r="E777">
            <v>16.276655999999999</v>
          </cell>
          <cell r="F777">
            <v>46.382719000000002</v>
          </cell>
        </row>
        <row r="778">
          <cell r="A778">
            <v>7</v>
          </cell>
          <cell r="B778">
            <v>7999</v>
          </cell>
          <cell r="C778">
            <v>1</v>
          </cell>
          <cell r="D778">
            <v>52</v>
          </cell>
          <cell r="E778">
            <v>4.6840140000000003</v>
          </cell>
          <cell r="F778">
            <v>13.118016000000001</v>
          </cell>
        </row>
        <row r="779">
          <cell r="A779">
            <v>7</v>
          </cell>
          <cell r="B779">
            <v>7999</v>
          </cell>
          <cell r="C779">
            <v>1</v>
          </cell>
          <cell r="D779">
            <v>591</v>
          </cell>
          <cell r="E779">
            <v>26.071999999999999</v>
          </cell>
          <cell r="F779">
            <v>79.316000000000003</v>
          </cell>
        </row>
        <row r="780">
          <cell r="A780">
            <v>8</v>
          </cell>
          <cell r="B780">
            <v>8101</v>
          </cell>
          <cell r="C780">
            <v>1</v>
          </cell>
          <cell r="D780">
            <v>4</v>
          </cell>
          <cell r="E780">
            <v>-0.41649999999999998</v>
          </cell>
          <cell r="F780">
            <v>-2.4163299999999999</v>
          </cell>
        </row>
        <row r="781">
          <cell r="A781">
            <v>8</v>
          </cell>
          <cell r="B781">
            <v>8101</v>
          </cell>
          <cell r="C781">
            <v>1</v>
          </cell>
          <cell r="D781">
            <v>51</v>
          </cell>
          <cell r="E781">
            <v>32.970193999999999</v>
          </cell>
          <cell r="F781">
            <v>97.047099000000003</v>
          </cell>
        </row>
        <row r="782">
          <cell r="A782">
            <v>8</v>
          </cell>
          <cell r="B782">
            <v>8101</v>
          </cell>
          <cell r="C782">
            <v>1</v>
          </cell>
          <cell r="D782">
            <v>52</v>
          </cell>
          <cell r="E782">
            <v>12.729766</v>
          </cell>
          <cell r="F782">
            <v>36.658034999999998</v>
          </cell>
        </row>
        <row r="783">
          <cell r="A783">
            <v>8</v>
          </cell>
          <cell r="B783">
            <v>8101</v>
          </cell>
          <cell r="C783">
            <v>1</v>
          </cell>
          <cell r="D783">
            <v>591</v>
          </cell>
          <cell r="E783">
            <v>5.0000000000000001E-3</v>
          </cell>
          <cell r="F783">
            <v>1.9E-2</v>
          </cell>
        </row>
        <row r="784">
          <cell r="A784">
            <v>8</v>
          </cell>
          <cell r="B784">
            <v>8202</v>
          </cell>
          <cell r="C784">
            <v>1</v>
          </cell>
          <cell r="D784">
            <v>4</v>
          </cell>
          <cell r="E784">
            <v>0</v>
          </cell>
          <cell r="F784">
            <v>-23.785247999999999</v>
          </cell>
        </row>
        <row r="785">
          <cell r="A785">
            <v>8</v>
          </cell>
          <cell r="B785">
            <v>8202</v>
          </cell>
          <cell r="C785">
            <v>1</v>
          </cell>
          <cell r="D785">
            <v>51</v>
          </cell>
          <cell r="E785">
            <v>46.584757000000003</v>
          </cell>
          <cell r="F785">
            <v>137.07609400000001</v>
          </cell>
        </row>
        <row r="786">
          <cell r="A786">
            <v>8</v>
          </cell>
          <cell r="B786">
            <v>8202</v>
          </cell>
          <cell r="C786">
            <v>1</v>
          </cell>
          <cell r="D786">
            <v>52</v>
          </cell>
          <cell r="E786">
            <v>31.694365000000001</v>
          </cell>
          <cell r="F786">
            <v>81.91498</v>
          </cell>
        </row>
        <row r="787">
          <cell r="A787">
            <v>8</v>
          </cell>
          <cell r="B787">
            <v>8202</v>
          </cell>
          <cell r="C787">
            <v>1</v>
          </cell>
          <cell r="D787">
            <v>591</v>
          </cell>
          <cell r="E787">
            <v>0.05</v>
          </cell>
          <cell r="F787">
            <v>0.05</v>
          </cell>
        </row>
        <row r="788">
          <cell r="A788">
            <v>8</v>
          </cell>
          <cell r="B788">
            <v>8206</v>
          </cell>
          <cell r="C788">
            <v>1</v>
          </cell>
          <cell r="D788">
            <v>4</v>
          </cell>
          <cell r="E788">
            <v>5.8743999999999998E-2</v>
          </cell>
          <cell r="F788">
            <v>5.8743999999999998E-2</v>
          </cell>
        </row>
        <row r="789">
          <cell r="A789">
            <v>8</v>
          </cell>
          <cell r="B789">
            <v>8206</v>
          </cell>
          <cell r="C789">
            <v>1</v>
          </cell>
          <cell r="D789">
            <v>51</v>
          </cell>
          <cell r="E789">
            <v>2.3630999999999999E-2</v>
          </cell>
          <cell r="F789">
            <v>7.0446999999999996E-2</v>
          </cell>
        </row>
        <row r="790">
          <cell r="A790">
            <v>8</v>
          </cell>
          <cell r="B790">
            <v>8206</v>
          </cell>
          <cell r="C790">
            <v>1</v>
          </cell>
          <cell r="D790">
            <v>52</v>
          </cell>
          <cell r="E790">
            <v>-3.1020000000000002E-3</v>
          </cell>
          <cell r="F790">
            <v>2.8E-5</v>
          </cell>
        </row>
        <row r="791">
          <cell r="A791">
            <v>8</v>
          </cell>
          <cell r="B791">
            <v>8206</v>
          </cell>
          <cell r="C791">
            <v>1</v>
          </cell>
          <cell r="D791">
            <v>591</v>
          </cell>
          <cell r="E791">
            <v>2642.2484009999998</v>
          </cell>
          <cell r="F791">
            <v>6917.2724509999998</v>
          </cell>
        </row>
        <row r="792">
          <cell r="A792">
            <v>8</v>
          </cell>
          <cell r="B792">
            <v>8208</v>
          </cell>
          <cell r="C792">
            <v>1</v>
          </cell>
          <cell r="D792">
            <v>4</v>
          </cell>
          <cell r="E792">
            <v>-0.318965</v>
          </cell>
          <cell r="F792">
            <v>-0.318965</v>
          </cell>
        </row>
        <row r="793">
          <cell r="A793">
            <v>8</v>
          </cell>
          <cell r="B793">
            <v>8208</v>
          </cell>
          <cell r="C793">
            <v>1</v>
          </cell>
          <cell r="D793">
            <v>591</v>
          </cell>
          <cell r="E793">
            <v>58.025115</v>
          </cell>
          <cell r="F793">
            <v>145.724459</v>
          </cell>
        </row>
        <row r="794">
          <cell r="A794">
            <v>8</v>
          </cell>
          <cell r="B794">
            <v>8209</v>
          </cell>
          <cell r="C794">
            <v>1</v>
          </cell>
          <cell r="D794">
            <v>52</v>
          </cell>
          <cell r="E794">
            <v>0.75374300000000005</v>
          </cell>
          <cell r="F794">
            <v>2.4785539999999999</v>
          </cell>
        </row>
        <row r="795">
          <cell r="A795">
            <v>8</v>
          </cell>
          <cell r="B795">
            <v>8209</v>
          </cell>
          <cell r="C795">
            <v>1</v>
          </cell>
          <cell r="D795">
            <v>591</v>
          </cell>
          <cell r="E795">
            <v>4.1539299999999999</v>
          </cell>
          <cell r="F795">
            <v>14.739827999999999</v>
          </cell>
        </row>
        <row r="796">
          <cell r="A796">
            <v>8</v>
          </cell>
          <cell r="B796">
            <v>8301</v>
          </cell>
          <cell r="C796">
            <v>1</v>
          </cell>
          <cell r="D796">
            <v>4</v>
          </cell>
          <cell r="E796">
            <v>-0.141015</v>
          </cell>
          <cell r="F796">
            <v>-0.50454200000000005</v>
          </cell>
        </row>
        <row r="797">
          <cell r="A797">
            <v>8</v>
          </cell>
          <cell r="B797">
            <v>8301</v>
          </cell>
          <cell r="C797">
            <v>1</v>
          </cell>
          <cell r="D797">
            <v>51</v>
          </cell>
          <cell r="E797">
            <v>18.897300999999999</v>
          </cell>
          <cell r="F797">
            <v>55.611637999999999</v>
          </cell>
        </row>
        <row r="798">
          <cell r="A798">
            <v>8</v>
          </cell>
          <cell r="B798">
            <v>8301</v>
          </cell>
          <cell r="C798">
            <v>1</v>
          </cell>
          <cell r="D798">
            <v>52</v>
          </cell>
          <cell r="E798">
            <v>7.0799519999999996</v>
          </cell>
          <cell r="F798">
            <v>22.046511000000002</v>
          </cell>
        </row>
        <row r="799">
          <cell r="A799">
            <v>8</v>
          </cell>
          <cell r="B799">
            <v>8305</v>
          </cell>
          <cell r="C799">
            <v>1</v>
          </cell>
          <cell r="D799">
            <v>4</v>
          </cell>
          <cell r="E799">
            <v>-3.3040940000000001</v>
          </cell>
          <cell r="F799">
            <v>-3.3442440000000002</v>
          </cell>
        </row>
        <row r="800">
          <cell r="A800">
            <v>8</v>
          </cell>
          <cell r="B800">
            <v>8305</v>
          </cell>
          <cell r="C800">
            <v>1</v>
          </cell>
          <cell r="D800">
            <v>51</v>
          </cell>
          <cell r="E800">
            <v>12.201433</v>
          </cell>
          <cell r="F800">
            <v>35.565235000000001</v>
          </cell>
        </row>
        <row r="801">
          <cell r="A801">
            <v>8</v>
          </cell>
          <cell r="B801">
            <v>8305</v>
          </cell>
          <cell r="C801">
            <v>1</v>
          </cell>
          <cell r="D801">
            <v>52</v>
          </cell>
          <cell r="E801">
            <v>3.7356370000000001</v>
          </cell>
          <cell r="F801">
            <v>13.547262</v>
          </cell>
        </row>
        <row r="802">
          <cell r="A802">
            <v>8</v>
          </cell>
          <cell r="B802">
            <v>8305</v>
          </cell>
          <cell r="C802">
            <v>1</v>
          </cell>
          <cell r="D802">
            <v>591</v>
          </cell>
          <cell r="E802">
            <v>0.61874899999999999</v>
          </cell>
          <cell r="F802">
            <v>0.94774899999999995</v>
          </cell>
        </row>
        <row r="803">
          <cell r="A803">
            <v>8</v>
          </cell>
          <cell r="B803">
            <v>8324</v>
          </cell>
          <cell r="C803">
            <v>1</v>
          </cell>
          <cell r="D803">
            <v>4</v>
          </cell>
          <cell r="E803">
            <v>-9.5376080000000005</v>
          </cell>
          <cell r="F803">
            <v>-26.145095999999999</v>
          </cell>
        </row>
        <row r="804">
          <cell r="A804">
            <v>8</v>
          </cell>
          <cell r="B804">
            <v>8324</v>
          </cell>
          <cell r="C804">
            <v>1</v>
          </cell>
          <cell r="D804">
            <v>51</v>
          </cell>
          <cell r="E804">
            <v>7.4153840000000004</v>
          </cell>
          <cell r="F804">
            <v>22.836084</v>
          </cell>
        </row>
        <row r="805">
          <cell r="A805">
            <v>8</v>
          </cell>
          <cell r="B805">
            <v>8324</v>
          </cell>
          <cell r="C805">
            <v>1</v>
          </cell>
          <cell r="D805">
            <v>52</v>
          </cell>
          <cell r="E805">
            <v>22.203410999999999</v>
          </cell>
          <cell r="F805">
            <v>52.740484000000002</v>
          </cell>
        </row>
        <row r="806">
          <cell r="A806">
            <v>8</v>
          </cell>
          <cell r="B806">
            <v>8324</v>
          </cell>
          <cell r="C806">
            <v>1</v>
          </cell>
          <cell r="D806">
            <v>591</v>
          </cell>
          <cell r="E806">
            <v>0.09</v>
          </cell>
          <cell r="F806">
            <v>0.26999000000000001</v>
          </cell>
        </row>
        <row r="807">
          <cell r="A807">
            <v>8</v>
          </cell>
          <cell r="B807">
            <v>8327</v>
          </cell>
          <cell r="C807">
            <v>1</v>
          </cell>
          <cell r="D807">
            <v>4</v>
          </cell>
          <cell r="E807">
            <v>0</v>
          </cell>
          <cell r="F807">
            <v>-33.613140000000001</v>
          </cell>
        </row>
        <row r="808">
          <cell r="A808">
            <v>8</v>
          </cell>
          <cell r="B808">
            <v>8327</v>
          </cell>
          <cell r="C808">
            <v>1</v>
          </cell>
          <cell r="D808">
            <v>51</v>
          </cell>
          <cell r="E808">
            <v>6.0359030000000002</v>
          </cell>
          <cell r="F808">
            <v>16.568947000000001</v>
          </cell>
        </row>
        <row r="809">
          <cell r="A809">
            <v>8</v>
          </cell>
          <cell r="B809">
            <v>8327</v>
          </cell>
          <cell r="C809">
            <v>1</v>
          </cell>
          <cell r="D809">
            <v>52</v>
          </cell>
          <cell r="E809">
            <v>2.425271</v>
          </cell>
          <cell r="F809">
            <v>7.0776620000000001</v>
          </cell>
        </row>
        <row r="810">
          <cell r="A810">
            <v>8</v>
          </cell>
          <cell r="B810">
            <v>8327</v>
          </cell>
          <cell r="C810">
            <v>1</v>
          </cell>
          <cell r="D810">
            <v>591</v>
          </cell>
          <cell r="E810">
            <v>0.174931</v>
          </cell>
          <cell r="F810">
            <v>4.2721070000000001</v>
          </cell>
        </row>
        <row r="811">
          <cell r="A811">
            <v>8</v>
          </cell>
          <cell r="B811">
            <v>8340</v>
          </cell>
          <cell r="C811">
            <v>1</v>
          </cell>
          <cell r="D811">
            <v>52</v>
          </cell>
          <cell r="E811">
            <v>24.946999999999999</v>
          </cell>
          <cell r="F811">
            <v>73.376000000000005</v>
          </cell>
        </row>
        <row r="812">
          <cell r="A812">
            <v>8</v>
          </cell>
          <cell r="B812">
            <v>8340</v>
          </cell>
          <cell r="C812">
            <v>6</v>
          </cell>
          <cell r="D812">
            <v>591</v>
          </cell>
          <cell r="E812">
            <v>0.35</v>
          </cell>
          <cell r="F812">
            <v>10.35</v>
          </cell>
        </row>
        <row r="813">
          <cell r="A813">
            <v>8</v>
          </cell>
          <cell r="B813">
            <v>8358</v>
          </cell>
          <cell r="C813">
            <v>1</v>
          </cell>
          <cell r="D813">
            <v>4</v>
          </cell>
          <cell r="E813">
            <v>-45.164681999999999</v>
          </cell>
          <cell r="F813">
            <v>-128.75429600000001</v>
          </cell>
        </row>
        <row r="814">
          <cell r="A814">
            <v>8</v>
          </cell>
          <cell r="B814">
            <v>8358</v>
          </cell>
          <cell r="C814">
            <v>1</v>
          </cell>
          <cell r="D814">
            <v>51</v>
          </cell>
          <cell r="E814">
            <v>255.35989599999999</v>
          </cell>
          <cell r="F814">
            <v>761.70545700000002</v>
          </cell>
        </row>
        <row r="815">
          <cell r="A815">
            <v>8</v>
          </cell>
          <cell r="B815">
            <v>8358</v>
          </cell>
          <cell r="C815">
            <v>1</v>
          </cell>
          <cell r="D815">
            <v>52</v>
          </cell>
          <cell r="E815">
            <v>120.770577</v>
          </cell>
          <cell r="F815">
            <v>337.486604</v>
          </cell>
        </row>
        <row r="816">
          <cell r="A816">
            <v>8</v>
          </cell>
          <cell r="B816">
            <v>8358</v>
          </cell>
          <cell r="C816">
            <v>5</v>
          </cell>
          <cell r="D816">
            <v>52</v>
          </cell>
          <cell r="E816">
            <v>0.52338499999999999</v>
          </cell>
          <cell r="F816">
            <v>18.569115</v>
          </cell>
        </row>
        <row r="817">
          <cell r="A817">
            <v>8</v>
          </cell>
          <cell r="B817">
            <v>8358</v>
          </cell>
          <cell r="C817">
            <v>6</v>
          </cell>
          <cell r="D817">
            <v>52</v>
          </cell>
          <cell r="E817">
            <v>13.37191</v>
          </cell>
          <cell r="F817">
            <v>29.866582000000001</v>
          </cell>
        </row>
        <row r="818">
          <cell r="A818">
            <v>8</v>
          </cell>
          <cell r="B818">
            <v>8373</v>
          </cell>
          <cell r="C818">
            <v>1</v>
          </cell>
          <cell r="D818">
            <v>4</v>
          </cell>
          <cell r="E818">
            <v>142.92380800000001</v>
          </cell>
          <cell r="F818">
            <v>-357.321192</v>
          </cell>
        </row>
        <row r="819">
          <cell r="A819">
            <v>8</v>
          </cell>
          <cell r="B819">
            <v>8373</v>
          </cell>
          <cell r="C819">
            <v>1</v>
          </cell>
          <cell r="D819">
            <v>51</v>
          </cell>
          <cell r="E819">
            <v>2025.2473359999999</v>
          </cell>
          <cell r="F819">
            <v>6316.9677410000004</v>
          </cell>
        </row>
        <row r="820">
          <cell r="A820">
            <v>8</v>
          </cell>
          <cell r="B820">
            <v>8373</v>
          </cell>
          <cell r="C820">
            <v>1</v>
          </cell>
          <cell r="D820">
            <v>52</v>
          </cell>
          <cell r="E820">
            <v>346.62974800000001</v>
          </cell>
          <cell r="F820">
            <v>2032.0055430000002</v>
          </cell>
        </row>
        <row r="821">
          <cell r="A821">
            <v>8</v>
          </cell>
          <cell r="B821">
            <v>8373</v>
          </cell>
          <cell r="C821">
            <v>1</v>
          </cell>
          <cell r="D821">
            <v>591</v>
          </cell>
          <cell r="E821">
            <v>14.828322999999999</v>
          </cell>
          <cell r="F821">
            <v>14.828322999999999</v>
          </cell>
        </row>
        <row r="822">
          <cell r="A822">
            <v>8</v>
          </cell>
          <cell r="B822">
            <v>8373</v>
          </cell>
          <cell r="C822">
            <v>5</v>
          </cell>
          <cell r="D822">
            <v>52</v>
          </cell>
          <cell r="E822">
            <v>123.390435</v>
          </cell>
          <cell r="F822">
            <v>231.60693499999999</v>
          </cell>
        </row>
        <row r="823">
          <cell r="A823">
            <v>8</v>
          </cell>
          <cell r="B823">
            <v>8373</v>
          </cell>
          <cell r="C823">
            <v>6</v>
          </cell>
          <cell r="D823">
            <v>52</v>
          </cell>
          <cell r="E823">
            <v>-5.1186949999999998</v>
          </cell>
          <cell r="F823">
            <v>103.09780499999999</v>
          </cell>
        </row>
        <row r="824">
          <cell r="A824">
            <v>8</v>
          </cell>
          <cell r="B824">
            <v>8379</v>
          </cell>
          <cell r="C824">
            <v>1</v>
          </cell>
          <cell r="D824">
            <v>52</v>
          </cell>
          <cell r="E824">
            <v>0.09</v>
          </cell>
          <cell r="F824">
            <v>1.0111060000000001</v>
          </cell>
        </row>
        <row r="825">
          <cell r="A825">
            <v>8</v>
          </cell>
          <cell r="B825">
            <v>8383</v>
          </cell>
          <cell r="C825">
            <v>1</v>
          </cell>
          <cell r="D825">
            <v>52</v>
          </cell>
          <cell r="E825">
            <v>7.6201999999999996</v>
          </cell>
          <cell r="F825">
            <v>22.8582</v>
          </cell>
        </row>
        <row r="826">
          <cell r="A826">
            <v>8</v>
          </cell>
          <cell r="B826">
            <v>8384</v>
          </cell>
          <cell r="C826">
            <v>1</v>
          </cell>
          <cell r="D826">
            <v>52</v>
          </cell>
          <cell r="E826">
            <v>10.723599999999999</v>
          </cell>
          <cell r="F826">
            <v>32.1708</v>
          </cell>
        </row>
        <row r="827">
          <cell r="A827">
            <v>8</v>
          </cell>
          <cell r="B827">
            <v>8388</v>
          </cell>
          <cell r="C827">
            <v>1</v>
          </cell>
          <cell r="D827">
            <v>52</v>
          </cell>
          <cell r="E827">
            <v>54.2821</v>
          </cell>
          <cell r="F827">
            <v>162.84610000000001</v>
          </cell>
        </row>
        <row r="828">
          <cell r="A828">
            <v>8</v>
          </cell>
          <cell r="B828">
            <v>8397</v>
          </cell>
          <cell r="C828">
            <v>1</v>
          </cell>
          <cell r="D828">
            <v>4</v>
          </cell>
          <cell r="E828">
            <v>-19.521747999999999</v>
          </cell>
          <cell r="F828">
            <v>-20.983260000000001</v>
          </cell>
        </row>
        <row r="829">
          <cell r="A829">
            <v>8</v>
          </cell>
          <cell r="B829">
            <v>8397</v>
          </cell>
          <cell r="C829">
            <v>1</v>
          </cell>
          <cell r="D829">
            <v>51</v>
          </cell>
          <cell r="E829">
            <v>24.525053</v>
          </cell>
          <cell r="F829">
            <v>74.890417999999997</v>
          </cell>
        </row>
        <row r="830">
          <cell r="A830">
            <v>8</v>
          </cell>
          <cell r="B830">
            <v>8397</v>
          </cell>
          <cell r="C830">
            <v>1</v>
          </cell>
          <cell r="D830">
            <v>52</v>
          </cell>
          <cell r="E830">
            <v>5.5709929999999996</v>
          </cell>
          <cell r="F830">
            <v>16.723708999999999</v>
          </cell>
        </row>
        <row r="831">
          <cell r="A831">
            <v>8</v>
          </cell>
          <cell r="B831">
            <v>8397</v>
          </cell>
          <cell r="C831">
            <v>1</v>
          </cell>
          <cell r="D831">
            <v>591</v>
          </cell>
          <cell r="E831">
            <v>0.34495700000000001</v>
          </cell>
          <cell r="F831">
            <v>0.34495700000000001</v>
          </cell>
        </row>
        <row r="832">
          <cell r="A832">
            <v>8</v>
          </cell>
          <cell r="B832">
            <v>8399</v>
          </cell>
          <cell r="C832">
            <v>1</v>
          </cell>
          <cell r="D832">
            <v>51</v>
          </cell>
          <cell r="E832">
            <v>3.6913909999999999</v>
          </cell>
          <cell r="F832">
            <v>11.323542</v>
          </cell>
        </row>
        <row r="833">
          <cell r="A833">
            <v>8</v>
          </cell>
          <cell r="B833">
            <v>8399</v>
          </cell>
          <cell r="C833">
            <v>1</v>
          </cell>
          <cell r="D833">
            <v>52</v>
          </cell>
          <cell r="E833">
            <v>336.19243699999998</v>
          </cell>
          <cell r="F833">
            <v>600.80770699999994</v>
          </cell>
        </row>
        <row r="834">
          <cell r="A834">
            <v>8</v>
          </cell>
          <cell r="B834">
            <v>8399</v>
          </cell>
          <cell r="C834">
            <v>1</v>
          </cell>
          <cell r="D834">
            <v>591</v>
          </cell>
          <cell r="E834">
            <v>14.746</v>
          </cell>
          <cell r="F834">
            <v>49.738</v>
          </cell>
        </row>
        <row r="835">
          <cell r="A835">
            <v>8</v>
          </cell>
          <cell r="B835">
            <v>8399</v>
          </cell>
          <cell r="C835">
            <v>6</v>
          </cell>
          <cell r="D835">
            <v>52</v>
          </cell>
          <cell r="E835">
            <v>0</v>
          </cell>
          <cell r="F835">
            <v>2.9151050000000001</v>
          </cell>
        </row>
        <row r="836">
          <cell r="A836">
            <v>8</v>
          </cell>
          <cell r="B836">
            <v>8401</v>
          </cell>
          <cell r="C836">
            <v>1</v>
          </cell>
          <cell r="D836">
            <v>52</v>
          </cell>
          <cell r="E836">
            <v>0</v>
          </cell>
          <cell r="F836">
            <v>1.312959</v>
          </cell>
        </row>
        <row r="837">
          <cell r="A837">
            <v>8</v>
          </cell>
          <cell r="B837">
            <v>8408</v>
          </cell>
          <cell r="C837">
            <v>1</v>
          </cell>
          <cell r="D837">
            <v>52</v>
          </cell>
          <cell r="E837">
            <v>49.448787000000003</v>
          </cell>
          <cell r="F837">
            <v>99.553393999999997</v>
          </cell>
        </row>
        <row r="838">
          <cell r="A838">
            <v>8</v>
          </cell>
          <cell r="B838">
            <v>8409</v>
          </cell>
          <cell r="C838">
            <v>1</v>
          </cell>
          <cell r="D838">
            <v>52</v>
          </cell>
          <cell r="E838">
            <v>69.076165000000003</v>
          </cell>
          <cell r="F838">
            <v>112.771739</v>
          </cell>
        </row>
        <row r="839">
          <cell r="A839">
            <v>8</v>
          </cell>
          <cell r="B839">
            <v>8410</v>
          </cell>
          <cell r="C839">
            <v>1</v>
          </cell>
          <cell r="D839">
            <v>52</v>
          </cell>
          <cell r="E839">
            <v>113.461688</v>
          </cell>
          <cell r="F839">
            <v>335.65686299999999</v>
          </cell>
        </row>
        <row r="840">
          <cell r="A840">
            <v>8</v>
          </cell>
          <cell r="B840">
            <v>8412</v>
          </cell>
          <cell r="C840">
            <v>1</v>
          </cell>
          <cell r="D840">
            <v>52</v>
          </cell>
          <cell r="E840">
            <v>55.282921000000002</v>
          </cell>
          <cell r="F840">
            <v>160.37402299999999</v>
          </cell>
        </row>
        <row r="841">
          <cell r="A841">
            <v>8</v>
          </cell>
          <cell r="B841">
            <v>8413</v>
          </cell>
          <cell r="C841">
            <v>1</v>
          </cell>
          <cell r="D841">
            <v>52</v>
          </cell>
          <cell r="E841">
            <v>49.340415999999998</v>
          </cell>
          <cell r="F841">
            <v>108.285546</v>
          </cell>
        </row>
        <row r="842">
          <cell r="A842">
            <v>8</v>
          </cell>
          <cell r="B842">
            <v>8428</v>
          </cell>
          <cell r="C842">
            <v>1</v>
          </cell>
          <cell r="D842">
            <v>52</v>
          </cell>
          <cell r="E842">
            <v>15.390648000000001</v>
          </cell>
          <cell r="F842">
            <v>43.499721999999998</v>
          </cell>
        </row>
        <row r="843">
          <cell r="A843">
            <v>8</v>
          </cell>
          <cell r="B843">
            <v>8434</v>
          </cell>
          <cell r="C843">
            <v>1</v>
          </cell>
          <cell r="D843">
            <v>52</v>
          </cell>
          <cell r="E843">
            <v>111.577574</v>
          </cell>
          <cell r="F843">
            <v>327.599964</v>
          </cell>
        </row>
        <row r="844">
          <cell r="A844">
            <v>8</v>
          </cell>
          <cell r="B844">
            <v>8437</v>
          </cell>
          <cell r="C844">
            <v>1</v>
          </cell>
          <cell r="D844">
            <v>52</v>
          </cell>
          <cell r="E844">
            <v>20.993393000000001</v>
          </cell>
          <cell r="F844">
            <v>49.787764000000003</v>
          </cell>
        </row>
        <row r="845">
          <cell r="A845">
            <v>8</v>
          </cell>
          <cell r="B845">
            <v>8447</v>
          </cell>
          <cell r="C845">
            <v>1</v>
          </cell>
          <cell r="D845">
            <v>52</v>
          </cell>
          <cell r="E845">
            <v>87.381949000000006</v>
          </cell>
          <cell r="F845">
            <v>240.40511599999999</v>
          </cell>
        </row>
        <row r="846">
          <cell r="A846">
            <v>8</v>
          </cell>
          <cell r="B846">
            <v>8478</v>
          </cell>
          <cell r="C846">
            <v>1</v>
          </cell>
          <cell r="D846">
            <v>52</v>
          </cell>
          <cell r="E846">
            <v>4.8803999999999998</v>
          </cell>
          <cell r="F846">
            <v>14.6412</v>
          </cell>
        </row>
        <row r="847">
          <cell r="A847">
            <v>8</v>
          </cell>
          <cell r="B847">
            <v>8479</v>
          </cell>
          <cell r="C847">
            <v>1</v>
          </cell>
          <cell r="D847">
            <v>52</v>
          </cell>
          <cell r="E847">
            <v>7.4452999999999996</v>
          </cell>
          <cell r="F847">
            <v>22.3353</v>
          </cell>
        </row>
        <row r="848">
          <cell r="A848">
            <v>8</v>
          </cell>
          <cell r="B848">
            <v>8491</v>
          </cell>
          <cell r="C848">
            <v>1</v>
          </cell>
          <cell r="D848">
            <v>52</v>
          </cell>
          <cell r="E848">
            <v>111.684366</v>
          </cell>
          <cell r="F848">
            <v>335.053966</v>
          </cell>
        </row>
        <row r="849">
          <cell r="A849">
            <v>8</v>
          </cell>
          <cell r="B849">
            <v>8492</v>
          </cell>
          <cell r="C849">
            <v>1</v>
          </cell>
          <cell r="D849">
            <v>52</v>
          </cell>
          <cell r="E849">
            <v>45.948799999999999</v>
          </cell>
          <cell r="F849">
            <v>137.84639999999999</v>
          </cell>
        </row>
        <row r="850">
          <cell r="A850">
            <v>8</v>
          </cell>
          <cell r="B850">
            <v>8493</v>
          </cell>
          <cell r="C850">
            <v>1</v>
          </cell>
          <cell r="D850">
            <v>52</v>
          </cell>
          <cell r="E850">
            <v>40.362900000000003</v>
          </cell>
          <cell r="F850">
            <v>121.0887</v>
          </cell>
        </row>
        <row r="851">
          <cell r="A851">
            <v>8</v>
          </cell>
          <cell r="B851">
            <v>8494</v>
          </cell>
          <cell r="C851">
            <v>1</v>
          </cell>
          <cell r="D851">
            <v>52</v>
          </cell>
          <cell r="E851">
            <v>9.0221</v>
          </cell>
          <cell r="F851">
            <v>27.066299999999998</v>
          </cell>
        </row>
        <row r="852">
          <cell r="A852">
            <v>8</v>
          </cell>
          <cell r="B852">
            <v>8500</v>
          </cell>
          <cell r="C852">
            <v>1</v>
          </cell>
          <cell r="D852">
            <v>52</v>
          </cell>
          <cell r="E852">
            <v>6.162871</v>
          </cell>
          <cell r="F852">
            <v>18.391497000000001</v>
          </cell>
        </row>
        <row r="853">
          <cell r="A853">
            <v>8</v>
          </cell>
          <cell r="B853">
            <v>8500</v>
          </cell>
          <cell r="C853">
            <v>1</v>
          </cell>
          <cell r="D853">
            <v>591</v>
          </cell>
          <cell r="E853">
            <v>4.9598329999999997</v>
          </cell>
          <cell r="F853">
            <v>5.2795030000000001</v>
          </cell>
        </row>
        <row r="854">
          <cell r="A854">
            <v>8</v>
          </cell>
          <cell r="B854">
            <v>8500</v>
          </cell>
          <cell r="C854">
            <v>6</v>
          </cell>
          <cell r="D854">
            <v>591</v>
          </cell>
          <cell r="E854">
            <v>0</v>
          </cell>
          <cell r="F854">
            <v>20</v>
          </cell>
        </row>
        <row r="855">
          <cell r="A855">
            <v>8</v>
          </cell>
          <cell r="B855">
            <v>8501</v>
          </cell>
          <cell r="C855">
            <v>1</v>
          </cell>
          <cell r="D855">
            <v>52</v>
          </cell>
          <cell r="E855">
            <v>43.232999999999997</v>
          </cell>
          <cell r="F855">
            <v>211.992886</v>
          </cell>
        </row>
        <row r="856">
          <cell r="A856">
            <v>8</v>
          </cell>
          <cell r="B856">
            <v>8506</v>
          </cell>
          <cell r="C856">
            <v>1</v>
          </cell>
          <cell r="D856">
            <v>4</v>
          </cell>
          <cell r="E856">
            <v>-49.886617999999999</v>
          </cell>
          <cell r="F856">
            <v>-126.17671</v>
          </cell>
        </row>
        <row r="857">
          <cell r="A857">
            <v>8</v>
          </cell>
          <cell r="B857">
            <v>8506</v>
          </cell>
          <cell r="C857">
            <v>1</v>
          </cell>
          <cell r="D857">
            <v>51</v>
          </cell>
          <cell r="E857">
            <v>269.03716400000002</v>
          </cell>
          <cell r="F857">
            <v>800.13926500000002</v>
          </cell>
        </row>
        <row r="858">
          <cell r="A858">
            <v>8</v>
          </cell>
          <cell r="B858">
            <v>8506</v>
          </cell>
          <cell r="C858">
            <v>1</v>
          </cell>
          <cell r="D858">
            <v>52</v>
          </cell>
          <cell r="E858">
            <v>96.953530000000001</v>
          </cell>
          <cell r="F858">
            <v>291.28546899999998</v>
          </cell>
        </row>
        <row r="859">
          <cell r="A859">
            <v>8</v>
          </cell>
          <cell r="B859">
            <v>8508</v>
          </cell>
          <cell r="C859">
            <v>1</v>
          </cell>
          <cell r="D859">
            <v>52</v>
          </cell>
          <cell r="E859">
            <v>76.608000000000004</v>
          </cell>
          <cell r="F859">
            <v>229.828</v>
          </cell>
        </row>
        <row r="860">
          <cell r="A860">
            <v>8</v>
          </cell>
          <cell r="B860">
            <v>8515</v>
          </cell>
          <cell r="C860">
            <v>1</v>
          </cell>
          <cell r="D860">
            <v>52</v>
          </cell>
          <cell r="E860">
            <v>13.686544</v>
          </cell>
          <cell r="F860">
            <v>41.059944000000002</v>
          </cell>
        </row>
        <row r="861">
          <cell r="A861">
            <v>8</v>
          </cell>
          <cell r="B861">
            <v>8517</v>
          </cell>
          <cell r="C861">
            <v>1</v>
          </cell>
          <cell r="D861">
            <v>52</v>
          </cell>
          <cell r="E861">
            <v>28.439451999999999</v>
          </cell>
          <cell r="F861">
            <v>70.603452000000004</v>
          </cell>
        </row>
        <row r="862">
          <cell r="A862">
            <v>8</v>
          </cell>
          <cell r="B862">
            <v>8552</v>
          </cell>
          <cell r="C862">
            <v>1</v>
          </cell>
          <cell r="D862">
            <v>4</v>
          </cell>
          <cell r="E862">
            <v>-0.69114500000000001</v>
          </cell>
          <cell r="F862">
            <v>-1.8195159999999999</v>
          </cell>
        </row>
        <row r="863">
          <cell r="A863">
            <v>8</v>
          </cell>
          <cell r="B863">
            <v>8552</v>
          </cell>
          <cell r="C863">
            <v>1</v>
          </cell>
          <cell r="D863">
            <v>51</v>
          </cell>
          <cell r="E863">
            <v>6.6073300000000001</v>
          </cell>
          <cell r="F863">
            <v>19.837710999999999</v>
          </cell>
        </row>
        <row r="864">
          <cell r="A864">
            <v>8</v>
          </cell>
          <cell r="B864">
            <v>8552</v>
          </cell>
          <cell r="C864">
            <v>1</v>
          </cell>
          <cell r="D864">
            <v>52</v>
          </cell>
          <cell r="E864">
            <v>1.970207</v>
          </cell>
          <cell r="F864">
            <v>4.6612799999999996</v>
          </cell>
        </row>
        <row r="865">
          <cell r="A865">
            <v>8</v>
          </cell>
          <cell r="B865">
            <v>8553</v>
          </cell>
          <cell r="C865">
            <v>1</v>
          </cell>
          <cell r="D865">
            <v>52</v>
          </cell>
          <cell r="E865">
            <v>39.416367000000001</v>
          </cell>
          <cell r="F865">
            <v>118.24976700000001</v>
          </cell>
        </row>
        <row r="866">
          <cell r="A866">
            <v>8</v>
          </cell>
          <cell r="B866">
            <v>8588</v>
          </cell>
          <cell r="C866">
            <v>1</v>
          </cell>
          <cell r="D866">
            <v>52</v>
          </cell>
          <cell r="E866">
            <v>22.058140000000002</v>
          </cell>
          <cell r="F866">
            <v>66.173069999999996</v>
          </cell>
        </row>
        <row r="867">
          <cell r="A867">
            <v>8</v>
          </cell>
          <cell r="B867">
            <v>8711</v>
          </cell>
          <cell r="C867">
            <v>1</v>
          </cell>
          <cell r="D867">
            <v>4</v>
          </cell>
          <cell r="E867">
            <v>-0.46529500000000001</v>
          </cell>
          <cell r="F867">
            <v>-1.08064</v>
          </cell>
        </row>
        <row r="868">
          <cell r="A868">
            <v>8</v>
          </cell>
          <cell r="B868">
            <v>8711</v>
          </cell>
          <cell r="C868">
            <v>1</v>
          </cell>
          <cell r="D868">
            <v>52</v>
          </cell>
          <cell r="E868">
            <v>0</v>
          </cell>
          <cell r="F868">
            <v>0.32287900000000003</v>
          </cell>
        </row>
        <row r="869">
          <cell r="A869">
            <v>8</v>
          </cell>
          <cell r="B869">
            <v>8715</v>
          </cell>
          <cell r="C869">
            <v>1</v>
          </cell>
          <cell r="D869">
            <v>4</v>
          </cell>
          <cell r="E869">
            <v>-0.38706600000000002</v>
          </cell>
          <cell r="F869">
            <v>-0.38706600000000002</v>
          </cell>
        </row>
        <row r="870">
          <cell r="A870">
            <v>8</v>
          </cell>
          <cell r="B870">
            <v>8716</v>
          </cell>
          <cell r="C870">
            <v>1</v>
          </cell>
          <cell r="D870">
            <v>4</v>
          </cell>
          <cell r="E870">
            <v>-2.8900540000000001</v>
          </cell>
          <cell r="F870">
            <v>-10.909596000000001</v>
          </cell>
        </row>
        <row r="871">
          <cell r="A871">
            <v>8</v>
          </cell>
          <cell r="B871">
            <v>8716</v>
          </cell>
          <cell r="C871">
            <v>1</v>
          </cell>
          <cell r="D871">
            <v>51</v>
          </cell>
          <cell r="E871">
            <v>174.508173</v>
          </cell>
          <cell r="F871">
            <v>526.08709399999998</v>
          </cell>
        </row>
        <row r="872">
          <cell r="A872">
            <v>8</v>
          </cell>
          <cell r="B872">
            <v>8716</v>
          </cell>
          <cell r="C872">
            <v>1</v>
          </cell>
          <cell r="D872">
            <v>52</v>
          </cell>
          <cell r="E872">
            <v>9.1331059999999997</v>
          </cell>
          <cell r="F872">
            <v>74.461404000000002</v>
          </cell>
        </row>
        <row r="873">
          <cell r="A873">
            <v>8</v>
          </cell>
          <cell r="B873">
            <v>8721</v>
          </cell>
          <cell r="C873">
            <v>1</v>
          </cell>
          <cell r="D873">
            <v>4</v>
          </cell>
          <cell r="E873">
            <v>-1.1325460000000001</v>
          </cell>
          <cell r="F873">
            <v>-2.752008</v>
          </cell>
        </row>
        <row r="874">
          <cell r="A874">
            <v>8</v>
          </cell>
          <cell r="B874">
            <v>8721</v>
          </cell>
          <cell r="C874">
            <v>1</v>
          </cell>
          <cell r="D874">
            <v>51</v>
          </cell>
          <cell r="E874">
            <v>15.648635000000001</v>
          </cell>
          <cell r="F874">
            <v>48.392985000000003</v>
          </cell>
        </row>
        <row r="875">
          <cell r="A875">
            <v>8</v>
          </cell>
          <cell r="B875">
            <v>8721</v>
          </cell>
          <cell r="C875">
            <v>1</v>
          </cell>
          <cell r="D875">
            <v>52</v>
          </cell>
          <cell r="E875">
            <v>8.3751289999999994</v>
          </cell>
          <cell r="F875">
            <v>20.318908</v>
          </cell>
        </row>
        <row r="876">
          <cell r="A876">
            <v>8</v>
          </cell>
          <cell r="B876">
            <v>8726</v>
          </cell>
          <cell r="C876">
            <v>1</v>
          </cell>
          <cell r="D876">
            <v>4</v>
          </cell>
          <cell r="E876">
            <v>-5.2586130000000004</v>
          </cell>
          <cell r="F876">
            <v>-18.914959</v>
          </cell>
        </row>
        <row r="877">
          <cell r="A877">
            <v>8</v>
          </cell>
          <cell r="B877">
            <v>8726</v>
          </cell>
          <cell r="C877">
            <v>1</v>
          </cell>
          <cell r="D877">
            <v>51</v>
          </cell>
          <cell r="E877">
            <v>63.601399999999998</v>
          </cell>
          <cell r="F877">
            <v>196.894656</v>
          </cell>
        </row>
        <row r="878">
          <cell r="A878">
            <v>8</v>
          </cell>
          <cell r="B878">
            <v>8726</v>
          </cell>
          <cell r="C878">
            <v>1</v>
          </cell>
          <cell r="D878">
            <v>52</v>
          </cell>
          <cell r="E878">
            <v>28.856770999999998</v>
          </cell>
          <cell r="F878">
            <v>71.461510000000004</v>
          </cell>
        </row>
        <row r="879">
          <cell r="A879">
            <v>8</v>
          </cell>
          <cell r="B879">
            <v>8735</v>
          </cell>
          <cell r="C879">
            <v>1</v>
          </cell>
          <cell r="D879">
            <v>4</v>
          </cell>
          <cell r="E879">
            <v>-3.347E-2</v>
          </cell>
          <cell r="F879">
            <v>-5.1549999999999999E-2</v>
          </cell>
        </row>
        <row r="880">
          <cell r="A880">
            <v>8</v>
          </cell>
          <cell r="B880">
            <v>8745</v>
          </cell>
          <cell r="C880">
            <v>1</v>
          </cell>
          <cell r="D880">
            <v>4</v>
          </cell>
          <cell r="E880">
            <v>-2.2378369999999999</v>
          </cell>
          <cell r="F880">
            <v>-11.674288000000001</v>
          </cell>
        </row>
        <row r="881">
          <cell r="A881">
            <v>8</v>
          </cell>
          <cell r="B881">
            <v>8745</v>
          </cell>
          <cell r="C881">
            <v>1</v>
          </cell>
          <cell r="D881">
            <v>51</v>
          </cell>
          <cell r="E881">
            <v>19.755451000000001</v>
          </cell>
          <cell r="F881">
            <v>66.750583000000006</v>
          </cell>
        </row>
        <row r="882">
          <cell r="A882">
            <v>8</v>
          </cell>
          <cell r="B882">
            <v>8745</v>
          </cell>
          <cell r="C882">
            <v>1</v>
          </cell>
          <cell r="D882">
            <v>52</v>
          </cell>
          <cell r="E882">
            <v>14.702428000000001</v>
          </cell>
          <cell r="F882">
            <v>42.788010999999997</v>
          </cell>
        </row>
        <row r="883">
          <cell r="A883">
            <v>8</v>
          </cell>
          <cell r="B883">
            <v>8745</v>
          </cell>
          <cell r="C883">
            <v>1</v>
          </cell>
          <cell r="D883">
            <v>591</v>
          </cell>
          <cell r="E883">
            <v>5.4999999999999997E-3</v>
          </cell>
          <cell r="F883">
            <v>5.4999999999999997E-3</v>
          </cell>
        </row>
        <row r="884">
          <cell r="A884">
            <v>8</v>
          </cell>
          <cell r="B884">
            <v>8751</v>
          </cell>
          <cell r="C884">
            <v>1</v>
          </cell>
          <cell r="D884">
            <v>4</v>
          </cell>
          <cell r="E884">
            <v>-7.8133540000000004</v>
          </cell>
          <cell r="F884">
            <v>-19.821494999999999</v>
          </cell>
        </row>
        <row r="885">
          <cell r="A885">
            <v>8</v>
          </cell>
          <cell r="B885">
            <v>8751</v>
          </cell>
          <cell r="C885">
            <v>1</v>
          </cell>
          <cell r="D885">
            <v>51</v>
          </cell>
          <cell r="E885">
            <v>52.958464999999997</v>
          </cell>
          <cell r="F885">
            <v>162.56673599999999</v>
          </cell>
        </row>
        <row r="886">
          <cell r="A886">
            <v>8</v>
          </cell>
          <cell r="B886">
            <v>8751</v>
          </cell>
          <cell r="C886">
            <v>1</v>
          </cell>
          <cell r="D886">
            <v>52</v>
          </cell>
          <cell r="E886">
            <v>18.643063999999999</v>
          </cell>
          <cell r="F886">
            <v>55.472712999999999</v>
          </cell>
        </row>
        <row r="887">
          <cell r="A887">
            <v>8</v>
          </cell>
          <cell r="B887">
            <v>8756</v>
          </cell>
          <cell r="C887">
            <v>1</v>
          </cell>
          <cell r="D887">
            <v>4</v>
          </cell>
          <cell r="E887">
            <v>-1.8047390000000001</v>
          </cell>
          <cell r="F887">
            <v>-6.3476460000000001</v>
          </cell>
        </row>
        <row r="888">
          <cell r="A888">
            <v>8</v>
          </cell>
          <cell r="B888">
            <v>8756</v>
          </cell>
          <cell r="C888">
            <v>1</v>
          </cell>
          <cell r="D888">
            <v>51</v>
          </cell>
          <cell r="E888">
            <v>29.006568999999999</v>
          </cell>
          <cell r="F888">
            <v>89.167424999999994</v>
          </cell>
        </row>
        <row r="889">
          <cell r="A889">
            <v>8</v>
          </cell>
          <cell r="B889">
            <v>8756</v>
          </cell>
          <cell r="C889">
            <v>1</v>
          </cell>
          <cell r="D889">
            <v>52</v>
          </cell>
          <cell r="E889">
            <v>11.521944999999999</v>
          </cell>
          <cell r="F889">
            <v>32.169201999999999</v>
          </cell>
        </row>
        <row r="890">
          <cell r="A890">
            <v>8</v>
          </cell>
          <cell r="B890">
            <v>8761</v>
          </cell>
          <cell r="C890">
            <v>1</v>
          </cell>
          <cell r="D890">
            <v>4</v>
          </cell>
          <cell r="E890">
            <v>-10.800922999999999</v>
          </cell>
          <cell r="F890">
            <v>-23.622202000000001</v>
          </cell>
        </row>
        <row r="891">
          <cell r="A891">
            <v>8</v>
          </cell>
          <cell r="B891">
            <v>8761</v>
          </cell>
          <cell r="C891">
            <v>1</v>
          </cell>
          <cell r="D891">
            <v>51</v>
          </cell>
          <cell r="E891">
            <v>56.016947000000002</v>
          </cell>
          <cell r="F891">
            <v>171.963874</v>
          </cell>
        </row>
        <row r="892">
          <cell r="A892">
            <v>8</v>
          </cell>
          <cell r="B892">
            <v>8761</v>
          </cell>
          <cell r="C892">
            <v>1</v>
          </cell>
          <cell r="D892">
            <v>52</v>
          </cell>
          <cell r="E892">
            <v>28.800577000000001</v>
          </cell>
          <cell r="F892">
            <v>78.280551000000003</v>
          </cell>
        </row>
        <row r="893">
          <cell r="A893">
            <v>8</v>
          </cell>
          <cell r="B893">
            <v>8777</v>
          </cell>
          <cell r="C893">
            <v>1</v>
          </cell>
          <cell r="D893">
            <v>4</v>
          </cell>
          <cell r="E893">
            <v>-15.479666</v>
          </cell>
          <cell r="F893">
            <v>-51.544927000000001</v>
          </cell>
        </row>
        <row r="894">
          <cell r="A894">
            <v>8</v>
          </cell>
          <cell r="B894">
            <v>8777</v>
          </cell>
          <cell r="C894">
            <v>1</v>
          </cell>
          <cell r="D894">
            <v>51</v>
          </cell>
          <cell r="E894">
            <v>127.660437</v>
          </cell>
          <cell r="F894">
            <v>391.05044600000002</v>
          </cell>
        </row>
        <row r="895">
          <cell r="A895">
            <v>8</v>
          </cell>
          <cell r="B895">
            <v>8777</v>
          </cell>
          <cell r="C895">
            <v>1</v>
          </cell>
          <cell r="D895">
            <v>52</v>
          </cell>
          <cell r="E895">
            <v>45.740915000000001</v>
          </cell>
          <cell r="F895">
            <v>134.29938999999999</v>
          </cell>
        </row>
        <row r="896">
          <cell r="A896">
            <v>8</v>
          </cell>
          <cell r="B896">
            <v>8777</v>
          </cell>
          <cell r="C896">
            <v>1</v>
          </cell>
          <cell r="D896">
            <v>591</v>
          </cell>
          <cell r="E896">
            <v>0.04</v>
          </cell>
          <cell r="F896">
            <v>0.12</v>
          </cell>
        </row>
        <row r="897">
          <cell r="A897">
            <v>8</v>
          </cell>
          <cell r="B897">
            <v>8779</v>
          </cell>
          <cell r="C897">
            <v>1</v>
          </cell>
          <cell r="D897">
            <v>52</v>
          </cell>
          <cell r="E897">
            <v>13.5275</v>
          </cell>
          <cell r="F897">
            <v>39.419499999999999</v>
          </cell>
        </row>
        <row r="898">
          <cell r="A898">
            <v>8</v>
          </cell>
          <cell r="B898">
            <v>8781</v>
          </cell>
          <cell r="C898">
            <v>1</v>
          </cell>
          <cell r="D898">
            <v>4</v>
          </cell>
          <cell r="E898">
            <v>0</v>
          </cell>
          <cell r="F898">
            <v>-2.6260270000000001</v>
          </cell>
        </row>
        <row r="899">
          <cell r="A899">
            <v>8</v>
          </cell>
          <cell r="B899">
            <v>8781</v>
          </cell>
          <cell r="C899">
            <v>1</v>
          </cell>
          <cell r="D899">
            <v>51</v>
          </cell>
          <cell r="E899">
            <v>37.157564000000001</v>
          </cell>
          <cell r="F899">
            <v>120.94804499999999</v>
          </cell>
        </row>
        <row r="900">
          <cell r="A900">
            <v>8</v>
          </cell>
          <cell r="B900">
            <v>8781</v>
          </cell>
          <cell r="C900">
            <v>1</v>
          </cell>
          <cell r="D900">
            <v>52</v>
          </cell>
          <cell r="E900">
            <v>2.492982</v>
          </cell>
          <cell r="F900">
            <v>21.075793999999998</v>
          </cell>
        </row>
        <row r="901">
          <cell r="A901">
            <v>8</v>
          </cell>
          <cell r="B901">
            <v>8787</v>
          </cell>
          <cell r="C901">
            <v>1</v>
          </cell>
          <cell r="D901">
            <v>4</v>
          </cell>
          <cell r="E901">
            <v>-21.459254000000001</v>
          </cell>
          <cell r="F901">
            <v>-69.495804000000007</v>
          </cell>
        </row>
        <row r="902">
          <cell r="A902">
            <v>8</v>
          </cell>
          <cell r="B902">
            <v>8787</v>
          </cell>
          <cell r="C902">
            <v>1</v>
          </cell>
          <cell r="D902">
            <v>51</v>
          </cell>
          <cell r="E902">
            <v>134.489721</v>
          </cell>
          <cell r="F902">
            <v>420.30465500000003</v>
          </cell>
        </row>
        <row r="903">
          <cell r="A903">
            <v>8</v>
          </cell>
          <cell r="B903">
            <v>8787</v>
          </cell>
          <cell r="C903">
            <v>1</v>
          </cell>
          <cell r="D903">
            <v>52</v>
          </cell>
          <cell r="E903">
            <v>39.923738999999998</v>
          </cell>
          <cell r="F903">
            <v>133.43271799999999</v>
          </cell>
        </row>
        <row r="904">
          <cell r="A904">
            <v>8</v>
          </cell>
          <cell r="B904">
            <v>8787</v>
          </cell>
          <cell r="C904">
            <v>1</v>
          </cell>
          <cell r="D904">
            <v>591</v>
          </cell>
          <cell r="E904">
            <v>2.5000000000000001E-2</v>
          </cell>
          <cell r="F904">
            <v>2.5000000000000001E-2</v>
          </cell>
        </row>
        <row r="905">
          <cell r="A905">
            <v>8</v>
          </cell>
          <cell r="B905">
            <v>8791</v>
          </cell>
          <cell r="C905">
            <v>1</v>
          </cell>
          <cell r="D905">
            <v>4</v>
          </cell>
          <cell r="E905">
            <v>-9.7086310000000005</v>
          </cell>
          <cell r="F905">
            <v>-33.528385</v>
          </cell>
        </row>
        <row r="906">
          <cell r="A906">
            <v>8</v>
          </cell>
          <cell r="B906">
            <v>8791</v>
          </cell>
          <cell r="C906">
            <v>1</v>
          </cell>
          <cell r="D906">
            <v>51</v>
          </cell>
          <cell r="E906">
            <v>114.482145</v>
          </cell>
          <cell r="F906">
            <v>346.262787</v>
          </cell>
        </row>
        <row r="907">
          <cell r="A907">
            <v>8</v>
          </cell>
          <cell r="B907">
            <v>8791</v>
          </cell>
          <cell r="C907">
            <v>1</v>
          </cell>
          <cell r="D907">
            <v>52</v>
          </cell>
          <cell r="E907">
            <v>10.424542000000001</v>
          </cell>
          <cell r="F907">
            <v>80.425183000000004</v>
          </cell>
        </row>
        <row r="908">
          <cell r="A908">
            <v>8</v>
          </cell>
          <cell r="B908">
            <v>8795</v>
          </cell>
          <cell r="C908">
            <v>1</v>
          </cell>
          <cell r="D908">
            <v>4</v>
          </cell>
          <cell r="E908">
            <v>-7.2458739999999997</v>
          </cell>
          <cell r="F908">
            <v>-24.571725000000001</v>
          </cell>
        </row>
        <row r="909">
          <cell r="A909">
            <v>8</v>
          </cell>
          <cell r="B909">
            <v>8795</v>
          </cell>
          <cell r="C909">
            <v>1</v>
          </cell>
          <cell r="D909">
            <v>51</v>
          </cell>
          <cell r="E909">
            <v>74.286867000000001</v>
          </cell>
          <cell r="F909">
            <v>220.673832</v>
          </cell>
        </row>
        <row r="910">
          <cell r="A910">
            <v>8</v>
          </cell>
          <cell r="B910">
            <v>8795</v>
          </cell>
          <cell r="C910">
            <v>1</v>
          </cell>
          <cell r="D910">
            <v>52</v>
          </cell>
          <cell r="E910">
            <v>29.026907999999999</v>
          </cell>
          <cell r="F910">
            <v>114.727675</v>
          </cell>
        </row>
        <row r="911">
          <cell r="A911">
            <v>9</v>
          </cell>
          <cell r="B911">
            <v>9101</v>
          </cell>
          <cell r="C911">
            <v>1</v>
          </cell>
          <cell r="D911">
            <v>4</v>
          </cell>
          <cell r="E911">
            <v>-0.164968</v>
          </cell>
          <cell r="F911">
            <v>-21.163467000000001</v>
          </cell>
        </row>
        <row r="912">
          <cell r="A912">
            <v>9</v>
          </cell>
          <cell r="B912">
            <v>9101</v>
          </cell>
          <cell r="C912">
            <v>1</v>
          </cell>
          <cell r="D912">
            <v>51</v>
          </cell>
          <cell r="E912">
            <v>36.545895000000002</v>
          </cell>
          <cell r="F912">
            <v>111.53002499999999</v>
          </cell>
        </row>
        <row r="913">
          <cell r="A913">
            <v>9</v>
          </cell>
          <cell r="B913">
            <v>9101</v>
          </cell>
          <cell r="C913">
            <v>1</v>
          </cell>
          <cell r="D913">
            <v>52</v>
          </cell>
          <cell r="E913">
            <v>7.9068160000000001</v>
          </cell>
          <cell r="F913">
            <v>27.704025000000001</v>
          </cell>
        </row>
        <row r="914">
          <cell r="A914">
            <v>9</v>
          </cell>
          <cell r="B914">
            <v>9103</v>
          </cell>
          <cell r="C914">
            <v>1</v>
          </cell>
          <cell r="D914">
            <v>4</v>
          </cell>
          <cell r="E914">
            <v>-1.4E-2</v>
          </cell>
          <cell r="F914">
            <v>-8.3000000000000004E-2</v>
          </cell>
        </row>
        <row r="915">
          <cell r="A915">
            <v>9</v>
          </cell>
          <cell r="B915">
            <v>9103</v>
          </cell>
          <cell r="C915">
            <v>1</v>
          </cell>
          <cell r="D915">
            <v>51</v>
          </cell>
          <cell r="E915">
            <v>36.717989000000003</v>
          </cell>
          <cell r="F915">
            <v>111.046718</v>
          </cell>
        </row>
        <row r="916">
          <cell r="A916">
            <v>9</v>
          </cell>
          <cell r="B916">
            <v>9103</v>
          </cell>
          <cell r="C916">
            <v>1</v>
          </cell>
          <cell r="D916">
            <v>52</v>
          </cell>
          <cell r="E916">
            <v>167.50312</v>
          </cell>
          <cell r="F916">
            <v>289.03666399999997</v>
          </cell>
        </row>
        <row r="917">
          <cell r="A917">
            <v>9</v>
          </cell>
          <cell r="B917">
            <v>9103</v>
          </cell>
          <cell r="C917">
            <v>6</v>
          </cell>
          <cell r="D917">
            <v>52</v>
          </cell>
          <cell r="E917">
            <v>0</v>
          </cell>
          <cell r="F917">
            <v>0.67375399999999996</v>
          </cell>
        </row>
        <row r="918">
          <cell r="A918">
            <v>9</v>
          </cell>
          <cell r="B918">
            <v>9203</v>
          </cell>
          <cell r="C918">
            <v>1</v>
          </cell>
          <cell r="D918">
            <v>52</v>
          </cell>
          <cell r="E918">
            <v>-1.2472E-2</v>
          </cell>
          <cell r="F918">
            <v>0</v>
          </cell>
        </row>
        <row r="919">
          <cell r="A919">
            <v>9</v>
          </cell>
          <cell r="B919">
            <v>9207</v>
          </cell>
          <cell r="C919">
            <v>1</v>
          </cell>
          <cell r="D919">
            <v>52</v>
          </cell>
          <cell r="E919">
            <v>0</v>
          </cell>
          <cell r="F919">
            <v>0</v>
          </cell>
        </row>
        <row r="920">
          <cell r="A920">
            <v>9</v>
          </cell>
          <cell r="B920">
            <v>9210</v>
          </cell>
          <cell r="C920">
            <v>1</v>
          </cell>
          <cell r="D920">
            <v>4</v>
          </cell>
          <cell r="E920">
            <v>-3.9681959999999998</v>
          </cell>
          <cell r="F920">
            <v>-14.144961</v>
          </cell>
        </row>
        <row r="921">
          <cell r="A921">
            <v>9</v>
          </cell>
          <cell r="B921">
            <v>9210</v>
          </cell>
          <cell r="C921">
            <v>1</v>
          </cell>
          <cell r="D921">
            <v>51</v>
          </cell>
          <cell r="E921">
            <v>130.0112</v>
          </cell>
          <cell r="F921">
            <v>388.91574000000003</v>
          </cell>
        </row>
        <row r="922">
          <cell r="A922">
            <v>9</v>
          </cell>
          <cell r="B922">
            <v>9210</v>
          </cell>
          <cell r="C922">
            <v>1</v>
          </cell>
          <cell r="D922">
            <v>52</v>
          </cell>
          <cell r="E922">
            <v>43.728608000000001</v>
          </cell>
          <cell r="F922">
            <v>202.25381900000002</v>
          </cell>
        </row>
        <row r="923">
          <cell r="A923">
            <v>9</v>
          </cell>
          <cell r="B923">
            <v>9210</v>
          </cell>
          <cell r="C923">
            <v>1</v>
          </cell>
          <cell r="D923">
            <v>591</v>
          </cell>
          <cell r="E923">
            <v>0.06</v>
          </cell>
          <cell r="F923">
            <v>6.3E-2</v>
          </cell>
        </row>
        <row r="924">
          <cell r="A924">
            <v>9</v>
          </cell>
          <cell r="B924">
            <v>9210</v>
          </cell>
          <cell r="C924">
            <v>6</v>
          </cell>
          <cell r="D924">
            <v>52</v>
          </cell>
          <cell r="E924">
            <v>5.2240399999999996</v>
          </cell>
          <cell r="F924">
            <v>5.7763479999999996</v>
          </cell>
        </row>
        <row r="925">
          <cell r="A925">
            <v>9</v>
          </cell>
          <cell r="B925">
            <v>9212</v>
          </cell>
          <cell r="C925">
            <v>1</v>
          </cell>
          <cell r="D925">
            <v>52</v>
          </cell>
          <cell r="E925">
            <v>0</v>
          </cell>
          <cell r="F925">
            <v>0.66744700000000001</v>
          </cell>
        </row>
        <row r="926">
          <cell r="A926">
            <v>9</v>
          </cell>
          <cell r="B926">
            <v>9214</v>
          </cell>
          <cell r="C926">
            <v>1</v>
          </cell>
          <cell r="D926">
            <v>51</v>
          </cell>
          <cell r="E926">
            <v>6.7808190000000002</v>
          </cell>
          <cell r="F926">
            <v>20.149684000000001</v>
          </cell>
        </row>
        <row r="927">
          <cell r="A927">
            <v>9</v>
          </cell>
          <cell r="B927">
            <v>9214</v>
          </cell>
          <cell r="C927">
            <v>1</v>
          </cell>
          <cell r="D927">
            <v>52</v>
          </cell>
          <cell r="E927">
            <v>2.2399200000000001</v>
          </cell>
          <cell r="F927">
            <v>6.6267719999999999</v>
          </cell>
        </row>
        <row r="928">
          <cell r="A928">
            <v>9</v>
          </cell>
          <cell r="B928">
            <v>9215</v>
          </cell>
          <cell r="C928">
            <v>1</v>
          </cell>
          <cell r="D928">
            <v>51</v>
          </cell>
          <cell r="E928">
            <v>11.319125</v>
          </cell>
          <cell r="F928">
            <v>33.902025000000002</v>
          </cell>
        </row>
        <row r="929">
          <cell r="A929">
            <v>9</v>
          </cell>
          <cell r="B929">
            <v>9215</v>
          </cell>
          <cell r="C929">
            <v>1</v>
          </cell>
          <cell r="D929">
            <v>52</v>
          </cell>
          <cell r="E929">
            <v>1.5737300000000001</v>
          </cell>
          <cell r="F929">
            <v>5.0778150000000002</v>
          </cell>
        </row>
        <row r="930">
          <cell r="A930">
            <v>9</v>
          </cell>
          <cell r="B930">
            <v>9215</v>
          </cell>
          <cell r="C930">
            <v>1</v>
          </cell>
          <cell r="D930">
            <v>591</v>
          </cell>
          <cell r="E930">
            <v>0</v>
          </cell>
          <cell r="F930">
            <v>1.4999999999999999E-2</v>
          </cell>
        </row>
        <row r="931">
          <cell r="A931">
            <v>9</v>
          </cell>
          <cell r="B931">
            <v>9250</v>
          </cell>
          <cell r="C931">
            <v>1</v>
          </cell>
          <cell r="D931">
            <v>4</v>
          </cell>
          <cell r="E931">
            <v>-10.560314</v>
          </cell>
          <cell r="F931">
            <v>-25.279875000000001</v>
          </cell>
        </row>
        <row r="932">
          <cell r="A932">
            <v>9</v>
          </cell>
          <cell r="B932">
            <v>9250</v>
          </cell>
          <cell r="C932">
            <v>1</v>
          </cell>
          <cell r="D932">
            <v>52</v>
          </cell>
          <cell r="E932">
            <v>44.691240999999998</v>
          </cell>
          <cell r="F932">
            <v>133.733791</v>
          </cell>
        </row>
        <row r="933">
          <cell r="A933">
            <v>9</v>
          </cell>
          <cell r="B933">
            <v>9262</v>
          </cell>
          <cell r="C933">
            <v>1</v>
          </cell>
          <cell r="D933">
            <v>4</v>
          </cell>
          <cell r="E933">
            <v>-6.7314439999999998</v>
          </cell>
          <cell r="F933">
            <v>-16.951428</v>
          </cell>
        </row>
        <row r="934">
          <cell r="A934">
            <v>9</v>
          </cell>
          <cell r="B934">
            <v>9262</v>
          </cell>
          <cell r="C934">
            <v>1</v>
          </cell>
          <cell r="D934">
            <v>51</v>
          </cell>
          <cell r="E934">
            <v>101.574766</v>
          </cell>
          <cell r="F934">
            <v>314.91345699999999</v>
          </cell>
        </row>
        <row r="935">
          <cell r="A935">
            <v>9</v>
          </cell>
          <cell r="B935">
            <v>9262</v>
          </cell>
          <cell r="C935">
            <v>1</v>
          </cell>
          <cell r="D935">
            <v>52</v>
          </cell>
          <cell r="E935">
            <v>50.899064000000003</v>
          </cell>
          <cell r="F935">
            <v>136.76096700000002</v>
          </cell>
        </row>
        <row r="936">
          <cell r="A936">
            <v>9</v>
          </cell>
          <cell r="B936">
            <v>9381</v>
          </cell>
          <cell r="C936">
            <v>1</v>
          </cell>
          <cell r="D936">
            <v>51</v>
          </cell>
          <cell r="E936">
            <v>664.97201600000005</v>
          </cell>
          <cell r="F936">
            <v>1955.7456589999999</v>
          </cell>
        </row>
        <row r="937">
          <cell r="A937">
            <v>9</v>
          </cell>
          <cell r="B937">
            <v>9381</v>
          </cell>
          <cell r="C937">
            <v>1</v>
          </cell>
          <cell r="D937">
            <v>52</v>
          </cell>
          <cell r="E937">
            <v>0</v>
          </cell>
          <cell r="F937">
            <v>6.1594000000000003E-2</v>
          </cell>
        </row>
        <row r="938">
          <cell r="A938">
            <v>9</v>
          </cell>
          <cell r="B938">
            <v>9381</v>
          </cell>
          <cell r="C938">
            <v>1</v>
          </cell>
          <cell r="D938">
            <v>591</v>
          </cell>
          <cell r="E938">
            <v>18.775551</v>
          </cell>
          <cell r="F938">
            <v>56.486823000000001</v>
          </cell>
        </row>
        <row r="939">
          <cell r="A939">
            <v>9</v>
          </cell>
          <cell r="B939">
            <v>9721</v>
          </cell>
          <cell r="C939">
            <v>1</v>
          </cell>
          <cell r="D939">
            <v>52</v>
          </cell>
          <cell r="E939">
            <v>425.48391800000002</v>
          </cell>
          <cell r="F939">
            <v>801.01761799999997</v>
          </cell>
        </row>
        <row r="940">
          <cell r="A940">
            <v>9</v>
          </cell>
          <cell r="B940">
            <v>9811</v>
          </cell>
          <cell r="C940">
            <v>1</v>
          </cell>
          <cell r="D940">
            <v>591</v>
          </cell>
          <cell r="E940">
            <v>20.953185000000001</v>
          </cell>
          <cell r="F940">
            <v>2437.7432650000001</v>
          </cell>
        </row>
        <row r="941">
          <cell r="A941">
            <v>9</v>
          </cell>
          <cell r="B941">
            <v>9821</v>
          </cell>
          <cell r="C941">
            <v>1</v>
          </cell>
          <cell r="D941">
            <v>591</v>
          </cell>
          <cell r="E941">
            <v>12.663511</v>
          </cell>
          <cell r="F941">
            <v>104.021868</v>
          </cell>
        </row>
        <row r="942">
          <cell r="A942">
            <v>9</v>
          </cell>
          <cell r="B942">
            <v>9831</v>
          </cell>
          <cell r="C942">
            <v>1</v>
          </cell>
          <cell r="D942">
            <v>591</v>
          </cell>
          <cell r="E942">
            <v>0</v>
          </cell>
          <cell r="F942">
            <v>3.8710000000000001E-2</v>
          </cell>
        </row>
        <row r="943">
          <cell r="A943">
            <v>9</v>
          </cell>
          <cell r="B943">
            <v>9901</v>
          </cell>
          <cell r="C943">
            <v>1</v>
          </cell>
          <cell r="D943">
            <v>4</v>
          </cell>
          <cell r="E943">
            <v>-22.923055999999999</v>
          </cell>
          <cell r="F943">
            <v>-63.155512000000002</v>
          </cell>
        </row>
        <row r="944">
          <cell r="A944">
            <v>9</v>
          </cell>
          <cell r="B944">
            <v>9901</v>
          </cell>
          <cell r="C944">
            <v>1</v>
          </cell>
          <cell r="D944">
            <v>51</v>
          </cell>
          <cell r="E944">
            <v>12.220468</v>
          </cell>
          <cell r="F944">
            <v>37.630979000000004</v>
          </cell>
        </row>
        <row r="945">
          <cell r="A945">
            <v>9</v>
          </cell>
          <cell r="B945">
            <v>9901</v>
          </cell>
          <cell r="C945">
            <v>1</v>
          </cell>
          <cell r="D945">
            <v>52</v>
          </cell>
          <cell r="E945">
            <v>9.3696809999999999</v>
          </cell>
          <cell r="F945">
            <v>16.662714000000001</v>
          </cell>
        </row>
        <row r="946">
          <cell r="A946">
            <v>9</v>
          </cell>
          <cell r="B946">
            <v>9901</v>
          </cell>
          <cell r="C946">
            <v>1</v>
          </cell>
          <cell r="D946">
            <v>591</v>
          </cell>
          <cell r="E946">
            <v>0.1</v>
          </cell>
          <cell r="F946">
            <v>0.1</v>
          </cell>
        </row>
        <row r="947">
          <cell r="A947">
            <v>9</v>
          </cell>
          <cell r="B947">
            <v>9905</v>
          </cell>
          <cell r="C947">
            <v>1</v>
          </cell>
          <cell r="D947">
            <v>4</v>
          </cell>
          <cell r="E947">
            <v>-30.105551999999999</v>
          </cell>
          <cell r="F947">
            <v>-119.786401</v>
          </cell>
        </row>
        <row r="948">
          <cell r="A948">
            <v>9</v>
          </cell>
          <cell r="B948">
            <v>9905</v>
          </cell>
          <cell r="C948">
            <v>1</v>
          </cell>
          <cell r="D948">
            <v>51</v>
          </cell>
          <cell r="E948">
            <v>11.01305</v>
          </cell>
          <cell r="F948">
            <v>33.151406999999999</v>
          </cell>
        </row>
        <row r="949">
          <cell r="A949">
            <v>9</v>
          </cell>
          <cell r="B949">
            <v>9905</v>
          </cell>
          <cell r="C949">
            <v>1</v>
          </cell>
          <cell r="D949">
            <v>52</v>
          </cell>
          <cell r="E949">
            <v>18.945423000000002</v>
          </cell>
          <cell r="F949">
            <v>92.197665999999998</v>
          </cell>
        </row>
        <row r="950">
          <cell r="A950">
            <v>9</v>
          </cell>
          <cell r="B950">
            <v>9905</v>
          </cell>
          <cell r="C950">
            <v>1</v>
          </cell>
          <cell r="D950">
            <v>591</v>
          </cell>
          <cell r="E950">
            <v>2.5000000000000001E-2</v>
          </cell>
          <cell r="F950">
            <v>9.9000000000000005E-2</v>
          </cell>
        </row>
        <row r="951">
          <cell r="A951">
            <v>9</v>
          </cell>
          <cell r="B951">
            <v>9971</v>
          </cell>
          <cell r="C951">
            <v>6</v>
          </cell>
          <cell r="D951">
            <v>52</v>
          </cell>
          <cell r="E951">
            <v>252.119912</v>
          </cell>
          <cell r="F951">
            <v>992.07308</v>
          </cell>
        </row>
        <row r="952">
          <cell r="A952">
            <v>9</v>
          </cell>
          <cell r="B952">
            <v>9976</v>
          </cell>
          <cell r="C952">
            <v>1</v>
          </cell>
          <cell r="D952">
            <v>52</v>
          </cell>
          <cell r="E952">
            <v>0</v>
          </cell>
          <cell r="F952">
            <v>7.6464790000000002</v>
          </cell>
        </row>
        <row r="953">
          <cell r="A953">
            <v>9</v>
          </cell>
          <cell r="B953">
            <v>9977</v>
          </cell>
          <cell r="C953">
            <v>1</v>
          </cell>
          <cell r="D953">
            <v>51</v>
          </cell>
          <cell r="E953">
            <v>2.7761749999999998</v>
          </cell>
          <cell r="F953">
            <v>2.7761749999999998</v>
          </cell>
        </row>
        <row r="954">
          <cell r="A954">
            <v>9</v>
          </cell>
          <cell r="B954">
            <v>9977</v>
          </cell>
          <cell r="C954">
            <v>1</v>
          </cell>
          <cell r="D954">
            <v>52</v>
          </cell>
          <cell r="E954">
            <v>2.1017000000000001E-2</v>
          </cell>
          <cell r="F954">
            <v>1.981525</v>
          </cell>
        </row>
        <row r="955">
          <cell r="A955">
            <v>9</v>
          </cell>
          <cell r="B955">
            <v>9980</v>
          </cell>
          <cell r="C955">
            <v>1</v>
          </cell>
          <cell r="D955">
            <v>4</v>
          </cell>
          <cell r="E955">
            <v>-19.027688999999999</v>
          </cell>
          <cell r="F955">
            <v>-61.412427000000001</v>
          </cell>
        </row>
        <row r="956">
          <cell r="A956">
            <v>9</v>
          </cell>
          <cell r="B956">
            <v>9980</v>
          </cell>
          <cell r="C956">
            <v>1</v>
          </cell>
          <cell r="D956">
            <v>51</v>
          </cell>
          <cell r="E956">
            <v>8.2369830000000004</v>
          </cell>
          <cell r="F956">
            <v>24.953956999999999</v>
          </cell>
        </row>
        <row r="957">
          <cell r="A957">
            <v>9</v>
          </cell>
          <cell r="B957">
            <v>9980</v>
          </cell>
          <cell r="C957">
            <v>1</v>
          </cell>
          <cell r="D957">
            <v>52</v>
          </cell>
          <cell r="E957">
            <v>12.203275999999999</v>
          </cell>
          <cell r="F957">
            <v>34.540509999999998</v>
          </cell>
        </row>
        <row r="958">
          <cell r="A958">
            <v>9</v>
          </cell>
          <cell r="B958">
            <v>9980</v>
          </cell>
          <cell r="C958">
            <v>6</v>
          </cell>
          <cell r="D958">
            <v>52</v>
          </cell>
          <cell r="E958">
            <v>0.93985200000000002</v>
          </cell>
          <cell r="F958">
            <v>0.93985200000000002</v>
          </cell>
        </row>
        <row r="959">
          <cell r="A959">
            <v>9</v>
          </cell>
          <cell r="B959">
            <v>9981</v>
          </cell>
          <cell r="C959">
            <v>6</v>
          </cell>
          <cell r="D959">
            <v>52</v>
          </cell>
          <cell r="E959">
            <v>6.1245979999999998</v>
          </cell>
          <cell r="F959">
            <v>17.056747999999999</v>
          </cell>
        </row>
        <row r="960">
          <cell r="A960">
            <v>9</v>
          </cell>
          <cell r="B960">
            <v>9984</v>
          </cell>
          <cell r="C960">
            <v>1</v>
          </cell>
          <cell r="D960">
            <v>4</v>
          </cell>
          <cell r="E960">
            <v>-237.80121800000001</v>
          </cell>
          <cell r="F960">
            <v>-838.52390600000001</v>
          </cell>
        </row>
        <row r="961">
          <cell r="A961">
            <v>9</v>
          </cell>
          <cell r="B961">
            <v>9984</v>
          </cell>
          <cell r="C961">
            <v>1</v>
          </cell>
          <cell r="D961">
            <v>51</v>
          </cell>
          <cell r="E961">
            <v>6.7142879999999998</v>
          </cell>
          <cell r="F961">
            <v>19.733125000000001</v>
          </cell>
        </row>
        <row r="962">
          <cell r="A962">
            <v>9</v>
          </cell>
          <cell r="B962">
            <v>9984</v>
          </cell>
          <cell r="C962">
            <v>1</v>
          </cell>
          <cell r="D962">
            <v>52</v>
          </cell>
          <cell r="E962">
            <v>81.410219999999995</v>
          </cell>
          <cell r="F962">
            <v>644.68231300000002</v>
          </cell>
        </row>
        <row r="963">
          <cell r="A963">
            <v>9</v>
          </cell>
          <cell r="B963">
            <v>9984</v>
          </cell>
          <cell r="C963">
            <v>5</v>
          </cell>
          <cell r="D963">
            <v>52</v>
          </cell>
          <cell r="E963">
            <v>169.074029</v>
          </cell>
          <cell r="F963">
            <v>427.59987799999999</v>
          </cell>
        </row>
        <row r="964">
          <cell r="A964">
            <v>9</v>
          </cell>
          <cell r="B964">
            <v>9991</v>
          </cell>
          <cell r="C964">
            <v>1</v>
          </cell>
          <cell r="D964">
            <v>591</v>
          </cell>
          <cell r="E964">
            <v>-2.6599999999999999E-2</v>
          </cell>
          <cell r="F964">
            <v>14.299524</v>
          </cell>
        </row>
        <row r="965">
          <cell r="A965">
            <v>9</v>
          </cell>
          <cell r="B965">
            <v>9994</v>
          </cell>
          <cell r="C965">
            <v>1</v>
          </cell>
          <cell r="D965">
            <v>52</v>
          </cell>
          <cell r="E965">
            <v>9.6844020000000004</v>
          </cell>
          <cell r="F965">
            <v>16.376473000000001</v>
          </cell>
        </row>
        <row r="966">
          <cell r="A966">
            <v>9</v>
          </cell>
          <cell r="B966">
            <v>9999</v>
          </cell>
          <cell r="C966">
            <v>1</v>
          </cell>
          <cell r="D966">
            <v>4</v>
          </cell>
          <cell r="E966">
            <v>-1.9950000000000001</v>
          </cell>
          <cell r="F966">
            <v>-12.751892</v>
          </cell>
        </row>
        <row r="967">
          <cell r="A967">
            <v>9</v>
          </cell>
          <cell r="B967">
            <v>9999</v>
          </cell>
          <cell r="C967">
            <v>1</v>
          </cell>
          <cell r="D967">
            <v>51</v>
          </cell>
          <cell r="E967">
            <v>10.537291</v>
          </cell>
          <cell r="F967">
            <v>19.689869999999999</v>
          </cell>
        </row>
        <row r="968">
          <cell r="A968">
            <v>9</v>
          </cell>
          <cell r="B968">
            <v>9999</v>
          </cell>
          <cell r="C968">
            <v>1</v>
          </cell>
          <cell r="D968">
            <v>52</v>
          </cell>
          <cell r="E968">
            <v>126.723022</v>
          </cell>
          <cell r="F968">
            <v>269.93860900000004</v>
          </cell>
        </row>
        <row r="969">
          <cell r="A969">
            <v>9</v>
          </cell>
          <cell r="B969">
            <v>9999</v>
          </cell>
          <cell r="C969">
            <v>1</v>
          </cell>
          <cell r="D969">
            <v>591</v>
          </cell>
          <cell r="E969">
            <v>30.523076</v>
          </cell>
          <cell r="F969">
            <v>370.008599</v>
          </cell>
        </row>
        <row r="970">
          <cell r="A970">
            <v>9</v>
          </cell>
          <cell r="B970">
            <v>9999</v>
          </cell>
          <cell r="C970">
            <v>6</v>
          </cell>
          <cell r="D970">
            <v>52</v>
          </cell>
          <cell r="E970">
            <v>0</v>
          </cell>
          <cell r="F970">
            <v>5.0205E-2</v>
          </cell>
        </row>
        <row r="971">
          <cell r="A971">
            <v>10</v>
          </cell>
          <cell r="B971">
            <v>10101</v>
          </cell>
          <cell r="C971">
            <v>1</v>
          </cell>
          <cell r="D971">
            <v>4</v>
          </cell>
          <cell r="E971">
            <v>0</v>
          </cell>
          <cell r="F971">
            <v>-0.4</v>
          </cell>
        </row>
        <row r="972">
          <cell r="A972">
            <v>10</v>
          </cell>
          <cell r="B972">
            <v>10101</v>
          </cell>
          <cell r="C972">
            <v>1</v>
          </cell>
          <cell r="D972">
            <v>51</v>
          </cell>
          <cell r="E972">
            <v>20.779906</v>
          </cell>
          <cell r="F972">
            <v>62.486148</v>
          </cell>
        </row>
        <row r="973">
          <cell r="A973">
            <v>10</v>
          </cell>
          <cell r="B973">
            <v>10101</v>
          </cell>
          <cell r="C973">
            <v>1</v>
          </cell>
          <cell r="D973">
            <v>52</v>
          </cell>
          <cell r="E973">
            <v>9.333793</v>
          </cell>
          <cell r="F973">
            <v>25.315422999999999</v>
          </cell>
        </row>
        <row r="974">
          <cell r="A974">
            <v>10</v>
          </cell>
          <cell r="B974">
            <v>10101</v>
          </cell>
          <cell r="C974">
            <v>1</v>
          </cell>
          <cell r="D974">
            <v>591</v>
          </cell>
          <cell r="E974">
            <v>0.02</v>
          </cell>
          <cell r="F974">
            <v>0.14000000000000001</v>
          </cell>
        </row>
        <row r="975">
          <cell r="A975">
            <v>10</v>
          </cell>
          <cell r="B975">
            <v>10190</v>
          </cell>
          <cell r="C975">
            <v>1</v>
          </cell>
          <cell r="D975">
            <v>51</v>
          </cell>
          <cell r="E975">
            <v>0.77887399999999996</v>
          </cell>
          <cell r="F975">
            <v>2.5850399999999998</v>
          </cell>
        </row>
        <row r="976">
          <cell r="A976">
            <v>10</v>
          </cell>
          <cell r="B976">
            <v>10190</v>
          </cell>
          <cell r="C976">
            <v>1</v>
          </cell>
          <cell r="D976">
            <v>52</v>
          </cell>
          <cell r="E976">
            <v>5.4627000000000002E-2</v>
          </cell>
          <cell r="F976">
            <v>2.2041339999999998</v>
          </cell>
        </row>
        <row r="977">
          <cell r="A977">
            <v>10</v>
          </cell>
          <cell r="B977">
            <v>10190</v>
          </cell>
          <cell r="C977">
            <v>1</v>
          </cell>
          <cell r="D977">
            <v>591</v>
          </cell>
          <cell r="E977">
            <v>4.7736000000000001</v>
          </cell>
          <cell r="F977">
            <v>13.5252</v>
          </cell>
        </row>
        <row r="978">
          <cell r="A978">
            <v>10</v>
          </cell>
          <cell r="B978">
            <v>10211</v>
          </cell>
          <cell r="C978">
            <v>1</v>
          </cell>
          <cell r="D978">
            <v>4</v>
          </cell>
          <cell r="E978">
            <v>-601.98894800000005</v>
          </cell>
          <cell r="F978">
            <v>-1698.5863019999999</v>
          </cell>
        </row>
        <row r="979">
          <cell r="A979">
            <v>10</v>
          </cell>
          <cell r="B979">
            <v>10211</v>
          </cell>
          <cell r="C979">
            <v>1</v>
          </cell>
          <cell r="D979">
            <v>51</v>
          </cell>
          <cell r="E979">
            <v>177.867366</v>
          </cell>
          <cell r="F979">
            <v>531.37117699999999</v>
          </cell>
        </row>
        <row r="980">
          <cell r="A980">
            <v>10</v>
          </cell>
          <cell r="B980">
            <v>10211</v>
          </cell>
          <cell r="C980">
            <v>1</v>
          </cell>
          <cell r="D980">
            <v>52</v>
          </cell>
          <cell r="E980">
            <v>469.07868999999999</v>
          </cell>
          <cell r="F980">
            <v>1302.6008919999999</v>
          </cell>
        </row>
        <row r="981">
          <cell r="A981">
            <v>10</v>
          </cell>
          <cell r="B981">
            <v>10211</v>
          </cell>
          <cell r="C981">
            <v>1</v>
          </cell>
          <cell r="D981">
            <v>591</v>
          </cell>
          <cell r="E981">
            <v>1.5312969999999999</v>
          </cell>
          <cell r="F981">
            <v>5.131297</v>
          </cell>
        </row>
        <row r="982">
          <cell r="A982">
            <v>10</v>
          </cell>
          <cell r="B982">
            <v>10212</v>
          </cell>
          <cell r="C982">
            <v>1</v>
          </cell>
          <cell r="D982">
            <v>4</v>
          </cell>
          <cell r="E982">
            <v>-0.92706100000000002</v>
          </cell>
          <cell r="F982">
            <v>-2.922202</v>
          </cell>
        </row>
        <row r="983">
          <cell r="A983">
            <v>10</v>
          </cell>
          <cell r="B983">
            <v>10212</v>
          </cell>
          <cell r="C983">
            <v>1</v>
          </cell>
          <cell r="D983">
            <v>52</v>
          </cell>
          <cell r="E983">
            <v>362.94090399999999</v>
          </cell>
          <cell r="F983">
            <v>827.05644500000005</v>
          </cell>
        </row>
        <row r="984">
          <cell r="A984">
            <v>10</v>
          </cell>
          <cell r="B984">
            <v>10212</v>
          </cell>
          <cell r="C984">
            <v>1</v>
          </cell>
          <cell r="D984">
            <v>591</v>
          </cell>
          <cell r="E984">
            <v>161.98810399999999</v>
          </cell>
          <cell r="F984">
            <v>380.35648800000001</v>
          </cell>
        </row>
        <row r="985">
          <cell r="A985">
            <v>10</v>
          </cell>
          <cell r="B985">
            <v>10212</v>
          </cell>
          <cell r="C985">
            <v>5</v>
          </cell>
          <cell r="D985">
            <v>52</v>
          </cell>
          <cell r="E985">
            <v>31.251187000000002</v>
          </cell>
          <cell r="F985">
            <v>86.769469000000001</v>
          </cell>
        </row>
        <row r="986">
          <cell r="A986">
            <v>10</v>
          </cell>
          <cell r="B986">
            <v>10212</v>
          </cell>
          <cell r="C986">
            <v>5</v>
          </cell>
          <cell r="D986">
            <v>591</v>
          </cell>
          <cell r="E986">
            <v>5</v>
          </cell>
          <cell r="F986">
            <v>5.5</v>
          </cell>
        </row>
        <row r="987">
          <cell r="A987">
            <v>10</v>
          </cell>
          <cell r="B987">
            <v>10212</v>
          </cell>
          <cell r="C987">
            <v>6</v>
          </cell>
          <cell r="D987">
            <v>4</v>
          </cell>
          <cell r="E987">
            <v>-6.0000000000000001E-3</v>
          </cell>
          <cell r="F987">
            <v>-12.900373</v>
          </cell>
        </row>
        <row r="988">
          <cell r="A988">
            <v>10</v>
          </cell>
          <cell r="B988">
            <v>10212</v>
          </cell>
          <cell r="C988">
            <v>6</v>
          </cell>
          <cell r="D988">
            <v>52</v>
          </cell>
          <cell r="E988">
            <v>791.72032999999999</v>
          </cell>
          <cell r="F988">
            <v>1851.9371510000001</v>
          </cell>
        </row>
        <row r="989">
          <cell r="A989">
            <v>10</v>
          </cell>
          <cell r="B989">
            <v>10212</v>
          </cell>
          <cell r="C989">
            <v>6</v>
          </cell>
          <cell r="D989">
            <v>591</v>
          </cell>
          <cell r="E989">
            <v>1.3</v>
          </cell>
          <cell r="F989">
            <v>2.8354560000000002</v>
          </cell>
        </row>
        <row r="990">
          <cell r="A990">
            <v>10</v>
          </cell>
          <cell r="B990">
            <v>10251</v>
          </cell>
          <cell r="C990">
            <v>1</v>
          </cell>
          <cell r="D990">
            <v>4</v>
          </cell>
          <cell r="E990">
            <v>-28.272167</v>
          </cell>
          <cell r="F990">
            <v>-36.394508000000002</v>
          </cell>
        </row>
        <row r="991">
          <cell r="A991">
            <v>10</v>
          </cell>
          <cell r="B991">
            <v>10251</v>
          </cell>
          <cell r="C991">
            <v>1</v>
          </cell>
          <cell r="D991">
            <v>51</v>
          </cell>
          <cell r="E991">
            <v>41.050356000000001</v>
          </cell>
          <cell r="F991">
            <v>96.210289000000003</v>
          </cell>
        </row>
        <row r="992">
          <cell r="A992">
            <v>10</v>
          </cell>
          <cell r="B992">
            <v>10251</v>
          </cell>
          <cell r="C992">
            <v>1</v>
          </cell>
          <cell r="D992">
            <v>52</v>
          </cell>
          <cell r="E992">
            <v>18.595352999999999</v>
          </cell>
          <cell r="F992">
            <v>25.447832999999999</v>
          </cell>
        </row>
        <row r="993">
          <cell r="A993">
            <v>10</v>
          </cell>
          <cell r="B993">
            <v>10281</v>
          </cell>
          <cell r="C993">
            <v>1</v>
          </cell>
          <cell r="D993">
            <v>51</v>
          </cell>
          <cell r="E993">
            <v>2.2935409999999998</v>
          </cell>
          <cell r="F993">
            <v>7.0478100000000001</v>
          </cell>
        </row>
        <row r="994">
          <cell r="A994">
            <v>10</v>
          </cell>
          <cell r="B994">
            <v>10281</v>
          </cell>
          <cell r="C994">
            <v>1</v>
          </cell>
          <cell r="D994">
            <v>52</v>
          </cell>
          <cell r="E994">
            <v>0.16308900000000001</v>
          </cell>
          <cell r="F994">
            <v>0.95796499999999996</v>
          </cell>
        </row>
        <row r="995">
          <cell r="A995">
            <v>10</v>
          </cell>
          <cell r="B995">
            <v>10281</v>
          </cell>
          <cell r="C995">
            <v>1</v>
          </cell>
          <cell r="D995">
            <v>591</v>
          </cell>
          <cell r="E995">
            <v>5.0000000000000001E-3</v>
          </cell>
          <cell r="F995">
            <v>5.0000000000000001E-3</v>
          </cell>
        </row>
        <row r="996">
          <cell r="A996">
            <v>10</v>
          </cell>
          <cell r="B996">
            <v>10335</v>
          </cell>
          <cell r="C996">
            <v>1</v>
          </cell>
          <cell r="D996">
            <v>4</v>
          </cell>
          <cell r="E996">
            <v>-23.093367000000001</v>
          </cell>
          <cell r="F996">
            <v>-55.294258999999997</v>
          </cell>
        </row>
        <row r="997">
          <cell r="A997">
            <v>10</v>
          </cell>
          <cell r="B997">
            <v>10335</v>
          </cell>
          <cell r="C997">
            <v>1</v>
          </cell>
          <cell r="D997">
            <v>51</v>
          </cell>
          <cell r="E997">
            <v>37.126188999999997</v>
          </cell>
          <cell r="F997">
            <v>113.635239</v>
          </cell>
        </row>
        <row r="998">
          <cell r="A998">
            <v>10</v>
          </cell>
          <cell r="B998">
            <v>10335</v>
          </cell>
          <cell r="C998">
            <v>1</v>
          </cell>
          <cell r="D998">
            <v>52</v>
          </cell>
          <cell r="E998">
            <v>40.230741000000002</v>
          </cell>
          <cell r="F998">
            <v>119.00815900000001</v>
          </cell>
        </row>
        <row r="999">
          <cell r="A999">
            <v>10</v>
          </cell>
          <cell r="B999">
            <v>10335</v>
          </cell>
          <cell r="C999">
            <v>6</v>
          </cell>
          <cell r="D999">
            <v>52</v>
          </cell>
          <cell r="E999">
            <v>0.38908500000000001</v>
          </cell>
          <cell r="F999">
            <v>0.46761999999999998</v>
          </cell>
        </row>
        <row r="1000">
          <cell r="A1000">
            <v>10</v>
          </cell>
          <cell r="B1000">
            <v>10335</v>
          </cell>
          <cell r="C1000">
            <v>6</v>
          </cell>
          <cell r="D1000">
            <v>591</v>
          </cell>
          <cell r="E1000">
            <v>10.574386000000001</v>
          </cell>
          <cell r="F1000">
            <v>28.984348000000001</v>
          </cell>
        </row>
        <row r="1001">
          <cell r="A1001">
            <v>10</v>
          </cell>
          <cell r="B1001">
            <v>10336</v>
          </cell>
          <cell r="C1001">
            <v>1</v>
          </cell>
          <cell r="D1001">
            <v>52</v>
          </cell>
          <cell r="E1001">
            <v>9.5E-4</v>
          </cell>
          <cell r="F1001">
            <v>0.144285</v>
          </cell>
        </row>
        <row r="1002">
          <cell r="A1002">
            <v>10</v>
          </cell>
          <cell r="B1002">
            <v>10336</v>
          </cell>
          <cell r="C1002">
            <v>6</v>
          </cell>
          <cell r="D1002">
            <v>52</v>
          </cell>
          <cell r="E1002">
            <v>88.929570999999996</v>
          </cell>
          <cell r="F1002">
            <v>232.505416</v>
          </cell>
        </row>
        <row r="1003">
          <cell r="A1003">
            <v>10</v>
          </cell>
          <cell r="B1003">
            <v>10336</v>
          </cell>
          <cell r="C1003">
            <v>6</v>
          </cell>
          <cell r="D1003">
            <v>591</v>
          </cell>
          <cell r="E1003">
            <v>19.901074999999999</v>
          </cell>
          <cell r="F1003">
            <v>38.425877999999997</v>
          </cell>
        </row>
        <row r="1004">
          <cell r="A1004">
            <v>10</v>
          </cell>
          <cell r="B1004">
            <v>10381</v>
          </cell>
          <cell r="C1004">
            <v>1</v>
          </cell>
          <cell r="D1004">
            <v>51</v>
          </cell>
          <cell r="E1004">
            <v>1.858403</v>
          </cell>
          <cell r="F1004">
            <v>5.6707320000000001</v>
          </cell>
        </row>
        <row r="1005">
          <cell r="A1005">
            <v>10</v>
          </cell>
          <cell r="B1005">
            <v>10381</v>
          </cell>
          <cell r="C1005">
            <v>1</v>
          </cell>
          <cell r="D1005">
            <v>52</v>
          </cell>
          <cell r="E1005">
            <v>0.46100799999999997</v>
          </cell>
          <cell r="F1005">
            <v>1.3330420000000001</v>
          </cell>
        </row>
        <row r="1006">
          <cell r="A1006">
            <v>10</v>
          </cell>
          <cell r="B1006">
            <v>10381</v>
          </cell>
          <cell r="C1006">
            <v>1</v>
          </cell>
          <cell r="D1006">
            <v>591</v>
          </cell>
          <cell r="E1006">
            <v>0.01</v>
          </cell>
          <cell r="F1006">
            <v>0.01</v>
          </cell>
        </row>
        <row r="1007">
          <cell r="A1007">
            <v>10</v>
          </cell>
          <cell r="B1007">
            <v>10471</v>
          </cell>
          <cell r="C1007">
            <v>1</v>
          </cell>
          <cell r="D1007">
            <v>4</v>
          </cell>
          <cell r="E1007">
            <v>-3.1550769999999999</v>
          </cell>
          <cell r="F1007">
            <v>-10.402593</v>
          </cell>
        </row>
        <row r="1008">
          <cell r="A1008">
            <v>10</v>
          </cell>
          <cell r="B1008">
            <v>10471</v>
          </cell>
          <cell r="C1008">
            <v>1</v>
          </cell>
          <cell r="D1008">
            <v>51</v>
          </cell>
          <cell r="E1008">
            <v>22.672864000000001</v>
          </cell>
          <cell r="F1008">
            <v>67.782024000000007</v>
          </cell>
        </row>
        <row r="1009">
          <cell r="A1009">
            <v>10</v>
          </cell>
          <cell r="B1009">
            <v>10471</v>
          </cell>
          <cell r="C1009">
            <v>1</v>
          </cell>
          <cell r="D1009">
            <v>52</v>
          </cell>
          <cell r="E1009">
            <v>10.973889</v>
          </cell>
          <cell r="F1009">
            <v>41.065627999999997</v>
          </cell>
        </row>
        <row r="1010">
          <cell r="A1010">
            <v>10</v>
          </cell>
          <cell r="B1010">
            <v>10475</v>
          </cell>
          <cell r="C1010">
            <v>1</v>
          </cell>
          <cell r="D1010">
            <v>52</v>
          </cell>
          <cell r="E1010">
            <v>81.5</v>
          </cell>
          <cell r="F1010">
            <v>244.5</v>
          </cell>
        </row>
        <row r="1011">
          <cell r="A1011">
            <v>10</v>
          </cell>
          <cell r="B1011">
            <v>10475</v>
          </cell>
          <cell r="C1011">
            <v>1</v>
          </cell>
          <cell r="D1011">
            <v>591</v>
          </cell>
          <cell r="E1011">
            <v>116.833333</v>
          </cell>
          <cell r="F1011">
            <v>350.499999</v>
          </cell>
        </row>
        <row r="1012">
          <cell r="A1012">
            <v>10</v>
          </cell>
          <cell r="B1012">
            <v>10481</v>
          </cell>
          <cell r="C1012">
            <v>1</v>
          </cell>
          <cell r="D1012">
            <v>51</v>
          </cell>
          <cell r="E1012">
            <v>2.2792880000000002</v>
          </cell>
          <cell r="F1012">
            <v>5.2734480000000001</v>
          </cell>
        </row>
        <row r="1013">
          <cell r="A1013">
            <v>10</v>
          </cell>
          <cell r="B1013">
            <v>10481</v>
          </cell>
          <cell r="C1013">
            <v>1</v>
          </cell>
          <cell r="D1013">
            <v>52</v>
          </cell>
          <cell r="E1013">
            <v>0.90281199999999995</v>
          </cell>
          <cell r="F1013">
            <v>3.453357</v>
          </cell>
        </row>
        <row r="1014">
          <cell r="A1014">
            <v>10</v>
          </cell>
          <cell r="B1014">
            <v>10512</v>
          </cell>
          <cell r="C1014">
            <v>1</v>
          </cell>
          <cell r="D1014">
            <v>4</v>
          </cell>
          <cell r="E1014">
            <v>0</v>
          </cell>
          <cell r="F1014">
            <v>-4.1771000000000003E-2</v>
          </cell>
        </row>
        <row r="1015">
          <cell r="A1015">
            <v>10</v>
          </cell>
          <cell r="B1015">
            <v>10512</v>
          </cell>
          <cell r="C1015">
            <v>1</v>
          </cell>
          <cell r="D1015">
            <v>51</v>
          </cell>
          <cell r="E1015">
            <v>14.106903000000001</v>
          </cell>
          <cell r="F1015">
            <v>44.482360999999997</v>
          </cell>
        </row>
        <row r="1016">
          <cell r="A1016">
            <v>10</v>
          </cell>
          <cell r="B1016">
            <v>10512</v>
          </cell>
          <cell r="C1016">
            <v>1</v>
          </cell>
          <cell r="D1016">
            <v>52</v>
          </cell>
          <cell r="E1016">
            <v>6.7476349999999998</v>
          </cell>
          <cell r="F1016">
            <v>23.511399000000001</v>
          </cell>
        </row>
        <row r="1017">
          <cell r="A1017">
            <v>10</v>
          </cell>
          <cell r="B1017">
            <v>10512</v>
          </cell>
          <cell r="C1017">
            <v>1</v>
          </cell>
          <cell r="D1017">
            <v>591</v>
          </cell>
          <cell r="E1017">
            <v>16.589950999999999</v>
          </cell>
          <cell r="F1017">
            <v>22.349772999999999</v>
          </cell>
        </row>
        <row r="1018">
          <cell r="A1018">
            <v>10</v>
          </cell>
          <cell r="B1018">
            <v>10521</v>
          </cell>
          <cell r="C1018">
            <v>6</v>
          </cell>
          <cell r="D1018">
            <v>51</v>
          </cell>
          <cell r="E1018">
            <v>0.34206999999999999</v>
          </cell>
          <cell r="F1018">
            <v>1.0262100000000001</v>
          </cell>
        </row>
        <row r="1019">
          <cell r="A1019">
            <v>10</v>
          </cell>
          <cell r="B1019">
            <v>10521</v>
          </cell>
          <cell r="C1019">
            <v>6</v>
          </cell>
          <cell r="D1019">
            <v>52</v>
          </cell>
          <cell r="E1019">
            <v>20.074244</v>
          </cell>
          <cell r="F1019">
            <v>71.273702999999998</v>
          </cell>
        </row>
        <row r="1020">
          <cell r="A1020">
            <v>10</v>
          </cell>
          <cell r="B1020">
            <v>10801</v>
          </cell>
          <cell r="C1020">
            <v>1</v>
          </cell>
          <cell r="D1020">
            <v>591</v>
          </cell>
          <cell r="E1020">
            <v>1238.5640000000001</v>
          </cell>
          <cell r="F1020">
            <v>3400.1295</v>
          </cell>
        </row>
        <row r="1021">
          <cell r="A1021">
            <v>11</v>
          </cell>
          <cell r="B1021">
            <v>11101</v>
          </cell>
          <cell r="C1021">
            <v>1</v>
          </cell>
          <cell r="D1021">
            <v>4</v>
          </cell>
          <cell r="E1021">
            <v>0</v>
          </cell>
          <cell r="F1021">
            <v>-3.4491369999999999</v>
          </cell>
        </row>
        <row r="1022">
          <cell r="A1022">
            <v>11</v>
          </cell>
          <cell r="B1022">
            <v>11101</v>
          </cell>
          <cell r="C1022">
            <v>1</v>
          </cell>
          <cell r="D1022">
            <v>51</v>
          </cell>
          <cell r="E1022">
            <v>12.365323999999999</v>
          </cell>
          <cell r="F1022">
            <v>37.538893000000002</v>
          </cell>
        </row>
        <row r="1023">
          <cell r="A1023">
            <v>11</v>
          </cell>
          <cell r="B1023">
            <v>11101</v>
          </cell>
          <cell r="C1023">
            <v>1</v>
          </cell>
          <cell r="D1023">
            <v>52</v>
          </cell>
          <cell r="E1023">
            <v>3.0179070000000001</v>
          </cell>
          <cell r="F1023">
            <v>13.033436999999999</v>
          </cell>
        </row>
        <row r="1024">
          <cell r="A1024">
            <v>11</v>
          </cell>
          <cell r="B1024">
            <v>11205</v>
          </cell>
          <cell r="C1024">
            <v>1</v>
          </cell>
          <cell r="D1024">
            <v>4</v>
          </cell>
          <cell r="E1024">
            <v>-42.525486000000001</v>
          </cell>
          <cell r="F1024">
            <v>-76.500570999999994</v>
          </cell>
        </row>
        <row r="1025">
          <cell r="A1025">
            <v>11</v>
          </cell>
          <cell r="B1025">
            <v>11205</v>
          </cell>
          <cell r="C1025">
            <v>1</v>
          </cell>
          <cell r="D1025">
            <v>51</v>
          </cell>
          <cell r="E1025">
            <v>49.319868999999997</v>
          </cell>
          <cell r="F1025">
            <v>156.68115700000001</v>
          </cell>
        </row>
        <row r="1026">
          <cell r="A1026">
            <v>11</v>
          </cell>
          <cell r="B1026">
            <v>11205</v>
          </cell>
          <cell r="C1026">
            <v>1</v>
          </cell>
          <cell r="D1026">
            <v>52</v>
          </cell>
          <cell r="E1026">
            <v>20.983594</v>
          </cell>
          <cell r="F1026">
            <v>52.687832</v>
          </cell>
        </row>
        <row r="1027">
          <cell r="A1027">
            <v>11</v>
          </cell>
          <cell r="B1027">
            <v>11205</v>
          </cell>
          <cell r="C1027">
            <v>1</v>
          </cell>
          <cell r="D1027">
            <v>591</v>
          </cell>
          <cell r="E1027">
            <v>14.957236</v>
          </cell>
          <cell r="F1027">
            <v>32.412166999999997</v>
          </cell>
        </row>
        <row r="1028">
          <cell r="A1028">
            <v>11</v>
          </cell>
          <cell r="B1028">
            <v>11240</v>
          </cell>
          <cell r="C1028">
            <v>1</v>
          </cell>
          <cell r="D1028">
            <v>51</v>
          </cell>
          <cell r="E1028">
            <v>0.45318000000000003</v>
          </cell>
          <cell r="F1028">
            <v>1.0662830000000001</v>
          </cell>
        </row>
        <row r="1029">
          <cell r="A1029">
            <v>11</v>
          </cell>
          <cell r="B1029">
            <v>11240</v>
          </cell>
          <cell r="C1029">
            <v>1</v>
          </cell>
          <cell r="D1029">
            <v>52</v>
          </cell>
          <cell r="E1029">
            <v>3.5231999999999999E-2</v>
          </cell>
          <cell r="F1029">
            <v>2.2197870000000002</v>
          </cell>
        </row>
        <row r="1030">
          <cell r="A1030">
            <v>11</v>
          </cell>
          <cell r="B1030">
            <v>11242</v>
          </cell>
          <cell r="C1030">
            <v>1</v>
          </cell>
          <cell r="D1030">
            <v>52</v>
          </cell>
          <cell r="E1030">
            <v>0</v>
          </cell>
          <cell r="F1030">
            <v>0.11700000000000001</v>
          </cell>
        </row>
        <row r="1031">
          <cell r="A1031">
            <v>11</v>
          </cell>
          <cell r="B1031">
            <v>11242</v>
          </cell>
          <cell r="C1031">
            <v>1</v>
          </cell>
          <cell r="D1031">
            <v>591</v>
          </cell>
          <cell r="E1031">
            <v>96.41</v>
          </cell>
          <cell r="F1031">
            <v>172.78</v>
          </cell>
        </row>
        <row r="1032">
          <cell r="A1032">
            <v>11</v>
          </cell>
          <cell r="B1032">
            <v>11245</v>
          </cell>
          <cell r="C1032">
            <v>1</v>
          </cell>
          <cell r="D1032">
            <v>591</v>
          </cell>
          <cell r="E1032">
            <v>32.927936000000003</v>
          </cell>
          <cell r="F1032">
            <v>81.300473999999994</v>
          </cell>
        </row>
        <row r="1033">
          <cell r="A1033">
            <v>11</v>
          </cell>
          <cell r="B1033">
            <v>11251</v>
          </cell>
          <cell r="C1033">
            <v>1</v>
          </cell>
          <cell r="D1033">
            <v>591</v>
          </cell>
          <cell r="E1033">
            <v>29.302918999999999</v>
          </cell>
          <cell r="F1033">
            <v>109.648554</v>
          </cell>
        </row>
        <row r="1034">
          <cell r="A1034">
            <v>11</v>
          </cell>
          <cell r="B1034">
            <v>11299</v>
          </cell>
          <cell r="C1034">
            <v>1</v>
          </cell>
          <cell r="D1034">
            <v>51</v>
          </cell>
          <cell r="E1034">
            <v>1.1118790000000001</v>
          </cell>
          <cell r="F1034">
            <v>1.1118790000000001</v>
          </cell>
        </row>
        <row r="1035">
          <cell r="A1035">
            <v>11</v>
          </cell>
          <cell r="B1035">
            <v>11299</v>
          </cell>
          <cell r="C1035">
            <v>1</v>
          </cell>
          <cell r="D1035">
            <v>52</v>
          </cell>
          <cell r="E1035">
            <v>0.22945099999999999</v>
          </cell>
          <cell r="F1035">
            <v>0.29570400000000002</v>
          </cell>
        </row>
        <row r="1036">
          <cell r="A1036">
            <v>11</v>
          </cell>
          <cell r="B1036">
            <v>11299</v>
          </cell>
          <cell r="C1036">
            <v>1</v>
          </cell>
          <cell r="D1036">
            <v>591</v>
          </cell>
          <cell r="E1036">
            <v>16.615860999999999</v>
          </cell>
          <cell r="F1036">
            <v>48.840860999999997</v>
          </cell>
        </row>
        <row r="1037">
          <cell r="A1037">
            <v>11</v>
          </cell>
          <cell r="B1037">
            <v>11301</v>
          </cell>
          <cell r="C1037">
            <v>1</v>
          </cell>
          <cell r="D1037">
            <v>4</v>
          </cell>
          <cell r="E1037">
            <v>-9.9999000000000005E-2</v>
          </cell>
          <cell r="F1037">
            <v>-0.17249</v>
          </cell>
        </row>
        <row r="1038">
          <cell r="A1038">
            <v>11</v>
          </cell>
          <cell r="B1038">
            <v>11301</v>
          </cell>
          <cell r="C1038">
            <v>1</v>
          </cell>
          <cell r="D1038">
            <v>51</v>
          </cell>
          <cell r="E1038">
            <v>31.481369999999998</v>
          </cell>
          <cell r="F1038">
            <v>71.783983000000006</v>
          </cell>
        </row>
        <row r="1039">
          <cell r="A1039">
            <v>11</v>
          </cell>
          <cell r="B1039">
            <v>11301</v>
          </cell>
          <cell r="C1039">
            <v>1</v>
          </cell>
          <cell r="D1039">
            <v>52</v>
          </cell>
          <cell r="E1039">
            <v>13.037763</v>
          </cell>
          <cell r="F1039">
            <v>86.999302999999998</v>
          </cell>
        </row>
        <row r="1040">
          <cell r="A1040">
            <v>11</v>
          </cell>
          <cell r="B1040">
            <v>11371</v>
          </cell>
          <cell r="C1040">
            <v>1</v>
          </cell>
          <cell r="D1040">
            <v>591</v>
          </cell>
          <cell r="E1040">
            <v>0</v>
          </cell>
          <cell r="F1040">
            <v>9.2249999999999996</v>
          </cell>
        </row>
        <row r="1041">
          <cell r="A1041">
            <v>11</v>
          </cell>
          <cell r="B1041">
            <v>11373</v>
          </cell>
          <cell r="C1041">
            <v>1</v>
          </cell>
          <cell r="D1041">
            <v>52</v>
          </cell>
          <cell r="E1041">
            <v>1E-4</v>
          </cell>
          <cell r="F1041">
            <v>0.27379999999999999</v>
          </cell>
        </row>
        <row r="1042">
          <cell r="A1042">
            <v>11</v>
          </cell>
          <cell r="B1042">
            <v>11373</v>
          </cell>
          <cell r="C1042">
            <v>1</v>
          </cell>
          <cell r="D1042">
            <v>591</v>
          </cell>
          <cell r="E1042">
            <v>96.939966999999996</v>
          </cell>
          <cell r="F1042">
            <v>202.87023400000001</v>
          </cell>
        </row>
        <row r="1043">
          <cell r="A1043">
            <v>11</v>
          </cell>
          <cell r="B1043">
            <v>11375</v>
          </cell>
          <cell r="C1043">
            <v>1</v>
          </cell>
          <cell r="D1043">
            <v>591</v>
          </cell>
          <cell r="E1043">
            <v>0</v>
          </cell>
          <cell r="F1043">
            <v>118.7315</v>
          </cell>
        </row>
        <row r="1044">
          <cell r="A1044">
            <v>11</v>
          </cell>
          <cell r="B1044">
            <v>11399</v>
          </cell>
          <cell r="C1044">
            <v>1</v>
          </cell>
          <cell r="D1044">
            <v>51</v>
          </cell>
          <cell r="E1044">
            <v>0.56393800000000005</v>
          </cell>
          <cell r="F1044">
            <v>2.4366159999999999</v>
          </cell>
        </row>
        <row r="1045">
          <cell r="A1045">
            <v>11</v>
          </cell>
          <cell r="B1045">
            <v>11399</v>
          </cell>
          <cell r="C1045">
            <v>1</v>
          </cell>
          <cell r="D1045">
            <v>52</v>
          </cell>
          <cell r="E1045">
            <v>0.74339</v>
          </cell>
          <cell r="F1045">
            <v>1.240707</v>
          </cell>
        </row>
        <row r="1046">
          <cell r="A1046">
            <v>11</v>
          </cell>
          <cell r="B1046">
            <v>11399</v>
          </cell>
          <cell r="C1046">
            <v>1</v>
          </cell>
          <cell r="D1046">
            <v>591</v>
          </cell>
          <cell r="E1046">
            <v>0</v>
          </cell>
          <cell r="F1046">
            <v>12.945366999999999</v>
          </cell>
        </row>
        <row r="1047">
          <cell r="A1047">
            <v>11</v>
          </cell>
          <cell r="B1047">
            <v>11401</v>
          </cell>
          <cell r="C1047">
            <v>1</v>
          </cell>
          <cell r="D1047">
            <v>52</v>
          </cell>
          <cell r="E1047">
            <v>0</v>
          </cell>
          <cell r="F1047">
            <v>0.34514</v>
          </cell>
        </row>
        <row r="1048">
          <cell r="A1048">
            <v>11</v>
          </cell>
          <cell r="B1048">
            <v>11411</v>
          </cell>
          <cell r="C1048">
            <v>1</v>
          </cell>
          <cell r="D1048">
            <v>591</v>
          </cell>
          <cell r="E1048">
            <v>32.737349999999999</v>
          </cell>
          <cell r="F1048">
            <v>93.687349999999995</v>
          </cell>
        </row>
        <row r="1049">
          <cell r="A1049">
            <v>11</v>
          </cell>
          <cell r="B1049">
            <v>11501</v>
          </cell>
          <cell r="C1049">
            <v>1</v>
          </cell>
          <cell r="D1049">
            <v>4</v>
          </cell>
          <cell r="E1049">
            <v>-5.8228879999999998</v>
          </cell>
          <cell r="F1049">
            <v>-7.2019710000000003</v>
          </cell>
        </row>
        <row r="1050">
          <cell r="A1050">
            <v>11</v>
          </cell>
          <cell r="B1050">
            <v>11501</v>
          </cell>
          <cell r="C1050">
            <v>1</v>
          </cell>
          <cell r="D1050">
            <v>51</v>
          </cell>
          <cell r="E1050">
            <v>9.1594180000000005</v>
          </cell>
          <cell r="F1050">
            <v>27.547402999999999</v>
          </cell>
        </row>
        <row r="1051">
          <cell r="A1051">
            <v>11</v>
          </cell>
          <cell r="B1051">
            <v>11501</v>
          </cell>
          <cell r="C1051">
            <v>1</v>
          </cell>
          <cell r="D1051">
            <v>52</v>
          </cell>
          <cell r="E1051">
            <v>21.282533999999998</v>
          </cell>
          <cell r="F1051">
            <v>53.250757</v>
          </cell>
        </row>
        <row r="1052">
          <cell r="A1052">
            <v>11</v>
          </cell>
          <cell r="B1052">
            <v>11501</v>
          </cell>
          <cell r="C1052">
            <v>1</v>
          </cell>
          <cell r="D1052">
            <v>591</v>
          </cell>
          <cell r="E1052">
            <v>5.7249179999999997</v>
          </cell>
          <cell r="F1052">
            <v>13.786584</v>
          </cell>
        </row>
        <row r="1053">
          <cell r="A1053">
            <v>11</v>
          </cell>
          <cell r="B1053">
            <v>11599</v>
          </cell>
          <cell r="C1053">
            <v>1</v>
          </cell>
          <cell r="D1053">
            <v>52</v>
          </cell>
          <cell r="E1053">
            <v>0</v>
          </cell>
          <cell r="F1053">
            <v>6.588508</v>
          </cell>
        </row>
        <row r="1054">
          <cell r="A1054">
            <v>11</v>
          </cell>
          <cell r="B1054">
            <v>11599</v>
          </cell>
          <cell r="C1054">
            <v>1</v>
          </cell>
          <cell r="D1054">
            <v>591</v>
          </cell>
          <cell r="E1054">
            <v>34.316000000000003</v>
          </cell>
          <cell r="F1054">
            <v>50.866</v>
          </cell>
        </row>
        <row r="1055">
          <cell r="A1055">
            <v>12</v>
          </cell>
          <cell r="B1055">
            <v>12101</v>
          </cell>
          <cell r="C1055">
            <v>1</v>
          </cell>
          <cell r="D1055">
            <v>51</v>
          </cell>
          <cell r="E1055">
            <v>13.385522</v>
          </cell>
          <cell r="F1055">
            <v>41.030828</v>
          </cell>
        </row>
        <row r="1056">
          <cell r="A1056">
            <v>12</v>
          </cell>
          <cell r="B1056">
            <v>12101</v>
          </cell>
          <cell r="C1056">
            <v>1</v>
          </cell>
          <cell r="D1056">
            <v>52</v>
          </cell>
          <cell r="E1056">
            <v>5.8837840000000003</v>
          </cell>
          <cell r="F1056">
            <v>15.099674</v>
          </cell>
        </row>
        <row r="1057">
          <cell r="A1057">
            <v>12</v>
          </cell>
          <cell r="B1057">
            <v>12190</v>
          </cell>
          <cell r="C1057">
            <v>1</v>
          </cell>
          <cell r="D1057">
            <v>4</v>
          </cell>
          <cell r="E1057">
            <v>-0.08</v>
          </cell>
          <cell r="F1057">
            <v>-2.3002400000000001</v>
          </cell>
        </row>
        <row r="1058">
          <cell r="A1058">
            <v>12</v>
          </cell>
          <cell r="B1058">
            <v>12190</v>
          </cell>
          <cell r="C1058">
            <v>1</v>
          </cell>
          <cell r="D1058">
            <v>51</v>
          </cell>
          <cell r="E1058">
            <v>7.4296720000000001</v>
          </cell>
          <cell r="F1058">
            <v>12.284044</v>
          </cell>
        </row>
        <row r="1059">
          <cell r="A1059">
            <v>12</v>
          </cell>
          <cell r="B1059">
            <v>12190</v>
          </cell>
          <cell r="C1059">
            <v>1</v>
          </cell>
          <cell r="D1059">
            <v>52</v>
          </cell>
          <cell r="E1059">
            <v>0.31092700000000001</v>
          </cell>
          <cell r="F1059">
            <v>0.85880999999999996</v>
          </cell>
        </row>
        <row r="1060">
          <cell r="A1060">
            <v>12</v>
          </cell>
          <cell r="B1060">
            <v>12402</v>
          </cell>
          <cell r="C1060">
            <v>1</v>
          </cell>
          <cell r="D1060">
            <v>4</v>
          </cell>
          <cell r="E1060">
            <v>-1.085572</v>
          </cell>
          <cell r="F1060">
            <v>-1.7368030000000001</v>
          </cell>
        </row>
        <row r="1061">
          <cell r="A1061">
            <v>12</v>
          </cell>
          <cell r="B1061">
            <v>12402</v>
          </cell>
          <cell r="C1061">
            <v>1</v>
          </cell>
          <cell r="D1061">
            <v>51</v>
          </cell>
          <cell r="E1061">
            <v>61.424157000000001</v>
          </cell>
          <cell r="F1061">
            <v>183.886121</v>
          </cell>
        </row>
        <row r="1062">
          <cell r="A1062">
            <v>12</v>
          </cell>
          <cell r="B1062">
            <v>12402</v>
          </cell>
          <cell r="C1062">
            <v>1</v>
          </cell>
          <cell r="D1062">
            <v>52</v>
          </cell>
          <cell r="E1062">
            <v>44.757547000000002</v>
          </cell>
          <cell r="F1062">
            <v>64.188834999999997</v>
          </cell>
        </row>
        <row r="1063">
          <cell r="A1063">
            <v>12</v>
          </cell>
          <cell r="B1063">
            <v>12402</v>
          </cell>
          <cell r="C1063">
            <v>1</v>
          </cell>
          <cell r="D1063">
            <v>591</v>
          </cell>
          <cell r="E1063">
            <v>5.0000000000000001E-3</v>
          </cell>
          <cell r="F1063">
            <v>0.02</v>
          </cell>
        </row>
        <row r="1064">
          <cell r="A1064">
            <v>12</v>
          </cell>
          <cell r="B1064">
            <v>12411</v>
          </cell>
          <cell r="C1064">
            <v>1</v>
          </cell>
          <cell r="D1064">
            <v>51</v>
          </cell>
          <cell r="E1064">
            <v>17.340661999999998</v>
          </cell>
          <cell r="F1064">
            <v>50.083029000000003</v>
          </cell>
        </row>
        <row r="1065">
          <cell r="A1065">
            <v>12</v>
          </cell>
          <cell r="B1065">
            <v>12411</v>
          </cell>
          <cell r="C1065">
            <v>1</v>
          </cell>
          <cell r="D1065">
            <v>52</v>
          </cell>
          <cell r="E1065">
            <v>4.4353230000000003</v>
          </cell>
          <cell r="F1065">
            <v>16.197495</v>
          </cell>
        </row>
        <row r="1066">
          <cell r="A1066">
            <v>12</v>
          </cell>
          <cell r="B1066">
            <v>12431</v>
          </cell>
          <cell r="C1066">
            <v>1</v>
          </cell>
          <cell r="D1066">
            <v>4</v>
          </cell>
          <cell r="E1066">
            <v>-0.33307100000000001</v>
          </cell>
          <cell r="F1066">
            <v>-0.33384900000000001</v>
          </cell>
        </row>
        <row r="1067">
          <cell r="A1067">
            <v>12</v>
          </cell>
          <cell r="B1067">
            <v>12431</v>
          </cell>
          <cell r="C1067">
            <v>1</v>
          </cell>
          <cell r="D1067">
            <v>51</v>
          </cell>
          <cell r="E1067">
            <v>11.665267</v>
          </cell>
          <cell r="F1067">
            <v>34.021197000000001</v>
          </cell>
        </row>
        <row r="1068">
          <cell r="A1068">
            <v>12</v>
          </cell>
          <cell r="B1068">
            <v>12431</v>
          </cell>
          <cell r="C1068">
            <v>1</v>
          </cell>
          <cell r="D1068">
            <v>52</v>
          </cell>
          <cell r="E1068">
            <v>3.4891169999999998</v>
          </cell>
          <cell r="F1068">
            <v>12.044682999999999</v>
          </cell>
        </row>
        <row r="1069">
          <cell r="A1069">
            <v>12</v>
          </cell>
          <cell r="B1069">
            <v>12501</v>
          </cell>
          <cell r="C1069">
            <v>1</v>
          </cell>
          <cell r="D1069">
            <v>4</v>
          </cell>
          <cell r="E1069">
            <v>-7.9406720000000002</v>
          </cell>
          <cell r="F1069">
            <v>-8.1723040000000005</v>
          </cell>
        </row>
        <row r="1070">
          <cell r="A1070">
            <v>12</v>
          </cell>
          <cell r="B1070">
            <v>12501</v>
          </cell>
          <cell r="C1070">
            <v>1</v>
          </cell>
          <cell r="D1070">
            <v>51</v>
          </cell>
          <cell r="E1070">
            <v>59.554968000000002</v>
          </cell>
          <cell r="F1070">
            <v>154.52167399999999</v>
          </cell>
        </row>
        <row r="1071">
          <cell r="A1071">
            <v>12</v>
          </cell>
          <cell r="B1071">
            <v>12501</v>
          </cell>
          <cell r="C1071">
            <v>1</v>
          </cell>
          <cell r="D1071">
            <v>52</v>
          </cell>
          <cell r="E1071">
            <v>15.909569999999999</v>
          </cell>
          <cell r="F1071">
            <v>18.997306000000002</v>
          </cell>
        </row>
        <row r="1072">
          <cell r="A1072">
            <v>12</v>
          </cell>
          <cell r="B1072">
            <v>12811</v>
          </cell>
          <cell r="C1072">
            <v>1</v>
          </cell>
          <cell r="D1072">
            <v>591</v>
          </cell>
          <cell r="E1072">
            <v>43.3</v>
          </cell>
          <cell r="F1072">
            <v>130.30000000000001</v>
          </cell>
        </row>
        <row r="1073">
          <cell r="A1073">
            <v>14</v>
          </cell>
          <cell r="B1073">
            <v>14101</v>
          </cell>
          <cell r="C1073">
            <v>1</v>
          </cell>
          <cell r="D1073">
            <v>51</v>
          </cell>
          <cell r="E1073">
            <v>18.421243</v>
          </cell>
          <cell r="F1073">
            <v>55.959677999999997</v>
          </cell>
        </row>
        <row r="1074">
          <cell r="A1074">
            <v>14</v>
          </cell>
          <cell r="B1074">
            <v>14101</v>
          </cell>
          <cell r="C1074">
            <v>1</v>
          </cell>
          <cell r="D1074">
            <v>52</v>
          </cell>
          <cell r="E1074">
            <v>4.6673739999999997</v>
          </cell>
          <cell r="F1074">
            <v>20.885501000000001</v>
          </cell>
        </row>
        <row r="1075">
          <cell r="A1075">
            <v>14</v>
          </cell>
          <cell r="B1075">
            <v>14101</v>
          </cell>
          <cell r="C1075">
            <v>1</v>
          </cell>
          <cell r="D1075">
            <v>591</v>
          </cell>
          <cell r="E1075">
            <v>0</v>
          </cell>
          <cell r="F1075">
            <v>5.0000000000000001E-3</v>
          </cell>
        </row>
        <row r="1076">
          <cell r="A1076">
            <v>14</v>
          </cell>
          <cell r="B1076">
            <v>14190</v>
          </cell>
          <cell r="C1076">
            <v>1</v>
          </cell>
          <cell r="D1076">
            <v>51</v>
          </cell>
          <cell r="E1076">
            <v>3.141858</v>
          </cell>
          <cell r="F1076">
            <v>10.534166000000001</v>
          </cell>
        </row>
        <row r="1077">
          <cell r="A1077">
            <v>14</v>
          </cell>
          <cell r="B1077">
            <v>14190</v>
          </cell>
          <cell r="C1077">
            <v>1</v>
          </cell>
          <cell r="D1077">
            <v>52</v>
          </cell>
          <cell r="E1077">
            <v>0.64517999999999998</v>
          </cell>
          <cell r="F1077">
            <v>5.1818669999999996</v>
          </cell>
        </row>
        <row r="1078">
          <cell r="A1078">
            <v>14</v>
          </cell>
          <cell r="B1078">
            <v>14190</v>
          </cell>
          <cell r="C1078">
            <v>1</v>
          </cell>
          <cell r="D1078">
            <v>591</v>
          </cell>
          <cell r="E1078">
            <v>23.33</v>
          </cell>
          <cell r="F1078">
            <v>69.914779999999993</v>
          </cell>
        </row>
        <row r="1079">
          <cell r="A1079">
            <v>14</v>
          </cell>
          <cell r="B1079">
            <v>14202</v>
          </cell>
          <cell r="C1079">
            <v>1</v>
          </cell>
          <cell r="D1079">
            <v>51</v>
          </cell>
          <cell r="E1079">
            <v>1.5560069999999999</v>
          </cell>
          <cell r="F1079">
            <v>3.9313229999999999</v>
          </cell>
        </row>
        <row r="1080">
          <cell r="A1080">
            <v>14</v>
          </cell>
          <cell r="B1080">
            <v>14202</v>
          </cell>
          <cell r="C1080">
            <v>1</v>
          </cell>
          <cell r="D1080">
            <v>52</v>
          </cell>
          <cell r="E1080">
            <v>0.70077199999999995</v>
          </cell>
          <cell r="F1080">
            <v>0.92483899999999997</v>
          </cell>
        </row>
        <row r="1081">
          <cell r="A1081">
            <v>14</v>
          </cell>
          <cell r="B1081">
            <v>14211</v>
          </cell>
          <cell r="C1081">
            <v>1</v>
          </cell>
          <cell r="D1081">
            <v>4</v>
          </cell>
          <cell r="E1081">
            <v>-8.7542299999999997</v>
          </cell>
          <cell r="F1081">
            <v>-20.345776000000001</v>
          </cell>
        </row>
        <row r="1082">
          <cell r="A1082">
            <v>14</v>
          </cell>
          <cell r="B1082">
            <v>14211</v>
          </cell>
          <cell r="C1082">
            <v>1</v>
          </cell>
          <cell r="D1082">
            <v>51</v>
          </cell>
          <cell r="E1082">
            <v>34.065483</v>
          </cell>
          <cell r="F1082">
            <v>103.198594</v>
          </cell>
        </row>
        <row r="1083">
          <cell r="A1083">
            <v>14</v>
          </cell>
          <cell r="B1083">
            <v>14211</v>
          </cell>
          <cell r="C1083">
            <v>1</v>
          </cell>
          <cell r="D1083">
            <v>52</v>
          </cell>
          <cell r="E1083">
            <v>13.855765</v>
          </cell>
          <cell r="F1083">
            <v>47.161968000000002</v>
          </cell>
        </row>
        <row r="1084">
          <cell r="A1084">
            <v>14</v>
          </cell>
          <cell r="B1084">
            <v>14211</v>
          </cell>
          <cell r="C1084">
            <v>1</v>
          </cell>
          <cell r="D1084">
            <v>591</v>
          </cell>
          <cell r="E1084">
            <v>1.4999999999999999E-2</v>
          </cell>
          <cell r="F1084">
            <v>-3.0000000000000001E-3</v>
          </cell>
        </row>
        <row r="1085">
          <cell r="A1085">
            <v>14</v>
          </cell>
          <cell r="B1085">
            <v>14211</v>
          </cell>
          <cell r="C1085">
            <v>5</v>
          </cell>
          <cell r="D1085">
            <v>52</v>
          </cell>
          <cell r="E1085">
            <v>0</v>
          </cell>
          <cell r="F1085">
            <v>0.20027300000000001</v>
          </cell>
        </row>
        <row r="1086">
          <cell r="A1086">
            <v>14</v>
          </cell>
          <cell r="B1086">
            <v>14212</v>
          </cell>
          <cell r="C1086">
            <v>1</v>
          </cell>
          <cell r="D1086">
            <v>4</v>
          </cell>
          <cell r="E1086">
            <v>-0.35595700000000002</v>
          </cell>
          <cell r="F1086">
            <v>-0.57782</v>
          </cell>
        </row>
        <row r="1087">
          <cell r="A1087">
            <v>14</v>
          </cell>
          <cell r="B1087">
            <v>14212</v>
          </cell>
          <cell r="C1087">
            <v>1</v>
          </cell>
          <cell r="D1087">
            <v>51</v>
          </cell>
          <cell r="E1087">
            <v>4.843197</v>
          </cell>
          <cell r="F1087">
            <v>13.969709999999999</v>
          </cell>
        </row>
        <row r="1088">
          <cell r="A1088">
            <v>14</v>
          </cell>
          <cell r="B1088">
            <v>14212</v>
          </cell>
          <cell r="C1088">
            <v>1</v>
          </cell>
          <cell r="D1088">
            <v>52</v>
          </cell>
          <cell r="E1088">
            <v>3.942542</v>
          </cell>
          <cell r="F1088">
            <v>12.440051</v>
          </cell>
        </row>
        <row r="1089">
          <cell r="A1089">
            <v>14</v>
          </cell>
          <cell r="B1089">
            <v>14212</v>
          </cell>
          <cell r="C1089">
            <v>6</v>
          </cell>
          <cell r="D1089">
            <v>52</v>
          </cell>
          <cell r="E1089">
            <v>5.2454260000000001</v>
          </cell>
          <cell r="F1089">
            <v>12.399376</v>
          </cell>
        </row>
        <row r="1090">
          <cell r="A1090">
            <v>14</v>
          </cell>
          <cell r="B1090">
            <v>14231</v>
          </cell>
          <cell r="C1090">
            <v>1</v>
          </cell>
          <cell r="D1090">
            <v>4</v>
          </cell>
          <cell r="E1090">
            <v>-10.014884</v>
          </cell>
          <cell r="F1090">
            <v>-21.476305</v>
          </cell>
        </row>
        <row r="1091">
          <cell r="A1091">
            <v>14</v>
          </cell>
          <cell r="B1091">
            <v>14231</v>
          </cell>
          <cell r="C1091">
            <v>1</v>
          </cell>
          <cell r="D1091">
            <v>51</v>
          </cell>
          <cell r="E1091">
            <v>24.618207000000002</v>
          </cell>
          <cell r="F1091">
            <v>72.789113999999998</v>
          </cell>
        </row>
        <row r="1092">
          <cell r="A1092">
            <v>14</v>
          </cell>
          <cell r="B1092">
            <v>14231</v>
          </cell>
          <cell r="C1092">
            <v>1</v>
          </cell>
          <cell r="D1092">
            <v>52</v>
          </cell>
          <cell r="E1092">
            <v>9.3520130000000012</v>
          </cell>
          <cell r="F1092">
            <v>25.825346</v>
          </cell>
        </row>
        <row r="1093">
          <cell r="A1093">
            <v>14</v>
          </cell>
          <cell r="B1093">
            <v>14231</v>
          </cell>
          <cell r="C1093">
            <v>1</v>
          </cell>
          <cell r="D1093">
            <v>591</v>
          </cell>
          <cell r="E1093">
            <v>0.89749999999999996</v>
          </cell>
          <cell r="F1093">
            <v>1.2014</v>
          </cell>
        </row>
        <row r="1094">
          <cell r="A1094">
            <v>14</v>
          </cell>
          <cell r="B1094">
            <v>14231</v>
          </cell>
          <cell r="C1094">
            <v>5</v>
          </cell>
          <cell r="D1094">
            <v>52</v>
          </cell>
          <cell r="E1094">
            <v>4.8318E-2</v>
          </cell>
          <cell r="F1094">
            <v>0.71576300000000004</v>
          </cell>
        </row>
        <row r="1095">
          <cell r="A1095">
            <v>14</v>
          </cell>
          <cell r="B1095">
            <v>14231</v>
          </cell>
          <cell r="C1095">
            <v>6</v>
          </cell>
          <cell r="D1095">
            <v>52</v>
          </cell>
          <cell r="E1095">
            <v>0</v>
          </cell>
          <cell r="F1095">
            <v>0.57791400000000004</v>
          </cell>
        </row>
        <row r="1096">
          <cell r="A1096">
            <v>14</v>
          </cell>
          <cell r="B1096">
            <v>14241</v>
          </cell>
          <cell r="C1096">
            <v>1</v>
          </cell>
          <cell r="D1096">
            <v>4</v>
          </cell>
          <cell r="E1096">
            <v>-19.959226999999998</v>
          </cell>
          <cell r="F1096">
            <v>-61.467967999999999</v>
          </cell>
        </row>
        <row r="1097">
          <cell r="A1097">
            <v>14</v>
          </cell>
          <cell r="B1097">
            <v>14241</v>
          </cell>
          <cell r="C1097">
            <v>1</v>
          </cell>
          <cell r="D1097">
            <v>51</v>
          </cell>
          <cell r="E1097">
            <v>20.960486</v>
          </cell>
          <cell r="F1097">
            <v>61.237898000000001</v>
          </cell>
        </row>
        <row r="1098">
          <cell r="A1098">
            <v>14</v>
          </cell>
          <cell r="B1098">
            <v>14241</v>
          </cell>
          <cell r="C1098">
            <v>1</v>
          </cell>
          <cell r="D1098">
            <v>52</v>
          </cell>
          <cell r="E1098">
            <v>18.751811999999997</v>
          </cell>
          <cell r="F1098">
            <v>47.07161</v>
          </cell>
        </row>
        <row r="1099">
          <cell r="A1099">
            <v>14</v>
          </cell>
          <cell r="B1099">
            <v>14241</v>
          </cell>
          <cell r="C1099">
            <v>1</v>
          </cell>
          <cell r="D1099">
            <v>591</v>
          </cell>
          <cell r="E1099">
            <v>3.4799999999999998E-2</v>
          </cell>
          <cell r="F1099">
            <v>0.1898</v>
          </cell>
        </row>
        <row r="1100">
          <cell r="A1100">
            <v>14</v>
          </cell>
          <cell r="B1100">
            <v>14241</v>
          </cell>
          <cell r="C1100">
            <v>5</v>
          </cell>
          <cell r="D1100">
            <v>52</v>
          </cell>
          <cell r="E1100">
            <v>1.0542640000000001</v>
          </cell>
          <cell r="F1100">
            <v>2.439025</v>
          </cell>
        </row>
        <row r="1101">
          <cell r="A1101">
            <v>14</v>
          </cell>
          <cell r="B1101">
            <v>14243</v>
          </cell>
          <cell r="C1101">
            <v>1</v>
          </cell>
          <cell r="D1101">
            <v>51</v>
          </cell>
          <cell r="E1101">
            <v>0.77901200000000004</v>
          </cell>
          <cell r="F1101">
            <v>2.3370359999999999</v>
          </cell>
        </row>
        <row r="1102">
          <cell r="A1102">
            <v>14</v>
          </cell>
          <cell r="B1102">
            <v>14243</v>
          </cell>
          <cell r="C1102">
            <v>1</v>
          </cell>
          <cell r="D1102">
            <v>52</v>
          </cell>
          <cell r="E1102">
            <v>0.47334300000000001</v>
          </cell>
          <cell r="F1102">
            <v>0.94216500000000003</v>
          </cell>
        </row>
        <row r="1103">
          <cell r="A1103">
            <v>14</v>
          </cell>
          <cell r="B1103">
            <v>14287</v>
          </cell>
          <cell r="C1103">
            <v>1</v>
          </cell>
          <cell r="D1103">
            <v>51</v>
          </cell>
          <cell r="E1103">
            <v>3.6305299999999998</v>
          </cell>
          <cell r="F1103">
            <v>10.905353</v>
          </cell>
        </row>
        <row r="1104">
          <cell r="A1104">
            <v>14</v>
          </cell>
          <cell r="B1104">
            <v>14287</v>
          </cell>
          <cell r="C1104">
            <v>1</v>
          </cell>
          <cell r="D1104">
            <v>52</v>
          </cell>
          <cell r="E1104">
            <v>35.898482999999999</v>
          </cell>
          <cell r="F1104">
            <v>98.152282999999997</v>
          </cell>
        </row>
        <row r="1105">
          <cell r="A1105">
            <v>14</v>
          </cell>
          <cell r="B1105">
            <v>14289</v>
          </cell>
          <cell r="C1105">
            <v>1</v>
          </cell>
          <cell r="D1105">
            <v>591</v>
          </cell>
          <cell r="E1105">
            <v>224.04949300000001</v>
          </cell>
          <cell r="F1105">
            <v>268.01484900000003</v>
          </cell>
        </row>
        <row r="1106">
          <cell r="A1106">
            <v>14</v>
          </cell>
          <cell r="B1106">
            <v>14301</v>
          </cell>
          <cell r="C1106">
            <v>1</v>
          </cell>
          <cell r="D1106">
            <v>4</v>
          </cell>
          <cell r="E1106">
            <v>-0.17424999999999999</v>
          </cell>
          <cell r="F1106">
            <v>-2.1677200000000001</v>
          </cell>
        </row>
        <row r="1107">
          <cell r="A1107">
            <v>14</v>
          </cell>
          <cell r="B1107">
            <v>14301</v>
          </cell>
          <cell r="C1107">
            <v>1</v>
          </cell>
          <cell r="D1107">
            <v>51</v>
          </cell>
          <cell r="E1107">
            <v>11.218420999999999</v>
          </cell>
          <cell r="F1107">
            <v>33.968094000000001</v>
          </cell>
        </row>
        <row r="1108">
          <cell r="A1108">
            <v>14</v>
          </cell>
          <cell r="B1108">
            <v>14301</v>
          </cell>
          <cell r="C1108">
            <v>1</v>
          </cell>
          <cell r="D1108">
            <v>52</v>
          </cell>
          <cell r="E1108">
            <v>2.490971</v>
          </cell>
          <cell r="F1108">
            <v>9.1475500000000007</v>
          </cell>
        </row>
        <row r="1109">
          <cell r="A1109">
            <v>14</v>
          </cell>
          <cell r="B1109">
            <v>14310</v>
          </cell>
          <cell r="C1109">
            <v>1</v>
          </cell>
          <cell r="D1109">
            <v>4</v>
          </cell>
          <cell r="E1109">
            <v>-0.74417100000000003</v>
          </cell>
          <cell r="F1109">
            <v>-1.9372510000000001</v>
          </cell>
        </row>
        <row r="1110">
          <cell r="A1110">
            <v>14</v>
          </cell>
          <cell r="B1110">
            <v>14310</v>
          </cell>
          <cell r="C1110">
            <v>1</v>
          </cell>
          <cell r="D1110">
            <v>51</v>
          </cell>
          <cell r="E1110">
            <v>13.587329</v>
          </cell>
          <cell r="F1110">
            <v>40.409623000000003</v>
          </cell>
        </row>
        <row r="1111">
          <cell r="A1111">
            <v>14</v>
          </cell>
          <cell r="B1111">
            <v>14310</v>
          </cell>
          <cell r="C1111">
            <v>1</v>
          </cell>
          <cell r="D1111">
            <v>52</v>
          </cell>
          <cell r="E1111">
            <v>6.6444599999999996</v>
          </cell>
          <cell r="F1111">
            <v>19.994569000000002</v>
          </cell>
        </row>
        <row r="1112">
          <cell r="A1112">
            <v>14</v>
          </cell>
          <cell r="B1112">
            <v>14310</v>
          </cell>
          <cell r="C1112">
            <v>1</v>
          </cell>
          <cell r="D1112">
            <v>591</v>
          </cell>
          <cell r="E1112">
            <v>0.20943000000000001</v>
          </cell>
          <cell r="F1112">
            <v>-0.47287499999999999</v>
          </cell>
        </row>
        <row r="1113">
          <cell r="A1113">
            <v>14</v>
          </cell>
          <cell r="B1113">
            <v>14321</v>
          </cell>
          <cell r="C1113">
            <v>1</v>
          </cell>
          <cell r="D1113">
            <v>4</v>
          </cell>
          <cell r="E1113">
            <v>-6.2E-2</v>
          </cell>
          <cell r="F1113">
            <v>-0.1295</v>
          </cell>
        </row>
        <row r="1114">
          <cell r="A1114">
            <v>14</v>
          </cell>
          <cell r="B1114">
            <v>14321</v>
          </cell>
          <cell r="C1114">
            <v>1</v>
          </cell>
          <cell r="D1114">
            <v>51</v>
          </cell>
          <cell r="E1114">
            <v>11.84625</v>
          </cell>
          <cell r="F1114">
            <v>33.297998</v>
          </cell>
        </row>
        <row r="1115">
          <cell r="A1115">
            <v>14</v>
          </cell>
          <cell r="B1115">
            <v>14321</v>
          </cell>
          <cell r="C1115">
            <v>1</v>
          </cell>
          <cell r="D1115">
            <v>52</v>
          </cell>
          <cell r="E1115">
            <v>13.577363</v>
          </cell>
          <cell r="F1115">
            <v>35.495519999999999</v>
          </cell>
        </row>
        <row r="1116">
          <cell r="A1116">
            <v>14</v>
          </cell>
          <cell r="B1116">
            <v>14321</v>
          </cell>
          <cell r="C1116">
            <v>1</v>
          </cell>
          <cell r="D1116">
            <v>591</v>
          </cell>
          <cell r="E1116">
            <v>0</v>
          </cell>
          <cell r="F1116">
            <v>1.8675000000000001E-2</v>
          </cell>
        </row>
        <row r="1117">
          <cell r="A1117">
            <v>14</v>
          </cell>
          <cell r="B1117">
            <v>14381</v>
          </cell>
          <cell r="C1117">
            <v>1</v>
          </cell>
          <cell r="D1117">
            <v>4</v>
          </cell>
          <cell r="E1117">
            <v>0</v>
          </cell>
          <cell r="F1117">
            <v>-0.94865600000000005</v>
          </cell>
        </row>
        <row r="1118">
          <cell r="A1118">
            <v>14</v>
          </cell>
          <cell r="B1118">
            <v>14381</v>
          </cell>
          <cell r="C1118">
            <v>1</v>
          </cell>
          <cell r="D1118">
            <v>51</v>
          </cell>
          <cell r="E1118">
            <v>0.120585</v>
          </cell>
          <cell r="F1118">
            <v>0.36175499999999999</v>
          </cell>
        </row>
        <row r="1119">
          <cell r="A1119">
            <v>14</v>
          </cell>
          <cell r="B1119">
            <v>14381</v>
          </cell>
          <cell r="C1119">
            <v>1</v>
          </cell>
          <cell r="D1119">
            <v>52</v>
          </cell>
          <cell r="E1119">
            <v>0</v>
          </cell>
          <cell r="F1119">
            <v>6.5799999999999999E-3</v>
          </cell>
        </row>
        <row r="1120">
          <cell r="A1120">
            <v>14</v>
          </cell>
          <cell r="B1120">
            <v>14381</v>
          </cell>
          <cell r="C1120">
            <v>6</v>
          </cell>
          <cell r="D1120">
            <v>4</v>
          </cell>
          <cell r="E1120">
            <v>-9.7700429999999994</v>
          </cell>
          <cell r="F1120">
            <v>-11.425041</v>
          </cell>
        </row>
        <row r="1121">
          <cell r="A1121">
            <v>14</v>
          </cell>
          <cell r="B1121">
            <v>14381</v>
          </cell>
          <cell r="C1121">
            <v>6</v>
          </cell>
          <cell r="D1121">
            <v>52</v>
          </cell>
          <cell r="E1121">
            <v>3.4834999999999998E-2</v>
          </cell>
          <cell r="F1121">
            <v>0.14283100000000001</v>
          </cell>
        </row>
        <row r="1122">
          <cell r="A1122">
            <v>14</v>
          </cell>
          <cell r="B1122">
            <v>14381</v>
          </cell>
          <cell r="C1122">
            <v>6</v>
          </cell>
          <cell r="D1122">
            <v>591</v>
          </cell>
          <cell r="E1122">
            <v>0.49717600000000001</v>
          </cell>
          <cell r="F1122">
            <v>64.465434000000002</v>
          </cell>
        </row>
        <row r="1123">
          <cell r="A1123">
            <v>14</v>
          </cell>
          <cell r="B1123">
            <v>14401</v>
          </cell>
          <cell r="C1123">
            <v>1</v>
          </cell>
          <cell r="D1123">
            <v>4</v>
          </cell>
          <cell r="E1123">
            <v>-10.659655000000001</v>
          </cell>
          <cell r="F1123">
            <v>-16.678184000000002</v>
          </cell>
        </row>
        <row r="1124">
          <cell r="A1124">
            <v>14</v>
          </cell>
          <cell r="B1124">
            <v>14401</v>
          </cell>
          <cell r="C1124">
            <v>1</v>
          </cell>
          <cell r="D1124">
            <v>51</v>
          </cell>
          <cell r="E1124">
            <v>20.370953</v>
          </cell>
          <cell r="F1124">
            <v>61.808481</v>
          </cell>
        </row>
        <row r="1125">
          <cell r="A1125">
            <v>14</v>
          </cell>
          <cell r="B1125">
            <v>14401</v>
          </cell>
          <cell r="C1125">
            <v>1</v>
          </cell>
          <cell r="D1125">
            <v>52</v>
          </cell>
          <cell r="E1125">
            <v>11.501810000000001</v>
          </cell>
          <cell r="F1125">
            <v>35.841695999999999</v>
          </cell>
        </row>
        <row r="1126">
          <cell r="A1126">
            <v>14</v>
          </cell>
          <cell r="B1126">
            <v>14401</v>
          </cell>
          <cell r="C1126">
            <v>1</v>
          </cell>
          <cell r="D1126">
            <v>591</v>
          </cell>
          <cell r="E1126">
            <v>0.01</v>
          </cell>
          <cell r="F1126">
            <v>0.46500000000000002</v>
          </cell>
        </row>
        <row r="1127">
          <cell r="A1127">
            <v>14</v>
          </cell>
          <cell r="B1127">
            <v>14403</v>
          </cell>
          <cell r="C1127">
            <v>1</v>
          </cell>
          <cell r="D1127">
            <v>591</v>
          </cell>
          <cell r="E1127">
            <v>10.634</v>
          </cell>
          <cell r="F1127">
            <v>31.902000000000001</v>
          </cell>
        </row>
        <row r="1128">
          <cell r="A1128">
            <v>14</v>
          </cell>
          <cell r="B1128">
            <v>14407</v>
          </cell>
          <cell r="C1128">
            <v>1</v>
          </cell>
          <cell r="D1128">
            <v>4</v>
          </cell>
          <cell r="E1128">
            <v>-3.6106739999999999</v>
          </cell>
          <cell r="F1128">
            <v>-9.4380070000000007</v>
          </cell>
        </row>
        <row r="1129">
          <cell r="A1129">
            <v>14</v>
          </cell>
          <cell r="B1129">
            <v>14407</v>
          </cell>
          <cell r="C1129">
            <v>1</v>
          </cell>
          <cell r="D1129">
            <v>51</v>
          </cell>
          <cell r="E1129">
            <v>3.0888559999999998</v>
          </cell>
          <cell r="F1129">
            <v>8.5365070000000003</v>
          </cell>
        </row>
        <row r="1130">
          <cell r="A1130">
            <v>14</v>
          </cell>
          <cell r="B1130">
            <v>14407</v>
          </cell>
          <cell r="C1130">
            <v>1</v>
          </cell>
          <cell r="D1130">
            <v>52</v>
          </cell>
          <cell r="E1130">
            <v>1.0090239999999999</v>
          </cell>
          <cell r="F1130">
            <v>3.3583419999999999</v>
          </cell>
        </row>
        <row r="1131">
          <cell r="A1131">
            <v>14</v>
          </cell>
          <cell r="B1131">
            <v>14407</v>
          </cell>
          <cell r="C1131">
            <v>1</v>
          </cell>
          <cell r="D1131">
            <v>591</v>
          </cell>
          <cell r="E1131">
            <v>0</v>
          </cell>
          <cell r="F1131">
            <v>0.30149999999999999</v>
          </cell>
        </row>
        <row r="1132">
          <cell r="A1132">
            <v>14</v>
          </cell>
          <cell r="B1132">
            <v>14412</v>
          </cell>
          <cell r="C1132">
            <v>1</v>
          </cell>
          <cell r="D1132">
            <v>4</v>
          </cell>
          <cell r="E1132">
            <v>-5.301717</v>
          </cell>
          <cell r="F1132">
            <v>-113.183761</v>
          </cell>
        </row>
        <row r="1133">
          <cell r="A1133">
            <v>14</v>
          </cell>
          <cell r="B1133">
            <v>14412</v>
          </cell>
          <cell r="C1133">
            <v>1</v>
          </cell>
          <cell r="D1133">
            <v>51</v>
          </cell>
          <cell r="E1133">
            <v>70.265483000000003</v>
          </cell>
          <cell r="F1133">
            <v>206.007622</v>
          </cell>
        </row>
        <row r="1134">
          <cell r="A1134">
            <v>14</v>
          </cell>
          <cell r="B1134">
            <v>14412</v>
          </cell>
          <cell r="C1134">
            <v>1</v>
          </cell>
          <cell r="D1134">
            <v>52</v>
          </cell>
          <cell r="E1134">
            <v>24.244787000000002</v>
          </cell>
          <cell r="F1134">
            <v>119.09119799999999</v>
          </cell>
        </row>
        <row r="1135">
          <cell r="A1135">
            <v>14</v>
          </cell>
          <cell r="B1135">
            <v>14412</v>
          </cell>
          <cell r="C1135">
            <v>1</v>
          </cell>
          <cell r="D1135">
            <v>591</v>
          </cell>
          <cell r="E1135">
            <v>0.02</v>
          </cell>
          <cell r="F1135">
            <v>0.02</v>
          </cell>
        </row>
        <row r="1136">
          <cell r="A1136">
            <v>19</v>
          </cell>
          <cell r="B1136">
            <v>19801</v>
          </cell>
          <cell r="C1136">
            <v>1</v>
          </cell>
          <cell r="D1136">
            <v>52</v>
          </cell>
          <cell r="E1136">
            <v>8140.9207189999997</v>
          </cell>
          <cell r="F1136">
            <v>22155.133948999999</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to users"/>
      <sheetName val="Cover"/>
      <sheetName val="Guide for maintenance"/>
      <sheetName val="Timetables"/>
      <sheetName val="MU requirements"/>
      <sheetName val="2e"/>
      <sheetName val="3e"/>
      <sheetName val="3h"/>
      <sheetName val="4g"/>
      <sheetName val="4d"/>
      <sheetName val="4h"/>
      <sheetName val="5d"/>
      <sheetName val="6a"/>
      <sheetName val="6b"/>
      <sheetName val="8a"/>
      <sheetName val="Other requests"/>
      <sheetName val="2b"/>
      <sheetName val="3b"/>
      <sheetName val="3m"/>
      <sheetName val="4c"/>
      <sheetName val="4a"/>
      <sheetName val="4m"/>
      <sheetName val="Pre-ins requests"/>
      <sheetName val="2g"/>
      <sheetName val="2j"/>
      <sheetName val="3g"/>
      <sheetName val="3j"/>
      <sheetName val="3n"/>
      <sheetName val="3l"/>
      <sheetName val="4j"/>
      <sheetName val="4k"/>
      <sheetName val="4b"/>
      <sheetName val="4n"/>
      <sheetName val="4l"/>
      <sheetName val="5e"/>
      <sheetName val="Key indicators"/>
      <sheetName val="7a"/>
      <sheetName val="MU aggregates"/>
      <sheetName val="2f"/>
      <sheetName val="2h"/>
      <sheetName val="3f"/>
      <sheetName val="3i"/>
      <sheetName val="4f"/>
      <sheetName val="4e"/>
      <sheetName val="4i"/>
      <sheetName val="5f"/>
      <sheetName val="Annexes"/>
      <sheetName val="Annex 1"/>
      <sheetName val="Annex 2"/>
      <sheetName val="Annex 3"/>
      <sheetName val="Annex 4"/>
    </sheetNames>
    <sheetDataSet>
      <sheetData sheetId="0" refreshError="1"/>
      <sheetData sheetId="1" refreshError="1"/>
      <sheetData sheetId="2" refreshError="1">
        <row r="33">
          <cell r="C33" t="str">
            <v>As of October 2012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novni podaci o KI"/>
      <sheetName val="Kapitalni zahtjevi IRB"/>
      <sheetName val="Kapitalni zahtjevi STD"/>
      <sheetName val="Kategorije izloženosti_PD"/>
      <sheetName val="Kategorije izloženosti_LGD"/>
      <sheetName val="PD modeli"/>
      <sheetName val="LGD modeli"/>
      <sheetName val="ELBE modeli"/>
      <sheetName val="LGD in-default modeli"/>
      <sheetName val="Kvalitativne informacije PD"/>
      <sheetName val="PD_kategorije"/>
      <sheetName val="Kvalitativne informacije LGD"/>
      <sheetName val="LGD_kategorije_HNB"/>
      <sheetName val="ELBE_kategorije_HNB"/>
      <sheetName val="LGDD_kategorije_HNB"/>
      <sheetName val="DR-serije"/>
      <sheetName val="Vintage analiza_Retail_osig"/>
      <sheetName val="Vintage analiza_Retail_ostalo"/>
      <sheetName val="Vintage analiza_Corporate"/>
      <sheetName val="Vintage analiza_Corporate_SME"/>
      <sheetName val="LGD vrs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LGD</v>
          </cell>
        </row>
        <row r="2">
          <cell r="A2" t="str">
            <v>LGD in-default</v>
          </cell>
        </row>
        <row r="3">
          <cell r="A3" t="str">
            <v>ELBE</v>
          </cell>
        </row>
      </sheetData>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3"/>
      <sheetName val="links"/>
      <sheetName val="Decomp"/>
      <sheetName val="Data for IDR 1"/>
      <sheetName val="Data for IDR 2"/>
      <sheetName val="Data for IDR 2 (2)"/>
      <sheetName val="Data for IDR 2 (3)"/>
      <sheetName val="Sheet2"/>
      <sheetName val="EU28+4 growth(%)"/>
      <sheetName val="EU28+4 growth(ln)"/>
      <sheetName val="EU28+4 growth(2per)"/>
      <sheetName val="EU28+4 decomp"/>
      <sheetName val="CompAdv"/>
      <sheetName val="Geo bubbles"/>
      <sheetName val="Geo bubbles (2)"/>
      <sheetName val="Prod bubbles"/>
      <sheetName val="Prod bubbles (2)"/>
      <sheetName val="Trade Balance per commodity"/>
      <sheetName val="tg weight"/>
      <sheetName val="tg market share"/>
      <sheetName val="tg growth"/>
      <sheetName val="tg comp"/>
      <sheetName val="tc weight"/>
      <sheetName val="tc market share"/>
      <sheetName val="tc growth"/>
      <sheetName val="tc comp"/>
      <sheetName val="Commodity"/>
      <sheetName val="CommodityX4"/>
      <sheetName val="CommodityM4"/>
      <sheetName val="CommodityM1"/>
      <sheetName val="EUmarket"/>
      <sheetName val="Geography"/>
      <sheetName val="Country code"/>
      <sheetName val="Missing Countries"/>
      <sheetName val="Commodity code HS92"/>
      <sheetName val="Commodity BEC classification"/>
      <sheetName val="Commodity HS Sections"/>
      <sheetName val="Conversion HS1996 to BEC"/>
      <sheetName val="Conversion HS1996 to HS1992"/>
      <sheetName val="Y1Com"/>
      <sheetName val="Y1Dest"/>
      <sheetName val="Y1Imp"/>
      <sheetName val="Y2Com"/>
      <sheetName val="Y2Dest"/>
      <sheetName val="Y2Imp"/>
      <sheetName val="Y3Com"/>
      <sheetName val="Y3Dest"/>
      <sheetName val="Y3Imp"/>
      <sheetName val="Y4Com"/>
      <sheetName val="Y4Dest"/>
      <sheetName val="Y4Imp"/>
      <sheetName val="Sheet1"/>
      <sheetName val="EU28+4 growth"/>
      <sheetName val="EU28+4 growth (2)"/>
      <sheetName val="EU28+4 growth (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t="str">
            <v/>
          </cell>
        </row>
        <row r="15">
          <cell r="DZ15" t="str">
            <v>Belgium</v>
          </cell>
          <cell r="EA15" t="str">
            <v>EU</v>
          </cell>
          <cell r="EB15" t="str">
            <v>EMU</v>
          </cell>
          <cell r="EC15">
            <v>0</v>
          </cell>
          <cell r="ED15" t="str">
            <v/>
          </cell>
        </row>
        <row r="16">
          <cell r="DZ16" t="str">
            <v>Bulgaria</v>
          </cell>
          <cell r="EA16" t="str">
            <v>EU</v>
          </cell>
          <cell r="EB16" t="str">
            <v/>
          </cell>
          <cell r="EC16" t="str">
            <v>NMS</v>
          </cell>
          <cell r="ED16" t="str">
            <v>CEE</v>
          </cell>
        </row>
        <row r="17">
          <cell r="DZ17" t="str">
            <v>Croatia</v>
          </cell>
          <cell r="EA17" t="str">
            <v>EU</v>
          </cell>
          <cell r="EB17" t="str">
            <v/>
          </cell>
          <cell r="EC17" t="str">
            <v>NMS</v>
          </cell>
          <cell r="ED17" t="str">
            <v>CEE</v>
          </cell>
        </row>
        <row r="18">
          <cell r="DZ18" t="str">
            <v>Cyprus</v>
          </cell>
          <cell r="EA18" t="str">
            <v>EU</v>
          </cell>
          <cell r="EB18" t="str">
            <v>EMU</v>
          </cell>
          <cell r="EC18" t="str">
            <v>NMS</v>
          </cell>
          <cell r="ED18" t="str">
            <v/>
          </cell>
        </row>
        <row r="19">
          <cell r="DZ19" t="str">
            <v>Czech Republic</v>
          </cell>
          <cell r="EA19" t="str">
            <v>EU</v>
          </cell>
          <cell r="EB19" t="str">
            <v/>
          </cell>
          <cell r="EC19" t="str">
            <v>NMS</v>
          </cell>
          <cell r="ED19" t="str">
            <v>CEE</v>
          </cell>
        </row>
        <row r="20">
          <cell r="DZ20" t="str">
            <v>Denmark</v>
          </cell>
          <cell r="EA20" t="str">
            <v>EU</v>
          </cell>
          <cell r="EB20" t="str">
            <v/>
          </cell>
          <cell r="EC20">
            <v>0</v>
          </cell>
          <cell r="ED20" t="str">
            <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t="str">
            <v/>
          </cell>
        </row>
        <row r="23">
          <cell r="DZ23" t="str">
            <v>France</v>
          </cell>
          <cell r="EA23" t="str">
            <v>EU</v>
          </cell>
          <cell r="EB23" t="str">
            <v>EMU</v>
          </cell>
          <cell r="EC23">
            <v>0</v>
          </cell>
          <cell r="ED23" t="str">
            <v/>
          </cell>
        </row>
        <row r="24">
          <cell r="DZ24" t="str">
            <v>Germany</v>
          </cell>
          <cell r="EA24" t="str">
            <v>EU</v>
          </cell>
          <cell r="EB24" t="str">
            <v>EMU</v>
          </cell>
          <cell r="EC24">
            <v>0</v>
          </cell>
          <cell r="ED24" t="str">
            <v/>
          </cell>
        </row>
        <row r="25">
          <cell r="DZ25" t="str">
            <v>Greece</v>
          </cell>
          <cell r="EA25" t="str">
            <v>EU</v>
          </cell>
          <cell r="EB25" t="str">
            <v>EMU</v>
          </cell>
          <cell r="EC25">
            <v>0</v>
          </cell>
          <cell r="ED25" t="str">
            <v/>
          </cell>
        </row>
        <row r="26">
          <cell r="DZ26" t="str">
            <v>Hungary</v>
          </cell>
          <cell r="EA26" t="str">
            <v>EU</v>
          </cell>
          <cell r="EB26" t="str">
            <v/>
          </cell>
          <cell r="EC26" t="str">
            <v>NMS</v>
          </cell>
          <cell r="ED26" t="str">
            <v>CEE</v>
          </cell>
        </row>
        <row r="27">
          <cell r="DZ27" t="str">
            <v>Ireland</v>
          </cell>
          <cell r="EA27" t="str">
            <v>EU</v>
          </cell>
          <cell r="EB27" t="str">
            <v>EMU</v>
          </cell>
          <cell r="EC27">
            <v>0</v>
          </cell>
          <cell r="ED27" t="str">
            <v/>
          </cell>
        </row>
        <row r="28">
          <cell r="DZ28" t="str">
            <v>Italy</v>
          </cell>
          <cell r="EA28" t="str">
            <v>EU</v>
          </cell>
          <cell r="EB28" t="str">
            <v>EMU</v>
          </cell>
          <cell r="EC28">
            <v>0</v>
          </cell>
          <cell r="ED28" t="str">
            <v/>
          </cell>
        </row>
        <row r="29">
          <cell r="DZ29" t="str">
            <v>Latvia</v>
          </cell>
          <cell r="EA29" t="str">
            <v>EU</v>
          </cell>
          <cell r="EB29" t="str">
            <v/>
          </cell>
          <cell r="EC29" t="str">
            <v>NMS</v>
          </cell>
          <cell r="ED29" t="str">
            <v>CEE</v>
          </cell>
        </row>
        <row r="30">
          <cell r="DZ30" t="str">
            <v>Lithuania</v>
          </cell>
          <cell r="EA30" t="str">
            <v>EU</v>
          </cell>
          <cell r="EB30" t="str">
            <v/>
          </cell>
          <cell r="EC30" t="str">
            <v>NMS</v>
          </cell>
          <cell r="ED30" t="str">
            <v>CEE</v>
          </cell>
        </row>
        <row r="31">
          <cell r="DZ31" t="str">
            <v>Luxembourg</v>
          </cell>
          <cell r="EA31" t="str">
            <v>EU</v>
          </cell>
          <cell r="EB31" t="str">
            <v>EMU</v>
          </cell>
          <cell r="EC31">
            <v>0</v>
          </cell>
          <cell r="ED31" t="str">
            <v/>
          </cell>
        </row>
        <row r="32">
          <cell r="DZ32" t="str">
            <v>Malta</v>
          </cell>
          <cell r="EA32" t="str">
            <v>EU</v>
          </cell>
          <cell r="EB32" t="str">
            <v>EMU</v>
          </cell>
          <cell r="EC32" t="str">
            <v>NMS</v>
          </cell>
          <cell r="ED32" t="str">
            <v/>
          </cell>
        </row>
        <row r="33">
          <cell r="DZ33" t="str">
            <v>Netherlands</v>
          </cell>
          <cell r="EA33" t="str">
            <v>EU</v>
          </cell>
          <cell r="EB33" t="str">
            <v>EMU</v>
          </cell>
          <cell r="EC33">
            <v>0</v>
          </cell>
          <cell r="ED33" t="str">
            <v/>
          </cell>
        </row>
        <row r="34">
          <cell r="DZ34" t="str">
            <v>Poland</v>
          </cell>
          <cell r="EA34" t="str">
            <v>EU</v>
          </cell>
          <cell r="EB34" t="str">
            <v/>
          </cell>
          <cell r="EC34" t="str">
            <v>NMS</v>
          </cell>
          <cell r="ED34" t="str">
            <v>CEE</v>
          </cell>
        </row>
        <row r="35">
          <cell r="DZ35" t="str">
            <v>Portugal</v>
          </cell>
          <cell r="EA35" t="str">
            <v>EU</v>
          </cell>
          <cell r="EB35" t="str">
            <v>EMU</v>
          </cell>
          <cell r="EC35">
            <v>0</v>
          </cell>
          <cell r="ED35" t="str">
            <v/>
          </cell>
        </row>
        <row r="36">
          <cell r="DZ36" t="str">
            <v>Romania</v>
          </cell>
          <cell r="EA36" t="str">
            <v>EU</v>
          </cell>
          <cell r="EB36" t="str">
            <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t="str">
            <v/>
          </cell>
        </row>
        <row r="40">
          <cell r="DZ40" t="str">
            <v>Sweden</v>
          </cell>
          <cell r="EA40" t="str">
            <v>EU</v>
          </cell>
          <cell r="EB40" t="str">
            <v/>
          </cell>
          <cell r="EC40">
            <v>0</v>
          </cell>
          <cell r="ED40" t="str">
            <v/>
          </cell>
        </row>
        <row r="41">
          <cell r="DZ41" t="str">
            <v>United Kingdom</v>
          </cell>
          <cell r="EA41" t="str">
            <v>EU</v>
          </cell>
          <cell r="EB41" t="str">
            <v/>
          </cell>
          <cell r="EC41">
            <v>0</v>
          </cell>
          <cell r="ED41" t="str">
            <v/>
          </cell>
        </row>
      </sheetData>
      <sheetData sheetId="1"/>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t="str">
            <v/>
          </cell>
        </row>
        <row r="15">
          <cell r="DZ15" t="str">
            <v>Belgium</v>
          </cell>
          <cell r="EA15" t="str">
            <v>EU</v>
          </cell>
          <cell r="EB15" t="str">
            <v>EMU</v>
          </cell>
          <cell r="EC15">
            <v>0</v>
          </cell>
          <cell r="ED15" t="str">
            <v/>
          </cell>
        </row>
        <row r="16">
          <cell r="DZ16" t="str">
            <v>Bulgaria</v>
          </cell>
          <cell r="EA16" t="str">
            <v>EU</v>
          </cell>
          <cell r="EB16" t="str">
            <v/>
          </cell>
          <cell r="EC16" t="str">
            <v>NMS</v>
          </cell>
          <cell r="ED16" t="str">
            <v>CEE</v>
          </cell>
        </row>
        <row r="17">
          <cell r="DZ17" t="str">
            <v>Croatia</v>
          </cell>
          <cell r="EA17" t="str">
            <v>EU</v>
          </cell>
          <cell r="EB17" t="str">
            <v/>
          </cell>
          <cell r="EC17" t="str">
            <v>NMS</v>
          </cell>
          <cell r="ED17" t="str">
            <v>CEE</v>
          </cell>
        </row>
        <row r="18">
          <cell r="DZ18" t="str">
            <v>Cyprus</v>
          </cell>
          <cell r="EA18" t="str">
            <v>EU</v>
          </cell>
          <cell r="EB18" t="str">
            <v>EMU</v>
          </cell>
          <cell r="EC18" t="str">
            <v>NMS</v>
          </cell>
          <cell r="ED18" t="str">
            <v/>
          </cell>
        </row>
        <row r="19">
          <cell r="DZ19" t="str">
            <v>Czech Republic</v>
          </cell>
          <cell r="EA19" t="str">
            <v>EU</v>
          </cell>
          <cell r="EB19" t="str">
            <v/>
          </cell>
          <cell r="EC19" t="str">
            <v>NMS</v>
          </cell>
          <cell r="ED19" t="str">
            <v>CEE</v>
          </cell>
        </row>
        <row r="20">
          <cell r="DZ20" t="str">
            <v>Denmark</v>
          </cell>
          <cell r="EA20" t="str">
            <v>EU</v>
          </cell>
          <cell r="EB20" t="str">
            <v/>
          </cell>
          <cell r="EC20">
            <v>0</v>
          </cell>
          <cell r="ED20" t="str">
            <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t="str">
            <v/>
          </cell>
        </row>
        <row r="23">
          <cell r="DZ23" t="str">
            <v>France</v>
          </cell>
          <cell r="EA23" t="str">
            <v>EU</v>
          </cell>
          <cell r="EB23" t="str">
            <v>EMU</v>
          </cell>
          <cell r="EC23">
            <v>0</v>
          </cell>
          <cell r="ED23" t="str">
            <v/>
          </cell>
        </row>
        <row r="24">
          <cell r="DZ24" t="str">
            <v>Germany</v>
          </cell>
          <cell r="EA24" t="str">
            <v>EU</v>
          </cell>
          <cell r="EB24" t="str">
            <v>EMU</v>
          </cell>
          <cell r="EC24">
            <v>0</v>
          </cell>
          <cell r="ED24" t="str">
            <v/>
          </cell>
        </row>
        <row r="25">
          <cell r="DZ25" t="str">
            <v>Greece</v>
          </cell>
          <cell r="EA25" t="str">
            <v>EU</v>
          </cell>
          <cell r="EB25" t="str">
            <v>EMU</v>
          </cell>
          <cell r="EC25">
            <v>0</v>
          </cell>
          <cell r="ED25" t="str">
            <v/>
          </cell>
        </row>
        <row r="26">
          <cell r="DZ26" t="str">
            <v>Hungary</v>
          </cell>
          <cell r="EA26" t="str">
            <v>EU</v>
          </cell>
          <cell r="EB26" t="str">
            <v/>
          </cell>
          <cell r="EC26" t="str">
            <v>NMS</v>
          </cell>
          <cell r="ED26" t="str">
            <v>CEE</v>
          </cell>
        </row>
        <row r="27">
          <cell r="DZ27" t="str">
            <v>Ireland</v>
          </cell>
          <cell r="EA27" t="str">
            <v>EU</v>
          </cell>
          <cell r="EB27" t="str">
            <v>EMU</v>
          </cell>
          <cell r="EC27">
            <v>0</v>
          </cell>
          <cell r="ED27" t="str">
            <v/>
          </cell>
        </row>
        <row r="28">
          <cell r="DZ28" t="str">
            <v>Italy</v>
          </cell>
          <cell r="EA28" t="str">
            <v>EU</v>
          </cell>
          <cell r="EB28" t="str">
            <v>EMU</v>
          </cell>
          <cell r="EC28">
            <v>0</v>
          </cell>
          <cell r="ED28" t="str">
            <v/>
          </cell>
        </row>
        <row r="29">
          <cell r="DZ29" t="str">
            <v>Latvia</v>
          </cell>
          <cell r="EA29" t="str">
            <v>EU</v>
          </cell>
          <cell r="EB29" t="str">
            <v/>
          </cell>
          <cell r="EC29" t="str">
            <v>NMS</v>
          </cell>
          <cell r="ED29" t="str">
            <v>CEE</v>
          </cell>
        </row>
        <row r="30">
          <cell r="DZ30" t="str">
            <v>Lithuania</v>
          </cell>
          <cell r="EA30" t="str">
            <v>EU</v>
          </cell>
          <cell r="EB30" t="str">
            <v/>
          </cell>
          <cell r="EC30" t="str">
            <v>NMS</v>
          </cell>
          <cell r="ED30" t="str">
            <v>CEE</v>
          </cell>
        </row>
        <row r="31">
          <cell r="DZ31" t="str">
            <v>Luxembourg</v>
          </cell>
          <cell r="EA31" t="str">
            <v>EU</v>
          </cell>
          <cell r="EB31" t="str">
            <v>EMU</v>
          </cell>
          <cell r="EC31">
            <v>0</v>
          </cell>
          <cell r="ED31" t="str">
            <v/>
          </cell>
        </row>
        <row r="32">
          <cell r="DZ32" t="str">
            <v>Malta</v>
          </cell>
          <cell r="EA32" t="str">
            <v>EU</v>
          </cell>
          <cell r="EB32" t="str">
            <v>EMU</v>
          </cell>
          <cell r="EC32" t="str">
            <v>NMS</v>
          </cell>
          <cell r="ED32" t="str">
            <v/>
          </cell>
        </row>
        <row r="33">
          <cell r="DZ33" t="str">
            <v>Netherlands</v>
          </cell>
          <cell r="EA33" t="str">
            <v>EU</v>
          </cell>
          <cell r="EB33" t="str">
            <v>EMU</v>
          </cell>
          <cell r="EC33">
            <v>0</v>
          </cell>
          <cell r="ED33" t="str">
            <v/>
          </cell>
        </row>
        <row r="34">
          <cell r="DZ34" t="str">
            <v>Poland</v>
          </cell>
          <cell r="EA34" t="str">
            <v>EU</v>
          </cell>
          <cell r="EB34" t="str">
            <v/>
          </cell>
          <cell r="EC34" t="str">
            <v>NMS</v>
          </cell>
          <cell r="ED34" t="str">
            <v>CEE</v>
          </cell>
        </row>
        <row r="35">
          <cell r="DZ35" t="str">
            <v>Portugal</v>
          </cell>
          <cell r="EA35" t="str">
            <v>EU</v>
          </cell>
          <cell r="EB35" t="str">
            <v>EMU</v>
          </cell>
          <cell r="EC35">
            <v>0</v>
          </cell>
          <cell r="ED35" t="str">
            <v/>
          </cell>
        </row>
        <row r="36">
          <cell r="DZ36" t="str">
            <v>Romania</v>
          </cell>
          <cell r="EA36" t="str">
            <v>EU</v>
          </cell>
          <cell r="EB36" t="str">
            <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t="str">
            <v/>
          </cell>
        </row>
        <row r="40">
          <cell r="DZ40" t="str">
            <v>Sweden</v>
          </cell>
          <cell r="EA40" t="str">
            <v>EU</v>
          </cell>
          <cell r="EB40" t="str">
            <v/>
          </cell>
          <cell r="EC40">
            <v>0</v>
          </cell>
          <cell r="ED40" t="str">
            <v/>
          </cell>
        </row>
        <row r="41">
          <cell r="DZ41" t="str">
            <v>United Kingdom</v>
          </cell>
          <cell r="EA41" t="str">
            <v>EU</v>
          </cell>
          <cell r="EB41" t="str">
            <v/>
          </cell>
          <cell r="EC41">
            <v>0</v>
          </cell>
          <cell r="ED41" t="str">
            <v/>
          </cell>
        </row>
      </sheetData>
      <sheetData sheetId="1"/>
      <sheetData sheetId="2"/>
      <sheetData sheetId="3"/>
      <sheetData sheetId="4"/>
      <sheetData sheetId="5"/>
      <sheetData sheetId="6"/>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 val="Slika 70, 71"/>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t="str">
            <v/>
          </cell>
        </row>
        <row r="15">
          <cell r="DZ15" t="str">
            <v>Belgium</v>
          </cell>
          <cell r="EA15" t="str">
            <v>EU</v>
          </cell>
          <cell r="EB15" t="str">
            <v>EMU</v>
          </cell>
          <cell r="EC15">
            <v>0</v>
          </cell>
          <cell r="ED15" t="str">
            <v/>
          </cell>
        </row>
        <row r="16">
          <cell r="DZ16" t="str">
            <v>Bulgaria</v>
          </cell>
          <cell r="EA16" t="str">
            <v>EU</v>
          </cell>
          <cell r="EB16" t="str">
            <v/>
          </cell>
          <cell r="EC16" t="str">
            <v>NMS</v>
          </cell>
          <cell r="ED16" t="str">
            <v>CEE</v>
          </cell>
        </row>
        <row r="17">
          <cell r="DZ17" t="str">
            <v>Croatia</v>
          </cell>
          <cell r="EA17" t="str">
            <v>EU</v>
          </cell>
          <cell r="EB17" t="str">
            <v/>
          </cell>
          <cell r="EC17" t="str">
            <v>NMS</v>
          </cell>
          <cell r="ED17" t="str">
            <v>CEE</v>
          </cell>
        </row>
        <row r="18">
          <cell r="DZ18" t="str">
            <v>Cyprus</v>
          </cell>
          <cell r="EA18" t="str">
            <v>EU</v>
          </cell>
          <cell r="EB18" t="str">
            <v>EMU</v>
          </cell>
          <cell r="EC18" t="str">
            <v>NMS</v>
          </cell>
          <cell r="ED18" t="str">
            <v/>
          </cell>
        </row>
        <row r="19">
          <cell r="DZ19" t="str">
            <v>Czech Republic</v>
          </cell>
          <cell r="EA19" t="str">
            <v>EU</v>
          </cell>
          <cell r="EB19" t="str">
            <v/>
          </cell>
          <cell r="EC19" t="str">
            <v>NMS</v>
          </cell>
          <cell r="ED19" t="str">
            <v>CEE</v>
          </cell>
        </row>
        <row r="20">
          <cell r="DZ20" t="str">
            <v>Denmark</v>
          </cell>
          <cell r="EA20" t="str">
            <v>EU</v>
          </cell>
          <cell r="EB20" t="str">
            <v/>
          </cell>
          <cell r="EC20">
            <v>0</v>
          </cell>
          <cell r="ED20" t="str">
            <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t="str">
            <v/>
          </cell>
        </row>
        <row r="23">
          <cell r="DZ23" t="str">
            <v>France</v>
          </cell>
          <cell r="EA23" t="str">
            <v>EU</v>
          </cell>
          <cell r="EB23" t="str">
            <v>EMU</v>
          </cell>
          <cell r="EC23">
            <v>0</v>
          </cell>
          <cell r="ED23" t="str">
            <v/>
          </cell>
        </row>
        <row r="24">
          <cell r="DZ24" t="str">
            <v>Germany</v>
          </cell>
          <cell r="EA24" t="str">
            <v>EU</v>
          </cell>
          <cell r="EB24" t="str">
            <v>EMU</v>
          </cell>
          <cell r="EC24">
            <v>0</v>
          </cell>
          <cell r="ED24" t="str">
            <v/>
          </cell>
        </row>
        <row r="25">
          <cell r="DZ25" t="str">
            <v>Greece</v>
          </cell>
          <cell r="EA25" t="str">
            <v>EU</v>
          </cell>
          <cell r="EB25" t="str">
            <v>EMU</v>
          </cell>
          <cell r="EC25">
            <v>0</v>
          </cell>
          <cell r="ED25" t="str">
            <v/>
          </cell>
        </row>
        <row r="26">
          <cell r="DZ26" t="str">
            <v>Hungary</v>
          </cell>
          <cell r="EA26" t="str">
            <v>EU</v>
          </cell>
          <cell r="EB26" t="str">
            <v/>
          </cell>
          <cell r="EC26" t="str">
            <v>NMS</v>
          </cell>
          <cell r="ED26" t="str">
            <v>CEE</v>
          </cell>
        </row>
        <row r="27">
          <cell r="DZ27" t="str">
            <v>Ireland</v>
          </cell>
          <cell r="EA27" t="str">
            <v>EU</v>
          </cell>
          <cell r="EB27" t="str">
            <v>EMU</v>
          </cell>
          <cell r="EC27">
            <v>0</v>
          </cell>
          <cell r="ED27" t="str">
            <v/>
          </cell>
        </row>
        <row r="28">
          <cell r="DZ28" t="str">
            <v>Italy</v>
          </cell>
          <cell r="EA28" t="str">
            <v>EU</v>
          </cell>
          <cell r="EB28" t="str">
            <v>EMU</v>
          </cell>
          <cell r="EC28">
            <v>0</v>
          </cell>
          <cell r="ED28" t="str">
            <v/>
          </cell>
        </row>
        <row r="29">
          <cell r="DZ29" t="str">
            <v>Latvia</v>
          </cell>
          <cell r="EA29" t="str">
            <v>EU</v>
          </cell>
          <cell r="EB29" t="str">
            <v/>
          </cell>
          <cell r="EC29" t="str">
            <v>NMS</v>
          </cell>
          <cell r="ED29" t="str">
            <v>CEE</v>
          </cell>
        </row>
        <row r="30">
          <cell r="DZ30" t="str">
            <v>Lithuania</v>
          </cell>
          <cell r="EA30" t="str">
            <v>EU</v>
          </cell>
          <cell r="EB30" t="str">
            <v/>
          </cell>
          <cell r="EC30" t="str">
            <v>NMS</v>
          </cell>
          <cell r="ED30" t="str">
            <v>CEE</v>
          </cell>
        </row>
        <row r="31">
          <cell r="DZ31" t="str">
            <v>Luxembourg</v>
          </cell>
          <cell r="EA31" t="str">
            <v>EU</v>
          </cell>
          <cell r="EB31" t="str">
            <v>EMU</v>
          </cell>
          <cell r="EC31">
            <v>0</v>
          </cell>
          <cell r="ED31" t="str">
            <v/>
          </cell>
        </row>
        <row r="32">
          <cell r="DZ32" t="str">
            <v>Malta</v>
          </cell>
          <cell r="EA32" t="str">
            <v>EU</v>
          </cell>
          <cell r="EB32" t="str">
            <v>EMU</v>
          </cell>
          <cell r="EC32" t="str">
            <v>NMS</v>
          </cell>
          <cell r="ED32" t="str">
            <v/>
          </cell>
        </row>
        <row r="33">
          <cell r="DZ33" t="str">
            <v>Netherlands</v>
          </cell>
          <cell r="EA33" t="str">
            <v>EU</v>
          </cell>
          <cell r="EB33" t="str">
            <v>EMU</v>
          </cell>
          <cell r="EC33">
            <v>0</v>
          </cell>
          <cell r="ED33" t="str">
            <v/>
          </cell>
        </row>
        <row r="34">
          <cell r="DZ34" t="str">
            <v>Poland</v>
          </cell>
          <cell r="EA34" t="str">
            <v>EU</v>
          </cell>
          <cell r="EB34" t="str">
            <v/>
          </cell>
          <cell r="EC34" t="str">
            <v>NMS</v>
          </cell>
          <cell r="ED34" t="str">
            <v>CEE</v>
          </cell>
        </row>
        <row r="35">
          <cell r="DZ35" t="str">
            <v>Portugal</v>
          </cell>
          <cell r="EA35" t="str">
            <v>EU</v>
          </cell>
          <cell r="EB35" t="str">
            <v>EMU</v>
          </cell>
          <cell r="EC35">
            <v>0</v>
          </cell>
          <cell r="ED35" t="str">
            <v/>
          </cell>
        </row>
        <row r="36">
          <cell r="DZ36" t="str">
            <v>Romania</v>
          </cell>
          <cell r="EA36" t="str">
            <v>EU</v>
          </cell>
          <cell r="EB36" t="str">
            <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t="str">
            <v/>
          </cell>
        </row>
        <row r="40">
          <cell r="DZ40" t="str">
            <v>Sweden</v>
          </cell>
          <cell r="EA40" t="str">
            <v>EU</v>
          </cell>
          <cell r="EB40" t="str">
            <v/>
          </cell>
          <cell r="EC40">
            <v>0</v>
          </cell>
          <cell r="ED40" t="str">
            <v/>
          </cell>
        </row>
        <row r="41">
          <cell r="DZ41" t="str">
            <v>United Kingdom</v>
          </cell>
          <cell r="EA41" t="str">
            <v>EU</v>
          </cell>
          <cell r="EB41" t="str">
            <v/>
          </cell>
          <cell r="EC41">
            <v>0</v>
          </cell>
          <cell r="ED41" t="str">
            <v/>
          </cell>
        </row>
      </sheetData>
      <sheetData sheetId="1"/>
      <sheetData sheetId="2"/>
      <sheetData sheetId="3"/>
      <sheetData sheetId="4"/>
      <sheetData sheetId="5"/>
      <sheetData sheetId="6"/>
      <sheetData sheetId="7"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t="str">
            <v/>
          </cell>
        </row>
        <row r="15">
          <cell r="DZ15" t="str">
            <v>Belgium</v>
          </cell>
          <cell r="EA15" t="str">
            <v>EU</v>
          </cell>
          <cell r="EB15" t="str">
            <v>EMU</v>
          </cell>
          <cell r="EC15">
            <v>0</v>
          </cell>
          <cell r="ED15" t="str">
            <v/>
          </cell>
        </row>
        <row r="16">
          <cell r="DZ16" t="str">
            <v>Bulgaria</v>
          </cell>
          <cell r="EA16" t="str">
            <v>EU</v>
          </cell>
          <cell r="EB16" t="str">
            <v/>
          </cell>
          <cell r="EC16" t="str">
            <v>NMS</v>
          </cell>
          <cell r="ED16" t="str">
            <v>CEE</v>
          </cell>
        </row>
        <row r="17">
          <cell r="DZ17" t="str">
            <v>Croatia</v>
          </cell>
          <cell r="EA17" t="str">
            <v>EU</v>
          </cell>
          <cell r="EB17" t="str">
            <v/>
          </cell>
          <cell r="EC17" t="str">
            <v>NMS</v>
          </cell>
          <cell r="ED17" t="str">
            <v>CEE</v>
          </cell>
        </row>
        <row r="18">
          <cell r="DZ18" t="str">
            <v>Cyprus</v>
          </cell>
          <cell r="EA18" t="str">
            <v>EU</v>
          </cell>
          <cell r="EB18" t="str">
            <v>EMU</v>
          </cell>
          <cell r="EC18" t="str">
            <v>NMS</v>
          </cell>
          <cell r="ED18" t="str">
            <v/>
          </cell>
        </row>
        <row r="19">
          <cell r="DZ19" t="str">
            <v>Czech Republic</v>
          </cell>
          <cell r="EA19" t="str">
            <v>EU</v>
          </cell>
          <cell r="EB19" t="str">
            <v/>
          </cell>
          <cell r="EC19" t="str">
            <v>NMS</v>
          </cell>
          <cell r="ED19" t="str">
            <v>CEE</v>
          </cell>
        </row>
        <row r="20">
          <cell r="DZ20" t="str">
            <v>Denmark</v>
          </cell>
          <cell r="EA20" t="str">
            <v>EU</v>
          </cell>
          <cell r="EB20" t="str">
            <v/>
          </cell>
          <cell r="EC20">
            <v>0</v>
          </cell>
          <cell r="ED20" t="str">
            <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t="str">
            <v/>
          </cell>
        </row>
        <row r="23">
          <cell r="DZ23" t="str">
            <v>France</v>
          </cell>
          <cell r="EA23" t="str">
            <v>EU</v>
          </cell>
          <cell r="EB23" t="str">
            <v>EMU</v>
          </cell>
          <cell r="EC23">
            <v>0</v>
          </cell>
          <cell r="ED23" t="str">
            <v/>
          </cell>
        </row>
        <row r="24">
          <cell r="DZ24" t="str">
            <v>Germany</v>
          </cell>
          <cell r="EA24" t="str">
            <v>EU</v>
          </cell>
          <cell r="EB24" t="str">
            <v>EMU</v>
          </cell>
          <cell r="EC24">
            <v>0</v>
          </cell>
          <cell r="ED24" t="str">
            <v/>
          </cell>
        </row>
        <row r="25">
          <cell r="DZ25" t="str">
            <v>Greece</v>
          </cell>
          <cell r="EA25" t="str">
            <v>EU</v>
          </cell>
          <cell r="EB25" t="str">
            <v>EMU</v>
          </cell>
          <cell r="EC25">
            <v>0</v>
          </cell>
          <cell r="ED25" t="str">
            <v/>
          </cell>
        </row>
        <row r="26">
          <cell r="DZ26" t="str">
            <v>Hungary</v>
          </cell>
          <cell r="EA26" t="str">
            <v>EU</v>
          </cell>
          <cell r="EB26" t="str">
            <v/>
          </cell>
          <cell r="EC26" t="str">
            <v>NMS</v>
          </cell>
          <cell r="ED26" t="str">
            <v>CEE</v>
          </cell>
        </row>
        <row r="27">
          <cell r="DZ27" t="str">
            <v>Ireland</v>
          </cell>
          <cell r="EA27" t="str">
            <v>EU</v>
          </cell>
          <cell r="EB27" t="str">
            <v>EMU</v>
          </cell>
          <cell r="EC27">
            <v>0</v>
          </cell>
          <cell r="ED27" t="str">
            <v/>
          </cell>
        </row>
        <row r="28">
          <cell r="DZ28" t="str">
            <v>Italy</v>
          </cell>
          <cell r="EA28" t="str">
            <v>EU</v>
          </cell>
          <cell r="EB28" t="str">
            <v>EMU</v>
          </cell>
          <cell r="EC28">
            <v>0</v>
          </cell>
          <cell r="ED28" t="str">
            <v/>
          </cell>
        </row>
        <row r="29">
          <cell r="DZ29" t="str">
            <v>Latvia</v>
          </cell>
          <cell r="EA29" t="str">
            <v>EU</v>
          </cell>
          <cell r="EB29" t="str">
            <v/>
          </cell>
          <cell r="EC29" t="str">
            <v>NMS</v>
          </cell>
          <cell r="ED29" t="str">
            <v>CEE</v>
          </cell>
        </row>
        <row r="30">
          <cell r="DZ30" t="str">
            <v>Lithuania</v>
          </cell>
          <cell r="EA30" t="str">
            <v>EU</v>
          </cell>
          <cell r="EB30" t="str">
            <v/>
          </cell>
          <cell r="EC30" t="str">
            <v>NMS</v>
          </cell>
          <cell r="ED30" t="str">
            <v>CEE</v>
          </cell>
        </row>
        <row r="31">
          <cell r="DZ31" t="str">
            <v>Luxembourg</v>
          </cell>
          <cell r="EA31" t="str">
            <v>EU</v>
          </cell>
          <cell r="EB31" t="str">
            <v>EMU</v>
          </cell>
          <cell r="EC31">
            <v>0</v>
          </cell>
          <cell r="ED31" t="str">
            <v/>
          </cell>
        </row>
        <row r="32">
          <cell r="DZ32" t="str">
            <v>Malta</v>
          </cell>
          <cell r="EA32" t="str">
            <v>EU</v>
          </cell>
          <cell r="EB32" t="str">
            <v>EMU</v>
          </cell>
          <cell r="EC32" t="str">
            <v>NMS</v>
          </cell>
          <cell r="ED32" t="str">
            <v/>
          </cell>
        </row>
        <row r="33">
          <cell r="DZ33" t="str">
            <v>Netherlands</v>
          </cell>
          <cell r="EA33" t="str">
            <v>EU</v>
          </cell>
          <cell r="EB33" t="str">
            <v>EMU</v>
          </cell>
          <cell r="EC33">
            <v>0</v>
          </cell>
          <cell r="ED33" t="str">
            <v/>
          </cell>
        </row>
        <row r="34">
          <cell r="DZ34" t="str">
            <v>Poland</v>
          </cell>
          <cell r="EA34" t="str">
            <v>EU</v>
          </cell>
          <cell r="EB34" t="str">
            <v/>
          </cell>
          <cell r="EC34" t="str">
            <v>NMS</v>
          </cell>
          <cell r="ED34" t="str">
            <v>CEE</v>
          </cell>
        </row>
        <row r="35">
          <cell r="DZ35" t="str">
            <v>Portugal</v>
          </cell>
          <cell r="EA35" t="str">
            <v>EU</v>
          </cell>
          <cell r="EB35" t="str">
            <v>EMU</v>
          </cell>
          <cell r="EC35">
            <v>0</v>
          </cell>
          <cell r="ED35" t="str">
            <v/>
          </cell>
        </row>
        <row r="36">
          <cell r="DZ36" t="str">
            <v>Romania</v>
          </cell>
          <cell r="EA36" t="str">
            <v>EU</v>
          </cell>
          <cell r="EB36" t="str">
            <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t="str">
            <v/>
          </cell>
        </row>
        <row r="40">
          <cell r="DZ40" t="str">
            <v>Sweden</v>
          </cell>
          <cell r="EA40" t="str">
            <v>EU</v>
          </cell>
          <cell r="EB40" t="str">
            <v/>
          </cell>
          <cell r="EC40">
            <v>0</v>
          </cell>
          <cell r="ED40" t="str">
            <v/>
          </cell>
        </row>
        <row r="41">
          <cell r="DZ41" t="str">
            <v>United Kingdom</v>
          </cell>
          <cell r="EA41" t="str">
            <v>EU</v>
          </cell>
          <cell r="EB41" t="str">
            <v/>
          </cell>
          <cell r="EC41">
            <v>0</v>
          </cell>
          <cell r="ED41" t="str">
            <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0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7.bin"/><Relationship Id="rId4" Type="http://schemas.openxmlformats.org/officeDocument/2006/relationships/comments" Target="../comments1.xml"/></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AB12"/>
  <sheetViews>
    <sheetView tabSelected="1" workbookViewId="0">
      <selection activeCell="W20" sqref="W20"/>
    </sheetView>
  </sheetViews>
  <sheetFormatPr defaultColWidth="9.140625" defaultRowHeight="15" x14ac:dyDescent="0.25"/>
  <cols>
    <col min="1" max="1" width="9.140625" style="35"/>
    <col min="2" max="2" width="25.42578125" style="35" customWidth="1"/>
    <col min="3" max="17" width="6.28515625" style="35" customWidth="1"/>
    <col min="18" max="25" width="6.28515625" style="60" customWidth="1"/>
    <col min="26" max="28" width="9.140625" style="60"/>
    <col min="29" max="16384" width="9.140625" style="35"/>
  </cols>
  <sheetData>
    <row r="2" spans="2:28" ht="15.75" x14ac:dyDescent="0.25">
      <c r="B2" s="797" t="s">
        <v>253</v>
      </c>
      <c r="C2" s="46"/>
      <c r="D2" s="46"/>
      <c r="E2" s="46"/>
      <c r="F2" s="46"/>
      <c r="G2" s="46"/>
      <c r="H2" s="46"/>
      <c r="I2" s="883"/>
    </row>
    <row r="3" spans="2:28" ht="15" customHeight="1" x14ac:dyDescent="0.25">
      <c r="B3" s="88" t="s">
        <v>254</v>
      </c>
      <c r="C3" s="59"/>
      <c r="D3" s="59"/>
      <c r="E3" s="59"/>
      <c r="F3" s="59"/>
      <c r="G3" s="59"/>
      <c r="H3" s="59"/>
    </row>
    <row r="4" spans="2:28" ht="15" customHeight="1" x14ac:dyDescent="0.25">
      <c r="B4" s="48"/>
      <c r="C4" s="48"/>
      <c r="D4" s="48"/>
      <c r="E4" s="48"/>
      <c r="F4" s="1045"/>
      <c r="G4" s="1045"/>
      <c r="H4" s="1045"/>
      <c r="I4" s="1045"/>
      <c r="J4" s="1045"/>
      <c r="K4" s="1045"/>
      <c r="L4" s="1045"/>
      <c r="M4" s="1045"/>
      <c r="N4" s="1045"/>
      <c r="O4" s="1045"/>
      <c r="P4" s="1045"/>
      <c r="Q4" s="1045"/>
      <c r="R4" s="1044"/>
      <c r="S4" s="1044"/>
      <c r="T4" s="1044"/>
      <c r="U4" s="1044"/>
      <c r="V4" s="1044"/>
      <c r="W4" s="1044"/>
      <c r="X4" s="1044"/>
      <c r="Y4" s="1044"/>
      <c r="Z4" s="87"/>
    </row>
    <row r="5" spans="2:28" s="45" customFormat="1" ht="15" customHeight="1" x14ac:dyDescent="0.2">
      <c r="B5" s="116"/>
      <c r="C5" s="1042" t="s">
        <v>255</v>
      </c>
      <c r="D5" s="1040"/>
      <c r="E5" s="1043"/>
      <c r="F5" s="1042" t="s">
        <v>256</v>
      </c>
      <c r="G5" s="1040"/>
      <c r="H5" s="1043"/>
      <c r="I5" s="1042" t="s">
        <v>257</v>
      </c>
      <c r="J5" s="1040"/>
      <c r="K5" s="1043"/>
      <c r="L5" s="1042" t="s">
        <v>258</v>
      </c>
      <c r="M5" s="1040"/>
      <c r="N5" s="1043"/>
      <c r="O5" s="1040" t="s">
        <v>967</v>
      </c>
      <c r="P5" s="1040"/>
      <c r="Q5" s="1040"/>
      <c r="R5" s="1041"/>
      <c r="S5" s="1041"/>
      <c r="T5" s="1041"/>
      <c r="U5" s="1041"/>
      <c r="V5" s="1041"/>
      <c r="W5" s="1041"/>
      <c r="X5" s="1041"/>
      <c r="Y5" s="1041"/>
      <c r="Z5" s="87"/>
      <c r="AA5" s="83"/>
      <c r="AB5" s="83"/>
    </row>
    <row r="6" spans="2:28" s="45" customFormat="1" ht="15" customHeight="1" x14ac:dyDescent="0.2">
      <c r="B6" s="109"/>
      <c r="C6" s="110">
        <v>2022</v>
      </c>
      <c r="D6" s="110" t="s">
        <v>264</v>
      </c>
      <c r="E6" s="110" t="s">
        <v>265</v>
      </c>
      <c r="F6" s="110">
        <v>2022</v>
      </c>
      <c r="G6" s="110" t="s">
        <v>264</v>
      </c>
      <c r="H6" s="110" t="s">
        <v>265</v>
      </c>
      <c r="I6" s="111">
        <v>2022</v>
      </c>
      <c r="J6" s="111" t="s">
        <v>264</v>
      </c>
      <c r="K6" s="111" t="s">
        <v>265</v>
      </c>
      <c r="L6" s="111">
        <v>2022</v>
      </c>
      <c r="M6" s="111" t="s">
        <v>264</v>
      </c>
      <c r="N6" s="111" t="s">
        <v>265</v>
      </c>
      <c r="O6" s="111">
        <v>2022</v>
      </c>
      <c r="P6" s="111" t="s">
        <v>264</v>
      </c>
      <c r="Q6" s="111" t="s">
        <v>265</v>
      </c>
      <c r="R6" s="83"/>
      <c r="S6" s="83"/>
      <c r="T6" s="83"/>
      <c r="U6" s="83"/>
      <c r="V6" s="83"/>
      <c r="W6" s="83"/>
      <c r="X6" s="83"/>
      <c r="Y6" s="83"/>
      <c r="Z6" s="83"/>
      <c r="AA6" s="83"/>
      <c r="AB6" s="83"/>
    </row>
    <row r="7" spans="2:28" s="45" customFormat="1" ht="15" customHeight="1" x14ac:dyDescent="0.2">
      <c r="B7" s="59" t="s">
        <v>259</v>
      </c>
      <c r="C7" s="78">
        <v>3.4</v>
      </c>
      <c r="D7" s="78">
        <v>2.8</v>
      </c>
      <c r="E7" s="78">
        <v>3.1</v>
      </c>
      <c r="F7" s="78">
        <v>2.661</v>
      </c>
      <c r="G7" s="78">
        <v>1.26</v>
      </c>
      <c r="H7" s="78">
        <v>1.3520000000000001</v>
      </c>
      <c r="I7" s="89">
        <v>2.0680000000000001</v>
      </c>
      <c r="J7" s="89">
        <v>1.577</v>
      </c>
      <c r="K7" s="89">
        <v>1.0629999999999999</v>
      </c>
      <c r="L7" s="89">
        <v>3.5</v>
      </c>
      <c r="M7" s="89">
        <v>0.8</v>
      </c>
      <c r="N7" s="89">
        <v>1.4</v>
      </c>
      <c r="O7" s="89">
        <v>3.9569999999999999</v>
      </c>
      <c r="P7" s="89">
        <v>3.9</v>
      </c>
      <c r="Q7" s="89">
        <v>4.2</v>
      </c>
      <c r="R7" s="86"/>
      <c r="S7" s="86"/>
      <c r="T7" s="86"/>
      <c r="U7" s="86"/>
      <c r="V7" s="86"/>
      <c r="W7" s="86"/>
      <c r="X7" s="86"/>
      <c r="Y7" s="86"/>
      <c r="Z7" s="83"/>
      <c r="AA7" s="83"/>
      <c r="AB7" s="83"/>
    </row>
    <row r="8" spans="2:28" s="45" customFormat="1" ht="15" customHeight="1" x14ac:dyDescent="0.2">
      <c r="B8" s="59" t="s">
        <v>260</v>
      </c>
      <c r="C8" s="78">
        <v>3.1920000000000002</v>
      </c>
      <c r="D8" s="78">
        <v>2.6549999999999998</v>
      </c>
      <c r="E8" s="78">
        <v>3.1829999999999998</v>
      </c>
      <c r="F8" s="78">
        <v>2.427</v>
      </c>
      <c r="G8" s="78">
        <v>1.107</v>
      </c>
      <c r="H8" s="78">
        <v>1.595</v>
      </c>
      <c r="I8" s="89">
        <v>1.641</v>
      </c>
      <c r="J8" s="89">
        <v>0.995</v>
      </c>
      <c r="K8" s="89">
        <v>1.2070000000000001</v>
      </c>
      <c r="L8" s="89">
        <v>3.0579999999999998</v>
      </c>
      <c r="M8" s="89">
        <v>0.501</v>
      </c>
      <c r="N8" s="89">
        <v>1.788</v>
      </c>
      <c r="O8" s="89">
        <v>3.738</v>
      </c>
      <c r="P8" s="89">
        <v>3.734</v>
      </c>
      <c r="Q8" s="89">
        <v>4.2619999999999996</v>
      </c>
      <c r="R8" s="86"/>
      <c r="S8" s="86"/>
      <c r="T8" s="86"/>
      <c r="U8" s="86"/>
      <c r="V8" s="86"/>
      <c r="W8" s="86"/>
      <c r="X8" s="86"/>
      <c r="Y8" s="86"/>
      <c r="Z8" s="83"/>
      <c r="AA8" s="83"/>
      <c r="AB8" s="83"/>
    </row>
    <row r="9" spans="2:28" s="45" customFormat="1" ht="15" customHeight="1" x14ac:dyDescent="0.2">
      <c r="B9" s="48" t="s">
        <v>720</v>
      </c>
      <c r="C9" s="112">
        <v>8.7309999999999999</v>
      </c>
      <c r="D9" s="112">
        <v>6.9740000000000002</v>
      </c>
      <c r="E9" s="112">
        <v>4.87</v>
      </c>
      <c r="F9" s="112">
        <v>7.2729999999999997</v>
      </c>
      <c r="G9" s="112">
        <v>4.6619999999999999</v>
      </c>
      <c r="H9" s="112">
        <v>2.6</v>
      </c>
      <c r="I9" s="113">
        <v>8</v>
      </c>
      <c r="J9" s="113">
        <v>4.5</v>
      </c>
      <c r="K9" s="113">
        <v>2.2999999999999998</v>
      </c>
      <c r="L9" s="113">
        <v>8.4</v>
      </c>
      <c r="M9" s="113">
        <v>5.3</v>
      </c>
      <c r="N9" s="113">
        <v>2.9</v>
      </c>
      <c r="O9" s="113">
        <v>9.8000000000000007</v>
      </c>
      <c r="P9" s="113">
        <v>8.6</v>
      </c>
      <c r="Q9" s="113">
        <v>6.5</v>
      </c>
      <c r="R9" s="86"/>
      <c r="S9" s="86"/>
      <c r="T9" s="86"/>
      <c r="U9" s="86"/>
      <c r="V9" s="86"/>
      <c r="W9" s="86"/>
      <c r="X9" s="86"/>
      <c r="Y9" s="86"/>
      <c r="Z9" s="83"/>
      <c r="AA9" s="83"/>
      <c r="AB9" s="83"/>
    </row>
    <row r="10" spans="2:28" s="60" customFormat="1" ht="11.25" customHeight="1" x14ac:dyDescent="0.25">
      <c r="B10" s="59"/>
      <c r="C10" s="59"/>
      <c r="D10" s="59"/>
      <c r="E10" s="59"/>
      <c r="F10" s="59"/>
      <c r="G10" s="59"/>
      <c r="H10" s="59"/>
    </row>
    <row r="11" spans="2:28" ht="11.25" customHeight="1" x14ac:dyDescent="0.25">
      <c r="B11" s="82" t="s">
        <v>262</v>
      </c>
    </row>
    <row r="12" spans="2:28" ht="11.25" customHeight="1" x14ac:dyDescent="0.25">
      <c r="B12" s="71" t="s">
        <v>263</v>
      </c>
    </row>
  </sheetData>
  <mergeCells count="13">
    <mergeCell ref="O5:Q5"/>
    <mergeCell ref="R5:U5"/>
    <mergeCell ref="V5:Y5"/>
    <mergeCell ref="C5:E5"/>
    <mergeCell ref="V4:Y4"/>
    <mergeCell ref="F5:H5"/>
    <mergeCell ref="I5:K5"/>
    <mergeCell ref="F4:H4"/>
    <mergeCell ref="I4:K4"/>
    <mergeCell ref="L4:N4"/>
    <mergeCell ref="O4:Q4"/>
    <mergeCell ref="R4:U4"/>
    <mergeCell ref="L5:N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F478D-0BDE-4A54-A69E-FD181B72FC7E}">
  <dimension ref="B2:J888"/>
  <sheetViews>
    <sheetView workbookViewId="0">
      <selection activeCell="M28" sqref="M28"/>
    </sheetView>
  </sheetViews>
  <sheetFormatPr defaultColWidth="9.140625" defaultRowHeight="15" x14ac:dyDescent="0.25"/>
  <cols>
    <col min="1" max="2" width="9.140625" style="35"/>
    <col min="3" max="4" width="20.7109375" style="35" customWidth="1"/>
    <col min="5" max="16384" width="9.140625" style="35"/>
  </cols>
  <sheetData>
    <row r="2" spans="2:10" ht="15.75" x14ac:dyDescent="0.25">
      <c r="B2" s="6" t="s">
        <v>299</v>
      </c>
      <c r="C2" s="46"/>
      <c r="D2" s="46"/>
    </row>
    <row r="3" spans="2:10" ht="15.75" x14ac:dyDescent="0.25">
      <c r="B3" s="72" t="s">
        <v>283</v>
      </c>
      <c r="C3" s="46"/>
      <c r="D3" s="46"/>
    </row>
    <row r="4" spans="2:10" x14ac:dyDescent="0.25">
      <c r="B4" s="48"/>
      <c r="C4" s="48"/>
      <c r="D4" s="48"/>
    </row>
    <row r="5" spans="2:10" s="42" customFormat="1" ht="37.5" customHeight="1" x14ac:dyDescent="0.25">
      <c r="B5" s="38" t="s">
        <v>266</v>
      </c>
      <c r="C5" s="39" t="s">
        <v>14</v>
      </c>
      <c r="D5" s="39" t="s">
        <v>15</v>
      </c>
      <c r="E5" s="35"/>
      <c r="H5" s="61"/>
      <c r="I5" s="61"/>
      <c r="J5" s="61"/>
    </row>
    <row r="6" spans="2:10" x14ac:dyDescent="0.25">
      <c r="B6" s="887">
        <v>43831</v>
      </c>
      <c r="C6" s="62">
        <v>143.28</v>
      </c>
      <c r="D6" s="63">
        <v>380.11</v>
      </c>
      <c r="H6" s="61"/>
      <c r="I6" s="61"/>
      <c r="J6" s="61"/>
    </row>
    <row r="7" spans="2:10" x14ac:dyDescent="0.25">
      <c r="B7" s="887">
        <v>43832</v>
      </c>
      <c r="C7" s="62">
        <v>146.05000000000001</v>
      </c>
      <c r="D7" s="63">
        <v>383.3</v>
      </c>
      <c r="H7" s="64"/>
    </row>
    <row r="8" spans="2:10" x14ac:dyDescent="0.25">
      <c r="B8" s="887">
        <v>43833</v>
      </c>
      <c r="C8" s="62">
        <v>144.63</v>
      </c>
      <c r="D8" s="63">
        <v>377.26</v>
      </c>
    </row>
    <row r="9" spans="2:10" x14ac:dyDescent="0.25">
      <c r="B9" s="887">
        <v>43836</v>
      </c>
      <c r="C9" s="65">
        <v>143.63999999999999</v>
      </c>
      <c r="D9" s="65">
        <v>375.69</v>
      </c>
    </row>
    <row r="10" spans="2:10" x14ac:dyDescent="0.25">
      <c r="B10" s="887">
        <v>43837</v>
      </c>
      <c r="C10" s="65">
        <v>144.19999999999999</v>
      </c>
      <c r="D10" s="65">
        <v>371.79</v>
      </c>
    </row>
    <row r="11" spans="2:10" x14ac:dyDescent="0.25">
      <c r="B11" s="887">
        <v>43838</v>
      </c>
      <c r="C11" s="65">
        <v>144.61000000000001</v>
      </c>
      <c r="D11" s="65">
        <v>374.29</v>
      </c>
    </row>
    <row r="12" spans="2:10" x14ac:dyDescent="0.25">
      <c r="B12" s="887">
        <v>43839</v>
      </c>
      <c r="C12" s="65">
        <v>144.97</v>
      </c>
      <c r="D12" s="65">
        <v>375.73</v>
      </c>
    </row>
    <row r="13" spans="2:10" x14ac:dyDescent="0.25">
      <c r="B13" s="887">
        <v>43840</v>
      </c>
      <c r="C13" s="65">
        <v>143.57</v>
      </c>
      <c r="D13" s="65">
        <v>372.34</v>
      </c>
    </row>
    <row r="14" spans="2:10" x14ac:dyDescent="0.25">
      <c r="B14" s="887">
        <v>43843</v>
      </c>
      <c r="C14" s="65">
        <v>142.63999999999999</v>
      </c>
      <c r="D14" s="65">
        <v>374.73</v>
      </c>
    </row>
    <row r="15" spans="2:10" x14ac:dyDescent="0.25">
      <c r="B15" s="887">
        <v>43844</v>
      </c>
      <c r="C15" s="65">
        <v>142.84</v>
      </c>
      <c r="D15" s="65">
        <v>374.83</v>
      </c>
    </row>
    <row r="16" spans="2:10" x14ac:dyDescent="0.25">
      <c r="B16" s="887">
        <v>43845</v>
      </c>
      <c r="C16" s="65">
        <v>140.88999999999999</v>
      </c>
      <c r="D16" s="65">
        <v>368.05</v>
      </c>
    </row>
    <row r="17" spans="2:4" x14ac:dyDescent="0.25">
      <c r="B17" s="887">
        <v>43846</v>
      </c>
      <c r="C17" s="65">
        <v>141.52000000000001</v>
      </c>
      <c r="D17" s="65">
        <v>370.07</v>
      </c>
    </row>
    <row r="18" spans="2:4" x14ac:dyDescent="0.25">
      <c r="B18" s="887">
        <v>43847</v>
      </c>
      <c r="C18" s="65">
        <v>142.22</v>
      </c>
      <c r="D18" s="65">
        <v>371.19</v>
      </c>
    </row>
    <row r="19" spans="2:4" x14ac:dyDescent="0.25">
      <c r="B19" s="887">
        <v>43850</v>
      </c>
      <c r="C19" s="65">
        <v>141.37</v>
      </c>
      <c r="D19" s="65">
        <v>371.19</v>
      </c>
    </row>
    <row r="20" spans="2:4" x14ac:dyDescent="0.25">
      <c r="B20" s="887">
        <v>43851</v>
      </c>
      <c r="C20" s="65">
        <v>140.54</v>
      </c>
      <c r="D20" s="65">
        <v>367.22</v>
      </c>
    </row>
    <row r="21" spans="2:4" x14ac:dyDescent="0.25">
      <c r="B21" s="887">
        <v>43852</v>
      </c>
      <c r="C21" s="65">
        <v>140.19</v>
      </c>
      <c r="D21" s="65">
        <v>367.42</v>
      </c>
    </row>
    <row r="22" spans="2:4" x14ac:dyDescent="0.25">
      <c r="B22" s="887">
        <v>43853</v>
      </c>
      <c r="C22" s="65">
        <v>139.01</v>
      </c>
      <c r="D22" s="65">
        <v>366.49</v>
      </c>
    </row>
    <row r="23" spans="2:4" x14ac:dyDescent="0.25">
      <c r="B23" s="887">
        <v>43854</v>
      </c>
      <c r="C23" s="65">
        <v>139.57</v>
      </c>
      <c r="D23" s="65">
        <v>359.49</v>
      </c>
    </row>
    <row r="24" spans="2:4" x14ac:dyDescent="0.25">
      <c r="B24" s="887">
        <v>43857</v>
      </c>
      <c r="C24" s="65">
        <v>136.29</v>
      </c>
      <c r="D24" s="65">
        <v>354.4</v>
      </c>
    </row>
    <row r="25" spans="2:4" x14ac:dyDescent="0.25">
      <c r="B25" s="887">
        <v>43858</v>
      </c>
      <c r="C25" s="65">
        <v>138.16</v>
      </c>
      <c r="D25" s="65">
        <v>358.47</v>
      </c>
    </row>
    <row r="26" spans="2:4" x14ac:dyDescent="0.25">
      <c r="B26" s="887">
        <v>43859</v>
      </c>
      <c r="C26" s="65">
        <v>139.04</v>
      </c>
      <c r="D26" s="65">
        <v>356.23</v>
      </c>
    </row>
    <row r="27" spans="2:4" x14ac:dyDescent="0.25">
      <c r="B27" s="887">
        <v>43860</v>
      </c>
      <c r="C27" s="65">
        <v>138.09</v>
      </c>
      <c r="D27" s="65">
        <v>360.05</v>
      </c>
    </row>
    <row r="28" spans="2:4" x14ac:dyDescent="0.25">
      <c r="B28" s="887">
        <v>43861</v>
      </c>
      <c r="C28" s="65">
        <v>136.03</v>
      </c>
      <c r="D28" s="65">
        <v>351.75</v>
      </c>
    </row>
    <row r="29" spans="2:4" x14ac:dyDescent="0.25">
      <c r="B29" s="887">
        <v>43864</v>
      </c>
      <c r="C29" s="65">
        <v>136.04</v>
      </c>
      <c r="D29" s="65">
        <v>354.52</v>
      </c>
    </row>
    <row r="30" spans="2:4" x14ac:dyDescent="0.25">
      <c r="B30" s="887">
        <v>43865</v>
      </c>
      <c r="C30" s="65">
        <v>138.69</v>
      </c>
      <c r="D30" s="65">
        <v>359.54</v>
      </c>
    </row>
    <row r="31" spans="2:4" x14ac:dyDescent="0.25">
      <c r="B31" s="887">
        <v>43866</v>
      </c>
      <c r="C31" s="65">
        <v>141.05000000000001</v>
      </c>
      <c r="D31" s="65">
        <v>368.01</v>
      </c>
    </row>
    <row r="32" spans="2:4" x14ac:dyDescent="0.25">
      <c r="B32" s="887">
        <v>43867</v>
      </c>
      <c r="C32" s="65">
        <v>143.78</v>
      </c>
      <c r="D32" s="65">
        <v>366.81</v>
      </c>
    </row>
    <row r="33" spans="2:4" x14ac:dyDescent="0.25">
      <c r="B33" s="887">
        <v>43868</v>
      </c>
      <c r="C33" s="65">
        <v>145.19</v>
      </c>
      <c r="D33" s="65">
        <v>365.75</v>
      </c>
    </row>
    <row r="34" spans="2:4" x14ac:dyDescent="0.25">
      <c r="B34" s="887">
        <v>43871</v>
      </c>
      <c r="C34" s="65">
        <v>144.91</v>
      </c>
      <c r="D34" s="65">
        <v>366.16</v>
      </c>
    </row>
    <row r="35" spans="2:4" x14ac:dyDescent="0.25">
      <c r="B35" s="887">
        <v>43872</v>
      </c>
      <c r="C35" s="65">
        <v>146.72</v>
      </c>
      <c r="D35" s="65">
        <v>367.87</v>
      </c>
    </row>
    <row r="36" spans="2:4" x14ac:dyDescent="0.25">
      <c r="B36" s="887">
        <v>43873</v>
      </c>
      <c r="C36" s="65">
        <v>148.71</v>
      </c>
      <c r="D36" s="65">
        <v>368.1</v>
      </c>
    </row>
    <row r="37" spans="2:4" x14ac:dyDescent="0.25">
      <c r="B37" s="887">
        <v>43874</v>
      </c>
      <c r="C37" s="65">
        <v>148.84</v>
      </c>
      <c r="D37" s="65">
        <v>368.59</v>
      </c>
    </row>
    <row r="38" spans="2:4" x14ac:dyDescent="0.25">
      <c r="B38" s="887">
        <v>43875</v>
      </c>
      <c r="C38" s="65">
        <v>147.80000000000001</v>
      </c>
      <c r="D38" s="65">
        <v>367.82</v>
      </c>
    </row>
    <row r="39" spans="2:4" x14ac:dyDescent="0.25">
      <c r="B39" s="887">
        <v>43878</v>
      </c>
      <c r="C39" s="65">
        <v>148.83000000000001</v>
      </c>
      <c r="D39" s="65">
        <v>367.82</v>
      </c>
    </row>
    <row r="40" spans="2:4" x14ac:dyDescent="0.25">
      <c r="B40" s="887">
        <v>43879</v>
      </c>
      <c r="C40" s="65">
        <v>146.22</v>
      </c>
      <c r="D40" s="65">
        <v>361.89</v>
      </c>
    </row>
    <row r="41" spans="2:4" x14ac:dyDescent="0.25">
      <c r="B41" s="887">
        <v>43880</v>
      </c>
      <c r="C41" s="65">
        <v>146.58000000000001</v>
      </c>
      <c r="D41" s="65">
        <v>365.6</v>
      </c>
    </row>
    <row r="42" spans="2:4" x14ac:dyDescent="0.25">
      <c r="B42" s="887">
        <v>43881</v>
      </c>
      <c r="C42" s="65">
        <v>145.66999999999999</v>
      </c>
      <c r="D42" s="65">
        <v>366.97</v>
      </c>
    </row>
    <row r="43" spans="2:4" x14ac:dyDescent="0.25">
      <c r="B43" s="887">
        <v>43882</v>
      </c>
      <c r="C43" s="65">
        <v>144.34</v>
      </c>
      <c r="D43" s="65">
        <v>363.01</v>
      </c>
    </row>
    <row r="44" spans="2:4" x14ac:dyDescent="0.25">
      <c r="B44" s="887">
        <v>43885</v>
      </c>
      <c r="C44" s="65">
        <v>138.68</v>
      </c>
      <c r="D44" s="65">
        <v>350.44</v>
      </c>
    </row>
    <row r="45" spans="2:4" x14ac:dyDescent="0.25">
      <c r="B45" s="887">
        <v>43886</v>
      </c>
      <c r="C45" s="65">
        <v>135.15</v>
      </c>
      <c r="D45" s="65">
        <v>335.09</v>
      </c>
    </row>
    <row r="46" spans="2:4" x14ac:dyDescent="0.25">
      <c r="B46" s="887">
        <v>43887</v>
      </c>
      <c r="C46" s="65">
        <v>135.51</v>
      </c>
      <c r="D46" s="65">
        <v>331.25</v>
      </c>
    </row>
    <row r="47" spans="2:4" x14ac:dyDescent="0.25">
      <c r="B47" s="887">
        <v>43888</v>
      </c>
      <c r="C47" s="65">
        <v>128.71</v>
      </c>
      <c r="D47" s="65">
        <v>315.89999999999998</v>
      </c>
    </row>
    <row r="48" spans="2:4" x14ac:dyDescent="0.25">
      <c r="B48" s="887">
        <v>43889</v>
      </c>
      <c r="C48" s="65">
        <v>124.57</v>
      </c>
      <c r="D48" s="65">
        <v>306.13</v>
      </c>
    </row>
    <row r="49" spans="2:4" x14ac:dyDescent="0.25">
      <c r="B49" s="887">
        <v>43892</v>
      </c>
      <c r="C49" s="65">
        <v>122.25</v>
      </c>
      <c r="D49" s="65">
        <v>319.83999999999997</v>
      </c>
    </row>
    <row r="50" spans="2:4" x14ac:dyDescent="0.25">
      <c r="B50" s="887">
        <v>43893</v>
      </c>
      <c r="C50" s="65">
        <v>121.02</v>
      </c>
      <c r="D50" s="65">
        <v>305.83999999999997</v>
      </c>
    </row>
    <row r="51" spans="2:4" x14ac:dyDescent="0.25">
      <c r="B51" s="887">
        <v>43894</v>
      </c>
      <c r="C51" s="65">
        <v>120.97</v>
      </c>
      <c r="D51" s="65">
        <v>313.11</v>
      </c>
    </row>
    <row r="52" spans="2:4" x14ac:dyDescent="0.25">
      <c r="B52" s="887">
        <v>43895</v>
      </c>
      <c r="C52" s="65">
        <v>117.55</v>
      </c>
      <c r="D52" s="65">
        <v>295.14999999999998</v>
      </c>
    </row>
    <row r="53" spans="2:4" x14ac:dyDescent="0.25">
      <c r="B53" s="887">
        <v>43896</v>
      </c>
      <c r="C53" s="65">
        <v>113.62</v>
      </c>
      <c r="D53" s="65">
        <v>281.33999999999997</v>
      </c>
    </row>
    <row r="54" spans="2:4" x14ac:dyDescent="0.25">
      <c r="B54" s="887">
        <v>43899</v>
      </c>
      <c r="C54" s="65">
        <v>101.44</v>
      </c>
      <c r="D54" s="65">
        <v>241.27</v>
      </c>
    </row>
    <row r="55" spans="2:4" x14ac:dyDescent="0.25">
      <c r="B55" s="887">
        <v>43900</v>
      </c>
      <c r="C55" s="65">
        <v>101.66</v>
      </c>
      <c r="D55" s="65">
        <v>259.88</v>
      </c>
    </row>
    <row r="56" spans="2:4" x14ac:dyDescent="0.25">
      <c r="B56" s="887">
        <v>43901</v>
      </c>
      <c r="C56" s="65">
        <v>102.94</v>
      </c>
      <c r="D56" s="65">
        <v>244.44</v>
      </c>
    </row>
    <row r="57" spans="2:4" x14ac:dyDescent="0.25">
      <c r="B57" s="887">
        <v>43902</v>
      </c>
      <c r="C57" s="65">
        <v>88.17</v>
      </c>
      <c r="D57" s="65">
        <v>218.77</v>
      </c>
    </row>
    <row r="58" spans="2:4" x14ac:dyDescent="0.25">
      <c r="B58" s="887">
        <v>43903</v>
      </c>
      <c r="C58" s="65">
        <v>90.61</v>
      </c>
      <c r="D58" s="65">
        <v>254.04</v>
      </c>
    </row>
    <row r="59" spans="2:4" x14ac:dyDescent="0.25">
      <c r="B59" s="887">
        <v>43906</v>
      </c>
      <c r="C59" s="65">
        <v>83</v>
      </c>
      <c r="D59" s="65">
        <v>214.28</v>
      </c>
    </row>
    <row r="60" spans="2:4" x14ac:dyDescent="0.25">
      <c r="B60" s="887">
        <v>43907</v>
      </c>
      <c r="C60" s="65">
        <v>86.3</v>
      </c>
      <c r="D60" s="65">
        <v>227.67</v>
      </c>
    </row>
    <row r="61" spans="2:4" x14ac:dyDescent="0.25">
      <c r="B61" s="887">
        <v>43908</v>
      </c>
      <c r="C61" s="65">
        <v>83.11</v>
      </c>
      <c r="D61" s="65">
        <v>209.77</v>
      </c>
    </row>
    <row r="62" spans="2:4" x14ac:dyDescent="0.25">
      <c r="B62" s="887">
        <v>43909</v>
      </c>
      <c r="C62" s="65">
        <v>85.39</v>
      </c>
      <c r="D62" s="65">
        <v>216.11</v>
      </c>
    </row>
    <row r="63" spans="2:4" x14ac:dyDescent="0.25">
      <c r="B63" s="887">
        <v>43910</v>
      </c>
      <c r="C63" s="65">
        <v>86.95</v>
      </c>
      <c r="D63" s="65">
        <v>207.25</v>
      </c>
    </row>
    <row r="64" spans="2:4" x14ac:dyDescent="0.25">
      <c r="B64" s="887">
        <v>43913</v>
      </c>
      <c r="C64" s="65">
        <v>83.02</v>
      </c>
      <c r="D64" s="65">
        <v>192.4</v>
      </c>
    </row>
    <row r="65" spans="2:4" x14ac:dyDescent="0.25">
      <c r="B65" s="887">
        <v>43914</v>
      </c>
      <c r="C65" s="65">
        <v>91.23</v>
      </c>
      <c r="D65" s="65">
        <v>218.1</v>
      </c>
    </row>
    <row r="66" spans="2:4" x14ac:dyDescent="0.25">
      <c r="B66" s="887">
        <v>43915</v>
      </c>
      <c r="C66" s="65">
        <v>94.36</v>
      </c>
      <c r="D66" s="65">
        <v>222.79</v>
      </c>
    </row>
    <row r="67" spans="2:4" x14ac:dyDescent="0.25">
      <c r="B67" s="887">
        <v>43916</v>
      </c>
      <c r="C67" s="65">
        <v>95.91</v>
      </c>
      <c r="D67" s="65">
        <v>241.28</v>
      </c>
    </row>
    <row r="68" spans="2:4" x14ac:dyDescent="0.25">
      <c r="B68" s="887">
        <v>43917</v>
      </c>
      <c r="C68" s="65">
        <v>90.78</v>
      </c>
      <c r="D68" s="65">
        <v>230.24</v>
      </c>
    </row>
    <row r="69" spans="2:4" x14ac:dyDescent="0.25">
      <c r="B69" s="887">
        <v>43920</v>
      </c>
      <c r="C69" s="65">
        <v>87.96</v>
      </c>
      <c r="D69" s="65">
        <v>232.36</v>
      </c>
    </row>
    <row r="70" spans="2:4" x14ac:dyDescent="0.25">
      <c r="B70" s="887">
        <v>43921</v>
      </c>
      <c r="C70" s="65">
        <v>87.8</v>
      </c>
      <c r="D70" s="65">
        <v>222.98</v>
      </c>
    </row>
    <row r="71" spans="2:4" x14ac:dyDescent="0.25">
      <c r="B71" s="887">
        <v>43922</v>
      </c>
      <c r="C71" s="65">
        <v>82.72</v>
      </c>
      <c r="D71" s="65">
        <v>207.17</v>
      </c>
    </row>
    <row r="72" spans="2:4" x14ac:dyDescent="0.25">
      <c r="B72" s="887">
        <v>43923</v>
      </c>
      <c r="C72" s="65">
        <v>82.24</v>
      </c>
      <c r="D72" s="65">
        <v>213.28</v>
      </c>
    </row>
    <row r="73" spans="2:4" x14ac:dyDescent="0.25">
      <c r="B73" s="887">
        <v>43924</v>
      </c>
      <c r="C73" s="65">
        <v>80.400000000000006</v>
      </c>
      <c r="D73" s="65">
        <v>205.03</v>
      </c>
    </row>
    <row r="74" spans="2:4" x14ac:dyDescent="0.25">
      <c r="B74" s="887">
        <v>43927</v>
      </c>
      <c r="C74" s="65">
        <v>85.19</v>
      </c>
      <c r="D74" s="65">
        <v>221.86</v>
      </c>
    </row>
    <row r="75" spans="2:4" x14ac:dyDescent="0.25">
      <c r="B75" s="887">
        <v>43928</v>
      </c>
      <c r="C75" s="65">
        <v>87.78</v>
      </c>
      <c r="D75" s="65">
        <v>225.61</v>
      </c>
    </row>
    <row r="76" spans="2:4" x14ac:dyDescent="0.25">
      <c r="B76" s="887">
        <v>43929</v>
      </c>
      <c r="C76" s="65">
        <v>87.33</v>
      </c>
      <c r="D76" s="65">
        <v>237.37</v>
      </c>
    </row>
    <row r="77" spans="2:4" x14ac:dyDescent="0.25">
      <c r="B77" s="887">
        <v>43930</v>
      </c>
      <c r="C77" s="65">
        <v>89.27</v>
      </c>
      <c r="D77" s="65">
        <v>255.97</v>
      </c>
    </row>
    <row r="78" spans="2:4" x14ac:dyDescent="0.25">
      <c r="B78" s="887">
        <v>43931</v>
      </c>
      <c r="C78" s="65">
        <v>89.27</v>
      </c>
      <c r="D78" s="65">
        <v>255.97</v>
      </c>
    </row>
    <row r="79" spans="2:4" x14ac:dyDescent="0.25">
      <c r="B79" s="887">
        <v>43934</v>
      </c>
      <c r="C79" s="65">
        <v>89.27</v>
      </c>
      <c r="D79" s="65">
        <v>245.4</v>
      </c>
    </row>
    <row r="80" spans="2:4" x14ac:dyDescent="0.25">
      <c r="B80" s="887">
        <v>43935</v>
      </c>
      <c r="C80" s="65">
        <v>87.83</v>
      </c>
      <c r="D80" s="65">
        <v>239.96</v>
      </c>
    </row>
    <row r="81" spans="2:4" x14ac:dyDescent="0.25">
      <c r="B81" s="887">
        <v>43936</v>
      </c>
      <c r="C81" s="65">
        <v>82.4</v>
      </c>
      <c r="D81" s="65">
        <v>225.72</v>
      </c>
    </row>
    <row r="82" spans="2:4" x14ac:dyDescent="0.25">
      <c r="B82" s="887">
        <v>43937</v>
      </c>
      <c r="C82" s="65">
        <v>81.5</v>
      </c>
      <c r="D82" s="65">
        <v>216.28</v>
      </c>
    </row>
    <row r="83" spans="2:4" x14ac:dyDescent="0.25">
      <c r="B83" s="887">
        <v>43938</v>
      </c>
      <c r="C83" s="65">
        <v>83.96</v>
      </c>
      <c r="D83" s="65">
        <v>236.41</v>
      </c>
    </row>
    <row r="84" spans="2:4" x14ac:dyDescent="0.25">
      <c r="B84" s="887">
        <v>43941</v>
      </c>
      <c r="C84" s="65">
        <v>83.92</v>
      </c>
      <c r="D84" s="65">
        <v>230.78</v>
      </c>
    </row>
    <row r="85" spans="2:4" x14ac:dyDescent="0.25">
      <c r="B85" s="887">
        <v>43942</v>
      </c>
      <c r="C85" s="65">
        <v>79.819999999999993</v>
      </c>
      <c r="D85" s="65">
        <v>222.88</v>
      </c>
    </row>
    <row r="86" spans="2:4" x14ac:dyDescent="0.25">
      <c r="B86" s="887">
        <v>43943</v>
      </c>
      <c r="C86" s="65">
        <v>81.93</v>
      </c>
      <c r="D86" s="65">
        <v>224.17</v>
      </c>
    </row>
    <row r="87" spans="2:4" x14ac:dyDescent="0.25">
      <c r="B87" s="887">
        <v>43944</v>
      </c>
      <c r="C87" s="65">
        <v>84.41</v>
      </c>
      <c r="D87" s="65">
        <v>224.84</v>
      </c>
    </row>
    <row r="88" spans="2:4" x14ac:dyDescent="0.25">
      <c r="B88" s="887">
        <v>43945</v>
      </c>
      <c r="C88" s="65">
        <v>82</v>
      </c>
      <c r="D88" s="65">
        <v>228.7</v>
      </c>
    </row>
    <row r="89" spans="2:4" x14ac:dyDescent="0.25">
      <c r="B89" s="887">
        <v>43948</v>
      </c>
      <c r="C89" s="65">
        <v>85.18</v>
      </c>
      <c r="D89" s="65">
        <v>241.28</v>
      </c>
    </row>
    <row r="90" spans="2:4" x14ac:dyDescent="0.25">
      <c r="B90" s="887">
        <v>43949</v>
      </c>
      <c r="C90" s="65">
        <v>89.32</v>
      </c>
      <c r="D90" s="65">
        <v>244.2</v>
      </c>
    </row>
    <row r="91" spans="2:4" x14ac:dyDescent="0.25">
      <c r="B91" s="887">
        <v>43950</v>
      </c>
      <c r="C91" s="65">
        <v>93.96</v>
      </c>
      <c r="D91" s="65">
        <v>253.85</v>
      </c>
    </row>
    <row r="92" spans="2:4" x14ac:dyDescent="0.25">
      <c r="B92" s="887">
        <v>43951</v>
      </c>
      <c r="C92" s="65">
        <v>89.73</v>
      </c>
      <c r="D92" s="65">
        <v>245.75</v>
      </c>
    </row>
    <row r="93" spans="2:4" x14ac:dyDescent="0.25">
      <c r="B93" s="887">
        <v>43952</v>
      </c>
      <c r="C93" s="65">
        <v>88.86</v>
      </c>
      <c r="D93" s="65">
        <v>235.75</v>
      </c>
    </row>
    <row r="94" spans="2:4" x14ac:dyDescent="0.25">
      <c r="B94" s="887">
        <v>43955</v>
      </c>
      <c r="C94" s="65">
        <v>84.91</v>
      </c>
      <c r="D94" s="65">
        <v>233.41</v>
      </c>
    </row>
    <row r="95" spans="2:4" x14ac:dyDescent="0.25">
      <c r="B95" s="887">
        <v>43956</v>
      </c>
      <c r="C95" s="65">
        <v>86.49</v>
      </c>
      <c r="D95" s="65">
        <v>230.2</v>
      </c>
    </row>
    <row r="96" spans="2:4" x14ac:dyDescent="0.25">
      <c r="B96" s="887">
        <v>43957</v>
      </c>
      <c r="C96" s="65">
        <v>85.07</v>
      </c>
      <c r="D96" s="65">
        <v>225.89</v>
      </c>
    </row>
    <row r="97" spans="2:4" x14ac:dyDescent="0.25">
      <c r="B97" s="887">
        <v>43958</v>
      </c>
      <c r="C97" s="65">
        <v>86.74</v>
      </c>
      <c r="D97" s="65">
        <v>229.75</v>
      </c>
    </row>
    <row r="98" spans="2:4" x14ac:dyDescent="0.25">
      <c r="B98" s="887">
        <v>43959</v>
      </c>
      <c r="C98" s="65">
        <v>87.46</v>
      </c>
      <c r="D98" s="65">
        <v>235.46</v>
      </c>
    </row>
    <row r="99" spans="2:4" x14ac:dyDescent="0.25">
      <c r="B99" s="887">
        <v>43962</v>
      </c>
      <c r="C99" s="65">
        <v>85.96</v>
      </c>
      <c r="D99" s="65">
        <v>226.8</v>
      </c>
    </row>
    <row r="100" spans="2:4" x14ac:dyDescent="0.25">
      <c r="B100" s="887">
        <v>43963</v>
      </c>
      <c r="C100" s="65">
        <v>85.89</v>
      </c>
      <c r="D100" s="65">
        <v>218.85</v>
      </c>
    </row>
    <row r="101" spans="2:4" x14ac:dyDescent="0.25">
      <c r="B101" s="887">
        <v>43964</v>
      </c>
      <c r="C101" s="65">
        <v>82.69</v>
      </c>
      <c r="D101" s="65">
        <v>209.2</v>
      </c>
    </row>
    <row r="102" spans="2:4" x14ac:dyDescent="0.25">
      <c r="B102" s="887">
        <v>43965</v>
      </c>
      <c r="C102" s="65">
        <v>81.650000000000006</v>
      </c>
      <c r="D102" s="65">
        <v>217.77</v>
      </c>
    </row>
    <row r="103" spans="2:4" x14ac:dyDescent="0.25">
      <c r="B103" s="887">
        <v>43966</v>
      </c>
      <c r="C103" s="65">
        <v>81.48</v>
      </c>
      <c r="D103" s="65">
        <v>214.27</v>
      </c>
    </row>
    <row r="104" spans="2:4" x14ac:dyDescent="0.25">
      <c r="B104" s="887">
        <v>43969</v>
      </c>
      <c r="C104" s="65">
        <v>86.2</v>
      </c>
      <c r="D104" s="65">
        <v>229.65</v>
      </c>
    </row>
    <row r="105" spans="2:4" x14ac:dyDescent="0.25">
      <c r="B105" s="887">
        <v>43970</v>
      </c>
      <c r="C105" s="65">
        <v>85.09</v>
      </c>
      <c r="D105" s="65">
        <v>222.29</v>
      </c>
    </row>
    <row r="106" spans="2:4" x14ac:dyDescent="0.25">
      <c r="B106" s="887">
        <v>43971</v>
      </c>
      <c r="C106" s="65">
        <v>86.02</v>
      </c>
      <c r="D106" s="65">
        <v>229.25</v>
      </c>
    </row>
    <row r="107" spans="2:4" x14ac:dyDescent="0.25">
      <c r="B107" s="887">
        <v>43972</v>
      </c>
      <c r="C107" s="65">
        <v>84.29</v>
      </c>
      <c r="D107" s="65">
        <v>227.49</v>
      </c>
    </row>
    <row r="108" spans="2:4" x14ac:dyDescent="0.25">
      <c r="B108" s="887">
        <v>43973</v>
      </c>
      <c r="C108" s="65">
        <v>83.7</v>
      </c>
      <c r="D108" s="65">
        <v>225.68</v>
      </c>
    </row>
    <row r="109" spans="2:4" x14ac:dyDescent="0.25">
      <c r="B109" s="887">
        <v>43976</v>
      </c>
      <c r="C109" s="65">
        <v>84.59</v>
      </c>
      <c r="D109" s="65">
        <v>225.68</v>
      </c>
    </row>
    <row r="110" spans="2:4" x14ac:dyDescent="0.25">
      <c r="B110" s="887">
        <v>43977</v>
      </c>
      <c r="C110" s="65">
        <v>89.12</v>
      </c>
      <c r="D110" s="65">
        <v>243.43</v>
      </c>
    </row>
    <row r="111" spans="2:4" x14ac:dyDescent="0.25">
      <c r="B111" s="887">
        <v>43978</v>
      </c>
      <c r="C111" s="65">
        <v>92.65</v>
      </c>
      <c r="D111" s="65">
        <v>259.73</v>
      </c>
    </row>
    <row r="112" spans="2:4" x14ac:dyDescent="0.25">
      <c r="B112" s="887">
        <v>43979</v>
      </c>
      <c r="C112" s="65">
        <v>92.5</v>
      </c>
      <c r="D112" s="65">
        <v>251.73</v>
      </c>
    </row>
    <row r="113" spans="2:4" x14ac:dyDescent="0.25">
      <c r="B113" s="887">
        <v>43980</v>
      </c>
      <c r="C113" s="65">
        <v>89.26</v>
      </c>
      <c r="D113" s="65">
        <v>245.17</v>
      </c>
    </row>
    <row r="114" spans="2:4" x14ac:dyDescent="0.25">
      <c r="B114" s="887">
        <v>43983</v>
      </c>
      <c r="C114" s="65">
        <v>91.62</v>
      </c>
      <c r="D114" s="65">
        <v>249.98</v>
      </c>
    </row>
    <row r="115" spans="2:4" x14ac:dyDescent="0.25">
      <c r="B115" s="887">
        <v>43984</v>
      </c>
      <c r="C115" s="65">
        <v>94.24</v>
      </c>
      <c r="D115" s="65">
        <v>251.75</v>
      </c>
    </row>
    <row r="116" spans="2:4" x14ac:dyDescent="0.25">
      <c r="B116" s="887">
        <v>43985</v>
      </c>
      <c r="C116" s="65">
        <v>98.16</v>
      </c>
      <c r="D116" s="65">
        <v>264.86</v>
      </c>
    </row>
    <row r="117" spans="2:4" x14ac:dyDescent="0.25">
      <c r="B117" s="887">
        <v>43986</v>
      </c>
      <c r="C117" s="65">
        <v>98.07</v>
      </c>
      <c r="D117" s="65">
        <v>273.81</v>
      </c>
    </row>
    <row r="118" spans="2:4" x14ac:dyDescent="0.25">
      <c r="B118" s="887">
        <v>43987</v>
      </c>
      <c r="C118" s="65">
        <v>104.14</v>
      </c>
      <c r="D118" s="65">
        <v>287.11</v>
      </c>
    </row>
    <row r="119" spans="2:4" x14ac:dyDescent="0.25">
      <c r="B119" s="887">
        <v>43990</v>
      </c>
      <c r="C119" s="65">
        <v>105.78</v>
      </c>
      <c r="D119" s="65">
        <v>295.08</v>
      </c>
    </row>
    <row r="120" spans="2:4" x14ac:dyDescent="0.25">
      <c r="B120" s="887">
        <v>43991</v>
      </c>
      <c r="C120" s="65">
        <v>102.01</v>
      </c>
      <c r="D120" s="65">
        <v>287.99</v>
      </c>
    </row>
    <row r="121" spans="2:4" x14ac:dyDescent="0.25">
      <c r="B121" s="887">
        <v>43992</v>
      </c>
      <c r="C121" s="65">
        <v>100.69</v>
      </c>
      <c r="D121" s="65">
        <v>271.42</v>
      </c>
    </row>
    <row r="122" spans="2:4" x14ac:dyDescent="0.25">
      <c r="B122" s="887">
        <v>43993</v>
      </c>
      <c r="C122" s="65">
        <v>93.73</v>
      </c>
      <c r="D122" s="65">
        <v>245.35</v>
      </c>
    </row>
    <row r="123" spans="2:4" x14ac:dyDescent="0.25">
      <c r="B123" s="887">
        <v>43994</v>
      </c>
      <c r="C123" s="65">
        <v>94.35</v>
      </c>
      <c r="D123" s="65">
        <v>255.05</v>
      </c>
    </row>
    <row r="124" spans="2:4" x14ac:dyDescent="0.25">
      <c r="B124" s="887">
        <v>43997</v>
      </c>
      <c r="C124" s="65">
        <v>93.35</v>
      </c>
      <c r="D124" s="65">
        <v>259.01</v>
      </c>
    </row>
    <row r="125" spans="2:4" x14ac:dyDescent="0.25">
      <c r="B125" s="887">
        <v>43998</v>
      </c>
      <c r="C125" s="65">
        <v>96.85</v>
      </c>
      <c r="D125" s="65">
        <v>263.76</v>
      </c>
    </row>
    <row r="126" spans="2:4" x14ac:dyDescent="0.25">
      <c r="B126" s="887">
        <v>43999</v>
      </c>
      <c r="C126" s="65">
        <v>96.4</v>
      </c>
      <c r="D126" s="65">
        <v>256.66000000000003</v>
      </c>
    </row>
    <row r="127" spans="2:4" x14ac:dyDescent="0.25">
      <c r="B127" s="887">
        <v>44000</v>
      </c>
      <c r="C127" s="65">
        <v>95.33</v>
      </c>
      <c r="D127" s="65">
        <v>256.49</v>
      </c>
    </row>
    <row r="128" spans="2:4" x14ac:dyDescent="0.25">
      <c r="B128" s="887">
        <v>44001</v>
      </c>
      <c r="C128" s="65">
        <v>95.02</v>
      </c>
      <c r="D128" s="65">
        <v>255.12</v>
      </c>
    </row>
    <row r="129" spans="2:4" x14ac:dyDescent="0.25">
      <c r="B129" s="887">
        <v>44004</v>
      </c>
      <c r="C129" s="65">
        <v>94.09</v>
      </c>
      <c r="D129" s="65">
        <v>252.06</v>
      </c>
    </row>
    <row r="130" spans="2:4" x14ac:dyDescent="0.25">
      <c r="B130" s="887">
        <v>44005</v>
      </c>
      <c r="C130" s="65">
        <v>96.56</v>
      </c>
      <c r="D130" s="65">
        <v>253.88</v>
      </c>
    </row>
    <row r="131" spans="2:4" x14ac:dyDescent="0.25">
      <c r="B131" s="887">
        <v>44006</v>
      </c>
      <c r="C131" s="65">
        <v>93.08</v>
      </c>
      <c r="D131" s="65">
        <v>243.42</v>
      </c>
    </row>
    <row r="132" spans="2:4" x14ac:dyDescent="0.25">
      <c r="B132" s="887">
        <v>44007</v>
      </c>
      <c r="C132" s="65">
        <v>94.55</v>
      </c>
      <c r="D132" s="65">
        <v>252.11</v>
      </c>
    </row>
    <row r="133" spans="2:4" x14ac:dyDescent="0.25">
      <c r="B133" s="887">
        <v>44008</v>
      </c>
      <c r="C133" s="65">
        <v>92.46</v>
      </c>
      <c r="D133" s="65">
        <v>236.65</v>
      </c>
    </row>
    <row r="134" spans="2:4" x14ac:dyDescent="0.25">
      <c r="B134" s="887">
        <v>44011</v>
      </c>
      <c r="C134" s="65">
        <v>94.59</v>
      </c>
      <c r="D134" s="65">
        <v>239.23</v>
      </c>
    </row>
    <row r="135" spans="2:4" x14ac:dyDescent="0.25">
      <c r="B135" s="887">
        <v>44012</v>
      </c>
      <c r="C135" s="65">
        <v>94.11</v>
      </c>
      <c r="D135" s="65">
        <v>242.64</v>
      </c>
    </row>
    <row r="136" spans="2:4" x14ac:dyDescent="0.25">
      <c r="B136" s="887">
        <v>44013</v>
      </c>
      <c r="C136" s="65">
        <v>93.49</v>
      </c>
      <c r="D136" s="65">
        <v>238.1</v>
      </c>
    </row>
    <row r="137" spans="2:4" x14ac:dyDescent="0.25">
      <c r="B137" s="887">
        <v>44014</v>
      </c>
      <c r="C137" s="65">
        <v>97.48</v>
      </c>
      <c r="D137" s="65">
        <v>237.85</v>
      </c>
    </row>
    <row r="138" spans="2:4" x14ac:dyDescent="0.25">
      <c r="B138" s="887">
        <v>44015</v>
      </c>
      <c r="C138" s="65">
        <v>96.18</v>
      </c>
      <c r="D138" s="65">
        <v>237.85</v>
      </c>
    </row>
    <row r="139" spans="2:4" x14ac:dyDescent="0.25">
      <c r="B139" s="887">
        <v>44018</v>
      </c>
      <c r="C139" s="65">
        <v>99.92</v>
      </c>
      <c r="D139" s="65">
        <v>242.42</v>
      </c>
    </row>
    <row r="140" spans="2:4" x14ac:dyDescent="0.25">
      <c r="B140" s="887">
        <v>44019</v>
      </c>
      <c r="C140" s="65">
        <v>98.52</v>
      </c>
      <c r="D140" s="65">
        <v>234.76</v>
      </c>
    </row>
    <row r="141" spans="2:4" x14ac:dyDescent="0.25">
      <c r="B141" s="887">
        <v>44020</v>
      </c>
      <c r="C141" s="65">
        <v>96.84</v>
      </c>
      <c r="D141" s="65">
        <v>236.28</v>
      </c>
    </row>
    <row r="142" spans="2:4" x14ac:dyDescent="0.25">
      <c r="B142" s="887">
        <v>44021</v>
      </c>
      <c r="C142" s="65">
        <v>94.81</v>
      </c>
      <c r="D142" s="65">
        <v>230.46</v>
      </c>
    </row>
    <row r="143" spans="2:4" x14ac:dyDescent="0.25">
      <c r="B143" s="887">
        <v>44022</v>
      </c>
      <c r="C143" s="65">
        <v>97.08</v>
      </c>
      <c r="D143" s="65">
        <v>243.11</v>
      </c>
    </row>
    <row r="144" spans="2:4" x14ac:dyDescent="0.25">
      <c r="B144" s="887">
        <v>44025</v>
      </c>
      <c r="C144" s="65">
        <v>98.39</v>
      </c>
      <c r="D144" s="65">
        <v>245.06</v>
      </c>
    </row>
    <row r="145" spans="2:4" x14ac:dyDescent="0.25">
      <c r="B145" s="887">
        <v>44026</v>
      </c>
      <c r="C145" s="65">
        <v>98.22</v>
      </c>
      <c r="D145" s="65">
        <v>242.14</v>
      </c>
    </row>
    <row r="146" spans="2:4" x14ac:dyDescent="0.25">
      <c r="B146" s="887">
        <v>44027</v>
      </c>
      <c r="C146" s="65">
        <v>99.68</v>
      </c>
      <c r="D146" s="65">
        <v>249.05</v>
      </c>
    </row>
    <row r="147" spans="2:4" x14ac:dyDescent="0.25">
      <c r="B147" s="887">
        <v>44028</v>
      </c>
      <c r="C147" s="65">
        <v>99.83</v>
      </c>
      <c r="D147" s="65">
        <v>248.02</v>
      </c>
    </row>
    <row r="148" spans="2:4" x14ac:dyDescent="0.25">
      <c r="B148" s="887">
        <v>44029</v>
      </c>
      <c r="C148" s="65">
        <v>98.87</v>
      </c>
      <c r="D148" s="65">
        <v>242.26</v>
      </c>
    </row>
    <row r="149" spans="2:4" x14ac:dyDescent="0.25">
      <c r="B149" s="887">
        <v>44032</v>
      </c>
      <c r="C149" s="65">
        <v>99.17</v>
      </c>
      <c r="D149" s="65">
        <v>241.15</v>
      </c>
    </row>
    <row r="150" spans="2:4" x14ac:dyDescent="0.25">
      <c r="B150" s="887">
        <v>44033</v>
      </c>
      <c r="C150" s="65">
        <v>100.13</v>
      </c>
      <c r="D150" s="65">
        <v>249.71</v>
      </c>
    </row>
    <row r="151" spans="2:4" x14ac:dyDescent="0.25">
      <c r="B151" s="887">
        <v>44034</v>
      </c>
      <c r="C151" s="65">
        <v>98.66</v>
      </c>
      <c r="D151" s="65">
        <v>248.49</v>
      </c>
    </row>
    <row r="152" spans="2:4" x14ac:dyDescent="0.25">
      <c r="B152" s="887">
        <v>44035</v>
      </c>
      <c r="C152" s="65">
        <v>97.6</v>
      </c>
      <c r="D152" s="65">
        <v>250.63</v>
      </c>
    </row>
    <row r="153" spans="2:4" x14ac:dyDescent="0.25">
      <c r="B153" s="887">
        <v>44036</v>
      </c>
      <c r="C153" s="65">
        <v>96.68</v>
      </c>
      <c r="D153" s="65">
        <v>249.27</v>
      </c>
    </row>
    <row r="154" spans="2:4" x14ac:dyDescent="0.25">
      <c r="B154" s="887">
        <v>44039</v>
      </c>
      <c r="C154" s="65">
        <v>94.57</v>
      </c>
      <c r="D154" s="65">
        <v>245.32</v>
      </c>
    </row>
    <row r="155" spans="2:4" x14ac:dyDescent="0.25">
      <c r="B155" s="887">
        <v>44040</v>
      </c>
      <c r="C155" s="65">
        <v>94.98</v>
      </c>
      <c r="D155" s="65">
        <v>245.89</v>
      </c>
    </row>
    <row r="156" spans="2:4" x14ac:dyDescent="0.25">
      <c r="B156" s="887">
        <v>44041</v>
      </c>
      <c r="C156" s="65">
        <v>93.91</v>
      </c>
      <c r="D156" s="65">
        <v>253.06</v>
      </c>
    </row>
    <row r="157" spans="2:4" x14ac:dyDescent="0.25">
      <c r="B157" s="887">
        <v>44042</v>
      </c>
      <c r="C157" s="65">
        <v>89.91</v>
      </c>
      <c r="D157" s="65">
        <v>246.6</v>
      </c>
    </row>
    <row r="158" spans="2:4" x14ac:dyDescent="0.25">
      <c r="B158" s="887">
        <v>44043</v>
      </c>
      <c r="C158" s="65">
        <v>89.05</v>
      </c>
      <c r="D158" s="65">
        <v>245.58</v>
      </c>
    </row>
    <row r="159" spans="2:4" x14ac:dyDescent="0.25">
      <c r="B159" s="887">
        <v>44046</v>
      </c>
      <c r="C159" s="65">
        <v>90.45</v>
      </c>
      <c r="D159" s="65">
        <v>245.5</v>
      </c>
    </row>
    <row r="160" spans="2:4" x14ac:dyDescent="0.25">
      <c r="B160" s="887">
        <v>44047</v>
      </c>
      <c r="C160" s="65">
        <v>91.89</v>
      </c>
      <c r="D160" s="65">
        <v>244.3</v>
      </c>
    </row>
    <row r="161" spans="2:4" x14ac:dyDescent="0.25">
      <c r="B161" s="887">
        <v>44048</v>
      </c>
      <c r="C161" s="65">
        <v>91.89</v>
      </c>
      <c r="D161" s="65">
        <v>248.11</v>
      </c>
    </row>
    <row r="162" spans="2:4" x14ac:dyDescent="0.25">
      <c r="B162" s="887">
        <v>44049</v>
      </c>
      <c r="C162" s="65">
        <v>91.13</v>
      </c>
      <c r="D162" s="65">
        <v>247.83</v>
      </c>
    </row>
    <row r="163" spans="2:4" x14ac:dyDescent="0.25">
      <c r="B163" s="887">
        <v>44050</v>
      </c>
      <c r="C163" s="65">
        <v>90.68</v>
      </c>
      <c r="D163" s="65">
        <v>254.35</v>
      </c>
    </row>
    <row r="164" spans="2:4" x14ac:dyDescent="0.25">
      <c r="B164" s="887">
        <v>44053</v>
      </c>
      <c r="C164" s="65">
        <v>92.53</v>
      </c>
      <c r="D164" s="65">
        <v>256.93</v>
      </c>
    </row>
    <row r="165" spans="2:4" x14ac:dyDescent="0.25">
      <c r="B165" s="887">
        <v>44054</v>
      </c>
      <c r="C165" s="65">
        <v>96.08</v>
      </c>
      <c r="D165" s="65">
        <v>263.19</v>
      </c>
    </row>
    <row r="166" spans="2:4" x14ac:dyDescent="0.25">
      <c r="B166" s="887">
        <v>44055</v>
      </c>
      <c r="C166" s="65">
        <v>96.72</v>
      </c>
      <c r="D166" s="65">
        <v>261.39</v>
      </c>
    </row>
    <row r="167" spans="2:4" x14ac:dyDescent="0.25">
      <c r="B167" s="887">
        <v>44056</v>
      </c>
      <c r="C167" s="65">
        <v>94.87</v>
      </c>
      <c r="D167" s="65">
        <v>258.12</v>
      </c>
    </row>
    <row r="168" spans="2:4" x14ac:dyDescent="0.25">
      <c r="B168" s="887">
        <v>44057</v>
      </c>
      <c r="C168" s="65">
        <v>94.32</v>
      </c>
      <c r="D168" s="65">
        <v>259.41000000000003</v>
      </c>
    </row>
    <row r="169" spans="2:4" x14ac:dyDescent="0.25">
      <c r="B169" s="887">
        <v>44060</v>
      </c>
      <c r="C169" s="65">
        <v>93.19</v>
      </c>
      <c r="D169" s="65">
        <v>253.22</v>
      </c>
    </row>
    <row r="170" spans="2:4" x14ac:dyDescent="0.25">
      <c r="B170" s="887">
        <v>44061</v>
      </c>
      <c r="C170" s="65">
        <v>92.26</v>
      </c>
      <c r="D170" s="65">
        <v>248.8</v>
      </c>
    </row>
    <row r="171" spans="2:4" x14ac:dyDescent="0.25">
      <c r="B171" s="887">
        <v>44062</v>
      </c>
      <c r="C171" s="65">
        <v>93.69</v>
      </c>
      <c r="D171" s="65">
        <v>248.87</v>
      </c>
    </row>
    <row r="172" spans="2:4" x14ac:dyDescent="0.25">
      <c r="B172" s="887">
        <v>44063</v>
      </c>
      <c r="C172" s="65">
        <v>91.56</v>
      </c>
      <c r="D172" s="65">
        <v>245.3</v>
      </c>
    </row>
    <row r="173" spans="2:4" x14ac:dyDescent="0.25">
      <c r="B173" s="887">
        <v>44064</v>
      </c>
      <c r="C173" s="65">
        <v>90.93</v>
      </c>
      <c r="D173" s="65">
        <v>244.41</v>
      </c>
    </row>
    <row r="174" spans="2:4" x14ac:dyDescent="0.25">
      <c r="B174" s="887">
        <v>44067</v>
      </c>
      <c r="C174" s="65">
        <v>93.13</v>
      </c>
      <c r="D174" s="65">
        <v>252.48</v>
      </c>
    </row>
    <row r="175" spans="2:4" x14ac:dyDescent="0.25">
      <c r="B175" s="887">
        <v>44068</v>
      </c>
      <c r="C175" s="65">
        <v>92.96</v>
      </c>
      <c r="D175" s="65">
        <v>254.27</v>
      </c>
    </row>
    <row r="176" spans="2:4" x14ac:dyDescent="0.25">
      <c r="B176" s="887">
        <v>44069</v>
      </c>
      <c r="C176" s="65">
        <v>93.67</v>
      </c>
      <c r="D176" s="65">
        <v>250.12</v>
      </c>
    </row>
    <row r="177" spans="2:4" x14ac:dyDescent="0.25">
      <c r="B177" s="887">
        <v>44070</v>
      </c>
      <c r="C177" s="65">
        <v>92.95</v>
      </c>
      <c r="D177" s="65">
        <v>256.37</v>
      </c>
    </row>
    <row r="178" spans="2:4" x14ac:dyDescent="0.25">
      <c r="B178" s="887">
        <v>44071</v>
      </c>
      <c r="C178" s="65">
        <v>94.53</v>
      </c>
      <c r="D178" s="65">
        <v>257.93</v>
      </c>
    </row>
    <row r="179" spans="2:4" x14ac:dyDescent="0.25">
      <c r="B179" s="887">
        <v>44074</v>
      </c>
      <c r="C179" s="65">
        <v>92.58</v>
      </c>
      <c r="D179" s="65">
        <v>252.34</v>
      </c>
    </row>
    <row r="180" spans="2:4" x14ac:dyDescent="0.25">
      <c r="B180" s="887">
        <v>44075</v>
      </c>
      <c r="C180" s="65">
        <v>91.15</v>
      </c>
      <c r="D180" s="65">
        <v>252.66</v>
      </c>
    </row>
    <row r="181" spans="2:4" x14ac:dyDescent="0.25">
      <c r="B181" s="887">
        <v>44076</v>
      </c>
      <c r="C181" s="65">
        <v>90.56</v>
      </c>
      <c r="D181" s="65">
        <v>256.33</v>
      </c>
    </row>
    <row r="182" spans="2:4" x14ac:dyDescent="0.25">
      <c r="B182" s="887">
        <v>44077</v>
      </c>
      <c r="C182" s="65">
        <v>90.25</v>
      </c>
      <c r="D182" s="65">
        <v>254.44</v>
      </c>
    </row>
    <row r="183" spans="2:4" x14ac:dyDescent="0.25">
      <c r="B183" s="887">
        <v>44078</v>
      </c>
      <c r="C183" s="65">
        <v>91.69</v>
      </c>
      <c r="D183" s="65">
        <v>260.07</v>
      </c>
    </row>
    <row r="184" spans="2:4" x14ac:dyDescent="0.25">
      <c r="B184" s="887">
        <v>44081</v>
      </c>
      <c r="C184" s="65">
        <v>92.21</v>
      </c>
      <c r="D184" s="65">
        <v>260.07</v>
      </c>
    </row>
    <row r="185" spans="2:4" x14ac:dyDescent="0.25">
      <c r="B185" s="887">
        <v>44082</v>
      </c>
      <c r="C185" s="65">
        <v>90.15</v>
      </c>
      <c r="D185" s="65">
        <v>251.14</v>
      </c>
    </row>
    <row r="186" spans="2:4" x14ac:dyDescent="0.25">
      <c r="B186" s="887">
        <v>44083</v>
      </c>
      <c r="C186" s="65">
        <v>91.52</v>
      </c>
      <c r="D186" s="65">
        <v>251.96</v>
      </c>
    </row>
    <row r="187" spans="2:4" x14ac:dyDescent="0.25">
      <c r="B187" s="887">
        <v>44084</v>
      </c>
      <c r="C187" s="65">
        <v>91.09</v>
      </c>
      <c r="D187" s="65">
        <v>248.91</v>
      </c>
    </row>
    <row r="188" spans="2:4" x14ac:dyDescent="0.25">
      <c r="B188" s="887">
        <v>44085</v>
      </c>
      <c r="C188" s="65">
        <v>89.6</v>
      </c>
      <c r="D188" s="65">
        <v>252.25</v>
      </c>
    </row>
    <row r="189" spans="2:4" x14ac:dyDescent="0.25">
      <c r="B189" s="887">
        <v>44088</v>
      </c>
      <c r="C189" s="65">
        <v>90.31</v>
      </c>
      <c r="D189" s="65">
        <v>255.15</v>
      </c>
    </row>
    <row r="190" spans="2:4" x14ac:dyDescent="0.25">
      <c r="B190" s="887">
        <v>44089</v>
      </c>
      <c r="C190" s="65">
        <v>89.31</v>
      </c>
      <c r="D190" s="65">
        <v>248.83</v>
      </c>
    </row>
    <row r="191" spans="2:4" x14ac:dyDescent="0.25">
      <c r="B191" s="888">
        <v>44090</v>
      </c>
      <c r="C191" s="65">
        <v>89.79</v>
      </c>
      <c r="D191" s="65">
        <v>252.39</v>
      </c>
    </row>
    <row r="192" spans="2:4" x14ac:dyDescent="0.25">
      <c r="B192" s="888">
        <v>44091</v>
      </c>
      <c r="C192" s="65">
        <v>88.33</v>
      </c>
      <c r="D192" s="65">
        <v>249.28</v>
      </c>
    </row>
    <row r="193" spans="2:4" x14ac:dyDescent="0.25">
      <c r="B193" s="888">
        <v>44092</v>
      </c>
      <c r="C193" s="65">
        <v>86</v>
      </c>
      <c r="D193" s="65">
        <v>248.22</v>
      </c>
    </row>
    <row r="194" spans="2:4" x14ac:dyDescent="0.25">
      <c r="B194" s="888">
        <v>44095</v>
      </c>
      <c r="C194" s="65">
        <v>81.099999999999994</v>
      </c>
      <c r="D194" s="65">
        <v>239.91</v>
      </c>
    </row>
    <row r="195" spans="2:4" x14ac:dyDescent="0.25">
      <c r="B195" s="888">
        <v>44096</v>
      </c>
      <c r="C195" s="65">
        <v>80.930000000000007</v>
      </c>
      <c r="D195" s="65">
        <v>235.37</v>
      </c>
    </row>
    <row r="196" spans="2:4" x14ac:dyDescent="0.25">
      <c r="B196" s="888">
        <v>44097</v>
      </c>
      <c r="C196" s="65">
        <v>80.569999999999993</v>
      </c>
      <c r="D196" s="65">
        <v>229.57</v>
      </c>
    </row>
    <row r="197" spans="2:4" x14ac:dyDescent="0.25">
      <c r="B197" s="888">
        <v>44098</v>
      </c>
      <c r="C197" s="65">
        <v>80.260000000000005</v>
      </c>
      <c r="D197" s="65">
        <v>230.62</v>
      </c>
    </row>
    <row r="198" spans="2:4" x14ac:dyDescent="0.25">
      <c r="B198" s="888">
        <v>44099</v>
      </c>
      <c r="C198" s="65">
        <v>79.27</v>
      </c>
      <c r="D198" s="65">
        <v>232.94</v>
      </c>
    </row>
    <row r="199" spans="2:4" x14ac:dyDescent="0.25">
      <c r="B199" s="888">
        <v>44102</v>
      </c>
      <c r="C199" s="65">
        <v>83.73</v>
      </c>
      <c r="D199" s="65">
        <v>239.31</v>
      </c>
    </row>
    <row r="200" spans="2:4" x14ac:dyDescent="0.25">
      <c r="B200" s="888">
        <v>44103</v>
      </c>
      <c r="C200" s="65">
        <v>81.87</v>
      </c>
      <c r="D200" s="65">
        <v>235.95</v>
      </c>
    </row>
    <row r="201" spans="2:4" x14ac:dyDescent="0.25">
      <c r="B201" s="887">
        <v>44104</v>
      </c>
      <c r="C201" s="65">
        <v>82.68</v>
      </c>
      <c r="D201" s="65">
        <v>239.22</v>
      </c>
    </row>
    <row r="202" spans="2:4" x14ac:dyDescent="0.25">
      <c r="B202" s="887">
        <v>44105</v>
      </c>
      <c r="C202" s="65">
        <v>82.42</v>
      </c>
      <c r="D202" s="65">
        <v>240.32</v>
      </c>
    </row>
    <row r="203" spans="2:4" x14ac:dyDescent="0.25">
      <c r="B203" s="887">
        <v>44106</v>
      </c>
      <c r="C203" s="65">
        <v>83.06</v>
      </c>
      <c r="D203" s="65">
        <v>243.59</v>
      </c>
    </row>
    <row r="204" spans="2:4" x14ac:dyDescent="0.25">
      <c r="B204" s="887">
        <v>44109</v>
      </c>
      <c r="C204" s="65">
        <v>84.27</v>
      </c>
      <c r="D204" s="65">
        <v>248.83</v>
      </c>
    </row>
    <row r="205" spans="2:4" x14ac:dyDescent="0.25">
      <c r="B205" s="887">
        <v>44110</v>
      </c>
      <c r="C205" s="65">
        <v>87.11</v>
      </c>
      <c r="D205" s="65">
        <v>246.4</v>
      </c>
    </row>
    <row r="206" spans="2:4" x14ac:dyDescent="0.25">
      <c r="B206" s="887">
        <v>44111</v>
      </c>
      <c r="C206" s="65">
        <v>86.65</v>
      </c>
      <c r="D206" s="65">
        <v>251.93</v>
      </c>
    </row>
    <row r="207" spans="2:4" x14ac:dyDescent="0.25">
      <c r="B207" s="887">
        <v>44112</v>
      </c>
      <c r="C207" s="65">
        <v>87.8</v>
      </c>
      <c r="D207" s="65">
        <v>255.89</v>
      </c>
    </row>
    <row r="208" spans="2:4" x14ac:dyDescent="0.25">
      <c r="B208" s="887">
        <v>44113</v>
      </c>
      <c r="C208" s="65">
        <v>87.14</v>
      </c>
      <c r="D208" s="65">
        <v>255.25</v>
      </c>
    </row>
    <row r="209" spans="2:9" x14ac:dyDescent="0.25">
      <c r="B209" s="887">
        <v>44116</v>
      </c>
      <c r="C209" s="67">
        <v>87</v>
      </c>
      <c r="D209" s="67">
        <v>258.55</v>
      </c>
    </row>
    <row r="210" spans="2:9" x14ac:dyDescent="0.25">
      <c r="B210" s="887">
        <v>44117</v>
      </c>
      <c r="C210" s="67">
        <v>84.62</v>
      </c>
      <c r="D210" s="67">
        <v>251.51</v>
      </c>
    </row>
    <row r="211" spans="2:9" x14ac:dyDescent="0.25">
      <c r="B211" s="887">
        <v>44118</v>
      </c>
      <c r="C211" s="67">
        <v>84.59</v>
      </c>
      <c r="D211" s="67">
        <v>245.55</v>
      </c>
    </row>
    <row r="212" spans="2:9" x14ac:dyDescent="0.25">
      <c r="B212" s="887">
        <v>44119</v>
      </c>
      <c r="C212" s="67">
        <v>83.31</v>
      </c>
      <c r="D212" s="67">
        <v>248.87</v>
      </c>
    </row>
    <row r="213" spans="2:9" x14ac:dyDescent="0.25">
      <c r="B213" s="892">
        <v>44120</v>
      </c>
      <c r="C213" s="67">
        <v>84.79</v>
      </c>
      <c r="D213" s="67">
        <v>248.42</v>
      </c>
    </row>
    <row r="214" spans="2:9" x14ac:dyDescent="0.25">
      <c r="B214" s="892">
        <v>44123</v>
      </c>
      <c r="C214" s="67">
        <v>85.55</v>
      </c>
      <c r="D214" s="67">
        <v>244.94</v>
      </c>
    </row>
    <row r="215" spans="2:9" ht="15" customHeight="1" x14ac:dyDescent="0.25">
      <c r="B215" s="892">
        <v>44124</v>
      </c>
      <c r="C215" s="67">
        <v>86.13</v>
      </c>
      <c r="D215" s="67">
        <v>248.18</v>
      </c>
      <c r="E215" s="102"/>
      <c r="F215" s="102"/>
      <c r="G215" s="102"/>
      <c r="H215" s="102"/>
      <c r="I215" s="102"/>
    </row>
    <row r="216" spans="2:9" ht="13.5" customHeight="1" x14ac:dyDescent="0.25">
      <c r="B216" s="892">
        <v>44125</v>
      </c>
      <c r="C216" s="67">
        <v>85.08</v>
      </c>
      <c r="D216" s="67">
        <v>246.14</v>
      </c>
      <c r="E216" s="102"/>
      <c r="F216" s="102"/>
      <c r="G216" s="102"/>
      <c r="H216" s="102"/>
      <c r="I216" s="102"/>
    </row>
    <row r="217" spans="2:9" x14ac:dyDescent="0.25">
      <c r="B217" s="892">
        <v>44126</v>
      </c>
      <c r="C217" s="67">
        <v>85.55</v>
      </c>
      <c r="D217" s="67">
        <v>254.75</v>
      </c>
      <c r="E217" s="102"/>
      <c r="F217" s="102"/>
      <c r="G217" s="102"/>
      <c r="H217" s="102"/>
      <c r="I217" s="102"/>
    </row>
    <row r="218" spans="2:9" x14ac:dyDescent="0.25">
      <c r="B218" s="892">
        <v>44127</v>
      </c>
      <c r="C218" s="67">
        <v>87.96</v>
      </c>
      <c r="D218" s="67">
        <v>256.29000000000002</v>
      </c>
      <c r="E218" s="68"/>
      <c r="F218" s="68"/>
      <c r="G218" s="68"/>
      <c r="H218" s="68"/>
      <c r="I218" s="68"/>
    </row>
    <row r="219" spans="2:9" x14ac:dyDescent="0.25">
      <c r="B219" s="892">
        <v>44130</v>
      </c>
      <c r="C219" s="67">
        <v>86.73</v>
      </c>
      <c r="D219" s="67">
        <v>250.73</v>
      </c>
    </row>
    <row r="220" spans="2:9" x14ac:dyDescent="0.25">
      <c r="B220" s="892">
        <v>44131</v>
      </c>
      <c r="C220" s="67">
        <v>85.23</v>
      </c>
      <c r="D220" s="67">
        <v>243.9</v>
      </c>
    </row>
    <row r="221" spans="2:9" x14ac:dyDescent="0.25">
      <c r="B221" s="892">
        <v>44132</v>
      </c>
      <c r="C221" s="67">
        <v>82.2</v>
      </c>
      <c r="D221" s="67">
        <v>238.52</v>
      </c>
    </row>
    <row r="222" spans="2:9" x14ac:dyDescent="0.25">
      <c r="B222" s="892">
        <v>44133</v>
      </c>
      <c r="C222" s="67">
        <v>82.05</v>
      </c>
      <c r="D222" s="67">
        <v>240.87</v>
      </c>
    </row>
    <row r="223" spans="2:9" x14ac:dyDescent="0.25">
      <c r="B223" s="892">
        <v>44134</v>
      </c>
      <c r="C223" s="67">
        <v>83.23</v>
      </c>
      <c r="D223" s="67">
        <v>243.32</v>
      </c>
    </row>
    <row r="224" spans="2:9" x14ac:dyDescent="0.25">
      <c r="B224" s="892">
        <v>44137</v>
      </c>
      <c r="C224" s="67">
        <v>85.6</v>
      </c>
      <c r="D224" s="67">
        <v>248.84</v>
      </c>
    </row>
    <row r="225" spans="2:4" x14ac:dyDescent="0.25">
      <c r="B225" s="892">
        <v>44138</v>
      </c>
      <c r="C225" s="67">
        <v>89.36</v>
      </c>
      <c r="D225" s="67">
        <v>255.62</v>
      </c>
    </row>
    <row r="226" spans="2:4" x14ac:dyDescent="0.25">
      <c r="B226" s="892">
        <v>44139</v>
      </c>
      <c r="C226" s="67">
        <v>88.05</v>
      </c>
      <c r="D226" s="67">
        <v>245.47</v>
      </c>
    </row>
    <row r="227" spans="2:4" x14ac:dyDescent="0.25">
      <c r="B227" s="892">
        <v>44140</v>
      </c>
      <c r="C227" s="67">
        <v>88.72</v>
      </c>
      <c r="D227" s="67">
        <v>254.94</v>
      </c>
    </row>
    <row r="228" spans="2:4" x14ac:dyDescent="0.25">
      <c r="B228" s="892">
        <v>44141</v>
      </c>
      <c r="C228" s="67">
        <v>87.87</v>
      </c>
      <c r="D228" s="67">
        <v>250.39</v>
      </c>
    </row>
    <row r="229" spans="2:4" x14ac:dyDescent="0.25">
      <c r="B229" s="892">
        <v>44144</v>
      </c>
      <c r="C229" s="67">
        <v>98.7</v>
      </c>
      <c r="D229" s="67">
        <v>283.45</v>
      </c>
    </row>
    <row r="230" spans="2:4" x14ac:dyDescent="0.25">
      <c r="B230" s="892">
        <v>44145</v>
      </c>
      <c r="C230" s="67">
        <v>103.03</v>
      </c>
      <c r="D230" s="67">
        <v>283.02999999999997</v>
      </c>
    </row>
    <row r="231" spans="2:4" x14ac:dyDescent="0.25">
      <c r="B231" s="892">
        <v>44146</v>
      </c>
      <c r="C231" s="67">
        <v>103.17</v>
      </c>
      <c r="D231" s="67">
        <v>280.27</v>
      </c>
    </row>
    <row r="232" spans="2:4" x14ac:dyDescent="0.25">
      <c r="B232" s="892">
        <v>44147</v>
      </c>
      <c r="C232" s="67">
        <v>101.18</v>
      </c>
      <c r="D232" s="67">
        <v>274.45</v>
      </c>
    </row>
    <row r="233" spans="2:4" x14ac:dyDescent="0.25">
      <c r="B233" s="892">
        <v>44148</v>
      </c>
      <c r="C233" s="67">
        <v>102.36</v>
      </c>
      <c r="D233" s="67">
        <v>277.89999999999998</v>
      </c>
    </row>
    <row r="234" spans="2:4" x14ac:dyDescent="0.25">
      <c r="B234" s="892">
        <v>44151</v>
      </c>
      <c r="C234" s="67">
        <v>105.77</v>
      </c>
      <c r="D234" s="67">
        <v>286.10000000000002</v>
      </c>
    </row>
    <row r="235" spans="2:4" x14ac:dyDescent="0.25">
      <c r="B235" s="892">
        <v>44152</v>
      </c>
      <c r="C235" s="67">
        <v>105.7</v>
      </c>
      <c r="D235" s="67">
        <v>284.99</v>
      </c>
    </row>
    <row r="236" spans="2:4" x14ac:dyDescent="0.25">
      <c r="B236" s="892">
        <v>44153</v>
      </c>
      <c r="C236" s="67">
        <v>107</v>
      </c>
      <c r="D236" s="67">
        <v>282.61</v>
      </c>
    </row>
    <row r="237" spans="2:4" x14ac:dyDescent="0.25">
      <c r="B237" s="892">
        <v>44154</v>
      </c>
      <c r="C237" s="67">
        <v>105.84</v>
      </c>
      <c r="D237" s="67">
        <v>284.62</v>
      </c>
    </row>
    <row r="238" spans="2:4" x14ac:dyDescent="0.25">
      <c r="B238" s="892">
        <v>44155</v>
      </c>
      <c r="C238" s="67">
        <v>106.13</v>
      </c>
      <c r="D238" s="67">
        <v>281.35000000000002</v>
      </c>
    </row>
    <row r="239" spans="2:4" x14ac:dyDescent="0.25">
      <c r="B239" s="892">
        <v>44158</v>
      </c>
      <c r="C239" s="67">
        <v>107.79</v>
      </c>
      <c r="D239" s="67">
        <v>288.39</v>
      </c>
    </row>
    <row r="240" spans="2:4" x14ac:dyDescent="0.25">
      <c r="B240" s="892">
        <v>44159</v>
      </c>
      <c r="C240" s="67">
        <v>112.42</v>
      </c>
      <c r="D240" s="67">
        <v>304.33999999999997</v>
      </c>
    </row>
    <row r="241" spans="2:4" x14ac:dyDescent="0.25">
      <c r="B241" s="892">
        <v>44160</v>
      </c>
      <c r="C241" s="67">
        <v>111.86</v>
      </c>
      <c r="D241" s="67">
        <v>302.35000000000002</v>
      </c>
    </row>
    <row r="242" spans="2:4" x14ac:dyDescent="0.25">
      <c r="B242" s="892">
        <v>44161</v>
      </c>
      <c r="C242" s="67">
        <v>110.55</v>
      </c>
      <c r="D242" s="67">
        <v>302.35000000000002</v>
      </c>
    </row>
    <row r="243" spans="2:4" x14ac:dyDescent="0.25">
      <c r="B243" s="892">
        <v>44162</v>
      </c>
      <c r="C243" s="67">
        <v>111.42</v>
      </c>
      <c r="D243" s="67">
        <v>300.42</v>
      </c>
    </row>
    <row r="244" spans="2:4" x14ac:dyDescent="0.25">
      <c r="B244" s="892">
        <v>44165</v>
      </c>
      <c r="C244" s="67">
        <v>108.33</v>
      </c>
      <c r="D244" s="67">
        <v>291.63</v>
      </c>
    </row>
    <row r="245" spans="2:4" x14ac:dyDescent="0.25">
      <c r="B245" s="892">
        <v>44166</v>
      </c>
      <c r="C245" s="67">
        <v>111.59</v>
      </c>
      <c r="D245" s="67">
        <v>297.31</v>
      </c>
    </row>
    <row r="246" spans="2:4" x14ac:dyDescent="0.25">
      <c r="B246" s="892">
        <v>44167</v>
      </c>
      <c r="C246" s="67">
        <v>113.07</v>
      </c>
      <c r="D246" s="67">
        <v>302.39</v>
      </c>
    </row>
    <row r="247" spans="2:4" x14ac:dyDescent="0.25">
      <c r="B247" s="892">
        <v>44168</v>
      </c>
      <c r="C247" s="67">
        <v>113.88</v>
      </c>
      <c r="D247" s="67">
        <v>301.63</v>
      </c>
    </row>
    <row r="248" spans="2:4" x14ac:dyDescent="0.25">
      <c r="B248" s="892">
        <v>44169</v>
      </c>
      <c r="C248" s="67">
        <v>115.18</v>
      </c>
      <c r="D248" s="67">
        <v>305.89999999999998</v>
      </c>
    </row>
    <row r="249" spans="2:4" x14ac:dyDescent="0.25">
      <c r="B249" s="892">
        <v>44172</v>
      </c>
      <c r="C249" s="67">
        <v>112.45</v>
      </c>
      <c r="D249" s="67">
        <v>303.98</v>
      </c>
    </row>
    <row r="250" spans="2:4" x14ac:dyDescent="0.25">
      <c r="B250" s="892">
        <v>44173</v>
      </c>
      <c r="C250" s="67">
        <v>111.74</v>
      </c>
      <c r="D250" s="67">
        <v>303.33999999999997</v>
      </c>
    </row>
    <row r="251" spans="2:4" x14ac:dyDescent="0.25">
      <c r="B251" s="892">
        <v>44174</v>
      </c>
      <c r="C251" s="67">
        <v>112.35</v>
      </c>
      <c r="D251" s="67">
        <v>303.41000000000003</v>
      </c>
    </row>
    <row r="252" spans="2:4" x14ac:dyDescent="0.25">
      <c r="B252" s="892">
        <v>44175</v>
      </c>
      <c r="C252" s="67">
        <v>110.05</v>
      </c>
      <c r="D252" s="67">
        <v>305.08999999999997</v>
      </c>
    </row>
    <row r="253" spans="2:4" x14ac:dyDescent="0.25">
      <c r="B253" s="892">
        <v>44176</v>
      </c>
      <c r="C253" s="67">
        <v>108</v>
      </c>
      <c r="D253" s="67">
        <v>301.18</v>
      </c>
    </row>
    <row r="254" spans="2:4" x14ac:dyDescent="0.25">
      <c r="B254" s="892">
        <v>44179</v>
      </c>
      <c r="C254" s="67">
        <v>109.67</v>
      </c>
      <c r="D254" s="67">
        <v>297.32</v>
      </c>
    </row>
    <row r="255" spans="2:4" x14ac:dyDescent="0.25">
      <c r="B255" s="892">
        <v>44180</v>
      </c>
      <c r="C255" s="67">
        <v>111.12</v>
      </c>
      <c r="D255" s="67">
        <v>302.75</v>
      </c>
    </row>
    <row r="256" spans="2:4" x14ac:dyDescent="0.25">
      <c r="B256" s="892">
        <v>44181</v>
      </c>
      <c r="C256" s="67">
        <v>109.9</v>
      </c>
      <c r="D256" s="67">
        <v>303.77</v>
      </c>
    </row>
    <row r="257" spans="2:4" x14ac:dyDescent="0.25">
      <c r="B257" s="892">
        <v>44182</v>
      </c>
      <c r="C257" s="67">
        <v>109.84</v>
      </c>
      <c r="D257" s="67">
        <v>303.02999999999997</v>
      </c>
    </row>
    <row r="258" spans="2:4" x14ac:dyDescent="0.25">
      <c r="B258" s="892">
        <v>44183</v>
      </c>
      <c r="C258" s="67">
        <v>108.22</v>
      </c>
      <c r="D258" s="67">
        <v>300.08</v>
      </c>
    </row>
    <row r="259" spans="2:4" x14ac:dyDescent="0.25">
      <c r="B259" s="892">
        <v>44186</v>
      </c>
      <c r="C259" s="67">
        <v>104.32</v>
      </c>
      <c r="D259" s="67">
        <v>308.24</v>
      </c>
    </row>
    <row r="260" spans="2:4" x14ac:dyDescent="0.25">
      <c r="B260" s="892">
        <v>44187</v>
      </c>
      <c r="C260" s="67">
        <v>106.12</v>
      </c>
      <c r="D260" s="67">
        <v>303.69</v>
      </c>
    </row>
    <row r="261" spans="2:4" x14ac:dyDescent="0.25">
      <c r="B261" s="892">
        <v>44188</v>
      </c>
      <c r="C261" s="67">
        <v>109.37</v>
      </c>
      <c r="D261" s="67">
        <v>312.72000000000003</v>
      </c>
    </row>
    <row r="262" spans="2:4" x14ac:dyDescent="0.25">
      <c r="B262" s="892">
        <v>44189</v>
      </c>
      <c r="C262" s="67">
        <v>110.06</v>
      </c>
      <c r="D262" s="67">
        <v>311.04000000000002</v>
      </c>
    </row>
    <row r="263" spans="2:4" x14ac:dyDescent="0.25">
      <c r="B263" s="892">
        <v>44190</v>
      </c>
      <c r="C263" s="67">
        <v>110.06</v>
      </c>
      <c r="D263" s="67">
        <v>311.04000000000002</v>
      </c>
    </row>
    <row r="264" spans="2:4" x14ac:dyDescent="0.25">
      <c r="B264" s="892">
        <v>44193</v>
      </c>
      <c r="C264" s="67">
        <v>109.65</v>
      </c>
      <c r="D264" s="67">
        <v>312.91000000000003</v>
      </c>
    </row>
    <row r="265" spans="2:4" x14ac:dyDescent="0.25">
      <c r="B265" s="892">
        <v>44194</v>
      </c>
      <c r="C265" s="67">
        <v>108.85</v>
      </c>
      <c r="D265" s="67">
        <v>311.06</v>
      </c>
    </row>
    <row r="266" spans="2:4" x14ac:dyDescent="0.25">
      <c r="B266" s="892">
        <v>44195</v>
      </c>
      <c r="C266" s="67">
        <v>108.53</v>
      </c>
      <c r="D266" s="67">
        <v>312.24</v>
      </c>
    </row>
    <row r="267" spans="2:4" x14ac:dyDescent="0.25">
      <c r="B267" s="892">
        <v>44196</v>
      </c>
      <c r="C267" s="67">
        <v>108.21</v>
      </c>
      <c r="D267" s="67">
        <v>316.13</v>
      </c>
    </row>
    <row r="268" spans="2:4" x14ac:dyDescent="0.25">
      <c r="B268" s="892">
        <v>44197</v>
      </c>
      <c r="C268" s="67">
        <v>108.21</v>
      </c>
      <c r="D268" s="67">
        <v>316.13</v>
      </c>
    </row>
    <row r="269" spans="2:4" x14ac:dyDescent="0.25">
      <c r="B269" s="892">
        <v>44200</v>
      </c>
      <c r="C269" s="67">
        <v>107.36</v>
      </c>
      <c r="D269" s="67">
        <v>312.66000000000003</v>
      </c>
    </row>
    <row r="270" spans="2:4" x14ac:dyDescent="0.25">
      <c r="B270" s="892">
        <v>44201</v>
      </c>
      <c r="C270" s="67">
        <v>107.23</v>
      </c>
      <c r="D270" s="67">
        <v>315.29000000000002</v>
      </c>
    </row>
    <row r="271" spans="2:4" x14ac:dyDescent="0.25">
      <c r="B271" s="892">
        <v>44202</v>
      </c>
      <c r="C271" s="67">
        <v>113.16</v>
      </c>
      <c r="D271" s="67">
        <v>333.95</v>
      </c>
    </row>
    <row r="272" spans="2:4" x14ac:dyDescent="0.25">
      <c r="B272" s="892">
        <v>44203</v>
      </c>
      <c r="C272" s="67">
        <v>115.08</v>
      </c>
      <c r="D272" s="67">
        <v>342.48</v>
      </c>
    </row>
    <row r="273" spans="2:4" x14ac:dyDescent="0.25">
      <c r="B273" s="892">
        <v>44204</v>
      </c>
      <c r="C273" s="67">
        <v>114</v>
      </c>
      <c r="D273" s="67">
        <v>340.3</v>
      </c>
    </row>
    <row r="274" spans="2:4" x14ac:dyDescent="0.25">
      <c r="B274" s="892">
        <v>44207</v>
      </c>
      <c r="C274" s="67">
        <v>113.13</v>
      </c>
      <c r="D274" s="67">
        <v>344.5</v>
      </c>
    </row>
    <row r="275" spans="2:4" x14ac:dyDescent="0.25">
      <c r="B275" s="892">
        <v>44208</v>
      </c>
      <c r="C275" s="67">
        <v>114.81</v>
      </c>
      <c r="D275" s="67">
        <v>349.76</v>
      </c>
    </row>
    <row r="276" spans="2:4" x14ac:dyDescent="0.25">
      <c r="B276" s="892">
        <v>44209</v>
      </c>
      <c r="C276" s="67">
        <v>113.51</v>
      </c>
      <c r="D276" s="67">
        <v>348.67</v>
      </c>
    </row>
    <row r="277" spans="2:4" x14ac:dyDescent="0.25">
      <c r="B277" s="892">
        <v>44210</v>
      </c>
      <c r="C277" s="67">
        <v>114.23</v>
      </c>
      <c r="D277" s="67">
        <v>353.98</v>
      </c>
    </row>
    <row r="278" spans="2:4" x14ac:dyDescent="0.25">
      <c r="B278" s="892">
        <v>44211</v>
      </c>
      <c r="C278" s="67">
        <v>112.23</v>
      </c>
      <c r="D278" s="67">
        <v>342.05</v>
      </c>
    </row>
    <row r="279" spans="2:4" x14ac:dyDescent="0.25">
      <c r="B279" s="892">
        <v>44214</v>
      </c>
      <c r="C279" s="67">
        <v>113.14</v>
      </c>
      <c r="D279" s="67">
        <v>342.05</v>
      </c>
    </row>
    <row r="280" spans="2:4" x14ac:dyDescent="0.25">
      <c r="B280" s="892">
        <v>44215</v>
      </c>
      <c r="C280" s="67">
        <v>112.1</v>
      </c>
      <c r="D280" s="67">
        <v>341.97</v>
      </c>
    </row>
    <row r="281" spans="2:4" x14ac:dyDescent="0.25">
      <c r="B281" s="892">
        <v>44216</v>
      </c>
      <c r="C281" s="67">
        <v>112.49</v>
      </c>
      <c r="D281" s="67">
        <v>337.39</v>
      </c>
    </row>
    <row r="282" spans="2:4" x14ac:dyDescent="0.25">
      <c r="B282" s="892">
        <v>44217</v>
      </c>
      <c r="C282" s="67">
        <v>112.63</v>
      </c>
      <c r="D282" s="67">
        <v>333.03</v>
      </c>
    </row>
    <row r="283" spans="2:4" x14ac:dyDescent="0.25">
      <c r="B283" s="892">
        <v>44218</v>
      </c>
      <c r="C283" s="67">
        <v>110.54</v>
      </c>
      <c r="D283" s="67">
        <v>331.58</v>
      </c>
    </row>
    <row r="284" spans="2:4" x14ac:dyDescent="0.25">
      <c r="B284" s="892">
        <v>44221</v>
      </c>
      <c r="C284" s="67">
        <v>107.27</v>
      </c>
      <c r="D284" s="67">
        <v>328.68</v>
      </c>
    </row>
    <row r="285" spans="2:4" x14ac:dyDescent="0.25">
      <c r="B285" s="892">
        <v>44222</v>
      </c>
      <c r="C285" s="67">
        <v>108.92</v>
      </c>
      <c r="D285" s="67">
        <v>325.72000000000003</v>
      </c>
    </row>
    <row r="286" spans="2:4" x14ac:dyDescent="0.25">
      <c r="B286" s="892">
        <v>44223</v>
      </c>
      <c r="C286" s="67">
        <v>106.68</v>
      </c>
      <c r="D286" s="67">
        <v>314.68</v>
      </c>
    </row>
    <row r="287" spans="2:4" x14ac:dyDescent="0.25">
      <c r="B287" s="892">
        <v>44224</v>
      </c>
      <c r="C287" s="67">
        <v>107.63</v>
      </c>
      <c r="D287" s="67">
        <v>320.69</v>
      </c>
    </row>
    <row r="288" spans="2:4" x14ac:dyDescent="0.25">
      <c r="B288" s="892">
        <v>44225</v>
      </c>
      <c r="C288" s="67">
        <v>105.32</v>
      </c>
      <c r="D288" s="67">
        <v>313.62</v>
      </c>
    </row>
    <row r="289" spans="2:4" x14ac:dyDescent="0.25">
      <c r="B289" s="892">
        <v>44228</v>
      </c>
      <c r="C289" s="67">
        <v>105.8</v>
      </c>
      <c r="D289" s="67">
        <v>316.42</v>
      </c>
    </row>
    <row r="290" spans="2:4" x14ac:dyDescent="0.25">
      <c r="B290" s="892">
        <v>44229</v>
      </c>
      <c r="C290" s="67">
        <v>108.54</v>
      </c>
      <c r="D290" s="67">
        <v>325.95</v>
      </c>
    </row>
    <row r="291" spans="2:4" x14ac:dyDescent="0.25">
      <c r="B291" s="892">
        <v>44230</v>
      </c>
      <c r="C291" s="67">
        <v>109.33</v>
      </c>
      <c r="D291" s="67">
        <v>331.59</v>
      </c>
    </row>
    <row r="292" spans="2:4" x14ac:dyDescent="0.25">
      <c r="B292" s="892">
        <v>44231</v>
      </c>
      <c r="C292" s="67">
        <v>112.21</v>
      </c>
      <c r="D292" s="67">
        <v>340.78</v>
      </c>
    </row>
    <row r="293" spans="2:4" x14ac:dyDescent="0.25">
      <c r="B293" s="892">
        <v>44232</v>
      </c>
      <c r="C293" s="67">
        <v>113.51</v>
      </c>
      <c r="D293" s="67">
        <v>339.96</v>
      </c>
    </row>
    <row r="294" spans="2:4" x14ac:dyDescent="0.25">
      <c r="B294" s="892">
        <v>44235</v>
      </c>
      <c r="C294" s="67">
        <v>114.49</v>
      </c>
      <c r="D294" s="67">
        <v>346.02</v>
      </c>
    </row>
    <row r="295" spans="2:4" x14ac:dyDescent="0.25">
      <c r="B295" s="892">
        <v>44236</v>
      </c>
      <c r="C295" s="67">
        <v>114.14</v>
      </c>
      <c r="D295" s="67">
        <v>345.06</v>
      </c>
    </row>
    <row r="296" spans="2:4" x14ac:dyDescent="0.25">
      <c r="B296" s="892">
        <v>44237</v>
      </c>
      <c r="C296" s="67">
        <v>115.1</v>
      </c>
      <c r="D296" s="67">
        <v>345.61</v>
      </c>
    </row>
    <row r="297" spans="2:4" x14ac:dyDescent="0.25">
      <c r="B297" s="892">
        <v>44238</v>
      </c>
      <c r="C297" s="67">
        <v>114.55</v>
      </c>
      <c r="D297" s="67">
        <v>343.57</v>
      </c>
    </row>
    <row r="298" spans="2:4" x14ac:dyDescent="0.25">
      <c r="B298" s="892">
        <v>44239</v>
      </c>
      <c r="C298" s="67">
        <v>115.63</v>
      </c>
      <c r="D298" s="67">
        <v>348.51</v>
      </c>
    </row>
    <row r="299" spans="2:4" x14ac:dyDescent="0.25">
      <c r="B299" s="892">
        <v>44242</v>
      </c>
      <c r="C299" s="67">
        <v>119.21</v>
      </c>
      <c r="D299" s="67">
        <v>348.51</v>
      </c>
    </row>
    <row r="300" spans="2:4" x14ac:dyDescent="0.25">
      <c r="B300" s="892">
        <v>44243</v>
      </c>
      <c r="C300" s="67">
        <v>120.47</v>
      </c>
      <c r="D300" s="67">
        <v>358.23</v>
      </c>
    </row>
    <row r="301" spans="2:4" x14ac:dyDescent="0.25">
      <c r="B301" s="892">
        <v>44244</v>
      </c>
      <c r="C301" s="67">
        <v>120.15</v>
      </c>
      <c r="D301" s="67">
        <v>360.97</v>
      </c>
    </row>
    <row r="302" spans="2:4" x14ac:dyDescent="0.25">
      <c r="B302" s="892">
        <v>44245</v>
      </c>
      <c r="C302" s="67">
        <v>118.16</v>
      </c>
      <c r="D302" s="67">
        <v>359.9</v>
      </c>
    </row>
    <row r="303" spans="2:4" x14ac:dyDescent="0.25">
      <c r="B303" s="892">
        <v>44246</v>
      </c>
      <c r="C303" s="67">
        <v>120.63</v>
      </c>
      <c r="D303" s="67">
        <v>367.68</v>
      </c>
    </row>
    <row r="304" spans="2:4" x14ac:dyDescent="0.25">
      <c r="B304" s="892">
        <v>44249</v>
      </c>
      <c r="C304" s="67">
        <v>121.24</v>
      </c>
      <c r="D304" s="67">
        <v>371.09</v>
      </c>
    </row>
    <row r="305" spans="2:4" x14ac:dyDescent="0.25">
      <c r="B305" s="892">
        <v>44250</v>
      </c>
      <c r="C305" s="67">
        <v>122.38</v>
      </c>
      <c r="D305" s="67">
        <v>374.37</v>
      </c>
    </row>
    <row r="306" spans="2:4" x14ac:dyDescent="0.25">
      <c r="B306" s="892">
        <v>44251</v>
      </c>
      <c r="C306" s="67">
        <v>123.7</v>
      </c>
      <c r="D306" s="67">
        <v>383.68</v>
      </c>
    </row>
    <row r="307" spans="2:4" x14ac:dyDescent="0.25">
      <c r="B307" s="892">
        <v>44252</v>
      </c>
      <c r="C307" s="67">
        <v>124.39</v>
      </c>
      <c r="D307" s="67">
        <v>376.32</v>
      </c>
    </row>
    <row r="308" spans="2:4" x14ac:dyDescent="0.25">
      <c r="B308" s="892">
        <v>44253</v>
      </c>
      <c r="C308" s="67">
        <v>121.61</v>
      </c>
      <c r="D308" s="67">
        <v>365.2</v>
      </c>
    </row>
    <row r="309" spans="2:4" x14ac:dyDescent="0.25">
      <c r="B309" s="892">
        <v>44256</v>
      </c>
      <c r="C309" s="67">
        <v>122.83</v>
      </c>
      <c r="D309" s="67">
        <v>376.24</v>
      </c>
    </row>
    <row r="310" spans="2:4" x14ac:dyDescent="0.25">
      <c r="B310" s="892">
        <v>44257</v>
      </c>
      <c r="C310" s="67">
        <v>123.47</v>
      </c>
      <c r="D310" s="67">
        <v>374.15</v>
      </c>
    </row>
    <row r="311" spans="2:4" x14ac:dyDescent="0.25">
      <c r="B311" s="892">
        <v>44258</v>
      </c>
      <c r="C311" s="67">
        <v>126.42</v>
      </c>
      <c r="D311" s="67">
        <v>379.78</v>
      </c>
    </row>
    <row r="312" spans="2:4" x14ac:dyDescent="0.25">
      <c r="B312" s="892">
        <v>44259</v>
      </c>
      <c r="C312" s="67">
        <v>125.59</v>
      </c>
      <c r="D312" s="67">
        <v>375.9</v>
      </c>
    </row>
    <row r="313" spans="2:4" x14ac:dyDescent="0.25">
      <c r="B313" s="892">
        <v>44260</v>
      </c>
      <c r="C313" s="67">
        <v>126.87</v>
      </c>
      <c r="D313" s="67">
        <v>380.02</v>
      </c>
    </row>
    <row r="314" spans="2:4" x14ac:dyDescent="0.25">
      <c r="B314" s="892">
        <v>44263</v>
      </c>
      <c r="C314" s="67">
        <v>131.37</v>
      </c>
      <c r="D314" s="67">
        <v>386.83</v>
      </c>
    </row>
    <row r="315" spans="2:4" x14ac:dyDescent="0.25">
      <c r="B315" s="892">
        <v>44264</v>
      </c>
      <c r="C315" s="67">
        <v>129.9</v>
      </c>
      <c r="D315" s="67">
        <v>380.27</v>
      </c>
    </row>
    <row r="316" spans="2:4" x14ac:dyDescent="0.25">
      <c r="B316" s="892">
        <v>44265</v>
      </c>
      <c r="C316" s="67">
        <v>129.63</v>
      </c>
      <c r="D316" s="67">
        <v>390.17</v>
      </c>
    </row>
    <row r="317" spans="2:4" x14ac:dyDescent="0.25">
      <c r="B317" s="892">
        <v>44266</v>
      </c>
      <c r="C317" s="67">
        <v>127.62</v>
      </c>
      <c r="D317" s="67">
        <v>388.29</v>
      </c>
    </row>
    <row r="318" spans="2:4" x14ac:dyDescent="0.25">
      <c r="B318" s="892">
        <v>44267</v>
      </c>
      <c r="C318" s="67">
        <v>129.28</v>
      </c>
      <c r="D318" s="67">
        <v>395.39</v>
      </c>
    </row>
    <row r="319" spans="2:4" x14ac:dyDescent="0.25">
      <c r="B319" s="892">
        <v>44270</v>
      </c>
      <c r="C319" s="67">
        <v>128.03</v>
      </c>
      <c r="D319" s="67">
        <v>392.14</v>
      </c>
    </row>
    <row r="320" spans="2:4" x14ac:dyDescent="0.25">
      <c r="B320" s="892">
        <v>44271</v>
      </c>
      <c r="C320" s="67">
        <v>128.32</v>
      </c>
      <c r="D320" s="67">
        <v>387.93</v>
      </c>
    </row>
    <row r="321" spans="2:4" x14ac:dyDescent="0.25">
      <c r="B321" s="892">
        <v>44272</v>
      </c>
      <c r="C321" s="67">
        <v>129.41</v>
      </c>
      <c r="D321" s="67">
        <v>391.38</v>
      </c>
    </row>
    <row r="322" spans="2:4" x14ac:dyDescent="0.25">
      <c r="B322" s="892">
        <v>44273</v>
      </c>
      <c r="C322" s="67">
        <v>131.96</v>
      </c>
      <c r="D322" s="67">
        <v>398.22</v>
      </c>
    </row>
    <row r="323" spans="2:4" x14ac:dyDescent="0.25">
      <c r="B323" s="892">
        <v>44274</v>
      </c>
      <c r="C323" s="67">
        <v>128.96</v>
      </c>
      <c r="D323" s="67">
        <v>391.76</v>
      </c>
    </row>
    <row r="324" spans="2:4" x14ac:dyDescent="0.25">
      <c r="B324" s="892">
        <v>44277</v>
      </c>
      <c r="C324" s="67">
        <v>127.36</v>
      </c>
      <c r="D324" s="67">
        <v>382.87</v>
      </c>
    </row>
    <row r="325" spans="2:4" x14ac:dyDescent="0.25">
      <c r="B325" s="892">
        <v>44278</v>
      </c>
      <c r="C325" s="67">
        <v>127.12</v>
      </c>
      <c r="D325" s="67">
        <v>376.72</v>
      </c>
    </row>
    <row r="326" spans="2:4" x14ac:dyDescent="0.25">
      <c r="B326" s="892">
        <v>44279</v>
      </c>
      <c r="C326" s="67">
        <v>128.33000000000001</v>
      </c>
      <c r="D326" s="67">
        <v>376.92</v>
      </c>
    </row>
    <row r="327" spans="2:4" x14ac:dyDescent="0.25">
      <c r="B327" s="892">
        <v>44280</v>
      </c>
      <c r="C327" s="67">
        <v>127.29</v>
      </c>
      <c r="D327" s="67">
        <v>385.5</v>
      </c>
    </row>
    <row r="328" spans="2:4" x14ac:dyDescent="0.25">
      <c r="B328" s="892">
        <v>44281</v>
      </c>
      <c r="C328" s="67">
        <v>128.44</v>
      </c>
      <c r="D328" s="67">
        <v>392.74</v>
      </c>
    </row>
    <row r="329" spans="2:4" x14ac:dyDescent="0.25">
      <c r="B329" s="892">
        <v>44284</v>
      </c>
      <c r="C329" s="67">
        <v>127.12</v>
      </c>
      <c r="D329" s="67">
        <v>384.69</v>
      </c>
    </row>
    <row r="330" spans="2:4" x14ac:dyDescent="0.25">
      <c r="B330" s="892">
        <v>44285</v>
      </c>
      <c r="C330" s="67">
        <v>130.52000000000001</v>
      </c>
      <c r="D330" s="67">
        <v>391.63</v>
      </c>
    </row>
    <row r="331" spans="2:4" x14ac:dyDescent="0.25">
      <c r="B331" s="892">
        <v>44286</v>
      </c>
      <c r="C331" s="67">
        <v>128.91</v>
      </c>
      <c r="D331" s="67">
        <v>387.72</v>
      </c>
    </row>
    <row r="332" spans="2:4" x14ac:dyDescent="0.25">
      <c r="B332" s="892">
        <v>44287</v>
      </c>
      <c r="C332" s="67">
        <v>129.15</v>
      </c>
      <c r="D332" s="67">
        <v>392.34</v>
      </c>
    </row>
    <row r="333" spans="2:4" x14ac:dyDescent="0.25">
      <c r="B333" s="892">
        <v>44288</v>
      </c>
      <c r="C333" s="67">
        <v>129.15</v>
      </c>
      <c r="D333" s="67">
        <v>392.34</v>
      </c>
    </row>
    <row r="334" spans="2:4" x14ac:dyDescent="0.25">
      <c r="B334" s="892">
        <v>44291</v>
      </c>
      <c r="C334" s="67">
        <v>129.15</v>
      </c>
      <c r="D334" s="67">
        <v>393.04</v>
      </c>
    </row>
    <row r="335" spans="2:4" x14ac:dyDescent="0.25">
      <c r="B335" s="892">
        <v>44292</v>
      </c>
      <c r="C335" s="67">
        <v>129.63999999999999</v>
      </c>
      <c r="D335" s="67">
        <v>392.13</v>
      </c>
    </row>
    <row r="336" spans="2:4" x14ac:dyDescent="0.25">
      <c r="B336" s="892">
        <v>44293</v>
      </c>
      <c r="C336" s="67">
        <v>130.24</v>
      </c>
      <c r="D336" s="67">
        <v>395.42</v>
      </c>
    </row>
    <row r="337" spans="2:4" x14ac:dyDescent="0.25">
      <c r="B337" s="892">
        <v>44294</v>
      </c>
      <c r="C337" s="67">
        <v>129.68</v>
      </c>
      <c r="D337" s="67">
        <v>394.49</v>
      </c>
    </row>
    <row r="338" spans="2:4" x14ac:dyDescent="0.25">
      <c r="B338" s="892">
        <v>44295</v>
      </c>
      <c r="C338" s="67">
        <v>129.09</v>
      </c>
      <c r="D338" s="67">
        <v>397.77</v>
      </c>
    </row>
    <row r="339" spans="2:4" x14ac:dyDescent="0.25">
      <c r="B339" s="892">
        <v>44298</v>
      </c>
      <c r="C339" s="67">
        <v>129.31</v>
      </c>
      <c r="D339" s="67">
        <v>398.9</v>
      </c>
    </row>
    <row r="340" spans="2:4" x14ac:dyDescent="0.25">
      <c r="B340" s="892">
        <v>44299</v>
      </c>
      <c r="C340" s="67">
        <v>128.47999999999999</v>
      </c>
      <c r="D340" s="67">
        <v>392.54</v>
      </c>
    </row>
    <row r="341" spans="2:4" x14ac:dyDescent="0.25">
      <c r="B341" s="892">
        <v>44300</v>
      </c>
      <c r="C341" s="67">
        <v>129.22999999999999</v>
      </c>
      <c r="D341" s="67">
        <v>395.69</v>
      </c>
    </row>
    <row r="342" spans="2:4" x14ac:dyDescent="0.25">
      <c r="B342" s="892">
        <v>44301</v>
      </c>
      <c r="C342" s="67">
        <v>127.54</v>
      </c>
      <c r="D342" s="67">
        <v>392.2</v>
      </c>
    </row>
    <row r="343" spans="2:4" x14ac:dyDescent="0.25">
      <c r="B343" s="892">
        <v>44302</v>
      </c>
      <c r="C343" s="67">
        <v>129.63</v>
      </c>
      <c r="D343" s="67">
        <v>397.14</v>
      </c>
    </row>
    <row r="344" spans="2:4" x14ac:dyDescent="0.25">
      <c r="B344" s="892">
        <v>44305</v>
      </c>
      <c r="C344" s="67">
        <v>130.58000000000001</v>
      </c>
      <c r="D344" s="67">
        <v>395.75</v>
      </c>
    </row>
    <row r="345" spans="2:4" x14ac:dyDescent="0.25">
      <c r="B345" s="892">
        <v>44306</v>
      </c>
      <c r="C345" s="67">
        <v>125.79</v>
      </c>
      <c r="D345" s="67">
        <v>384.71</v>
      </c>
    </row>
    <row r="346" spans="2:4" x14ac:dyDescent="0.25">
      <c r="B346" s="892">
        <v>44307</v>
      </c>
      <c r="C346" s="67">
        <v>125.22</v>
      </c>
      <c r="D346" s="67">
        <v>390.52</v>
      </c>
    </row>
    <row r="347" spans="2:4" x14ac:dyDescent="0.25">
      <c r="B347" s="892">
        <v>44308</v>
      </c>
      <c r="C347" s="67">
        <v>125.37</v>
      </c>
      <c r="D347" s="67">
        <v>384.42</v>
      </c>
    </row>
    <row r="348" spans="2:4" x14ac:dyDescent="0.25">
      <c r="B348" s="892">
        <v>44309</v>
      </c>
      <c r="C348" s="67">
        <v>125.66</v>
      </c>
      <c r="D348" s="67">
        <v>393.91</v>
      </c>
    </row>
    <row r="349" spans="2:4" x14ac:dyDescent="0.25">
      <c r="B349" s="892">
        <v>44312</v>
      </c>
      <c r="C349" s="67">
        <v>128.16</v>
      </c>
      <c r="D349" s="67">
        <v>396.72</v>
      </c>
    </row>
    <row r="350" spans="2:4" x14ac:dyDescent="0.25">
      <c r="B350" s="892">
        <v>44313</v>
      </c>
      <c r="C350" s="67">
        <v>130.12</v>
      </c>
      <c r="D350" s="67">
        <v>400.75</v>
      </c>
    </row>
    <row r="351" spans="2:4" x14ac:dyDescent="0.25">
      <c r="B351" s="892">
        <v>44314</v>
      </c>
      <c r="C351" s="67">
        <v>132.05000000000001</v>
      </c>
      <c r="D351" s="67">
        <v>402.64</v>
      </c>
    </row>
    <row r="352" spans="2:4" x14ac:dyDescent="0.25">
      <c r="B352" s="892">
        <v>44315</v>
      </c>
      <c r="C352" s="67">
        <v>133.91999999999999</v>
      </c>
      <c r="D352" s="67">
        <v>411.1</v>
      </c>
    </row>
    <row r="353" spans="2:4" x14ac:dyDescent="0.25">
      <c r="B353" s="892">
        <v>44316</v>
      </c>
      <c r="C353" s="67">
        <v>133.16</v>
      </c>
      <c r="D353" s="67">
        <v>404.81</v>
      </c>
    </row>
    <row r="354" spans="2:4" x14ac:dyDescent="0.25">
      <c r="B354" s="892">
        <v>44319</v>
      </c>
      <c r="C354" s="67">
        <v>133.41</v>
      </c>
      <c r="D354" s="67">
        <v>405.2</v>
      </c>
    </row>
    <row r="355" spans="2:4" x14ac:dyDescent="0.25">
      <c r="B355" s="892">
        <v>44320</v>
      </c>
      <c r="C355" s="67">
        <v>131.41</v>
      </c>
      <c r="D355" s="67">
        <v>410.7</v>
      </c>
    </row>
    <row r="356" spans="2:4" x14ac:dyDescent="0.25">
      <c r="B356" s="892">
        <v>44321</v>
      </c>
      <c r="C356" s="67">
        <v>134.68</v>
      </c>
      <c r="D356" s="67">
        <v>414.9</v>
      </c>
    </row>
    <row r="357" spans="2:4" x14ac:dyDescent="0.25">
      <c r="B357" s="892">
        <v>44322</v>
      </c>
      <c r="C357" s="67">
        <v>134.97</v>
      </c>
      <c r="D357" s="67">
        <v>421.21</v>
      </c>
    </row>
    <row r="358" spans="2:4" x14ac:dyDescent="0.25">
      <c r="B358" s="892">
        <v>44323</v>
      </c>
      <c r="C358" s="67">
        <v>135.30000000000001</v>
      </c>
      <c r="D358" s="67">
        <v>422.73</v>
      </c>
    </row>
    <row r="359" spans="2:4" x14ac:dyDescent="0.25">
      <c r="B359" s="892">
        <v>44326</v>
      </c>
      <c r="C359" s="67">
        <v>137.88999999999999</v>
      </c>
      <c r="D359" s="67">
        <v>421.89</v>
      </c>
    </row>
    <row r="360" spans="2:4" x14ac:dyDescent="0.25">
      <c r="B360" s="892">
        <v>44327</v>
      </c>
      <c r="C360" s="67">
        <v>135.58000000000001</v>
      </c>
      <c r="D360" s="67">
        <v>416.41</v>
      </c>
    </row>
    <row r="361" spans="2:4" x14ac:dyDescent="0.25">
      <c r="B361" s="892">
        <v>44328</v>
      </c>
      <c r="C361" s="67">
        <v>136.81</v>
      </c>
      <c r="D361" s="67">
        <v>411.91</v>
      </c>
    </row>
    <row r="362" spans="2:4" x14ac:dyDescent="0.25">
      <c r="B362" s="892">
        <v>44329</v>
      </c>
      <c r="C362" s="67">
        <v>135.96</v>
      </c>
      <c r="D362" s="67">
        <v>420.84</v>
      </c>
    </row>
    <row r="363" spans="2:4" x14ac:dyDescent="0.25">
      <c r="B363" s="892">
        <v>44330</v>
      </c>
      <c r="C363" s="67">
        <v>138.47999999999999</v>
      </c>
      <c r="D363" s="67">
        <v>427.27</v>
      </c>
    </row>
    <row r="364" spans="2:4" x14ac:dyDescent="0.25">
      <c r="B364" s="892">
        <v>44333</v>
      </c>
      <c r="C364" s="67">
        <v>137.97</v>
      </c>
      <c r="D364" s="67">
        <v>430.45</v>
      </c>
    </row>
    <row r="365" spans="2:4" x14ac:dyDescent="0.25">
      <c r="B365" s="892">
        <v>44334</v>
      </c>
      <c r="C365" s="67">
        <v>138.71</v>
      </c>
      <c r="D365" s="67">
        <v>423.58</v>
      </c>
    </row>
    <row r="366" spans="2:4" x14ac:dyDescent="0.25">
      <c r="B366" s="892">
        <v>44335</v>
      </c>
      <c r="C366" s="67">
        <v>136.38999999999999</v>
      </c>
      <c r="D366" s="67">
        <v>420.11</v>
      </c>
    </row>
    <row r="367" spans="2:4" x14ac:dyDescent="0.25">
      <c r="B367" s="892">
        <v>44336</v>
      </c>
      <c r="C367" s="67">
        <v>137.26</v>
      </c>
      <c r="D367" s="67">
        <v>418.44</v>
      </c>
    </row>
    <row r="368" spans="2:4" x14ac:dyDescent="0.25">
      <c r="B368" s="892">
        <v>44337</v>
      </c>
      <c r="C368" s="67">
        <v>138.46</v>
      </c>
      <c r="D368" s="67">
        <v>423.39</v>
      </c>
    </row>
    <row r="369" spans="2:4" x14ac:dyDescent="0.25">
      <c r="B369" s="892">
        <v>44340</v>
      </c>
      <c r="C369" s="67">
        <v>138.22</v>
      </c>
      <c r="D369" s="67">
        <v>425.3</v>
      </c>
    </row>
    <row r="370" spans="2:4" x14ac:dyDescent="0.25">
      <c r="B370" s="892">
        <v>44341</v>
      </c>
      <c r="C370" s="67">
        <v>138.52000000000001</v>
      </c>
      <c r="D370" s="67">
        <v>420.28</v>
      </c>
    </row>
    <row r="371" spans="2:4" x14ac:dyDescent="0.25">
      <c r="B371" s="892">
        <v>44342</v>
      </c>
      <c r="C371" s="67">
        <v>137.06</v>
      </c>
      <c r="D371" s="67">
        <v>421.63</v>
      </c>
    </row>
    <row r="372" spans="2:4" x14ac:dyDescent="0.25">
      <c r="B372" s="892">
        <v>44343</v>
      </c>
      <c r="C372" s="67">
        <v>139.75</v>
      </c>
      <c r="D372" s="67">
        <v>427.75</v>
      </c>
    </row>
    <row r="373" spans="2:4" x14ac:dyDescent="0.25">
      <c r="B373" s="892">
        <v>44344</v>
      </c>
      <c r="C373" s="67">
        <v>140.37</v>
      </c>
      <c r="D373" s="67">
        <v>427.15</v>
      </c>
    </row>
    <row r="374" spans="2:4" x14ac:dyDescent="0.25">
      <c r="B374" s="892">
        <v>44347</v>
      </c>
      <c r="C374" s="67">
        <v>139.66</v>
      </c>
      <c r="D374" s="67">
        <v>427.15</v>
      </c>
    </row>
    <row r="375" spans="2:4" x14ac:dyDescent="0.25">
      <c r="B375" s="892">
        <v>44348</v>
      </c>
      <c r="C375" s="67">
        <v>140.69</v>
      </c>
      <c r="D375" s="67">
        <v>431.28</v>
      </c>
    </row>
    <row r="376" spans="2:4" x14ac:dyDescent="0.25">
      <c r="B376" s="892">
        <v>44349</v>
      </c>
      <c r="C376" s="67">
        <v>141.53</v>
      </c>
      <c r="D376" s="67">
        <v>430.25</v>
      </c>
    </row>
    <row r="377" spans="2:4" x14ac:dyDescent="0.25">
      <c r="B377" s="892">
        <v>44350</v>
      </c>
      <c r="C377" s="67">
        <v>141.88999999999999</v>
      </c>
      <c r="D377" s="67">
        <v>430.56</v>
      </c>
    </row>
    <row r="378" spans="2:4" x14ac:dyDescent="0.25">
      <c r="B378" s="892">
        <v>44351</v>
      </c>
      <c r="C378" s="67">
        <v>140.59</v>
      </c>
      <c r="D378" s="67">
        <v>430.67</v>
      </c>
    </row>
    <row r="379" spans="2:4" x14ac:dyDescent="0.25">
      <c r="B379" s="892">
        <v>44354</v>
      </c>
      <c r="C379" s="67">
        <v>141.53</v>
      </c>
      <c r="D379" s="67">
        <v>429.52</v>
      </c>
    </row>
    <row r="380" spans="2:4" x14ac:dyDescent="0.25">
      <c r="B380" s="892">
        <v>44355</v>
      </c>
      <c r="C380" s="67">
        <v>140.13999999999999</v>
      </c>
      <c r="D380" s="67">
        <v>427.69</v>
      </c>
    </row>
    <row r="381" spans="2:4" x14ac:dyDescent="0.25">
      <c r="B381" s="892">
        <v>44356</v>
      </c>
      <c r="C381" s="67">
        <v>138.72</v>
      </c>
      <c r="D381" s="67">
        <v>421.59</v>
      </c>
    </row>
    <row r="382" spans="2:4" x14ac:dyDescent="0.25">
      <c r="B382" s="892">
        <v>44357</v>
      </c>
      <c r="C382" s="67">
        <v>139.18</v>
      </c>
      <c r="D382" s="67">
        <v>414.6</v>
      </c>
    </row>
    <row r="383" spans="2:4" x14ac:dyDescent="0.25">
      <c r="B383" s="892">
        <v>44358</v>
      </c>
      <c r="C383" s="67">
        <v>139.30000000000001</v>
      </c>
      <c r="D383" s="67">
        <v>415.68</v>
      </c>
    </row>
    <row r="384" spans="2:4" x14ac:dyDescent="0.25">
      <c r="B384" s="892">
        <v>44361</v>
      </c>
      <c r="C384" s="67">
        <v>139.66</v>
      </c>
      <c r="D384" s="67">
        <v>409.13</v>
      </c>
    </row>
    <row r="385" spans="2:4" x14ac:dyDescent="0.25">
      <c r="B385" s="892">
        <v>44362</v>
      </c>
      <c r="C385" s="67">
        <v>139.35</v>
      </c>
      <c r="D385" s="67">
        <v>407.98</v>
      </c>
    </row>
    <row r="386" spans="2:4" x14ac:dyDescent="0.25">
      <c r="B386" s="892">
        <v>44363</v>
      </c>
      <c r="C386" s="67">
        <v>138.16</v>
      </c>
      <c r="D386" s="67">
        <v>408.89</v>
      </c>
    </row>
    <row r="387" spans="2:4" x14ac:dyDescent="0.25">
      <c r="B387" s="892">
        <v>44364</v>
      </c>
      <c r="C387" s="67">
        <v>138.69</v>
      </c>
      <c r="D387" s="67">
        <v>391.48</v>
      </c>
    </row>
    <row r="388" spans="2:4" x14ac:dyDescent="0.25">
      <c r="B388" s="892">
        <v>44365</v>
      </c>
      <c r="C388" s="67">
        <v>134.6</v>
      </c>
      <c r="D388" s="67">
        <v>382.01</v>
      </c>
    </row>
    <row r="389" spans="2:4" x14ac:dyDescent="0.25">
      <c r="B389" s="892">
        <v>44368</v>
      </c>
      <c r="C389" s="67">
        <v>135.38</v>
      </c>
      <c r="D389" s="67">
        <v>391.31</v>
      </c>
    </row>
    <row r="390" spans="2:4" x14ac:dyDescent="0.25">
      <c r="B390" s="892">
        <v>44369</v>
      </c>
      <c r="C390" s="67">
        <v>135.29</v>
      </c>
      <c r="D390" s="67">
        <v>392.09</v>
      </c>
    </row>
    <row r="391" spans="2:4" x14ac:dyDescent="0.25">
      <c r="B391" s="892">
        <v>44370</v>
      </c>
      <c r="C391" s="67">
        <v>135.08000000000001</v>
      </c>
      <c r="D391" s="67">
        <v>394.62</v>
      </c>
    </row>
    <row r="392" spans="2:4" x14ac:dyDescent="0.25">
      <c r="B392" s="892">
        <v>44371</v>
      </c>
      <c r="C392" s="67">
        <v>136.6</v>
      </c>
      <c r="D392" s="67">
        <v>400.74</v>
      </c>
    </row>
    <row r="393" spans="2:4" x14ac:dyDescent="0.25">
      <c r="B393" s="892">
        <v>44372</v>
      </c>
      <c r="C393" s="67">
        <v>137.41999999999999</v>
      </c>
      <c r="D393" s="67">
        <v>406.98</v>
      </c>
    </row>
    <row r="394" spans="2:4" x14ac:dyDescent="0.25">
      <c r="B394" s="892">
        <v>44375</v>
      </c>
      <c r="C394" s="67">
        <v>134.66999999999999</v>
      </c>
      <c r="D394" s="67">
        <v>404.65</v>
      </c>
    </row>
    <row r="395" spans="2:4" x14ac:dyDescent="0.25">
      <c r="B395" s="892">
        <v>44376</v>
      </c>
      <c r="C395" s="67">
        <v>135.29</v>
      </c>
      <c r="D395" s="67">
        <v>400.34</v>
      </c>
    </row>
    <row r="396" spans="2:4" x14ac:dyDescent="0.25">
      <c r="B396" s="892">
        <v>44377</v>
      </c>
      <c r="C396" s="67">
        <v>133.94999999999999</v>
      </c>
      <c r="D396" s="67">
        <v>403.55</v>
      </c>
    </row>
    <row r="397" spans="2:4" x14ac:dyDescent="0.25">
      <c r="B397" s="892">
        <v>44378</v>
      </c>
      <c r="C397" s="67">
        <v>135.97999999999999</v>
      </c>
      <c r="D397" s="67">
        <v>406.96</v>
      </c>
    </row>
    <row r="398" spans="2:4" x14ac:dyDescent="0.25">
      <c r="B398" s="892">
        <v>44379</v>
      </c>
      <c r="C398" s="67">
        <v>134.16</v>
      </c>
      <c r="D398" s="67">
        <v>404.44</v>
      </c>
    </row>
    <row r="399" spans="2:4" x14ac:dyDescent="0.25">
      <c r="B399" s="892">
        <v>44382</v>
      </c>
      <c r="C399" s="67">
        <v>136.49</v>
      </c>
      <c r="D399" s="67">
        <v>404.44</v>
      </c>
    </row>
    <row r="400" spans="2:4" x14ac:dyDescent="0.25">
      <c r="B400" s="892">
        <v>44383</v>
      </c>
      <c r="C400" s="67">
        <v>133.07</v>
      </c>
      <c r="D400" s="67">
        <v>394.33</v>
      </c>
    </row>
    <row r="401" spans="2:4" x14ac:dyDescent="0.25">
      <c r="B401" s="892">
        <v>44384</v>
      </c>
      <c r="C401" s="67">
        <v>132.85</v>
      </c>
      <c r="D401" s="67">
        <v>392.99</v>
      </c>
    </row>
    <row r="402" spans="2:4" x14ac:dyDescent="0.25">
      <c r="B402" s="892">
        <v>44385</v>
      </c>
      <c r="C402" s="67">
        <v>129.56</v>
      </c>
      <c r="D402" s="67">
        <v>385.23</v>
      </c>
    </row>
    <row r="403" spans="2:4" x14ac:dyDescent="0.25">
      <c r="B403" s="892">
        <v>44386</v>
      </c>
      <c r="C403" s="67">
        <v>132.66</v>
      </c>
      <c r="D403" s="67">
        <v>398.56</v>
      </c>
    </row>
    <row r="404" spans="2:4" x14ac:dyDescent="0.25">
      <c r="B404" s="892">
        <v>44389</v>
      </c>
      <c r="C404" s="67">
        <v>133.21</v>
      </c>
      <c r="D404" s="67">
        <v>403.57</v>
      </c>
    </row>
    <row r="405" spans="2:4" x14ac:dyDescent="0.25">
      <c r="B405" s="892">
        <v>44390</v>
      </c>
      <c r="C405" s="67">
        <v>131.66999999999999</v>
      </c>
      <c r="D405" s="67">
        <v>396.92</v>
      </c>
    </row>
    <row r="406" spans="2:4" x14ac:dyDescent="0.25">
      <c r="B406" s="892">
        <v>44391</v>
      </c>
      <c r="C406" s="67">
        <v>132.11000000000001</v>
      </c>
      <c r="D406" s="67">
        <v>395.93</v>
      </c>
    </row>
    <row r="407" spans="2:4" x14ac:dyDescent="0.25">
      <c r="B407" s="892">
        <v>44392</v>
      </c>
      <c r="C407" s="67">
        <v>131.69</v>
      </c>
      <c r="D407" s="67">
        <v>398.08</v>
      </c>
    </row>
    <row r="408" spans="2:4" x14ac:dyDescent="0.25">
      <c r="B408" s="892">
        <v>44393</v>
      </c>
      <c r="C408" s="67">
        <v>129.56</v>
      </c>
      <c r="D408" s="67">
        <v>388.34</v>
      </c>
    </row>
    <row r="409" spans="2:4" x14ac:dyDescent="0.25">
      <c r="B409" s="892">
        <v>44396</v>
      </c>
      <c r="C409" s="67">
        <v>124.58</v>
      </c>
      <c r="D409" s="67">
        <v>375.6</v>
      </c>
    </row>
    <row r="410" spans="2:4" x14ac:dyDescent="0.25">
      <c r="B410" s="892">
        <v>44397</v>
      </c>
      <c r="C410" s="67">
        <v>126.12</v>
      </c>
      <c r="D410" s="67">
        <v>385.32</v>
      </c>
    </row>
    <row r="411" spans="2:4" x14ac:dyDescent="0.25">
      <c r="B411" s="892">
        <v>44398</v>
      </c>
      <c r="C411" s="67">
        <v>129.83000000000001</v>
      </c>
      <c r="D411" s="67">
        <v>393.31</v>
      </c>
    </row>
    <row r="412" spans="2:4" x14ac:dyDescent="0.25">
      <c r="B412" s="892">
        <v>44399</v>
      </c>
      <c r="C412" s="67">
        <v>129.72999999999999</v>
      </c>
      <c r="D412" s="67">
        <v>387.4</v>
      </c>
    </row>
    <row r="413" spans="2:4" x14ac:dyDescent="0.25">
      <c r="B413" s="892">
        <v>44400</v>
      </c>
      <c r="C413" s="67">
        <v>131.08000000000001</v>
      </c>
      <c r="D413" s="67">
        <v>386.46</v>
      </c>
    </row>
    <row r="414" spans="2:4" x14ac:dyDescent="0.25">
      <c r="B414" s="892">
        <v>44403</v>
      </c>
      <c r="C414" s="67">
        <v>133.34</v>
      </c>
      <c r="D414" s="67">
        <v>389.96</v>
      </c>
    </row>
    <row r="415" spans="2:4" x14ac:dyDescent="0.25">
      <c r="B415" s="892">
        <v>44404</v>
      </c>
      <c r="C415" s="67">
        <v>132.66999999999999</v>
      </c>
      <c r="D415" s="67">
        <v>389.67</v>
      </c>
    </row>
    <row r="416" spans="2:4" x14ac:dyDescent="0.25">
      <c r="B416" s="892">
        <v>44405</v>
      </c>
      <c r="C416" s="67">
        <v>132.24</v>
      </c>
      <c r="D416" s="67">
        <v>390.86</v>
      </c>
    </row>
    <row r="417" spans="2:4" x14ac:dyDescent="0.25">
      <c r="B417" s="892">
        <v>44406</v>
      </c>
      <c r="C417" s="67">
        <v>134.11000000000001</v>
      </c>
      <c r="D417" s="67">
        <v>395.17</v>
      </c>
    </row>
    <row r="418" spans="2:4" x14ac:dyDescent="0.25">
      <c r="B418" s="892">
        <v>44407</v>
      </c>
      <c r="C418" s="67">
        <v>132.86000000000001</v>
      </c>
      <c r="D418" s="67">
        <v>390.55</v>
      </c>
    </row>
    <row r="419" spans="2:4" x14ac:dyDescent="0.25">
      <c r="B419" s="892">
        <v>44410</v>
      </c>
      <c r="C419" s="67">
        <v>132.72999999999999</v>
      </c>
      <c r="D419" s="67">
        <v>388.49</v>
      </c>
    </row>
    <row r="420" spans="2:4" x14ac:dyDescent="0.25">
      <c r="B420" s="892">
        <v>44411</v>
      </c>
      <c r="C420" s="67">
        <v>133.96</v>
      </c>
      <c r="D420" s="67">
        <v>394.96</v>
      </c>
    </row>
    <row r="421" spans="2:4" x14ac:dyDescent="0.25">
      <c r="B421" s="892">
        <v>44412</v>
      </c>
      <c r="C421" s="67">
        <v>135.29</v>
      </c>
      <c r="D421" s="67">
        <v>390.88</v>
      </c>
    </row>
    <row r="422" spans="2:4" x14ac:dyDescent="0.25">
      <c r="B422" s="892">
        <v>44413</v>
      </c>
      <c r="C422" s="67">
        <v>136.03</v>
      </c>
      <c r="D422" s="67">
        <v>397.16</v>
      </c>
    </row>
    <row r="423" spans="2:4" x14ac:dyDescent="0.25">
      <c r="B423" s="892">
        <v>44414</v>
      </c>
      <c r="C423" s="67">
        <v>138.72</v>
      </c>
      <c r="D423" s="67">
        <v>407.95</v>
      </c>
    </row>
    <row r="424" spans="2:4" x14ac:dyDescent="0.25">
      <c r="B424" s="892">
        <v>44417</v>
      </c>
      <c r="C424" s="67">
        <v>139.19999999999999</v>
      </c>
      <c r="D424" s="67">
        <v>408.75</v>
      </c>
    </row>
    <row r="425" spans="2:4" x14ac:dyDescent="0.25">
      <c r="B425" s="892">
        <v>44418</v>
      </c>
      <c r="C425" s="67">
        <v>139.41</v>
      </c>
      <c r="D425" s="67">
        <v>414.64</v>
      </c>
    </row>
    <row r="426" spans="2:4" x14ac:dyDescent="0.25">
      <c r="B426" s="892">
        <v>44419</v>
      </c>
      <c r="C426" s="67">
        <v>140.77000000000001</v>
      </c>
      <c r="D426" s="67">
        <v>421.06</v>
      </c>
    </row>
    <row r="427" spans="2:4" x14ac:dyDescent="0.25">
      <c r="B427" s="892">
        <v>44420</v>
      </c>
      <c r="C427" s="67">
        <v>139.94999999999999</v>
      </c>
      <c r="D427" s="67">
        <v>422.1</v>
      </c>
    </row>
    <row r="428" spans="2:4" x14ac:dyDescent="0.25">
      <c r="B428" s="892">
        <v>44421</v>
      </c>
      <c r="C428" s="67">
        <v>140.11000000000001</v>
      </c>
      <c r="D428" s="67">
        <v>416.73</v>
      </c>
    </row>
    <row r="429" spans="2:4" x14ac:dyDescent="0.25">
      <c r="B429" s="892">
        <v>44424</v>
      </c>
      <c r="C429" s="67">
        <v>138.41999999999999</v>
      </c>
      <c r="D429" s="67">
        <v>413.02</v>
      </c>
    </row>
    <row r="430" spans="2:4" x14ac:dyDescent="0.25">
      <c r="B430" s="892">
        <v>44425</v>
      </c>
      <c r="C430" s="67">
        <v>136.76</v>
      </c>
      <c r="D430" s="67">
        <v>408.32</v>
      </c>
    </row>
    <row r="431" spans="2:4" x14ac:dyDescent="0.25">
      <c r="B431" s="892">
        <v>44426</v>
      </c>
      <c r="C431" s="67">
        <v>137.44</v>
      </c>
      <c r="D431" s="67">
        <v>404.34</v>
      </c>
    </row>
    <row r="432" spans="2:4" x14ac:dyDescent="0.25">
      <c r="B432" s="892">
        <v>44427</v>
      </c>
      <c r="C432" s="67">
        <v>133.97999999999999</v>
      </c>
      <c r="D432" s="67">
        <v>399.49</v>
      </c>
    </row>
    <row r="433" spans="2:4" x14ac:dyDescent="0.25">
      <c r="B433" s="892">
        <v>44428</v>
      </c>
      <c r="C433" s="67">
        <v>134.28</v>
      </c>
      <c r="D433" s="67">
        <v>401.56</v>
      </c>
    </row>
    <row r="434" spans="2:4" x14ac:dyDescent="0.25">
      <c r="B434" s="892">
        <v>44431</v>
      </c>
      <c r="C434" s="67">
        <v>135.27000000000001</v>
      </c>
      <c r="D434" s="67">
        <v>405.86</v>
      </c>
    </row>
    <row r="435" spans="2:4" x14ac:dyDescent="0.25">
      <c r="B435" s="892">
        <v>44432</v>
      </c>
      <c r="C435" s="67">
        <v>135.22</v>
      </c>
      <c r="D435" s="67">
        <v>410.51</v>
      </c>
    </row>
    <row r="436" spans="2:4" x14ac:dyDescent="0.25">
      <c r="B436" s="892">
        <v>44433</v>
      </c>
      <c r="C436" s="67">
        <v>137.68</v>
      </c>
      <c r="D436" s="67">
        <v>417.91</v>
      </c>
    </row>
    <row r="437" spans="2:4" x14ac:dyDescent="0.25">
      <c r="B437" s="892">
        <v>44434</v>
      </c>
      <c r="C437" s="67">
        <v>136.59</v>
      </c>
      <c r="D437" s="67">
        <v>416.37</v>
      </c>
    </row>
    <row r="438" spans="2:4" x14ac:dyDescent="0.25">
      <c r="B438" s="892">
        <v>44435</v>
      </c>
      <c r="C438" s="67">
        <v>136.75</v>
      </c>
      <c r="D438" s="67">
        <v>421.68</v>
      </c>
    </row>
    <row r="439" spans="2:4" x14ac:dyDescent="0.25">
      <c r="B439" s="892">
        <v>44438</v>
      </c>
      <c r="C439" s="67">
        <v>136.15</v>
      </c>
      <c r="D439" s="67">
        <v>413.14</v>
      </c>
    </row>
    <row r="440" spans="2:4" x14ac:dyDescent="0.25">
      <c r="B440" s="892">
        <v>44439</v>
      </c>
      <c r="C440" s="67">
        <v>135.82</v>
      </c>
      <c r="D440" s="67">
        <v>410.75</v>
      </c>
    </row>
    <row r="441" spans="2:4" x14ac:dyDescent="0.25">
      <c r="B441" s="892">
        <v>44440</v>
      </c>
      <c r="C441" s="67">
        <v>137.1</v>
      </c>
      <c r="D441" s="67">
        <v>405.45</v>
      </c>
    </row>
    <row r="442" spans="2:4" x14ac:dyDescent="0.25">
      <c r="B442" s="892">
        <v>44441</v>
      </c>
      <c r="C442" s="67">
        <v>137.47999999999999</v>
      </c>
      <c r="D442" s="67">
        <v>407.78</v>
      </c>
    </row>
    <row r="443" spans="2:4" x14ac:dyDescent="0.25">
      <c r="B443" s="892">
        <v>44442</v>
      </c>
      <c r="C443" s="67">
        <v>136.47999999999999</v>
      </c>
      <c r="D443" s="67">
        <v>406.1</v>
      </c>
    </row>
    <row r="444" spans="2:4" x14ac:dyDescent="0.25">
      <c r="B444" s="892">
        <v>44445</v>
      </c>
      <c r="C444" s="67">
        <v>137.5</v>
      </c>
      <c r="D444" s="67">
        <v>406.1</v>
      </c>
    </row>
    <row r="445" spans="2:4" x14ac:dyDescent="0.25">
      <c r="B445" s="892">
        <v>44446</v>
      </c>
      <c r="C445" s="67">
        <v>137.18</v>
      </c>
      <c r="D445" s="67">
        <v>406.26</v>
      </c>
    </row>
    <row r="446" spans="2:4" x14ac:dyDescent="0.25">
      <c r="B446" s="892">
        <v>44447</v>
      </c>
      <c r="C446" s="67">
        <v>135.37</v>
      </c>
      <c r="D446" s="67">
        <v>402.99</v>
      </c>
    </row>
    <row r="447" spans="2:4" x14ac:dyDescent="0.25">
      <c r="B447" s="892">
        <v>44448</v>
      </c>
      <c r="C447" s="67">
        <v>135.63</v>
      </c>
      <c r="D447" s="67">
        <v>405.3</v>
      </c>
    </row>
    <row r="448" spans="2:4" x14ac:dyDescent="0.25">
      <c r="B448" s="892">
        <v>44449</v>
      </c>
      <c r="C448" s="67">
        <v>134.57</v>
      </c>
      <c r="D448" s="67">
        <v>401.5</v>
      </c>
    </row>
    <row r="449" spans="2:4" x14ac:dyDescent="0.25">
      <c r="B449" s="892">
        <v>44452</v>
      </c>
      <c r="C449" s="67">
        <v>136.94</v>
      </c>
      <c r="D449" s="67">
        <v>408.96</v>
      </c>
    </row>
    <row r="450" spans="2:4" x14ac:dyDescent="0.25">
      <c r="B450" s="892">
        <v>44453</v>
      </c>
      <c r="C450" s="67">
        <v>135.47999999999999</v>
      </c>
      <c r="D450" s="67">
        <v>401.37</v>
      </c>
    </row>
    <row r="451" spans="2:4" x14ac:dyDescent="0.25">
      <c r="B451" s="892">
        <v>44454</v>
      </c>
      <c r="C451" s="67">
        <v>135.38</v>
      </c>
      <c r="D451" s="67">
        <v>406.61</v>
      </c>
    </row>
    <row r="452" spans="2:4" x14ac:dyDescent="0.25">
      <c r="B452" s="892">
        <v>44455</v>
      </c>
      <c r="C452" s="67">
        <v>136.56</v>
      </c>
      <c r="D452" s="67">
        <v>406.3</v>
      </c>
    </row>
    <row r="453" spans="2:4" x14ac:dyDescent="0.25">
      <c r="B453" s="892">
        <v>44456</v>
      </c>
      <c r="C453" s="67">
        <v>136.13</v>
      </c>
      <c r="D453" s="67">
        <v>405.98</v>
      </c>
    </row>
    <row r="454" spans="2:4" x14ac:dyDescent="0.25">
      <c r="B454" s="892">
        <v>44459</v>
      </c>
      <c r="C454" s="67">
        <v>130.34</v>
      </c>
      <c r="D454" s="67">
        <v>394.03</v>
      </c>
    </row>
    <row r="455" spans="2:4" x14ac:dyDescent="0.25">
      <c r="B455" s="892">
        <v>44460</v>
      </c>
      <c r="C455" s="67">
        <v>130.22999999999999</v>
      </c>
      <c r="D455" s="67">
        <v>394.13</v>
      </c>
    </row>
    <row r="456" spans="2:4" x14ac:dyDescent="0.25">
      <c r="B456" s="892">
        <v>44461</v>
      </c>
      <c r="C456" s="67">
        <v>134.29</v>
      </c>
      <c r="D456" s="67">
        <v>402.51</v>
      </c>
    </row>
    <row r="457" spans="2:4" x14ac:dyDescent="0.25">
      <c r="B457" s="892">
        <v>44462</v>
      </c>
      <c r="C457" s="67">
        <v>137.19</v>
      </c>
      <c r="D457" s="67">
        <v>416.06</v>
      </c>
    </row>
    <row r="458" spans="2:4" x14ac:dyDescent="0.25">
      <c r="B458" s="892">
        <v>44463</v>
      </c>
      <c r="C458" s="67">
        <v>137.4</v>
      </c>
      <c r="D458" s="67">
        <v>419.92</v>
      </c>
    </row>
    <row r="459" spans="2:4" x14ac:dyDescent="0.25">
      <c r="B459" s="892">
        <v>44466</v>
      </c>
      <c r="C459" s="67">
        <v>141.19999999999999</v>
      </c>
      <c r="D459" s="67">
        <v>429.52</v>
      </c>
    </row>
    <row r="460" spans="2:4" x14ac:dyDescent="0.25">
      <c r="B460" s="892">
        <v>44467</v>
      </c>
      <c r="C460" s="67">
        <v>138.46</v>
      </c>
      <c r="D460" s="67">
        <v>424.77</v>
      </c>
    </row>
    <row r="461" spans="2:4" x14ac:dyDescent="0.25">
      <c r="B461" s="892">
        <v>44468</v>
      </c>
      <c r="C461" s="67">
        <v>140.51</v>
      </c>
      <c r="D461" s="67">
        <v>426.19</v>
      </c>
    </row>
    <row r="462" spans="2:4" x14ac:dyDescent="0.25">
      <c r="B462" s="892">
        <v>44469</v>
      </c>
      <c r="C462" s="67">
        <v>140.81</v>
      </c>
      <c r="D462" s="67">
        <v>420.01</v>
      </c>
    </row>
    <row r="463" spans="2:4" x14ac:dyDescent="0.25">
      <c r="B463" s="892">
        <v>44470</v>
      </c>
      <c r="C463" s="67">
        <v>139.83000000000001</v>
      </c>
      <c r="D463" s="67">
        <v>428</v>
      </c>
    </row>
    <row r="464" spans="2:4" x14ac:dyDescent="0.25">
      <c r="B464" s="892">
        <v>44473</v>
      </c>
      <c r="C464" s="67">
        <v>138.46</v>
      </c>
      <c r="D464" s="67">
        <v>428.08</v>
      </c>
    </row>
    <row r="465" spans="2:4" x14ac:dyDescent="0.25">
      <c r="B465" s="892">
        <v>44474</v>
      </c>
      <c r="C465" s="67">
        <v>143.30000000000001</v>
      </c>
      <c r="D465" s="67">
        <v>434.17</v>
      </c>
    </row>
    <row r="466" spans="2:4" x14ac:dyDescent="0.25">
      <c r="B466" s="892">
        <v>44475</v>
      </c>
      <c r="C466" s="67">
        <v>143</v>
      </c>
      <c r="D466" s="67">
        <v>433.96</v>
      </c>
    </row>
    <row r="467" spans="2:4" x14ac:dyDescent="0.25">
      <c r="B467" s="892">
        <v>44476</v>
      </c>
      <c r="C467" s="67">
        <v>145.41</v>
      </c>
      <c r="D467" s="67">
        <v>435.09</v>
      </c>
    </row>
    <row r="468" spans="2:4" x14ac:dyDescent="0.25">
      <c r="B468" s="892">
        <v>44477</v>
      </c>
      <c r="C468" s="67">
        <v>145.91</v>
      </c>
      <c r="D468" s="67">
        <v>436.66</v>
      </c>
    </row>
    <row r="469" spans="2:4" x14ac:dyDescent="0.25">
      <c r="B469" s="892">
        <v>44480</v>
      </c>
      <c r="C469" s="67">
        <v>146.91999999999999</v>
      </c>
      <c r="D469" s="67">
        <v>430.46</v>
      </c>
    </row>
    <row r="470" spans="2:4" x14ac:dyDescent="0.25">
      <c r="B470" s="892">
        <v>44481</v>
      </c>
      <c r="C470" s="67">
        <v>147.03</v>
      </c>
      <c r="D470" s="67">
        <v>427.77</v>
      </c>
    </row>
    <row r="471" spans="2:4" x14ac:dyDescent="0.25">
      <c r="B471" s="892">
        <v>44482</v>
      </c>
      <c r="C471" s="67">
        <v>144.65</v>
      </c>
      <c r="D471" s="67">
        <v>422.27</v>
      </c>
    </row>
    <row r="472" spans="2:4" x14ac:dyDescent="0.25">
      <c r="B472" s="892">
        <v>44483</v>
      </c>
      <c r="C472" s="67">
        <v>146.05000000000001</v>
      </c>
      <c r="D472" s="67">
        <v>428.39</v>
      </c>
    </row>
    <row r="473" spans="2:4" x14ac:dyDescent="0.25">
      <c r="B473" s="892">
        <v>44484</v>
      </c>
      <c r="C473" s="67">
        <v>148.66</v>
      </c>
      <c r="D473" s="67">
        <v>437.56</v>
      </c>
    </row>
    <row r="474" spans="2:4" x14ac:dyDescent="0.25">
      <c r="B474" s="892">
        <v>44487</v>
      </c>
      <c r="C474" s="67">
        <v>148.32</v>
      </c>
      <c r="D474" s="67">
        <v>438.76</v>
      </c>
    </row>
    <row r="475" spans="2:4" x14ac:dyDescent="0.25">
      <c r="B475" s="892">
        <v>44488</v>
      </c>
      <c r="C475" s="67">
        <v>148.5</v>
      </c>
      <c r="D475" s="67">
        <v>443.47</v>
      </c>
    </row>
    <row r="476" spans="2:4" x14ac:dyDescent="0.25">
      <c r="B476" s="892">
        <v>44489</v>
      </c>
      <c r="C476" s="67">
        <v>148.65</v>
      </c>
      <c r="D476" s="67">
        <v>449.48</v>
      </c>
    </row>
    <row r="477" spans="2:4" x14ac:dyDescent="0.25">
      <c r="B477" s="892">
        <v>44490</v>
      </c>
      <c r="C477" s="67">
        <v>148</v>
      </c>
      <c r="D477" s="67">
        <v>446.84</v>
      </c>
    </row>
    <row r="478" spans="2:4" x14ac:dyDescent="0.25">
      <c r="B478" s="892">
        <v>44491</v>
      </c>
      <c r="C478" s="67">
        <v>148.34</v>
      </c>
      <c r="D478" s="67">
        <v>453.25</v>
      </c>
    </row>
    <row r="479" spans="2:4" x14ac:dyDescent="0.25">
      <c r="B479" s="892">
        <v>44494</v>
      </c>
      <c r="C479" s="67">
        <v>149.58000000000001</v>
      </c>
      <c r="D479" s="67">
        <v>451.95</v>
      </c>
    </row>
    <row r="480" spans="2:4" x14ac:dyDescent="0.25">
      <c r="B480" s="892">
        <v>44495</v>
      </c>
      <c r="C480" s="67">
        <v>150.13</v>
      </c>
      <c r="D480" s="67">
        <v>452.35</v>
      </c>
    </row>
    <row r="481" spans="2:4" x14ac:dyDescent="0.25">
      <c r="B481" s="892">
        <v>44496</v>
      </c>
      <c r="C481" s="67">
        <v>148.30000000000001</v>
      </c>
      <c r="D481" s="67">
        <v>443.13</v>
      </c>
    </row>
    <row r="482" spans="2:4" x14ac:dyDescent="0.25">
      <c r="B482" s="892">
        <v>44497</v>
      </c>
      <c r="C482" s="67">
        <v>147.74</v>
      </c>
      <c r="D482" s="67">
        <v>449.3</v>
      </c>
    </row>
    <row r="483" spans="2:4" x14ac:dyDescent="0.25">
      <c r="B483" s="892">
        <v>44498</v>
      </c>
      <c r="C483" s="67">
        <v>148.51</v>
      </c>
      <c r="D483" s="67">
        <v>447</v>
      </c>
    </row>
    <row r="484" spans="2:4" x14ac:dyDescent="0.25">
      <c r="B484" s="892">
        <v>44501</v>
      </c>
      <c r="C484" s="67">
        <v>150.62</v>
      </c>
      <c r="D484" s="67">
        <v>449.4</v>
      </c>
    </row>
    <row r="485" spans="2:4" x14ac:dyDescent="0.25">
      <c r="B485" s="892">
        <v>44502</v>
      </c>
      <c r="C485" s="67">
        <v>149.75</v>
      </c>
      <c r="D485" s="67">
        <v>448.91</v>
      </c>
    </row>
    <row r="486" spans="2:4" x14ac:dyDescent="0.25">
      <c r="B486" s="892">
        <v>44503</v>
      </c>
      <c r="C486" s="67">
        <v>150.72999999999999</v>
      </c>
      <c r="D486" s="67">
        <v>453.25</v>
      </c>
    </row>
    <row r="487" spans="2:4" x14ac:dyDescent="0.25">
      <c r="B487" s="892">
        <v>44504</v>
      </c>
      <c r="C487" s="67">
        <v>147.9</v>
      </c>
      <c r="D487" s="67">
        <v>444.31</v>
      </c>
    </row>
    <row r="488" spans="2:4" x14ac:dyDescent="0.25">
      <c r="B488" s="892">
        <v>44505</v>
      </c>
      <c r="C488" s="67">
        <v>149.33000000000001</v>
      </c>
      <c r="D488" s="67">
        <v>443.6</v>
      </c>
    </row>
    <row r="489" spans="2:4" x14ac:dyDescent="0.25">
      <c r="B489" s="892">
        <v>44508</v>
      </c>
      <c r="C489" s="67">
        <v>148.97999999999999</v>
      </c>
      <c r="D489" s="67">
        <v>446.74</v>
      </c>
    </row>
    <row r="490" spans="2:4" x14ac:dyDescent="0.25">
      <c r="B490" s="892">
        <v>44509</v>
      </c>
      <c r="C490" s="67">
        <v>147.61000000000001</v>
      </c>
      <c r="D490" s="67">
        <v>443.16</v>
      </c>
    </row>
    <row r="491" spans="2:4" x14ac:dyDescent="0.25">
      <c r="B491" s="892">
        <v>44510</v>
      </c>
      <c r="C491" s="67">
        <v>148.38999999999999</v>
      </c>
      <c r="D491" s="67">
        <v>444.02</v>
      </c>
    </row>
    <row r="492" spans="2:4" x14ac:dyDescent="0.25">
      <c r="B492" s="892">
        <v>44511</v>
      </c>
      <c r="C492" s="67">
        <v>149.32</v>
      </c>
      <c r="D492" s="67">
        <v>445.65</v>
      </c>
    </row>
    <row r="493" spans="2:4" x14ac:dyDescent="0.25">
      <c r="B493" s="892">
        <v>44512</v>
      </c>
      <c r="C493" s="67">
        <v>148.66999999999999</v>
      </c>
      <c r="D493" s="67">
        <v>443.85</v>
      </c>
    </row>
    <row r="494" spans="2:4" x14ac:dyDescent="0.25">
      <c r="B494" s="892">
        <v>44515</v>
      </c>
      <c r="C494" s="67">
        <v>149.65</v>
      </c>
      <c r="D494" s="67">
        <v>444.54</v>
      </c>
    </row>
    <row r="495" spans="2:4" x14ac:dyDescent="0.25">
      <c r="B495" s="892">
        <v>44516</v>
      </c>
      <c r="C495" s="67">
        <v>149.24</v>
      </c>
      <c r="D495" s="67">
        <v>442.87</v>
      </c>
    </row>
    <row r="496" spans="2:4" x14ac:dyDescent="0.25">
      <c r="B496" s="892">
        <v>44517</v>
      </c>
      <c r="C496" s="67">
        <v>149.36000000000001</v>
      </c>
      <c r="D496" s="67">
        <v>438.33</v>
      </c>
    </row>
    <row r="497" spans="2:4" x14ac:dyDescent="0.25">
      <c r="B497" s="892">
        <v>44518</v>
      </c>
      <c r="C497" s="67">
        <v>147.86000000000001</v>
      </c>
      <c r="D497" s="67">
        <v>436.25</v>
      </c>
    </row>
    <row r="498" spans="2:4" x14ac:dyDescent="0.25">
      <c r="B498" s="892">
        <v>44519</v>
      </c>
      <c r="C498" s="67">
        <v>144.51</v>
      </c>
      <c r="D498" s="67">
        <v>429.47</v>
      </c>
    </row>
    <row r="499" spans="2:4" x14ac:dyDescent="0.25">
      <c r="B499" s="892">
        <v>44522</v>
      </c>
      <c r="C499" s="67">
        <v>146.04</v>
      </c>
      <c r="D499" s="67">
        <v>438.22</v>
      </c>
    </row>
    <row r="500" spans="2:4" x14ac:dyDescent="0.25">
      <c r="B500" s="892">
        <v>44523</v>
      </c>
      <c r="C500" s="67">
        <v>145.6</v>
      </c>
      <c r="D500" s="67">
        <v>447.13</v>
      </c>
    </row>
    <row r="501" spans="2:4" x14ac:dyDescent="0.25">
      <c r="B501" s="892">
        <v>44524</v>
      </c>
      <c r="C501" s="67">
        <v>145.68</v>
      </c>
      <c r="D501" s="67">
        <v>445.63</v>
      </c>
    </row>
    <row r="502" spans="2:4" x14ac:dyDescent="0.25">
      <c r="B502" s="892">
        <v>44525</v>
      </c>
      <c r="C502" s="67">
        <v>146.02000000000001</v>
      </c>
      <c r="D502" s="67">
        <v>445.63</v>
      </c>
    </row>
    <row r="503" spans="2:4" x14ac:dyDescent="0.25">
      <c r="B503" s="892">
        <v>44526</v>
      </c>
      <c r="C503" s="67">
        <v>135.97999999999999</v>
      </c>
      <c r="D503" s="67">
        <v>428.37</v>
      </c>
    </row>
    <row r="504" spans="2:4" x14ac:dyDescent="0.25">
      <c r="B504" s="892">
        <v>44529</v>
      </c>
      <c r="C504" s="67">
        <v>136.94</v>
      </c>
      <c r="D504" s="67">
        <v>428.81</v>
      </c>
    </row>
    <row r="505" spans="2:4" x14ac:dyDescent="0.25">
      <c r="B505" s="892">
        <v>44530</v>
      </c>
      <c r="C505" s="67">
        <v>136.72</v>
      </c>
      <c r="D505" s="67">
        <v>418.86</v>
      </c>
    </row>
    <row r="506" spans="2:4" x14ac:dyDescent="0.25">
      <c r="B506" s="892">
        <v>44531</v>
      </c>
      <c r="C506" s="67">
        <v>139.72999999999999</v>
      </c>
      <c r="D506" s="67">
        <v>414.05</v>
      </c>
    </row>
    <row r="507" spans="2:4" x14ac:dyDescent="0.25">
      <c r="B507" s="892">
        <v>44532</v>
      </c>
      <c r="C507" s="67">
        <v>139.27000000000001</v>
      </c>
      <c r="D507" s="67">
        <v>425.64</v>
      </c>
    </row>
    <row r="508" spans="2:4" x14ac:dyDescent="0.25">
      <c r="B508" s="892">
        <v>44533</v>
      </c>
      <c r="C508" s="67">
        <v>138.13</v>
      </c>
      <c r="D508" s="67">
        <v>416.02</v>
      </c>
    </row>
    <row r="509" spans="2:4" x14ac:dyDescent="0.25">
      <c r="B509" s="892">
        <v>44536</v>
      </c>
      <c r="C509" s="67">
        <v>140.66</v>
      </c>
      <c r="D509" s="67">
        <v>421.73</v>
      </c>
    </row>
    <row r="510" spans="2:4" x14ac:dyDescent="0.25">
      <c r="B510" s="892">
        <v>44537</v>
      </c>
      <c r="C510" s="67">
        <v>142.78</v>
      </c>
      <c r="D510" s="67">
        <v>428.35</v>
      </c>
    </row>
    <row r="511" spans="2:4" x14ac:dyDescent="0.25">
      <c r="B511" s="892">
        <v>44538</v>
      </c>
      <c r="C511" s="67">
        <v>141.4</v>
      </c>
      <c r="D511" s="67">
        <v>423.62</v>
      </c>
    </row>
    <row r="512" spans="2:4" x14ac:dyDescent="0.25">
      <c r="B512" s="892">
        <v>44539</v>
      </c>
      <c r="C512" s="67">
        <v>140.66999999999999</v>
      </c>
      <c r="D512" s="67">
        <v>423.63</v>
      </c>
    </row>
    <row r="513" spans="2:4" x14ac:dyDescent="0.25">
      <c r="B513" s="892">
        <v>44540</v>
      </c>
      <c r="C513" s="67">
        <v>139.91999999999999</v>
      </c>
      <c r="D513" s="67">
        <v>423.07</v>
      </c>
    </row>
    <row r="514" spans="2:4" x14ac:dyDescent="0.25">
      <c r="B514" s="892">
        <v>44543</v>
      </c>
      <c r="C514" s="67">
        <v>138.03</v>
      </c>
      <c r="D514" s="67">
        <v>414.5</v>
      </c>
    </row>
    <row r="515" spans="2:4" x14ac:dyDescent="0.25">
      <c r="B515" s="892">
        <v>44544</v>
      </c>
      <c r="C515" s="67">
        <v>139.12</v>
      </c>
      <c r="D515" s="67">
        <v>418.42</v>
      </c>
    </row>
    <row r="516" spans="2:4" x14ac:dyDescent="0.25">
      <c r="B516" s="892">
        <v>44545</v>
      </c>
      <c r="C516" s="67">
        <v>137.86000000000001</v>
      </c>
      <c r="D516" s="67">
        <v>417.46</v>
      </c>
    </row>
    <row r="517" spans="2:4" x14ac:dyDescent="0.25">
      <c r="B517" s="892">
        <v>44546</v>
      </c>
      <c r="C517" s="67">
        <v>140.97999999999999</v>
      </c>
      <c r="D517" s="67">
        <v>424.17</v>
      </c>
    </row>
    <row r="518" spans="2:4" x14ac:dyDescent="0.25">
      <c r="B518" s="892">
        <v>44547</v>
      </c>
      <c r="C518" s="67">
        <v>139.16999999999999</v>
      </c>
      <c r="D518" s="67">
        <v>411.86</v>
      </c>
    </row>
    <row r="519" spans="2:4" x14ac:dyDescent="0.25">
      <c r="B519" s="892">
        <v>44550</v>
      </c>
      <c r="C519" s="67">
        <v>137.51</v>
      </c>
      <c r="D519" s="67">
        <v>403.81</v>
      </c>
    </row>
    <row r="520" spans="2:4" x14ac:dyDescent="0.25">
      <c r="B520" s="892">
        <v>44551</v>
      </c>
      <c r="C520" s="67">
        <v>140.72</v>
      </c>
      <c r="D520" s="67">
        <v>412.5</v>
      </c>
    </row>
    <row r="521" spans="2:4" x14ac:dyDescent="0.25">
      <c r="B521" s="892">
        <v>44552</v>
      </c>
      <c r="C521" s="67">
        <v>141.41999999999999</v>
      </c>
      <c r="D521" s="67">
        <v>414.07</v>
      </c>
    </row>
    <row r="522" spans="2:4" x14ac:dyDescent="0.25">
      <c r="B522" s="892">
        <v>44553</v>
      </c>
      <c r="C522" s="67">
        <v>143.63</v>
      </c>
      <c r="D522" s="67">
        <v>416.18</v>
      </c>
    </row>
    <row r="523" spans="2:4" x14ac:dyDescent="0.25">
      <c r="B523" s="892">
        <v>44554</v>
      </c>
      <c r="C523" s="67">
        <v>143.43</v>
      </c>
      <c r="D523" s="67">
        <v>416.18</v>
      </c>
    </row>
    <row r="524" spans="2:4" x14ac:dyDescent="0.25">
      <c r="B524" s="892">
        <v>44557</v>
      </c>
      <c r="C524" s="67">
        <v>144.21</v>
      </c>
      <c r="D524" s="67">
        <v>419.79</v>
      </c>
    </row>
    <row r="525" spans="2:4" x14ac:dyDescent="0.25">
      <c r="B525" s="892">
        <v>44558</v>
      </c>
      <c r="C525" s="67">
        <v>145.05000000000001</v>
      </c>
      <c r="D525" s="67">
        <v>419.92</v>
      </c>
    </row>
    <row r="526" spans="2:4" x14ac:dyDescent="0.25">
      <c r="B526" s="892">
        <v>44559</v>
      </c>
      <c r="C526" s="67">
        <v>145.16999999999999</v>
      </c>
      <c r="D526" s="67">
        <v>419.75</v>
      </c>
    </row>
    <row r="527" spans="2:4" x14ac:dyDescent="0.25">
      <c r="B527" s="892">
        <v>44560</v>
      </c>
      <c r="C527" s="67">
        <v>145.30000000000001</v>
      </c>
      <c r="D527" s="67">
        <v>418.55</v>
      </c>
    </row>
    <row r="528" spans="2:4" x14ac:dyDescent="0.25">
      <c r="B528" s="892">
        <v>44561</v>
      </c>
      <c r="C528" s="67">
        <v>145.04</v>
      </c>
      <c r="D528" s="67">
        <v>418.2</v>
      </c>
    </row>
    <row r="529" spans="2:4" x14ac:dyDescent="0.25">
      <c r="B529" s="892">
        <v>44564</v>
      </c>
      <c r="C529" s="67">
        <v>146.38999999999999</v>
      </c>
      <c r="D529" s="67">
        <v>431.12</v>
      </c>
    </row>
    <row r="530" spans="2:4" x14ac:dyDescent="0.25">
      <c r="B530" s="892">
        <v>44565</v>
      </c>
      <c r="C530" s="67">
        <v>151.18</v>
      </c>
      <c r="D530" s="67">
        <v>446.19</v>
      </c>
    </row>
    <row r="531" spans="2:4" x14ac:dyDescent="0.25">
      <c r="B531" s="892">
        <v>44566</v>
      </c>
      <c r="C531" s="67">
        <v>151.53</v>
      </c>
      <c r="D531" s="67">
        <v>439.34</v>
      </c>
    </row>
    <row r="532" spans="2:4" x14ac:dyDescent="0.25">
      <c r="B532" s="892">
        <v>44567</v>
      </c>
      <c r="C532" s="67">
        <v>153.22</v>
      </c>
      <c r="D532" s="67">
        <v>450.61</v>
      </c>
    </row>
    <row r="533" spans="2:4" x14ac:dyDescent="0.25">
      <c r="B533" s="892">
        <v>44568</v>
      </c>
      <c r="C533" s="67">
        <v>154.82</v>
      </c>
      <c r="D533" s="67">
        <v>457.38</v>
      </c>
    </row>
    <row r="534" spans="2:4" x14ac:dyDescent="0.25">
      <c r="B534" s="892">
        <v>44571</v>
      </c>
      <c r="C534" s="67">
        <v>155.16999999999999</v>
      </c>
      <c r="D534" s="67">
        <v>457.06</v>
      </c>
    </row>
    <row r="535" spans="2:4" x14ac:dyDescent="0.25">
      <c r="B535" s="892">
        <v>44572</v>
      </c>
      <c r="C535" s="67">
        <v>155.80000000000001</v>
      </c>
      <c r="D535" s="67">
        <v>460.33</v>
      </c>
    </row>
    <row r="536" spans="2:4" x14ac:dyDescent="0.25">
      <c r="B536" s="892">
        <v>44573</v>
      </c>
      <c r="C536" s="67">
        <v>157.81</v>
      </c>
      <c r="D536" s="67">
        <v>461.87</v>
      </c>
    </row>
    <row r="537" spans="2:4" x14ac:dyDescent="0.25">
      <c r="B537" s="892">
        <v>44574</v>
      </c>
      <c r="C537" s="67">
        <v>159.97999999999999</v>
      </c>
      <c r="D537" s="67">
        <v>461.69</v>
      </c>
    </row>
    <row r="538" spans="2:4" x14ac:dyDescent="0.25">
      <c r="B538" s="892">
        <v>44575</v>
      </c>
      <c r="C538" s="67">
        <v>159.66</v>
      </c>
      <c r="D538" s="67">
        <v>453.79</v>
      </c>
    </row>
    <row r="539" spans="2:4" x14ac:dyDescent="0.25">
      <c r="B539" s="892">
        <v>44578</v>
      </c>
      <c r="C539" s="67">
        <v>160.03</v>
      </c>
      <c r="D539" s="67">
        <v>453.79</v>
      </c>
    </row>
    <row r="540" spans="2:4" x14ac:dyDescent="0.25">
      <c r="B540" s="892">
        <v>44579</v>
      </c>
      <c r="C540" s="67">
        <v>158.74</v>
      </c>
      <c r="D540" s="67">
        <v>440.18</v>
      </c>
    </row>
    <row r="541" spans="2:4" x14ac:dyDescent="0.25">
      <c r="B541" s="892">
        <v>44580</v>
      </c>
      <c r="C541" s="67">
        <v>157.33000000000001</v>
      </c>
      <c r="D541" s="67">
        <v>431.27</v>
      </c>
    </row>
    <row r="542" spans="2:4" x14ac:dyDescent="0.25">
      <c r="B542" s="892">
        <v>44581</v>
      </c>
      <c r="C542" s="67">
        <v>156.65</v>
      </c>
      <c r="D542" s="67">
        <v>425.58</v>
      </c>
    </row>
    <row r="543" spans="2:4" x14ac:dyDescent="0.25">
      <c r="B543" s="892">
        <v>44582</v>
      </c>
      <c r="C543" s="67">
        <v>153.47</v>
      </c>
      <c r="D543" s="67">
        <v>414.98</v>
      </c>
    </row>
    <row r="544" spans="2:4" x14ac:dyDescent="0.25">
      <c r="B544" s="892">
        <v>44585</v>
      </c>
      <c r="C544" s="67">
        <v>147.53</v>
      </c>
      <c r="D544" s="67">
        <v>415.67</v>
      </c>
    </row>
    <row r="545" spans="2:4" x14ac:dyDescent="0.25">
      <c r="B545" s="892">
        <v>44586</v>
      </c>
      <c r="C545" s="67">
        <v>151.72999999999999</v>
      </c>
      <c r="D545" s="67">
        <v>419.57</v>
      </c>
    </row>
    <row r="546" spans="2:4" x14ac:dyDescent="0.25">
      <c r="B546" s="892">
        <v>44587</v>
      </c>
      <c r="C546" s="67">
        <v>155.69999999999999</v>
      </c>
      <c r="D546" s="67">
        <v>422.84</v>
      </c>
    </row>
    <row r="547" spans="2:4" x14ac:dyDescent="0.25">
      <c r="B547" s="892">
        <v>44588</v>
      </c>
      <c r="C547" s="67">
        <v>157.82</v>
      </c>
      <c r="D547" s="67">
        <v>417.78</v>
      </c>
    </row>
    <row r="548" spans="2:4" x14ac:dyDescent="0.25">
      <c r="B548" s="892">
        <v>44589</v>
      </c>
      <c r="C548" s="67">
        <v>155.46</v>
      </c>
      <c r="D548" s="67">
        <v>422.04</v>
      </c>
    </row>
    <row r="549" spans="2:4" x14ac:dyDescent="0.25">
      <c r="B549" s="892">
        <v>44592</v>
      </c>
      <c r="C549" s="67">
        <v>155.72999999999999</v>
      </c>
      <c r="D549" s="67">
        <v>424.2</v>
      </c>
    </row>
    <row r="550" spans="2:4" x14ac:dyDescent="0.25">
      <c r="B550" s="892">
        <v>44593</v>
      </c>
      <c r="C550" s="67">
        <v>159.47</v>
      </c>
      <c r="D550" s="67">
        <v>433.38</v>
      </c>
    </row>
    <row r="551" spans="2:4" x14ac:dyDescent="0.25">
      <c r="B551" s="892">
        <v>44594</v>
      </c>
      <c r="C551" s="67">
        <v>160.41</v>
      </c>
      <c r="D551" s="67">
        <v>433.56</v>
      </c>
    </row>
    <row r="552" spans="2:4" x14ac:dyDescent="0.25">
      <c r="B552" s="892">
        <v>44595</v>
      </c>
      <c r="C552" s="67">
        <v>160.77000000000001</v>
      </c>
      <c r="D552" s="67">
        <v>428.79</v>
      </c>
    </row>
    <row r="553" spans="2:4" x14ac:dyDescent="0.25">
      <c r="B553" s="892">
        <v>44596</v>
      </c>
      <c r="C553" s="67">
        <v>159.22</v>
      </c>
      <c r="D553" s="67">
        <v>439.1</v>
      </c>
    </row>
    <row r="554" spans="2:4" x14ac:dyDescent="0.25">
      <c r="B554" s="892">
        <v>44599</v>
      </c>
      <c r="C554" s="67">
        <v>161.71</v>
      </c>
      <c r="D554" s="67">
        <v>441.54</v>
      </c>
    </row>
    <row r="555" spans="2:4" x14ac:dyDescent="0.25">
      <c r="B555" s="892">
        <v>44600</v>
      </c>
      <c r="C555" s="67">
        <v>164.55</v>
      </c>
      <c r="D555" s="67">
        <v>449.81</v>
      </c>
    </row>
    <row r="556" spans="2:4" x14ac:dyDescent="0.25">
      <c r="B556" s="892">
        <v>44601</v>
      </c>
      <c r="C556" s="67">
        <v>166.07</v>
      </c>
      <c r="D556" s="67">
        <v>450.53</v>
      </c>
    </row>
    <row r="557" spans="2:4" x14ac:dyDescent="0.25">
      <c r="B557" s="892">
        <v>44602</v>
      </c>
      <c r="C557" s="67">
        <v>166.36</v>
      </c>
      <c r="D557" s="67">
        <v>448.84</v>
      </c>
    </row>
    <row r="558" spans="2:4" x14ac:dyDescent="0.25">
      <c r="B558" s="892">
        <v>44603</v>
      </c>
      <c r="C558" s="67">
        <v>165.55</v>
      </c>
      <c r="D558" s="67">
        <v>442.24</v>
      </c>
    </row>
    <row r="559" spans="2:4" x14ac:dyDescent="0.25">
      <c r="B559" s="892">
        <v>44606</v>
      </c>
      <c r="C559" s="67">
        <v>160.22</v>
      </c>
      <c r="D559" s="67">
        <v>437.87</v>
      </c>
    </row>
    <row r="560" spans="2:4" x14ac:dyDescent="0.25">
      <c r="B560" s="892">
        <v>44607</v>
      </c>
      <c r="C560" s="67">
        <v>162.19</v>
      </c>
      <c r="D560" s="67">
        <v>444.15</v>
      </c>
    </row>
    <row r="561" spans="2:4" x14ac:dyDescent="0.25">
      <c r="B561" s="892">
        <v>44608</v>
      </c>
      <c r="C561" s="67">
        <v>160.55000000000001</v>
      </c>
      <c r="D561" s="67">
        <v>444.46</v>
      </c>
    </row>
    <row r="562" spans="2:4" x14ac:dyDescent="0.25">
      <c r="B562" s="892">
        <v>44609</v>
      </c>
      <c r="C562" s="67">
        <v>158.15</v>
      </c>
      <c r="D562" s="67">
        <v>430.98</v>
      </c>
    </row>
    <row r="563" spans="2:4" x14ac:dyDescent="0.25">
      <c r="B563" s="892">
        <v>44610</v>
      </c>
      <c r="C563" s="67">
        <v>157.82</v>
      </c>
      <c r="D563" s="67">
        <v>429.89</v>
      </c>
    </row>
    <row r="564" spans="2:4" x14ac:dyDescent="0.25">
      <c r="B564" s="892">
        <v>44613</v>
      </c>
      <c r="C564" s="67">
        <v>156.02000000000001</v>
      </c>
      <c r="D564" s="67">
        <v>429.89</v>
      </c>
    </row>
    <row r="565" spans="2:4" x14ac:dyDescent="0.25">
      <c r="B565" s="892">
        <v>44614</v>
      </c>
      <c r="C565" s="67">
        <v>155.51</v>
      </c>
      <c r="D565" s="67">
        <v>429.06</v>
      </c>
    </row>
    <row r="566" spans="2:4" x14ac:dyDescent="0.25">
      <c r="B566" s="892">
        <v>44615</v>
      </c>
      <c r="C566" s="67">
        <v>154.46</v>
      </c>
      <c r="D566" s="67">
        <v>419.93</v>
      </c>
    </row>
    <row r="567" spans="2:4" x14ac:dyDescent="0.25">
      <c r="B567" s="892">
        <v>44616</v>
      </c>
      <c r="C567" s="67">
        <v>141.82</v>
      </c>
      <c r="D567" s="67">
        <v>409.4</v>
      </c>
    </row>
    <row r="568" spans="2:4" x14ac:dyDescent="0.25">
      <c r="B568" s="892">
        <v>44617</v>
      </c>
      <c r="C568" s="67">
        <v>147.87</v>
      </c>
      <c r="D568" s="67">
        <v>423.16</v>
      </c>
    </row>
    <row r="569" spans="2:4" x14ac:dyDescent="0.25">
      <c r="B569" s="892">
        <v>44620</v>
      </c>
      <c r="C569" s="67">
        <v>141.24</v>
      </c>
      <c r="D569" s="67">
        <v>413.21</v>
      </c>
    </row>
    <row r="570" spans="2:4" x14ac:dyDescent="0.25">
      <c r="B570" s="892">
        <v>44621</v>
      </c>
      <c r="C570" s="67">
        <v>133.35</v>
      </c>
      <c r="D570" s="67">
        <v>393.35</v>
      </c>
    </row>
    <row r="571" spans="2:4" x14ac:dyDescent="0.25">
      <c r="B571" s="892">
        <v>44622</v>
      </c>
      <c r="C571" s="67">
        <v>135.19999999999999</v>
      </c>
      <c r="D571" s="67">
        <v>405.12</v>
      </c>
    </row>
    <row r="572" spans="2:4" x14ac:dyDescent="0.25">
      <c r="B572" s="892">
        <v>44623</v>
      </c>
      <c r="C572" s="67">
        <v>133.1</v>
      </c>
      <c r="D572" s="67">
        <v>400.56</v>
      </c>
    </row>
    <row r="573" spans="2:4" x14ac:dyDescent="0.25">
      <c r="B573" s="892">
        <v>44624</v>
      </c>
      <c r="C573" s="67">
        <v>124.24</v>
      </c>
      <c r="D573" s="67">
        <v>387.13</v>
      </c>
    </row>
    <row r="574" spans="2:4" x14ac:dyDescent="0.25">
      <c r="B574" s="892">
        <v>44627</v>
      </c>
      <c r="C574" s="67">
        <v>120.2</v>
      </c>
      <c r="D574" s="67">
        <v>368.51</v>
      </c>
    </row>
    <row r="575" spans="2:4" x14ac:dyDescent="0.25">
      <c r="B575" s="892">
        <v>44628</v>
      </c>
      <c r="C575" s="67">
        <v>122.2</v>
      </c>
      <c r="D575" s="67">
        <v>369.63</v>
      </c>
    </row>
    <row r="576" spans="2:4" x14ac:dyDescent="0.25">
      <c r="B576" s="892">
        <v>44629</v>
      </c>
      <c r="C576" s="67">
        <v>131.35</v>
      </c>
      <c r="D576" s="67">
        <v>386.16</v>
      </c>
    </row>
    <row r="577" spans="2:4" x14ac:dyDescent="0.25">
      <c r="B577" s="892">
        <v>44630</v>
      </c>
      <c r="C577" s="67">
        <v>127.95</v>
      </c>
      <c r="D577" s="67">
        <v>382.16</v>
      </c>
    </row>
    <row r="578" spans="2:4" x14ac:dyDescent="0.25">
      <c r="B578" s="892">
        <v>44631</v>
      </c>
      <c r="C578" s="67">
        <v>128.97999999999999</v>
      </c>
      <c r="D578" s="67">
        <v>376.84</v>
      </c>
    </row>
    <row r="579" spans="2:4" x14ac:dyDescent="0.25">
      <c r="B579" s="892">
        <v>44634</v>
      </c>
      <c r="C579" s="67">
        <v>133.06</v>
      </c>
      <c r="D579" s="67">
        <v>382.76</v>
      </c>
    </row>
    <row r="580" spans="2:4" x14ac:dyDescent="0.25">
      <c r="B580" s="892">
        <v>44635</v>
      </c>
      <c r="C580" s="67">
        <v>132.69999999999999</v>
      </c>
      <c r="D580" s="67">
        <v>386.72</v>
      </c>
    </row>
    <row r="581" spans="2:4" x14ac:dyDescent="0.25">
      <c r="B581" s="892">
        <v>44636</v>
      </c>
      <c r="C581" s="67">
        <v>139.47</v>
      </c>
      <c r="D581" s="67">
        <v>401.05</v>
      </c>
    </row>
    <row r="582" spans="2:4" x14ac:dyDescent="0.25">
      <c r="B582" s="892">
        <v>44637</v>
      </c>
      <c r="C582" s="67">
        <v>137.71</v>
      </c>
      <c r="D582" s="67">
        <v>402.32</v>
      </c>
    </row>
    <row r="583" spans="2:4" x14ac:dyDescent="0.25">
      <c r="B583" s="892">
        <v>44638</v>
      </c>
      <c r="C583" s="67">
        <v>138.43</v>
      </c>
      <c r="D583" s="67">
        <v>401.73</v>
      </c>
    </row>
    <row r="584" spans="2:4" x14ac:dyDescent="0.25">
      <c r="B584" s="892">
        <v>44641</v>
      </c>
      <c r="C584" s="67">
        <v>138.22</v>
      </c>
      <c r="D584" s="67">
        <v>400.37</v>
      </c>
    </row>
    <row r="585" spans="2:4" x14ac:dyDescent="0.25">
      <c r="B585" s="892">
        <v>44642</v>
      </c>
      <c r="C585" s="67">
        <v>141.63999999999999</v>
      </c>
      <c r="D585" s="67">
        <v>410.55</v>
      </c>
    </row>
    <row r="586" spans="2:4" x14ac:dyDescent="0.25">
      <c r="B586" s="892">
        <v>44643</v>
      </c>
      <c r="C586" s="67">
        <v>138.62</v>
      </c>
      <c r="D586" s="67">
        <v>399.5</v>
      </c>
    </row>
    <row r="587" spans="2:4" x14ac:dyDescent="0.25">
      <c r="B587" s="892">
        <v>44644</v>
      </c>
      <c r="C587" s="67">
        <v>137.71</v>
      </c>
      <c r="D587" s="67">
        <v>401.37</v>
      </c>
    </row>
    <row r="588" spans="2:4" x14ac:dyDescent="0.25">
      <c r="B588" s="892">
        <v>44645</v>
      </c>
      <c r="C588" s="67">
        <v>136.97</v>
      </c>
      <c r="D588" s="67">
        <v>407.25</v>
      </c>
    </row>
    <row r="589" spans="2:4" x14ac:dyDescent="0.25">
      <c r="B589" s="892">
        <v>44648</v>
      </c>
      <c r="C589" s="67">
        <v>136.97999999999999</v>
      </c>
      <c r="D589" s="67">
        <v>403.21</v>
      </c>
    </row>
    <row r="590" spans="2:4" x14ac:dyDescent="0.25">
      <c r="B590" s="892">
        <v>44649</v>
      </c>
      <c r="C590" s="67">
        <v>142.19</v>
      </c>
      <c r="D590" s="67">
        <v>404.73</v>
      </c>
    </row>
    <row r="591" spans="2:4" x14ac:dyDescent="0.25">
      <c r="B591" s="892">
        <v>44650</v>
      </c>
      <c r="C591" s="67">
        <v>139.55000000000001</v>
      </c>
      <c r="D591" s="67">
        <v>397.13</v>
      </c>
    </row>
    <row r="592" spans="2:4" x14ac:dyDescent="0.25">
      <c r="B592" s="892">
        <v>44651</v>
      </c>
      <c r="C592" s="67">
        <v>136.69</v>
      </c>
      <c r="D592" s="67">
        <v>384.33</v>
      </c>
    </row>
    <row r="593" spans="2:4" x14ac:dyDescent="0.25">
      <c r="B593" s="892">
        <v>44652</v>
      </c>
      <c r="C593" s="67">
        <v>138.31</v>
      </c>
      <c r="D593" s="67">
        <v>380.36</v>
      </c>
    </row>
    <row r="594" spans="2:4" x14ac:dyDescent="0.25">
      <c r="B594" s="892">
        <v>44655</v>
      </c>
      <c r="C594" s="67">
        <v>137.96</v>
      </c>
      <c r="D594" s="67">
        <v>380.61</v>
      </c>
    </row>
    <row r="595" spans="2:4" x14ac:dyDescent="0.25">
      <c r="B595" s="892">
        <v>44656</v>
      </c>
      <c r="C595" s="67">
        <v>136.52000000000001</v>
      </c>
      <c r="D595" s="67">
        <v>375.65</v>
      </c>
    </row>
    <row r="596" spans="2:4" x14ac:dyDescent="0.25">
      <c r="B596" s="892">
        <v>44657</v>
      </c>
      <c r="C596" s="67">
        <v>133.16</v>
      </c>
      <c r="D596" s="67">
        <v>371.05</v>
      </c>
    </row>
    <row r="597" spans="2:4" x14ac:dyDescent="0.25">
      <c r="B597" s="892">
        <v>44658</v>
      </c>
      <c r="C597" s="67">
        <v>132.65</v>
      </c>
      <c r="D597" s="67">
        <v>368.65</v>
      </c>
    </row>
    <row r="598" spans="2:4" x14ac:dyDescent="0.25">
      <c r="B598" s="892">
        <v>44659</v>
      </c>
      <c r="C598" s="67">
        <v>135.6</v>
      </c>
      <c r="D598" s="67">
        <v>372.98</v>
      </c>
    </row>
    <row r="599" spans="2:4" x14ac:dyDescent="0.25">
      <c r="B599" s="892">
        <v>44662</v>
      </c>
      <c r="C599" s="67">
        <v>136.38999999999999</v>
      </c>
      <c r="D599" s="67">
        <v>372.97</v>
      </c>
    </row>
    <row r="600" spans="2:4" x14ac:dyDescent="0.25">
      <c r="B600" s="892">
        <v>44663</v>
      </c>
      <c r="C600" s="67">
        <v>134.19999999999999</v>
      </c>
      <c r="D600" s="67">
        <v>367.83</v>
      </c>
    </row>
    <row r="601" spans="2:4" x14ac:dyDescent="0.25">
      <c r="B601" s="892">
        <v>44664</v>
      </c>
      <c r="C601" s="67">
        <v>134.41</v>
      </c>
      <c r="D601" s="67">
        <v>364.34</v>
      </c>
    </row>
    <row r="602" spans="2:4" x14ac:dyDescent="0.25">
      <c r="B602" s="892">
        <v>44665</v>
      </c>
      <c r="C602" s="67">
        <v>135.79</v>
      </c>
      <c r="D602" s="67">
        <v>358.77</v>
      </c>
    </row>
    <row r="603" spans="2:4" x14ac:dyDescent="0.25">
      <c r="B603" s="892">
        <v>44666</v>
      </c>
      <c r="C603" s="67">
        <v>135.79</v>
      </c>
      <c r="D603" s="67">
        <v>358.77</v>
      </c>
    </row>
    <row r="604" spans="2:4" x14ac:dyDescent="0.25">
      <c r="B604" s="892">
        <v>44669</v>
      </c>
      <c r="C604" s="67">
        <v>135.79</v>
      </c>
      <c r="D604" s="67">
        <v>364.96</v>
      </c>
    </row>
    <row r="605" spans="2:4" x14ac:dyDescent="0.25">
      <c r="B605" s="892">
        <v>44670</v>
      </c>
      <c r="C605" s="67">
        <v>135.94</v>
      </c>
      <c r="D605" s="67">
        <v>371.99</v>
      </c>
    </row>
    <row r="606" spans="2:4" x14ac:dyDescent="0.25">
      <c r="B606" s="892">
        <v>44671</v>
      </c>
      <c r="C606" s="67">
        <v>138.71</v>
      </c>
      <c r="D606" s="67">
        <v>374.4</v>
      </c>
    </row>
    <row r="607" spans="2:4" x14ac:dyDescent="0.25">
      <c r="B607" s="892">
        <v>44672</v>
      </c>
      <c r="C607" s="67">
        <v>140.19</v>
      </c>
      <c r="D607" s="67">
        <v>368.86</v>
      </c>
    </row>
    <row r="608" spans="2:4" x14ac:dyDescent="0.25">
      <c r="B608" s="892">
        <v>44673</v>
      </c>
      <c r="C608" s="67">
        <v>137.13999999999999</v>
      </c>
      <c r="D608" s="67">
        <v>359.03</v>
      </c>
    </row>
    <row r="609" spans="2:4" x14ac:dyDescent="0.25">
      <c r="B609" s="892">
        <v>44676</v>
      </c>
      <c r="C609" s="67">
        <v>133.1</v>
      </c>
      <c r="D609" s="67">
        <v>358.18</v>
      </c>
    </row>
    <row r="610" spans="2:4" x14ac:dyDescent="0.25">
      <c r="B610" s="892">
        <v>44677</v>
      </c>
      <c r="C610" s="67">
        <v>130.11000000000001</v>
      </c>
      <c r="D610" s="67">
        <v>349</v>
      </c>
    </row>
    <row r="611" spans="2:4" x14ac:dyDescent="0.25">
      <c r="B611" s="892">
        <v>44678</v>
      </c>
      <c r="C611" s="67">
        <v>130.36000000000001</v>
      </c>
      <c r="D611" s="67">
        <v>347.08</v>
      </c>
    </row>
    <row r="612" spans="2:4" x14ac:dyDescent="0.25">
      <c r="B612" s="892">
        <v>44679</v>
      </c>
      <c r="C612" s="67">
        <v>130.77000000000001</v>
      </c>
      <c r="D612" s="67">
        <v>351.3</v>
      </c>
    </row>
    <row r="613" spans="2:4" x14ac:dyDescent="0.25">
      <c r="B613" s="892">
        <v>44680</v>
      </c>
      <c r="C613" s="67">
        <v>132.22999999999999</v>
      </c>
      <c r="D613" s="67">
        <v>339.81</v>
      </c>
    </row>
    <row r="614" spans="2:4" x14ac:dyDescent="0.25">
      <c r="B614" s="892">
        <v>44683</v>
      </c>
      <c r="C614" s="67">
        <v>130.41999999999999</v>
      </c>
      <c r="D614" s="67">
        <v>343</v>
      </c>
    </row>
    <row r="615" spans="2:4" x14ac:dyDescent="0.25">
      <c r="B615" s="892">
        <v>44684</v>
      </c>
      <c r="C615" s="67">
        <v>133.27000000000001</v>
      </c>
      <c r="D615" s="67">
        <v>349.74</v>
      </c>
    </row>
    <row r="616" spans="2:4" x14ac:dyDescent="0.25">
      <c r="B616" s="892">
        <v>44685</v>
      </c>
      <c r="C616" s="67">
        <v>131.86000000000001</v>
      </c>
      <c r="D616" s="67">
        <v>361.83</v>
      </c>
    </row>
    <row r="617" spans="2:4" x14ac:dyDescent="0.25">
      <c r="B617" s="892">
        <v>44686</v>
      </c>
      <c r="C617" s="67">
        <v>129.38999999999999</v>
      </c>
      <c r="D617" s="67">
        <v>352.02</v>
      </c>
    </row>
    <row r="618" spans="2:4" x14ac:dyDescent="0.25">
      <c r="B618" s="892">
        <v>44687</v>
      </c>
      <c r="C618" s="67">
        <v>127.27</v>
      </c>
      <c r="D618" s="67">
        <v>350</v>
      </c>
    </row>
    <row r="619" spans="2:4" x14ac:dyDescent="0.25">
      <c r="B619" s="892">
        <v>44690</v>
      </c>
      <c r="C619" s="67">
        <v>124.28</v>
      </c>
      <c r="D619" s="67">
        <v>343.2</v>
      </c>
    </row>
    <row r="620" spans="2:4" x14ac:dyDescent="0.25">
      <c r="B620" s="892">
        <v>44691</v>
      </c>
      <c r="C620" s="67">
        <v>125.1</v>
      </c>
      <c r="D620" s="67">
        <v>336.92</v>
      </c>
    </row>
    <row r="621" spans="2:4" x14ac:dyDescent="0.25">
      <c r="B621" s="892">
        <v>44692</v>
      </c>
      <c r="C621" s="67">
        <v>127.98</v>
      </c>
      <c r="D621" s="67">
        <v>332.68</v>
      </c>
    </row>
    <row r="622" spans="2:4" x14ac:dyDescent="0.25">
      <c r="B622" s="892">
        <v>44693</v>
      </c>
      <c r="C622" s="67">
        <v>127.13</v>
      </c>
      <c r="D622" s="67">
        <v>330</v>
      </c>
    </row>
    <row r="623" spans="2:4" x14ac:dyDescent="0.25">
      <c r="B623" s="892">
        <v>44694</v>
      </c>
      <c r="C623" s="67">
        <v>130.22999999999999</v>
      </c>
      <c r="D623" s="67">
        <v>332.84</v>
      </c>
    </row>
    <row r="624" spans="2:4" x14ac:dyDescent="0.25">
      <c r="B624" s="892">
        <v>44697</v>
      </c>
      <c r="C624" s="67">
        <v>130.05000000000001</v>
      </c>
      <c r="D624" s="67">
        <v>329.61</v>
      </c>
    </row>
    <row r="625" spans="2:4" x14ac:dyDescent="0.25">
      <c r="B625" s="892">
        <v>44698</v>
      </c>
      <c r="C625" s="67">
        <v>132.5</v>
      </c>
      <c r="D625" s="67">
        <v>342.14</v>
      </c>
    </row>
    <row r="626" spans="2:4" x14ac:dyDescent="0.25">
      <c r="B626" s="892">
        <v>44699</v>
      </c>
      <c r="C626" s="67">
        <v>131.76</v>
      </c>
      <c r="D626" s="67">
        <v>332.94</v>
      </c>
    </row>
    <row r="627" spans="2:4" x14ac:dyDescent="0.25">
      <c r="B627" s="892">
        <v>44700</v>
      </c>
      <c r="C627" s="67">
        <v>130.96</v>
      </c>
      <c r="D627" s="67">
        <v>330.48</v>
      </c>
    </row>
    <row r="628" spans="2:4" x14ac:dyDescent="0.25">
      <c r="B628" s="892">
        <v>44701</v>
      </c>
      <c r="C628" s="67">
        <v>131.21</v>
      </c>
      <c r="D628" s="67">
        <v>328.29</v>
      </c>
    </row>
    <row r="629" spans="2:4" x14ac:dyDescent="0.25">
      <c r="B629" s="892">
        <v>44704</v>
      </c>
      <c r="C629" s="67">
        <v>134.28</v>
      </c>
      <c r="D629" s="67">
        <v>345.11</v>
      </c>
    </row>
    <row r="630" spans="2:4" x14ac:dyDescent="0.25">
      <c r="B630" s="892">
        <v>44705</v>
      </c>
      <c r="C630" s="67">
        <v>134.97</v>
      </c>
      <c r="D630" s="67">
        <v>344.83</v>
      </c>
    </row>
    <row r="631" spans="2:4" x14ac:dyDescent="0.25">
      <c r="B631" s="892">
        <v>44706</v>
      </c>
      <c r="C631" s="67">
        <v>136.46</v>
      </c>
      <c r="D631" s="67">
        <v>349.17</v>
      </c>
    </row>
    <row r="632" spans="2:4" x14ac:dyDescent="0.25">
      <c r="B632" s="892">
        <v>44707</v>
      </c>
      <c r="C632" s="67">
        <v>138.01</v>
      </c>
      <c r="D632" s="67">
        <v>357.37</v>
      </c>
    </row>
    <row r="633" spans="2:4" x14ac:dyDescent="0.25">
      <c r="B633" s="892">
        <v>44708</v>
      </c>
      <c r="C633" s="67">
        <v>139.04</v>
      </c>
      <c r="D633" s="67">
        <v>361.2</v>
      </c>
    </row>
    <row r="634" spans="2:4" x14ac:dyDescent="0.25">
      <c r="B634" s="892">
        <v>44711</v>
      </c>
      <c r="C634" s="67">
        <v>139.72999999999999</v>
      </c>
      <c r="D634" s="67">
        <v>361.2</v>
      </c>
    </row>
    <row r="635" spans="2:4" x14ac:dyDescent="0.25">
      <c r="B635" s="892">
        <v>44712</v>
      </c>
      <c r="C635" s="67">
        <v>138.46</v>
      </c>
      <c r="D635" s="67">
        <v>362.58</v>
      </c>
    </row>
    <row r="636" spans="2:4" x14ac:dyDescent="0.25">
      <c r="B636" s="892">
        <v>44713</v>
      </c>
      <c r="C636" s="67">
        <v>137.41999999999999</v>
      </c>
      <c r="D636" s="67">
        <v>356.33</v>
      </c>
    </row>
    <row r="637" spans="2:4" x14ac:dyDescent="0.25">
      <c r="B637" s="892">
        <v>44714</v>
      </c>
      <c r="C637" s="67">
        <v>137.46</v>
      </c>
      <c r="D637" s="67">
        <v>360.2</v>
      </c>
    </row>
    <row r="638" spans="2:4" x14ac:dyDescent="0.25">
      <c r="B638" s="892">
        <v>44715</v>
      </c>
      <c r="C638" s="67">
        <v>136.80000000000001</v>
      </c>
      <c r="D638" s="67">
        <v>355.37</v>
      </c>
    </row>
    <row r="639" spans="2:4" x14ac:dyDescent="0.25">
      <c r="B639" s="892">
        <v>44718</v>
      </c>
      <c r="C639" s="67">
        <v>139.06</v>
      </c>
      <c r="D639" s="67">
        <v>355.87</v>
      </c>
    </row>
    <row r="640" spans="2:4" x14ac:dyDescent="0.25">
      <c r="B640" s="892">
        <v>44719</v>
      </c>
      <c r="C640" s="67">
        <v>138.08000000000001</v>
      </c>
      <c r="D640" s="67">
        <v>357.91</v>
      </c>
    </row>
    <row r="641" spans="2:4" x14ac:dyDescent="0.25">
      <c r="B641" s="892">
        <v>44720</v>
      </c>
      <c r="C641" s="67">
        <v>136.79</v>
      </c>
      <c r="D641" s="67">
        <v>352.47</v>
      </c>
    </row>
    <row r="642" spans="2:4" x14ac:dyDescent="0.25">
      <c r="B642" s="892">
        <v>44721</v>
      </c>
      <c r="C642" s="67">
        <v>135.18</v>
      </c>
      <c r="D642" s="67">
        <v>341.35</v>
      </c>
    </row>
    <row r="643" spans="2:4" x14ac:dyDescent="0.25">
      <c r="B643" s="892">
        <v>44722</v>
      </c>
      <c r="C643" s="67">
        <v>128.65</v>
      </c>
      <c r="D643" s="67">
        <v>326.11</v>
      </c>
    </row>
    <row r="644" spans="2:4" x14ac:dyDescent="0.25">
      <c r="B644" s="892">
        <v>44725</v>
      </c>
      <c r="C644" s="67">
        <v>125.62</v>
      </c>
      <c r="D644" s="67">
        <v>315.99</v>
      </c>
    </row>
    <row r="645" spans="2:4" x14ac:dyDescent="0.25">
      <c r="B645" s="892">
        <v>44726</v>
      </c>
      <c r="C645" s="67">
        <v>127.02</v>
      </c>
      <c r="D645" s="67">
        <v>311.86</v>
      </c>
    </row>
    <row r="646" spans="2:4" x14ac:dyDescent="0.25">
      <c r="B646" s="892">
        <v>44727</v>
      </c>
      <c r="C646" s="67">
        <v>129.96</v>
      </c>
      <c r="D646" s="67">
        <v>316.86</v>
      </c>
    </row>
    <row r="647" spans="2:4" x14ac:dyDescent="0.25">
      <c r="B647" s="892">
        <v>44728</v>
      </c>
      <c r="C647" s="67">
        <v>126.07</v>
      </c>
      <c r="D647" s="67">
        <v>310.52</v>
      </c>
    </row>
    <row r="648" spans="2:4" x14ac:dyDescent="0.25">
      <c r="B648" s="892">
        <v>44729</v>
      </c>
      <c r="C648" s="67">
        <v>126.81</v>
      </c>
      <c r="D648" s="67">
        <v>312.22000000000003</v>
      </c>
    </row>
    <row r="649" spans="2:4" x14ac:dyDescent="0.25">
      <c r="B649" s="892">
        <v>44732</v>
      </c>
      <c r="C649" s="67">
        <v>130.94</v>
      </c>
      <c r="D649" s="67">
        <v>312.22000000000003</v>
      </c>
    </row>
    <row r="650" spans="2:4" x14ac:dyDescent="0.25">
      <c r="B650" s="892">
        <v>44733</v>
      </c>
      <c r="C650" s="67">
        <v>131.72999999999999</v>
      </c>
      <c r="D650" s="67">
        <v>319.08</v>
      </c>
    </row>
    <row r="651" spans="2:4" x14ac:dyDescent="0.25">
      <c r="B651" s="892">
        <v>44734</v>
      </c>
      <c r="C651" s="67">
        <v>130.91999999999999</v>
      </c>
      <c r="D651" s="67">
        <v>317.52</v>
      </c>
    </row>
    <row r="652" spans="2:4" x14ac:dyDescent="0.25">
      <c r="B652" s="892">
        <v>44735</v>
      </c>
      <c r="C652" s="67">
        <v>126.53</v>
      </c>
      <c r="D652" s="67">
        <v>312.95</v>
      </c>
    </row>
    <row r="653" spans="2:4" x14ac:dyDescent="0.25">
      <c r="B653" s="892">
        <v>44736</v>
      </c>
      <c r="C653" s="67">
        <v>128.93</v>
      </c>
      <c r="D653" s="67">
        <v>324.38</v>
      </c>
    </row>
    <row r="654" spans="2:4" x14ac:dyDescent="0.25">
      <c r="B654" s="892">
        <v>44739</v>
      </c>
      <c r="C654" s="67">
        <v>129.13</v>
      </c>
      <c r="D654" s="67">
        <v>322.17</v>
      </c>
    </row>
    <row r="655" spans="2:4" x14ac:dyDescent="0.25">
      <c r="B655" s="892">
        <v>44740</v>
      </c>
      <c r="C655" s="67">
        <v>129.82</v>
      </c>
      <c r="D655" s="67">
        <v>320.64999999999998</v>
      </c>
    </row>
    <row r="656" spans="2:4" x14ac:dyDescent="0.25">
      <c r="B656" s="892">
        <v>44741</v>
      </c>
      <c r="C656" s="67">
        <v>128.41999999999999</v>
      </c>
      <c r="D656" s="67">
        <v>317.56</v>
      </c>
    </row>
    <row r="657" spans="2:4" x14ac:dyDescent="0.25">
      <c r="B657" s="892">
        <v>44742</v>
      </c>
      <c r="C657" s="67">
        <v>124.89</v>
      </c>
      <c r="D657" s="67">
        <v>312.02</v>
      </c>
    </row>
    <row r="658" spans="2:4" x14ac:dyDescent="0.25">
      <c r="B658" s="892">
        <v>44743</v>
      </c>
      <c r="C658" s="67">
        <v>124.3</v>
      </c>
      <c r="D658" s="67">
        <v>316.66000000000003</v>
      </c>
    </row>
    <row r="659" spans="2:4" x14ac:dyDescent="0.25">
      <c r="B659" s="892">
        <v>44746</v>
      </c>
      <c r="C659" s="67">
        <v>124.86</v>
      </c>
      <c r="D659" s="67">
        <v>316.66000000000003</v>
      </c>
    </row>
    <row r="660" spans="2:4" x14ac:dyDescent="0.25">
      <c r="B660" s="892">
        <v>44747</v>
      </c>
      <c r="C660" s="67">
        <v>120.62</v>
      </c>
      <c r="D660" s="67">
        <v>315.19</v>
      </c>
    </row>
    <row r="661" spans="2:4" x14ac:dyDescent="0.25">
      <c r="B661" s="892">
        <v>44748</v>
      </c>
      <c r="C661" s="67">
        <v>120.17</v>
      </c>
      <c r="D661" s="67">
        <v>312.39</v>
      </c>
    </row>
    <row r="662" spans="2:4" x14ac:dyDescent="0.25">
      <c r="B662" s="892">
        <v>44749</v>
      </c>
      <c r="C662" s="67">
        <v>124.26</v>
      </c>
      <c r="D662" s="67">
        <v>318.94</v>
      </c>
    </row>
    <row r="663" spans="2:4" x14ac:dyDescent="0.25">
      <c r="B663" s="892">
        <v>44750</v>
      </c>
      <c r="C663" s="67">
        <v>125.17</v>
      </c>
      <c r="D663" s="67">
        <v>318.02</v>
      </c>
    </row>
    <row r="664" spans="2:4" x14ac:dyDescent="0.25">
      <c r="B664" s="892">
        <v>44753</v>
      </c>
      <c r="C664" s="67">
        <v>123.27</v>
      </c>
      <c r="D664" s="67">
        <v>314.83</v>
      </c>
    </row>
    <row r="665" spans="2:4" x14ac:dyDescent="0.25">
      <c r="B665" s="892">
        <v>44754</v>
      </c>
      <c r="C665" s="67">
        <v>123.13</v>
      </c>
      <c r="D665" s="67">
        <v>313.95</v>
      </c>
    </row>
    <row r="666" spans="2:4" x14ac:dyDescent="0.25">
      <c r="B666" s="892">
        <v>44755</v>
      </c>
      <c r="C666" s="67">
        <v>121.35</v>
      </c>
      <c r="D666" s="67">
        <v>309.5</v>
      </c>
    </row>
    <row r="667" spans="2:4" x14ac:dyDescent="0.25">
      <c r="B667" s="892">
        <v>44756</v>
      </c>
      <c r="C667" s="67">
        <v>117.57</v>
      </c>
      <c r="D667" s="67">
        <v>302.10000000000002</v>
      </c>
    </row>
    <row r="668" spans="2:4" x14ac:dyDescent="0.25">
      <c r="B668" s="892">
        <v>44757</v>
      </c>
      <c r="C668" s="67">
        <v>118.66</v>
      </c>
      <c r="D668" s="67">
        <v>319.51</v>
      </c>
    </row>
    <row r="669" spans="2:4" x14ac:dyDescent="0.25">
      <c r="B669" s="892">
        <v>44760</v>
      </c>
      <c r="C669" s="67">
        <v>121.18</v>
      </c>
      <c r="D669" s="67">
        <v>319.14</v>
      </c>
    </row>
    <row r="670" spans="2:4" x14ac:dyDescent="0.25">
      <c r="B670" s="892">
        <v>44761</v>
      </c>
      <c r="C670" s="67">
        <v>124.74</v>
      </c>
      <c r="D670" s="67">
        <v>328.83</v>
      </c>
    </row>
    <row r="671" spans="2:4" x14ac:dyDescent="0.25">
      <c r="B671" s="892">
        <v>44762</v>
      </c>
      <c r="C671" s="67">
        <v>123.69</v>
      </c>
      <c r="D671" s="67">
        <v>328.98</v>
      </c>
    </row>
    <row r="672" spans="2:4" x14ac:dyDescent="0.25">
      <c r="B672" s="892">
        <v>44763</v>
      </c>
      <c r="C672" s="67">
        <v>123.98</v>
      </c>
      <c r="D672" s="67">
        <v>331.53</v>
      </c>
    </row>
    <row r="673" spans="2:4" x14ac:dyDescent="0.25">
      <c r="B673" s="892">
        <v>44764</v>
      </c>
      <c r="C673" s="67">
        <v>122.45</v>
      </c>
      <c r="D673" s="67">
        <v>328.41</v>
      </c>
    </row>
    <row r="674" spans="2:4" x14ac:dyDescent="0.25">
      <c r="B674" s="892">
        <v>44767</v>
      </c>
      <c r="C674" s="67">
        <v>124.51</v>
      </c>
      <c r="D674" s="67">
        <v>331.82</v>
      </c>
    </row>
    <row r="675" spans="2:4" x14ac:dyDescent="0.25">
      <c r="B675" s="892">
        <v>44768</v>
      </c>
      <c r="C675" s="67">
        <v>123.91</v>
      </c>
      <c r="D675" s="67">
        <v>325.67</v>
      </c>
    </row>
    <row r="676" spans="2:4" x14ac:dyDescent="0.25">
      <c r="B676" s="892">
        <v>44769</v>
      </c>
      <c r="C676" s="67">
        <v>125.09</v>
      </c>
      <c r="D676" s="67">
        <v>331.4</v>
      </c>
    </row>
    <row r="677" spans="2:4" x14ac:dyDescent="0.25">
      <c r="B677" s="892">
        <v>44770</v>
      </c>
      <c r="C677" s="67">
        <v>124.7</v>
      </c>
      <c r="D677" s="67">
        <v>329.56</v>
      </c>
    </row>
    <row r="678" spans="2:4" x14ac:dyDescent="0.25">
      <c r="B678" s="892">
        <v>44771</v>
      </c>
      <c r="C678" s="67">
        <v>126.92</v>
      </c>
      <c r="D678" s="67">
        <v>333.36</v>
      </c>
    </row>
    <row r="679" spans="2:4" x14ac:dyDescent="0.25">
      <c r="B679" s="892">
        <v>44774</v>
      </c>
      <c r="C679" s="67">
        <v>128</v>
      </c>
      <c r="D679" s="67">
        <v>331.74</v>
      </c>
    </row>
    <row r="680" spans="2:4" x14ac:dyDescent="0.25">
      <c r="B680" s="892">
        <v>44775</v>
      </c>
      <c r="C680" s="67">
        <v>127.88</v>
      </c>
      <c r="D680" s="67">
        <v>326.42</v>
      </c>
    </row>
    <row r="681" spans="2:4" x14ac:dyDescent="0.25">
      <c r="B681" s="892">
        <v>44776</v>
      </c>
      <c r="C681" s="67">
        <v>129.80000000000001</v>
      </c>
      <c r="D681" s="67">
        <v>331.71</v>
      </c>
    </row>
    <row r="682" spans="2:4" x14ac:dyDescent="0.25">
      <c r="B682" s="892">
        <v>44777</v>
      </c>
      <c r="C682" s="67">
        <v>129.61000000000001</v>
      </c>
      <c r="D682" s="67">
        <v>327.75</v>
      </c>
    </row>
    <row r="683" spans="2:4" x14ac:dyDescent="0.25">
      <c r="B683" s="892">
        <v>44778</v>
      </c>
      <c r="C683" s="67">
        <v>130.77000000000001</v>
      </c>
      <c r="D683" s="67">
        <v>334.11</v>
      </c>
    </row>
    <row r="684" spans="2:4" x14ac:dyDescent="0.25">
      <c r="B684" s="892">
        <v>44781</v>
      </c>
      <c r="C684" s="67">
        <v>131.29</v>
      </c>
      <c r="D684" s="67">
        <v>331</v>
      </c>
    </row>
    <row r="685" spans="2:4" x14ac:dyDescent="0.25">
      <c r="B685" s="892">
        <v>44782</v>
      </c>
      <c r="C685" s="67">
        <v>131.36000000000001</v>
      </c>
      <c r="D685" s="67">
        <v>333.48</v>
      </c>
    </row>
    <row r="686" spans="2:4" x14ac:dyDescent="0.25">
      <c r="B686" s="892">
        <v>44783</v>
      </c>
      <c r="C686" s="67">
        <v>132.13999999999999</v>
      </c>
      <c r="D686" s="67">
        <v>342.59</v>
      </c>
    </row>
    <row r="687" spans="2:4" x14ac:dyDescent="0.25">
      <c r="B687" s="892">
        <v>44784</v>
      </c>
      <c r="C687" s="67">
        <v>132.47</v>
      </c>
      <c r="D687" s="67">
        <v>348.45</v>
      </c>
    </row>
    <row r="688" spans="2:4" x14ac:dyDescent="0.25">
      <c r="B688" s="892">
        <v>44785</v>
      </c>
      <c r="C688" s="67">
        <v>133.61000000000001</v>
      </c>
      <c r="D688" s="67">
        <v>353.2</v>
      </c>
    </row>
    <row r="689" spans="2:4" x14ac:dyDescent="0.25">
      <c r="B689" s="892">
        <v>44788</v>
      </c>
      <c r="C689" s="67">
        <v>132.99</v>
      </c>
      <c r="D689" s="67">
        <v>352.9</v>
      </c>
    </row>
    <row r="690" spans="2:4" x14ac:dyDescent="0.25">
      <c r="B690" s="892">
        <v>44789</v>
      </c>
      <c r="C690" s="67">
        <v>133.81</v>
      </c>
      <c r="D690" s="67">
        <v>355.99</v>
      </c>
    </row>
    <row r="691" spans="2:4" x14ac:dyDescent="0.25">
      <c r="B691" s="892">
        <v>44790</v>
      </c>
      <c r="C691" s="67">
        <v>132.11000000000001</v>
      </c>
      <c r="D691" s="67">
        <v>353.09</v>
      </c>
    </row>
    <row r="692" spans="2:4" x14ac:dyDescent="0.25">
      <c r="B692" s="892">
        <v>44791</v>
      </c>
      <c r="C692" s="67">
        <v>131.53</v>
      </c>
      <c r="D692" s="67">
        <v>352.21</v>
      </c>
    </row>
    <row r="693" spans="2:4" x14ac:dyDescent="0.25">
      <c r="B693" s="892">
        <v>44792</v>
      </c>
      <c r="C693" s="67">
        <v>128.72</v>
      </c>
      <c r="D693" s="67">
        <v>344.98</v>
      </c>
    </row>
    <row r="694" spans="2:4" x14ac:dyDescent="0.25">
      <c r="B694" s="892">
        <v>44795</v>
      </c>
      <c r="C694" s="67">
        <v>126.8</v>
      </c>
      <c r="D694" s="67">
        <v>337.54</v>
      </c>
    </row>
    <row r="695" spans="2:4" x14ac:dyDescent="0.25">
      <c r="B695" s="892">
        <v>44796</v>
      </c>
      <c r="C695" s="67">
        <v>127.16</v>
      </c>
      <c r="D695" s="67">
        <v>335.79</v>
      </c>
    </row>
    <row r="696" spans="2:4" x14ac:dyDescent="0.25">
      <c r="B696" s="892">
        <v>44797</v>
      </c>
      <c r="C696" s="67">
        <v>126.31</v>
      </c>
      <c r="D696" s="67">
        <v>336.63</v>
      </c>
    </row>
    <row r="697" spans="2:4" x14ac:dyDescent="0.25">
      <c r="B697" s="892">
        <v>44798</v>
      </c>
      <c r="C697" s="67">
        <v>126.24</v>
      </c>
      <c r="D697" s="67">
        <v>342.84</v>
      </c>
    </row>
    <row r="698" spans="2:4" x14ac:dyDescent="0.25">
      <c r="B698" s="892">
        <v>44799</v>
      </c>
      <c r="C698" s="67">
        <v>124.24</v>
      </c>
      <c r="D698" s="67">
        <v>331.42</v>
      </c>
    </row>
    <row r="699" spans="2:4" x14ac:dyDescent="0.25">
      <c r="B699" s="892">
        <v>44802</v>
      </c>
      <c r="C699" s="67">
        <v>123.76</v>
      </c>
      <c r="D699" s="67">
        <v>329.54</v>
      </c>
    </row>
    <row r="700" spans="2:4" x14ac:dyDescent="0.25">
      <c r="B700" s="892">
        <v>44803</v>
      </c>
      <c r="C700" s="67">
        <v>124.81</v>
      </c>
      <c r="D700" s="67">
        <v>329.49</v>
      </c>
    </row>
    <row r="701" spans="2:4" x14ac:dyDescent="0.25">
      <c r="B701" s="892">
        <v>44804</v>
      </c>
      <c r="C701" s="67">
        <v>124.9</v>
      </c>
      <c r="D701" s="67">
        <v>326.75</v>
      </c>
    </row>
    <row r="702" spans="2:4" x14ac:dyDescent="0.25">
      <c r="B702" s="892">
        <v>44805</v>
      </c>
      <c r="C702" s="67">
        <v>122.76</v>
      </c>
      <c r="D702" s="67">
        <v>326.89999999999998</v>
      </c>
    </row>
    <row r="703" spans="2:4" x14ac:dyDescent="0.25">
      <c r="B703" s="892">
        <v>44806</v>
      </c>
      <c r="C703" s="67">
        <v>126.25</v>
      </c>
      <c r="D703" s="67">
        <v>325.16000000000003</v>
      </c>
    </row>
    <row r="704" spans="2:4" x14ac:dyDescent="0.25">
      <c r="B704" s="892">
        <v>44809</v>
      </c>
      <c r="C704" s="67">
        <v>124.82</v>
      </c>
      <c r="D704" s="67">
        <v>325.16000000000003</v>
      </c>
    </row>
    <row r="705" spans="2:4" x14ac:dyDescent="0.25">
      <c r="B705" s="892">
        <v>44810</v>
      </c>
      <c r="C705" s="67">
        <v>125.62</v>
      </c>
      <c r="D705" s="67">
        <v>322.58999999999997</v>
      </c>
    </row>
    <row r="706" spans="2:4" x14ac:dyDescent="0.25">
      <c r="B706" s="892">
        <v>44811</v>
      </c>
      <c r="C706" s="67">
        <v>123.92</v>
      </c>
      <c r="D706" s="67">
        <v>328.79</v>
      </c>
    </row>
    <row r="707" spans="2:4" x14ac:dyDescent="0.25">
      <c r="B707" s="892">
        <v>44812</v>
      </c>
      <c r="C707" s="67">
        <v>126.73</v>
      </c>
      <c r="D707" s="67">
        <v>337.92</v>
      </c>
    </row>
    <row r="708" spans="2:4" x14ac:dyDescent="0.25">
      <c r="B708" s="892">
        <v>44813</v>
      </c>
      <c r="C708" s="67">
        <v>129.55000000000001</v>
      </c>
      <c r="D708" s="67">
        <v>340.38</v>
      </c>
    </row>
    <row r="709" spans="2:4" x14ac:dyDescent="0.25">
      <c r="B709" s="892">
        <v>44816</v>
      </c>
      <c r="C709" s="67">
        <v>133.62</v>
      </c>
      <c r="D709" s="67">
        <v>343.54</v>
      </c>
    </row>
    <row r="710" spans="2:4" x14ac:dyDescent="0.25">
      <c r="B710" s="892">
        <v>44817</v>
      </c>
      <c r="C710" s="67">
        <v>131.99</v>
      </c>
      <c r="D710" s="67">
        <v>330</v>
      </c>
    </row>
    <row r="711" spans="2:4" x14ac:dyDescent="0.25">
      <c r="B711" s="892">
        <v>44818</v>
      </c>
      <c r="C711" s="67">
        <v>131.85</v>
      </c>
      <c r="D711" s="67">
        <v>328.97</v>
      </c>
    </row>
    <row r="712" spans="2:4" x14ac:dyDescent="0.25">
      <c r="B712" s="892">
        <v>44819</v>
      </c>
      <c r="C712" s="67">
        <v>134.12</v>
      </c>
      <c r="D712" s="67">
        <v>334.03</v>
      </c>
    </row>
    <row r="713" spans="2:4" x14ac:dyDescent="0.25">
      <c r="B713" s="892">
        <v>44820</v>
      </c>
      <c r="C713" s="67">
        <v>131.93</v>
      </c>
      <c r="D713" s="67">
        <v>330.45</v>
      </c>
    </row>
    <row r="714" spans="2:4" x14ac:dyDescent="0.25">
      <c r="B714" s="892">
        <v>44823</v>
      </c>
      <c r="C714" s="67">
        <v>131.72999999999999</v>
      </c>
      <c r="D714" s="67">
        <v>333.99</v>
      </c>
    </row>
    <row r="715" spans="2:4" x14ac:dyDescent="0.25">
      <c r="B715" s="892">
        <v>44824</v>
      </c>
      <c r="C715" s="67">
        <v>131.62</v>
      </c>
      <c r="D715" s="67">
        <v>328.5</v>
      </c>
    </row>
    <row r="716" spans="2:4" x14ac:dyDescent="0.25">
      <c r="B716" s="892">
        <v>44825</v>
      </c>
      <c r="C716" s="67">
        <v>131.12</v>
      </c>
      <c r="D716" s="67">
        <v>320.14999999999998</v>
      </c>
    </row>
    <row r="717" spans="2:4" x14ac:dyDescent="0.25">
      <c r="B717" s="892">
        <v>44826</v>
      </c>
      <c r="C717" s="67">
        <v>131.12</v>
      </c>
      <c r="D717" s="67">
        <v>314</v>
      </c>
    </row>
    <row r="718" spans="2:4" x14ac:dyDescent="0.25">
      <c r="B718" s="892">
        <v>44827</v>
      </c>
      <c r="C718" s="67">
        <v>126.35</v>
      </c>
      <c r="D718" s="67">
        <v>307.57</v>
      </c>
    </row>
    <row r="719" spans="2:4" x14ac:dyDescent="0.25">
      <c r="B719" s="892">
        <v>44830</v>
      </c>
      <c r="C719" s="67">
        <v>124.59</v>
      </c>
      <c r="D719" s="67">
        <v>301.58</v>
      </c>
    </row>
    <row r="720" spans="2:4" x14ac:dyDescent="0.25">
      <c r="B720" s="892">
        <v>44831</v>
      </c>
      <c r="C720" s="67">
        <v>122.59</v>
      </c>
      <c r="D720" s="67">
        <v>299</v>
      </c>
    </row>
    <row r="721" spans="2:4" x14ac:dyDescent="0.25">
      <c r="B721" s="892">
        <v>44832</v>
      </c>
      <c r="C721" s="67">
        <v>119.76</v>
      </c>
      <c r="D721" s="67">
        <v>304.83999999999997</v>
      </c>
    </row>
    <row r="722" spans="2:4" x14ac:dyDescent="0.25">
      <c r="B722" s="892">
        <v>44833</v>
      </c>
      <c r="C722" s="67">
        <v>117.03</v>
      </c>
      <c r="D722" s="67">
        <v>300.45999999999998</v>
      </c>
    </row>
    <row r="723" spans="2:4" x14ac:dyDescent="0.25">
      <c r="B723" s="892">
        <v>44834</v>
      </c>
      <c r="C723" s="67">
        <v>119.08</v>
      </c>
      <c r="D723" s="67">
        <v>297.14</v>
      </c>
    </row>
    <row r="724" spans="2:4" x14ac:dyDescent="0.25">
      <c r="B724" s="892">
        <v>44837</v>
      </c>
      <c r="C724" s="67">
        <v>119.95</v>
      </c>
      <c r="D724" s="67">
        <v>306.01</v>
      </c>
    </row>
    <row r="725" spans="2:4" x14ac:dyDescent="0.25">
      <c r="B725" s="892">
        <v>44838</v>
      </c>
      <c r="C725" s="67">
        <v>124.85</v>
      </c>
      <c r="D725" s="67">
        <v>319.43</v>
      </c>
    </row>
    <row r="726" spans="2:4" x14ac:dyDescent="0.25">
      <c r="B726" s="892">
        <v>44839</v>
      </c>
      <c r="C726" s="67">
        <v>122.2</v>
      </c>
      <c r="D726" s="67">
        <v>314.86</v>
      </c>
    </row>
    <row r="727" spans="2:4" x14ac:dyDescent="0.25">
      <c r="B727" s="892">
        <v>44840</v>
      </c>
      <c r="C727" s="67">
        <v>120.93</v>
      </c>
      <c r="D727" s="67">
        <v>308.82</v>
      </c>
    </row>
    <row r="728" spans="2:4" x14ac:dyDescent="0.25">
      <c r="B728" s="892">
        <v>44841</v>
      </c>
      <c r="C728" s="67">
        <v>120.25</v>
      </c>
      <c r="D728" s="67">
        <v>302.5</v>
      </c>
    </row>
    <row r="729" spans="2:4" x14ac:dyDescent="0.25">
      <c r="B729" s="892">
        <v>44844</v>
      </c>
      <c r="C729" s="67">
        <v>119.83</v>
      </c>
      <c r="D729" s="67">
        <v>300.23</v>
      </c>
    </row>
    <row r="730" spans="2:4" x14ac:dyDescent="0.25">
      <c r="B730" s="892">
        <v>44845</v>
      </c>
      <c r="C730" s="67">
        <v>118.4</v>
      </c>
      <c r="D730" s="67">
        <v>292.49</v>
      </c>
    </row>
    <row r="731" spans="2:4" x14ac:dyDescent="0.25">
      <c r="B731" s="892">
        <v>44846</v>
      </c>
      <c r="C731" s="67">
        <v>117.18</v>
      </c>
      <c r="D731" s="67">
        <v>293.98</v>
      </c>
    </row>
    <row r="732" spans="2:4" x14ac:dyDescent="0.25">
      <c r="B732" s="892">
        <v>44847</v>
      </c>
      <c r="C732" s="67">
        <v>120.92</v>
      </c>
      <c r="D732" s="67">
        <v>309.76</v>
      </c>
    </row>
    <row r="733" spans="2:4" x14ac:dyDescent="0.25">
      <c r="B733" s="892">
        <v>44848</v>
      </c>
      <c r="C733" s="67">
        <v>121.79</v>
      </c>
      <c r="D733" s="67">
        <v>309.83999999999997</v>
      </c>
    </row>
    <row r="734" spans="2:4" x14ac:dyDescent="0.25">
      <c r="B734" s="892">
        <v>44851</v>
      </c>
      <c r="C734" s="67">
        <v>124.5</v>
      </c>
      <c r="D734" s="67">
        <v>320.63</v>
      </c>
    </row>
    <row r="735" spans="2:4" x14ac:dyDescent="0.25">
      <c r="B735" s="892">
        <v>44852</v>
      </c>
      <c r="C735" s="67">
        <v>125.39</v>
      </c>
      <c r="D735" s="67">
        <v>326.36</v>
      </c>
    </row>
    <row r="736" spans="2:4" x14ac:dyDescent="0.25">
      <c r="B736" s="892">
        <v>44853</v>
      </c>
      <c r="C736" s="67">
        <v>125.74</v>
      </c>
      <c r="D736" s="67">
        <v>316.94</v>
      </c>
    </row>
    <row r="737" spans="2:4" x14ac:dyDescent="0.25">
      <c r="B737" s="892">
        <v>44854</v>
      </c>
      <c r="C737" s="67">
        <v>126.51</v>
      </c>
      <c r="D737" s="67">
        <v>312.74</v>
      </c>
    </row>
    <row r="738" spans="2:4" x14ac:dyDescent="0.25">
      <c r="B738" s="892">
        <v>44855</v>
      </c>
      <c r="C738" s="67">
        <v>126.34</v>
      </c>
      <c r="D738" s="67">
        <v>323.44</v>
      </c>
    </row>
    <row r="739" spans="2:4" x14ac:dyDescent="0.25">
      <c r="B739" s="892">
        <v>44858</v>
      </c>
      <c r="C739" s="67">
        <v>128.22999999999999</v>
      </c>
      <c r="D739" s="67">
        <v>326.77999999999997</v>
      </c>
    </row>
    <row r="740" spans="2:4" x14ac:dyDescent="0.25">
      <c r="B740" s="892">
        <v>44859</v>
      </c>
      <c r="C740" s="67">
        <v>127.86</v>
      </c>
      <c r="D740" s="67">
        <v>330.3</v>
      </c>
    </row>
    <row r="741" spans="2:4" x14ac:dyDescent="0.25">
      <c r="B741" s="892">
        <v>44860</v>
      </c>
      <c r="C741" s="67">
        <v>127.53</v>
      </c>
      <c r="D741" s="67">
        <v>332.56</v>
      </c>
    </row>
    <row r="742" spans="2:4" x14ac:dyDescent="0.25">
      <c r="B742" s="892">
        <v>44861</v>
      </c>
      <c r="C742" s="67">
        <v>128.96</v>
      </c>
      <c r="D742" s="67">
        <v>332.89</v>
      </c>
    </row>
    <row r="743" spans="2:4" x14ac:dyDescent="0.25">
      <c r="B743" s="892">
        <v>44862</v>
      </c>
      <c r="C743" s="67">
        <v>128.28</v>
      </c>
      <c r="D743" s="67">
        <v>337.48</v>
      </c>
    </row>
    <row r="744" spans="2:4" x14ac:dyDescent="0.25">
      <c r="B744" s="892">
        <v>44865</v>
      </c>
      <c r="C744" s="67">
        <v>128.79</v>
      </c>
      <c r="D744" s="67">
        <v>336.08</v>
      </c>
    </row>
    <row r="745" spans="2:4" x14ac:dyDescent="0.25">
      <c r="B745" s="892">
        <v>44866</v>
      </c>
      <c r="C745" s="67">
        <v>129.94</v>
      </c>
      <c r="D745" s="67">
        <v>339.57</v>
      </c>
    </row>
    <row r="746" spans="2:4" x14ac:dyDescent="0.25">
      <c r="B746" s="892">
        <v>44867</v>
      </c>
      <c r="C746" s="67">
        <v>129.79</v>
      </c>
      <c r="D746" s="67">
        <v>335.29</v>
      </c>
    </row>
    <row r="747" spans="2:4" x14ac:dyDescent="0.25">
      <c r="B747" s="892">
        <v>44868</v>
      </c>
      <c r="C747" s="67">
        <v>130.34</v>
      </c>
      <c r="D747" s="67">
        <v>331.59</v>
      </c>
    </row>
    <row r="748" spans="2:4" x14ac:dyDescent="0.25">
      <c r="B748" s="892">
        <v>44869</v>
      </c>
      <c r="C748" s="67">
        <v>133.51</v>
      </c>
      <c r="D748" s="67">
        <v>339.89</v>
      </c>
    </row>
    <row r="749" spans="2:4" x14ac:dyDescent="0.25">
      <c r="B749" s="892">
        <v>44872</v>
      </c>
      <c r="C749" s="67">
        <v>133.53</v>
      </c>
      <c r="D749" s="67">
        <v>342.06</v>
      </c>
    </row>
    <row r="750" spans="2:4" x14ac:dyDescent="0.25">
      <c r="B750" s="892">
        <v>44873</v>
      </c>
      <c r="C750" s="67">
        <v>134.07</v>
      </c>
      <c r="D750" s="67">
        <v>343.47</v>
      </c>
    </row>
    <row r="751" spans="2:4" x14ac:dyDescent="0.25">
      <c r="B751" s="892">
        <v>44874</v>
      </c>
      <c r="C751" s="67">
        <v>132.55000000000001</v>
      </c>
      <c r="D751" s="67">
        <v>336.82</v>
      </c>
    </row>
    <row r="752" spans="2:4" x14ac:dyDescent="0.25">
      <c r="B752" s="892">
        <v>44875</v>
      </c>
      <c r="C752" s="67">
        <v>133.43</v>
      </c>
      <c r="D752" s="67">
        <v>353.19</v>
      </c>
    </row>
    <row r="753" spans="2:4" x14ac:dyDescent="0.25">
      <c r="B753" s="892">
        <v>44876</v>
      </c>
      <c r="C753" s="67">
        <v>133.56</v>
      </c>
      <c r="D753" s="67">
        <v>355.3</v>
      </c>
    </row>
    <row r="754" spans="2:4" x14ac:dyDescent="0.25">
      <c r="B754" s="892">
        <v>44879</v>
      </c>
      <c r="C754" s="67">
        <v>134.36000000000001</v>
      </c>
      <c r="D754" s="67">
        <v>349.26</v>
      </c>
    </row>
    <row r="755" spans="2:4" x14ac:dyDescent="0.25">
      <c r="B755" s="892">
        <v>44880</v>
      </c>
      <c r="C755" s="67">
        <v>135.65</v>
      </c>
      <c r="D755" s="67">
        <v>349.65</v>
      </c>
    </row>
    <row r="756" spans="2:4" x14ac:dyDescent="0.25">
      <c r="B756" s="892">
        <v>44881</v>
      </c>
      <c r="C756" s="67">
        <v>134.6</v>
      </c>
      <c r="D756" s="67">
        <v>346.35</v>
      </c>
    </row>
    <row r="757" spans="2:4" x14ac:dyDescent="0.25">
      <c r="B757" s="892">
        <v>44882</v>
      </c>
      <c r="C757" s="67">
        <v>134.71</v>
      </c>
      <c r="D757" s="67">
        <v>343.88</v>
      </c>
    </row>
    <row r="758" spans="2:4" x14ac:dyDescent="0.25">
      <c r="B758" s="892">
        <v>44883</v>
      </c>
      <c r="C758" s="67">
        <v>136.6</v>
      </c>
      <c r="D758" s="67">
        <v>346.64</v>
      </c>
    </row>
    <row r="759" spans="2:4" x14ac:dyDescent="0.25">
      <c r="B759" s="892">
        <v>44886</v>
      </c>
      <c r="C759" s="67">
        <v>136.54</v>
      </c>
      <c r="D759" s="67">
        <v>347.02</v>
      </c>
    </row>
    <row r="760" spans="2:4" x14ac:dyDescent="0.25">
      <c r="B760" s="892">
        <v>44887</v>
      </c>
      <c r="C760" s="67">
        <v>137.94</v>
      </c>
      <c r="D760" s="67">
        <v>350.55</v>
      </c>
    </row>
    <row r="761" spans="2:4" x14ac:dyDescent="0.25">
      <c r="B761" s="892">
        <v>44888</v>
      </c>
      <c r="C761" s="67">
        <v>138.68</v>
      </c>
      <c r="D761" s="67">
        <v>352.12</v>
      </c>
    </row>
    <row r="762" spans="2:4" x14ac:dyDescent="0.25">
      <c r="B762" s="892">
        <v>44889</v>
      </c>
      <c r="C762" s="67">
        <v>139.61000000000001</v>
      </c>
      <c r="D762" s="67">
        <v>352.12</v>
      </c>
    </row>
    <row r="763" spans="2:4" x14ac:dyDescent="0.25">
      <c r="B763" s="892">
        <v>44890</v>
      </c>
      <c r="C763" s="67">
        <v>139.80000000000001</v>
      </c>
      <c r="D763" s="67">
        <v>353.18</v>
      </c>
    </row>
    <row r="764" spans="2:4" x14ac:dyDescent="0.25">
      <c r="B764" s="892">
        <v>44893</v>
      </c>
      <c r="C764" s="67">
        <v>138.07</v>
      </c>
      <c r="D764" s="67">
        <v>346.25</v>
      </c>
    </row>
    <row r="765" spans="2:4" x14ac:dyDescent="0.25">
      <c r="B765" s="892">
        <v>44894</v>
      </c>
      <c r="C765" s="67">
        <v>140.26</v>
      </c>
      <c r="D765" s="67">
        <v>350.34</v>
      </c>
    </row>
    <row r="766" spans="2:4" x14ac:dyDescent="0.25">
      <c r="B766" s="892">
        <v>44895</v>
      </c>
      <c r="C766" s="67">
        <v>140.34</v>
      </c>
      <c r="D766" s="67">
        <v>355.95</v>
      </c>
    </row>
    <row r="767" spans="2:4" x14ac:dyDescent="0.25">
      <c r="B767" s="892">
        <v>44896</v>
      </c>
      <c r="C767" s="67">
        <v>138.91</v>
      </c>
      <c r="D767" s="67">
        <v>349.64</v>
      </c>
    </row>
    <row r="768" spans="2:4" x14ac:dyDescent="0.25">
      <c r="B768" s="892">
        <v>44897</v>
      </c>
      <c r="C768" s="67">
        <v>138.99</v>
      </c>
      <c r="D768" s="67">
        <v>346.01</v>
      </c>
    </row>
    <row r="769" spans="2:4" x14ac:dyDescent="0.25">
      <c r="B769" s="892">
        <v>44900</v>
      </c>
      <c r="C769" s="67">
        <v>138.59</v>
      </c>
      <c r="D769" s="67">
        <v>331.38</v>
      </c>
    </row>
    <row r="770" spans="2:4" x14ac:dyDescent="0.25">
      <c r="B770" s="892">
        <v>44901</v>
      </c>
      <c r="C770" s="67">
        <v>138.29</v>
      </c>
      <c r="D770" s="67">
        <v>326.64</v>
      </c>
    </row>
    <row r="771" spans="2:4" x14ac:dyDescent="0.25">
      <c r="B771" s="892">
        <v>44902</v>
      </c>
      <c r="C771" s="67">
        <v>137.16999999999999</v>
      </c>
      <c r="D771" s="67">
        <v>325.12</v>
      </c>
    </row>
    <row r="772" spans="2:4" x14ac:dyDescent="0.25">
      <c r="B772" s="892">
        <v>44903</v>
      </c>
      <c r="C772" s="67">
        <v>136.81</v>
      </c>
      <c r="D772" s="67">
        <v>326.2</v>
      </c>
    </row>
    <row r="773" spans="2:4" x14ac:dyDescent="0.25">
      <c r="B773" s="892">
        <v>44904</v>
      </c>
      <c r="C773" s="67">
        <v>138.31</v>
      </c>
      <c r="D773" s="67">
        <v>325.45999999999998</v>
      </c>
    </row>
    <row r="774" spans="2:4" x14ac:dyDescent="0.25">
      <c r="B774" s="892">
        <v>44907</v>
      </c>
      <c r="C774" s="67">
        <v>137.74</v>
      </c>
      <c r="D774" s="67">
        <v>330.1</v>
      </c>
    </row>
    <row r="775" spans="2:4" x14ac:dyDescent="0.25">
      <c r="B775" s="892">
        <v>44908</v>
      </c>
      <c r="C775" s="67">
        <v>139.47999999999999</v>
      </c>
      <c r="D775" s="67">
        <v>329.6</v>
      </c>
    </row>
    <row r="776" spans="2:4" x14ac:dyDescent="0.25">
      <c r="B776" s="892">
        <v>44909</v>
      </c>
      <c r="C776" s="67">
        <v>139.09</v>
      </c>
      <c r="D776" s="67">
        <v>325.42</v>
      </c>
    </row>
    <row r="777" spans="2:4" x14ac:dyDescent="0.25">
      <c r="B777" s="892">
        <v>44910</v>
      </c>
      <c r="C777" s="67">
        <v>135.55000000000001</v>
      </c>
      <c r="D777" s="67">
        <v>319.11</v>
      </c>
    </row>
    <row r="778" spans="2:4" x14ac:dyDescent="0.25">
      <c r="B778" s="892">
        <v>44911</v>
      </c>
      <c r="C778" s="67">
        <v>136.63999999999999</v>
      </c>
      <c r="D778" s="67">
        <v>317.37</v>
      </c>
    </row>
    <row r="779" spans="2:4" x14ac:dyDescent="0.25">
      <c r="B779" s="892">
        <v>44914</v>
      </c>
      <c r="C779" s="67">
        <v>136.84</v>
      </c>
      <c r="D779" s="67">
        <v>318.81</v>
      </c>
    </row>
    <row r="780" spans="2:4" x14ac:dyDescent="0.25">
      <c r="B780" s="892">
        <v>44915</v>
      </c>
      <c r="C780" s="67">
        <v>139.1</v>
      </c>
      <c r="D780" s="67">
        <v>318.82</v>
      </c>
    </row>
    <row r="781" spans="2:4" x14ac:dyDescent="0.25">
      <c r="B781" s="892">
        <v>44916</v>
      </c>
      <c r="C781" s="67">
        <v>141.33000000000001</v>
      </c>
      <c r="D781" s="67">
        <v>323.13</v>
      </c>
    </row>
    <row r="782" spans="2:4" x14ac:dyDescent="0.25">
      <c r="B782" s="892">
        <v>44917</v>
      </c>
      <c r="C782" s="67">
        <v>140.88999999999999</v>
      </c>
      <c r="D782" s="67">
        <v>320.95</v>
      </c>
    </row>
    <row r="783" spans="2:4" x14ac:dyDescent="0.25">
      <c r="B783" s="892">
        <v>44918</v>
      </c>
      <c r="C783" s="67">
        <v>140.96</v>
      </c>
      <c r="D783" s="67">
        <v>322.47000000000003</v>
      </c>
    </row>
    <row r="784" spans="2:4" x14ac:dyDescent="0.25">
      <c r="B784" s="892">
        <v>44921</v>
      </c>
      <c r="C784" s="67">
        <v>140.96</v>
      </c>
      <c r="D784" s="67">
        <v>322.47000000000003</v>
      </c>
    </row>
    <row r="785" spans="2:4" x14ac:dyDescent="0.25">
      <c r="B785" s="892">
        <v>44922</v>
      </c>
      <c r="C785" s="67">
        <v>140.91</v>
      </c>
      <c r="D785" s="67">
        <v>323.68</v>
      </c>
    </row>
    <row r="786" spans="2:4" x14ac:dyDescent="0.25">
      <c r="B786" s="892">
        <v>44923</v>
      </c>
      <c r="C786" s="67">
        <v>141.16999999999999</v>
      </c>
      <c r="D786" s="67">
        <v>324.27999999999997</v>
      </c>
    </row>
    <row r="787" spans="2:4" x14ac:dyDescent="0.25">
      <c r="B787" s="892">
        <v>44924</v>
      </c>
      <c r="C787" s="67">
        <v>141.61000000000001</v>
      </c>
      <c r="D787" s="67">
        <v>327.61</v>
      </c>
    </row>
    <row r="788" spans="2:4" x14ac:dyDescent="0.25">
      <c r="B788" s="892">
        <v>44925</v>
      </c>
      <c r="C788" s="67">
        <v>140.41</v>
      </c>
      <c r="D788" s="67">
        <v>328.03</v>
      </c>
    </row>
    <row r="789" spans="2:4" x14ac:dyDescent="0.25">
      <c r="B789" s="892">
        <v>44928</v>
      </c>
      <c r="C789" s="67">
        <v>142.26</v>
      </c>
      <c r="D789" s="67">
        <v>328.03</v>
      </c>
    </row>
    <row r="790" spans="2:4" x14ac:dyDescent="0.25">
      <c r="B790" s="892">
        <v>44929</v>
      </c>
      <c r="C790" s="67">
        <v>145.63999999999999</v>
      </c>
      <c r="D790" s="67">
        <v>330.92</v>
      </c>
    </row>
    <row r="791" spans="2:4" x14ac:dyDescent="0.25">
      <c r="B791" s="892">
        <v>44930</v>
      </c>
      <c r="C791" s="67">
        <v>149.26</v>
      </c>
      <c r="D791" s="67">
        <v>337.16</v>
      </c>
    </row>
    <row r="792" spans="2:4" x14ac:dyDescent="0.25">
      <c r="B792" s="892">
        <v>44931</v>
      </c>
      <c r="C792" s="67">
        <v>150.78</v>
      </c>
      <c r="D792" s="67">
        <v>334.42</v>
      </c>
    </row>
    <row r="793" spans="2:4" x14ac:dyDescent="0.25">
      <c r="B793" s="892">
        <v>44932</v>
      </c>
      <c r="C793" s="67">
        <v>151.99</v>
      </c>
      <c r="D793" s="67">
        <v>340.74</v>
      </c>
    </row>
    <row r="794" spans="2:4" x14ac:dyDescent="0.25">
      <c r="B794" s="892">
        <v>44935</v>
      </c>
      <c r="C794" s="67">
        <v>151.87</v>
      </c>
      <c r="D794" s="67">
        <v>338.65</v>
      </c>
    </row>
    <row r="795" spans="2:4" x14ac:dyDescent="0.25">
      <c r="B795" s="892">
        <v>44936</v>
      </c>
      <c r="C795" s="67">
        <v>151.56</v>
      </c>
      <c r="D795" s="67">
        <v>340.73</v>
      </c>
    </row>
    <row r="796" spans="2:4" x14ac:dyDescent="0.25">
      <c r="B796" s="892">
        <v>44937</v>
      </c>
      <c r="C796" s="67">
        <v>151.49</v>
      </c>
      <c r="D796" s="67">
        <v>343.38</v>
      </c>
    </row>
    <row r="797" spans="2:4" x14ac:dyDescent="0.25">
      <c r="B797" s="892">
        <v>44938</v>
      </c>
      <c r="C797" s="67">
        <v>153.31</v>
      </c>
      <c r="D797" s="67">
        <v>344.76</v>
      </c>
    </row>
    <row r="798" spans="2:4" x14ac:dyDescent="0.25">
      <c r="B798" s="892">
        <v>44939</v>
      </c>
      <c r="C798" s="67">
        <v>154.46</v>
      </c>
      <c r="D798" s="67">
        <v>350.22</v>
      </c>
    </row>
    <row r="799" spans="2:4" x14ac:dyDescent="0.25">
      <c r="B799" s="892">
        <v>44942</v>
      </c>
      <c r="C799" s="67">
        <v>154.52000000000001</v>
      </c>
      <c r="D799" s="67">
        <v>350.22</v>
      </c>
    </row>
    <row r="800" spans="2:4" x14ac:dyDescent="0.25">
      <c r="B800" s="892">
        <v>44943</v>
      </c>
      <c r="C800" s="67">
        <v>154.26</v>
      </c>
      <c r="D800" s="67">
        <v>346.95</v>
      </c>
    </row>
    <row r="801" spans="2:4" x14ac:dyDescent="0.25">
      <c r="B801" s="892">
        <v>44944</v>
      </c>
      <c r="C801" s="67">
        <v>154.87</v>
      </c>
      <c r="D801" s="67">
        <v>337.51</v>
      </c>
    </row>
    <row r="802" spans="2:4" x14ac:dyDescent="0.25">
      <c r="B802" s="892">
        <v>44945</v>
      </c>
      <c r="C802" s="67">
        <v>152.78</v>
      </c>
      <c r="D802" s="67">
        <v>335.24</v>
      </c>
    </row>
    <row r="803" spans="2:4" x14ac:dyDescent="0.25">
      <c r="B803" s="892">
        <v>44946</v>
      </c>
      <c r="C803" s="67">
        <v>154.21</v>
      </c>
      <c r="D803" s="67">
        <v>341.57</v>
      </c>
    </row>
    <row r="804" spans="2:4" x14ac:dyDescent="0.25">
      <c r="B804" s="892">
        <v>44949</v>
      </c>
      <c r="C804" s="67">
        <v>155.07</v>
      </c>
      <c r="D804" s="67">
        <v>348.17</v>
      </c>
    </row>
    <row r="805" spans="2:4" x14ac:dyDescent="0.25">
      <c r="B805" s="892">
        <v>44950</v>
      </c>
      <c r="C805" s="67">
        <v>155.94999999999999</v>
      </c>
      <c r="D805" s="67">
        <v>347.48</v>
      </c>
    </row>
    <row r="806" spans="2:4" x14ac:dyDescent="0.25">
      <c r="B806" s="892">
        <v>44951</v>
      </c>
      <c r="C806" s="67">
        <v>155.88</v>
      </c>
      <c r="D806" s="67">
        <v>351.54</v>
      </c>
    </row>
    <row r="807" spans="2:4" x14ac:dyDescent="0.25">
      <c r="B807" s="892">
        <v>44952</v>
      </c>
      <c r="C807" s="67">
        <v>158.4</v>
      </c>
      <c r="D807" s="67">
        <v>354.15</v>
      </c>
    </row>
    <row r="808" spans="2:4" x14ac:dyDescent="0.25">
      <c r="B808" s="892">
        <v>44953</v>
      </c>
      <c r="C808" s="67">
        <v>159.19</v>
      </c>
      <c r="D808" s="67">
        <v>355.44</v>
      </c>
    </row>
    <row r="809" spans="2:4" x14ac:dyDescent="0.25">
      <c r="B809" s="892">
        <v>44956</v>
      </c>
      <c r="C809" s="67">
        <v>159.13</v>
      </c>
      <c r="D809" s="67">
        <v>353.39</v>
      </c>
    </row>
    <row r="810" spans="2:4" x14ac:dyDescent="0.25">
      <c r="B810" s="892">
        <v>44957</v>
      </c>
      <c r="C810" s="67">
        <v>160.13</v>
      </c>
      <c r="D810" s="67">
        <v>357.21</v>
      </c>
    </row>
    <row r="811" spans="2:4" x14ac:dyDescent="0.25">
      <c r="B811" s="892">
        <v>44958</v>
      </c>
      <c r="C811" s="67">
        <v>161.37</v>
      </c>
      <c r="D811" s="67">
        <v>358.7</v>
      </c>
    </row>
    <row r="812" spans="2:4" x14ac:dyDescent="0.25">
      <c r="B812" s="892">
        <v>44959</v>
      </c>
      <c r="C812" s="67">
        <v>160.18</v>
      </c>
      <c r="D812" s="67">
        <v>360.19</v>
      </c>
    </row>
    <row r="813" spans="2:4" x14ac:dyDescent="0.25">
      <c r="B813" s="892">
        <v>44960</v>
      </c>
      <c r="C813" s="67">
        <v>160.25</v>
      </c>
      <c r="D813" s="67">
        <v>361.74</v>
      </c>
    </row>
    <row r="814" spans="2:4" x14ac:dyDescent="0.25">
      <c r="B814" s="892">
        <v>44963</v>
      </c>
      <c r="C814" s="67">
        <v>159.28</v>
      </c>
      <c r="D814" s="67">
        <v>361.08</v>
      </c>
    </row>
    <row r="815" spans="2:4" x14ac:dyDescent="0.25">
      <c r="B815" s="892">
        <v>44964</v>
      </c>
      <c r="C815" s="67">
        <v>161.22</v>
      </c>
      <c r="D815" s="67">
        <v>364.97</v>
      </c>
    </row>
    <row r="816" spans="2:4" x14ac:dyDescent="0.25">
      <c r="B816" s="892">
        <v>44965</v>
      </c>
      <c r="C816" s="67">
        <v>162.44</v>
      </c>
      <c r="D816" s="67">
        <v>362.62</v>
      </c>
    </row>
    <row r="817" spans="2:4" x14ac:dyDescent="0.25">
      <c r="B817" s="892">
        <v>44966</v>
      </c>
      <c r="C817" s="67">
        <v>164.86</v>
      </c>
      <c r="D817" s="67">
        <v>356.5</v>
      </c>
    </row>
    <row r="818" spans="2:4" x14ac:dyDescent="0.25">
      <c r="B818" s="892">
        <v>44967</v>
      </c>
      <c r="C818" s="67">
        <v>162.69999999999999</v>
      </c>
      <c r="D818" s="67">
        <v>356.69</v>
      </c>
    </row>
    <row r="819" spans="2:4" x14ac:dyDescent="0.25">
      <c r="B819" s="892">
        <v>44970</v>
      </c>
      <c r="C819" s="67">
        <v>163.66999999999999</v>
      </c>
      <c r="D819" s="67">
        <v>360.19</v>
      </c>
    </row>
    <row r="820" spans="2:4" x14ac:dyDescent="0.25">
      <c r="B820" s="892">
        <v>44971</v>
      </c>
      <c r="C820" s="67">
        <v>164.24</v>
      </c>
      <c r="D820" s="67">
        <v>360.94</v>
      </c>
    </row>
    <row r="821" spans="2:4" x14ac:dyDescent="0.25">
      <c r="B821" s="892">
        <v>44972</v>
      </c>
      <c r="C821" s="67">
        <v>163.19</v>
      </c>
      <c r="D821" s="67">
        <v>360.82</v>
      </c>
    </row>
    <row r="822" spans="2:4" x14ac:dyDescent="0.25">
      <c r="B822" s="892">
        <v>44973</v>
      </c>
      <c r="C822" s="67">
        <v>166.59</v>
      </c>
      <c r="D822" s="67">
        <v>356.19</v>
      </c>
    </row>
    <row r="823" spans="2:4" x14ac:dyDescent="0.25">
      <c r="B823" s="892">
        <v>44974</v>
      </c>
      <c r="C823" s="67">
        <v>165.8</v>
      </c>
      <c r="D823" s="67">
        <v>357.02</v>
      </c>
    </row>
    <row r="824" spans="2:4" x14ac:dyDescent="0.25">
      <c r="B824" s="892">
        <v>44977</v>
      </c>
      <c r="C824" s="67">
        <v>165.55</v>
      </c>
      <c r="D824" s="67">
        <v>357.02</v>
      </c>
    </row>
    <row r="825" spans="2:4" x14ac:dyDescent="0.25">
      <c r="B825" s="892">
        <v>44978</v>
      </c>
      <c r="C825" s="67">
        <v>166.91</v>
      </c>
      <c r="D825" s="67">
        <v>348.55</v>
      </c>
    </row>
    <row r="826" spans="2:4" x14ac:dyDescent="0.25">
      <c r="B826" s="892">
        <v>44979</v>
      </c>
      <c r="C826" s="67">
        <v>164.21</v>
      </c>
      <c r="D826" s="67">
        <v>346.9</v>
      </c>
    </row>
    <row r="827" spans="2:4" x14ac:dyDescent="0.25">
      <c r="B827" s="892">
        <v>44980</v>
      </c>
      <c r="C827" s="67">
        <v>165.62</v>
      </c>
      <c r="D827" s="67">
        <v>348.38</v>
      </c>
    </row>
    <row r="828" spans="2:4" x14ac:dyDescent="0.25">
      <c r="B828" s="892">
        <v>44981</v>
      </c>
      <c r="C828" s="67">
        <v>164.87</v>
      </c>
      <c r="D828" s="67">
        <v>349.76</v>
      </c>
    </row>
    <row r="829" spans="2:4" x14ac:dyDescent="0.25">
      <c r="B829" s="892">
        <v>44984</v>
      </c>
      <c r="C829" s="67">
        <v>167.48</v>
      </c>
      <c r="D829" s="67">
        <v>350.91</v>
      </c>
    </row>
    <row r="830" spans="2:4" x14ac:dyDescent="0.25">
      <c r="B830" s="892">
        <v>44985</v>
      </c>
      <c r="C830" s="67">
        <v>169.8</v>
      </c>
      <c r="D830" s="67">
        <v>352.36</v>
      </c>
    </row>
    <row r="831" spans="2:4" x14ac:dyDescent="0.25">
      <c r="B831" s="892">
        <v>44986</v>
      </c>
      <c r="C831" s="67">
        <v>167.06</v>
      </c>
      <c r="D831" s="67">
        <v>351.05</v>
      </c>
    </row>
    <row r="832" spans="2:4" x14ac:dyDescent="0.25">
      <c r="B832" s="892">
        <v>44987</v>
      </c>
      <c r="C832" s="67">
        <v>165.74</v>
      </c>
      <c r="D832" s="67">
        <v>345.21</v>
      </c>
    </row>
    <row r="833" spans="2:4" x14ac:dyDescent="0.25">
      <c r="B833" s="892">
        <v>44988</v>
      </c>
      <c r="C833" s="67">
        <v>167.87</v>
      </c>
      <c r="D833" s="67">
        <v>351.85</v>
      </c>
    </row>
    <row r="834" spans="2:4" x14ac:dyDescent="0.25">
      <c r="B834" s="892">
        <v>44991</v>
      </c>
      <c r="C834" s="67">
        <v>168.81</v>
      </c>
      <c r="D834" s="67">
        <v>350.42</v>
      </c>
    </row>
    <row r="835" spans="2:4" x14ac:dyDescent="0.25">
      <c r="B835" s="892">
        <v>44992</v>
      </c>
      <c r="C835" s="67">
        <v>166.81</v>
      </c>
      <c r="D835" s="67">
        <v>337.84</v>
      </c>
    </row>
    <row r="836" spans="2:4" x14ac:dyDescent="0.25">
      <c r="B836" s="892">
        <v>44993</v>
      </c>
      <c r="C836" s="67">
        <v>167.74</v>
      </c>
      <c r="D836" s="67">
        <v>334.74</v>
      </c>
    </row>
    <row r="837" spans="2:4" x14ac:dyDescent="0.25">
      <c r="B837" s="892">
        <v>44994</v>
      </c>
      <c r="C837" s="67">
        <v>165.68</v>
      </c>
      <c r="D837" s="67">
        <v>312.74</v>
      </c>
    </row>
    <row r="838" spans="2:4" x14ac:dyDescent="0.25">
      <c r="B838" s="892">
        <v>44995</v>
      </c>
      <c r="C838" s="67">
        <v>159.41</v>
      </c>
      <c r="D838" s="67">
        <v>311.23</v>
      </c>
    </row>
    <row r="839" spans="2:4" x14ac:dyDescent="0.25">
      <c r="B839" s="892">
        <v>44998</v>
      </c>
      <c r="C839" s="67">
        <v>150.1</v>
      </c>
      <c r="D839" s="67">
        <v>289.49</v>
      </c>
    </row>
    <row r="840" spans="2:4" x14ac:dyDescent="0.25">
      <c r="B840" s="892">
        <v>44999</v>
      </c>
      <c r="C840" s="67">
        <v>153.83000000000001</v>
      </c>
      <c r="D840" s="67">
        <v>294.07</v>
      </c>
    </row>
    <row r="841" spans="2:4" x14ac:dyDescent="0.25">
      <c r="B841" s="892">
        <v>45000</v>
      </c>
      <c r="C841" s="67">
        <v>143.18</v>
      </c>
      <c r="D841" s="67">
        <v>283.43</v>
      </c>
    </row>
    <row r="842" spans="2:4" x14ac:dyDescent="0.25">
      <c r="B842" s="892">
        <v>45001</v>
      </c>
      <c r="C842" s="67">
        <v>144.75</v>
      </c>
      <c r="D842" s="67">
        <v>289.55</v>
      </c>
    </row>
    <row r="843" spans="2:4" x14ac:dyDescent="0.25">
      <c r="B843" s="892">
        <v>45002</v>
      </c>
      <c r="C843" s="67">
        <v>141.03</v>
      </c>
      <c r="D843" s="67">
        <v>276.35000000000002</v>
      </c>
    </row>
    <row r="844" spans="2:4" x14ac:dyDescent="0.25">
      <c r="B844" s="892">
        <v>45005</v>
      </c>
      <c r="C844" s="67">
        <v>142.82</v>
      </c>
      <c r="D844" s="67">
        <v>277.95</v>
      </c>
    </row>
    <row r="845" spans="2:4" x14ac:dyDescent="0.25">
      <c r="B845" s="892">
        <v>45006</v>
      </c>
      <c r="C845" s="67">
        <v>148.22999999999999</v>
      </c>
      <c r="D845" s="67">
        <v>288.06</v>
      </c>
    </row>
    <row r="846" spans="2:4" x14ac:dyDescent="0.25">
      <c r="B846" s="892">
        <v>45007</v>
      </c>
      <c r="C846" s="67">
        <v>148</v>
      </c>
      <c r="D846" s="67">
        <v>277.44</v>
      </c>
    </row>
    <row r="847" spans="2:4" x14ac:dyDescent="0.25">
      <c r="B847" s="892">
        <v>45008</v>
      </c>
      <c r="C847" s="67">
        <v>144.25</v>
      </c>
      <c r="D847" s="67">
        <v>274.07</v>
      </c>
    </row>
    <row r="848" spans="2:4" x14ac:dyDescent="0.25">
      <c r="B848" s="892">
        <v>45009</v>
      </c>
      <c r="C848" s="67">
        <v>138.80000000000001</v>
      </c>
      <c r="D848" s="67">
        <v>273.17</v>
      </c>
    </row>
    <row r="849" spans="2:4" x14ac:dyDescent="0.25">
      <c r="B849" s="892">
        <v>45012</v>
      </c>
      <c r="C849" s="67">
        <v>140.79</v>
      </c>
      <c r="D849" s="67">
        <v>281.5</v>
      </c>
    </row>
    <row r="850" spans="2:4" x14ac:dyDescent="0.25">
      <c r="B850" s="892">
        <v>45013</v>
      </c>
      <c r="C850" s="67">
        <v>141.57</v>
      </c>
      <c r="D850" s="67">
        <v>281.73</v>
      </c>
    </row>
    <row r="851" spans="2:4" x14ac:dyDescent="0.25">
      <c r="B851" s="892">
        <v>45014</v>
      </c>
      <c r="C851" s="67">
        <v>144.29</v>
      </c>
      <c r="D851" s="67">
        <v>285.68</v>
      </c>
    </row>
    <row r="852" spans="2:4" x14ac:dyDescent="0.25">
      <c r="B852" s="892">
        <v>45015</v>
      </c>
      <c r="C852" s="67">
        <v>146.47999999999999</v>
      </c>
      <c r="D852" s="67">
        <v>282.83</v>
      </c>
    </row>
    <row r="853" spans="2:4" x14ac:dyDescent="0.25">
      <c r="B853" s="892">
        <v>45016</v>
      </c>
      <c r="C853" s="67">
        <v>145.91999999999999</v>
      </c>
      <c r="D853" s="67">
        <v>285.45</v>
      </c>
    </row>
    <row r="854" spans="2:4" x14ac:dyDescent="0.25">
      <c r="B854" s="892">
        <v>45019</v>
      </c>
      <c r="C854" s="67">
        <v>146.74</v>
      </c>
      <c r="D854" s="67">
        <v>284.64999999999998</v>
      </c>
    </row>
    <row r="855" spans="2:4" x14ac:dyDescent="0.25">
      <c r="B855" s="892">
        <v>45020</v>
      </c>
      <c r="C855" s="67">
        <v>146.54</v>
      </c>
      <c r="D855" s="67">
        <v>279.24</v>
      </c>
    </row>
    <row r="856" spans="2:4" x14ac:dyDescent="0.25">
      <c r="B856" s="892">
        <v>45021</v>
      </c>
      <c r="C856" s="67">
        <v>145.78</v>
      </c>
      <c r="D856" s="67">
        <v>277.74</v>
      </c>
    </row>
    <row r="857" spans="2:4" x14ac:dyDescent="0.25">
      <c r="B857" s="892">
        <v>45022</v>
      </c>
      <c r="C857" s="67">
        <v>148.36000000000001</v>
      </c>
      <c r="D857" s="67">
        <v>280.01</v>
      </c>
    </row>
    <row r="858" spans="2:4" x14ac:dyDescent="0.25">
      <c r="B858" s="892">
        <v>45023</v>
      </c>
      <c r="C858" s="67">
        <v>148.36000000000001</v>
      </c>
      <c r="D858" s="67">
        <v>280.01</v>
      </c>
    </row>
    <row r="859" spans="2:4" x14ac:dyDescent="0.25">
      <c r="B859" s="892">
        <v>45026</v>
      </c>
      <c r="C859" s="67">
        <v>148.36000000000001</v>
      </c>
      <c r="D859" s="67">
        <v>281.97000000000003</v>
      </c>
    </row>
    <row r="860" spans="2:4" x14ac:dyDescent="0.25">
      <c r="B860" s="892">
        <v>45027</v>
      </c>
      <c r="C860" s="67">
        <v>148.76</v>
      </c>
      <c r="D860" s="67">
        <v>285.39</v>
      </c>
    </row>
    <row r="861" spans="2:4" x14ac:dyDescent="0.25">
      <c r="B861" s="892">
        <v>45028</v>
      </c>
      <c r="C861" s="67">
        <v>149.30000000000001</v>
      </c>
      <c r="D861" s="67">
        <v>283.86</v>
      </c>
    </row>
    <row r="862" spans="2:4" x14ac:dyDescent="0.25">
      <c r="B862" s="892">
        <v>45029</v>
      </c>
      <c r="C862" s="67">
        <v>149.56</v>
      </c>
      <c r="D862" s="67">
        <v>285.68</v>
      </c>
    </row>
    <row r="863" spans="2:4" x14ac:dyDescent="0.25">
      <c r="B863" s="892">
        <v>45030</v>
      </c>
      <c r="C863" s="67">
        <v>154.11000000000001</v>
      </c>
      <c r="D863" s="67">
        <v>295.70999999999998</v>
      </c>
    </row>
    <row r="864" spans="2:4" x14ac:dyDescent="0.25">
      <c r="B864" s="892">
        <v>45033</v>
      </c>
      <c r="C864" s="67">
        <v>151.9</v>
      </c>
      <c r="D864" s="67">
        <v>301.93</v>
      </c>
    </row>
    <row r="865" spans="2:4" x14ac:dyDescent="0.25">
      <c r="B865" s="892">
        <v>45034</v>
      </c>
      <c r="C865" s="67">
        <v>153.84</v>
      </c>
      <c r="D865" s="67">
        <v>303.74</v>
      </c>
    </row>
    <row r="866" spans="2:4" x14ac:dyDescent="0.25">
      <c r="B866" s="892">
        <v>45035</v>
      </c>
      <c r="C866" s="67">
        <v>155.04</v>
      </c>
      <c r="D866" s="67">
        <v>305.11</v>
      </c>
    </row>
    <row r="867" spans="2:4" x14ac:dyDescent="0.25">
      <c r="B867" s="892">
        <v>45036</v>
      </c>
      <c r="C867" s="67">
        <v>153.93</v>
      </c>
      <c r="D867" s="67">
        <v>301.38</v>
      </c>
    </row>
    <row r="868" spans="2:4" x14ac:dyDescent="0.25">
      <c r="B868" s="892">
        <v>45037</v>
      </c>
      <c r="C868" s="67">
        <v>153.07</v>
      </c>
      <c r="D868" s="67">
        <v>298.5</v>
      </c>
    </row>
    <row r="869" spans="2:4" x14ac:dyDescent="0.25">
      <c r="B869" s="892">
        <v>45040</v>
      </c>
      <c r="C869" s="67">
        <v>153.25</v>
      </c>
      <c r="D869" s="67">
        <v>298.31</v>
      </c>
    </row>
    <row r="870" spans="2:4" x14ac:dyDescent="0.25">
      <c r="B870" s="892">
        <v>45041</v>
      </c>
      <c r="C870" s="67">
        <v>149.93</v>
      </c>
      <c r="D870" s="67">
        <v>290.45999999999998</v>
      </c>
    </row>
    <row r="871" spans="2:4" x14ac:dyDescent="0.25">
      <c r="B871" s="892">
        <v>45042</v>
      </c>
      <c r="C871" s="67">
        <v>149.69</v>
      </c>
      <c r="D871" s="67">
        <v>286.45999999999998</v>
      </c>
    </row>
    <row r="872" spans="2:4" x14ac:dyDescent="0.25">
      <c r="B872" s="892">
        <v>45043</v>
      </c>
      <c r="C872" s="67">
        <v>151.32</v>
      </c>
      <c r="D872" s="67">
        <v>290.36</v>
      </c>
    </row>
    <row r="873" spans="2:4" x14ac:dyDescent="0.25">
      <c r="B873" s="892">
        <v>45044</v>
      </c>
      <c r="C873" s="67">
        <v>149.26</v>
      </c>
      <c r="D873" s="67">
        <v>293.82</v>
      </c>
    </row>
    <row r="874" spans="2:4" x14ac:dyDescent="0.25">
      <c r="B874" s="892">
        <v>45047</v>
      </c>
      <c r="C874" s="67">
        <v>149.4</v>
      </c>
      <c r="D874" s="67">
        <v>293.75</v>
      </c>
    </row>
    <row r="875" spans="2:4" x14ac:dyDescent="0.25">
      <c r="B875" s="892">
        <v>45048</v>
      </c>
      <c r="C875" s="67">
        <v>147.19999999999999</v>
      </c>
      <c r="D875" s="67">
        <v>284.33</v>
      </c>
    </row>
    <row r="876" spans="2:4" x14ac:dyDescent="0.25">
      <c r="B876" s="893">
        <v>45049</v>
      </c>
      <c r="C876" s="69">
        <v>148.26</v>
      </c>
      <c r="D876" s="69">
        <v>284.33</v>
      </c>
    </row>
    <row r="877" spans="2:4" x14ac:dyDescent="0.25">
      <c r="B877" s="94"/>
    </row>
    <row r="878" spans="2:4" x14ac:dyDescent="0.25">
      <c r="B878" s="94" t="s">
        <v>277</v>
      </c>
    </row>
    <row r="879" spans="2:4" x14ac:dyDescent="0.25">
      <c r="B879" s="94"/>
    </row>
    <row r="880" spans="2:4" x14ac:dyDescent="0.25">
      <c r="B880" s="94"/>
    </row>
    <row r="881" spans="2:2" x14ac:dyDescent="0.25">
      <c r="B881" s="94"/>
    </row>
    <row r="882" spans="2:2" x14ac:dyDescent="0.25">
      <c r="B882" s="94"/>
    </row>
    <row r="883" spans="2:2" x14ac:dyDescent="0.25">
      <c r="B883" s="94"/>
    </row>
    <row r="884" spans="2:2" x14ac:dyDescent="0.25">
      <c r="B884" s="94"/>
    </row>
    <row r="885" spans="2:2" x14ac:dyDescent="0.25">
      <c r="B885" s="94"/>
    </row>
    <row r="886" spans="2:2" x14ac:dyDescent="0.25">
      <c r="B886" s="94"/>
    </row>
    <row r="887" spans="2:2" x14ac:dyDescent="0.25">
      <c r="B887" s="94"/>
    </row>
    <row r="888" spans="2:2" x14ac:dyDescent="0.25">
      <c r="B888" s="94"/>
    </row>
  </sheetData>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0F0D1-85D9-4F54-8AA2-1567A1CB9F18}">
  <dimension ref="B2:Q16"/>
  <sheetViews>
    <sheetView zoomScaleNormal="100" workbookViewId="0">
      <selection activeCell="K23" sqref="K23"/>
    </sheetView>
  </sheetViews>
  <sheetFormatPr defaultColWidth="9.140625" defaultRowHeight="15" x14ac:dyDescent="0.25"/>
  <cols>
    <col min="1" max="1" width="9.140625" style="810"/>
    <col min="2" max="2" width="14.5703125" style="810" customWidth="1"/>
    <col min="3" max="4" width="16.85546875" style="810" bestFit="1" customWidth="1"/>
    <col min="5" max="16384" width="9.140625" style="810"/>
  </cols>
  <sheetData>
    <row r="2" spans="2:17" ht="15.75" x14ac:dyDescent="0.25">
      <c r="B2" s="788" t="s">
        <v>896</v>
      </c>
    </row>
    <row r="4" spans="2:17" x14ac:dyDescent="0.25">
      <c r="B4" s="811"/>
      <c r="C4" s="820" t="s">
        <v>897</v>
      </c>
      <c r="D4" s="820" t="s">
        <v>898</v>
      </c>
    </row>
    <row r="5" spans="2:17" x14ac:dyDescent="0.25">
      <c r="B5" s="812" t="s">
        <v>899</v>
      </c>
      <c r="C5" s="821">
        <v>2658910562.6262126</v>
      </c>
      <c r="D5" s="821">
        <v>2404833283.2680073</v>
      </c>
    </row>
    <row r="6" spans="2:17" x14ac:dyDescent="0.25">
      <c r="B6" s="812" t="s">
        <v>900</v>
      </c>
      <c r="C6" s="821">
        <v>630493868.73316085</v>
      </c>
      <c r="D6" s="821"/>
    </row>
    <row r="7" spans="2:17" x14ac:dyDescent="0.25">
      <c r="B7" s="812" t="s">
        <v>901</v>
      </c>
      <c r="C7" s="821">
        <v>830090239.01785123</v>
      </c>
      <c r="D7" s="821"/>
    </row>
    <row r="8" spans="2:17" x14ac:dyDescent="0.25">
      <c r="B8" s="812" t="s">
        <v>902</v>
      </c>
      <c r="C8" s="821">
        <v>0</v>
      </c>
      <c r="D8" s="821"/>
    </row>
    <row r="9" spans="2:17" x14ac:dyDescent="0.25">
      <c r="B9" s="812" t="s">
        <v>903</v>
      </c>
      <c r="C9" s="821">
        <v>498054143.4096489</v>
      </c>
      <c r="D9" s="821"/>
    </row>
    <row r="10" spans="2:17" x14ac:dyDescent="0.25">
      <c r="B10" s="812" t="s">
        <v>904</v>
      </c>
      <c r="C10" s="821">
        <v>519476114.28097421</v>
      </c>
      <c r="D10" s="821"/>
    </row>
    <row r="11" spans="2:17" x14ac:dyDescent="0.25">
      <c r="B11" s="811" t="s">
        <v>905</v>
      </c>
      <c r="C11" s="822">
        <v>3104758593.8854589</v>
      </c>
      <c r="D11" s="822">
        <v>5315041380.7946377</v>
      </c>
    </row>
    <row r="12" spans="2:17" x14ac:dyDescent="0.25">
      <c r="B12" s="1032" t="s">
        <v>963</v>
      </c>
      <c r="C12" s="821"/>
      <c r="D12" s="821"/>
      <c r="E12" s="1033"/>
      <c r="F12" s="1033"/>
      <c r="G12" s="1033"/>
      <c r="H12" s="1033"/>
      <c r="I12" s="1033"/>
      <c r="J12" s="1033"/>
      <c r="K12" s="1033"/>
      <c r="L12" s="1033"/>
      <c r="M12" s="1033"/>
      <c r="N12" s="1033"/>
      <c r="O12" s="1033"/>
      <c r="P12" s="1033"/>
      <c r="Q12" s="1033"/>
    </row>
    <row r="13" spans="2:17" x14ac:dyDescent="0.25">
      <c r="B13" s="106" t="s">
        <v>419</v>
      </c>
      <c r="C13" s="106"/>
      <c r="D13" s="106"/>
      <c r="E13" s="1033"/>
      <c r="F13" s="1033"/>
      <c r="G13" s="1033"/>
      <c r="H13" s="1033"/>
      <c r="I13" s="1033"/>
      <c r="J13" s="1033"/>
      <c r="K13" s="1033"/>
      <c r="L13" s="1033"/>
      <c r="M13" s="1033"/>
      <c r="N13" s="1033"/>
      <c r="O13" s="1033"/>
      <c r="P13" s="1033"/>
      <c r="Q13" s="1033"/>
    </row>
    <row r="14" spans="2:17" x14ac:dyDescent="0.25">
      <c r="B14" s="1033"/>
      <c r="C14" s="1033"/>
      <c r="D14" s="1033"/>
      <c r="E14" s="1033"/>
      <c r="F14" s="1033"/>
      <c r="G14" s="1033"/>
      <c r="H14" s="1033"/>
      <c r="I14" s="1033"/>
      <c r="J14" s="1033"/>
      <c r="K14" s="1033"/>
      <c r="L14" s="1033"/>
      <c r="M14" s="1033"/>
      <c r="N14" s="1033"/>
      <c r="O14" s="1033"/>
      <c r="P14" s="1033"/>
      <c r="Q14" s="1033"/>
    </row>
    <row r="16" spans="2:17" x14ac:dyDescent="0.25">
      <c r="C16" s="823"/>
      <c r="D16" s="824"/>
    </row>
  </sheetData>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4CB58-BF09-4F2B-A74D-5DE1454B20B2}">
  <dimension ref="B1:O13"/>
  <sheetViews>
    <sheetView zoomScaleNormal="100" workbookViewId="0">
      <selection activeCell="L20" sqref="L20"/>
    </sheetView>
  </sheetViews>
  <sheetFormatPr defaultColWidth="9.140625" defaultRowHeight="15" x14ac:dyDescent="0.25"/>
  <cols>
    <col min="1" max="1" width="9.140625" style="810"/>
    <col min="2" max="2" width="12.85546875" style="810" bestFit="1" customWidth="1"/>
    <col min="3" max="3" width="21.140625" style="810" bestFit="1" customWidth="1"/>
    <col min="4" max="4" width="13.140625" style="810" bestFit="1" customWidth="1"/>
    <col min="5" max="5" width="22.42578125" style="810" bestFit="1" customWidth="1"/>
    <col min="6" max="6" width="9.140625" style="810"/>
    <col min="7" max="7" width="13.85546875" style="810" customWidth="1"/>
    <col min="8" max="8" width="12.7109375" style="810" bestFit="1" customWidth="1"/>
    <col min="9" max="9" width="11.7109375" style="810" bestFit="1" customWidth="1"/>
    <col min="10" max="10" width="13.5703125" style="810" bestFit="1" customWidth="1"/>
    <col min="11" max="11" width="17.42578125" style="810" bestFit="1" customWidth="1"/>
    <col min="12" max="16384" width="9.140625" style="810"/>
  </cols>
  <sheetData>
    <row r="1" spans="2:15" x14ac:dyDescent="0.25">
      <c r="B1" s="825" t="s">
        <v>104</v>
      </c>
      <c r="H1" s="826"/>
      <c r="I1" s="826"/>
      <c r="J1" s="1085"/>
      <c r="K1" s="1085"/>
    </row>
    <row r="2" spans="2:15" ht="15.75" x14ac:dyDescent="0.25">
      <c r="B2" s="788" t="s">
        <v>906</v>
      </c>
      <c r="H2" s="826"/>
      <c r="I2" s="826"/>
      <c r="J2" s="827"/>
      <c r="K2" s="827"/>
    </row>
    <row r="3" spans="2:15" x14ac:dyDescent="0.25">
      <c r="B3" s="828"/>
      <c r="H3" s="826"/>
      <c r="I3" s="826"/>
      <c r="J3" s="826"/>
      <c r="K3" s="826"/>
    </row>
    <row r="4" spans="2:15" x14ac:dyDescent="0.25">
      <c r="B4" s="820" t="s">
        <v>266</v>
      </c>
      <c r="C4" s="820" t="s">
        <v>907</v>
      </c>
      <c r="D4" s="820" t="s">
        <v>908</v>
      </c>
      <c r="E4" s="820" t="s">
        <v>909</v>
      </c>
      <c r="F4" s="829"/>
      <c r="K4" s="826"/>
    </row>
    <row r="5" spans="2:15" x14ac:dyDescent="0.25">
      <c r="B5" s="990">
        <v>44286</v>
      </c>
      <c r="C5" s="792">
        <v>65.991369180424712</v>
      </c>
      <c r="D5" s="792">
        <v>7.7710257427287797</v>
      </c>
      <c r="E5" s="792">
        <v>11.775821352459422</v>
      </c>
    </row>
    <row r="6" spans="2:15" x14ac:dyDescent="0.25">
      <c r="B6" s="990">
        <v>44377</v>
      </c>
      <c r="C6" s="792">
        <v>67.007316923048634</v>
      </c>
      <c r="D6" s="792">
        <v>7.8850605999721282</v>
      </c>
      <c r="E6" s="792">
        <v>11.767462065414962</v>
      </c>
    </row>
    <row r="7" spans="2:15" x14ac:dyDescent="0.25">
      <c r="B7" s="990">
        <v>44469</v>
      </c>
      <c r="C7" s="792">
        <v>69.168290020545484</v>
      </c>
      <c r="D7" s="792">
        <v>7.8579225586342822</v>
      </c>
      <c r="E7" s="792">
        <v>11.360585257059549</v>
      </c>
      <c r="M7" s="826"/>
      <c r="N7" s="826"/>
      <c r="O7" s="830"/>
    </row>
    <row r="8" spans="2:15" x14ac:dyDescent="0.25">
      <c r="B8" s="990">
        <v>44561</v>
      </c>
      <c r="C8" s="792">
        <v>70.277979469051687</v>
      </c>
      <c r="D8" s="792">
        <v>7.9466944627619611</v>
      </c>
      <c r="E8" s="792">
        <v>11.307516981562408</v>
      </c>
    </row>
    <row r="9" spans="2:15" x14ac:dyDescent="0.25">
      <c r="B9" s="990">
        <v>44651</v>
      </c>
      <c r="C9" s="792">
        <v>70.969453974157531</v>
      </c>
      <c r="D9" s="792">
        <v>7.8770196381909869</v>
      </c>
      <c r="E9" s="792">
        <v>11.099169004540018</v>
      </c>
    </row>
    <row r="10" spans="2:15" x14ac:dyDescent="0.25">
      <c r="B10" s="990">
        <v>44742</v>
      </c>
      <c r="C10" s="792">
        <v>73.535965411094296</v>
      </c>
      <c r="D10" s="792">
        <v>7.7438688525250505</v>
      </c>
      <c r="E10" s="792">
        <v>10.530723040397783</v>
      </c>
    </row>
    <row r="11" spans="2:15" x14ac:dyDescent="0.25">
      <c r="B11" s="990">
        <v>44834</v>
      </c>
      <c r="C11" s="792">
        <v>76.912030607137837</v>
      </c>
      <c r="D11" s="792">
        <v>7.7221937196549204</v>
      </c>
      <c r="E11" s="792">
        <v>10.040293642875502</v>
      </c>
    </row>
    <row r="12" spans="2:15" x14ac:dyDescent="0.25">
      <c r="B12" s="991">
        <v>44926</v>
      </c>
      <c r="C12" s="796">
        <v>80.151451335235251</v>
      </c>
      <c r="D12" s="796">
        <v>7.7932029624434263</v>
      </c>
      <c r="E12" s="796">
        <v>9.7200000000000006</v>
      </c>
    </row>
    <row r="13" spans="2:15" x14ac:dyDescent="0.25">
      <c r="B13" s="106" t="s">
        <v>419</v>
      </c>
    </row>
  </sheetData>
  <mergeCells count="1">
    <mergeCell ref="J1:K1"/>
  </mergeCell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CE1CD-EBAA-48D7-84F4-13D77D095292}">
  <dimension ref="B2:O21"/>
  <sheetViews>
    <sheetView zoomScaleNormal="100" workbookViewId="0">
      <selection activeCell="E18" sqref="E18"/>
    </sheetView>
  </sheetViews>
  <sheetFormatPr defaultColWidth="9.140625" defaultRowHeight="15" x14ac:dyDescent="0.25"/>
  <cols>
    <col min="1" max="1" width="9.140625" style="831"/>
    <col min="2" max="2" width="30.42578125" style="831" bestFit="1" customWidth="1"/>
    <col min="3" max="4" width="14.28515625" style="831" bestFit="1" customWidth="1"/>
    <col min="5" max="5" width="19" style="831" bestFit="1" customWidth="1"/>
    <col min="6" max="6" width="17.85546875" style="831" bestFit="1" customWidth="1"/>
    <col min="7" max="7" width="16.42578125" style="831" customWidth="1"/>
    <col min="8" max="9" width="14.42578125" style="831" bestFit="1" customWidth="1"/>
    <col min="10" max="10" width="20.140625" style="831" bestFit="1" customWidth="1"/>
    <col min="11" max="11" width="14.85546875" style="831" bestFit="1" customWidth="1"/>
    <col min="12" max="16" width="13.42578125" style="831" bestFit="1" customWidth="1"/>
    <col min="17" max="17" width="19.28515625" style="831" bestFit="1" customWidth="1"/>
    <col min="18" max="18" width="16.7109375" style="831" bestFit="1" customWidth="1"/>
    <col min="19" max="16384" width="9.140625" style="831"/>
  </cols>
  <sheetData>
    <row r="2" spans="2:15" ht="15.75" x14ac:dyDescent="0.25">
      <c r="B2" s="788" t="s">
        <v>912</v>
      </c>
    </row>
    <row r="4" spans="2:15" x14ac:dyDescent="0.25">
      <c r="B4" s="811"/>
      <c r="C4" s="992" t="s">
        <v>135</v>
      </c>
      <c r="D4" s="992" t="s">
        <v>136</v>
      </c>
    </row>
    <row r="5" spans="2:15" x14ac:dyDescent="0.25">
      <c r="B5" s="812" t="s">
        <v>910</v>
      </c>
      <c r="C5" s="792">
        <v>6637896701.0343485</v>
      </c>
      <c r="D5" s="792">
        <v>4526280885.3319559</v>
      </c>
    </row>
    <row r="6" spans="2:15" x14ac:dyDescent="0.25">
      <c r="B6" s="812" t="s">
        <v>137</v>
      </c>
      <c r="C6" s="792">
        <v>1770533358.5800252</v>
      </c>
      <c r="D6" s="792"/>
    </row>
    <row r="7" spans="2:15" x14ac:dyDescent="0.25">
      <c r="B7" s="811" t="s">
        <v>911</v>
      </c>
      <c r="C7" s="796">
        <v>1096216576.162396</v>
      </c>
      <c r="D7" s="796">
        <v>4978365750.4448137</v>
      </c>
    </row>
    <row r="8" spans="2:15" x14ac:dyDescent="0.25">
      <c r="B8" s="1032" t="s">
        <v>964</v>
      </c>
      <c r="C8" s="1034"/>
      <c r="D8" s="1034"/>
      <c r="E8" s="1034"/>
      <c r="F8" s="1034"/>
      <c r="G8" s="1034"/>
      <c r="H8" s="1034"/>
      <c r="I8" s="1034"/>
      <c r="J8" s="1034"/>
      <c r="K8" s="1034"/>
      <c r="L8" s="1034"/>
      <c r="M8" s="1034"/>
      <c r="N8" s="1034"/>
      <c r="O8" s="1034"/>
    </row>
    <row r="9" spans="2:15" x14ac:dyDescent="0.25">
      <c r="B9" s="106" t="s">
        <v>419</v>
      </c>
      <c r="C9" s="1034"/>
      <c r="D9" s="1034"/>
      <c r="E9" s="1034"/>
      <c r="F9" s="1034"/>
      <c r="G9" s="1034"/>
      <c r="H9" s="1034"/>
      <c r="I9" s="1034"/>
      <c r="J9" s="1034"/>
      <c r="K9" s="1034"/>
      <c r="L9" s="1034"/>
      <c r="M9" s="1034"/>
      <c r="N9" s="1034"/>
      <c r="O9" s="1034"/>
    </row>
    <row r="10" spans="2:15" x14ac:dyDescent="0.25">
      <c r="B10" s="1034"/>
      <c r="C10" s="1034"/>
      <c r="D10" s="1034"/>
      <c r="E10" s="1034"/>
      <c r="F10" s="1034"/>
      <c r="G10" s="1034"/>
      <c r="H10" s="1034"/>
      <c r="I10" s="1034"/>
      <c r="J10" s="1034"/>
      <c r="K10" s="1034"/>
      <c r="L10" s="1034"/>
      <c r="M10" s="1034"/>
      <c r="N10" s="1034"/>
      <c r="O10" s="1034"/>
    </row>
    <row r="17" s="831" customFormat="1" x14ac:dyDescent="0.25"/>
    <row r="18" s="831" customFormat="1" x14ac:dyDescent="0.25"/>
    <row r="20" s="831" customFormat="1" x14ac:dyDescent="0.25"/>
    <row r="21" s="831" customFormat="1" x14ac:dyDescent="0.25"/>
  </sheetData>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64A41-33C1-44C9-8A42-FD86B6CAEE1D}">
  <dimension ref="B1:AE97"/>
  <sheetViews>
    <sheetView zoomScale="106" zoomScaleNormal="106" workbookViewId="0">
      <selection activeCell="W38" sqref="W38"/>
    </sheetView>
  </sheetViews>
  <sheetFormatPr defaultColWidth="9.140625" defaultRowHeight="11.25" outlineLevelCol="1" x14ac:dyDescent="0.2"/>
  <cols>
    <col min="1" max="1" width="9.140625" style="833"/>
    <col min="2" max="2" width="11.5703125" style="833" customWidth="1"/>
    <col min="3" max="10" width="9.140625" style="833"/>
    <col min="11" max="11" width="9.85546875" style="833" customWidth="1"/>
    <col min="12" max="16" width="9.140625" style="833" hidden="1" customWidth="1" outlineLevel="1"/>
    <col min="17" max="17" width="9.140625" style="833" collapsed="1"/>
    <col min="18" max="16384" width="9.140625" style="833"/>
  </cols>
  <sheetData>
    <row r="1" spans="2:19" x14ac:dyDescent="0.2">
      <c r="B1" s="832"/>
    </row>
    <row r="2" spans="2:19" ht="15.75" x14ac:dyDescent="0.25">
      <c r="B2" s="834" t="s">
        <v>913</v>
      </c>
    </row>
    <row r="3" spans="2:19" x14ac:dyDescent="0.2">
      <c r="B3" s="835"/>
      <c r="C3" s="835"/>
      <c r="D3" s="835"/>
      <c r="E3" s="835"/>
      <c r="F3" s="835"/>
      <c r="G3" s="835"/>
      <c r="H3" s="835"/>
      <c r="I3" s="835"/>
      <c r="J3" s="835"/>
      <c r="K3" s="835"/>
    </row>
    <row r="4" spans="2:19" x14ac:dyDescent="0.2">
      <c r="B4" s="836"/>
      <c r="C4" s="836" t="s">
        <v>916</v>
      </c>
      <c r="D4" s="836"/>
      <c r="E4" s="836"/>
      <c r="F4" s="836"/>
      <c r="G4" s="836" t="s">
        <v>917</v>
      </c>
      <c r="H4" s="836"/>
      <c r="I4" s="836"/>
      <c r="J4" s="836"/>
      <c r="K4" s="836" t="s">
        <v>918</v>
      </c>
    </row>
    <row r="5" spans="2:19" x14ac:dyDescent="0.2">
      <c r="B5" s="837"/>
      <c r="C5" s="837" t="s">
        <v>138</v>
      </c>
      <c r="D5" s="837" t="s">
        <v>139</v>
      </c>
      <c r="E5" s="837" t="s">
        <v>140</v>
      </c>
      <c r="F5" s="837" t="s">
        <v>141</v>
      </c>
      <c r="G5" s="837" t="s">
        <v>142</v>
      </c>
      <c r="H5" s="837" t="s">
        <v>143</v>
      </c>
      <c r="I5" s="837" t="s">
        <v>144</v>
      </c>
      <c r="J5" s="837" t="s">
        <v>145</v>
      </c>
      <c r="K5" s="837" t="s">
        <v>919</v>
      </c>
    </row>
    <row r="6" spans="2:19" x14ac:dyDescent="0.2">
      <c r="B6" s="838" t="s">
        <v>914</v>
      </c>
      <c r="C6" s="833">
        <v>-7.22268782536087</v>
      </c>
      <c r="D6" s="833">
        <v>-4.5145510884251596</v>
      </c>
      <c r="E6" s="833">
        <v>-4.5145510884251596</v>
      </c>
      <c r="F6" s="833" t="s">
        <v>104</v>
      </c>
      <c r="G6" s="833">
        <v>-3.6549300706603298</v>
      </c>
      <c r="H6" s="833">
        <v>-1.40822673681073</v>
      </c>
      <c r="I6" s="833">
        <v>-1.40822673681073</v>
      </c>
      <c r="J6" s="833" t="s">
        <v>104</v>
      </c>
      <c r="K6" s="833">
        <v>-4.6008555298413203</v>
      </c>
      <c r="L6" s="833">
        <v>-5</v>
      </c>
      <c r="M6" s="833">
        <v>-10</v>
      </c>
      <c r="N6" s="833">
        <v>-15</v>
      </c>
      <c r="O6" s="833">
        <v>-20</v>
      </c>
      <c r="P6" s="833">
        <v>0</v>
      </c>
      <c r="S6" s="839"/>
    </row>
    <row r="7" spans="2:19" x14ac:dyDescent="0.2">
      <c r="B7" s="840" t="s">
        <v>915</v>
      </c>
      <c r="C7" s="833">
        <v>-6.2948232920982603</v>
      </c>
      <c r="D7" s="833">
        <v>0.97363868669204701</v>
      </c>
      <c r="E7" s="833" t="s">
        <v>104</v>
      </c>
      <c r="F7" s="833" t="s">
        <v>104</v>
      </c>
      <c r="G7" s="833">
        <v>-2.0441450670460699</v>
      </c>
      <c r="H7" s="833">
        <v>0.50754145703458398</v>
      </c>
      <c r="I7" s="833" t="s">
        <v>104</v>
      </c>
      <c r="J7" s="833" t="s">
        <v>104</v>
      </c>
      <c r="K7" s="833">
        <v>2.8170449962448298E-2</v>
      </c>
      <c r="L7" s="833">
        <v>-5</v>
      </c>
      <c r="M7" s="833">
        <v>-10</v>
      </c>
      <c r="N7" s="833">
        <v>-15</v>
      </c>
      <c r="O7" s="833">
        <v>-20</v>
      </c>
      <c r="P7" s="833">
        <v>0</v>
      </c>
    </row>
    <row r="8" spans="2:19" x14ac:dyDescent="0.2">
      <c r="B8" s="838" t="s">
        <v>464</v>
      </c>
      <c r="C8" s="833">
        <v>-4.4359734598260996</v>
      </c>
      <c r="D8" s="833">
        <v>0.93907547255482904</v>
      </c>
      <c r="E8" s="833" t="s">
        <v>104</v>
      </c>
      <c r="F8" s="833" t="s">
        <v>104</v>
      </c>
      <c r="G8" s="833">
        <v>-1.49451686755975</v>
      </c>
      <c r="H8" s="833">
        <v>0.503134226651198</v>
      </c>
      <c r="I8" s="833" t="s">
        <v>104</v>
      </c>
      <c r="J8" s="833" t="s">
        <v>104</v>
      </c>
      <c r="K8" s="833">
        <v>0.459430607585327</v>
      </c>
      <c r="L8" s="833">
        <v>-5</v>
      </c>
      <c r="M8" s="833">
        <v>-10</v>
      </c>
      <c r="N8" s="833">
        <v>-15</v>
      </c>
      <c r="O8" s="833">
        <v>-20</v>
      </c>
      <c r="P8" s="833">
        <v>0</v>
      </c>
    </row>
    <row r="9" spans="2:19" x14ac:dyDescent="0.2">
      <c r="B9" s="840" t="s">
        <v>465</v>
      </c>
      <c r="C9" s="833">
        <v>-5.1927631044300302</v>
      </c>
      <c r="D9" s="833">
        <v>4.4893732554629501E-2</v>
      </c>
      <c r="E9" s="833" t="s">
        <v>104</v>
      </c>
      <c r="F9" s="833" t="s">
        <v>104</v>
      </c>
      <c r="G9" s="833">
        <v>-1.8096073806242501</v>
      </c>
      <c r="H9" s="833">
        <v>2.46713513840007E-2</v>
      </c>
      <c r="I9" s="833" t="s">
        <v>104</v>
      </c>
      <c r="J9" s="833" t="s">
        <v>104</v>
      </c>
      <c r="K9" s="833">
        <v>7.23035162998516E-2</v>
      </c>
      <c r="L9" s="833">
        <v>-5</v>
      </c>
      <c r="M9" s="833">
        <v>-10</v>
      </c>
      <c r="N9" s="833">
        <v>-15</v>
      </c>
      <c r="O9" s="833">
        <v>-20</v>
      </c>
      <c r="P9" s="833">
        <v>0</v>
      </c>
    </row>
    <row r="10" spans="2:19" x14ac:dyDescent="0.2">
      <c r="B10" s="838" t="s">
        <v>466</v>
      </c>
      <c r="C10" s="833">
        <v>-3.9343934605272199</v>
      </c>
      <c r="D10" s="833">
        <v>-0.51923637566805303</v>
      </c>
      <c r="E10" s="833">
        <v>-0.51923637566805303</v>
      </c>
      <c r="F10" s="833" t="s">
        <v>104</v>
      </c>
      <c r="G10" s="833">
        <v>-1.41440127917471</v>
      </c>
      <c r="H10" s="833">
        <v>-0.29214079226635897</v>
      </c>
      <c r="I10" s="833">
        <v>-0.29214079226635897</v>
      </c>
      <c r="J10" s="833" t="s">
        <v>104</v>
      </c>
      <c r="K10" s="833">
        <v>7.1650646707501001E-2</v>
      </c>
      <c r="L10" s="833">
        <v>-5</v>
      </c>
      <c r="M10" s="833">
        <v>-10</v>
      </c>
      <c r="N10" s="833">
        <v>-15</v>
      </c>
      <c r="O10" s="833">
        <v>-20</v>
      </c>
      <c r="P10" s="833">
        <v>0</v>
      </c>
    </row>
    <row r="11" spans="2:19" x14ac:dyDescent="0.2">
      <c r="B11" s="840" t="s">
        <v>467</v>
      </c>
      <c r="C11" s="833">
        <v>-4.4071438018854296</v>
      </c>
      <c r="D11" s="833">
        <v>-1.1558343136082101</v>
      </c>
      <c r="E11" s="833">
        <v>-1.1558343136082101</v>
      </c>
      <c r="F11" s="833" t="s">
        <v>104</v>
      </c>
      <c r="G11" s="833">
        <v>-1.6304869534278601</v>
      </c>
      <c r="H11" s="833">
        <v>-0.66467410270313099</v>
      </c>
      <c r="I11" s="833">
        <v>-0.66467410270313099</v>
      </c>
      <c r="J11" s="833" t="s">
        <v>104</v>
      </c>
      <c r="K11" s="833">
        <v>-0.108392185004278</v>
      </c>
      <c r="L11" s="833">
        <v>-5</v>
      </c>
      <c r="M11" s="833">
        <v>-10</v>
      </c>
      <c r="N11" s="833">
        <v>-15</v>
      </c>
      <c r="O11" s="833">
        <v>-20</v>
      </c>
      <c r="P11" s="833">
        <v>0</v>
      </c>
    </row>
    <row r="12" spans="2:19" x14ac:dyDescent="0.2">
      <c r="B12" s="838" t="s">
        <v>468</v>
      </c>
      <c r="C12" s="833">
        <v>-2.3895984834980899</v>
      </c>
      <c r="D12" s="833">
        <v>-0.16535260087340301</v>
      </c>
      <c r="E12" s="833">
        <v>-0.16535260087340301</v>
      </c>
      <c r="F12" s="833" t="s">
        <v>104</v>
      </c>
      <c r="G12" s="833">
        <v>-0.90784352465335205</v>
      </c>
      <c r="H12" s="833">
        <v>-9.70373930342774E-2</v>
      </c>
      <c r="I12" s="833">
        <v>-9.70373930342774E-2</v>
      </c>
      <c r="J12" s="833" t="s">
        <v>104</v>
      </c>
      <c r="K12" s="833">
        <v>0.49704918163519402</v>
      </c>
      <c r="L12" s="833">
        <v>-5</v>
      </c>
      <c r="M12" s="833">
        <v>-10</v>
      </c>
      <c r="N12" s="833">
        <v>-15</v>
      </c>
      <c r="O12" s="833">
        <v>-20</v>
      </c>
      <c r="P12" s="833">
        <v>0</v>
      </c>
    </row>
    <row r="13" spans="2:19" x14ac:dyDescent="0.2">
      <c r="B13" s="840" t="s">
        <v>469</v>
      </c>
      <c r="C13" s="833">
        <v>-1.07889860721833</v>
      </c>
      <c r="D13" s="833">
        <v>-0.15785346686775201</v>
      </c>
      <c r="E13" s="833">
        <v>-0.15785346686775201</v>
      </c>
      <c r="F13" s="833" t="s">
        <v>104</v>
      </c>
      <c r="G13" s="833">
        <v>-0.42009339592171802</v>
      </c>
      <c r="H13" s="833">
        <v>-9.4402561973701907E-2</v>
      </c>
      <c r="I13" s="833">
        <v>-9.4402561973701907E-2</v>
      </c>
      <c r="J13" s="833" t="s">
        <v>104</v>
      </c>
      <c r="K13" s="833">
        <v>0.81083852001863099</v>
      </c>
      <c r="L13" s="833">
        <v>-5</v>
      </c>
      <c r="M13" s="833">
        <v>-10</v>
      </c>
      <c r="N13" s="833">
        <v>-15</v>
      </c>
      <c r="O13" s="833">
        <v>-20</v>
      </c>
      <c r="P13" s="833">
        <v>0</v>
      </c>
    </row>
    <row r="14" spans="2:19" x14ac:dyDescent="0.2">
      <c r="B14" s="838" t="s">
        <v>470</v>
      </c>
      <c r="C14" s="833">
        <v>1.31297172218523</v>
      </c>
      <c r="D14" s="833">
        <v>1.8482997185196499</v>
      </c>
      <c r="E14" s="833" t="s">
        <v>104</v>
      </c>
      <c r="F14" s="833">
        <v>1.31297172218523</v>
      </c>
      <c r="G14" s="833">
        <v>0.52304188616891201</v>
      </c>
      <c r="H14" s="833">
        <v>1.1249800166613999</v>
      </c>
      <c r="I14" s="833" t="s">
        <v>104</v>
      </c>
      <c r="J14" s="833">
        <v>0.52304188616891201</v>
      </c>
      <c r="K14" s="833">
        <v>1.96034175855444</v>
      </c>
      <c r="L14" s="833">
        <v>-5</v>
      </c>
      <c r="M14" s="833">
        <v>-10</v>
      </c>
      <c r="N14" s="833">
        <v>-15</v>
      </c>
      <c r="O14" s="833">
        <v>-20</v>
      </c>
      <c r="P14" s="833">
        <v>0</v>
      </c>
    </row>
    <row r="15" spans="2:19" x14ac:dyDescent="0.2">
      <c r="B15" s="840" t="s">
        <v>471</v>
      </c>
      <c r="C15" s="833">
        <v>2.1455762470992301</v>
      </c>
      <c r="D15" s="833">
        <v>4.0464774748134804</v>
      </c>
      <c r="E15" s="833" t="s">
        <v>104</v>
      </c>
      <c r="F15" s="833">
        <v>2.1455762470992301</v>
      </c>
      <c r="G15" s="833">
        <v>1.32756110218108</v>
      </c>
      <c r="H15" s="833">
        <v>1.6465448011223001</v>
      </c>
      <c r="I15" s="833" t="s">
        <v>104</v>
      </c>
      <c r="J15" s="833">
        <v>1.32756110218108</v>
      </c>
      <c r="K15" s="833">
        <v>2.1087963829185901</v>
      </c>
      <c r="L15" s="833">
        <v>-5</v>
      </c>
      <c r="M15" s="833">
        <v>-10</v>
      </c>
      <c r="N15" s="833">
        <v>-15</v>
      </c>
      <c r="O15" s="833">
        <v>-20</v>
      </c>
      <c r="P15" s="833">
        <v>0</v>
      </c>
    </row>
    <row r="16" spans="2:19" x14ac:dyDescent="0.2">
      <c r="B16" s="838" t="s">
        <v>472</v>
      </c>
      <c r="C16" s="833">
        <v>2.79014420962835</v>
      </c>
      <c r="D16" s="833">
        <v>4.9051450617769099</v>
      </c>
      <c r="E16" s="833" t="s">
        <v>104</v>
      </c>
      <c r="F16" s="833">
        <v>2.79014420962835</v>
      </c>
      <c r="G16" s="833">
        <v>1.7531275558747399</v>
      </c>
      <c r="H16" s="833">
        <v>2.0359452947908601</v>
      </c>
      <c r="I16" s="833" t="s">
        <v>104</v>
      </c>
      <c r="J16" s="833">
        <v>1.7531275558747399</v>
      </c>
      <c r="K16" s="833">
        <v>2.4981455331120999</v>
      </c>
      <c r="L16" s="833">
        <v>-5</v>
      </c>
      <c r="M16" s="833">
        <v>-10</v>
      </c>
      <c r="N16" s="833">
        <v>-15</v>
      </c>
      <c r="O16" s="833">
        <v>-20</v>
      </c>
      <c r="P16" s="833">
        <v>0</v>
      </c>
    </row>
    <row r="17" spans="2:31" x14ac:dyDescent="0.2">
      <c r="B17" s="840" t="s">
        <v>473</v>
      </c>
      <c r="C17" s="833">
        <v>0.31809031372163099</v>
      </c>
      <c r="D17" s="833">
        <v>2.1089962752170099</v>
      </c>
      <c r="E17" s="833" t="s">
        <v>104</v>
      </c>
      <c r="F17" s="833">
        <v>0.31809031372163099</v>
      </c>
      <c r="G17" s="833">
        <v>0.20276918002338801</v>
      </c>
      <c r="H17" s="833">
        <v>0.89177150677439698</v>
      </c>
      <c r="I17" s="833" t="s">
        <v>104</v>
      </c>
      <c r="J17" s="833">
        <v>0.20276918002338801</v>
      </c>
      <c r="K17" s="833">
        <v>0.74049878984667805</v>
      </c>
      <c r="L17" s="833">
        <v>-5</v>
      </c>
      <c r="M17" s="833">
        <v>-10</v>
      </c>
      <c r="N17" s="833">
        <v>-15</v>
      </c>
      <c r="O17" s="833">
        <v>-20</v>
      </c>
      <c r="P17" s="833">
        <v>0</v>
      </c>
    </row>
    <row r="18" spans="2:31" x14ac:dyDescent="0.2">
      <c r="B18" s="838" t="s">
        <v>474</v>
      </c>
      <c r="C18" s="833">
        <v>0.42050711269629998</v>
      </c>
      <c r="D18" s="833">
        <v>1.1548667929197001</v>
      </c>
      <c r="E18" s="833" t="s">
        <v>104</v>
      </c>
      <c r="F18" s="833">
        <v>0.42050711269629998</v>
      </c>
      <c r="G18" s="833">
        <v>0.27171918452958699</v>
      </c>
      <c r="H18" s="833">
        <v>0.49690305163621001</v>
      </c>
      <c r="I18" s="833" t="s">
        <v>104</v>
      </c>
      <c r="J18" s="833">
        <v>0.27171918452958699</v>
      </c>
      <c r="K18" s="833">
        <v>0.63889595250209297</v>
      </c>
      <c r="L18" s="833">
        <v>-5</v>
      </c>
      <c r="M18" s="833">
        <v>-10</v>
      </c>
      <c r="N18" s="833">
        <v>-15</v>
      </c>
      <c r="O18" s="833">
        <v>-20</v>
      </c>
      <c r="P18" s="833">
        <v>0</v>
      </c>
    </row>
    <row r="19" spans="2:31" x14ac:dyDescent="0.2">
      <c r="B19" s="840" t="s">
        <v>475</v>
      </c>
      <c r="C19" s="833">
        <v>0.12697978565896501</v>
      </c>
      <c r="D19" s="833">
        <v>1.9454748287256201</v>
      </c>
      <c r="E19" s="833" t="s">
        <v>104</v>
      </c>
      <c r="F19" s="833">
        <v>0.12697978565896501</v>
      </c>
      <c r="G19" s="833">
        <v>8.3108362769365798E-2</v>
      </c>
      <c r="H19" s="833">
        <v>0.85090320304126998</v>
      </c>
      <c r="I19" s="833" t="s">
        <v>104</v>
      </c>
      <c r="J19" s="833">
        <v>8.3108362769365798E-2</v>
      </c>
      <c r="K19" s="833">
        <v>0.230756742599565</v>
      </c>
      <c r="L19" s="833">
        <v>-5</v>
      </c>
      <c r="M19" s="833">
        <v>-10</v>
      </c>
      <c r="N19" s="833">
        <v>-15</v>
      </c>
      <c r="O19" s="833">
        <v>-20</v>
      </c>
      <c r="P19" s="833">
        <v>0</v>
      </c>
    </row>
    <row r="20" spans="2:31" x14ac:dyDescent="0.2">
      <c r="B20" s="838" t="s">
        <v>476</v>
      </c>
      <c r="C20" s="833">
        <v>-1.3730264717993701</v>
      </c>
      <c r="D20" s="833">
        <v>-0.60398878690339797</v>
      </c>
      <c r="E20" s="833">
        <v>-0.60398878690339797</v>
      </c>
      <c r="F20" s="833" t="s">
        <v>104</v>
      </c>
      <c r="G20" s="833">
        <v>-0.90960532342060696</v>
      </c>
      <c r="H20" s="833">
        <v>-0.26828506129656698</v>
      </c>
      <c r="I20" s="833">
        <v>-0.26828506129656698</v>
      </c>
      <c r="J20" s="833" t="s">
        <v>104</v>
      </c>
      <c r="K20" s="833">
        <v>-1.03445372976231</v>
      </c>
      <c r="L20" s="833">
        <v>-5</v>
      </c>
      <c r="M20" s="833">
        <v>-10</v>
      </c>
      <c r="N20" s="833">
        <v>-15</v>
      </c>
      <c r="O20" s="833">
        <v>-20</v>
      </c>
      <c r="P20" s="833">
        <v>0</v>
      </c>
    </row>
    <row r="21" spans="2:31" x14ac:dyDescent="0.2">
      <c r="B21" s="840" t="s">
        <v>477</v>
      </c>
      <c r="C21" s="833">
        <v>-1.81232947007798</v>
      </c>
      <c r="D21" s="833">
        <v>-0.59927140397501</v>
      </c>
      <c r="E21" s="833">
        <v>-0.59927140397501</v>
      </c>
      <c r="F21" s="833" t="s">
        <v>104</v>
      </c>
      <c r="G21" s="833">
        <v>-0.81690615005787504</v>
      </c>
      <c r="H21" s="833">
        <v>-0.401593794237883</v>
      </c>
      <c r="I21" s="833">
        <v>-0.401593794237883</v>
      </c>
      <c r="J21" s="833" t="s">
        <v>104</v>
      </c>
      <c r="K21" s="833">
        <v>-0.81579460412235805</v>
      </c>
      <c r="L21" s="833">
        <v>-5</v>
      </c>
      <c r="M21" s="833">
        <v>-10</v>
      </c>
      <c r="N21" s="833">
        <v>-15</v>
      </c>
      <c r="O21" s="833">
        <v>-20</v>
      </c>
      <c r="P21" s="833">
        <v>0</v>
      </c>
    </row>
    <row r="22" spans="2:31" x14ac:dyDescent="0.2">
      <c r="B22" s="838" t="s">
        <v>478</v>
      </c>
      <c r="C22" s="833">
        <v>-0.89542229221286596</v>
      </c>
      <c r="D22" s="833">
        <v>-0.71784488990426198</v>
      </c>
      <c r="E22" s="833">
        <v>-0.71784488990426198</v>
      </c>
      <c r="F22" s="833" t="s">
        <v>104</v>
      </c>
      <c r="G22" s="833">
        <v>-0.606653807629144</v>
      </c>
      <c r="H22" s="833">
        <v>-0.32806962432389503</v>
      </c>
      <c r="I22" s="833">
        <v>-0.32806962432389503</v>
      </c>
      <c r="J22" s="833" t="s">
        <v>104</v>
      </c>
      <c r="K22" s="833">
        <v>-1.32670695321697</v>
      </c>
      <c r="L22" s="833">
        <v>-5</v>
      </c>
      <c r="M22" s="833">
        <v>-10</v>
      </c>
      <c r="N22" s="833">
        <v>-15</v>
      </c>
      <c r="O22" s="833">
        <v>-20</v>
      </c>
      <c r="P22" s="833">
        <v>0</v>
      </c>
    </row>
    <row r="23" spans="2:31" x14ac:dyDescent="0.2">
      <c r="B23" s="840" t="s">
        <v>479</v>
      </c>
      <c r="C23" s="833">
        <v>0.90211106982824896</v>
      </c>
      <c r="D23" s="833">
        <v>1.4088839438473699</v>
      </c>
      <c r="E23" s="833" t="s">
        <v>104</v>
      </c>
      <c r="F23" s="833">
        <v>0.90211106982824896</v>
      </c>
      <c r="G23" s="833">
        <v>0.61915231621684097</v>
      </c>
      <c r="H23" s="833">
        <v>0.65479371173263701</v>
      </c>
      <c r="I23" s="833" t="s">
        <v>104</v>
      </c>
      <c r="J23" s="833">
        <v>0.61915231621684097</v>
      </c>
      <c r="K23" s="833">
        <v>-0.50543620598833705</v>
      </c>
      <c r="L23" s="833">
        <v>-5</v>
      </c>
      <c r="M23" s="833">
        <v>-10</v>
      </c>
      <c r="N23" s="833">
        <v>-15</v>
      </c>
      <c r="O23" s="833">
        <v>-20</v>
      </c>
      <c r="P23" s="833">
        <v>0</v>
      </c>
    </row>
    <row r="24" spans="2:31" x14ac:dyDescent="0.2">
      <c r="B24" s="838" t="s">
        <v>480</v>
      </c>
      <c r="C24" s="833">
        <v>-0.32396666400389401</v>
      </c>
      <c r="D24" s="833">
        <v>-0.17421912900696901</v>
      </c>
      <c r="E24" s="833">
        <v>-0.17421912900696901</v>
      </c>
      <c r="F24" s="833" t="s">
        <v>104</v>
      </c>
      <c r="G24" s="833">
        <v>-0.152446558631709</v>
      </c>
      <c r="H24" s="833">
        <v>-0.120774139506651</v>
      </c>
      <c r="I24" s="833">
        <v>-0.120774139506651</v>
      </c>
      <c r="J24" s="833" t="s">
        <v>104</v>
      </c>
      <c r="K24" s="833">
        <v>-1.2963554103713599</v>
      </c>
      <c r="L24" s="833">
        <v>-5</v>
      </c>
      <c r="M24" s="833">
        <v>-10</v>
      </c>
      <c r="N24" s="833">
        <v>-15</v>
      </c>
      <c r="O24" s="833">
        <v>-20</v>
      </c>
      <c r="P24" s="833">
        <v>0</v>
      </c>
    </row>
    <row r="25" spans="2:31" ht="15" customHeight="1" x14ac:dyDescent="0.2">
      <c r="B25" s="840" t="s">
        <v>481</v>
      </c>
      <c r="C25" s="833">
        <v>1.05571969334883</v>
      </c>
      <c r="D25" s="833">
        <v>2.1869667328835902</v>
      </c>
      <c r="E25" s="833" t="s">
        <v>104</v>
      </c>
      <c r="F25" s="833">
        <v>1.05571969334883</v>
      </c>
      <c r="G25" s="833">
        <v>0.50386326964551398</v>
      </c>
      <c r="H25" s="833">
        <v>0.97339579045778601</v>
      </c>
      <c r="I25" s="833" t="s">
        <v>104</v>
      </c>
      <c r="J25" s="833">
        <v>0.50386326964551398</v>
      </c>
      <c r="K25" s="833">
        <v>-0.428883463435482</v>
      </c>
      <c r="L25" s="833">
        <v>-5</v>
      </c>
      <c r="M25" s="833">
        <v>-10</v>
      </c>
      <c r="N25" s="833">
        <v>-15</v>
      </c>
      <c r="O25" s="833">
        <v>-20</v>
      </c>
      <c r="P25" s="833">
        <v>0</v>
      </c>
    </row>
    <row r="26" spans="2:31" x14ac:dyDescent="0.2">
      <c r="B26" s="838" t="s">
        <v>482</v>
      </c>
      <c r="C26" s="833">
        <v>2.5472900977276098</v>
      </c>
      <c r="D26" s="833">
        <v>3.68277559514254</v>
      </c>
      <c r="E26" s="833" t="s">
        <v>104</v>
      </c>
      <c r="F26" s="833">
        <v>2.5472900977276098</v>
      </c>
      <c r="G26" s="833">
        <v>1.39377548525601</v>
      </c>
      <c r="H26" s="833">
        <v>1.81733262173842</v>
      </c>
      <c r="I26" s="833" t="s">
        <v>104</v>
      </c>
      <c r="J26" s="833">
        <v>1.39377548525601</v>
      </c>
      <c r="K26" s="833">
        <v>0.28632774863511901</v>
      </c>
      <c r="L26" s="833">
        <v>-5</v>
      </c>
      <c r="M26" s="833">
        <v>-10</v>
      </c>
      <c r="N26" s="833">
        <v>-15</v>
      </c>
      <c r="O26" s="833">
        <v>-20</v>
      </c>
      <c r="P26" s="833">
        <v>0</v>
      </c>
      <c r="S26" s="841"/>
      <c r="T26" s="841"/>
      <c r="U26" s="841"/>
      <c r="V26" s="841"/>
      <c r="W26" s="841"/>
      <c r="X26" s="841"/>
      <c r="Y26" s="841"/>
      <c r="Z26" s="841"/>
      <c r="AA26" s="841"/>
      <c r="AB26" s="841"/>
      <c r="AC26" s="841"/>
      <c r="AD26" s="841"/>
      <c r="AE26" s="841"/>
    </row>
    <row r="27" spans="2:31" x14ac:dyDescent="0.2">
      <c r="B27" s="840" t="s">
        <v>483</v>
      </c>
      <c r="C27" s="833">
        <v>4.3884214837303102</v>
      </c>
      <c r="D27" s="833">
        <v>5.2881392173290696</v>
      </c>
      <c r="E27" s="833" t="s">
        <v>104</v>
      </c>
      <c r="F27" s="833">
        <v>4.3884214837303102</v>
      </c>
      <c r="G27" s="833">
        <v>2.2104893609978302</v>
      </c>
      <c r="H27" s="833">
        <v>3.18386210974271</v>
      </c>
      <c r="I27" s="833" t="s">
        <v>104</v>
      </c>
      <c r="J27" s="833">
        <v>2.2104893609978302</v>
      </c>
      <c r="K27" s="833">
        <v>1.6057231824999401</v>
      </c>
      <c r="L27" s="833">
        <v>-5</v>
      </c>
      <c r="M27" s="833">
        <v>-10</v>
      </c>
      <c r="N27" s="833">
        <v>-15</v>
      </c>
      <c r="O27" s="833">
        <v>-20</v>
      </c>
      <c r="P27" s="833">
        <v>0</v>
      </c>
      <c r="S27" s="841"/>
      <c r="T27" s="841"/>
      <c r="U27" s="841"/>
      <c r="V27" s="841"/>
      <c r="W27" s="841"/>
      <c r="X27" s="841"/>
      <c r="Y27" s="841"/>
      <c r="Z27" s="841"/>
      <c r="AA27" s="841"/>
      <c r="AB27" s="841"/>
      <c r="AC27" s="841"/>
      <c r="AD27" s="841"/>
      <c r="AE27" s="841"/>
    </row>
    <row r="28" spans="2:31" x14ac:dyDescent="0.2">
      <c r="B28" s="838" t="s">
        <v>484</v>
      </c>
      <c r="C28" s="833">
        <v>5.1250200305189297</v>
      </c>
      <c r="D28" s="833">
        <v>6.0962016951551394</v>
      </c>
      <c r="E28" s="833" t="s">
        <v>104</v>
      </c>
      <c r="F28" s="833">
        <v>5.1250200305189297</v>
      </c>
      <c r="G28" s="833">
        <v>2.6560672246172201</v>
      </c>
      <c r="H28" s="833">
        <v>3.7867240362480601</v>
      </c>
      <c r="I28" s="833" t="s">
        <v>104</v>
      </c>
      <c r="J28" s="833">
        <v>2.6560672246172201</v>
      </c>
      <c r="K28" s="833">
        <v>1.7285033544496999</v>
      </c>
      <c r="L28" s="833">
        <v>-5</v>
      </c>
      <c r="M28" s="833">
        <v>-10</v>
      </c>
      <c r="N28" s="833">
        <v>-15</v>
      </c>
      <c r="O28" s="833">
        <v>-20</v>
      </c>
      <c r="P28" s="833">
        <v>0</v>
      </c>
      <c r="S28" s="841"/>
      <c r="T28" s="841"/>
      <c r="U28" s="841"/>
      <c r="V28" s="841"/>
      <c r="W28" s="841"/>
      <c r="X28" s="841"/>
      <c r="Y28" s="841"/>
      <c r="Z28" s="841"/>
      <c r="AA28" s="841"/>
      <c r="AB28" s="841"/>
      <c r="AC28" s="841"/>
      <c r="AD28" s="841"/>
      <c r="AE28" s="841"/>
    </row>
    <row r="29" spans="2:31" x14ac:dyDescent="0.2">
      <c r="B29" s="840" t="s">
        <v>485</v>
      </c>
      <c r="C29" s="833">
        <v>6.2975092986555596</v>
      </c>
      <c r="D29" s="833">
        <v>7.8756010627727795</v>
      </c>
      <c r="E29" s="833" t="s">
        <v>104</v>
      </c>
      <c r="F29" s="833">
        <v>6.2975092986555596</v>
      </c>
      <c r="G29" s="833">
        <v>3.6226906501391598</v>
      </c>
      <c r="H29" s="833">
        <v>4.7439213411849597</v>
      </c>
      <c r="I29" s="833" t="s">
        <v>104</v>
      </c>
      <c r="J29" s="833">
        <v>3.6226906501391598</v>
      </c>
      <c r="K29" s="833">
        <v>2.4791894426438001</v>
      </c>
      <c r="L29" s="833">
        <v>-5</v>
      </c>
      <c r="M29" s="833">
        <v>-10</v>
      </c>
      <c r="N29" s="833">
        <v>-15</v>
      </c>
      <c r="O29" s="833">
        <v>-20</v>
      </c>
      <c r="P29" s="833">
        <v>0</v>
      </c>
      <c r="S29" s="841"/>
      <c r="T29" s="841"/>
      <c r="U29" s="841"/>
      <c r="V29" s="841"/>
      <c r="W29" s="841"/>
      <c r="X29" s="841"/>
      <c r="Y29" s="841"/>
      <c r="Z29" s="841"/>
      <c r="AA29" s="841"/>
      <c r="AB29" s="841"/>
      <c r="AC29" s="841"/>
      <c r="AD29" s="841"/>
      <c r="AE29" s="841"/>
    </row>
    <row r="30" spans="2:31" x14ac:dyDescent="0.2">
      <c r="B30" s="838" t="s">
        <v>486</v>
      </c>
      <c r="C30" s="833">
        <v>7.6370687168169997</v>
      </c>
      <c r="D30" s="833">
        <v>8.7609886742409504</v>
      </c>
      <c r="E30" s="833" t="s">
        <v>104</v>
      </c>
      <c r="F30" s="833">
        <v>7.6370687168169997</v>
      </c>
      <c r="G30" s="833">
        <v>4.1604932177311698</v>
      </c>
      <c r="H30" s="833">
        <v>5.8745064987959399</v>
      </c>
      <c r="I30" s="833" t="s">
        <v>104</v>
      </c>
      <c r="J30" s="833">
        <v>4.1604932177311698</v>
      </c>
      <c r="K30" s="833">
        <v>3.3278256075891299</v>
      </c>
      <c r="L30" s="833">
        <v>-5</v>
      </c>
      <c r="M30" s="833">
        <v>-10</v>
      </c>
      <c r="N30" s="833">
        <v>-15</v>
      </c>
      <c r="O30" s="833">
        <v>-20</v>
      </c>
      <c r="P30" s="833">
        <v>0</v>
      </c>
      <c r="S30" s="841"/>
      <c r="T30" s="841"/>
      <c r="U30" s="841"/>
      <c r="V30" s="841"/>
      <c r="W30" s="841"/>
      <c r="X30" s="841"/>
      <c r="Y30" s="841"/>
      <c r="Z30" s="841"/>
      <c r="AA30" s="841"/>
      <c r="AB30" s="841"/>
      <c r="AC30" s="841"/>
      <c r="AD30" s="841"/>
      <c r="AE30" s="841"/>
    </row>
    <row r="31" spans="2:31" x14ac:dyDescent="0.2">
      <c r="B31" s="840" t="s">
        <v>487</v>
      </c>
      <c r="C31" s="833">
        <v>9.4154272041801406</v>
      </c>
      <c r="D31" s="833">
        <v>10.4866474703944</v>
      </c>
      <c r="E31" s="833" t="s">
        <v>104</v>
      </c>
      <c r="F31" s="833">
        <v>9.4154272041801406</v>
      </c>
      <c r="G31" s="833">
        <v>5.0758472270754904</v>
      </c>
      <c r="H31" s="833">
        <v>7.5632920897657199</v>
      </c>
      <c r="I31" s="833" t="s">
        <v>104</v>
      </c>
      <c r="J31" s="833">
        <v>5.0758472270754904</v>
      </c>
      <c r="K31" s="833">
        <v>4.8062466287846197</v>
      </c>
      <c r="L31" s="833">
        <v>-5</v>
      </c>
      <c r="M31" s="833">
        <v>-10</v>
      </c>
      <c r="N31" s="833">
        <v>-15</v>
      </c>
      <c r="O31" s="833">
        <v>-20</v>
      </c>
      <c r="P31" s="833">
        <v>0</v>
      </c>
      <c r="S31" s="841"/>
      <c r="T31" s="841"/>
      <c r="U31" s="841"/>
      <c r="V31" s="841"/>
      <c r="W31" s="841"/>
      <c r="X31" s="841"/>
      <c r="Y31" s="841"/>
      <c r="Z31" s="841"/>
      <c r="AA31" s="841"/>
      <c r="AB31" s="841"/>
      <c r="AC31" s="841"/>
      <c r="AD31" s="841"/>
      <c r="AE31" s="841"/>
    </row>
    <row r="32" spans="2:31" x14ac:dyDescent="0.2">
      <c r="B32" s="838" t="s">
        <v>488</v>
      </c>
      <c r="C32" s="833">
        <v>9.7435300818870001</v>
      </c>
      <c r="D32" s="833">
        <v>9.9494813617672495</v>
      </c>
      <c r="E32" s="833" t="s">
        <v>104</v>
      </c>
      <c r="F32" s="833">
        <v>9.7435300818870001</v>
      </c>
      <c r="G32" s="833">
        <v>5.3754518186432003</v>
      </c>
      <c r="H32" s="833">
        <v>7.9363779692217902</v>
      </c>
      <c r="I32" s="833" t="s">
        <v>104</v>
      </c>
      <c r="J32" s="833">
        <v>5.3754518186432003</v>
      </c>
      <c r="K32" s="833">
        <v>4.7740085621445996</v>
      </c>
      <c r="L32" s="833">
        <v>-5</v>
      </c>
      <c r="M32" s="833">
        <v>-10</v>
      </c>
      <c r="N32" s="833">
        <v>-15</v>
      </c>
      <c r="O32" s="833">
        <v>-20</v>
      </c>
      <c r="P32" s="833">
        <v>0</v>
      </c>
      <c r="S32" s="841"/>
      <c r="T32" s="841"/>
      <c r="U32" s="841"/>
      <c r="V32" s="841"/>
      <c r="W32" s="841"/>
      <c r="X32" s="841"/>
      <c r="Y32" s="841"/>
      <c r="Z32" s="841"/>
      <c r="AA32" s="841"/>
      <c r="AB32" s="841"/>
      <c r="AC32" s="841"/>
      <c r="AD32" s="841"/>
      <c r="AE32" s="841"/>
    </row>
    <row r="33" spans="2:16" x14ac:dyDescent="0.2">
      <c r="B33" s="840" t="s">
        <v>489</v>
      </c>
      <c r="C33" s="833">
        <v>9.5430030865915292</v>
      </c>
      <c r="D33" s="833">
        <v>10.2766919609331</v>
      </c>
      <c r="E33" s="833" t="s">
        <v>104</v>
      </c>
      <c r="F33" s="833">
        <v>9.5430030865915292</v>
      </c>
      <c r="G33" s="833">
        <v>5.38050741191618</v>
      </c>
      <c r="H33" s="833">
        <v>8.3699019049161194</v>
      </c>
      <c r="I33" s="833" t="s">
        <v>104</v>
      </c>
      <c r="J33" s="833">
        <v>5.38050741191618</v>
      </c>
      <c r="K33" s="833">
        <v>4.8773539161960304</v>
      </c>
      <c r="L33" s="833">
        <v>-5</v>
      </c>
      <c r="M33" s="833">
        <v>-10</v>
      </c>
      <c r="N33" s="833">
        <v>-15</v>
      </c>
      <c r="O33" s="833">
        <v>-20</v>
      </c>
      <c r="P33" s="833">
        <v>0</v>
      </c>
    </row>
    <row r="34" spans="2:16" x14ac:dyDescent="0.2">
      <c r="B34" s="838" t="s">
        <v>490</v>
      </c>
      <c r="C34" s="833">
        <v>7.1538009705137</v>
      </c>
      <c r="D34" s="833">
        <v>10.488496914789</v>
      </c>
      <c r="E34" s="833" t="s">
        <v>104</v>
      </c>
      <c r="F34" s="833">
        <v>7.1538009705137</v>
      </c>
      <c r="G34" s="833">
        <v>4.1042413310751398</v>
      </c>
      <c r="H34" s="833">
        <v>8.7171423205297192</v>
      </c>
      <c r="I34" s="833" t="s">
        <v>104</v>
      </c>
      <c r="J34" s="833">
        <v>4.1042413310751398</v>
      </c>
      <c r="K34" s="833">
        <v>4.8277252126607904</v>
      </c>
      <c r="L34" s="833">
        <v>-5</v>
      </c>
      <c r="M34" s="833">
        <v>-10</v>
      </c>
      <c r="N34" s="833">
        <v>-15</v>
      </c>
      <c r="O34" s="833">
        <v>-20</v>
      </c>
      <c r="P34" s="833">
        <v>0</v>
      </c>
    </row>
    <row r="35" spans="2:16" x14ac:dyDescent="0.2">
      <c r="B35" s="840" t="s">
        <v>491</v>
      </c>
      <c r="C35" s="833">
        <v>6.3814799547917698</v>
      </c>
      <c r="D35" s="833">
        <v>9.2405283027721996</v>
      </c>
      <c r="E35" s="833" t="s">
        <v>104</v>
      </c>
      <c r="F35" s="833">
        <v>6.3814799547917698</v>
      </c>
      <c r="G35" s="833">
        <v>3.7186169170310102</v>
      </c>
      <c r="H35" s="833">
        <v>7.8177328314974099</v>
      </c>
      <c r="I35" s="833" t="s">
        <v>104</v>
      </c>
      <c r="J35" s="833">
        <v>3.7186169170310102</v>
      </c>
      <c r="K35" s="833">
        <v>3.5900141200097102</v>
      </c>
      <c r="L35" s="833">
        <v>-5</v>
      </c>
      <c r="M35" s="833">
        <v>-10</v>
      </c>
      <c r="N35" s="833">
        <v>-15</v>
      </c>
      <c r="O35" s="833">
        <v>-20</v>
      </c>
      <c r="P35" s="833">
        <v>0</v>
      </c>
    </row>
    <row r="36" spans="2:16" x14ac:dyDescent="0.2">
      <c r="B36" s="838" t="s">
        <v>492</v>
      </c>
      <c r="C36" s="833">
        <v>5.8143683834920301</v>
      </c>
      <c r="D36" s="833">
        <v>10.152564031073799</v>
      </c>
      <c r="E36" s="833" t="s">
        <v>104</v>
      </c>
      <c r="F36" s="833">
        <v>5.8143683834920301</v>
      </c>
      <c r="G36" s="833">
        <v>3.4361406281112701</v>
      </c>
      <c r="H36" s="833">
        <v>8.7473371895523098</v>
      </c>
      <c r="I36" s="833" t="s">
        <v>104</v>
      </c>
      <c r="J36" s="833">
        <v>3.4361406281112701</v>
      </c>
      <c r="K36" s="833">
        <v>4.10963546393935</v>
      </c>
      <c r="L36" s="833">
        <v>-5</v>
      </c>
      <c r="M36" s="833">
        <v>-10</v>
      </c>
      <c r="N36" s="833">
        <v>-15</v>
      </c>
      <c r="O36" s="833">
        <v>-20</v>
      </c>
      <c r="P36" s="833">
        <v>0</v>
      </c>
    </row>
    <row r="37" spans="2:16" x14ac:dyDescent="0.2">
      <c r="B37" s="840" t="s">
        <v>493</v>
      </c>
      <c r="C37" s="833">
        <v>5.0083852670915103</v>
      </c>
      <c r="D37" s="833">
        <v>9.5701727247104404</v>
      </c>
      <c r="E37" s="833" t="s">
        <v>104</v>
      </c>
      <c r="F37" s="833">
        <v>5.0083852670915103</v>
      </c>
      <c r="G37" s="833">
        <v>2.99644253859937</v>
      </c>
      <c r="H37" s="833">
        <v>8.3846811093967499</v>
      </c>
      <c r="I37" s="833" t="s">
        <v>104</v>
      </c>
      <c r="J37" s="833">
        <v>2.99644253859937</v>
      </c>
      <c r="K37" s="833">
        <v>3.2977621508589601</v>
      </c>
      <c r="L37" s="833">
        <v>-5</v>
      </c>
      <c r="M37" s="833">
        <v>-10</v>
      </c>
      <c r="N37" s="833">
        <v>-15</v>
      </c>
      <c r="O37" s="833">
        <v>-20</v>
      </c>
      <c r="P37" s="833">
        <v>0</v>
      </c>
    </row>
    <row r="38" spans="2:16" x14ac:dyDescent="0.2">
      <c r="B38" s="838" t="s">
        <v>494</v>
      </c>
      <c r="C38" s="833">
        <v>3.86857973667794</v>
      </c>
      <c r="D38" s="833">
        <v>9.3483178023771707</v>
      </c>
      <c r="E38" s="833" t="s">
        <v>104</v>
      </c>
      <c r="F38" s="833">
        <v>3.86857973667794</v>
      </c>
      <c r="G38" s="833">
        <v>2.33813404598417</v>
      </c>
      <c r="H38" s="833">
        <v>8.3201112115457594</v>
      </c>
      <c r="I38" s="833" t="s">
        <v>104</v>
      </c>
      <c r="J38" s="833">
        <v>2.33813404598417</v>
      </c>
      <c r="K38" s="833">
        <v>2.9329330164450198</v>
      </c>
      <c r="L38" s="833">
        <v>-5</v>
      </c>
      <c r="M38" s="833">
        <v>-10</v>
      </c>
      <c r="N38" s="833">
        <v>-15</v>
      </c>
      <c r="O38" s="833">
        <v>-20</v>
      </c>
      <c r="P38" s="833">
        <v>0</v>
      </c>
    </row>
    <row r="39" spans="2:16" x14ac:dyDescent="0.2">
      <c r="B39" s="842" t="s">
        <v>495</v>
      </c>
      <c r="C39" s="833">
        <v>5.8450421197360196</v>
      </c>
      <c r="D39" s="833">
        <v>10.24520235108</v>
      </c>
      <c r="E39" s="833" t="s">
        <v>104</v>
      </c>
      <c r="F39" s="833">
        <v>5.8450421197360196</v>
      </c>
      <c r="G39" s="833">
        <v>3.5798402282639001</v>
      </c>
      <c r="H39" s="833">
        <v>9.2782288827644397</v>
      </c>
      <c r="I39" s="833" t="s">
        <v>104</v>
      </c>
      <c r="J39" s="833">
        <v>3.5798402282639001</v>
      </c>
      <c r="K39" s="833">
        <v>3.3786339533505401</v>
      </c>
      <c r="L39" s="833">
        <v>-5</v>
      </c>
      <c r="M39" s="833">
        <v>-10</v>
      </c>
      <c r="N39" s="833">
        <v>-15</v>
      </c>
      <c r="O39" s="833">
        <v>-20</v>
      </c>
      <c r="P39" s="833">
        <v>0</v>
      </c>
    </row>
    <row r="40" spans="2:16" x14ac:dyDescent="0.2">
      <c r="B40" s="838" t="s">
        <v>496</v>
      </c>
      <c r="C40" s="833">
        <v>3.77343172587923</v>
      </c>
      <c r="D40" s="833">
        <v>5.4948363914755003</v>
      </c>
      <c r="E40" s="833" t="s">
        <v>104</v>
      </c>
      <c r="F40" s="833">
        <v>3.77343172587923</v>
      </c>
      <c r="G40" s="833">
        <v>3.2341292146456402</v>
      </c>
      <c r="H40" s="833">
        <v>3.7836812342736699</v>
      </c>
      <c r="I40" s="833" t="s">
        <v>104</v>
      </c>
      <c r="J40" s="833">
        <v>3.2341292146456402</v>
      </c>
      <c r="K40" s="833">
        <v>-1.3928814570309</v>
      </c>
      <c r="L40" s="833">
        <v>-5</v>
      </c>
      <c r="M40" s="833">
        <v>-10</v>
      </c>
      <c r="N40" s="833">
        <v>-15</v>
      </c>
      <c r="O40" s="833">
        <v>-20</v>
      </c>
      <c r="P40" s="833">
        <v>0</v>
      </c>
    </row>
    <row r="41" spans="2:16" x14ac:dyDescent="0.2">
      <c r="B41" s="840" t="s">
        <v>497</v>
      </c>
      <c r="C41" s="833">
        <v>1.93599133885063</v>
      </c>
      <c r="D41" s="833">
        <v>3.2764894904139701</v>
      </c>
      <c r="E41" s="833" t="s">
        <v>104</v>
      </c>
      <c r="F41" s="833">
        <v>1.93599133885063</v>
      </c>
      <c r="G41" s="833">
        <v>1.8020847617748601</v>
      </c>
      <c r="H41" s="833">
        <v>2.1138281474933902</v>
      </c>
      <c r="I41" s="833" t="s">
        <v>104</v>
      </c>
      <c r="J41" s="833">
        <v>1.8020847617748601</v>
      </c>
      <c r="K41" s="833">
        <v>-3.06923101680785</v>
      </c>
      <c r="L41" s="833">
        <v>-5</v>
      </c>
      <c r="M41" s="833">
        <v>-10</v>
      </c>
      <c r="N41" s="833">
        <v>-15</v>
      </c>
      <c r="O41" s="833">
        <v>-20</v>
      </c>
      <c r="P41" s="833">
        <v>0</v>
      </c>
    </row>
    <row r="42" spans="2:16" x14ac:dyDescent="0.2">
      <c r="B42" s="838" t="s">
        <v>498</v>
      </c>
      <c r="C42" s="833">
        <v>1.25106976386742</v>
      </c>
      <c r="D42" s="833">
        <v>2.457731870415</v>
      </c>
      <c r="E42" s="833" t="s">
        <v>104</v>
      </c>
      <c r="F42" s="833">
        <v>1.25106976386742</v>
      </c>
      <c r="G42" s="833">
        <v>1.18157497990912</v>
      </c>
      <c r="H42" s="833">
        <v>1.5684553511319701</v>
      </c>
      <c r="I42" s="833" t="s">
        <v>104</v>
      </c>
      <c r="J42" s="833">
        <v>1.18157497990912</v>
      </c>
      <c r="K42" s="833">
        <v>-3.2307955037154001</v>
      </c>
      <c r="L42" s="833">
        <v>-5</v>
      </c>
      <c r="M42" s="833">
        <v>-10</v>
      </c>
      <c r="N42" s="833">
        <v>-15</v>
      </c>
      <c r="O42" s="833">
        <v>-20</v>
      </c>
      <c r="P42" s="833">
        <v>0</v>
      </c>
    </row>
    <row r="43" spans="2:16" x14ac:dyDescent="0.2">
      <c r="B43" s="840" t="s">
        <v>499</v>
      </c>
      <c r="C43" s="833">
        <v>1.12323380197288</v>
      </c>
      <c r="D43" s="833">
        <v>2.4191275384775501</v>
      </c>
      <c r="E43" s="833" t="s">
        <v>104</v>
      </c>
      <c r="F43" s="833">
        <v>1.12323380197288</v>
      </c>
      <c r="G43" s="833">
        <v>1.07831640945831</v>
      </c>
      <c r="H43" s="833">
        <v>1.5719437812803401</v>
      </c>
      <c r="I43" s="833" t="s">
        <v>104</v>
      </c>
      <c r="J43" s="833">
        <v>1.07831640945831</v>
      </c>
      <c r="K43" s="833">
        <v>-2.8471742032758098</v>
      </c>
      <c r="L43" s="833">
        <v>-5</v>
      </c>
      <c r="M43" s="833">
        <v>-10</v>
      </c>
      <c r="N43" s="833">
        <v>-15</v>
      </c>
      <c r="O43" s="833">
        <v>-20</v>
      </c>
      <c r="P43" s="833">
        <v>0</v>
      </c>
    </row>
    <row r="44" spans="2:16" x14ac:dyDescent="0.2">
      <c r="B44" s="838" t="s">
        <v>500</v>
      </c>
      <c r="C44" s="833">
        <v>0.35689089646850902</v>
      </c>
      <c r="D44" s="833">
        <v>2.42645208453491</v>
      </c>
      <c r="E44" s="833" t="s">
        <v>104</v>
      </c>
      <c r="F44" s="833">
        <v>0.35689089646850902</v>
      </c>
      <c r="G44" s="833">
        <v>0.34866673130139197</v>
      </c>
      <c r="H44" s="833">
        <v>1.6086614519384701</v>
      </c>
      <c r="I44" s="833" t="s">
        <v>104</v>
      </c>
      <c r="J44" s="833">
        <v>0.34866673130139197</v>
      </c>
      <c r="K44" s="833">
        <v>-3.7974016910411801</v>
      </c>
      <c r="L44" s="833">
        <v>-5</v>
      </c>
      <c r="M44" s="833">
        <v>-10</v>
      </c>
      <c r="N44" s="833">
        <v>-15</v>
      </c>
      <c r="O44" s="833">
        <v>-20</v>
      </c>
      <c r="P44" s="833">
        <v>0</v>
      </c>
    </row>
    <row r="45" spans="2:16" x14ac:dyDescent="0.2">
      <c r="B45" s="840" t="s">
        <v>501</v>
      </c>
      <c r="C45" s="833">
        <v>0.23678758269438699</v>
      </c>
      <c r="D45" s="833">
        <v>2.2736268029210498</v>
      </c>
      <c r="E45" s="833" t="s">
        <v>104</v>
      </c>
      <c r="F45" s="833">
        <v>0.23678758269438699</v>
      </c>
      <c r="G45" s="833">
        <v>0.23562445588126499</v>
      </c>
      <c r="H45" s="833">
        <v>1.5392913783931601</v>
      </c>
      <c r="I45" s="833" t="s">
        <v>104</v>
      </c>
      <c r="J45" s="833">
        <v>0.23562445588126499</v>
      </c>
      <c r="K45" s="833">
        <v>-2.9667353715616498</v>
      </c>
      <c r="L45" s="833">
        <v>-5</v>
      </c>
      <c r="M45" s="833">
        <v>-10</v>
      </c>
      <c r="N45" s="833">
        <v>-15</v>
      </c>
      <c r="O45" s="833">
        <v>-20</v>
      </c>
      <c r="P45" s="833">
        <v>0</v>
      </c>
    </row>
    <row r="46" spans="2:16" x14ac:dyDescent="0.2">
      <c r="B46" s="838" t="s">
        <v>502</v>
      </c>
      <c r="C46" s="833">
        <v>-0.36508726422905802</v>
      </c>
      <c r="D46" s="833">
        <v>1.2266230239376299</v>
      </c>
      <c r="E46" s="833" t="s">
        <v>104</v>
      </c>
      <c r="F46" s="833" t="s">
        <v>104</v>
      </c>
      <c r="G46" s="833">
        <v>-0.37009626817439301</v>
      </c>
      <c r="H46" s="833">
        <v>0.84789910484438702</v>
      </c>
      <c r="I46" s="833" t="s">
        <v>104</v>
      </c>
      <c r="J46" s="833" t="s">
        <v>104</v>
      </c>
      <c r="K46" s="833">
        <v>-3.2241163219356102</v>
      </c>
      <c r="L46" s="833">
        <v>-5</v>
      </c>
      <c r="M46" s="833">
        <v>-10</v>
      </c>
      <c r="N46" s="833">
        <v>-15</v>
      </c>
      <c r="O46" s="833">
        <v>-20</v>
      </c>
      <c r="P46" s="833">
        <v>0</v>
      </c>
    </row>
    <row r="47" spans="2:16" x14ac:dyDescent="0.2">
      <c r="B47" s="840" t="s">
        <v>503</v>
      </c>
      <c r="C47" s="833">
        <v>-1.96358145785319</v>
      </c>
      <c r="D47" s="833">
        <v>-0.57703928189101195</v>
      </c>
      <c r="E47" s="833">
        <v>-0.57703928189101195</v>
      </c>
      <c r="F47" s="833" t="s">
        <v>104</v>
      </c>
      <c r="G47" s="833">
        <v>-2.0255466041238899</v>
      </c>
      <c r="H47" s="833">
        <v>-0.40678879382687699</v>
      </c>
      <c r="I47" s="833">
        <v>-0.40678879382687699</v>
      </c>
      <c r="J47" s="833" t="s">
        <v>104</v>
      </c>
      <c r="K47" s="833">
        <v>-3.9301310285225401</v>
      </c>
      <c r="L47" s="833">
        <v>-5</v>
      </c>
      <c r="M47" s="833">
        <v>-10</v>
      </c>
      <c r="N47" s="833">
        <v>-15</v>
      </c>
      <c r="O47" s="833">
        <v>-20</v>
      </c>
      <c r="P47" s="833">
        <v>0</v>
      </c>
    </row>
    <row r="48" spans="2:16" x14ac:dyDescent="0.2">
      <c r="B48" s="838" t="s">
        <v>504</v>
      </c>
      <c r="C48" s="833">
        <v>-2.6221173363985102</v>
      </c>
      <c r="D48" s="833">
        <v>-2.45223228589259</v>
      </c>
      <c r="E48" s="833">
        <v>-2.45223228589259</v>
      </c>
      <c r="F48" s="833" t="s">
        <v>104</v>
      </c>
      <c r="G48" s="833">
        <v>-2.61920265760918</v>
      </c>
      <c r="H48" s="833">
        <v>-1.8605133156783999</v>
      </c>
      <c r="I48" s="833">
        <v>-1.8605133156783999</v>
      </c>
      <c r="J48" s="833" t="s">
        <v>104</v>
      </c>
      <c r="K48" s="833">
        <v>-3.7049732919237401</v>
      </c>
      <c r="L48" s="833">
        <v>-5</v>
      </c>
      <c r="M48" s="833">
        <v>-10</v>
      </c>
      <c r="N48" s="833">
        <v>-15</v>
      </c>
      <c r="O48" s="833">
        <v>-20</v>
      </c>
      <c r="P48" s="833">
        <v>0</v>
      </c>
    </row>
    <row r="49" spans="2:16" x14ac:dyDescent="0.2">
      <c r="B49" s="840" t="s">
        <v>505</v>
      </c>
      <c r="C49" s="833">
        <v>-3.5073488091859799</v>
      </c>
      <c r="D49" s="833">
        <v>-3.0992883463164498</v>
      </c>
      <c r="E49" s="833">
        <v>-3.0992883463164498</v>
      </c>
      <c r="F49" s="833" t="s">
        <v>104</v>
      </c>
      <c r="G49" s="833">
        <v>-3.7374164387659201</v>
      </c>
      <c r="H49" s="833">
        <v>-2.26124552325832</v>
      </c>
      <c r="I49" s="833">
        <v>-2.26124552325832</v>
      </c>
      <c r="J49" s="833" t="s">
        <v>104</v>
      </c>
      <c r="K49" s="833">
        <v>-4.2567831757101899</v>
      </c>
      <c r="L49" s="833">
        <v>-5</v>
      </c>
      <c r="M49" s="833">
        <v>-10</v>
      </c>
      <c r="N49" s="833">
        <v>-15</v>
      </c>
      <c r="O49" s="833">
        <v>-20</v>
      </c>
      <c r="P49" s="833">
        <v>0</v>
      </c>
    </row>
    <row r="50" spans="2:16" x14ac:dyDescent="0.2">
      <c r="B50" s="838" t="s">
        <v>506</v>
      </c>
      <c r="C50" s="833">
        <v>-5.2748786546450903</v>
      </c>
      <c r="D50" s="833">
        <v>-3.8578158538244298</v>
      </c>
      <c r="E50" s="833">
        <v>-3.8578158538244298</v>
      </c>
      <c r="F50" s="833" t="s">
        <v>104</v>
      </c>
      <c r="G50" s="833">
        <v>-5.6993507048047602</v>
      </c>
      <c r="H50" s="833">
        <v>-2.8567692332546399</v>
      </c>
      <c r="I50" s="833">
        <v>-2.8567692332546399</v>
      </c>
      <c r="J50" s="833" t="s">
        <v>104</v>
      </c>
      <c r="K50" s="833">
        <v>-5.2886283929610798</v>
      </c>
      <c r="L50" s="833">
        <v>-5</v>
      </c>
      <c r="M50" s="833">
        <v>-10</v>
      </c>
      <c r="N50" s="833">
        <v>-15</v>
      </c>
      <c r="O50" s="833">
        <v>-20</v>
      </c>
      <c r="P50" s="833">
        <v>0</v>
      </c>
    </row>
    <row r="51" spans="2:16" x14ac:dyDescent="0.2">
      <c r="B51" s="840" t="s">
        <v>507</v>
      </c>
      <c r="C51" s="833">
        <v>-6.4827200366643796</v>
      </c>
      <c r="D51" s="833">
        <v>-4.33292905166227</v>
      </c>
      <c r="E51" s="833">
        <v>-4.33292905166227</v>
      </c>
      <c r="F51" s="833" t="s">
        <v>104</v>
      </c>
      <c r="G51" s="833">
        <v>-7.09194571138661</v>
      </c>
      <c r="H51" s="833">
        <v>-3.2536590583050198</v>
      </c>
      <c r="I51" s="833">
        <v>-3.2536590583050198</v>
      </c>
      <c r="J51" s="833" t="s">
        <v>104</v>
      </c>
      <c r="K51" s="833">
        <v>-6.1356984106042001</v>
      </c>
      <c r="L51" s="833">
        <v>-5</v>
      </c>
      <c r="M51" s="833">
        <v>-10</v>
      </c>
      <c r="N51" s="833">
        <v>-15</v>
      </c>
      <c r="O51" s="833">
        <v>-20</v>
      </c>
      <c r="P51" s="833">
        <v>0</v>
      </c>
    </row>
    <row r="52" spans="2:16" x14ac:dyDescent="0.2">
      <c r="B52" s="838" t="s">
        <v>508</v>
      </c>
      <c r="C52" s="833">
        <v>-7.2561734887946399</v>
      </c>
      <c r="D52" s="833">
        <v>-5.3025170582909098</v>
      </c>
      <c r="E52" s="833">
        <v>-5.3025170582909098</v>
      </c>
      <c r="F52" s="833" t="s">
        <v>104</v>
      </c>
      <c r="G52" s="833">
        <v>-8.0319454722924899</v>
      </c>
      <c r="H52" s="833">
        <v>-4.0335762516734901</v>
      </c>
      <c r="I52" s="833">
        <v>-4.0335762516734901</v>
      </c>
      <c r="J52" s="833" t="s">
        <v>104</v>
      </c>
      <c r="K52" s="833">
        <v>-6.48284320601456</v>
      </c>
      <c r="L52" s="833">
        <v>-5</v>
      </c>
      <c r="M52" s="833">
        <v>-10</v>
      </c>
      <c r="N52" s="833">
        <v>-15</v>
      </c>
      <c r="O52" s="833">
        <v>-20</v>
      </c>
      <c r="P52" s="833">
        <v>0</v>
      </c>
    </row>
    <row r="53" spans="2:16" x14ac:dyDescent="0.2">
      <c r="B53" s="840" t="s">
        <v>509</v>
      </c>
      <c r="C53" s="833">
        <v>-9.8935366773309994</v>
      </c>
      <c r="D53" s="833">
        <v>-8.5413084479757408</v>
      </c>
      <c r="E53" s="833">
        <v>-8.5413084479757408</v>
      </c>
      <c r="F53" s="833" t="s">
        <v>104</v>
      </c>
      <c r="G53" s="833">
        <v>-11.0603569047341</v>
      </c>
      <c r="H53" s="833">
        <v>-6.5634942554868001</v>
      </c>
      <c r="I53" s="833">
        <v>-6.5634942554868001</v>
      </c>
      <c r="J53" s="833" t="s">
        <v>104</v>
      </c>
      <c r="K53" s="833">
        <v>-8.7942797167679405</v>
      </c>
      <c r="L53" s="833">
        <v>-5</v>
      </c>
      <c r="M53" s="833">
        <v>-10</v>
      </c>
      <c r="N53" s="833">
        <v>-15</v>
      </c>
      <c r="O53" s="833">
        <v>-20</v>
      </c>
      <c r="P53" s="833">
        <v>0</v>
      </c>
    </row>
    <row r="54" spans="2:16" x14ac:dyDescent="0.2">
      <c r="B54" s="838" t="s">
        <v>520</v>
      </c>
      <c r="C54" s="833">
        <v>-12.2921073368283</v>
      </c>
      <c r="D54" s="833">
        <v>-10.5337828364021</v>
      </c>
      <c r="E54" s="833">
        <v>-10.5337828364021</v>
      </c>
      <c r="F54" s="833" t="s">
        <v>104</v>
      </c>
      <c r="G54" s="833">
        <v>-13.855999709638899</v>
      </c>
      <c r="H54" s="833">
        <v>-8.1633285703639693</v>
      </c>
      <c r="I54" s="833">
        <v>-8.1633285703639693</v>
      </c>
      <c r="J54" s="833" t="s">
        <v>104</v>
      </c>
      <c r="K54" s="833">
        <v>-10.997382653435301</v>
      </c>
      <c r="L54" s="833">
        <v>-5</v>
      </c>
      <c r="M54" s="833">
        <v>-10</v>
      </c>
      <c r="N54" s="833">
        <v>-15</v>
      </c>
      <c r="O54" s="833">
        <v>-20</v>
      </c>
      <c r="P54" s="833">
        <v>0</v>
      </c>
    </row>
    <row r="55" spans="2:16" x14ac:dyDescent="0.2">
      <c r="B55" s="840" t="s">
        <v>510</v>
      </c>
      <c r="C55" s="833">
        <v>-14.077527266708501</v>
      </c>
      <c r="D55" s="833">
        <v>-13.126657783868801</v>
      </c>
      <c r="E55" s="833">
        <v>-13.126657783868801</v>
      </c>
      <c r="F55" s="833" t="s">
        <v>104</v>
      </c>
      <c r="G55" s="833">
        <v>-15.606305281047399</v>
      </c>
      <c r="H55" s="833">
        <v>-10.5277822364671</v>
      </c>
      <c r="I55" s="833">
        <v>-10.5277822364671</v>
      </c>
      <c r="J55" s="833" t="s">
        <v>104</v>
      </c>
      <c r="K55" s="833">
        <v>-12.0152612674958</v>
      </c>
      <c r="L55" s="833">
        <v>-5</v>
      </c>
      <c r="M55" s="833">
        <v>-10</v>
      </c>
      <c r="N55" s="833">
        <v>-15</v>
      </c>
      <c r="O55" s="833">
        <v>-20</v>
      </c>
      <c r="P55" s="833">
        <v>0</v>
      </c>
    </row>
    <row r="56" spans="2:16" x14ac:dyDescent="0.2">
      <c r="B56" s="838" t="s">
        <v>511</v>
      </c>
      <c r="C56" s="833">
        <v>-14.4545733790809</v>
      </c>
      <c r="D56" s="833">
        <v>-13.344512419925101</v>
      </c>
      <c r="E56" s="833">
        <v>-13.344512419925101</v>
      </c>
      <c r="F56" s="833" t="s">
        <v>104</v>
      </c>
      <c r="G56" s="833">
        <v>-16.123811109284802</v>
      </c>
      <c r="H56" s="833">
        <v>-10.7476584513521</v>
      </c>
      <c r="I56" s="833">
        <v>-10.7476584513521</v>
      </c>
      <c r="J56" s="833" t="s">
        <v>104</v>
      </c>
      <c r="K56" s="833">
        <v>-12.0627906556743</v>
      </c>
      <c r="L56" s="833">
        <v>-5</v>
      </c>
      <c r="M56" s="833">
        <v>-10</v>
      </c>
      <c r="N56" s="833">
        <v>-15</v>
      </c>
      <c r="O56" s="833">
        <v>-20</v>
      </c>
      <c r="P56" s="833">
        <v>0</v>
      </c>
    </row>
    <row r="57" spans="2:16" x14ac:dyDescent="0.2">
      <c r="B57" s="840" t="s">
        <v>512</v>
      </c>
      <c r="C57" s="833">
        <v>-15.620737942220201</v>
      </c>
      <c r="D57" s="833">
        <v>-14.687854331747699</v>
      </c>
      <c r="E57" s="833">
        <v>-14.687854331747699</v>
      </c>
      <c r="F57" s="833" t="s">
        <v>104</v>
      </c>
      <c r="G57" s="833">
        <v>-17.9110031555205</v>
      </c>
      <c r="H57" s="833">
        <v>-11.546789166972101</v>
      </c>
      <c r="I57" s="833">
        <v>-11.546789166972101</v>
      </c>
      <c r="J57" s="833" t="s">
        <v>104</v>
      </c>
      <c r="K57" s="833">
        <v>-13.443184904497301</v>
      </c>
      <c r="L57" s="833">
        <v>-5</v>
      </c>
      <c r="M57" s="833">
        <v>-10</v>
      </c>
      <c r="N57" s="833">
        <v>-15</v>
      </c>
      <c r="O57" s="833">
        <v>-20</v>
      </c>
      <c r="P57" s="833">
        <v>0</v>
      </c>
    </row>
    <row r="58" spans="2:16" x14ac:dyDescent="0.2">
      <c r="B58" s="838" t="s">
        <v>513</v>
      </c>
      <c r="C58" s="833">
        <v>-15.534330872699501</v>
      </c>
      <c r="D58" s="833">
        <v>-14.3837114670505</v>
      </c>
      <c r="E58" s="833">
        <v>-14.3837114670505</v>
      </c>
      <c r="F58" s="833" t="s">
        <v>104</v>
      </c>
      <c r="G58" s="833">
        <v>-17.880910971274201</v>
      </c>
      <c r="H58" s="833">
        <v>-11.312395101710701</v>
      </c>
      <c r="I58" s="833">
        <v>-11.312395101710701</v>
      </c>
      <c r="J58" s="833" t="s">
        <v>104</v>
      </c>
      <c r="K58" s="833">
        <v>-12.8924190599505</v>
      </c>
      <c r="L58" s="833">
        <v>-5</v>
      </c>
      <c r="M58" s="833">
        <v>-10</v>
      </c>
      <c r="N58" s="833">
        <v>-15</v>
      </c>
      <c r="O58" s="833">
        <v>-20</v>
      </c>
      <c r="P58" s="833">
        <v>0</v>
      </c>
    </row>
    <row r="59" spans="2:16" x14ac:dyDescent="0.2">
      <c r="B59" s="840" t="s">
        <v>514</v>
      </c>
      <c r="C59" s="833">
        <v>-17.390600266025999</v>
      </c>
      <c r="D59" s="833">
        <v>-15.848305593453899</v>
      </c>
      <c r="E59" s="833">
        <v>-15.848305593453899</v>
      </c>
      <c r="F59" s="833" t="s">
        <v>104</v>
      </c>
      <c r="G59" s="833">
        <v>-20.067479762820501</v>
      </c>
      <c r="H59" s="833">
        <v>-12.4747498587301</v>
      </c>
      <c r="I59" s="833">
        <v>-12.4747498587301</v>
      </c>
      <c r="J59" s="833" t="s">
        <v>104</v>
      </c>
      <c r="K59" s="833">
        <v>-14.7534282128372</v>
      </c>
      <c r="L59" s="833">
        <v>-5</v>
      </c>
      <c r="M59" s="833">
        <v>-10</v>
      </c>
      <c r="N59" s="833">
        <v>-15</v>
      </c>
      <c r="O59" s="833">
        <v>-20</v>
      </c>
      <c r="P59" s="833">
        <v>0</v>
      </c>
    </row>
    <row r="60" spans="2:16" x14ac:dyDescent="0.2">
      <c r="B60" s="838" t="s">
        <v>515</v>
      </c>
      <c r="C60" s="833">
        <v>-17.160037645702001</v>
      </c>
      <c r="D60" s="833">
        <v>-14.210164249345</v>
      </c>
      <c r="E60" s="833">
        <v>-14.210164249345</v>
      </c>
      <c r="F60" s="833" t="s">
        <v>104</v>
      </c>
      <c r="G60" s="833">
        <v>-18.200762642606801</v>
      </c>
      <c r="H60" s="833">
        <v>-12.3875631787597</v>
      </c>
      <c r="I60" s="833">
        <v>-12.3875631787597</v>
      </c>
      <c r="J60" s="833" t="s">
        <v>104</v>
      </c>
      <c r="K60" s="833">
        <v>-12.3986758471329</v>
      </c>
      <c r="L60" s="833">
        <v>-5</v>
      </c>
      <c r="M60" s="833">
        <v>-10</v>
      </c>
      <c r="N60" s="833">
        <v>-15</v>
      </c>
      <c r="O60" s="833">
        <v>-20</v>
      </c>
      <c r="P60" s="833">
        <v>0</v>
      </c>
    </row>
    <row r="61" spans="2:16" x14ac:dyDescent="0.2">
      <c r="B61" s="840" t="s">
        <v>516</v>
      </c>
      <c r="C61" s="833">
        <v>-18.1400342667724</v>
      </c>
      <c r="D61" s="833">
        <v>-15.3363529110712</v>
      </c>
      <c r="E61" s="833">
        <v>-15.3363529110712</v>
      </c>
      <c r="F61" s="833" t="s">
        <v>104</v>
      </c>
      <c r="G61" s="833">
        <v>-19.778120993712498</v>
      </c>
      <c r="H61" s="833">
        <v>-12.996642877131499</v>
      </c>
      <c r="I61" s="833">
        <v>-12.996642877131499</v>
      </c>
      <c r="J61" s="833" t="s">
        <v>104</v>
      </c>
      <c r="K61" s="833">
        <v>-13.6127288124075</v>
      </c>
      <c r="L61" s="833">
        <v>-5</v>
      </c>
      <c r="M61" s="833">
        <v>-10</v>
      </c>
      <c r="N61" s="833">
        <v>-15</v>
      </c>
      <c r="O61" s="833">
        <v>-20</v>
      </c>
      <c r="P61" s="833">
        <v>0</v>
      </c>
    </row>
    <row r="62" spans="2:16" x14ac:dyDescent="0.2">
      <c r="B62" s="838" t="s">
        <v>517</v>
      </c>
      <c r="C62" s="833">
        <v>-18.6606706408582</v>
      </c>
      <c r="D62" s="833">
        <v>-15.3570347713644</v>
      </c>
      <c r="E62" s="833">
        <v>-15.3570347713644</v>
      </c>
      <c r="F62" s="833" t="s">
        <v>104</v>
      </c>
      <c r="G62" s="833">
        <v>-20.091833642535001</v>
      </c>
      <c r="H62" s="833">
        <v>-13.2177955352588</v>
      </c>
      <c r="I62" s="833">
        <v>-13.2177955352588</v>
      </c>
      <c r="J62" s="833" t="s">
        <v>104</v>
      </c>
      <c r="K62" s="833">
        <v>-13.600455904652</v>
      </c>
      <c r="L62" s="833">
        <v>-5</v>
      </c>
      <c r="M62" s="833">
        <v>-10</v>
      </c>
      <c r="N62" s="833">
        <v>-15</v>
      </c>
      <c r="O62" s="833">
        <v>-20</v>
      </c>
      <c r="P62" s="833">
        <v>0</v>
      </c>
    </row>
    <row r="63" spans="2:16" x14ac:dyDescent="0.2">
      <c r="B63" s="840" t="s">
        <v>518</v>
      </c>
      <c r="C63" s="833">
        <v>-19.1455452668216</v>
      </c>
      <c r="D63" s="833">
        <v>-16.279516734471699</v>
      </c>
      <c r="E63" s="833">
        <v>-16.279516734471699</v>
      </c>
      <c r="F63" s="833" t="s">
        <v>104</v>
      </c>
      <c r="G63" s="833">
        <v>-21.4152549375784</v>
      </c>
      <c r="H63" s="833">
        <v>-13.3875838710116</v>
      </c>
      <c r="I63" s="833">
        <v>-13.3875838710116</v>
      </c>
      <c r="J63" s="833" t="s">
        <v>104</v>
      </c>
      <c r="K63" s="833">
        <v>-14.644589086938</v>
      </c>
      <c r="L63" s="833">
        <v>-5</v>
      </c>
      <c r="M63" s="833">
        <v>-10</v>
      </c>
      <c r="N63" s="833">
        <v>-15</v>
      </c>
      <c r="O63" s="833">
        <v>-20</v>
      </c>
      <c r="P63" s="833">
        <v>0</v>
      </c>
    </row>
    <row r="64" spans="2:16" x14ac:dyDescent="0.2">
      <c r="B64" s="838" t="s">
        <v>519</v>
      </c>
      <c r="C64" s="833">
        <v>-18.314730474953201</v>
      </c>
      <c r="D64" s="833">
        <v>-14.5794878609411</v>
      </c>
      <c r="E64" s="833">
        <v>-14.5794878609411</v>
      </c>
      <c r="F64" s="833" t="s">
        <v>104</v>
      </c>
      <c r="G64" s="833">
        <v>-19.736079641954401</v>
      </c>
      <c r="H64" s="833">
        <v>-12.5036302982789</v>
      </c>
      <c r="I64" s="833">
        <v>-12.5036302982789</v>
      </c>
      <c r="J64" s="833" t="s">
        <v>104</v>
      </c>
      <c r="K64" s="833">
        <v>-12.857668749848401</v>
      </c>
      <c r="L64" s="833">
        <v>-5</v>
      </c>
      <c r="M64" s="833">
        <v>-10</v>
      </c>
      <c r="N64" s="833">
        <v>-15</v>
      </c>
      <c r="O64" s="833">
        <v>-20</v>
      </c>
      <c r="P64" s="833">
        <v>0</v>
      </c>
    </row>
    <row r="65" spans="2:16" x14ac:dyDescent="0.2">
      <c r="B65" s="840" t="s">
        <v>386</v>
      </c>
      <c r="C65" s="833">
        <v>-19.694783420113801</v>
      </c>
      <c r="D65" s="833">
        <v>-15.5578998560256</v>
      </c>
      <c r="E65" s="833">
        <v>-15.5578998560256</v>
      </c>
      <c r="F65" s="833" t="s">
        <v>104</v>
      </c>
      <c r="G65" s="833">
        <v>-21.065458780865299</v>
      </c>
      <c r="H65" s="833">
        <v>-13.3513214377344</v>
      </c>
      <c r="I65" s="833">
        <v>-13.3513214377344</v>
      </c>
      <c r="J65" s="833" t="s">
        <v>104</v>
      </c>
      <c r="K65" s="833">
        <v>-14.1175180899998</v>
      </c>
      <c r="L65" s="833">
        <v>-5</v>
      </c>
      <c r="M65" s="833">
        <v>-10</v>
      </c>
      <c r="N65" s="833">
        <v>-15</v>
      </c>
      <c r="O65" s="833">
        <v>-20</v>
      </c>
      <c r="P65" s="833">
        <v>0</v>
      </c>
    </row>
    <row r="66" spans="2:16" x14ac:dyDescent="0.2">
      <c r="B66" s="838" t="s">
        <v>387</v>
      </c>
      <c r="C66" s="833">
        <v>-21.0176112521536</v>
      </c>
      <c r="D66" s="833">
        <v>-16.8303688716687</v>
      </c>
      <c r="E66" s="833">
        <v>-16.8303688716687</v>
      </c>
      <c r="F66" s="833" t="s">
        <v>104</v>
      </c>
      <c r="G66" s="833">
        <v>-22.681670767949399</v>
      </c>
      <c r="H66" s="833">
        <v>-14.098490285982701</v>
      </c>
      <c r="I66" s="833">
        <v>-14.098490285982701</v>
      </c>
      <c r="J66" s="833" t="s">
        <v>104</v>
      </c>
      <c r="K66" s="833">
        <v>-15.9280795837984</v>
      </c>
      <c r="L66" s="833">
        <v>-5</v>
      </c>
      <c r="M66" s="833">
        <v>-10</v>
      </c>
      <c r="N66" s="833">
        <v>-15</v>
      </c>
      <c r="O66" s="833">
        <v>-20</v>
      </c>
      <c r="P66" s="833">
        <v>0</v>
      </c>
    </row>
    <row r="67" spans="2:16" x14ac:dyDescent="0.2">
      <c r="B67" s="840" t="s">
        <v>388</v>
      </c>
      <c r="C67" s="833">
        <v>-22.533859010198601</v>
      </c>
      <c r="D67" s="833">
        <v>-17.120278276074298</v>
      </c>
      <c r="E67" s="833">
        <v>-17.120278276074298</v>
      </c>
      <c r="F67" s="833" t="s">
        <v>104</v>
      </c>
      <c r="G67" s="833">
        <v>-23.149228801572701</v>
      </c>
      <c r="H67" s="833">
        <v>-14.9334714510595</v>
      </c>
      <c r="I67" s="833">
        <v>-14.9334714510595</v>
      </c>
      <c r="J67" s="833" t="s">
        <v>104</v>
      </c>
      <c r="K67" s="833">
        <v>-16.593358440207499</v>
      </c>
      <c r="L67" s="833">
        <v>-5</v>
      </c>
      <c r="M67" s="833">
        <v>-10</v>
      </c>
      <c r="N67" s="833">
        <v>-15</v>
      </c>
      <c r="O67" s="833">
        <v>-20</v>
      </c>
      <c r="P67" s="833">
        <v>0</v>
      </c>
    </row>
    <row r="68" spans="2:16" x14ac:dyDescent="0.2">
      <c r="B68" s="838" t="s">
        <v>389</v>
      </c>
      <c r="C68" s="833">
        <v>-24.378500175861699</v>
      </c>
      <c r="D68" s="833">
        <v>-19.395759615240198</v>
      </c>
      <c r="E68" s="833">
        <v>-19.395759615240198</v>
      </c>
      <c r="F68" s="833" t="s">
        <v>104</v>
      </c>
      <c r="G68" s="833">
        <v>-25.763057550630101</v>
      </c>
      <c r="H68" s="833">
        <v>-15.944540925244</v>
      </c>
      <c r="I68" s="833">
        <v>-15.944540925244</v>
      </c>
      <c r="J68" s="833" t="s">
        <v>104</v>
      </c>
      <c r="K68" s="833">
        <v>-19.6153472267704</v>
      </c>
      <c r="L68" s="833">
        <v>-5</v>
      </c>
      <c r="M68" s="833">
        <v>-10</v>
      </c>
      <c r="N68" s="833">
        <v>-15</v>
      </c>
      <c r="O68" s="833">
        <v>-20</v>
      </c>
      <c r="P68" s="833">
        <v>0</v>
      </c>
    </row>
    <row r="69" spans="2:16" x14ac:dyDescent="0.2">
      <c r="B69" s="840" t="s">
        <v>390</v>
      </c>
      <c r="C69" s="833">
        <v>-24.5391415418576</v>
      </c>
      <c r="D69" s="833">
        <v>-18.793602625401999</v>
      </c>
      <c r="E69" s="833">
        <v>-18.793602625401999</v>
      </c>
      <c r="F69" s="833" t="s">
        <v>104</v>
      </c>
      <c r="G69" s="833">
        <v>-25.165998435001999</v>
      </c>
      <c r="H69" s="833">
        <v>-15.600567747011301</v>
      </c>
      <c r="I69" s="833">
        <v>-15.600567747011301</v>
      </c>
      <c r="J69" s="833" t="s">
        <v>104</v>
      </c>
      <c r="K69" s="833">
        <v>-19.438626038208799</v>
      </c>
      <c r="L69" s="833">
        <v>-5</v>
      </c>
      <c r="M69" s="833">
        <v>-10</v>
      </c>
      <c r="N69" s="833">
        <v>-15</v>
      </c>
      <c r="O69" s="833">
        <v>-20</v>
      </c>
      <c r="P69" s="833">
        <v>0</v>
      </c>
    </row>
    <row r="70" spans="2:16" x14ac:dyDescent="0.2">
      <c r="B70" s="838" t="s">
        <v>391</v>
      </c>
      <c r="C70" s="833">
        <v>-25.075204672954801</v>
      </c>
      <c r="D70" s="833">
        <v>-18.958800864981299</v>
      </c>
      <c r="E70" s="833">
        <v>-18.958800864981299</v>
      </c>
      <c r="F70" s="833" t="s">
        <v>104</v>
      </c>
      <c r="G70" s="833">
        <v>-25.375124311849302</v>
      </c>
      <c r="H70" s="833">
        <v>-15.517003636214101</v>
      </c>
      <c r="I70" s="833">
        <v>-15.517003636214101</v>
      </c>
      <c r="J70" s="833" t="s">
        <v>104</v>
      </c>
      <c r="K70" s="833">
        <v>-20.133992850420299</v>
      </c>
      <c r="L70" s="833">
        <v>-5</v>
      </c>
      <c r="M70" s="833">
        <v>-10</v>
      </c>
      <c r="N70" s="833">
        <v>-15</v>
      </c>
      <c r="O70" s="833">
        <v>-20</v>
      </c>
      <c r="P70" s="833">
        <v>0</v>
      </c>
    </row>
    <row r="71" spans="2:16" x14ac:dyDescent="0.2">
      <c r="B71" s="840" t="s">
        <v>392</v>
      </c>
      <c r="C71" s="833">
        <v>-24.860686084130698</v>
      </c>
      <c r="D71" s="833">
        <v>-18.832682341080499</v>
      </c>
      <c r="E71" s="833">
        <v>-18.832682341080499</v>
      </c>
      <c r="F71" s="833" t="s">
        <v>104</v>
      </c>
      <c r="G71" s="833">
        <v>-25.238828581741</v>
      </c>
      <c r="H71" s="833">
        <v>-14.851274121517299</v>
      </c>
      <c r="I71" s="833">
        <v>-14.851274121517299</v>
      </c>
      <c r="J71" s="833" t="s">
        <v>104</v>
      </c>
      <c r="K71" s="833">
        <v>-20.674744739502501</v>
      </c>
      <c r="L71" s="833">
        <v>-5</v>
      </c>
      <c r="M71" s="833">
        <v>-10</v>
      </c>
      <c r="N71" s="833">
        <v>-15</v>
      </c>
      <c r="O71" s="833">
        <v>-20</v>
      </c>
      <c r="P71" s="833">
        <v>0</v>
      </c>
    </row>
    <row r="72" spans="2:16" x14ac:dyDescent="0.2">
      <c r="B72" s="838" t="s">
        <v>393</v>
      </c>
      <c r="C72" s="833">
        <v>-24.899120196782</v>
      </c>
      <c r="D72" s="833">
        <v>-18.4079993679861</v>
      </c>
      <c r="E72" s="833">
        <v>-18.4079993679861</v>
      </c>
      <c r="F72" s="833" t="s">
        <v>104</v>
      </c>
      <c r="G72" s="833">
        <v>-24.765836977591199</v>
      </c>
      <c r="H72" s="833">
        <v>-14.3717067950363</v>
      </c>
      <c r="I72" s="833">
        <v>-14.3717067950363</v>
      </c>
      <c r="J72" s="833" t="s">
        <v>104</v>
      </c>
      <c r="K72" s="833">
        <v>-20.785030321311499</v>
      </c>
      <c r="L72" s="833">
        <v>-5</v>
      </c>
      <c r="M72" s="833">
        <v>-10</v>
      </c>
      <c r="N72" s="833">
        <v>-15</v>
      </c>
      <c r="O72" s="833">
        <v>-20</v>
      </c>
      <c r="P72" s="833">
        <v>0</v>
      </c>
    </row>
    <row r="73" spans="2:16" x14ac:dyDescent="0.2">
      <c r="B73" s="840" t="s">
        <v>394</v>
      </c>
      <c r="C73" s="833">
        <v>-24.278347289262701</v>
      </c>
      <c r="D73" s="833">
        <v>-18.748419654180999</v>
      </c>
      <c r="E73" s="833">
        <v>-18.748419654180999</v>
      </c>
      <c r="F73" s="833" t="s">
        <v>104</v>
      </c>
      <c r="G73" s="833">
        <v>-25.052406400252799</v>
      </c>
      <c r="H73" s="833">
        <v>-13.4192182071746</v>
      </c>
      <c r="I73" s="833">
        <v>-13.4192182071746</v>
      </c>
      <c r="J73" s="833" t="s">
        <v>104</v>
      </c>
      <c r="K73" s="833">
        <v>-21.782201513833499</v>
      </c>
      <c r="L73" s="833">
        <v>-5</v>
      </c>
      <c r="M73" s="833">
        <v>-10</v>
      </c>
      <c r="N73" s="833">
        <v>-15</v>
      </c>
      <c r="O73" s="833">
        <v>-20</v>
      </c>
      <c r="P73" s="833">
        <v>0</v>
      </c>
    </row>
    <row r="74" spans="2:16" x14ac:dyDescent="0.2">
      <c r="B74" s="838" t="s">
        <v>395</v>
      </c>
      <c r="C74" s="833">
        <v>-23.543309293783</v>
      </c>
      <c r="D74" s="833">
        <v>-17.9722966889838</v>
      </c>
      <c r="E74" s="833">
        <v>-17.9722966889838</v>
      </c>
      <c r="F74" s="833" t="s">
        <v>104</v>
      </c>
      <c r="G74" s="833">
        <v>-24.179421637102099</v>
      </c>
      <c r="H74" s="833">
        <v>-12.415382515632</v>
      </c>
      <c r="I74" s="833">
        <v>-12.415382515632</v>
      </c>
      <c r="J74" s="833" t="s">
        <v>104</v>
      </c>
      <c r="K74" s="833">
        <v>-21.704463477122001</v>
      </c>
      <c r="L74" s="833">
        <v>-5</v>
      </c>
      <c r="M74" s="833">
        <v>-10</v>
      </c>
      <c r="N74" s="833">
        <v>-15</v>
      </c>
      <c r="O74" s="833">
        <v>-20</v>
      </c>
      <c r="P74" s="833">
        <v>0</v>
      </c>
    </row>
    <row r="75" spans="2:16" x14ac:dyDescent="0.2">
      <c r="B75" s="840" t="s">
        <v>396</v>
      </c>
      <c r="C75" s="833">
        <v>-23.883609717989401</v>
      </c>
      <c r="D75" s="833">
        <v>-18.0526248729767</v>
      </c>
      <c r="E75" s="833">
        <v>-18.0526248729767</v>
      </c>
      <c r="F75" s="833" t="s">
        <v>104</v>
      </c>
      <c r="G75" s="833">
        <v>-24.806712942657299</v>
      </c>
      <c r="H75" s="833">
        <v>-11.960778943209201</v>
      </c>
      <c r="I75" s="833">
        <v>-11.960778943209201</v>
      </c>
      <c r="J75" s="833" t="s">
        <v>104</v>
      </c>
      <c r="K75" s="833">
        <v>-23.063100876709498</v>
      </c>
      <c r="L75" s="833">
        <v>-5</v>
      </c>
      <c r="M75" s="833">
        <v>-10</v>
      </c>
      <c r="N75" s="833">
        <v>-15</v>
      </c>
      <c r="O75" s="833">
        <v>-20</v>
      </c>
      <c r="P75" s="833">
        <v>0</v>
      </c>
    </row>
    <row r="76" spans="2:16" x14ac:dyDescent="0.2">
      <c r="B76" s="838" t="s">
        <v>397</v>
      </c>
      <c r="C76" s="833">
        <v>-23.519571462100799</v>
      </c>
      <c r="D76" s="833">
        <v>-17.122865943436199</v>
      </c>
      <c r="E76" s="833">
        <v>-17.122865943436199</v>
      </c>
      <c r="F76" s="833" t="s">
        <v>104</v>
      </c>
      <c r="G76" s="833">
        <v>-23.9846767257858</v>
      </c>
      <c r="H76" s="833">
        <v>-11.103584798656501</v>
      </c>
      <c r="I76" s="833">
        <v>-11.103584798656501</v>
      </c>
      <c r="J76" s="833" t="s">
        <v>104</v>
      </c>
      <c r="K76" s="833">
        <v>-22.8648539912638</v>
      </c>
      <c r="L76" s="833">
        <v>-5</v>
      </c>
      <c r="M76" s="833">
        <v>-10</v>
      </c>
      <c r="N76" s="833">
        <v>-15</v>
      </c>
      <c r="O76" s="833">
        <v>-20</v>
      </c>
      <c r="P76" s="833">
        <v>0</v>
      </c>
    </row>
    <row r="77" spans="2:16" x14ac:dyDescent="0.2">
      <c r="B77" s="840" t="s">
        <v>398</v>
      </c>
      <c r="C77" s="833">
        <v>-22.068819344424998</v>
      </c>
      <c r="D77" s="833">
        <v>-14.900521878333199</v>
      </c>
      <c r="E77" s="833">
        <v>-14.900521878333199</v>
      </c>
      <c r="F77" s="833" t="s">
        <v>104</v>
      </c>
      <c r="G77" s="833">
        <v>-22.0964224708407</v>
      </c>
      <c r="H77" s="833">
        <v>-9.4643941786898296</v>
      </c>
      <c r="I77" s="833">
        <v>-9.4643941786898296</v>
      </c>
      <c r="J77" s="833" t="s">
        <v>104</v>
      </c>
      <c r="K77" s="833">
        <v>-21.829288222088099</v>
      </c>
      <c r="L77" s="833">
        <v>-5</v>
      </c>
      <c r="M77" s="833">
        <v>-10</v>
      </c>
      <c r="N77" s="833">
        <v>-15</v>
      </c>
      <c r="O77" s="833">
        <v>-20</v>
      </c>
      <c r="P77" s="833">
        <v>0</v>
      </c>
    </row>
    <row r="78" spans="2:16" x14ac:dyDescent="0.2">
      <c r="B78" s="838" t="s">
        <v>399</v>
      </c>
      <c r="C78" s="833">
        <v>-21.536340294192598</v>
      </c>
      <c r="D78" s="833">
        <v>-14.108472463628299</v>
      </c>
      <c r="E78" s="833">
        <v>-14.108472463628299</v>
      </c>
      <c r="F78" s="833" t="s">
        <v>104</v>
      </c>
      <c r="G78" s="833">
        <v>-21.165724161926398</v>
      </c>
      <c r="H78" s="833">
        <v>-8.7763401590375505</v>
      </c>
      <c r="I78" s="833">
        <v>-8.7763401590375505</v>
      </c>
      <c r="J78" s="833" t="s">
        <v>104</v>
      </c>
      <c r="K78" s="833">
        <v>-21.668178577166099</v>
      </c>
      <c r="L78" s="833">
        <v>-5</v>
      </c>
      <c r="M78" s="833">
        <v>-10</v>
      </c>
      <c r="N78" s="833">
        <v>-15</v>
      </c>
      <c r="O78" s="833">
        <v>-20</v>
      </c>
      <c r="P78" s="833">
        <v>0</v>
      </c>
    </row>
    <row r="79" spans="2:16" x14ac:dyDescent="0.2">
      <c r="B79" s="840" t="s">
        <v>400</v>
      </c>
      <c r="C79" s="833">
        <v>-20.711623242982199</v>
      </c>
      <c r="D79" s="833">
        <v>-13.321465685556401</v>
      </c>
      <c r="E79" s="833">
        <v>-13.321465685556401</v>
      </c>
      <c r="F79" s="833" t="s">
        <v>104</v>
      </c>
      <c r="G79" s="833">
        <v>-19.980226895274502</v>
      </c>
      <c r="H79" s="833">
        <v>-8.1154597939948694</v>
      </c>
      <c r="I79" s="833">
        <v>-8.1154597939948694</v>
      </c>
      <c r="J79" s="833" t="s">
        <v>104</v>
      </c>
      <c r="K79" s="833">
        <v>-21.200940010925599</v>
      </c>
      <c r="L79" s="833">
        <v>-5</v>
      </c>
      <c r="M79" s="833">
        <v>-10</v>
      </c>
      <c r="N79" s="833">
        <v>-15</v>
      </c>
      <c r="O79" s="833">
        <v>-20</v>
      </c>
      <c r="P79" s="833">
        <v>0</v>
      </c>
    </row>
    <row r="80" spans="2:16" x14ac:dyDescent="0.2">
      <c r="B80" s="838" t="s">
        <v>401</v>
      </c>
      <c r="C80" s="833">
        <v>-19.512524883884101</v>
      </c>
      <c r="D80" s="833">
        <v>-11.4157886415716</v>
      </c>
      <c r="E80" s="833">
        <v>-11.4157886415716</v>
      </c>
      <c r="F80" s="833" t="s">
        <v>104</v>
      </c>
      <c r="G80" s="833">
        <v>-18.479258504024799</v>
      </c>
      <c r="H80" s="833">
        <v>-6.8166816825487304</v>
      </c>
      <c r="I80" s="833">
        <v>-6.8166816825487304</v>
      </c>
      <c r="J80" s="833" t="s">
        <v>104</v>
      </c>
      <c r="K80" s="833">
        <v>-20.6281670416076</v>
      </c>
      <c r="L80" s="833">
        <v>-5</v>
      </c>
      <c r="M80" s="833">
        <v>-10</v>
      </c>
      <c r="N80" s="833">
        <v>-15</v>
      </c>
      <c r="O80" s="833">
        <v>-20</v>
      </c>
      <c r="P80" s="833">
        <v>0</v>
      </c>
    </row>
    <row r="81" spans="2:16" x14ac:dyDescent="0.2">
      <c r="B81" s="840" t="s">
        <v>402</v>
      </c>
      <c r="C81" s="833">
        <v>-20.469645681551</v>
      </c>
      <c r="D81" s="833">
        <v>-10.0143441457233</v>
      </c>
      <c r="E81" s="833">
        <v>-10.0143441457233</v>
      </c>
      <c r="F81" s="833" t="s">
        <v>104</v>
      </c>
      <c r="G81" s="833">
        <v>-19.009569495697001</v>
      </c>
      <c r="H81" s="833">
        <v>-5.8646618350089899</v>
      </c>
      <c r="I81" s="833">
        <v>-5.8646618350089899</v>
      </c>
      <c r="J81" s="833" t="s">
        <v>104</v>
      </c>
      <c r="K81" s="833">
        <v>-21.8350375875123</v>
      </c>
      <c r="L81" s="833">
        <v>-5</v>
      </c>
      <c r="M81" s="833">
        <v>-10</v>
      </c>
      <c r="N81" s="833">
        <v>-15</v>
      </c>
      <c r="O81" s="833">
        <v>-20</v>
      </c>
      <c r="P81" s="833">
        <v>0</v>
      </c>
    </row>
    <row r="82" spans="2:16" x14ac:dyDescent="0.2">
      <c r="B82" s="838" t="s">
        <v>403</v>
      </c>
      <c r="C82" s="833">
        <v>-20.795551351568701</v>
      </c>
      <c r="D82" s="833">
        <v>-10.0160983049397</v>
      </c>
      <c r="E82" s="833">
        <v>-10.0160983049397</v>
      </c>
      <c r="F82" s="833" t="s">
        <v>104</v>
      </c>
      <c r="G82" s="833">
        <v>-18.927047117843799</v>
      </c>
      <c r="H82" s="833">
        <v>-5.7501139993750598</v>
      </c>
      <c r="I82" s="833">
        <v>-5.7501139993750598</v>
      </c>
      <c r="J82" s="833" t="s">
        <v>104</v>
      </c>
      <c r="K82" s="833">
        <v>-22.3437657445103</v>
      </c>
      <c r="L82" s="833">
        <v>-5</v>
      </c>
      <c r="M82" s="833">
        <v>-10</v>
      </c>
      <c r="N82" s="833">
        <v>-15</v>
      </c>
      <c r="O82" s="833">
        <v>-20</v>
      </c>
      <c r="P82" s="833">
        <v>0</v>
      </c>
    </row>
    <row r="83" spans="2:16" x14ac:dyDescent="0.2">
      <c r="B83" s="840" t="s">
        <v>404</v>
      </c>
      <c r="C83" s="833">
        <v>-19.1245575890268</v>
      </c>
      <c r="D83" s="833">
        <v>-7.4434669690584201</v>
      </c>
      <c r="E83" s="833">
        <v>-7.4434669690584201</v>
      </c>
      <c r="F83" s="833" t="s">
        <v>104</v>
      </c>
      <c r="G83" s="833">
        <v>-17.078486218795302</v>
      </c>
      <c r="H83" s="833">
        <v>-4.1981797954289402</v>
      </c>
      <c r="I83" s="833">
        <v>-4.1981797954289402</v>
      </c>
      <c r="J83" s="833" t="s">
        <v>104</v>
      </c>
      <c r="K83" s="833">
        <v>-21.205969853087399</v>
      </c>
      <c r="L83" s="833">
        <v>-5</v>
      </c>
      <c r="M83" s="833">
        <v>-10</v>
      </c>
      <c r="N83" s="833">
        <v>-15</v>
      </c>
      <c r="O83" s="833">
        <v>-20</v>
      </c>
      <c r="P83" s="833">
        <v>0</v>
      </c>
    </row>
    <row r="84" spans="2:16" x14ac:dyDescent="0.2">
      <c r="B84" s="838" t="s">
        <v>405</v>
      </c>
      <c r="C84" s="833">
        <v>-16.173830416215601</v>
      </c>
      <c r="D84" s="833">
        <v>-3.1869931443935702</v>
      </c>
      <c r="E84" s="833">
        <v>-3.1869931443935702</v>
      </c>
      <c r="F84" s="833" t="s">
        <v>104</v>
      </c>
      <c r="G84" s="833">
        <v>-14.2076671071849</v>
      </c>
      <c r="H84" s="833">
        <v>-1.7734653200032799</v>
      </c>
      <c r="I84" s="833">
        <v>-1.7734653200032799</v>
      </c>
      <c r="J84" s="833" t="s">
        <v>104</v>
      </c>
      <c r="K84" s="833">
        <v>-18.6807121003059</v>
      </c>
      <c r="L84" s="833">
        <v>-5</v>
      </c>
      <c r="M84" s="833">
        <v>-10</v>
      </c>
      <c r="N84" s="833">
        <v>-15</v>
      </c>
      <c r="O84" s="833">
        <v>-20</v>
      </c>
      <c r="P84" s="833">
        <v>0</v>
      </c>
    </row>
    <row r="85" spans="2:16" x14ac:dyDescent="0.2">
      <c r="B85" s="840" t="s">
        <v>406</v>
      </c>
      <c r="C85" s="833">
        <v>-16.1291409842703</v>
      </c>
      <c r="D85" s="833">
        <v>-3.0243128522226899</v>
      </c>
      <c r="E85" s="833">
        <v>-3.0243128522226899</v>
      </c>
      <c r="F85" s="833" t="s">
        <v>104</v>
      </c>
      <c r="G85" s="833">
        <v>-13.955202068310999</v>
      </c>
      <c r="H85" s="833">
        <v>-1.66254248657426</v>
      </c>
      <c r="I85" s="833">
        <v>-1.66254248657426</v>
      </c>
      <c r="J85" s="833" t="s">
        <v>104</v>
      </c>
      <c r="K85" s="833">
        <v>-15.8827624031842</v>
      </c>
      <c r="L85" s="833">
        <v>-5</v>
      </c>
      <c r="M85" s="833">
        <v>-10</v>
      </c>
      <c r="N85" s="833">
        <v>-15</v>
      </c>
      <c r="O85" s="833">
        <v>-20</v>
      </c>
      <c r="P85" s="833">
        <v>0</v>
      </c>
    </row>
    <row r="86" spans="2:16" x14ac:dyDescent="0.2">
      <c r="B86" s="838" t="s">
        <v>407</v>
      </c>
      <c r="C86" s="833">
        <v>-15.4015302665501</v>
      </c>
      <c r="D86" s="833">
        <v>-2.4567436352676699</v>
      </c>
      <c r="E86" s="833">
        <v>-2.4567436352676699</v>
      </c>
      <c r="F86" s="833" t="s">
        <v>104</v>
      </c>
      <c r="G86" s="833">
        <v>-13.149583882827301</v>
      </c>
      <c r="H86" s="833">
        <v>-1.33650935721641</v>
      </c>
      <c r="I86" s="833">
        <v>-1.33650935721641</v>
      </c>
      <c r="J86" s="833" t="s">
        <v>104</v>
      </c>
      <c r="K86" s="833">
        <v>-12.9665382582047</v>
      </c>
      <c r="L86" s="833">
        <v>-5</v>
      </c>
      <c r="M86" s="833">
        <v>-10</v>
      </c>
      <c r="N86" s="833">
        <v>-15</v>
      </c>
      <c r="O86" s="833">
        <v>-20</v>
      </c>
      <c r="P86" s="833">
        <v>0</v>
      </c>
    </row>
    <row r="87" spans="2:16" x14ac:dyDescent="0.2">
      <c r="B87" s="840" t="s">
        <v>408</v>
      </c>
      <c r="C87" s="833">
        <v>-14.478176663815001</v>
      </c>
      <c r="D87" s="833">
        <v>-0.69186360174758899</v>
      </c>
      <c r="E87" s="833">
        <v>-0.69186360174758899</v>
      </c>
      <c r="F87" s="833" t="s">
        <v>104</v>
      </c>
      <c r="G87" s="833">
        <v>-12.220481306063</v>
      </c>
      <c r="H87" s="833">
        <v>-0.37348030152625</v>
      </c>
      <c r="I87" s="833">
        <v>-0.37348030152625</v>
      </c>
      <c r="J87" s="833" t="s">
        <v>104</v>
      </c>
      <c r="K87" s="833">
        <v>-11.260520426032199</v>
      </c>
      <c r="L87" s="833">
        <v>-5</v>
      </c>
      <c r="M87" s="833">
        <v>-10</v>
      </c>
      <c r="N87" s="833">
        <v>-15</v>
      </c>
      <c r="O87" s="833">
        <v>-20</v>
      </c>
      <c r="P87" s="833">
        <v>0</v>
      </c>
    </row>
    <row r="88" spans="2:16" x14ac:dyDescent="0.2">
      <c r="B88" s="843" t="s">
        <v>409</v>
      </c>
      <c r="C88" s="833">
        <v>-12.8763527992412</v>
      </c>
      <c r="D88" s="833">
        <v>0.32999382047027598</v>
      </c>
      <c r="E88" s="833" t="s">
        <v>104</v>
      </c>
      <c r="F88" s="833" t="s">
        <v>104</v>
      </c>
      <c r="G88" s="833">
        <v>-10.760258619230401</v>
      </c>
      <c r="H88" s="833">
        <v>0.177018121484736</v>
      </c>
      <c r="I88" s="833" t="s">
        <v>104</v>
      </c>
      <c r="J88" s="833" t="s">
        <v>104</v>
      </c>
      <c r="K88" s="833">
        <v>-10.164605038131199</v>
      </c>
      <c r="L88" s="833">
        <v>-5</v>
      </c>
      <c r="M88" s="833">
        <v>-10</v>
      </c>
      <c r="N88" s="833">
        <v>-15</v>
      </c>
      <c r="O88" s="833">
        <v>-20</v>
      </c>
      <c r="P88" s="833">
        <v>0</v>
      </c>
    </row>
    <row r="89" spans="2:16" x14ac:dyDescent="0.2">
      <c r="B89" s="842" t="s">
        <v>410</v>
      </c>
      <c r="C89" s="833">
        <v>-11.497366705312899</v>
      </c>
      <c r="D89" s="833">
        <v>0.12748218664413399</v>
      </c>
      <c r="E89" s="833" t="s">
        <v>104</v>
      </c>
      <c r="F89" s="833" t="s">
        <v>104</v>
      </c>
      <c r="G89" s="833">
        <v>-9.5183048767379308</v>
      </c>
      <c r="H89" s="833">
        <v>6.7946673072938807E-2</v>
      </c>
      <c r="I89" s="833" t="s">
        <v>104</v>
      </c>
      <c r="J89" s="833" t="s">
        <v>104</v>
      </c>
      <c r="K89" s="833">
        <v>-12.094830816997099</v>
      </c>
      <c r="L89" s="833">
        <v>-5</v>
      </c>
      <c r="M89" s="833">
        <v>-10</v>
      </c>
      <c r="N89" s="833">
        <v>-15</v>
      </c>
      <c r="O89" s="833">
        <v>-20</v>
      </c>
      <c r="P89" s="833">
        <v>0</v>
      </c>
    </row>
    <row r="90" spans="2:16" x14ac:dyDescent="0.2">
      <c r="B90" s="843" t="s">
        <v>411</v>
      </c>
      <c r="C90" s="833">
        <v>-12.9173497097776</v>
      </c>
      <c r="D90" s="833">
        <v>-0.35278076301170602</v>
      </c>
      <c r="E90" s="833">
        <v>-0.35278076301170602</v>
      </c>
      <c r="F90" s="833" t="s">
        <v>104</v>
      </c>
      <c r="G90" s="833">
        <v>-10.572887035883401</v>
      </c>
      <c r="H90" s="833">
        <v>-0.18659669798168499</v>
      </c>
      <c r="I90" s="833">
        <v>-0.18659669798168499</v>
      </c>
      <c r="J90" s="833" t="s">
        <v>104</v>
      </c>
      <c r="K90" s="833">
        <v>-15.610692223913301</v>
      </c>
      <c r="L90" s="833">
        <v>-5</v>
      </c>
      <c r="M90" s="833">
        <v>-10</v>
      </c>
      <c r="N90" s="833">
        <v>-15</v>
      </c>
      <c r="O90" s="833">
        <v>-20</v>
      </c>
      <c r="P90" s="833">
        <v>0</v>
      </c>
    </row>
    <row r="91" spans="2:16" x14ac:dyDescent="0.2">
      <c r="B91" s="840" t="s">
        <v>412</v>
      </c>
      <c r="C91" s="833">
        <v>-13.346727748534899</v>
      </c>
      <c r="D91" s="833">
        <v>-0.60958352549192996</v>
      </c>
      <c r="E91" s="833">
        <v>-0.60958352549192996</v>
      </c>
      <c r="F91" s="833" t="s">
        <v>104</v>
      </c>
      <c r="G91" s="833">
        <v>-10.7688490514496</v>
      </c>
      <c r="H91" s="833">
        <v>-0.31923469962043799</v>
      </c>
      <c r="I91" s="833">
        <v>-0.31923469962043799</v>
      </c>
      <c r="J91" s="833" t="s">
        <v>104</v>
      </c>
      <c r="K91" s="833">
        <v>-16.668002624424702</v>
      </c>
      <c r="L91" s="833">
        <v>-5</v>
      </c>
      <c r="M91" s="833">
        <v>-10</v>
      </c>
      <c r="N91" s="833">
        <v>-15</v>
      </c>
      <c r="O91" s="833">
        <v>-20</v>
      </c>
      <c r="P91" s="833">
        <v>0</v>
      </c>
    </row>
    <row r="92" spans="2:16" x14ac:dyDescent="0.2">
      <c r="B92" s="843" t="s">
        <v>413</v>
      </c>
      <c r="C92" s="833">
        <v>-11.481076580613401</v>
      </c>
      <c r="D92" s="833">
        <v>0.59513331757599097</v>
      </c>
      <c r="E92" s="833" t="s">
        <v>104</v>
      </c>
      <c r="F92" s="833" t="s">
        <v>104</v>
      </c>
      <c r="G92" s="833">
        <v>-9.1085029341946004</v>
      </c>
      <c r="H92" s="833">
        <v>0.30800845175543401</v>
      </c>
      <c r="I92" s="833" t="s">
        <v>104</v>
      </c>
      <c r="J92" s="833" t="s">
        <v>104</v>
      </c>
      <c r="K92" s="833">
        <v>-15.2991423322414</v>
      </c>
      <c r="L92" s="833">
        <v>-5</v>
      </c>
      <c r="M92" s="833">
        <v>-10</v>
      </c>
      <c r="N92" s="833">
        <v>-15</v>
      </c>
      <c r="O92" s="833">
        <v>-20</v>
      </c>
      <c r="P92" s="833">
        <v>0</v>
      </c>
    </row>
    <row r="93" spans="2:16" x14ac:dyDescent="0.2">
      <c r="B93" s="842" t="s">
        <v>414</v>
      </c>
      <c r="C93" s="833">
        <v>-10.7793689665552</v>
      </c>
      <c r="D93" s="833">
        <v>1.3410613773590501</v>
      </c>
      <c r="E93" s="833" t="s">
        <v>104</v>
      </c>
      <c r="F93" s="833" t="s">
        <v>104</v>
      </c>
      <c r="G93" s="833">
        <v>-8.3758077182228305</v>
      </c>
      <c r="H93" s="833">
        <v>0.68398979612850797</v>
      </c>
      <c r="I93" s="833" t="s">
        <v>104</v>
      </c>
      <c r="J93" s="833" t="s">
        <v>104</v>
      </c>
      <c r="K93" s="833">
        <v>-15.308180461336599</v>
      </c>
      <c r="L93" s="833">
        <v>-5</v>
      </c>
      <c r="M93" s="833">
        <v>-10</v>
      </c>
      <c r="N93" s="833">
        <v>-15</v>
      </c>
      <c r="O93" s="833">
        <v>-20</v>
      </c>
      <c r="P93" s="833">
        <v>0</v>
      </c>
    </row>
    <row r="94" spans="2:16" x14ac:dyDescent="0.2">
      <c r="B94" s="844" t="s">
        <v>415</v>
      </c>
      <c r="C94" s="835">
        <v>-10.131572749354101</v>
      </c>
      <c r="D94" s="835">
        <v>2.2227105248346302</v>
      </c>
      <c r="E94" s="835" t="s">
        <v>104</v>
      </c>
      <c r="F94" s="835"/>
      <c r="G94" s="835">
        <v>-7.6818780049977304</v>
      </c>
      <c r="H94" s="835">
        <v>1.11444472111158</v>
      </c>
      <c r="I94" s="835" t="s">
        <v>104</v>
      </c>
      <c r="J94" s="835" t="s">
        <v>104</v>
      </c>
      <c r="K94" s="835">
        <v>-15.282109475037799</v>
      </c>
      <c r="L94" s="833">
        <v>-5</v>
      </c>
      <c r="M94" s="833">
        <v>-10</v>
      </c>
      <c r="N94" s="833">
        <v>-15</v>
      </c>
      <c r="O94" s="833">
        <v>-20</v>
      </c>
      <c r="P94" s="833">
        <v>0</v>
      </c>
    </row>
    <row r="96" spans="2:16" x14ac:dyDescent="0.2">
      <c r="B96" s="833" t="s">
        <v>965</v>
      </c>
    </row>
    <row r="97" spans="2:2" x14ac:dyDescent="0.2">
      <c r="B97" s="833" t="s">
        <v>419</v>
      </c>
    </row>
  </sheetData>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D2237-727F-43B6-9D9D-23E049971D9D}">
  <dimension ref="B1:AT104"/>
  <sheetViews>
    <sheetView zoomScaleNormal="100" workbookViewId="0">
      <selection activeCell="C104" sqref="C104:P105"/>
    </sheetView>
  </sheetViews>
  <sheetFormatPr defaultColWidth="9.140625" defaultRowHeight="11.25" outlineLevelCol="1" x14ac:dyDescent="0.2"/>
  <cols>
    <col min="1" max="1" width="9.140625" style="833"/>
    <col min="2" max="2" width="12.28515625" style="833" customWidth="1"/>
    <col min="3" max="3" width="14.5703125" style="848" customWidth="1"/>
    <col min="4" max="9" width="14.5703125" style="833" customWidth="1"/>
    <col min="10" max="10" width="9.42578125" style="833" customWidth="1"/>
    <col min="11" max="11" width="11.5703125" style="833" hidden="1" customWidth="1" outlineLevel="1"/>
    <col min="12" max="15" width="9.140625" style="833" hidden="1" customWidth="1" outlineLevel="1"/>
    <col min="16" max="16" width="11.28515625" style="833" customWidth="1" collapsed="1"/>
    <col min="17" max="20" width="9.140625" style="833"/>
    <col min="21" max="22" width="9.140625" style="845"/>
    <col min="23" max="24" width="9.85546875" style="846" customWidth="1"/>
    <col min="25" max="28" width="9.140625" style="833" customWidth="1" outlineLevel="1"/>
    <col min="29" max="45" width="9.140625" style="833"/>
    <col min="46" max="46" width="13.7109375" style="833" bestFit="1" customWidth="1"/>
    <col min="47" max="16384" width="9.140625" style="833"/>
  </cols>
  <sheetData>
    <row r="1" spans="2:46" x14ac:dyDescent="0.2">
      <c r="B1" s="832"/>
      <c r="C1" s="833"/>
    </row>
    <row r="2" spans="2:46" ht="15.75" x14ac:dyDescent="0.25">
      <c r="B2" s="847" t="s">
        <v>920</v>
      </c>
    </row>
    <row r="3" spans="2:46" ht="15.75" x14ac:dyDescent="0.25">
      <c r="B3" s="847"/>
    </row>
    <row r="4" spans="2:46" ht="33.75" x14ac:dyDescent="0.2">
      <c r="B4" s="849"/>
      <c r="C4" s="850" t="s">
        <v>212</v>
      </c>
      <c r="D4" s="851" t="s">
        <v>925</v>
      </c>
      <c r="E4" s="851" t="s">
        <v>926</v>
      </c>
      <c r="F4" s="851" t="s">
        <v>927</v>
      </c>
      <c r="G4" s="851" t="s">
        <v>928</v>
      </c>
      <c r="H4" s="851" t="s">
        <v>929</v>
      </c>
      <c r="I4" s="851" t="s">
        <v>930</v>
      </c>
      <c r="J4" s="852"/>
      <c r="K4" s="849"/>
      <c r="L4" s="853" t="s">
        <v>213</v>
      </c>
      <c r="M4" s="853" t="s">
        <v>214</v>
      </c>
      <c r="N4" s="853" t="s">
        <v>215</v>
      </c>
      <c r="O4" s="853" t="s">
        <v>216</v>
      </c>
      <c r="P4" s="849"/>
      <c r="Q4" s="854" t="s">
        <v>217</v>
      </c>
      <c r="R4" s="854" t="s">
        <v>218</v>
      </c>
      <c r="S4" s="854" t="s">
        <v>219</v>
      </c>
      <c r="T4" s="854" t="s">
        <v>220</v>
      </c>
      <c r="U4" s="855" t="s">
        <v>64</v>
      </c>
      <c r="V4" s="855" t="s">
        <v>63</v>
      </c>
      <c r="W4" s="856" t="s">
        <v>931</v>
      </c>
      <c r="X4" s="856" t="s">
        <v>932</v>
      </c>
      <c r="Y4" s="849"/>
      <c r="Z4" s="849"/>
      <c r="AA4" s="849"/>
      <c r="AB4" s="849"/>
    </row>
    <row r="5" spans="2:46" x14ac:dyDescent="0.2">
      <c r="B5" s="840" t="s">
        <v>921</v>
      </c>
      <c r="C5" s="848">
        <v>8.4259898904319522E-2</v>
      </c>
      <c r="D5" s="848">
        <v>8.4259898904319522E-2</v>
      </c>
      <c r="E5" s="848">
        <v>0</v>
      </c>
      <c r="F5" s="848">
        <v>0</v>
      </c>
      <c r="G5" s="848">
        <v>0</v>
      </c>
      <c r="H5" s="848">
        <v>0</v>
      </c>
      <c r="I5" s="848">
        <v>0</v>
      </c>
      <c r="J5" s="848"/>
      <c r="K5" s="857" t="s">
        <v>221</v>
      </c>
      <c r="L5" s="848">
        <v>-0.14047459194488943</v>
      </c>
      <c r="M5" s="848">
        <v>-8.2940892302654196E-2</v>
      </c>
      <c r="N5" s="848">
        <v>0.47568658187799684</v>
      </c>
      <c r="O5" s="848">
        <v>0.59070369591747585</v>
      </c>
      <c r="P5" s="857" t="str">
        <f>B5</f>
        <v>Q4/1999</v>
      </c>
      <c r="Q5" s="858">
        <f>+IF(C5&lt;$M$5,0,IF(C5&gt;$O$5,2.5,2.5*(C5-$M$5)/($O$5-$M$5)))</f>
        <v>0.62050818091162607</v>
      </c>
      <c r="R5" s="858">
        <f>+IF(C5&lt;$L$5,0,IF(C5&gt;$O$5,2.5,2.5*(C5-$L$5)/($O$5-$L$5)))</f>
        <v>0.76839840084089139</v>
      </c>
      <c r="S5" s="858">
        <f>+IF(C5&lt;$L$5,0,IF(C5&gt;$N$5,2.5,2.5*(C5-$L$5)/($N$5-$L$5)))</f>
        <v>0.91183321993040833</v>
      </c>
      <c r="T5" s="858">
        <f t="shared" ref="T5:T68" si="0">+IF(C5&lt;$M$5,0,IF(C5&gt;$N$5,2.5,2.5*(C5-$M$5)/($N$5-$M$5)))</f>
        <v>0.7482660580389916</v>
      </c>
      <c r="U5" s="859">
        <f>MAX(Q5:T5)</f>
        <v>0.91183321993040833</v>
      </c>
      <c r="V5" s="859">
        <f>MIN(Q5:T5)</f>
        <v>0.62050818091162607</v>
      </c>
      <c r="W5" s="859">
        <f t="shared" ref="W5:W68" si="1">+IF(V5&lt;0.18,0,V5)</f>
        <v>0.62050818091162607</v>
      </c>
      <c r="X5" s="859">
        <f>+IF(W5=0,0,IF(AND(W5&gt;0.2,U5&lt;0.44),0.25,IF(U5-W5&gt;0.5,W5+0.5,U5)))</f>
        <v>0.91183321993040833</v>
      </c>
      <c r="Y5" s="860">
        <v>2</v>
      </c>
      <c r="Z5" s="860">
        <v>1.5</v>
      </c>
      <c r="AA5" s="860">
        <v>0.5</v>
      </c>
      <c r="AB5" s="860">
        <v>1</v>
      </c>
    </row>
    <row r="6" spans="2:46" x14ac:dyDescent="0.2">
      <c r="B6" s="838" t="s">
        <v>922</v>
      </c>
      <c r="C6" s="848">
        <v>0.15767103847650565</v>
      </c>
      <c r="D6" s="848">
        <v>6.9186781552284179E-2</v>
      </c>
      <c r="E6" s="848">
        <v>0</v>
      </c>
      <c r="F6" s="848">
        <v>0</v>
      </c>
      <c r="G6" s="848">
        <v>8.8484256924221474E-2</v>
      </c>
      <c r="H6" s="848">
        <v>0</v>
      </c>
      <c r="I6" s="848">
        <v>0</v>
      </c>
      <c r="J6" s="848"/>
      <c r="K6" s="857" t="s">
        <v>222</v>
      </c>
      <c r="P6" s="857" t="str">
        <f t="shared" ref="P6:P69" si="2">B6</f>
        <v>Q1/2000</v>
      </c>
      <c r="Q6" s="858">
        <f t="shared" ref="Q6:Q69" si="3">+IF(C6&lt;$M$5,0,IF(C6&gt;$O$5,2.5,2.5*(C6-$M$5)/($O$5-$M$5)))</f>
        <v>0.89294835506246928</v>
      </c>
      <c r="R6" s="858">
        <f t="shared" ref="R6:R69" si="4">+IF(C6&lt;$L$5,0,IF(C6&gt;$O$5,2.5,2.5*(C6-$L$5)/($O$5-$L$5)))</f>
        <v>1.0194012711080291</v>
      </c>
      <c r="S6" s="858">
        <f t="shared" ref="S6:S69" si="5">+IF(C6&lt;$L$5,0,IF(C6&gt;$N$5,2.5,2.5*(C6-$L$5)/($N$5-$L$5)))</f>
        <v>1.209690106614443</v>
      </c>
      <c r="T6" s="858">
        <f t="shared" si="0"/>
        <v>1.0767995752986803</v>
      </c>
      <c r="U6" s="859">
        <f t="shared" ref="U6:U69" si="6">MAX(Q6:T6)</f>
        <v>1.209690106614443</v>
      </c>
      <c r="V6" s="859">
        <f t="shared" ref="V6:V69" si="7">MIN(Q6:T6)</f>
        <v>0.89294835506246928</v>
      </c>
      <c r="W6" s="859">
        <f t="shared" si="1"/>
        <v>0.89294835506246928</v>
      </c>
      <c r="X6" s="859">
        <f t="shared" ref="X6:X69" si="8">+IF(W6=0,0,IF(AND(W6&gt;0.2,U6&lt;0.44),0.25,IF(U6-W6&gt;0.5,W6+0.5,U6)))</f>
        <v>1.209690106614443</v>
      </c>
      <c r="Y6" s="860">
        <v>2</v>
      </c>
      <c r="Z6" s="860">
        <v>1.5</v>
      </c>
      <c r="AA6" s="860">
        <v>0.5</v>
      </c>
      <c r="AB6" s="860">
        <v>1</v>
      </c>
    </row>
    <row r="7" spans="2:46" x14ac:dyDescent="0.2">
      <c r="B7" s="840" t="s">
        <v>923</v>
      </c>
      <c r="C7" s="848">
        <v>0.12645018840189881</v>
      </c>
      <c r="D7" s="848">
        <v>5.9712160436182195E-2</v>
      </c>
      <c r="E7" s="848">
        <v>0</v>
      </c>
      <c r="F7" s="848">
        <v>0</v>
      </c>
      <c r="G7" s="848">
        <v>6.6738027965716623E-2</v>
      </c>
      <c r="H7" s="848">
        <v>0</v>
      </c>
      <c r="I7" s="848">
        <v>0</v>
      </c>
      <c r="J7" s="848"/>
      <c r="K7" s="857" t="s">
        <v>223</v>
      </c>
      <c r="P7" s="857" t="str">
        <f t="shared" si="2"/>
        <v>Q2/2000</v>
      </c>
      <c r="Q7" s="858">
        <f t="shared" si="3"/>
        <v>0.77708291718707201</v>
      </c>
      <c r="R7" s="858">
        <f t="shared" si="4"/>
        <v>0.91265285354395442</v>
      </c>
      <c r="S7" s="858">
        <f t="shared" si="5"/>
        <v>1.0830152551267169</v>
      </c>
      <c r="T7" s="858">
        <f t="shared" si="0"/>
        <v>0.93707833208378566</v>
      </c>
      <c r="U7" s="859">
        <f t="shared" si="6"/>
        <v>1.0830152551267169</v>
      </c>
      <c r="V7" s="859">
        <f t="shared" si="7"/>
        <v>0.77708291718707201</v>
      </c>
      <c r="W7" s="859">
        <f t="shared" si="1"/>
        <v>0.77708291718707201</v>
      </c>
      <c r="X7" s="859">
        <f t="shared" si="8"/>
        <v>1.0830152551267169</v>
      </c>
      <c r="Y7" s="860">
        <v>2</v>
      </c>
      <c r="Z7" s="860">
        <v>1.5</v>
      </c>
      <c r="AA7" s="860">
        <v>0.5</v>
      </c>
      <c r="AB7" s="860">
        <v>1</v>
      </c>
      <c r="AT7" s="848"/>
    </row>
    <row r="8" spans="2:46" x14ac:dyDescent="0.2">
      <c r="B8" s="838" t="s">
        <v>914</v>
      </c>
      <c r="C8" s="848">
        <v>0.11391712614305444</v>
      </c>
      <c r="D8" s="848">
        <v>6.2292343356569635E-2</v>
      </c>
      <c r="E8" s="848">
        <v>0</v>
      </c>
      <c r="F8" s="848">
        <v>0</v>
      </c>
      <c r="G8" s="848">
        <v>5.1624782786484802E-2</v>
      </c>
      <c r="H8" s="848">
        <v>0</v>
      </c>
      <c r="I8" s="848">
        <v>0</v>
      </c>
      <c r="J8" s="848"/>
      <c r="K8" s="857" t="s">
        <v>146</v>
      </c>
      <c r="P8" s="857" t="str">
        <f t="shared" si="2"/>
        <v>Q3/2000</v>
      </c>
      <c r="Q8" s="858">
        <f t="shared" si="3"/>
        <v>0.73057077087873967</v>
      </c>
      <c r="R8" s="858">
        <f t="shared" si="4"/>
        <v>0.86980057501320995</v>
      </c>
      <c r="S8" s="858">
        <f t="shared" si="5"/>
        <v>1.0321638594558216</v>
      </c>
      <c r="T8" s="858">
        <f t="shared" si="0"/>
        <v>0.88098969145065686</v>
      </c>
      <c r="U8" s="859">
        <f t="shared" si="6"/>
        <v>1.0321638594558216</v>
      </c>
      <c r="V8" s="859">
        <f t="shared" si="7"/>
        <v>0.73057077087873967</v>
      </c>
      <c r="W8" s="859">
        <f t="shared" si="1"/>
        <v>0.73057077087873967</v>
      </c>
      <c r="X8" s="859">
        <f t="shared" si="8"/>
        <v>1.0321638594558216</v>
      </c>
      <c r="Y8" s="860">
        <v>2</v>
      </c>
      <c r="Z8" s="860">
        <v>1.5</v>
      </c>
      <c r="AA8" s="860">
        <v>0.5</v>
      </c>
      <c r="AB8" s="860">
        <v>1</v>
      </c>
    </row>
    <row r="9" spans="2:46" x14ac:dyDescent="0.2">
      <c r="B9" s="840" t="s">
        <v>915</v>
      </c>
      <c r="C9" s="848">
        <v>0.12590892338904658</v>
      </c>
      <c r="D9" s="848">
        <v>7.1186034327888906E-2</v>
      </c>
      <c r="E9" s="848">
        <v>0</v>
      </c>
      <c r="F9" s="848">
        <v>0</v>
      </c>
      <c r="G9" s="848">
        <v>5.4722889061157666E-2</v>
      </c>
      <c r="H9" s="848">
        <v>0</v>
      </c>
      <c r="I9" s="848">
        <v>0</v>
      </c>
      <c r="J9" s="848"/>
      <c r="K9" s="857" t="s">
        <v>147</v>
      </c>
      <c r="P9" s="857" t="str">
        <f t="shared" si="2"/>
        <v>Q4/2000</v>
      </c>
      <c r="Q9" s="858">
        <f t="shared" si="3"/>
        <v>0.77507419841192993</v>
      </c>
      <c r="R9" s="858">
        <f t="shared" si="4"/>
        <v>0.91080219337721635</v>
      </c>
      <c r="S9" s="858">
        <f t="shared" si="5"/>
        <v>1.0808191373094662</v>
      </c>
      <c r="T9" s="858">
        <f t="shared" si="0"/>
        <v>0.93465603351332005</v>
      </c>
      <c r="U9" s="859">
        <f t="shared" si="6"/>
        <v>1.0808191373094662</v>
      </c>
      <c r="V9" s="859">
        <f t="shared" si="7"/>
        <v>0.77507419841192993</v>
      </c>
      <c r="W9" s="859">
        <f t="shared" si="1"/>
        <v>0.77507419841192993</v>
      </c>
      <c r="X9" s="859">
        <f t="shared" si="8"/>
        <v>1.0808191373094662</v>
      </c>
      <c r="Y9" s="860">
        <v>2</v>
      </c>
      <c r="Z9" s="860">
        <v>1.5</v>
      </c>
      <c r="AA9" s="860">
        <v>0.5</v>
      </c>
      <c r="AB9" s="860">
        <v>1</v>
      </c>
    </row>
    <row r="10" spans="2:46" x14ac:dyDescent="0.2">
      <c r="B10" s="838" t="s">
        <v>464</v>
      </c>
      <c r="C10" s="848">
        <v>0.15159681916559345</v>
      </c>
      <c r="D10" s="848">
        <v>7.5023132408019944E-2</v>
      </c>
      <c r="E10" s="848">
        <v>0</v>
      </c>
      <c r="F10" s="848">
        <v>0</v>
      </c>
      <c r="G10" s="848">
        <v>7.657368675757352E-2</v>
      </c>
      <c r="H10" s="848">
        <v>0</v>
      </c>
      <c r="I10" s="848">
        <v>0</v>
      </c>
      <c r="J10" s="848"/>
      <c r="K10" s="857" t="s">
        <v>148</v>
      </c>
      <c r="P10" s="857" t="str">
        <f t="shared" si="2"/>
        <v>Q1/2001</v>
      </c>
      <c r="Q10" s="858">
        <f t="shared" si="3"/>
        <v>0.87040598102306221</v>
      </c>
      <c r="R10" s="858">
        <f t="shared" si="4"/>
        <v>0.99863267262888655</v>
      </c>
      <c r="S10" s="858">
        <f t="shared" si="5"/>
        <v>1.1850446908978638</v>
      </c>
      <c r="T10" s="858">
        <f t="shared" si="0"/>
        <v>1.049615899272804</v>
      </c>
      <c r="U10" s="859">
        <f t="shared" si="6"/>
        <v>1.1850446908978638</v>
      </c>
      <c r="V10" s="859">
        <f t="shared" si="7"/>
        <v>0.87040598102306221</v>
      </c>
      <c r="W10" s="859">
        <f t="shared" si="1"/>
        <v>0.87040598102306221</v>
      </c>
      <c r="X10" s="859">
        <f t="shared" si="8"/>
        <v>1.1850446908978638</v>
      </c>
      <c r="Y10" s="860">
        <v>2</v>
      </c>
      <c r="Z10" s="860">
        <v>1.5</v>
      </c>
      <c r="AA10" s="860">
        <v>0.5</v>
      </c>
      <c r="AB10" s="860">
        <v>1</v>
      </c>
      <c r="AD10" s="839"/>
    </row>
    <row r="11" spans="2:46" x14ac:dyDescent="0.2">
      <c r="B11" s="840" t="s">
        <v>465</v>
      </c>
      <c r="C11" s="848">
        <v>0.12637098569999142</v>
      </c>
      <c r="D11" s="848">
        <v>7.0980781704002224E-2</v>
      </c>
      <c r="E11" s="848">
        <v>0</v>
      </c>
      <c r="F11" s="848">
        <v>0</v>
      </c>
      <c r="G11" s="848">
        <v>5.5390203995989207E-2</v>
      </c>
      <c r="H11" s="848">
        <v>0</v>
      </c>
      <c r="I11" s="848">
        <v>0</v>
      </c>
      <c r="J11" s="848"/>
      <c r="K11" s="857" t="s">
        <v>149</v>
      </c>
      <c r="L11" s="861"/>
      <c r="P11" s="857" t="str">
        <f t="shared" si="2"/>
        <v>Q2/2001</v>
      </c>
      <c r="Q11" s="858">
        <f t="shared" si="3"/>
        <v>0.7767889836229479</v>
      </c>
      <c r="R11" s="858">
        <f t="shared" si="4"/>
        <v>0.91238204851862004</v>
      </c>
      <c r="S11" s="858">
        <f t="shared" si="5"/>
        <v>1.0826938996710656</v>
      </c>
      <c r="T11" s="858">
        <f t="shared" si="0"/>
        <v>0.93672387985234307</v>
      </c>
      <c r="U11" s="859">
        <f t="shared" si="6"/>
        <v>1.0826938996710656</v>
      </c>
      <c r="V11" s="859">
        <f t="shared" si="7"/>
        <v>0.7767889836229479</v>
      </c>
      <c r="W11" s="859">
        <f t="shared" si="1"/>
        <v>0.7767889836229479</v>
      </c>
      <c r="X11" s="859">
        <f t="shared" si="8"/>
        <v>1.0826938996710656</v>
      </c>
      <c r="Y11" s="860">
        <v>2</v>
      </c>
      <c r="Z11" s="860">
        <v>1.5</v>
      </c>
      <c r="AA11" s="860">
        <v>0.5</v>
      </c>
      <c r="AB11" s="860">
        <v>1</v>
      </c>
    </row>
    <row r="12" spans="2:46" x14ac:dyDescent="0.2">
      <c r="B12" s="838" t="s">
        <v>466</v>
      </c>
      <c r="C12" s="848">
        <v>0.12735974001659747</v>
      </c>
      <c r="D12" s="848">
        <v>7.1909525409511982E-2</v>
      </c>
      <c r="E12" s="848">
        <v>0</v>
      </c>
      <c r="F12" s="848">
        <v>0</v>
      </c>
      <c r="G12" s="848">
        <v>5.5450214607085491E-2</v>
      </c>
      <c r="H12" s="848">
        <v>0</v>
      </c>
      <c r="I12" s="848">
        <v>0</v>
      </c>
      <c r="J12" s="848"/>
      <c r="K12" s="857" t="s">
        <v>150</v>
      </c>
      <c r="P12" s="857" t="str">
        <f t="shared" si="2"/>
        <v>Q3/2001</v>
      </c>
      <c r="Q12" s="858">
        <f t="shared" si="3"/>
        <v>0.78045840490939544</v>
      </c>
      <c r="R12" s="858">
        <f t="shared" si="4"/>
        <v>0.91576273669351338</v>
      </c>
      <c r="S12" s="858">
        <f t="shared" si="5"/>
        <v>1.0867056516225537</v>
      </c>
      <c r="T12" s="858">
        <f t="shared" si="0"/>
        <v>0.94114880684889068</v>
      </c>
      <c r="U12" s="859">
        <f t="shared" si="6"/>
        <v>1.0867056516225537</v>
      </c>
      <c r="V12" s="859">
        <f t="shared" si="7"/>
        <v>0.78045840490939544</v>
      </c>
      <c r="W12" s="859">
        <f t="shared" si="1"/>
        <v>0.78045840490939544</v>
      </c>
      <c r="X12" s="859">
        <f t="shared" si="8"/>
        <v>1.0867056516225537</v>
      </c>
      <c r="Y12" s="860">
        <v>2</v>
      </c>
      <c r="Z12" s="860">
        <v>1.5</v>
      </c>
      <c r="AA12" s="860">
        <v>0.5</v>
      </c>
      <c r="AB12" s="860">
        <v>1</v>
      </c>
    </row>
    <row r="13" spans="2:46" x14ac:dyDescent="0.2">
      <c r="B13" s="840" t="s">
        <v>467</v>
      </c>
      <c r="C13" s="848">
        <v>0.20405796424190559</v>
      </c>
      <c r="D13" s="848">
        <v>6.7480206843466187E-2</v>
      </c>
      <c r="E13" s="848">
        <v>0</v>
      </c>
      <c r="F13" s="848">
        <v>0</v>
      </c>
      <c r="G13" s="848">
        <v>5.623082755449399E-2</v>
      </c>
      <c r="H13" s="848">
        <v>0</v>
      </c>
      <c r="I13" s="848">
        <v>8.0346929843945411E-2</v>
      </c>
      <c r="J13" s="848"/>
      <c r="K13" s="857" t="s">
        <v>151</v>
      </c>
      <c r="P13" s="857" t="str">
        <f t="shared" si="2"/>
        <v>Q4/2001</v>
      </c>
      <c r="Q13" s="858">
        <f t="shared" si="3"/>
        <v>1.0650974622346994</v>
      </c>
      <c r="R13" s="858">
        <f t="shared" si="4"/>
        <v>1.1780046053953968</v>
      </c>
      <c r="S13" s="858">
        <f t="shared" si="5"/>
        <v>1.3978994897113961</v>
      </c>
      <c r="T13" s="858">
        <f t="shared" si="0"/>
        <v>1.2843928638020632</v>
      </c>
      <c r="U13" s="859">
        <f t="shared" si="6"/>
        <v>1.3978994897113961</v>
      </c>
      <c r="V13" s="859">
        <f t="shared" si="7"/>
        <v>1.0650974622346994</v>
      </c>
      <c r="W13" s="859">
        <f t="shared" si="1"/>
        <v>1.0650974622346994</v>
      </c>
      <c r="X13" s="859">
        <f t="shared" si="8"/>
        <v>1.3978994897113961</v>
      </c>
      <c r="Y13" s="860">
        <v>2</v>
      </c>
      <c r="Z13" s="860">
        <v>1.5</v>
      </c>
      <c r="AA13" s="860">
        <v>0.5</v>
      </c>
      <c r="AB13" s="860">
        <v>1</v>
      </c>
    </row>
    <row r="14" spans="2:46" x14ac:dyDescent="0.2">
      <c r="B14" s="838" t="s">
        <v>468</v>
      </c>
      <c r="C14" s="848">
        <v>0.35341021743982509</v>
      </c>
      <c r="D14" s="848">
        <v>7.37992100222465E-2</v>
      </c>
      <c r="E14" s="848">
        <v>2.1214308589790749E-2</v>
      </c>
      <c r="F14" s="848">
        <v>0</v>
      </c>
      <c r="G14" s="848">
        <v>8.168068239095784E-2</v>
      </c>
      <c r="H14" s="848">
        <v>0.11768497911362213</v>
      </c>
      <c r="I14" s="848">
        <v>5.9031037323207837E-2</v>
      </c>
      <c r="J14" s="848"/>
      <c r="K14" s="862" t="s">
        <v>152</v>
      </c>
      <c r="P14" s="857" t="str">
        <f t="shared" si="2"/>
        <v>Q1/2002</v>
      </c>
      <c r="Q14" s="858">
        <f t="shared" si="3"/>
        <v>1.6193669383412708</v>
      </c>
      <c r="R14" s="858">
        <f t="shared" si="4"/>
        <v>1.688660678193175</v>
      </c>
      <c r="S14" s="858">
        <f t="shared" si="5"/>
        <v>2.0038783291085793</v>
      </c>
      <c r="T14" s="858">
        <f t="shared" si="0"/>
        <v>1.9527821755566321</v>
      </c>
      <c r="U14" s="859">
        <f t="shared" si="6"/>
        <v>2.0038783291085793</v>
      </c>
      <c r="V14" s="859">
        <f t="shared" si="7"/>
        <v>1.6193669383412708</v>
      </c>
      <c r="W14" s="859">
        <f t="shared" si="1"/>
        <v>1.6193669383412708</v>
      </c>
      <c r="X14" s="859">
        <f t="shared" si="8"/>
        <v>2.0038783291085793</v>
      </c>
      <c r="Y14" s="860">
        <v>2</v>
      </c>
      <c r="Z14" s="860">
        <v>1.5</v>
      </c>
      <c r="AA14" s="860">
        <v>0.5</v>
      </c>
      <c r="AB14" s="860">
        <v>1</v>
      </c>
    </row>
    <row r="15" spans="2:46" x14ac:dyDescent="0.2">
      <c r="B15" s="840" t="s">
        <v>469</v>
      </c>
      <c r="C15" s="848">
        <v>0.44416687374413738</v>
      </c>
      <c r="D15" s="848">
        <v>7.797278904719844E-2</v>
      </c>
      <c r="E15" s="848">
        <v>5.346113857093953E-2</v>
      </c>
      <c r="F15" s="848">
        <v>0</v>
      </c>
      <c r="G15" s="848">
        <v>7.2780253562837363E-2</v>
      </c>
      <c r="H15" s="848">
        <v>0.1359289835469554</v>
      </c>
      <c r="I15" s="848">
        <v>0.10402370901620672</v>
      </c>
      <c r="J15" s="848"/>
      <c r="K15" s="862" t="s">
        <v>153</v>
      </c>
      <c r="P15" s="857" t="str">
        <f t="shared" si="2"/>
        <v>Q2/2002</v>
      </c>
      <c r="Q15" s="858">
        <f t="shared" si="3"/>
        <v>1.9561790269832391</v>
      </c>
      <c r="R15" s="858">
        <f t="shared" si="4"/>
        <v>1.9989702764501329</v>
      </c>
      <c r="S15" s="858">
        <f t="shared" si="5"/>
        <v>2.3721125678111954</v>
      </c>
      <c r="T15" s="858">
        <f t="shared" si="0"/>
        <v>2.3589412909735148</v>
      </c>
      <c r="U15" s="859">
        <f t="shared" si="6"/>
        <v>2.3721125678111954</v>
      </c>
      <c r="V15" s="859">
        <f t="shared" si="7"/>
        <v>1.9561790269832391</v>
      </c>
      <c r="W15" s="859">
        <f t="shared" si="1"/>
        <v>1.9561790269832391</v>
      </c>
      <c r="X15" s="859">
        <f t="shared" si="8"/>
        <v>2.3721125678111954</v>
      </c>
      <c r="Y15" s="860">
        <v>2</v>
      </c>
      <c r="Z15" s="860">
        <v>1.5</v>
      </c>
      <c r="AA15" s="860">
        <v>0.5</v>
      </c>
      <c r="AB15" s="860">
        <v>1</v>
      </c>
    </row>
    <row r="16" spans="2:46" x14ac:dyDescent="0.2">
      <c r="B16" s="838" t="s">
        <v>470</v>
      </c>
      <c r="C16" s="848">
        <v>0.41170961030512787</v>
      </c>
      <c r="D16" s="848">
        <v>8.9374493840409283E-2</v>
      </c>
      <c r="E16" s="848">
        <v>7.0650359283489006E-2</v>
      </c>
      <c r="F16" s="848">
        <v>0</v>
      </c>
      <c r="G16" s="848">
        <v>8.4468556764524763E-2</v>
      </c>
      <c r="H16" s="848">
        <v>0.14481635168298249</v>
      </c>
      <c r="I16" s="848">
        <v>2.2399848733722288E-2</v>
      </c>
      <c r="J16" s="848"/>
      <c r="K16" s="862" t="s">
        <v>154</v>
      </c>
      <c r="P16" s="857" t="str">
        <f t="shared" si="2"/>
        <v>Q3/2002</v>
      </c>
      <c r="Q16" s="858">
        <f t="shared" si="3"/>
        <v>1.8357250665173561</v>
      </c>
      <c r="R16" s="858">
        <f t="shared" si="4"/>
        <v>1.8879943900698768</v>
      </c>
      <c r="S16" s="858">
        <f t="shared" si="5"/>
        <v>2.2404211175140558</v>
      </c>
      <c r="T16" s="858">
        <f t="shared" si="0"/>
        <v>2.2136867835461138</v>
      </c>
      <c r="U16" s="859">
        <f t="shared" si="6"/>
        <v>2.2404211175140558</v>
      </c>
      <c r="V16" s="859">
        <f t="shared" si="7"/>
        <v>1.8357250665173561</v>
      </c>
      <c r="W16" s="859">
        <f t="shared" si="1"/>
        <v>1.8357250665173561</v>
      </c>
      <c r="X16" s="859">
        <f t="shared" si="8"/>
        <v>2.2404211175140558</v>
      </c>
      <c r="Y16" s="860">
        <v>2</v>
      </c>
      <c r="Z16" s="860">
        <v>1.5</v>
      </c>
      <c r="AA16" s="860">
        <v>0.5</v>
      </c>
      <c r="AB16" s="860">
        <v>1</v>
      </c>
    </row>
    <row r="17" spans="2:28" x14ac:dyDescent="0.2">
      <c r="B17" s="840" t="s">
        <v>471</v>
      </c>
      <c r="C17" s="848">
        <v>0.42231294858626534</v>
      </c>
      <c r="D17" s="848">
        <v>9.8872088708925929E-2</v>
      </c>
      <c r="E17" s="848">
        <v>6.5308753289144164E-2</v>
      </c>
      <c r="F17" s="848">
        <v>0</v>
      </c>
      <c r="G17" s="848">
        <v>8.5734629997119435E-2</v>
      </c>
      <c r="H17" s="848">
        <v>0.15142054306159611</v>
      </c>
      <c r="I17" s="848">
        <v>2.0976933529479741E-2</v>
      </c>
      <c r="J17" s="848"/>
      <c r="K17" s="863" t="s">
        <v>155</v>
      </c>
      <c r="P17" s="857" t="str">
        <f t="shared" si="2"/>
        <v>Q4/2002</v>
      </c>
      <c r="Q17" s="858">
        <f t="shared" si="3"/>
        <v>1.8750757065527532</v>
      </c>
      <c r="R17" s="858">
        <f t="shared" si="4"/>
        <v>1.9242486746170044</v>
      </c>
      <c r="S17" s="858">
        <f t="shared" si="5"/>
        <v>2.2834428897857104</v>
      </c>
      <c r="T17" s="858">
        <f t="shared" si="0"/>
        <v>2.2611394186706644</v>
      </c>
      <c r="U17" s="859">
        <f t="shared" si="6"/>
        <v>2.2834428897857104</v>
      </c>
      <c r="V17" s="859">
        <f t="shared" si="7"/>
        <v>1.8750757065527532</v>
      </c>
      <c r="W17" s="859">
        <f t="shared" si="1"/>
        <v>1.8750757065527532</v>
      </c>
      <c r="X17" s="859">
        <f t="shared" si="8"/>
        <v>2.2834428897857104</v>
      </c>
      <c r="Y17" s="860">
        <v>2</v>
      </c>
      <c r="Z17" s="860">
        <v>1.5</v>
      </c>
      <c r="AA17" s="860">
        <v>0.5</v>
      </c>
      <c r="AB17" s="860">
        <v>1</v>
      </c>
    </row>
    <row r="18" spans="2:28" x14ac:dyDescent="0.2">
      <c r="B18" s="838" t="s">
        <v>472</v>
      </c>
      <c r="C18" s="848">
        <v>0.42816471328558037</v>
      </c>
      <c r="D18" s="848">
        <v>0.10404814013310831</v>
      </c>
      <c r="E18" s="848">
        <v>8.4905699353315892E-2</v>
      </c>
      <c r="F18" s="848">
        <v>0</v>
      </c>
      <c r="G18" s="848">
        <v>9.4663486169638308E-2</v>
      </c>
      <c r="H18" s="848">
        <v>0.15737078833894744</v>
      </c>
      <c r="I18" s="848">
        <v>-1.2823400709429592E-2</v>
      </c>
      <c r="J18" s="848"/>
      <c r="K18" s="862" t="s">
        <v>156</v>
      </c>
      <c r="P18" s="857" t="str">
        <f t="shared" si="2"/>
        <v>Q1/2003</v>
      </c>
      <c r="Q18" s="858">
        <f t="shared" si="3"/>
        <v>1.8967925168769342</v>
      </c>
      <c r="R18" s="858">
        <f t="shared" si="4"/>
        <v>1.9442566699187487</v>
      </c>
      <c r="S18" s="858">
        <f t="shared" si="5"/>
        <v>2.3071857226187524</v>
      </c>
      <c r="T18" s="858">
        <f t="shared" si="0"/>
        <v>2.287327553741795</v>
      </c>
      <c r="U18" s="859">
        <f t="shared" si="6"/>
        <v>2.3071857226187524</v>
      </c>
      <c r="V18" s="859">
        <f t="shared" si="7"/>
        <v>1.8967925168769342</v>
      </c>
      <c r="W18" s="859">
        <f t="shared" si="1"/>
        <v>1.8967925168769342</v>
      </c>
      <c r="X18" s="859">
        <f t="shared" si="8"/>
        <v>2.3071857226187524</v>
      </c>
      <c r="Y18" s="860">
        <v>2</v>
      </c>
      <c r="Z18" s="860">
        <v>1.5</v>
      </c>
      <c r="AA18" s="860">
        <v>0.5</v>
      </c>
      <c r="AB18" s="860">
        <v>1</v>
      </c>
    </row>
    <row r="19" spans="2:28" x14ac:dyDescent="0.2">
      <c r="B19" s="840" t="s">
        <v>473</v>
      </c>
      <c r="C19" s="848">
        <v>0.34568394331522284</v>
      </c>
      <c r="D19" s="848">
        <v>9.1088224048653868E-2</v>
      </c>
      <c r="E19" s="848">
        <v>7.7752684206722836E-2</v>
      </c>
      <c r="F19" s="848">
        <v>0</v>
      </c>
      <c r="G19" s="848">
        <v>5.6838732465016722E-2</v>
      </c>
      <c r="H19" s="848">
        <v>0.16407448188815024</v>
      </c>
      <c r="I19" s="848">
        <v>-4.4070179293320806E-2</v>
      </c>
      <c r="J19" s="848"/>
      <c r="K19" s="862" t="s">
        <v>157</v>
      </c>
      <c r="P19" s="857" t="str">
        <f t="shared" si="2"/>
        <v>Q2/2003</v>
      </c>
      <c r="Q19" s="858">
        <f t="shared" si="3"/>
        <v>1.5906935315489139</v>
      </c>
      <c r="R19" s="858">
        <f t="shared" si="4"/>
        <v>1.6622434751222577</v>
      </c>
      <c r="S19" s="858">
        <f t="shared" si="5"/>
        <v>1.9725298992948925</v>
      </c>
      <c r="T19" s="858">
        <f t="shared" si="0"/>
        <v>1.9182051341394764</v>
      </c>
      <c r="U19" s="859">
        <f t="shared" si="6"/>
        <v>1.9725298992948925</v>
      </c>
      <c r="V19" s="859">
        <f t="shared" si="7"/>
        <v>1.5906935315489139</v>
      </c>
      <c r="W19" s="859">
        <f t="shared" si="1"/>
        <v>1.5906935315489139</v>
      </c>
      <c r="X19" s="859">
        <f t="shared" si="8"/>
        <v>1.9725298992948925</v>
      </c>
      <c r="Y19" s="860">
        <v>2</v>
      </c>
      <c r="Z19" s="860">
        <v>1.5</v>
      </c>
      <c r="AA19" s="860">
        <v>0.5</v>
      </c>
      <c r="AB19" s="860">
        <v>1</v>
      </c>
    </row>
    <row r="20" spans="2:28" x14ac:dyDescent="0.2">
      <c r="B20" s="838" t="s">
        <v>474</v>
      </c>
      <c r="C20" s="848">
        <v>0.36374246269687777</v>
      </c>
      <c r="D20" s="848">
        <v>8.881638447787564E-2</v>
      </c>
      <c r="E20" s="848">
        <v>8.7793182810525464E-2</v>
      </c>
      <c r="F20" s="848">
        <v>0</v>
      </c>
      <c r="G20" s="848">
        <v>4.8737857204556617E-2</v>
      </c>
      <c r="H20" s="848">
        <v>0.16651115489590559</v>
      </c>
      <c r="I20" s="848">
        <v>-2.811611669198549E-2</v>
      </c>
      <c r="J20" s="848"/>
      <c r="K20" s="862" t="s">
        <v>158</v>
      </c>
      <c r="P20" s="857" t="str">
        <f t="shared" si="2"/>
        <v>Q3/2003</v>
      </c>
      <c r="Q20" s="858">
        <f t="shared" si="3"/>
        <v>1.6577115099363313</v>
      </c>
      <c r="R20" s="858">
        <f t="shared" si="4"/>
        <v>1.7239880580831726</v>
      </c>
      <c r="S20" s="858">
        <f t="shared" si="5"/>
        <v>2.0458001739764886</v>
      </c>
      <c r="T20" s="858">
        <f t="shared" si="0"/>
        <v>1.9990216004623227</v>
      </c>
      <c r="U20" s="859">
        <f t="shared" si="6"/>
        <v>2.0458001739764886</v>
      </c>
      <c r="V20" s="859">
        <f t="shared" si="7"/>
        <v>1.6577115099363313</v>
      </c>
      <c r="W20" s="859">
        <f t="shared" si="1"/>
        <v>1.6577115099363313</v>
      </c>
      <c r="X20" s="859">
        <f t="shared" si="8"/>
        <v>2.0458001739764886</v>
      </c>
      <c r="Y20" s="860">
        <v>2</v>
      </c>
      <c r="Z20" s="860">
        <v>1.5</v>
      </c>
      <c r="AA20" s="860">
        <v>0.5</v>
      </c>
      <c r="AB20" s="860">
        <v>1</v>
      </c>
    </row>
    <row r="21" spans="2:28" x14ac:dyDescent="0.2">
      <c r="B21" s="840" t="s">
        <v>475</v>
      </c>
      <c r="C21" s="848">
        <v>0.37355053976530539</v>
      </c>
      <c r="D21" s="848">
        <v>8.9600134709038534E-2</v>
      </c>
      <c r="E21" s="848">
        <v>0.1122374845405371</v>
      </c>
      <c r="F21" s="848">
        <v>0</v>
      </c>
      <c r="G21" s="848">
        <v>6.5381501394486577E-2</v>
      </c>
      <c r="H21" s="848">
        <v>0.14633994110696888</v>
      </c>
      <c r="I21" s="848">
        <v>-4.0008521985725708E-2</v>
      </c>
      <c r="J21" s="848"/>
      <c r="K21" s="863" t="s">
        <v>159</v>
      </c>
      <c r="P21" s="857" t="str">
        <f t="shared" si="2"/>
        <v>Q4/2003</v>
      </c>
      <c r="Q21" s="858">
        <f t="shared" si="3"/>
        <v>1.6941108117341164</v>
      </c>
      <c r="R21" s="858">
        <f t="shared" si="4"/>
        <v>1.7575232342202471</v>
      </c>
      <c r="S21" s="858">
        <f t="shared" si="5"/>
        <v>2.085595269339179</v>
      </c>
      <c r="T21" s="858">
        <f t="shared" si="0"/>
        <v>2.0429152394335053</v>
      </c>
      <c r="U21" s="859">
        <f t="shared" si="6"/>
        <v>2.085595269339179</v>
      </c>
      <c r="V21" s="859">
        <f t="shared" si="7"/>
        <v>1.6941108117341164</v>
      </c>
      <c r="W21" s="859">
        <f t="shared" si="1"/>
        <v>1.6941108117341164</v>
      </c>
      <c r="X21" s="859">
        <f t="shared" si="8"/>
        <v>2.085595269339179</v>
      </c>
      <c r="Y21" s="860">
        <v>2</v>
      </c>
      <c r="Z21" s="860">
        <v>1.5</v>
      </c>
      <c r="AA21" s="860">
        <v>0.5</v>
      </c>
      <c r="AB21" s="860">
        <v>1</v>
      </c>
    </row>
    <row r="22" spans="2:28" x14ac:dyDescent="0.2">
      <c r="B22" s="838" t="s">
        <v>476</v>
      </c>
      <c r="C22" s="848">
        <v>0.43094074740318566</v>
      </c>
      <c r="D22" s="848">
        <v>7.4815542195119725E-2</v>
      </c>
      <c r="E22" s="848">
        <v>0.1125684557457073</v>
      </c>
      <c r="F22" s="848">
        <v>8.4180670667576299E-2</v>
      </c>
      <c r="G22" s="848">
        <v>5.9246037927490579E-2</v>
      </c>
      <c r="H22" s="848">
        <v>0.10526363199952254</v>
      </c>
      <c r="I22" s="848">
        <v>-5.1335911322308051E-3</v>
      </c>
      <c r="J22" s="848"/>
      <c r="K22" s="864" t="s">
        <v>160</v>
      </c>
      <c r="P22" s="857" t="str">
        <f t="shared" si="2"/>
        <v>Q1/2004</v>
      </c>
      <c r="Q22" s="858">
        <f t="shared" si="3"/>
        <v>1.9070948119081317</v>
      </c>
      <c r="R22" s="858">
        <f t="shared" si="4"/>
        <v>1.9537483156763147</v>
      </c>
      <c r="S22" s="858">
        <f t="shared" si="5"/>
        <v>2.318449147821211</v>
      </c>
      <c r="T22" s="858">
        <f t="shared" si="0"/>
        <v>2.2997510123341112</v>
      </c>
      <c r="U22" s="859">
        <f t="shared" si="6"/>
        <v>2.318449147821211</v>
      </c>
      <c r="V22" s="859">
        <f t="shared" si="7"/>
        <v>1.9070948119081317</v>
      </c>
      <c r="W22" s="859">
        <f t="shared" si="1"/>
        <v>1.9070948119081317</v>
      </c>
      <c r="X22" s="859">
        <f t="shared" si="8"/>
        <v>2.318449147821211</v>
      </c>
      <c r="Y22" s="860">
        <v>2</v>
      </c>
      <c r="Z22" s="860">
        <v>1.5</v>
      </c>
      <c r="AA22" s="860">
        <v>0.5</v>
      </c>
      <c r="AB22" s="860">
        <v>1</v>
      </c>
    </row>
    <row r="23" spans="2:28" x14ac:dyDescent="0.2">
      <c r="B23" s="840" t="s">
        <v>477</v>
      </c>
      <c r="C23" s="848">
        <v>0.36044585302445031</v>
      </c>
      <c r="D23" s="848">
        <v>7.0799963089037007E-2</v>
      </c>
      <c r="E23" s="848">
        <v>0.10953848686001812</v>
      </c>
      <c r="F23" s="848">
        <v>0.10898826773262181</v>
      </c>
      <c r="G23" s="848">
        <v>4.8648724058266674E-2</v>
      </c>
      <c r="H23" s="848">
        <v>6.3320574977415292E-2</v>
      </c>
      <c r="I23" s="848">
        <v>-4.0850163692908607E-2</v>
      </c>
      <c r="J23" s="848"/>
      <c r="K23" s="864" t="s">
        <v>161</v>
      </c>
      <c r="P23" s="857" t="str">
        <f t="shared" si="2"/>
        <v>Q2/2004</v>
      </c>
      <c r="Q23" s="858">
        <f t="shared" si="3"/>
        <v>1.6454772779315228</v>
      </c>
      <c r="R23" s="858">
        <f t="shared" si="4"/>
        <v>1.7127164922860492</v>
      </c>
      <c r="S23" s="858">
        <f t="shared" si="5"/>
        <v>2.0324245759492139</v>
      </c>
      <c r="T23" s="858">
        <f t="shared" si="0"/>
        <v>1.9842684338853356</v>
      </c>
      <c r="U23" s="859">
        <f t="shared" si="6"/>
        <v>2.0324245759492139</v>
      </c>
      <c r="V23" s="859">
        <f t="shared" si="7"/>
        <v>1.6454772779315228</v>
      </c>
      <c r="W23" s="859">
        <f t="shared" si="1"/>
        <v>1.6454772779315228</v>
      </c>
      <c r="X23" s="859">
        <f t="shared" si="8"/>
        <v>2.0324245759492139</v>
      </c>
      <c r="Y23" s="860">
        <v>2</v>
      </c>
      <c r="Z23" s="860">
        <v>1.5</v>
      </c>
      <c r="AA23" s="860">
        <v>0.5</v>
      </c>
      <c r="AB23" s="860">
        <v>1</v>
      </c>
    </row>
    <row r="24" spans="2:28" x14ac:dyDescent="0.2">
      <c r="B24" s="838" t="s">
        <v>478</v>
      </c>
      <c r="C24" s="848">
        <v>0.32191127950031279</v>
      </c>
      <c r="D24" s="848">
        <v>7.1716915174860382E-2</v>
      </c>
      <c r="E24" s="848">
        <v>0.10074330707573274</v>
      </c>
      <c r="F24" s="848">
        <v>9.9677103270877143E-2</v>
      </c>
      <c r="G24" s="848">
        <v>4.6955715801405416E-2</v>
      </c>
      <c r="H24" s="848">
        <v>3.0356032357051348E-2</v>
      </c>
      <c r="I24" s="848">
        <v>-2.7537794179614147E-2</v>
      </c>
      <c r="J24" s="848"/>
      <c r="K24" s="864" t="s">
        <v>162</v>
      </c>
      <c r="P24" s="857" t="str">
        <f t="shared" si="2"/>
        <v>Q3/2004</v>
      </c>
      <c r="Q24" s="858">
        <f t="shared" si="3"/>
        <v>1.5024694730816699</v>
      </c>
      <c r="R24" s="858">
        <f t="shared" si="4"/>
        <v>1.5809614396408345</v>
      </c>
      <c r="S24" s="858">
        <f t="shared" si="5"/>
        <v>1.8760751694901248</v>
      </c>
      <c r="T24" s="858">
        <f t="shared" si="0"/>
        <v>1.8118164184314909</v>
      </c>
      <c r="U24" s="859">
        <f t="shared" si="6"/>
        <v>1.8760751694901248</v>
      </c>
      <c r="V24" s="859">
        <f t="shared" si="7"/>
        <v>1.5024694730816699</v>
      </c>
      <c r="W24" s="859">
        <f t="shared" si="1"/>
        <v>1.5024694730816699</v>
      </c>
      <c r="X24" s="859">
        <f t="shared" si="8"/>
        <v>1.8760751694901248</v>
      </c>
      <c r="Y24" s="860">
        <v>2</v>
      </c>
      <c r="Z24" s="860">
        <v>1.5</v>
      </c>
      <c r="AA24" s="860">
        <v>0.5</v>
      </c>
      <c r="AB24" s="860">
        <v>1</v>
      </c>
    </row>
    <row r="25" spans="2:28" x14ac:dyDescent="0.2">
      <c r="B25" s="840" t="s">
        <v>479</v>
      </c>
      <c r="C25" s="848">
        <v>0.37846035011857238</v>
      </c>
      <c r="D25" s="848">
        <v>8.2683672951111717E-2</v>
      </c>
      <c r="E25" s="848">
        <v>9.1528421188887557E-2</v>
      </c>
      <c r="F25" s="848">
        <v>0.14056297356234296</v>
      </c>
      <c r="G25" s="848">
        <v>6.669108300080584E-2</v>
      </c>
      <c r="H25" s="848">
        <v>1.1560279173544907E-2</v>
      </c>
      <c r="I25" s="848">
        <v>-1.4566079758120612E-2</v>
      </c>
      <c r="J25" s="848"/>
      <c r="K25" s="865" t="s">
        <v>163</v>
      </c>
      <c r="P25" s="857" t="str">
        <f t="shared" si="2"/>
        <v>Q4/2004</v>
      </c>
      <c r="Q25" s="858">
        <f t="shared" si="3"/>
        <v>1.7123318827525871</v>
      </c>
      <c r="R25" s="858">
        <f t="shared" si="4"/>
        <v>1.7743105569388313</v>
      </c>
      <c r="S25" s="858">
        <f t="shared" si="5"/>
        <v>2.1055162354834942</v>
      </c>
      <c r="T25" s="858">
        <f t="shared" si="0"/>
        <v>2.0648878892770717</v>
      </c>
      <c r="U25" s="859">
        <f t="shared" si="6"/>
        <v>2.1055162354834942</v>
      </c>
      <c r="V25" s="859">
        <f t="shared" si="7"/>
        <v>1.7123318827525871</v>
      </c>
      <c r="W25" s="859">
        <f t="shared" si="1"/>
        <v>1.7123318827525871</v>
      </c>
      <c r="X25" s="859">
        <f t="shared" si="8"/>
        <v>2.1055162354834942</v>
      </c>
      <c r="Y25" s="860">
        <v>2</v>
      </c>
      <c r="Z25" s="860">
        <v>1.5</v>
      </c>
      <c r="AA25" s="860">
        <v>0.5</v>
      </c>
      <c r="AB25" s="860">
        <v>1</v>
      </c>
    </row>
    <row r="26" spans="2:28" x14ac:dyDescent="0.2">
      <c r="B26" s="838" t="s">
        <v>480</v>
      </c>
      <c r="C26" s="848">
        <v>0.30941069058012255</v>
      </c>
      <c r="D26" s="848">
        <v>7.0073869203162401E-2</v>
      </c>
      <c r="E26" s="848">
        <v>7.8483605496012646E-2</v>
      </c>
      <c r="F26" s="848">
        <v>9.5803790889722629E-2</v>
      </c>
      <c r="G26" s="848">
        <v>5.4673429107877279E-2</v>
      </c>
      <c r="H26" s="848">
        <v>3.8765771031301168E-3</v>
      </c>
      <c r="I26" s="848">
        <v>6.4994187802174868E-3</v>
      </c>
      <c r="J26" s="848"/>
      <c r="K26" s="864" t="s">
        <v>164</v>
      </c>
      <c r="P26" s="857" t="str">
        <f t="shared" si="2"/>
        <v>Q1/2005</v>
      </c>
      <c r="Q26" s="858">
        <f t="shared" si="3"/>
        <v>1.456077840391431</v>
      </c>
      <c r="R26" s="858">
        <f t="shared" si="4"/>
        <v>1.538220191959861</v>
      </c>
      <c r="S26" s="858">
        <f t="shared" si="5"/>
        <v>1.8253555304927824</v>
      </c>
      <c r="T26" s="858">
        <f t="shared" si="0"/>
        <v>1.7558731042464653</v>
      </c>
      <c r="U26" s="859">
        <f t="shared" si="6"/>
        <v>1.8253555304927824</v>
      </c>
      <c r="V26" s="859">
        <f t="shared" si="7"/>
        <v>1.456077840391431</v>
      </c>
      <c r="W26" s="859">
        <f t="shared" si="1"/>
        <v>1.456077840391431</v>
      </c>
      <c r="X26" s="859">
        <f t="shared" si="8"/>
        <v>1.8253555304927824</v>
      </c>
      <c r="Y26" s="860">
        <v>2</v>
      </c>
      <c r="Z26" s="860">
        <v>1.5</v>
      </c>
      <c r="AA26" s="860">
        <v>0.5</v>
      </c>
      <c r="AB26" s="860">
        <v>1</v>
      </c>
    </row>
    <row r="27" spans="2:28" x14ac:dyDescent="0.2">
      <c r="B27" s="840" t="s">
        <v>481</v>
      </c>
      <c r="C27" s="848">
        <v>0.3539119629372966</v>
      </c>
      <c r="D27" s="848">
        <v>7.7930919629395648E-2</v>
      </c>
      <c r="E27" s="848">
        <v>8.9971378906822108E-2</v>
      </c>
      <c r="F27" s="848">
        <v>0.10560465034686288</v>
      </c>
      <c r="G27" s="848">
        <v>6.0623672686046952E-2</v>
      </c>
      <c r="H27" s="848">
        <v>1.4944849899928281E-3</v>
      </c>
      <c r="I27" s="848">
        <v>1.8286856378176224E-2</v>
      </c>
      <c r="J27" s="848"/>
      <c r="K27" s="864" t="s">
        <v>165</v>
      </c>
      <c r="P27" s="857" t="str">
        <f t="shared" si="2"/>
        <v>Q2/2005</v>
      </c>
      <c r="Q27" s="858">
        <f t="shared" si="3"/>
        <v>1.6212289940389095</v>
      </c>
      <c r="R27" s="858">
        <f t="shared" si="4"/>
        <v>1.6903762156544226</v>
      </c>
      <c r="S27" s="858">
        <f t="shared" si="5"/>
        <v>2.0059141012360184</v>
      </c>
      <c r="T27" s="858">
        <f t="shared" si="0"/>
        <v>1.9550276142463754</v>
      </c>
      <c r="U27" s="859">
        <f t="shared" si="6"/>
        <v>2.0059141012360184</v>
      </c>
      <c r="V27" s="859">
        <f t="shared" si="7"/>
        <v>1.6212289940389095</v>
      </c>
      <c r="W27" s="859">
        <f t="shared" si="1"/>
        <v>1.6212289940389095</v>
      </c>
      <c r="X27" s="859">
        <f t="shared" si="8"/>
        <v>2.0059141012360184</v>
      </c>
      <c r="Y27" s="860">
        <v>2</v>
      </c>
      <c r="Z27" s="860">
        <v>1.5</v>
      </c>
      <c r="AA27" s="860">
        <v>0.5</v>
      </c>
      <c r="AB27" s="860">
        <v>1</v>
      </c>
    </row>
    <row r="28" spans="2:28" x14ac:dyDescent="0.2">
      <c r="B28" s="838" t="s">
        <v>482</v>
      </c>
      <c r="C28" s="848">
        <v>0.37872805186663189</v>
      </c>
      <c r="D28" s="848">
        <v>8.9679232818150059E-2</v>
      </c>
      <c r="E28" s="848">
        <v>8.1601397477024676E-2</v>
      </c>
      <c r="F28" s="848">
        <v>0.10909408173472768</v>
      </c>
      <c r="G28" s="848">
        <v>6.2474691561797614E-2</v>
      </c>
      <c r="H28" s="848">
        <v>4.5172926179677568E-3</v>
      </c>
      <c r="I28" s="848">
        <v>3.1361355656964136E-2</v>
      </c>
      <c r="J28" s="848"/>
      <c r="K28" s="864" t="s">
        <v>166</v>
      </c>
      <c r="P28" s="857" t="str">
        <f t="shared" si="2"/>
        <v>Q3/2005</v>
      </c>
      <c r="Q28" s="858">
        <f t="shared" si="3"/>
        <v>1.7133253656393375</v>
      </c>
      <c r="R28" s="858">
        <f t="shared" si="4"/>
        <v>1.7752258663527714</v>
      </c>
      <c r="S28" s="858">
        <f t="shared" si="5"/>
        <v>2.1066024031918502</v>
      </c>
      <c r="T28" s="858">
        <f t="shared" si="0"/>
        <v>2.066085922673353</v>
      </c>
      <c r="U28" s="859">
        <f t="shared" si="6"/>
        <v>2.1066024031918502</v>
      </c>
      <c r="V28" s="859">
        <f t="shared" si="7"/>
        <v>1.7133253656393375</v>
      </c>
      <c r="W28" s="859">
        <f t="shared" si="1"/>
        <v>1.7133253656393375</v>
      </c>
      <c r="X28" s="859">
        <f t="shared" si="8"/>
        <v>2.1066024031918502</v>
      </c>
      <c r="Y28" s="860">
        <v>2</v>
      </c>
      <c r="Z28" s="860">
        <v>1.5</v>
      </c>
      <c r="AA28" s="860">
        <v>0.5</v>
      </c>
      <c r="AB28" s="860">
        <v>1</v>
      </c>
    </row>
    <row r="29" spans="2:28" x14ac:dyDescent="0.2">
      <c r="B29" s="840" t="s">
        <v>483</v>
      </c>
      <c r="C29" s="848">
        <v>0.42519294989547224</v>
      </c>
      <c r="D29" s="848">
        <v>0.10179608967733668</v>
      </c>
      <c r="E29" s="848">
        <v>7.8831101454765115E-2</v>
      </c>
      <c r="F29" s="848">
        <v>9.4605379558729094E-2</v>
      </c>
      <c r="G29" s="848">
        <v>8.5003841857030429E-2</v>
      </c>
      <c r="H29" s="848">
        <v>1.5650688254393547E-2</v>
      </c>
      <c r="I29" s="848">
        <v>4.9305849093217329E-2</v>
      </c>
      <c r="J29" s="848"/>
      <c r="K29" s="865" t="s">
        <v>167</v>
      </c>
      <c r="P29" s="857" t="str">
        <f t="shared" si="2"/>
        <v>Q4/2005</v>
      </c>
      <c r="Q29" s="858">
        <f t="shared" si="3"/>
        <v>1.8857638400268757</v>
      </c>
      <c r="R29" s="858">
        <f t="shared" si="4"/>
        <v>1.9340957986256597</v>
      </c>
      <c r="S29" s="858">
        <f t="shared" si="5"/>
        <v>2.2951281493880735</v>
      </c>
      <c r="T29" s="858">
        <f t="shared" si="0"/>
        <v>2.2740281568831509</v>
      </c>
      <c r="U29" s="859">
        <f t="shared" si="6"/>
        <v>2.2951281493880735</v>
      </c>
      <c r="V29" s="859">
        <f t="shared" si="7"/>
        <v>1.8857638400268757</v>
      </c>
      <c r="W29" s="859">
        <f t="shared" si="1"/>
        <v>1.8857638400268757</v>
      </c>
      <c r="X29" s="859">
        <f t="shared" si="8"/>
        <v>2.2951281493880735</v>
      </c>
      <c r="Y29" s="860">
        <v>2</v>
      </c>
      <c r="Z29" s="860">
        <v>1.5</v>
      </c>
      <c r="AA29" s="860">
        <v>0.5</v>
      </c>
      <c r="AB29" s="860">
        <v>1</v>
      </c>
    </row>
    <row r="30" spans="2:28" x14ac:dyDescent="0.2">
      <c r="B30" s="838" t="s">
        <v>484</v>
      </c>
      <c r="C30" s="848">
        <v>0.48092319583021498</v>
      </c>
      <c r="D30" s="848">
        <v>0.10734718990098981</v>
      </c>
      <c r="E30" s="848">
        <v>9.5013973569533269E-2</v>
      </c>
      <c r="F30" s="848">
        <v>0.1119950986295432</v>
      </c>
      <c r="G30" s="848">
        <v>0.10621982908122142</v>
      </c>
      <c r="H30" s="848">
        <v>3.2656951263148472E-2</v>
      </c>
      <c r="I30" s="848">
        <v>2.7690153385778845E-2</v>
      </c>
      <c r="J30" s="848"/>
      <c r="K30" s="864" t="s">
        <v>168</v>
      </c>
      <c r="P30" s="857" t="str">
        <f t="shared" si="2"/>
        <v>Q1/2006</v>
      </c>
      <c r="Q30" s="858">
        <f t="shared" si="3"/>
        <v>2.0925874637495512</v>
      </c>
      <c r="R30" s="858">
        <f t="shared" si="4"/>
        <v>2.1246452407380376</v>
      </c>
      <c r="S30" s="858">
        <f t="shared" si="5"/>
        <v>2.5</v>
      </c>
      <c r="T30" s="858">
        <f t="shared" si="0"/>
        <v>2.5</v>
      </c>
      <c r="U30" s="859">
        <f t="shared" si="6"/>
        <v>2.5</v>
      </c>
      <c r="V30" s="859">
        <f t="shared" si="7"/>
        <v>2.0925874637495512</v>
      </c>
      <c r="W30" s="859">
        <f>+IF(V30&lt;0.18,0,V30)</f>
        <v>2.0925874637495512</v>
      </c>
      <c r="X30" s="859">
        <f t="shared" si="8"/>
        <v>2.5</v>
      </c>
      <c r="Y30" s="860">
        <v>2</v>
      </c>
      <c r="Z30" s="860">
        <v>1.5</v>
      </c>
      <c r="AA30" s="860">
        <v>0.5</v>
      </c>
      <c r="AB30" s="860">
        <v>1</v>
      </c>
    </row>
    <row r="31" spans="2:28" x14ac:dyDescent="0.2">
      <c r="B31" s="840" t="s">
        <v>485</v>
      </c>
      <c r="C31" s="848">
        <v>0.50183278155050448</v>
      </c>
      <c r="D31" s="848">
        <v>0.11962163065497911</v>
      </c>
      <c r="E31" s="848">
        <v>7.577631946424046E-2</v>
      </c>
      <c r="F31" s="848">
        <v>0.10848212845866005</v>
      </c>
      <c r="G31" s="848">
        <v>0.10744863304303102</v>
      </c>
      <c r="H31" s="848">
        <v>4.6270224002830262E-2</v>
      </c>
      <c r="I31" s="848">
        <v>4.4233845926763653E-2</v>
      </c>
      <c r="J31" s="848"/>
      <c r="K31" s="864" t="s">
        <v>169</v>
      </c>
      <c r="P31" s="857" t="str">
        <f t="shared" si="2"/>
        <v>Q2/2006</v>
      </c>
      <c r="Q31" s="858">
        <f t="shared" si="3"/>
        <v>2.170186193428119</v>
      </c>
      <c r="R31" s="858">
        <f t="shared" si="4"/>
        <v>2.1961380150291738</v>
      </c>
      <c r="S31" s="858">
        <f t="shared" si="5"/>
        <v>2.5</v>
      </c>
      <c r="T31" s="858">
        <f t="shared" si="0"/>
        <v>2.5</v>
      </c>
      <c r="U31" s="859">
        <f t="shared" si="6"/>
        <v>2.5</v>
      </c>
      <c r="V31" s="859">
        <f t="shared" si="7"/>
        <v>2.170186193428119</v>
      </c>
      <c r="W31" s="859">
        <f t="shared" si="1"/>
        <v>2.170186193428119</v>
      </c>
      <c r="X31" s="859">
        <f t="shared" si="8"/>
        <v>2.5</v>
      </c>
      <c r="Y31" s="860">
        <v>2</v>
      </c>
      <c r="Z31" s="860">
        <v>1.5</v>
      </c>
      <c r="AA31" s="860">
        <v>0.5</v>
      </c>
      <c r="AB31" s="860">
        <v>1</v>
      </c>
    </row>
    <row r="32" spans="2:28" x14ac:dyDescent="0.2">
      <c r="B32" s="838" t="s">
        <v>486</v>
      </c>
      <c r="C32" s="848">
        <v>0.51521293935151424</v>
      </c>
      <c r="D32" s="848">
        <v>0.12977660202990618</v>
      </c>
      <c r="E32" s="848">
        <v>7.2721714085309849E-2</v>
      </c>
      <c r="F32" s="848">
        <v>0.10551765701560138</v>
      </c>
      <c r="G32" s="848">
        <v>0.10072514287091934</v>
      </c>
      <c r="H32" s="848">
        <v>4.9395696605668137E-2</v>
      </c>
      <c r="I32" s="848">
        <v>5.7076126744109383E-2</v>
      </c>
      <c r="J32" s="848"/>
      <c r="K32" s="864" t="s">
        <v>170</v>
      </c>
      <c r="P32" s="857" t="str">
        <f t="shared" si="2"/>
        <v>Q3/2006</v>
      </c>
      <c r="Q32" s="858">
        <f t="shared" si="3"/>
        <v>2.219842043244868</v>
      </c>
      <c r="R32" s="858">
        <f t="shared" si="4"/>
        <v>2.2418866307331742</v>
      </c>
      <c r="S32" s="858">
        <f t="shared" si="5"/>
        <v>2.5</v>
      </c>
      <c r="T32" s="858">
        <f t="shared" si="0"/>
        <v>2.5</v>
      </c>
      <c r="U32" s="859">
        <f t="shared" si="6"/>
        <v>2.5</v>
      </c>
      <c r="V32" s="859">
        <f t="shared" si="7"/>
        <v>2.219842043244868</v>
      </c>
      <c r="W32" s="859">
        <f t="shared" si="1"/>
        <v>2.219842043244868</v>
      </c>
      <c r="X32" s="859">
        <f t="shared" si="8"/>
        <v>2.5</v>
      </c>
      <c r="Y32" s="860">
        <v>2</v>
      </c>
      <c r="Z32" s="860">
        <v>1.5</v>
      </c>
      <c r="AA32" s="860">
        <v>0.5</v>
      </c>
      <c r="AB32" s="860">
        <v>1</v>
      </c>
    </row>
    <row r="33" spans="2:28" x14ac:dyDescent="0.2">
      <c r="B33" s="840" t="s">
        <v>487</v>
      </c>
      <c r="C33" s="848">
        <v>0.52518338818362553</v>
      </c>
      <c r="D33" s="848">
        <v>0.14389170558095613</v>
      </c>
      <c r="E33" s="848">
        <v>5.4829458279382175E-2</v>
      </c>
      <c r="F33" s="848">
        <v>0.11596139376694008</v>
      </c>
      <c r="G33" s="848">
        <v>0.1257420937811625</v>
      </c>
      <c r="H33" s="848">
        <v>4.4394089128110437E-2</v>
      </c>
      <c r="I33" s="848">
        <v>4.0364647647074349E-2</v>
      </c>
      <c r="J33" s="848"/>
      <c r="K33" s="865" t="s">
        <v>171</v>
      </c>
      <c r="P33" s="857" t="str">
        <f t="shared" si="2"/>
        <v>Q4/2006</v>
      </c>
      <c r="Q33" s="858">
        <f t="shared" si="3"/>
        <v>2.2568439319502112</v>
      </c>
      <c r="R33" s="858">
        <f t="shared" si="4"/>
        <v>2.2759769784555486</v>
      </c>
      <c r="S33" s="858">
        <f t="shared" si="5"/>
        <v>2.5</v>
      </c>
      <c r="T33" s="858">
        <f t="shared" si="0"/>
        <v>2.5</v>
      </c>
      <c r="U33" s="859">
        <f t="shared" si="6"/>
        <v>2.5</v>
      </c>
      <c r="V33" s="859">
        <f t="shared" si="7"/>
        <v>2.2568439319502112</v>
      </c>
      <c r="W33" s="859">
        <f>+IF(V33&lt;0.18,0,V33)</f>
        <v>2.2568439319502112</v>
      </c>
      <c r="X33" s="859">
        <f t="shared" si="8"/>
        <v>2.5</v>
      </c>
      <c r="Y33" s="860">
        <v>2</v>
      </c>
      <c r="Z33" s="860">
        <v>1.5</v>
      </c>
      <c r="AA33" s="860">
        <v>0.5</v>
      </c>
      <c r="AB33" s="860">
        <v>1</v>
      </c>
    </row>
    <row r="34" spans="2:28" x14ac:dyDescent="0.2">
      <c r="B34" s="838" t="s">
        <v>488</v>
      </c>
      <c r="C34" s="848">
        <v>0.52254695374356908</v>
      </c>
      <c r="D34" s="848">
        <v>0.14943883220045365</v>
      </c>
      <c r="E34" s="848">
        <v>3.632567596625693E-2</v>
      </c>
      <c r="F34" s="848">
        <v>0.13367262487319928</v>
      </c>
      <c r="G34" s="848">
        <v>0.13775759005940033</v>
      </c>
      <c r="H34" s="848">
        <v>3.5803771074505573E-2</v>
      </c>
      <c r="I34" s="848">
        <v>2.9548459569753289E-2</v>
      </c>
      <c r="J34" s="848"/>
      <c r="K34" s="864" t="s">
        <v>172</v>
      </c>
      <c r="P34" s="857" t="str">
        <f t="shared" si="2"/>
        <v>Q1/2007</v>
      </c>
      <c r="Q34" s="858">
        <f t="shared" si="3"/>
        <v>2.2470597130677357</v>
      </c>
      <c r="R34" s="858">
        <f t="shared" si="4"/>
        <v>2.2669626433616954</v>
      </c>
      <c r="S34" s="858">
        <f t="shared" si="5"/>
        <v>2.5</v>
      </c>
      <c r="T34" s="858">
        <f t="shared" si="0"/>
        <v>2.5</v>
      </c>
      <c r="U34" s="859">
        <f t="shared" si="6"/>
        <v>2.5</v>
      </c>
      <c r="V34" s="859">
        <f t="shared" si="7"/>
        <v>2.2470597130677357</v>
      </c>
      <c r="W34" s="859">
        <f t="shared" si="1"/>
        <v>2.2470597130677357</v>
      </c>
      <c r="X34" s="859">
        <f t="shared" si="8"/>
        <v>2.5</v>
      </c>
      <c r="Y34" s="860">
        <v>2</v>
      </c>
      <c r="Z34" s="860">
        <v>1.5</v>
      </c>
      <c r="AA34" s="860">
        <v>0.5</v>
      </c>
      <c r="AB34" s="860">
        <v>1</v>
      </c>
    </row>
    <row r="35" spans="2:28" x14ac:dyDescent="0.2">
      <c r="B35" s="840" t="s">
        <v>489</v>
      </c>
      <c r="C35" s="848">
        <v>0.53974326688811425</v>
      </c>
      <c r="D35" s="848">
        <v>0.15266047313510275</v>
      </c>
      <c r="E35" s="848">
        <v>2.9602518629736285E-2</v>
      </c>
      <c r="F35" s="848">
        <v>0.12863192787251806</v>
      </c>
      <c r="G35" s="848">
        <v>0.14449830846828621</v>
      </c>
      <c r="H35" s="848">
        <v>3.0510008687757346E-2</v>
      </c>
      <c r="I35" s="848">
        <v>5.3840030094713553E-2</v>
      </c>
      <c r="J35" s="848"/>
      <c r="K35" s="864" t="s">
        <v>173</v>
      </c>
      <c r="P35" s="857" t="str">
        <f t="shared" si="2"/>
        <v>Q2/2007</v>
      </c>
      <c r="Q35" s="858">
        <f t="shared" si="3"/>
        <v>2.3108779098040162</v>
      </c>
      <c r="R35" s="858">
        <f t="shared" si="4"/>
        <v>2.3257592235870854</v>
      </c>
      <c r="S35" s="858">
        <f t="shared" si="5"/>
        <v>2.5</v>
      </c>
      <c r="T35" s="858">
        <f t="shared" si="0"/>
        <v>2.5</v>
      </c>
      <c r="U35" s="859">
        <f t="shared" si="6"/>
        <v>2.5</v>
      </c>
      <c r="V35" s="859">
        <f t="shared" si="7"/>
        <v>2.3108779098040162</v>
      </c>
      <c r="W35" s="859">
        <f t="shared" si="1"/>
        <v>2.3108779098040162</v>
      </c>
      <c r="X35" s="859">
        <f t="shared" si="8"/>
        <v>2.5</v>
      </c>
      <c r="Y35" s="860">
        <v>2</v>
      </c>
      <c r="Z35" s="860">
        <v>1.5</v>
      </c>
      <c r="AA35" s="860">
        <v>0.5</v>
      </c>
      <c r="AB35" s="860">
        <v>1</v>
      </c>
    </row>
    <row r="36" spans="2:28" x14ac:dyDescent="0.2">
      <c r="B36" s="838" t="s">
        <v>490</v>
      </c>
      <c r="C36" s="848">
        <v>0.49215197660845383</v>
      </c>
      <c r="D36" s="848">
        <v>0.14697305927800791</v>
      </c>
      <c r="E36" s="848">
        <v>3.0223582596941634E-2</v>
      </c>
      <c r="F36" s="848">
        <v>0.12722667632485427</v>
      </c>
      <c r="G36" s="848">
        <v>0.10138572699719051</v>
      </c>
      <c r="H36" s="848">
        <v>3.6419588037153373E-2</v>
      </c>
      <c r="I36" s="848">
        <v>4.992334337430613E-2</v>
      </c>
      <c r="J36" s="848"/>
      <c r="K36" s="864" t="s">
        <v>174</v>
      </c>
      <c r="P36" s="857" t="str">
        <f t="shared" si="2"/>
        <v>Q3/2007</v>
      </c>
      <c r="Q36" s="858">
        <f t="shared" si="3"/>
        <v>2.1342592183164033</v>
      </c>
      <c r="R36" s="858">
        <f t="shared" si="4"/>
        <v>2.1630379999481977</v>
      </c>
      <c r="S36" s="858">
        <f t="shared" si="5"/>
        <v>2.5</v>
      </c>
      <c r="T36" s="858">
        <f t="shared" si="0"/>
        <v>2.5</v>
      </c>
      <c r="U36" s="859">
        <f t="shared" si="6"/>
        <v>2.5</v>
      </c>
      <c r="V36" s="859">
        <f t="shared" si="7"/>
        <v>2.1342592183164033</v>
      </c>
      <c r="W36" s="859">
        <f t="shared" si="1"/>
        <v>2.1342592183164033</v>
      </c>
      <c r="X36" s="859">
        <f t="shared" si="8"/>
        <v>2.5</v>
      </c>
      <c r="Y36" s="860">
        <v>2</v>
      </c>
      <c r="Z36" s="860">
        <v>1.5</v>
      </c>
      <c r="AA36" s="860">
        <v>0.5</v>
      </c>
      <c r="AB36" s="860">
        <v>1</v>
      </c>
    </row>
    <row r="37" spans="2:28" x14ac:dyDescent="0.2">
      <c r="B37" s="840" t="s">
        <v>491</v>
      </c>
      <c r="C37" s="848">
        <v>0.40137942445427172</v>
      </c>
      <c r="D37" s="848">
        <v>0.13825177091993179</v>
      </c>
      <c r="E37" s="848">
        <v>-8.3377070371608852E-3</v>
      </c>
      <c r="F37" s="848">
        <v>8.7298548113132854E-2</v>
      </c>
      <c r="G37" s="848">
        <v>9.9814037270388553E-2</v>
      </c>
      <c r="H37" s="848">
        <v>4.900432231357179E-2</v>
      </c>
      <c r="I37" s="848">
        <v>3.5348452874407597E-2</v>
      </c>
      <c r="J37" s="848"/>
      <c r="K37" s="865" t="s">
        <v>175</v>
      </c>
      <c r="P37" s="857" t="str">
        <f t="shared" si="2"/>
        <v>Q4/2007</v>
      </c>
      <c r="Q37" s="858">
        <f t="shared" si="3"/>
        <v>1.7973881376994831</v>
      </c>
      <c r="R37" s="858">
        <f t="shared" si="4"/>
        <v>1.8526740515753597</v>
      </c>
      <c r="S37" s="858">
        <f t="shared" si="5"/>
        <v>2.1985076284395824</v>
      </c>
      <c r="T37" s="858">
        <f t="shared" si="0"/>
        <v>2.1674565750068377</v>
      </c>
      <c r="U37" s="859">
        <f t="shared" si="6"/>
        <v>2.1985076284395824</v>
      </c>
      <c r="V37" s="859">
        <f t="shared" si="7"/>
        <v>1.7973881376994831</v>
      </c>
      <c r="W37" s="859">
        <f t="shared" si="1"/>
        <v>1.7973881376994831</v>
      </c>
      <c r="X37" s="859">
        <f t="shared" si="8"/>
        <v>2.1985076284395824</v>
      </c>
      <c r="Y37" s="860">
        <v>2</v>
      </c>
      <c r="Z37" s="860">
        <v>1.5</v>
      </c>
      <c r="AA37" s="860">
        <v>0.5</v>
      </c>
      <c r="AB37" s="860">
        <v>1</v>
      </c>
    </row>
    <row r="38" spans="2:28" x14ac:dyDescent="0.2">
      <c r="B38" s="838" t="s">
        <v>492</v>
      </c>
      <c r="C38" s="848">
        <v>0.33245483693671035</v>
      </c>
      <c r="D38" s="848">
        <v>0.14131382849937335</v>
      </c>
      <c r="E38" s="848">
        <v>-3.8470342109589488E-2</v>
      </c>
      <c r="F38" s="848">
        <v>6.049046385041134E-2</v>
      </c>
      <c r="G38" s="848">
        <v>9.6576540323330948E-2</v>
      </c>
      <c r="H38" s="848">
        <v>6.0275384967829693E-2</v>
      </c>
      <c r="I38" s="848">
        <v>1.2268961405354507E-2</v>
      </c>
      <c r="J38" s="848"/>
      <c r="K38" s="864" t="s">
        <v>176</v>
      </c>
      <c r="P38" s="857" t="str">
        <f t="shared" si="2"/>
        <v>Q1/2008</v>
      </c>
      <c r="Q38" s="858">
        <f t="shared" si="3"/>
        <v>1.5415982570902198</v>
      </c>
      <c r="R38" s="858">
        <f t="shared" si="4"/>
        <v>1.6170113251866096</v>
      </c>
      <c r="S38" s="858">
        <f t="shared" si="5"/>
        <v>1.9188543881602236</v>
      </c>
      <c r="T38" s="858">
        <f t="shared" si="0"/>
        <v>1.8590015190741958</v>
      </c>
      <c r="U38" s="859">
        <f t="shared" si="6"/>
        <v>1.9188543881602236</v>
      </c>
      <c r="V38" s="859">
        <f t="shared" si="7"/>
        <v>1.5415982570902198</v>
      </c>
      <c r="W38" s="859">
        <f t="shared" si="1"/>
        <v>1.5415982570902198</v>
      </c>
      <c r="X38" s="859">
        <f t="shared" si="8"/>
        <v>1.9188543881602236</v>
      </c>
      <c r="Y38" s="860">
        <v>2</v>
      </c>
      <c r="Z38" s="860">
        <v>1.5</v>
      </c>
      <c r="AA38" s="860">
        <v>0.5</v>
      </c>
      <c r="AB38" s="860">
        <v>1</v>
      </c>
    </row>
    <row r="39" spans="2:28" x14ac:dyDescent="0.2">
      <c r="B39" s="840" t="s">
        <v>493</v>
      </c>
      <c r="C39" s="848">
        <v>0.28388780260182883</v>
      </c>
      <c r="D39" s="848">
        <v>0.13504394059693695</v>
      </c>
      <c r="E39" s="848">
        <v>-3.4429476864529705E-2</v>
      </c>
      <c r="F39" s="848">
        <v>5.7812780047098861E-2</v>
      </c>
      <c r="G39" s="848">
        <v>9.0635602134877799E-2</v>
      </c>
      <c r="H39" s="848">
        <v>6.2321371984807784E-2</v>
      </c>
      <c r="I39" s="848">
        <v>-2.7496415297362822E-2</v>
      </c>
      <c r="J39" s="848"/>
      <c r="K39" s="864" t="s">
        <v>177</v>
      </c>
      <c r="P39" s="857" t="str">
        <f t="shared" si="2"/>
        <v>Q2/2008</v>
      </c>
      <c r="Q39" s="858">
        <f t="shared" si="3"/>
        <v>1.3613584274227577</v>
      </c>
      <c r="R39" s="858">
        <f t="shared" si="4"/>
        <v>1.4509538972613711</v>
      </c>
      <c r="S39" s="858">
        <f t="shared" si="5"/>
        <v>1.7217994762385822</v>
      </c>
      <c r="T39" s="858">
        <f t="shared" si="0"/>
        <v>1.6416516903438969</v>
      </c>
      <c r="U39" s="859">
        <f t="shared" si="6"/>
        <v>1.7217994762385822</v>
      </c>
      <c r="V39" s="859">
        <f t="shared" si="7"/>
        <v>1.3613584274227577</v>
      </c>
      <c r="W39" s="859">
        <f t="shared" si="1"/>
        <v>1.3613584274227577</v>
      </c>
      <c r="X39" s="859">
        <f t="shared" si="8"/>
        <v>1.7217994762385822</v>
      </c>
      <c r="Y39" s="860">
        <v>2</v>
      </c>
      <c r="Z39" s="860">
        <v>1.5</v>
      </c>
      <c r="AA39" s="860">
        <v>0.5</v>
      </c>
      <c r="AB39" s="860">
        <v>1</v>
      </c>
    </row>
    <row r="40" spans="2:28" x14ac:dyDescent="0.2">
      <c r="B40" s="838" t="s">
        <v>494</v>
      </c>
      <c r="C40" s="848">
        <v>0.23528542502686367</v>
      </c>
      <c r="D40" s="848">
        <v>0.12778922890432673</v>
      </c>
      <c r="E40" s="848">
        <v>-2.9333525536940869E-2</v>
      </c>
      <c r="F40" s="848">
        <v>5.7028982954541618E-2</v>
      </c>
      <c r="G40" s="848">
        <v>8.438603296569562E-2</v>
      </c>
      <c r="H40" s="848">
        <v>5.121574667343446E-2</v>
      </c>
      <c r="I40" s="848">
        <v>-5.5801040934193906E-2</v>
      </c>
      <c r="J40" s="848"/>
      <c r="K40" s="864" t="s">
        <v>178</v>
      </c>
      <c r="P40" s="857" t="str">
        <f t="shared" si="2"/>
        <v>Q3/2008</v>
      </c>
      <c r="Q40" s="858">
        <f t="shared" si="3"/>
        <v>1.1809874334859556</v>
      </c>
      <c r="R40" s="858">
        <f t="shared" si="4"/>
        <v>1.2847756258952432</v>
      </c>
      <c r="S40" s="858">
        <f t="shared" si="5"/>
        <v>1.5246011633628356</v>
      </c>
      <c r="T40" s="858">
        <f t="shared" si="0"/>
        <v>1.4241436916268133</v>
      </c>
      <c r="U40" s="859">
        <f t="shared" si="6"/>
        <v>1.5246011633628356</v>
      </c>
      <c r="V40" s="859">
        <f t="shared" si="7"/>
        <v>1.1809874334859556</v>
      </c>
      <c r="W40" s="859">
        <f t="shared" si="1"/>
        <v>1.1809874334859556</v>
      </c>
      <c r="X40" s="859">
        <f t="shared" si="8"/>
        <v>1.5246011633628356</v>
      </c>
      <c r="Y40" s="860">
        <v>2</v>
      </c>
      <c r="Z40" s="860">
        <v>1.5</v>
      </c>
      <c r="AA40" s="860">
        <v>0.5</v>
      </c>
      <c r="AB40" s="860">
        <v>1</v>
      </c>
    </row>
    <row r="41" spans="2:28" x14ac:dyDescent="0.2">
      <c r="B41" s="842" t="s">
        <v>495</v>
      </c>
      <c r="C41" s="848">
        <v>0.21672948527410618</v>
      </c>
      <c r="D41" s="848">
        <v>0.13608830873540548</v>
      </c>
      <c r="E41" s="848">
        <v>-2.7335615103813438E-3</v>
      </c>
      <c r="F41" s="848">
        <v>1.3850146498222441E-2</v>
      </c>
      <c r="G41" s="848">
        <v>0.11861577518573448</v>
      </c>
      <c r="H41" s="848">
        <v>4.115261831663003E-2</v>
      </c>
      <c r="I41" s="848">
        <v>-9.0243801951504929E-2</v>
      </c>
      <c r="J41" s="848"/>
      <c r="K41" s="865" t="s">
        <v>179</v>
      </c>
      <c r="P41" s="857" t="str">
        <f t="shared" si="2"/>
        <v>Q4/2008</v>
      </c>
      <c r="Q41" s="858">
        <f t="shared" si="3"/>
        <v>1.1121234506185764</v>
      </c>
      <c r="R41" s="858">
        <f t="shared" si="4"/>
        <v>1.221330293680146</v>
      </c>
      <c r="S41" s="858">
        <f t="shared" si="5"/>
        <v>1.4493126652348629</v>
      </c>
      <c r="T41" s="858">
        <f t="shared" si="0"/>
        <v>1.3411011426545585</v>
      </c>
      <c r="U41" s="859">
        <f t="shared" si="6"/>
        <v>1.4493126652348629</v>
      </c>
      <c r="V41" s="859">
        <f t="shared" si="7"/>
        <v>1.1121234506185764</v>
      </c>
      <c r="W41" s="859">
        <f t="shared" si="1"/>
        <v>1.1121234506185764</v>
      </c>
      <c r="X41" s="859">
        <f t="shared" si="8"/>
        <v>1.4493126652348629</v>
      </c>
      <c r="Y41" s="860">
        <v>2</v>
      </c>
      <c r="Z41" s="860">
        <v>1.5</v>
      </c>
      <c r="AA41" s="860">
        <v>0.5</v>
      </c>
      <c r="AB41" s="860">
        <v>1</v>
      </c>
    </row>
    <row r="42" spans="2:28" x14ac:dyDescent="0.2">
      <c r="B42" s="838" t="s">
        <v>496</v>
      </c>
      <c r="C42" s="848">
        <v>0.10729423908311936</v>
      </c>
      <c r="D42" s="848">
        <v>9.1365131608592942E-2</v>
      </c>
      <c r="E42" s="848">
        <v>7.9187616989985776E-3</v>
      </c>
      <c r="F42" s="848">
        <v>-3.3314428178078206E-3</v>
      </c>
      <c r="G42" s="848">
        <v>9.8907829427909391E-2</v>
      </c>
      <c r="H42" s="848">
        <v>1.3338028676989244E-2</v>
      </c>
      <c r="I42" s="848">
        <v>-0.100904069511563</v>
      </c>
      <c r="J42" s="848"/>
      <c r="K42" s="864" t="s">
        <v>180</v>
      </c>
      <c r="P42" s="857" t="str">
        <f t="shared" si="2"/>
        <v>Q1/2009</v>
      </c>
      <c r="Q42" s="858">
        <f t="shared" si="3"/>
        <v>0.70599220535714269</v>
      </c>
      <c r="R42" s="858">
        <f t="shared" si="4"/>
        <v>0.84715600538540614</v>
      </c>
      <c r="S42" s="858">
        <f t="shared" si="5"/>
        <v>1.0052922902085892</v>
      </c>
      <c r="T42" s="858">
        <f t="shared" si="0"/>
        <v>0.85135058772751393</v>
      </c>
      <c r="U42" s="859">
        <f t="shared" si="6"/>
        <v>1.0052922902085892</v>
      </c>
      <c r="V42" s="859">
        <f t="shared" si="7"/>
        <v>0.70599220535714269</v>
      </c>
      <c r="W42" s="859">
        <f t="shared" si="1"/>
        <v>0.70599220535714269</v>
      </c>
      <c r="X42" s="859">
        <f t="shared" si="8"/>
        <v>1.0052922902085892</v>
      </c>
      <c r="Y42" s="860">
        <v>2</v>
      </c>
      <c r="Z42" s="860">
        <v>1.5</v>
      </c>
      <c r="AA42" s="860">
        <v>0.5</v>
      </c>
      <c r="AB42" s="860">
        <v>1</v>
      </c>
    </row>
    <row r="43" spans="2:28" x14ac:dyDescent="0.2">
      <c r="B43" s="840" t="s">
        <v>497</v>
      </c>
      <c r="C43" s="848">
        <v>-6.9503477151419565E-2</v>
      </c>
      <c r="D43" s="848">
        <v>5.6185132807335975E-2</v>
      </c>
      <c r="E43" s="848">
        <v>-3.1645342202844171E-3</v>
      </c>
      <c r="F43" s="848">
        <v>-3.987096592451831E-2</v>
      </c>
      <c r="G43" s="848">
        <v>6.0787372107869962E-2</v>
      </c>
      <c r="H43" s="848">
        <v>-1.5049366473416889E-2</v>
      </c>
      <c r="I43" s="848">
        <v>-0.1283911154484059</v>
      </c>
      <c r="J43" s="848"/>
      <c r="K43" s="864" t="s">
        <v>181</v>
      </c>
      <c r="P43" s="857" t="str">
        <f t="shared" si="2"/>
        <v>Q2/2009</v>
      </c>
      <c r="Q43" s="858">
        <f t="shared" si="3"/>
        <v>4.9868340762368082E-2</v>
      </c>
      <c r="R43" s="858">
        <f t="shared" si="4"/>
        <v>0.24266008705263017</v>
      </c>
      <c r="S43" s="858">
        <f t="shared" si="5"/>
        <v>0.28795677904021222</v>
      </c>
      <c r="T43" s="858">
        <f t="shared" si="0"/>
        <v>6.0135849793923619E-2</v>
      </c>
      <c r="U43" s="859">
        <f t="shared" si="6"/>
        <v>0.28795677904021222</v>
      </c>
      <c r="V43" s="859">
        <f t="shared" si="7"/>
        <v>4.9868340762368082E-2</v>
      </c>
      <c r="W43" s="859">
        <f t="shared" si="1"/>
        <v>0</v>
      </c>
      <c r="X43" s="859">
        <f t="shared" si="8"/>
        <v>0</v>
      </c>
      <c r="Y43" s="860">
        <v>2</v>
      </c>
      <c r="Z43" s="860">
        <v>1.5</v>
      </c>
      <c r="AA43" s="860">
        <v>0.5</v>
      </c>
      <c r="AB43" s="860">
        <v>1</v>
      </c>
    </row>
    <row r="44" spans="2:28" x14ac:dyDescent="0.2">
      <c r="B44" s="838" t="s">
        <v>498</v>
      </c>
      <c r="C44" s="848">
        <v>-0.18231667894033765</v>
      </c>
      <c r="D44" s="848">
        <v>3.6983196055996426E-2</v>
      </c>
      <c r="E44" s="848">
        <v>-5.1756909116947025E-3</v>
      </c>
      <c r="F44" s="848">
        <v>-5.9706985052050306E-2</v>
      </c>
      <c r="G44" s="848">
        <v>4.132230680585415E-2</v>
      </c>
      <c r="H44" s="848">
        <v>-5.8222906348105737E-2</v>
      </c>
      <c r="I44" s="848">
        <v>-0.13751659949033748</v>
      </c>
      <c r="J44" s="848"/>
      <c r="K44" s="864" t="s">
        <v>182</v>
      </c>
      <c r="P44" s="857" t="str">
        <f t="shared" si="2"/>
        <v>Q3/2009</v>
      </c>
      <c r="Q44" s="858">
        <f t="shared" si="3"/>
        <v>0</v>
      </c>
      <c r="R44" s="858">
        <f t="shared" si="4"/>
        <v>0</v>
      </c>
      <c r="S44" s="858">
        <f t="shared" si="5"/>
        <v>0</v>
      </c>
      <c r="T44" s="858">
        <f t="shared" si="0"/>
        <v>0</v>
      </c>
      <c r="U44" s="859">
        <f t="shared" si="6"/>
        <v>0</v>
      </c>
      <c r="V44" s="859">
        <f t="shared" si="7"/>
        <v>0</v>
      </c>
      <c r="W44" s="859">
        <f t="shared" si="1"/>
        <v>0</v>
      </c>
      <c r="X44" s="859">
        <f t="shared" si="8"/>
        <v>0</v>
      </c>
      <c r="Y44" s="860">
        <v>2</v>
      </c>
      <c r="Z44" s="860">
        <v>1.5</v>
      </c>
      <c r="AA44" s="860">
        <v>0.5</v>
      </c>
      <c r="AB44" s="860">
        <v>1</v>
      </c>
    </row>
    <row r="45" spans="2:28" x14ac:dyDescent="0.2">
      <c r="B45" s="840" t="s">
        <v>499</v>
      </c>
      <c r="C45" s="848">
        <v>-0.22987624979482138</v>
      </c>
      <c r="D45" s="848">
        <v>3.1753010003231039E-2</v>
      </c>
      <c r="E45" s="848">
        <v>2.5556005999709475E-2</v>
      </c>
      <c r="F45" s="848">
        <v>-7.1499521800747021E-2</v>
      </c>
      <c r="G45" s="848">
        <v>4.0564512982784164E-2</v>
      </c>
      <c r="H45" s="848">
        <v>-0.10730426507553953</v>
      </c>
      <c r="I45" s="848">
        <v>-0.1489459919042595</v>
      </c>
      <c r="J45" s="848"/>
      <c r="K45" s="865" t="s">
        <v>183</v>
      </c>
      <c r="P45" s="857" t="str">
        <f t="shared" si="2"/>
        <v>Q4/2009</v>
      </c>
      <c r="Q45" s="858">
        <f t="shared" si="3"/>
        <v>0</v>
      </c>
      <c r="R45" s="858">
        <f t="shared" si="4"/>
        <v>0</v>
      </c>
      <c r="S45" s="858">
        <f t="shared" si="5"/>
        <v>0</v>
      </c>
      <c r="T45" s="858">
        <f t="shared" si="0"/>
        <v>0</v>
      </c>
      <c r="U45" s="859">
        <f t="shared" si="6"/>
        <v>0</v>
      </c>
      <c r="V45" s="859">
        <f t="shared" si="7"/>
        <v>0</v>
      </c>
      <c r="W45" s="859">
        <f t="shared" si="1"/>
        <v>0</v>
      </c>
      <c r="X45" s="859">
        <f t="shared" si="8"/>
        <v>0</v>
      </c>
      <c r="Y45" s="860">
        <v>2</v>
      </c>
      <c r="Z45" s="860">
        <v>1.5</v>
      </c>
      <c r="AA45" s="860">
        <v>0.5</v>
      </c>
      <c r="AB45" s="860">
        <v>1</v>
      </c>
    </row>
    <row r="46" spans="2:28" x14ac:dyDescent="0.2">
      <c r="B46" s="838" t="s">
        <v>500</v>
      </c>
      <c r="C46" s="848">
        <v>-0.28340942391150592</v>
      </c>
      <c r="D46" s="848">
        <v>2.4494154666767794E-2</v>
      </c>
      <c r="E46" s="848">
        <v>2.5491268075570655E-2</v>
      </c>
      <c r="F46" s="848">
        <v>-9.5607526100439891E-2</v>
      </c>
      <c r="G46" s="848">
        <v>4.0987116840907813E-2</v>
      </c>
      <c r="H46" s="848">
        <v>-0.14886800291206245</v>
      </c>
      <c r="I46" s="848">
        <v>-0.12990643448224987</v>
      </c>
      <c r="J46" s="848"/>
      <c r="K46" s="864" t="s">
        <v>184</v>
      </c>
      <c r="P46" s="857" t="str">
        <f t="shared" si="2"/>
        <v>Q1/2010</v>
      </c>
      <c r="Q46" s="858">
        <f t="shared" si="3"/>
        <v>0</v>
      </c>
      <c r="R46" s="858">
        <f t="shared" si="4"/>
        <v>0</v>
      </c>
      <c r="S46" s="858">
        <f t="shared" si="5"/>
        <v>0</v>
      </c>
      <c r="T46" s="858">
        <f t="shared" si="0"/>
        <v>0</v>
      </c>
      <c r="U46" s="859">
        <f t="shared" si="6"/>
        <v>0</v>
      </c>
      <c r="V46" s="859">
        <f t="shared" si="7"/>
        <v>0</v>
      </c>
      <c r="W46" s="859">
        <f t="shared" si="1"/>
        <v>0</v>
      </c>
      <c r="X46" s="859">
        <f t="shared" si="8"/>
        <v>0</v>
      </c>
      <c r="Y46" s="860">
        <v>2</v>
      </c>
      <c r="Z46" s="860">
        <v>1.5</v>
      </c>
      <c r="AA46" s="860">
        <v>0.5</v>
      </c>
      <c r="AB46" s="860">
        <v>1</v>
      </c>
    </row>
    <row r="47" spans="2:28" x14ac:dyDescent="0.2">
      <c r="B47" s="840" t="s">
        <v>501</v>
      </c>
      <c r="C47" s="848">
        <v>-0.32134034205360112</v>
      </c>
      <c r="D47" s="848">
        <v>2.6307204871215781E-2</v>
      </c>
      <c r="E47" s="848">
        <v>3.6714768083187931E-2</v>
      </c>
      <c r="F47" s="848">
        <v>-0.11888111166680292</v>
      </c>
      <c r="G47" s="848">
        <v>2.1842838434746863E-2</v>
      </c>
      <c r="H47" s="848">
        <v>-0.16666666666666666</v>
      </c>
      <c r="I47" s="848">
        <v>-0.12065737510928211</v>
      </c>
      <c r="J47" s="848"/>
      <c r="K47" s="864" t="s">
        <v>185</v>
      </c>
      <c r="P47" s="857" t="str">
        <f t="shared" si="2"/>
        <v>Q2/2010</v>
      </c>
      <c r="Q47" s="858">
        <f t="shared" si="3"/>
        <v>0</v>
      </c>
      <c r="R47" s="858">
        <f t="shared" si="4"/>
        <v>0</v>
      </c>
      <c r="S47" s="858">
        <f t="shared" si="5"/>
        <v>0</v>
      </c>
      <c r="T47" s="858">
        <f t="shared" si="0"/>
        <v>0</v>
      </c>
      <c r="U47" s="859">
        <f t="shared" si="6"/>
        <v>0</v>
      </c>
      <c r="V47" s="859">
        <f t="shared" si="7"/>
        <v>0</v>
      </c>
      <c r="W47" s="859">
        <f t="shared" si="1"/>
        <v>0</v>
      </c>
      <c r="X47" s="859">
        <f t="shared" si="8"/>
        <v>0</v>
      </c>
      <c r="Y47" s="860">
        <v>2</v>
      </c>
      <c r="Z47" s="860">
        <v>1.5</v>
      </c>
      <c r="AA47" s="860">
        <v>0.5</v>
      </c>
      <c r="AB47" s="860">
        <v>1</v>
      </c>
    </row>
    <row r="48" spans="2:28" x14ac:dyDescent="0.2">
      <c r="B48" s="838" t="s">
        <v>502</v>
      </c>
      <c r="C48" s="848">
        <v>-0.33779890448225736</v>
      </c>
      <c r="D48" s="848">
        <v>2.2009862333434351E-2</v>
      </c>
      <c r="E48" s="848">
        <v>3.688392268623969E-2</v>
      </c>
      <c r="F48" s="848">
        <v>-0.14188525215537653</v>
      </c>
      <c r="G48" s="848">
        <v>2.3514927517534142E-2</v>
      </c>
      <c r="H48" s="848">
        <v>-0.15852389265085565</v>
      </c>
      <c r="I48" s="848">
        <v>-0.11979847221323332</v>
      </c>
      <c r="J48" s="848"/>
      <c r="K48" s="864" t="s">
        <v>186</v>
      </c>
      <c r="P48" s="857" t="str">
        <f t="shared" si="2"/>
        <v>Q3/2010</v>
      </c>
      <c r="Q48" s="858">
        <f t="shared" si="3"/>
        <v>0</v>
      </c>
      <c r="R48" s="858">
        <f t="shared" si="4"/>
        <v>0</v>
      </c>
      <c r="S48" s="858">
        <f t="shared" si="5"/>
        <v>0</v>
      </c>
      <c r="T48" s="858">
        <f t="shared" si="0"/>
        <v>0</v>
      </c>
      <c r="U48" s="859">
        <f t="shared" si="6"/>
        <v>0</v>
      </c>
      <c r="V48" s="859">
        <f t="shared" si="7"/>
        <v>0</v>
      </c>
      <c r="W48" s="859">
        <f t="shared" si="1"/>
        <v>0</v>
      </c>
      <c r="X48" s="859">
        <f t="shared" si="8"/>
        <v>0</v>
      </c>
      <c r="Y48" s="860">
        <v>2</v>
      </c>
      <c r="Z48" s="860">
        <v>1.5</v>
      </c>
      <c r="AA48" s="860">
        <v>0.5</v>
      </c>
      <c r="AB48" s="860">
        <v>1</v>
      </c>
    </row>
    <row r="49" spans="2:28" x14ac:dyDescent="0.2">
      <c r="B49" s="840" t="s">
        <v>503</v>
      </c>
      <c r="C49" s="848">
        <v>-0.34961375888660723</v>
      </c>
      <c r="D49" s="848">
        <v>1.1302655999788642E-2</v>
      </c>
      <c r="E49" s="848">
        <v>2.6804581237551028E-2</v>
      </c>
      <c r="F49" s="848">
        <v>-0.1417855242083636</v>
      </c>
      <c r="G49" s="848">
        <v>-9.8291556206113791E-3</v>
      </c>
      <c r="H49" s="848">
        <v>-0.14676255357356746</v>
      </c>
      <c r="I49" s="848">
        <v>-8.9343762721404429E-2</v>
      </c>
      <c r="J49" s="848"/>
      <c r="K49" s="865" t="s">
        <v>187</v>
      </c>
      <c r="P49" s="857" t="str">
        <f t="shared" si="2"/>
        <v>Q4/2010</v>
      </c>
      <c r="Q49" s="858">
        <f t="shared" si="3"/>
        <v>0</v>
      </c>
      <c r="R49" s="858">
        <f t="shared" si="4"/>
        <v>0</v>
      </c>
      <c r="S49" s="858">
        <f t="shared" si="5"/>
        <v>0</v>
      </c>
      <c r="T49" s="858">
        <f t="shared" si="0"/>
        <v>0</v>
      </c>
      <c r="U49" s="859">
        <f t="shared" si="6"/>
        <v>0</v>
      </c>
      <c r="V49" s="859">
        <f t="shared" si="7"/>
        <v>0</v>
      </c>
      <c r="W49" s="859">
        <f t="shared" si="1"/>
        <v>0</v>
      </c>
      <c r="X49" s="859">
        <f t="shared" si="8"/>
        <v>0</v>
      </c>
      <c r="Y49" s="860">
        <v>2</v>
      </c>
      <c r="Z49" s="860">
        <v>1.5</v>
      </c>
      <c r="AA49" s="860">
        <v>0.5</v>
      </c>
      <c r="AB49" s="860">
        <v>1</v>
      </c>
    </row>
    <row r="50" spans="2:28" x14ac:dyDescent="0.2">
      <c r="B50" s="838" t="s">
        <v>504</v>
      </c>
      <c r="C50" s="848">
        <v>-0.3100492846428145</v>
      </c>
      <c r="D50" s="848">
        <v>2.6812400554212458E-3</v>
      </c>
      <c r="E50" s="848">
        <v>3.7858325813233673E-2</v>
      </c>
      <c r="F50" s="848">
        <v>-0.15029761334857392</v>
      </c>
      <c r="G50" s="848">
        <v>-1.1387725273088947E-2</v>
      </c>
      <c r="H50" s="848">
        <v>-0.1182715654597656</v>
      </c>
      <c r="I50" s="848">
        <v>-7.0631946430040934E-2</v>
      </c>
      <c r="J50" s="848"/>
      <c r="K50" s="864" t="s">
        <v>188</v>
      </c>
      <c r="P50" s="857" t="str">
        <f t="shared" si="2"/>
        <v>Q1/2011</v>
      </c>
      <c r="Q50" s="858">
        <f t="shared" si="3"/>
        <v>0</v>
      </c>
      <c r="R50" s="858">
        <f t="shared" si="4"/>
        <v>0</v>
      </c>
      <c r="S50" s="858">
        <f t="shared" si="5"/>
        <v>0</v>
      </c>
      <c r="T50" s="858">
        <f t="shared" si="0"/>
        <v>0</v>
      </c>
      <c r="U50" s="859">
        <f t="shared" si="6"/>
        <v>0</v>
      </c>
      <c r="V50" s="859">
        <f t="shared" si="7"/>
        <v>0</v>
      </c>
      <c r="W50" s="859">
        <f t="shared" si="1"/>
        <v>0</v>
      </c>
      <c r="X50" s="859">
        <f t="shared" si="8"/>
        <v>0</v>
      </c>
      <c r="Y50" s="860">
        <v>2</v>
      </c>
      <c r="Z50" s="860">
        <v>1.5</v>
      </c>
      <c r="AA50" s="860">
        <v>0.5</v>
      </c>
      <c r="AB50" s="860">
        <v>1</v>
      </c>
    </row>
    <row r="51" spans="2:28" x14ac:dyDescent="0.2">
      <c r="B51" s="840" t="s">
        <v>505</v>
      </c>
      <c r="C51" s="848">
        <v>-0.24983581151472078</v>
      </c>
      <c r="D51" s="848">
        <v>3.1836734774572015E-3</v>
      </c>
      <c r="E51" s="848">
        <v>5.032293190513084E-2</v>
      </c>
      <c r="F51" s="848">
        <v>-0.13143023686712799</v>
      </c>
      <c r="G51" s="848">
        <v>-2.6949646429350257E-2</v>
      </c>
      <c r="H51" s="848">
        <v>-9.6430836476442669E-2</v>
      </c>
      <c r="I51" s="848">
        <v>-4.8531697124387957E-2</v>
      </c>
      <c r="J51" s="848"/>
      <c r="K51" s="864" t="s">
        <v>189</v>
      </c>
      <c r="P51" s="857" t="str">
        <f t="shared" si="2"/>
        <v>Q2/2011</v>
      </c>
      <c r="Q51" s="858">
        <f t="shared" si="3"/>
        <v>0</v>
      </c>
      <c r="R51" s="858">
        <f t="shared" si="4"/>
        <v>0</v>
      </c>
      <c r="S51" s="858">
        <f t="shared" si="5"/>
        <v>0</v>
      </c>
      <c r="T51" s="858">
        <f t="shared" si="0"/>
        <v>0</v>
      </c>
      <c r="U51" s="859">
        <f t="shared" si="6"/>
        <v>0</v>
      </c>
      <c r="V51" s="859">
        <f t="shared" si="7"/>
        <v>0</v>
      </c>
      <c r="W51" s="859">
        <f t="shared" si="1"/>
        <v>0</v>
      </c>
      <c r="X51" s="859">
        <f t="shared" si="8"/>
        <v>0</v>
      </c>
      <c r="Y51" s="860">
        <v>2</v>
      </c>
      <c r="Z51" s="860">
        <v>1.5</v>
      </c>
      <c r="AA51" s="860">
        <v>0.5</v>
      </c>
      <c r="AB51" s="860">
        <v>1</v>
      </c>
    </row>
    <row r="52" spans="2:28" x14ac:dyDescent="0.2">
      <c r="B52" s="838" t="s">
        <v>506</v>
      </c>
      <c r="C52" s="848">
        <v>-0.20050111138104684</v>
      </c>
      <c r="D52" s="848">
        <v>-4.2957425713465907E-3</v>
      </c>
      <c r="E52" s="848">
        <v>5.6173732287149801E-2</v>
      </c>
      <c r="F52" s="848">
        <v>-0.12234012688239448</v>
      </c>
      <c r="G52" s="848">
        <v>-3.4929274584786153E-2</v>
      </c>
      <c r="H52" s="848">
        <v>-6.995239120770623E-2</v>
      </c>
      <c r="I52" s="848">
        <v>-2.5157308421963176E-2</v>
      </c>
      <c r="J52" s="848"/>
      <c r="K52" s="864" t="s">
        <v>190</v>
      </c>
      <c r="P52" s="857" t="str">
        <f t="shared" si="2"/>
        <v>Q3/2011</v>
      </c>
      <c r="Q52" s="858">
        <f t="shared" si="3"/>
        <v>0</v>
      </c>
      <c r="R52" s="858">
        <f t="shared" si="4"/>
        <v>0</v>
      </c>
      <c r="S52" s="858">
        <f t="shared" si="5"/>
        <v>0</v>
      </c>
      <c r="T52" s="858">
        <f t="shared" si="0"/>
        <v>0</v>
      </c>
      <c r="U52" s="859">
        <f t="shared" si="6"/>
        <v>0</v>
      </c>
      <c r="V52" s="859">
        <f t="shared" si="7"/>
        <v>0</v>
      </c>
      <c r="W52" s="859">
        <f t="shared" si="1"/>
        <v>0</v>
      </c>
      <c r="X52" s="859">
        <f t="shared" si="8"/>
        <v>0</v>
      </c>
      <c r="Y52" s="860">
        <v>2</v>
      </c>
      <c r="Z52" s="860">
        <v>1.5</v>
      </c>
      <c r="AA52" s="860">
        <v>0.5</v>
      </c>
      <c r="AB52" s="860">
        <v>1</v>
      </c>
    </row>
    <row r="53" spans="2:28" x14ac:dyDescent="0.2">
      <c r="B53" s="840" t="s">
        <v>507</v>
      </c>
      <c r="C53" s="848">
        <v>-0.15846373610020495</v>
      </c>
      <c r="D53" s="848">
        <v>-1.038906231165502E-2</v>
      </c>
      <c r="E53" s="848">
        <v>5.9788181955324447E-2</v>
      </c>
      <c r="F53" s="848">
        <v>-0.10770135731502055</v>
      </c>
      <c r="G53" s="848">
        <v>-2.5754177096727972E-2</v>
      </c>
      <c r="H53" s="848">
        <v>-3.9459608186128946E-2</v>
      </c>
      <c r="I53" s="848">
        <v>-3.4947713145996907E-2</v>
      </c>
      <c r="J53" s="848"/>
      <c r="K53" s="865" t="s">
        <v>191</v>
      </c>
      <c r="P53" s="857" t="str">
        <f t="shared" si="2"/>
        <v>Q4/2011</v>
      </c>
      <c r="Q53" s="858">
        <f t="shared" si="3"/>
        <v>0</v>
      </c>
      <c r="R53" s="858">
        <f t="shared" si="4"/>
        <v>0</v>
      </c>
      <c r="S53" s="858">
        <f t="shared" si="5"/>
        <v>0</v>
      </c>
      <c r="T53" s="858">
        <f t="shared" si="0"/>
        <v>0</v>
      </c>
      <c r="U53" s="859">
        <f t="shared" si="6"/>
        <v>0</v>
      </c>
      <c r="V53" s="859">
        <f t="shared" si="7"/>
        <v>0</v>
      </c>
      <c r="W53" s="859">
        <f t="shared" si="1"/>
        <v>0</v>
      </c>
      <c r="X53" s="859">
        <f t="shared" si="8"/>
        <v>0</v>
      </c>
      <c r="Y53" s="860">
        <v>2</v>
      </c>
      <c r="Z53" s="860">
        <v>1.5</v>
      </c>
      <c r="AA53" s="860">
        <v>0.5</v>
      </c>
      <c r="AB53" s="860">
        <v>1</v>
      </c>
    </row>
    <row r="54" spans="2:28" x14ac:dyDescent="0.2">
      <c r="B54" s="838" t="s">
        <v>508</v>
      </c>
      <c r="C54" s="848">
        <v>-0.11804445389346875</v>
      </c>
      <c r="D54" s="848">
        <v>-1.8310155113274003E-2</v>
      </c>
      <c r="E54" s="848">
        <v>6.837183239753386E-2</v>
      </c>
      <c r="F54" s="848">
        <v>-9.5837949139415957E-2</v>
      </c>
      <c r="G54" s="848">
        <v>-1.842806252860291E-2</v>
      </c>
      <c r="H54" s="848">
        <v>-1.1609406524979077E-2</v>
      </c>
      <c r="I54" s="848">
        <v>-4.2230712984730662E-2</v>
      </c>
      <c r="J54" s="848"/>
      <c r="K54" s="864" t="s">
        <v>192</v>
      </c>
      <c r="P54" s="857" t="str">
        <f t="shared" si="2"/>
        <v>Q1/2012</v>
      </c>
      <c r="Q54" s="858">
        <f t="shared" si="3"/>
        <v>0</v>
      </c>
      <c r="R54" s="858">
        <f t="shared" si="4"/>
        <v>7.6691753652164157E-2</v>
      </c>
      <c r="S54" s="858">
        <f t="shared" si="5"/>
        <v>9.1007592673585727E-2</v>
      </c>
      <c r="T54" s="858">
        <f t="shared" si="0"/>
        <v>0</v>
      </c>
      <c r="U54" s="859">
        <f t="shared" si="6"/>
        <v>9.1007592673585727E-2</v>
      </c>
      <c r="V54" s="859">
        <f t="shared" si="7"/>
        <v>0</v>
      </c>
      <c r="W54" s="859">
        <f t="shared" si="1"/>
        <v>0</v>
      </c>
      <c r="X54" s="859">
        <f t="shared" si="8"/>
        <v>0</v>
      </c>
      <c r="Y54" s="860">
        <v>2</v>
      </c>
      <c r="Z54" s="860">
        <v>1.5</v>
      </c>
      <c r="AA54" s="860">
        <v>0.5</v>
      </c>
      <c r="AB54" s="860">
        <v>1</v>
      </c>
    </row>
    <row r="55" spans="2:28" x14ac:dyDescent="0.2">
      <c r="B55" s="840" t="s">
        <v>509</v>
      </c>
      <c r="C55" s="848">
        <v>-0.16029823497533727</v>
      </c>
      <c r="D55" s="848">
        <v>-4.9615998129066134E-2</v>
      </c>
      <c r="E55" s="848">
        <v>5.3619540277241619E-2</v>
      </c>
      <c r="F55" s="848">
        <v>-9.1924107588636769E-2</v>
      </c>
      <c r="G55" s="848">
        <v>-4.1868897222772899E-2</v>
      </c>
      <c r="H55" s="848">
        <v>3.3250040163719705E-3</v>
      </c>
      <c r="I55" s="848">
        <v>-3.3833776328475063E-2</v>
      </c>
      <c r="J55" s="848"/>
      <c r="K55" s="864" t="s">
        <v>193</v>
      </c>
      <c r="P55" s="857" t="str">
        <f t="shared" si="2"/>
        <v>Q2/2012</v>
      </c>
      <c r="Q55" s="858">
        <f t="shared" si="3"/>
        <v>0</v>
      </c>
      <c r="R55" s="858">
        <f t="shared" si="4"/>
        <v>0</v>
      </c>
      <c r="S55" s="858">
        <f t="shared" si="5"/>
        <v>0</v>
      </c>
      <c r="T55" s="858">
        <f t="shared" si="0"/>
        <v>0</v>
      </c>
      <c r="U55" s="859">
        <f t="shared" si="6"/>
        <v>0</v>
      </c>
      <c r="V55" s="859">
        <f t="shared" si="7"/>
        <v>0</v>
      </c>
      <c r="W55" s="859">
        <f t="shared" si="1"/>
        <v>0</v>
      </c>
      <c r="X55" s="859">
        <f t="shared" si="8"/>
        <v>0</v>
      </c>
      <c r="Y55" s="860">
        <v>2</v>
      </c>
      <c r="Z55" s="860">
        <v>1.5</v>
      </c>
      <c r="AA55" s="860">
        <v>0.5</v>
      </c>
      <c r="AB55" s="860">
        <v>1</v>
      </c>
    </row>
    <row r="56" spans="2:28" x14ac:dyDescent="0.2">
      <c r="B56" s="838" t="s">
        <v>520</v>
      </c>
      <c r="C56" s="848">
        <v>-0.20176752094608705</v>
      </c>
      <c r="D56" s="848">
        <v>-7.4542336663123029E-2</v>
      </c>
      <c r="E56" s="848">
        <v>4.6959932631973456E-2</v>
      </c>
      <c r="F56" s="848">
        <v>-8.915460264297613E-2</v>
      </c>
      <c r="G56" s="848">
        <v>-6.2559756367563849E-2</v>
      </c>
      <c r="H56" s="848">
        <v>7.4046844246487926E-3</v>
      </c>
      <c r="I56" s="848">
        <v>-2.987544232904624E-2</v>
      </c>
      <c r="J56" s="848"/>
      <c r="K56" s="864" t="s">
        <v>194</v>
      </c>
      <c r="P56" s="857" t="str">
        <f t="shared" si="2"/>
        <v>Q3/2012</v>
      </c>
      <c r="Q56" s="858">
        <f t="shared" si="3"/>
        <v>0</v>
      </c>
      <c r="R56" s="858">
        <f t="shared" si="4"/>
        <v>0</v>
      </c>
      <c r="S56" s="858">
        <f t="shared" si="5"/>
        <v>0</v>
      </c>
      <c r="T56" s="858">
        <f t="shared" si="0"/>
        <v>0</v>
      </c>
      <c r="U56" s="859">
        <f t="shared" si="6"/>
        <v>0</v>
      </c>
      <c r="V56" s="859">
        <f t="shared" si="7"/>
        <v>0</v>
      </c>
      <c r="W56" s="859">
        <f t="shared" si="1"/>
        <v>0</v>
      </c>
      <c r="X56" s="859">
        <f t="shared" si="8"/>
        <v>0</v>
      </c>
      <c r="Y56" s="860">
        <v>2</v>
      </c>
      <c r="Z56" s="860">
        <v>1.5</v>
      </c>
      <c r="AA56" s="860">
        <v>0.5</v>
      </c>
      <c r="AB56" s="860">
        <v>1</v>
      </c>
    </row>
    <row r="57" spans="2:28" x14ac:dyDescent="0.2">
      <c r="B57" s="840" t="s">
        <v>510</v>
      </c>
      <c r="C57" s="848">
        <v>-0.28769194895112654</v>
      </c>
      <c r="D57" s="848">
        <v>-9.4998218257596689E-2</v>
      </c>
      <c r="E57" s="848">
        <v>2.2791062459671791E-2</v>
      </c>
      <c r="F57" s="848">
        <v>-0.1079588110382995</v>
      </c>
      <c r="G57" s="848">
        <v>-8.3854709627628921E-2</v>
      </c>
      <c r="H57" s="848">
        <v>8.7300562672751603E-3</v>
      </c>
      <c r="I57" s="848">
        <v>-3.2401328754548361E-2</v>
      </c>
      <c r="J57" s="848"/>
      <c r="K57" s="865" t="s">
        <v>195</v>
      </c>
      <c r="P57" s="857" t="str">
        <f t="shared" si="2"/>
        <v>Q4/2012</v>
      </c>
      <c r="Q57" s="858">
        <f t="shared" si="3"/>
        <v>0</v>
      </c>
      <c r="R57" s="858">
        <f t="shared" si="4"/>
        <v>0</v>
      </c>
      <c r="S57" s="858">
        <f t="shared" si="5"/>
        <v>0</v>
      </c>
      <c r="T57" s="858">
        <f t="shared" si="0"/>
        <v>0</v>
      </c>
      <c r="U57" s="859">
        <f t="shared" si="6"/>
        <v>0</v>
      </c>
      <c r="V57" s="859">
        <f t="shared" si="7"/>
        <v>0</v>
      </c>
      <c r="W57" s="859">
        <f t="shared" si="1"/>
        <v>0</v>
      </c>
      <c r="X57" s="859">
        <f t="shared" si="8"/>
        <v>0</v>
      </c>
      <c r="Y57" s="860">
        <v>2</v>
      </c>
      <c r="Z57" s="860">
        <v>1.5</v>
      </c>
      <c r="AA57" s="860">
        <v>0.5</v>
      </c>
      <c r="AB57" s="860">
        <v>1</v>
      </c>
    </row>
    <row r="58" spans="2:28" x14ac:dyDescent="0.2">
      <c r="B58" s="838" t="s">
        <v>511</v>
      </c>
      <c r="C58" s="848">
        <v>-0.27848503079076403</v>
      </c>
      <c r="D58" s="848">
        <v>-9.434692228191123E-2</v>
      </c>
      <c r="E58" s="848">
        <v>1.4572331664920465E-2</v>
      </c>
      <c r="F58" s="848">
        <v>-0.1044450502428093</v>
      </c>
      <c r="G58" s="848">
        <v>-7.7404146919392736E-2</v>
      </c>
      <c r="H58" s="848">
        <v>1.0838873174484001E-2</v>
      </c>
      <c r="I58" s="848">
        <v>-2.7700116186055262E-2</v>
      </c>
      <c r="J58" s="848"/>
      <c r="K58" s="864" t="s">
        <v>196</v>
      </c>
      <c r="P58" s="857" t="str">
        <f t="shared" si="2"/>
        <v>Q1/2013</v>
      </c>
      <c r="Q58" s="858">
        <f t="shared" si="3"/>
        <v>0</v>
      </c>
      <c r="R58" s="858">
        <f t="shared" si="4"/>
        <v>0</v>
      </c>
      <c r="S58" s="858">
        <f t="shared" si="5"/>
        <v>0</v>
      </c>
      <c r="T58" s="858">
        <f t="shared" si="0"/>
        <v>0</v>
      </c>
      <c r="U58" s="859">
        <f t="shared" si="6"/>
        <v>0</v>
      </c>
      <c r="V58" s="859">
        <f t="shared" si="7"/>
        <v>0</v>
      </c>
      <c r="W58" s="859">
        <f t="shared" si="1"/>
        <v>0</v>
      </c>
      <c r="X58" s="859">
        <f t="shared" si="8"/>
        <v>0</v>
      </c>
      <c r="Y58" s="860">
        <v>2</v>
      </c>
      <c r="Z58" s="860">
        <v>1.5</v>
      </c>
      <c r="AA58" s="860">
        <v>0.5</v>
      </c>
      <c r="AB58" s="860">
        <v>1</v>
      </c>
    </row>
    <row r="59" spans="2:28" x14ac:dyDescent="0.2">
      <c r="B59" s="840" t="s">
        <v>512</v>
      </c>
      <c r="C59" s="848">
        <v>-0.3198981232443035</v>
      </c>
      <c r="D59" s="848">
        <v>-0.10696816308182507</v>
      </c>
      <c r="E59" s="848">
        <v>1.4430223825576285E-2</v>
      </c>
      <c r="F59" s="848">
        <v>-0.11704115642404532</v>
      </c>
      <c r="G59" s="848">
        <v>-8.5874683451544698E-2</v>
      </c>
      <c r="H59" s="848">
        <v>1.5154674690500775E-2</v>
      </c>
      <c r="I59" s="848">
        <v>-3.9599018802965451E-2</v>
      </c>
      <c r="J59" s="848"/>
      <c r="K59" s="864" t="s">
        <v>197</v>
      </c>
      <c r="P59" s="857" t="str">
        <f t="shared" si="2"/>
        <v>Q2/2013</v>
      </c>
      <c r="Q59" s="858">
        <f t="shared" si="3"/>
        <v>0</v>
      </c>
      <c r="R59" s="858">
        <f t="shared" si="4"/>
        <v>0</v>
      </c>
      <c r="S59" s="858">
        <f t="shared" si="5"/>
        <v>0</v>
      </c>
      <c r="T59" s="858">
        <f t="shared" si="0"/>
        <v>0</v>
      </c>
      <c r="U59" s="859">
        <f t="shared" si="6"/>
        <v>0</v>
      </c>
      <c r="V59" s="859">
        <f t="shared" si="7"/>
        <v>0</v>
      </c>
      <c r="W59" s="859">
        <f t="shared" si="1"/>
        <v>0</v>
      </c>
      <c r="X59" s="859">
        <f t="shared" si="8"/>
        <v>0</v>
      </c>
      <c r="Y59" s="860">
        <v>2</v>
      </c>
      <c r="Z59" s="860">
        <v>1.5</v>
      </c>
      <c r="AA59" s="860">
        <v>0.5</v>
      </c>
      <c r="AB59" s="860">
        <v>1</v>
      </c>
    </row>
    <row r="60" spans="2:28" x14ac:dyDescent="0.2">
      <c r="B60" s="838" t="s">
        <v>513</v>
      </c>
      <c r="C60" s="848">
        <v>-0.33992705876183327</v>
      </c>
      <c r="D60" s="848">
        <v>-0.10104737156605609</v>
      </c>
      <c r="E60" s="848">
        <v>1.0868180773449513E-2</v>
      </c>
      <c r="F60" s="848">
        <v>-0.12065291723221318</v>
      </c>
      <c r="G60" s="848">
        <v>-7.5614113086150861E-2</v>
      </c>
      <c r="H60" s="848">
        <v>1.7827394481989323E-2</v>
      </c>
      <c r="I60" s="848">
        <v>-7.1308232132851979E-2</v>
      </c>
      <c r="J60" s="848"/>
      <c r="K60" s="864" t="s">
        <v>198</v>
      </c>
      <c r="P60" s="857" t="str">
        <f t="shared" si="2"/>
        <v>Q3/2013</v>
      </c>
      <c r="Q60" s="858">
        <f t="shared" si="3"/>
        <v>0</v>
      </c>
      <c r="R60" s="858">
        <f t="shared" si="4"/>
        <v>0</v>
      </c>
      <c r="S60" s="858">
        <f t="shared" si="5"/>
        <v>0</v>
      </c>
      <c r="T60" s="858">
        <f t="shared" si="0"/>
        <v>0</v>
      </c>
      <c r="U60" s="859">
        <f t="shared" si="6"/>
        <v>0</v>
      </c>
      <c r="V60" s="859">
        <f t="shared" si="7"/>
        <v>0</v>
      </c>
      <c r="W60" s="859">
        <f t="shared" si="1"/>
        <v>0</v>
      </c>
      <c r="X60" s="859">
        <f t="shared" si="8"/>
        <v>0</v>
      </c>
      <c r="Y60" s="860">
        <v>2</v>
      </c>
      <c r="Z60" s="860">
        <v>1.5</v>
      </c>
      <c r="AA60" s="860">
        <v>0.5</v>
      </c>
      <c r="AB60" s="860">
        <v>1</v>
      </c>
    </row>
    <row r="61" spans="2:28" x14ac:dyDescent="0.2">
      <c r="B61" s="840" t="s">
        <v>514</v>
      </c>
      <c r="C61" s="848">
        <v>-0.3923954957311187</v>
      </c>
      <c r="D61" s="848">
        <v>-0.11990760512964445</v>
      </c>
      <c r="E61" s="848">
        <v>2.6716360987968646E-3</v>
      </c>
      <c r="F61" s="848">
        <v>-0.13016015668057354</v>
      </c>
      <c r="G61" s="848">
        <v>-9.6516744738542423E-2</v>
      </c>
      <c r="H61" s="848">
        <v>1.3311201707021427E-2</v>
      </c>
      <c r="I61" s="848">
        <v>-6.1793826988176585E-2</v>
      </c>
      <c r="J61" s="848"/>
      <c r="K61" s="865" t="s">
        <v>199</v>
      </c>
      <c r="P61" s="857" t="str">
        <f t="shared" si="2"/>
        <v>Q4/2013</v>
      </c>
      <c r="Q61" s="858">
        <f t="shared" si="3"/>
        <v>0</v>
      </c>
      <c r="R61" s="858">
        <f t="shared" si="4"/>
        <v>0</v>
      </c>
      <c r="S61" s="858">
        <f t="shared" si="5"/>
        <v>0</v>
      </c>
      <c r="T61" s="858">
        <f t="shared" si="0"/>
        <v>0</v>
      </c>
      <c r="U61" s="859">
        <f t="shared" si="6"/>
        <v>0</v>
      </c>
      <c r="V61" s="859">
        <f t="shared" si="7"/>
        <v>0</v>
      </c>
      <c r="W61" s="859">
        <f t="shared" si="1"/>
        <v>0</v>
      </c>
      <c r="X61" s="859">
        <f t="shared" si="8"/>
        <v>0</v>
      </c>
      <c r="Y61" s="860">
        <v>2</v>
      </c>
      <c r="Z61" s="860">
        <v>1.5</v>
      </c>
      <c r="AA61" s="860">
        <v>0.5</v>
      </c>
      <c r="AB61" s="860">
        <v>1</v>
      </c>
    </row>
    <row r="62" spans="2:28" x14ac:dyDescent="0.2">
      <c r="B62" s="838" t="s">
        <v>515</v>
      </c>
      <c r="C62" s="848">
        <v>-0.35576302920839914</v>
      </c>
      <c r="D62" s="848">
        <v>-0.10721540799092172</v>
      </c>
      <c r="E62" s="848">
        <v>8.5865775678632215E-3</v>
      </c>
      <c r="F62" s="848">
        <v>-0.12827453955521131</v>
      </c>
      <c r="G62" s="848">
        <v>-8.8764863039547934E-2</v>
      </c>
      <c r="H62" s="848">
        <v>4.0491364157911047E-3</v>
      </c>
      <c r="I62" s="848">
        <v>-4.4143932606372505E-2</v>
      </c>
      <c r="J62" s="848"/>
      <c r="K62" s="864" t="s">
        <v>200</v>
      </c>
      <c r="P62" s="857" t="str">
        <f t="shared" si="2"/>
        <v>Q1/2014</v>
      </c>
      <c r="Q62" s="858">
        <f t="shared" si="3"/>
        <v>0</v>
      </c>
      <c r="R62" s="858">
        <f t="shared" si="4"/>
        <v>0</v>
      </c>
      <c r="S62" s="858">
        <f t="shared" si="5"/>
        <v>0</v>
      </c>
      <c r="T62" s="858">
        <f t="shared" si="0"/>
        <v>0</v>
      </c>
      <c r="U62" s="859">
        <f t="shared" si="6"/>
        <v>0</v>
      </c>
      <c r="V62" s="859">
        <f t="shared" si="7"/>
        <v>0</v>
      </c>
      <c r="W62" s="859">
        <f t="shared" si="1"/>
        <v>0</v>
      </c>
      <c r="X62" s="859">
        <f t="shared" si="8"/>
        <v>0</v>
      </c>
      <c r="Y62" s="860">
        <v>2</v>
      </c>
      <c r="Z62" s="860">
        <v>1.5</v>
      </c>
      <c r="AA62" s="860">
        <v>0.5</v>
      </c>
      <c r="AB62" s="860">
        <v>1</v>
      </c>
    </row>
    <row r="63" spans="2:28" x14ac:dyDescent="0.2">
      <c r="B63" s="840" t="s">
        <v>516</v>
      </c>
      <c r="C63" s="848">
        <v>-0.37646013276040763</v>
      </c>
      <c r="D63" s="848">
        <v>-0.11813172977174967</v>
      </c>
      <c r="E63" s="848">
        <v>5.0696169221021809E-3</v>
      </c>
      <c r="F63" s="848">
        <v>-0.11445713901719107</v>
      </c>
      <c r="G63" s="848">
        <v>-0.10330586786631517</v>
      </c>
      <c r="H63" s="848">
        <v>-2.9268916077894078E-3</v>
      </c>
      <c r="I63" s="848">
        <v>-4.2708121419464527E-2</v>
      </c>
      <c r="J63" s="848"/>
      <c r="K63" s="864" t="s">
        <v>201</v>
      </c>
      <c r="P63" s="857" t="str">
        <f t="shared" si="2"/>
        <v>Q2/2014</v>
      </c>
      <c r="Q63" s="858">
        <f t="shared" si="3"/>
        <v>0</v>
      </c>
      <c r="R63" s="858">
        <f t="shared" si="4"/>
        <v>0</v>
      </c>
      <c r="S63" s="858">
        <f t="shared" si="5"/>
        <v>0</v>
      </c>
      <c r="T63" s="858">
        <f t="shared" si="0"/>
        <v>0</v>
      </c>
      <c r="U63" s="859">
        <f t="shared" si="6"/>
        <v>0</v>
      </c>
      <c r="V63" s="859">
        <f t="shared" si="7"/>
        <v>0</v>
      </c>
      <c r="W63" s="859">
        <f t="shared" si="1"/>
        <v>0</v>
      </c>
      <c r="X63" s="859">
        <f t="shared" si="8"/>
        <v>0</v>
      </c>
      <c r="Y63" s="860">
        <v>2</v>
      </c>
      <c r="Z63" s="860">
        <v>1.5</v>
      </c>
      <c r="AA63" s="860">
        <v>0.5</v>
      </c>
      <c r="AB63" s="860">
        <v>1</v>
      </c>
    </row>
    <row r="64" spans="2:28" x14ac:dyDescent="0.2">
      <c r="B64" s="838" t="s">
        <v>517</v>
      </c>
      <c r="C64" s="848">
        <v>-0.34272225931383105</v>
      </c>
      <c r="D64" s="848">
        <v>-0.11752617876242138</v>
      </c>
      <c r="E64" s="848">
        <v>2.0062748934293256E-2</v>
      </c>
      <c r="F64" s="848">
        <v>-0.10877110195723921</v>
      </c>
      <c r="G64" s="848">
        <v>-9.6942497103842229E-2</v>
      </c>
      <c r="H64" s="848">
        <v>-1.1424822454007213E-2</v>
      </c>
      <c r="I64" s="848">
        <v>-2.8120407970614231E-2</v>
      </c>
      <c r="J64" s="848"/>
      <c r="K64" s="864" t="s">
        <v>202</v>
      </c>
      <c r="P64" s="857" t="str">
        <f t="shared" si="2"/>
        <v>Q3/2014</v>
      </c>
      <c r="Q64" s="858">
        <f t="shared" si="3"/>
        <v>0</v>
      </c>
      <c r="R64" s="858">
        <f t="shared" si="4"/>
        <v>0</v>
      </c>
      <c r="S64" s="858">
        <f t="shared" si="5"/>
        <v>0</v>
      </c>
      <c r="T64" s="858">
        <f t="shared" si="0"/>
        <v>0</v>
      </c>
      <c r="U64" s="859">
        <f t="shared" si="6"/>
        <v>0</v>
      </c>
      <c r="V64" s="859">
        <f t="shared" si="7"/>
        <v>0</v>
      </c>
      <c r="W64" s="859">
        <f t="shared" si="1"/>
        <v>0</v>
      </c>
      <c r="X64" s="859">
        <f t="shared" si="8"/>
        <v>0</v>
      </c>
      <c r="Y64" s="860">
        <v>2</v>
      </c>
      <c r="Z64" s="860">
        <v>1.5</v>
      </c>
      <c r="AA64" s="860">
        <v>0.5</v>
      </c>
      <c r="AB64" s="860">
        <v>1</v>
      </c>
    </row>
    <row r="65" spans="2:28" x14ac:dyDescent="0.2">
      <c r="B65" s="840" t="s">
        <v>518</v>
      </c>
      <c r="C65" s="848">
        <v>-0.34374064165397211</v>
      </c>
      <c r="D65" s="848">
        <v>-0.12222641591894574</v>
      </c>
      <c r="E65" s="848">
        <v>2.7961749550503623E-2</v>
      </c>
      <c r="F65" s="848">
        <v>-8.7937921683402517E-2</v>
      </c>
      <c r="G65" s="848">
        <v>-9.9433869955238577E-2</v>
      </c>
      <c r="H65" s="848">
        <v>-2.5646561303389954E-2</v>
      </c>
      <c r="I65" s="848">
        <v>-3.6457622343498912E-2</v>
      </c>
      <c r="J65" s="848"/>
      <c r="K65" s="865" t="s">
        <v>203</v>
      </c>
      <c r="P65" s="857" t="str">
        <f t="shared" si="2"/>
        <v>Q4/2014</v>
      </c>
      <c r="Q65" s="858">
        <f t="shared" si="3"/>
        <v>0</v>
      </c>
      <c r="R65" s="858">
        <f t="shared" si="4"/>
        <v>0</v>
      </c>
      <c r="S65" s="858">
        <f t="shared" si="5"/>
        <v>0</v>
      </c>
      <c r="T65" s="858">
        <f t="shared" si="0"/>
        <v>0</v>
      </c>
      <c r="U65" s="859">
        <f t="shared" si="6"/>
        <v>0</v>
      </c>
      <c r="V65" s="859">
        <f t="shared" si="7"/>
        <v>0</v>
      </c>
      <c r="W65" s="859">
        <f t="shared" si="1"/>
        <v>0</v>
      </c>
      <c r="X65" s="859">
        <f t="shared" si="8"/>
        <v>0</v>
      </c>
      <c r="Y65" s="860">
        <v>2</v>
      </c>
      <c r="Z65" s="860">
        <v>1.5</v>
      </c>
      <c r="AA65" s="860">
        <v>0.5</v>
      </c>
      <c r="AB65" s="860">
        <v>1</v>
      </c>
    </row>
    <row r="66" spans="2:28" x14ac:dyDescent="0.2">
      <c r="B66" s="838" t="s">
        <v>519</v>
      </c>
      <c r="C66" s="848">
        <v>-0.30537613496130939</v>
      </c>
      <c r="D66" s="848">
        <v>-0.10151710443103136</v>
      </c>
      <c r="E66" s="848">
        <v>4.2531913098966756E-2</v>
      </c>
      <c r="F66" s="848">
        <v>-8.6437071079108044E-2</v>
      </c>
      <c r="G66" s="848">
        <v>-8.5141744342999301E-2</v>
      </c>
      <c r="H66" s="848">
        <v>-3.8027130312678292E-2</v>
      </c>
      <c r="I66" s="848">
        <v>-3.678499789445909E-2</v>
      </c>
      <c r="J66" s="848"/>
      <c r="K66" s="866" t="s">
        <v>204</v>
      </c>
      <c r="P66" s="857" t="str">
        <f t="shared" si="2"/>
        <v>Q1/2015</v>
      </c>
      <c r="Q66" s="858">
        <f t="shared" si="3"/>
        <v>0</v>
      </c>
      <c r="R66" s="858">
        <f t="shared" si="4"/>
        <v>0</v>
      </c>
      <c r="S66" s="858">
        <f t="shared" si="5"/>
        <v>0</v>
      </c>
      <c r="T66" s="858">
        <f t="shared" si="0"/>
        <v>0</v>
      </c>
      <c r="U66" s="859">
        <f t="shared" si="6"/>
        <v>0</v>
      </c>
      <c r="V66" s="859">
        <f t="shared" si="7"/>
        <v>0</v>
      </c>
      <c r="W66" s="859">
        <f t="shared" si="1"/>
        <v>0</v>
      </c>
      <c r="X66" s="859">
        <f t="shared" si="8"/>
        <v>0</v>
      </c>
      <c r="Y66" s="860">
        <v>2</v>
      </c>
      <c r="Z66" s="860">
        <v>1.5</v>
      </c>
      <c r="AA66" s="860">
        <v>0.5</v>
      </c>
      <c r="AB66" s="860">
        <v>1</v>
      </c>
    </row>
    <row r="67" spans="2:28" x14ac:dyDescent="0.2">
      <c r="B67" s="840" t="s">
        <v>386</v>
      </c>
      <c r="C67" s="848">
        <v>-0.34732458845475395</v>
      </c>
      <c r="D67" s="848">
        <v>-0.11218280088974779</v>
      </c>
      <c r="E67" s="848">
        <v>3.5197258070827631E-2</v>
      </c>
      <c r="F67" s="848">
        <v>-8.4403070629681401E-2</v>
      </c>
      <c r="G67" s="848">
        <v>-0.1019455248972521</v>
      </c>
      <c r="H67" s="848">
        <v>-4.8083270235843391E-2</v>
      </c>
      <c r="I67" s="848">
        <v>-3.5907179873056881E-2</v>
      </c>
      <c r="J67" s="848"/>
      <c r="K67" s="866" t="s">
        <v>205</v>
      </c>
      <c r="P67" s="857" t="str">
        <f t="shared" si="2"/>
        <v>Q2/2015</v>
      </c>
      <c r="Q67" s="858">
        <f t="shared" si="3"/>
        <v>0</v>
      </c>
      <c r="R67" s="858">
        <f t="shared" si="4"/>
        <v>0</v>
      </c>
      <c r="S67" s="858">
        <f t="shared" si="5"/>
        <v>0</v>
      </c>
      <c r="T67" s="858">
        <f t="shared" si="0"/>
        <v>0</v>
      </c>
      <c r="U67" s="859">
        <f t="shared" si="6"/>
        <v>0</v>
      </c>
      <c r="V67" s="859">
        <f t="shared" si="7"/>
        <v>0</v>
      </c>
      <c r="W67" s="859">
        <f t="shared" si="1"/>
        <v>0</v>
      </c>
      <c r="X67" s="859">
        <f t="shared" si="8"/>
        <v>0</v>
      </c>
      <c r="Y67" s="860">
        <v>2</v>
      </c>
      <c r="Z67" s="860">
        <v>1.5</v>
      </c>
      <c r="AA67" s="860">
        <v>0.5</v>
      </c>
      <c r="AB67" s="860">
        <v>1</v>
      </c>
    </row>
    <row r="68" spans="2:28" x14ac:dyDescent="0.2">
      <c r="B68" s="838" t="s">
        <v>387</v>
      </c>
      <c r="C68" s="848">
        <v>-0.34448975273910282</v>
      </c>
      <c r="D68" s="848">
        <v>-0.12525466462178622</v>
      </c>
      <c r="E68" s="848">
        <v>5.9271574579037818E-2</v>
      </c>
      <c r="F68" s="848">
        <v>-7.6381375053699366E-2</v>
      </c>
      <c r="G68" s="848">
        <v>-0.12818959332427476</v>
      </c>
      <c r="H68" s="848">
        <v>-5.4247233921737664E-2</v>
      </c>
      <c r="I68" s="848">
        <v>-1.9688460396642658E-2</v>
      </c>
      <c r="J68" s="848"/>
      <c r="K68" s="866" t="s">
        <v>206</v>
      </c>
      <c r="P68" s="857" t="str">
        <f t="shared" si="2"/>
        <v>Q3/2015</v>
      </c>
      <c r="Q68" s="858">
        <f t="shared" si="3"/>
        <v>0</v>
      </c>
      <c r="R68" s="858">
        <f t="shared" si="4"/>
        <v>0</v>
      </c>
      <c r="S68" s="858">
        <f t="shared" si="5"/>
        <v>0</v>
      </c>
      <c r="T68" s="858">
        <f t="shared" si="0"/>
        <v>0</v>
      </c>
      <c r="U68" s="859">
        <f t="shared" si="6"/>
        <v>0</v>
      </c>
      <c r="V68" s="859">
        <f t="shared" si="7"/>
        <v>0</v>
      </c>
      <c r="W68" s="859">
        <f t="shared" si="1"/>
        <v>0</v>
      </c>
      <c r="X68" s="859">
        <f t="shared" si="8"/>
        <v>0</v>
      </c>
      <c r="Y68" s="860">
        <v>2</v>
      </c>
      <c r="Z68" s="860">
        <v>1.5</v>
      </c>
      <c r="AA68" s="860">
        <v>0.5</v>
      </c>
      <c r="AB68" s="860">
        <v>1</v>
      </c>
    </row>
    <row r="69" spans="2:28" x14ac:dyDescent="0.2">
      <c r="B69" s="840" t="s">
        <v>388</v>
      </c>
      <c r="C69" s="848">
        <v>-0.35809621487355048</v>
      </c>
      <c r="D69" s="848">
        <v>-0.13356192959059907</v>
      </c>
      <c r="E69" s="848">
        <v>4.5044665013523354E-2</v>
      </c>
      <c r="F69" s="848">
        <v>-6.5827234955354405E-2</v>
      </c>
      <c r="G69" s="848">
        <v>-0.14358535858404609</v>
      </c>
      <c r="H69" s="848">
        <v>-4.9693759892786939E-2</v>
      </c>
      <c r="I69" s="848">
        <v>-1.0472596864287302E-2</v>
      </c>
      <c r="J69" s="848"/>
      <c r="K69" s="865" t="s">
        <v>207</v>
      </c>
      <c r="P69" s="857" t="str">
        <f t="shared" si="2"/>
        <v>Q4/2015</v>
      </c>
      <c r="Q69" s="858">
        <f t="shared" si="3"/>
        <v>0</v>
      </c>
      <c r="R69" s="858">
        <f t="shared" si="4"/>
        <v>0</v>
      </c>
      <c r="S69" s="858">
        <f t="shared" si="5"/>
        <v>0</v>
      </c>
      <c r="T69" s="858">
        <f t="shared" ref="T69:T93" si="9">+IF(C69&lt;$M$5,0,IF(C69&gt;$N$5,2.5,2.5*(C69-$M$5)/($N$5-$M$5)))</f>
        <v>0</v>
      </c>
      <c r="U69" s="859">
        <f t="shared" si="6"/>
        <v>0</v>
      </c>
      <c r="V69" s="859">
        <f t="shared" si="7"/>
        <v>0</v>
      </c>
      <c r="W69" s="859">
        <f t="shared" ref="W69:W93" si="10">+IF(V69&lt;0.18,0,V69)</f>
        <v>0</v>
      </c>
      <c r="X69" s="859">
        <f t="shared" si="8"/>
        <v>0</v>
      </c>
      <c r="Y69" s="860">
        <v>2</v>
      </c>
      <c r="Z69" s="860">
        <v>1.5</v>
      </c>
      <c r="AA69" s="860">
        <v>0.5</v>
      </c>
      <c r="AB69" s="860">
        <v>1</v>
      </c>
    </row>
    <row r="70" spans="2:28" x14ac:dyDescent="0.2">
      <c r="B70" s="838" t="s">
        <v>389</v>
      </c>
      <c r="C70" s="848">
        <v>-0.40346700920567985</v>
      </c>
      <c r="D70" s="848">
        <v>-0.16056148284459656</v>
      </c>
      <c r="E70" s="848">
        <v>1.7532162540003698E-2</v>
      </c>
      <c r="F70" s="848">
        <v>-5.2157921703144372E-2</v>
      </c>
      <c r="G70" s="848">
        <v>-0.15553083903225395</v>
      </c>
      <c r="H70" s="848">
        <v>-3.9763209401585099E-2</v>
      </c>
      <c r="I70" s="848">
        <v>-1.2985718764103545E-2</v>
      </c>
      <c r="J70" s="848"/>
      <c r="K70" s="866" t="s">
        <v>208</v>
      </c>
      <c r="P70" s="857" t="str">
        <f t="shared" ref="P70:P93" si="11">B70</f>
        <v>Q1/2016</v>
      </c>
      <c r="Q70" s="858">
        <f t="shared" ref="Q70:Q93" si="12">+IF(C70&lt;$M$5,0,IF(C70&gt;$O$5,2.5,2.5*(C70-$M$5)/($O$5-$M$5)))</f>
        <v>0</v>
      </c>
      <c r="R70" s="858">
        <f t="shared" ref="R70:R93" si="13">+IF(C70&lt;$L$5,0,IF(C70&gt;$O$5,2.5,2.5*(C70-$L$5)/($O$5-$L$5)))</f>
        <v>0</v>
      </c>
      <c r="S70" s="858">
        <f t="shared" ref="S70:S93" si="14">+IF(C70&lt;$L$5,0,IF(C70&gt;$N$5,2.5,2.5*(C70-$L$5)/($N$5-$L$5)))</f>
        <v>0</v>
      </c>
      <c r="T70" s="858">
        <f t="shared" si="9"/>
        <v>0</v>
      </c>
      <c r="U70" s="859">
        <f t="shared" ref="U70:U96" si="15">MAX(Q70:T70)</f>
        <v>0</v>
      </c>
      <c r="V70" s="859">
        <f t="shared" ref="V70:V96" si="16">MIN(Q70:T70)</f>
        <v>0</v>
      </c>
      <c r="W70" s="859">
        <f t="shared" si="10"/>
        <v>0</v>
      </c>
      <c r="X70" s="859">
        <f t="shared" ref="X70:X92" si="17">+IF(W70=0,0,IF(AND(W70&gt;0.2,U70&lt;0.44),0.25,IF(U70-W70&gt;0.5,W70+0.5,U70)))</f>
        <v>0</v>
      </c>
      <c r="Y70" s="860">
        <v>2</v>
      </c>
      <c r="Z70" s="860">
        <v>1.5</v>
      </c>
      <c r="AA70" s="860">
        <v>0.5</v>
      </c>
      <c r="AB70" s="860">
        <v>1</v>
      </c>
    </row>
    <row r="71" spans="2:28" x14ac:dyDescent="0.2">
      <c r="B71" s="840" t="s">
        <v>390</v>
      </c>
      <c r="C71" s="848">
        <v>-0.39202080514437715</v>
      </c>
      <c r="D71" s="848">
        <v>-0.1553219118322117</v>
      </c>
      <c r="E71" s="848">
        <v>1.8420279088767099E-2</v>
      </c>
      <c r="F71" s="848">
        <v>-5.797148801456542E-2</v>
      </c>
      <c r="G71" s="848">
        <v>-0.14551153554438181</v>
      </c>
      <c r="H71" s="848">
        <v>-3.103075456579708E-2</v>
      </c>
      <c r="I71" s="848">
        <v>-2.0605394276188165E-2</v>
      </c>
      <c r="J71" s="848"/>
      <c r="K71" s="866" t="s">
        <v>209</v>
      </c>
      <c r="P71" s="857" t="str">
        <f t="shared" si="11"/>
        <v>Q2/2016</v>
      </c>
      <c r="Q71" s="858">
        <f t="shared" si="12"/>
        <v>0</v>
      </c>
      <c r="R71" s="858">
        <f t="shared" si="13"/>
        <v>0</v>
      </c>
      <c r="S71" s="858">
        <f t="shared" si="14"/>
        <v>0</v>
      </c>
      <c r="T71" s="858">
        <f t="shared" si="9"/>
        <v>0</v>
      </c>
      <c r="U71" s="859">
        <f t="shared" si="15"/>
        <v>0</v>
      </c>
      <c r="V71" s="859">
        <f t="shared" si="16"/>
        <v>0</v>
      </c>
      <c r="W71" s="859">
        <f t="shared" si="10"/>
        <v>0</v>
      </c>
      <c r="X71" s="859">
        <f t="shared" si="17"/>
        <v>0</v>
      </c>
      <c r="Y71" s="860">
        <v>2</v>
      </c>
      <c r="Z71" s="860">
        <v>1.5</v>
      </c>
      <c r="AA71" s="860">
        <v>0.5</v>
      </c>
      <c r="AB71" s="860">
        <v>1</v>
      </c>
    </row>
    <row r="72" spans="2:28" x14ac:dyDescent="0.2">
      <c r="B72" s="838" t="s">
        <v>391</v>
      </c>
      <c r="C72" s="848">
        <v>-0.39771226400454968</v>
      </c>
      <c r="D72" s="848">
        <v>-0.15735668175648113</v>
      </c>
      <c r="E72" s="848">
        <v>5.5735724749827742E-3</v>
      </c>
      <c r="F72" s="848">
        <v>-4.7139885527604654E-2</v>
      </c>
      <c r="G72" s="848">
        <v>-0.14999937937145305</v>
      </c>
      <c r="H72" s="848">
        <v>-1.8743469072560887E-2</v>
      </c>
      <c r="I72" s="848">
        <v>-3.0046420751432726E-2</v>
      </c>
      <c r="J72" s="848"/>
      <c r="K72" s="866" t="s">
        <v>210</v>
      </c>
      <c r="P72" s="857" t="str">
        <f t="shared" si="11"/>
        <v>Q3/2016</v>
      </c>
      <c r="Q72" s="858">
        <f t="shared" si="12"/>
        <v>0</v>
      </c>
      <c r="R72" s="858">
        <f t="shared" si="13"/>
        <v>0</v>
      </c>
      <c r="S72" s="858">
        <f t="shared" si="14"/>
        <v>0</v>
      </c>
      <c r="T72" s="858">
        <f t="shared" si="9"/>
        <v>0</v>
      </c>
      <c r="U72" s="859">
        <f t="shared" si="15"/>
        <v>0</v>
      </c>
      <c r="V72" s="859">
        <f t="shared" si="16"/>
        <v>0</v>
      </c>
      <c r="W72" s="859">
        <f t="shared" si="10"/>
        <v>0</v>
      </c>
      <c r="X72" s="859">
        <f t="shared" si="17"/>
        <v>0</v>
      </c>
      <c r="Y72" s="860">
        <v>2</v>
      </c>
      <c r="Z72" s="860">
        <v>1.5</v>
      </c>
      <c r="AA72" s="860">
        <v>0.5</v>
      </c>
      <c r="AB72" s="860">
        <v>1</v>
      </c>
    </row>
    <row r="73" spans="2:28" x14ac:dyDescent="0.2">
      <c r="B73" s="840" t="s">
        <v>392</v>
      </c>
      <c r="C73" s="848">
        <v>-0.37303915983314689</v>
      </c>
      <c r="D73" s="848">
        <v>-0.15323477926834236</v>
      </c>
      <c r="E73" s="848">
        <v>-2.7219229699416239E-3</v>
      </c>
      <c r="F73" s="848">
        <v>-4.3978990990416494E-2</v>
      </c>
      <c r="G73" s="848">
        <v>-0.15089928520789417</v>
      </c>
      <c r="H73" s="848">
        <v>-3.5225732118313959E-3</v>
      </c>
      <c r="I73" s="848">
        <v>-1.8681608184720876E-2</v>
      </c>
      <c r="J73" s="848"/>
      <c r="K73" s="866" t="s">
        <v>211</v>
      </c>
      <c r="P73" s="857" t="str">
        <f t="shared" si="11"/>
        <v>Q4/2016</v>
      </c>
      <c r="Q73" s="858">
        <f t="shared" si="12"/>
        <v>0</v>
      </c>
      <c r="R73" s="858">
        <f t="shared" si="13"/>
        <v>0</v>
      </c>
      <c r="S73" s="858">
        <f t="shared" si="14"/>
        <v>0</v>
      </c>
      <c r="T73" s="858">
        <f t="shared" si="9"/>
        <v>0</v>
      </c>
      <c r="U73" s="859">
        <f t="shared" si="15"/>
        <v>0</v>
      </c>
      <c r="V73" s="859">
        <f t="shared" si="16"/>
        <v>0</v>
      </c>
      <c r="W73" s="859">
        <f t="shared" si="10"/>
        <v>0</v>
      </c>
      <c r="X73" s="859">
        <f t="shared" si="17"/>
        <v>0</v>
      </c>
      <c r="Y73" s="860">
        <v>2</v>
      </c>
      <c r="Z73" s="860">
        <v>1.5</v>
      </c>
      <c r="AA73" s="860">
        <v>0.5</v>
      </c>
      <c r="AB73" s="860">
        <v>1</v>
      </c>
    </row>
    <row r="74" spans="2:28" x14ac:dyDescent="0.2">
      <c r="B74" s="838" t="s">
        <v>393</v>
      </c>
      <c r="C74" s="848">
        <v>-0.35701116620081552</v>
      </c>
      <c r="D74" s="848">
        <v>-0.14926225896065412</v>
      </c>
      <c r="E74" s="848">
        <v>-9.4140942180827858E-3</v>
      </c>
      <c r="F74" s="848">
        <v>-3.8050128781236307E-2</v>
      </c>
      <c r="G74" s="848">
        <v>-0.14993852139162786</v>
      </c>
      <c r="H74" s="848">
        <v>8.8047600439855409E-3</v>
      </c>
      <c r="I74" s="848">
        <v>-1.9150922893200074E-2</v>
      </c>
      <c r="J74" s="848"/>
      <c r="K74" s="866" t="s">
        <v>22</v>
      </c>
      <c r="P74" s="857" t="str">
        <f t="shared" si="11"/>
        <v>Q1/2017</v>
      </c>
      <c r="Q74" s="858">
        <f t="shared" si="12"/>
        <v>0</v>
      </c>
      <c r="R74" s="858">
        <f t="shared" si="13"/>
        <v>0</v>
      </c>
      <c r="S74" s="858">
        <f t="shared" si="14"/>
        <v>0</v>
      </c>
      <c r="T74" s="858">
        <f t="shared" si="9"/>
        <v>0</v>
      </c>
      <c r="U74" s="859">
        <f t="shared" si="15"/>
        <v>0</v>
      </c>
      <c r="V74" s="859">
        <f t="shared" si="16"/>
        <v>0</v>
      </c>
      <c r="W74" s="859">
        <f t="shared" si="10"/>
        <v>0</v>
      </c>
      <c r="X74" s="859">
        <f t="shared" si="17"/>
        <v>0</v>
      </c>
      <c r="Y74" s="860">
        <v>2</v>
      </c>
      <c r="Z74" s="860">
        <v>1.5</v>
      </c>
      <c r="AA74" s="860">
        <v>0.5</v>
      </c>
      <c r="AB74" s="860">
        <v>1</v>
      </c>
    </row>
    <row r="75" spans="2:28" x14ac:dyDescent="0.2">
      <c r="B75" s="840" t="s">
        <v>394</v>
      </c>
      <c r="C75" s="848">
        <v>-0.32414050684850437</v>
      </c>
      <c r="D75" s="848">
        <v>-0.14632881533837833</v>
      </c>
      <c r="E75" s="848">
        <v>-2.1974868653608749E-2</v>
      </c>
      <c r="F75" s="848">
        <v>-9.3135269861885552E-3</v>
      </c>
      <c r="G75" s="848">
        <v>-0.15087962500639115</v>
      </c>
      <c r="H75" s="848">
        <v>2.2980708558082059E-2</v>
      </c>
      <c r="I75" s="848">
        <v>-1.862437942201961E-2</v>
      </c>
      <c r="J75" s="848"/>
      <c r="K75" s="866" t="s">
        <v>23</v>
      </c>
      <c r="P75" s="857" t="str">
        <f t="shared" si="11"/>
        <v>Q2/2017</v>
      </c>
      <c r="Q75" s="858">
        <f t="shared" si="12"/>
        <v>0</v>
      </c>
      <c r="R75" s="858">
        <f t="shared" si="13"/>
        <v>0</v>
      </c>
      <c r="S75" s="858">
        <f t="shared" si="14"/>
        <v>0</v>
      </c>
      <c r="T75" s="858">
        <f t="shared" si="9"/>
        <v>0</v>
      </c>
      <c r="U75" s="859">
        <f t="shared" si="15"/>
        <v>0</v>
      </c>
      <c r="V75" s="859">
        <f t="shared" si="16"/>
        <v>0</v>
      </c>
      <c r="W75" s="859">
        <f t="shared" si="10"/>
        <v>0</v>
      </c>
      <c r="X75" s="859">
        <f t="shared" si="17"/>
        <v>0</v>
      </c>
      <c r="Y75" s="860">
        <v>2</v>
      </c>
      <c r="Z75" s="860">
        <v>1.5</v>
      </c>
      <c r="AA75" s="860">
        <v>0.5</v>
      </c>
      <c r="AB75" s="860">
        <v>1</v>
      </c>
    </row>
    <row r="76" spans="2:28" x14ac:dyDescent="0.2">
      <c r="B76" s="838" t="s">
        <v>395</v>
      </c>
      <c r="C76" s="848">
        <v>-0.31710347371211517</v>
      </c>
      <c r="D76" s="848">
        <v>-0.13591422976203696</v>
      </c>
      <c r="E76" s="848">
        <v>-4.8878297082396722E-2</v>
      </c>
      <c r="F76" s="848">
        <v>-7.0483567775353716E-3</v>
      </c>
      <c r="G76" s="848">
        <v>-0.14000871213044389</v>
      </c>
      <c r="H76" s="848">
        <v>3.6252278890229694E-2</v>
      </c>
      <c r="I76" s="848">
        <v>-2.1506156849931901E-2</v>
      </c>
      <c r="J76" s="848"/>
      <c r="K76" s="866" t="s">
        <v>24</v>
      </c>
      <c r="P76" s="857" t="str">
        <f t="shared" si="11"/>
        <v>Q3/2017</v>
      </c>
      <c r="Q76" s="858">
        <f t="shared" si="12"/>
        <v>0</v>
      </c>
      <c r="R76" s="858">
        <f t="shared" si="13"/>
        <v>0</v>
      </c>
      <c r="S76" s="858">
        <f t="shared" si="14"/>
        <v>0</v>
      </c>
      <c r="T76" s="858">
        <f t="shared" si="9"/>
        <v>0</v>
      </c>
      <c r="U76" s="859">
        <f t="shared" si="15"/>
        <v>0</v>
      </c>
      <c r="V76" s="859">
        <f t="shared" si="16"/>
        <v>0</v>
      </c>
      <c r="W76" s="859">
        <f t="shared" si="10"/>
        <v>0</v>
      </c>
      <c r="X76" s="859">
        <f t="shared" si="17"/>
        <v>0</v>
      </c>
      <c r="Y76" s="860">
        <v>2</v>
      </c>
      <c r="Z76" s="860">
        <v>1.5</v>
      </c>
      <c r="AA76" s="860">
        <v>0.5</v>
      </c>
      <c r="AB76" s="860">
        <v>1</v>
      </c>
    </row>
    <row r="77" spans="2:28" x14ac:dyDescent="0.2">
      <c r="B77" s="840" t="s">
        <v>396</v>
      </c>
      <c r="C77" s="848">
        <v>-0.28037835021835755</v>
      </c>
      <c r="D77" s="848">
        <v>-0.13835347364020442</v>
      </c>
      <c r="E77" s="848">
        <v>-4.3193588999609595E-2</v>
      </c>
      <c r="F77" s="848">
        <v>1.2072256619583567E-2</v>
      </c>
      <c r="G77" s="848">
        <v>-0.14171478883697827</v>
      </c>
      <c r="H77" s="848">
        <v>4.4199287513379558E-2</v>
      </c>
      <c r="I77" s="848">
        <v>-1.3388042874528354E-2</v>
      </c>
      <c r="J77" s="848"/>
      <c r="K77" s="866" t="s">
        <v>25</v>
      </c>
      <c r="P77" s="857" t="str">
        <f t="shared" si="11"/>
        <v>Q4/2017</v>
      </c>
      <c r="Q77" s="858">
        <f t="shared" si="12"/>
        <v>0</v>
      </c>
      <c r="R77" s="858">
        <f t="shared" si="13"/>
        <v>0</v>
      </c>
      <c r="S77" s="858">
        <f t="shared" si="14"/>
        <v>0</v>
      </c>
      <c r="T77" s="858">
        <f t="shared" si="9"/>
        <v>0</v>
      </c>
      <c r="U77" s="859">
        <f t="shared" si="15"/>
        <v>0</v>
      </c>
      <c r="V77" s="859">
        <f t="shared" si="16"/>
        <v>0</v>
      </c>
      <c r="W77" s="859">
        <f t="shared" si="10"/>
        <v>0</v>
      </c>
      <c r="X77" s="859">
        <f t="shared" si="17"/>
        <v>0</v>
      </c>
      <c r="Y77" s="860">
        <v>2</v>
      </c>
      <c r="Z77" s="860">
        <v>1.5</v>
      </c>
      <c r="AA77" s="860">
        <v>0.5</v>
      </c>
      <c r="AB77" s="860">
        <v>1</v>
      </c>
    </row>
    <row r="78" spans="2:28" x14ac:dyDescent="0.2">
      <c r="B78" s="838" t="s">
        <v>397</v>
      </c>
      <c r="C78" s="848">
        <v>-0.22912233739304047</v>
      </c>
      <c r="D78" s="848">
        <v>-0.12996453649624407</v>
      </c>
      <c r="E78" s="848">
        <v>-1.5843505494180555E-2</v>
      </c>
      <c r="F78" s="848">
        <v>9.4293792997410062E-3</v>
      </c>
      <c r="G78" s="848">
        <v>-0.12743752959841403</v>
      </c>
      <c r="H78" s="848">
        <v>5.3420800223888211E-2</v>
      </c>
      <c r="I78" s="848">
        <v>-1.8726945327831025E-2</v>
      </c>
      <c r="J78" s="848"/>
      <c r="K78" s="866" t="s">
        <v>26</v>
      </c>
      <c r="P78" s="857" t="str">
        <f t="shared" si="11"/>
        <v>Q1/2018</v>
      </c>
      <c r="Q78" s="858">
        <f t="shared" si="12"/>
        <v>0</v>
      </c>
      <c r="R78" s="858">
        <f t="shared" si="13"/>
        <v>0</v>
      </c>
      <c r="S78" s="858">
        <f t="shared" si="14"/>
        <v>0</v>
      </c>
      <c r="T78" s="858">
        <f t="shared" si="9"/>
        <v>0</v>
      </c>
      <c r="U78" s="859">
        <f t="shared" si="15"/>
        <v>0</v>
      </c>
      <c r="V78" s="859">
        <f t="shared" si="16"/>
        <v>0</v>
      </c>
      <c r="W78" s="859">
        <f t="shared" si="10"/>
        <v>0</v>
      </c>
      <c r="X78" s="859">
        <f t="shared" si="17"/>
        <v>0</v>
      </c>
      <c r="Y78" s="860">
        <v>2</v>
      </c>
      <c r="Z78" s="860">
        <v>1.5</v>
      </c>
      <c r="AA78" s="860">
        <v>0.5</v>
      </c>
      <c r="AB78" s="860">
        <v>1</v>
      </c>
    </row>
    <row r="79" spans="2:28" x14ac:dyDescent="0.2">
      <c r="B79" s="840" t="s">
        <v>398</v>
      </c>
      <c r="C79" s="848">
        <v>-0.16371419900224574</v>
      </c>
      <c r="D79" s="848">
        <v>-0.10868946300435113</v>
      </c>
      <c r="E79" s="848">
        <v>-2.7588290010220431E-3</v>
      </c>
      <c r="F79" s="848">
        <v>1.3302627369878202E-2</v>
      </c>
      <c r="G79" s="848">
        <v>-0.11017099600437556</v>
      </c>
      <c r="H79" s="848">
        <v>6.3823380111815611E-2</v>
      </c>
      <c r="I79" s="848">
        <v>-1.9220918474190836E-2</v>
      </c>
      <c r="J79" s="848"/>
      <c r="K79" s="866" t="s">
        <v>27</v>
      </c>
      <c r="P79" s="857" t="str">
        <f t="shared" si="11"/>
        <v>Q2/2018</v>
      </c>
      <c r="Q79" s="858">
        <f t="shared" si="12"/>
        <v>0</v>
      </c>
      <c r="R79" s="858">
        <f t="shared" si="13"/>
        <v>0</v>
      </c>
      <c r="S79" s="858">
        <f t="shared" si="14"/>
        <v>0</v>
      </c>
      <c r="T79" s="858">
        <f t="shared" si="9"/>
        <v>0</v>
      </c>
      <c r="U79" s="859">
        <f t="shared" si="15"/>
        <v>0</v>
      </c>
      <c r="V79" s="859">
        <f t="shared" si="16"/>
        <v>0</v>
      </c>
      <c r="W79" s="859">
        <f t="shared" si="10"/>
        <v>0</v>
      </c>
      <c r="X79" s="859">
        <f t="shared" si="17"/>
        <v>0</v>
      </c>
      <c r="Y79" s="860">
        <v>2</v>
      </c>
      <c r="Z79" s="860">
        <v>1.5</v>
      </c>
      <c r="AA79" s="860">
        <v>0.5</v>
      </c>
      <c r="AB79" s="860">
        <v>1</v>
      </c>
    </row>
    <row r="80" spans="2:28" x14ac:dyDescent="0.2">
      <c r="B80" s="838" t="s">
        <v>399</v>
      </c>
      <c r="C80" s="848">
        <v>-0.13335566492679293</v>
      </c>
      <c r="D80" s="848">
        <v>-0.10130443973509419</v>
      </c>
      <c r="E80" s="848">
        <v>-4.4266752277709598E-3</v>
      </c>
      <c r="F80" s="848">
        <v>2.2888645655003866E-2</v>
      </c>
      <c r="G80" s="848">
        <v>-0.10870048973957842</v>
      </c>
      <c r="H80" s="848">
        <v>7.2701675995701862E-2</v>
      </c>
      <c r="I80" s="848">
        <v>-1.4514381875055079E-2</v>
      </c>
      <c r="J80" s="848"/>
      <c r="K80" s="866" t="s">
        <v>28</v>
      </c>
      <c r="P80" s="857" t="str">
        <f t="shared" si="11"/>
        <v>Q3/2018</v>
      </c>
      <c r="Q80" s="858">
        <f t="shared" si="12"/>
        <v>0</v>
      </c>
      <c r="R80" s="858">
        <f t="shared" si="13"/>
        <v>2.4340599058640736E-2</v>
      </c>
      <c r="S80" s="858">
        <f t="shared" si="14"/>
        <v>2.8884191833802596E-2</v>
      </c>
      <c r="T80" s="858">
        <f t="shared" si="9"/>
        <v>0</v>
      </c>
      <c r="U80" s="859">
        <f t="shared" si="15"/>
        <v>2.8884191833802596E-2</v>
      </c>
      <c r="V80" s="859">
        <f t="shared" si="16"/>
        <v>0</v>
      </c>
      <c r="W80" s="859">
        <f t="shared" si="10"/>
        <v>0</v>
      </c>
      <c r="X80" s="859">
        <f t="shared" si="17"/>
        <v>0</v>
      </c>
      <c r="Y80" s="860">
        <v>2</v>
      </c>
      <c r="Z80" s="860">
        <v>1.5</v>
      </c>
      <c r="AA80" s="860">
        <v>0.5</v>
      </c>
      <c r="AB80" s="860">
        <v>1</v>
      </c>
    </row>
    <row r="81" spans="2:28" x14ac:dyDescent="0.2">
      <c r="B81" s="840" t="s">
        <v>400</v>
      </c>
      <c r="C81" s="848">
        <v>-8.9158929050021915E-2</v>
      </c>
      <c r="D81" s="848">
        <v>-9.1357308006016977E-2</v>
      </c>
      <c r="E81" s="848">
        <v>2.4536332805229544E-2</v>
      </c>
      <c r="F81" s="848">
        <v>3.0162506840194812E-2</v>
      </c>
      <c r="G81" s="848">
        <v>-0.10752455369487379</v>
      </c>
      <c r="H81" s="848">
        <v>7.8709494936959043E-2</v>
      </c>
      <c r="I81" s="848">
        <v>-2.3685401931514544E-2</v>
      </c>
      <c r="J81" s="848"/>
      <c r="K81" s="864" t="s">
        <v>29</v>
      </c>
      <c r="P81" s="857" t="str">
        <f t="shared" si="11"/>
        <v>Q4/2018</v>
      </c>
      <c r="Q81" s="858">
        <f t="shared" si="12"/>
        <v>0</v>
      </c>
      <c r="R81" s="858">
        <f t="shared" si="13"/>
        <v>0.17545537027942701</v>
      </c>
      <c r="S81" s="858">
        <f t="shared" si="14"/>
        <v>0.20820714236376911</v>
      </c>
      <c r="T81" s="858">
        <f t="shared" si="9"/>
        <v>0</v>
      </c>
      <c r="U81" s="859">
        <f t="shared" si="15"/>
        <v>0.20820714236376911</v>
      </c>
      <c r="V81" s="859">
        <f t="shared" si="16"/>
        <v>0</v>
      </c>
      <c r="W81" s="859">
        <f t="shared" si="10"/>
        <v>0</v>
      </c>
      <c r="X81" s="859">
        <f t="shared" si="17"/>
        <v>0</v>
      </c>
      <c r="Y81" s="860">
        <v>2</v>
      </c>
      <c r="Z81" s="860">
        <v>1.5</v>
      </c>
      <c r="AA81" s="860">
        <v>0.5</v>
      </c>
      <c r="AB81" s="860">
        <v>1</v>
      </c>
    </row>
    <row r="82" spans="2:28" x14ac:dyDescent="0.2">
      <c r="B82" s="838" t="s">
        <v>401</v>
      </c>
      <c r="C82" s="848">
        <v>-3.2903365843347403E-2</v>
      </c>
      <c r="D82" s="848">
        <v>-7.4147541334663919E-2</v>
      </c>
      <c r="E82" s="848">
        <v>2.7719315261759653E-2</v>
      </c>
      <c r="F82" s="848">
        <v>5.254456721853995E-2</v>
      </c>
      <c r="G82" s="848">
        <v>-8.9833861791917421E-2</v>
      </c>
      <c r="H82" s="848">
        <v>7.4481212421904072E-2</v>
      </c>
      <c r="I82" s="848">
        <v>-2.3667057618969752E-2</v>
      </c>
      <c r="J82" s="848"/>
      <c r="K82" s="864" t="s">
        <v>30</v>
      </c>
      <c r="P82" s="857" t="str">
        <f t="shared" si="11"/>
        <v>Q1/2019</v>
      </c>
      <c r="Q82" s="858">
        <f t="shared" si="12"/>
        <v>0.18569705499866568</v>
      </c>
      <c r="R82" s="858">
        <f t="shared" si="13"/>
        <v>0.36780094501996102</v>
      </c>
      <c r="S82" s="858">
        <f t="shared" si="14"/>
        <v>0.43645733726668995</v>
      </c>
      <c r="T82" s="858">
        <f t="shared" si="9"/>
        <v>0.2239306549176521</v>
      </c>
      <c r="U82" s="859">
        <f t="shared" si="15"/>
        <v>0.43645733726668995</v>
      </c>
      <c r="V82" s="859">
        <f t="shared" si="16"/>
        <v>0.18569705499866568</v>
      </c>
      <c r="W82" s="859">
        <f t="shared" si="10"/>
        <v>0.18569705499866568</v>
      </c>
      <c r="X82" s="859">
        <f t="shared" si="17"/>
        <v>0.43645733726668995</v>
      </c>
      <c r="Y82" s="860">
        <v>2</v>
      </c>
      <c r="Z82" s="860">
        <v>1.5</v>
      </c>
      <c r="AA82" s="860">
        <v>0.5</v>
      </c>
      <c r="AB82" s="860">
        <v>1</v>
      </c>
    </row>
    <row r="83" spans="2:28" x14ac:dyDescent="0.2">
      <c r="B83" s="840" t="s">
        <v>402</v>
      </c>
      <c r="C83" s="848">
        <v>-3.3965761900129822E-2</v>
      </c>
      <c r="D83" s="848">
        <v>-7.2388699903786574E-2</v>
      </c>
      <c r="E83" s="848">
        <v>3.7211084395661877E-2</v>
      </c>
      <c r="F83" s="848">
        <v>4.5545617228114642E-2</v>
      </c>
      <c r="G83" s="848">
        <v>-8.5337769527549054E-2</v>
      </c>
      <c r="H83" s="848">
        <v>5.8079877982913398E-2</v>
      </c>
      <c r="I83" s="848">
        <v>-1.7075872075484121E-2</v>
      </c>
      <c r="J83" s="848"/>
      <c r="K83" s="864" t="s">
        <v>31</v>
      </c>
      <c r="P83" s="857" t="str">
        <f t="shared" si="11"/>
        <v>Q2/2019</v>
      </c>
      <c r="Q83" s="858">
        <f t="shared" si="12"/>
        <v>0.18175433774330468</v>
      </c>
      <c r="R83" s="858">
        <f t="shared" si="13"/>
        <v>0.3641684655193444</v>
      </c>
      <c r="S83" s="858">
        <f t="shared" si="14"/>
        <v>0.43214679279424734</v>
      </c>
      <c r="T83" s="858">
        <f t="shared" si="9"/>
        <v>0.21917616240750187</v>
      </c>
      <c r="U83" s="859">
        <f t="shared" si="15"/>
        <v>0.43214679279424734</v>
      </c>
      <c r="V83" s="859">
        <f t="shared" si="16"/>
        <v>0.18175433774330468</v>
      </c>
      <c r="W83" s="859">
        <f t="shared" si="10"/>
        <v>0.18175433774330468</v>
      </c>
      <c r="X83" s="859">
        <f t="shared" si="17"/>
        <v>0.43214679279424734</v>
      </c>
      <c r="Y83" s="860">
        <v>2</v>
      </c>
      <c r="Z83" s="860">
        <v>1.5</v>
      </c>
      <c r="AA83" s="860">
        <v>0.5</v>
      </c>
      <c r="AB83" s="860">
        <v>1</v>
      </c>
    </row>
    <row r="84" spans="2:28" x14ac:dyDescent="0.2">
      <c r="B84" s="838" t="s">
        <v>403</v>
      </c>
      <c r="C84" s="848">
        <v>-6.4670261530619083E-2</v>
      </c>
      <c r="D84" s="848">
        <v>-7.3667477621848179E-2</v>
      </c>
      <c r="E84" s="848">
        <v>2.644000187150607E-2</v>
      </c>
      <c r="F84" s="848">
        <v>4.4756337710352832E-2</v>
      </c>
      <c r="G84" s="848">
        <v>-9.02877360284257E-2</v>
      </c>
      <c r="H84" s="848">
        <v>4.2152190805934277E-2</v>
      </c>
      <c r="I84" s="848">
        <v>-1.4063578268138395E-2</v>
      </c>
      <c r="J84" s="848"/>
      <c r="K84" s="864" t="s">
        <v>32</v>
      </c>
      <c r="P84" s="857" t="str">
        <f t="shared" si="11"/>
        <v>Q3/2019</v>
      </c>
      <c r="Q84" s="858">
        <f t="shared" si="12"/>
        <v>6.780515679755128E-2</v>
      </c>
      <c r="R84" s="858">
        <f t="shared" si="13"/>
        <v>0.25918552175519305</v>
      </c>
      <c r="S84" s="858">
        <f t="shared" si="14"/>
        <v>0.30756697125182736</v>
      </c>
      <c r="T84" s="858">
        <f t="shared" si="9"/>
        <v>8.1765718732474513E-2</v>
      </c>
      <c r="U84" s="859">
        <f t="shared" si="15"/>
        <v>0.30756697125182736</v>
      </c>
      <c r="V84" s="859">
        <f t="shared" si="16"/>
        <v>6.780515679755128E-2</v>
      </c>
      <c r="W84" s="859">
        <f>V84</f>
        <v>6.780515679755128E-2</v>
      </c>
      <c r="X84" s="859">
        <f t="shared" si="17"/>
        <v>0.30756697125182736</v>
      </c>
      <c r="Y84" s="860">
        <v>2</v>
      </c>
      <c r="Z84" s="860">
        <v>1.5</v>
      </c>
      <c r="AA84" s="860">
        <v>0.5</v>
      </c>
      <c r="AB84" s="860">
        <v>1</v>
      </c>
    </row>
    <row r="85" spans="2:28" x14ac:dyDescent="0.2">
      <c r="B85" s="840" t="s">
        <v>404</v>
      </c>
      <c r="C85" s="848">
        <v>-3.7296575331115356E-2</v>
      </c>
      <c r="D85" s="848">
        <v>-5.2368073849014596E-2</v>
      </c>
      <c r="E85" s="848">
        <v>3.6891101168038655E-2</v>
      </c>
      <c r="F85" s="848">
        <v>4.1920651368937106E-2</v>
      </c>
      <c r="G85" s="848">
        <v>-7.61824967935507E-2</v>
      </c>
      <c r="H85" s="848">
        <v>3.1612605462079037E-2</v>
      </c>
      <c r="I85" s="848">
        <v>-1.9170362687604869E-2</v>
      </c>
      <c r="J85" s="848"/>
      <c r="K85" s="864" t="s">
        <v>33</v>
      </c>
      <c r="P85" s="857" t="str">
        <f t="shared" si="11"/>
        <v>Q4/2019</v>
      </c>
      <c r="Q85" s="858">
        <f t="shared" si="12"/>
        <v>0.16939317026259337</v>
      </c>
      <c r="R85" s="858">
        <f t="shared" si="13"/>
        <v>0.35277995232674358</v>
      </c>
      <c r="S85" s="858">
        <f t="shared" si="14"/>
        <v>0.41863241712237576</v>
      </c>
      <c r="T85" s="858">
        <f t="shared" si="9"/>
        <v>0.20426992531331448</v>
      </c>
      <c r="U85" s="859">
        <f t="shared" si="15"/>
        <v>0.41863241712237576</v>
      </c>
      <c r="V85" s="859">
        <f t="shared" si="16"/>
        <v>0.16939317026259337</v>
      </c>
      <c r="W85" s="859">
        <f>V85</f>
        <v>0.16939317026259337</v>
      </c>
      <c r="X85" s="859">
        <f t="shared" si="17"/>
        <v>0.41863241712237576</v>
      </c>
      <c r="Y85" s="860">
        <v>2</v>
      </c>
      <c r="Z85" s="860">
        <v>1.5</v>
      </c>
      <c r="AA85" s="860">
        <v>0.5</v>
      </c>
      <c r="AB85" s="860">
        <v>1</v>
      </c>
    </row>
    <row r="86" spans="2:28" x14ac:dyDescent="0.2">
      <c r="B86" s="838" t="s">
        <v>405</v>
      </c>
      <c r="C86" s="848">
        <v>1.2742145080103726E-2</v>
      </c>
      <c r="D86" s="848">
        <v>-1.9238910244067573E-2</v>
      </c>
      <c r="E86" s="848">
        <v>4.4811848235257197E-2</v>
      </c>
      <c r="F86" s="848">
        <v>5.056599001195166E-2</v>
      </c>
      <c r="G86" s="848">
        <v>-5.5010778609436095E-2</v>
      </c>
      <c r="H86" s="848">
        <v>2.368172832952271E-2</v>
      </c>
      <c r="I86" s="848">
        <v>-3.2067732643124174E-2</v>
      </c>
      <c r="J86" s="848"/>
      <c r="K86" s="864" t="s">
        <v>34</v>
      </c>
      <c r="P86" s="857" t="str">
        <f t="shared" si="11"/>
        <v>Q1/2020</v>
      </c>
      <c r="Q86" s="858">
        <f t="shared" si="12"/>
        <v>0.35509465620278652</v>
      </c>
      <c r="R86" s="858">
        <f t="shared" si="13"/>
        <v>0.52386927910882597</v>
      </c>
      <c r="S86" s="858">
        <f t="shared" si="14"/>
        <v>0.62165851864042831</v>
      </c>
      <c r="T86" s="858">
        <f t="shared" si="9"/>
        <v>0.42820592346938335</v>
      </c>
      <c r="U86" s="859">
        <f t="shared" si="15"/>
        <v>0.62165851864042831</v>
      </c>
      <c r="V86" s="859">
        <f t="shared" si="16"/>
        <v>0.35509465620278652</v>
      </c>
      <c r="W86" s="859">
        <f t="shared" si="10"/>
        <v>0.35509465620278652</v>
      </c>
      <c r="X86" s="859">
        <f t="shared" si="17"/>
        <v>0.62165851864042831</v>
      </c>
      <c r="Y86" s="860">
        <v>2</v>
      </c>
      <c r="Z86" s="860">
        <v>1.5</v>
      </c>
      <c r="AA86" s="860">
        <v>0.5</v>
      </c>
      <c r="AB86" s="860">
        <v>1</v>
      </c>
    </row>
    <row r="87" spans="2:28" x14ac:dyDescent="0.2">
      <c r="B87" s="840" t="s">
        <v>406</v>
      </c>
      <c r="C87" s="848">
        <v>-5.8769472179045256E-3</v>
      </c>
      <c r="D87" s="848">
        <v>-2.2312223303802781E-2</v>
      </c>
      <c r="E87" s="848">
        <v>2.4202347298763655E-2</v>
      </c>
      <c r="F87" s="848">
        <v>6.1077479066962891E-2</v>
      </c>
      <c r="G87" s="848">
        <v>-4.9899976596156935E-2</v>
      </c>
      <c r="H87" s="848">
        <v>1.8957471738986015E-2</v>
      </c>
      <c r="I87" s="848">
        <v>-3.790204542265737E-2</v>
      </c>
      <c r="J87" s="848"/>
      <c r="K87" s="866" t="s">
        <v>35</v>
      </c>
      <c r="P87" s="857" t="str">
        <f t="shared" si="11"/>
        <v>Q2/2020</v>
      </c>
      <c r="Q87" s="858">
        <f t="shared" si="12"/>
        <v>0.28599630440275697</v>
      </c>
      <c r="R87" s="858">
        <f t="shared" si="13"/>
        <v>0.46020801958058533</v>
      </c>
      <c r="S87" s="858">
        <f t="shared" si="14"/>
        <v>0.54611378664080923</v>
      </c>
      <c r="T87" s="858">
        <f t="shared" si="9"/>
        <v>0.34488075079810898</v>
      </c>
      <c r="U87" s="859">
        <f t="shared" si="15"/>
        <v>0.54611378664080923</v>
      </c>
      <c r="V87" s="859">
        <f t="shared" si="16"/>
        <v>0.28599630440275697</v>
      </c>
      <c r="W87" s="859">
        <f t="shared" si="10"/>
        <v>0.28599630440275697</v>
      </c>
      <c r="X87" s="859">
        <f t="shared" si="17"/>
        <v>0.54611378664080923</v>
      </c>
      <c r="Y87" s="860">
        <v>2</v>
      </c>
      <c r="Z87" s="860">
        <v>1.5</v>
      </c>
      <c r="AA87" s="860">
        <v>0.5</v>
      </c>
      <c r="AB87" s="860">
        <v>1</v>
      </c>
    </row>
    <row r="88" spans="2:28" x14ac:dyDescent="0.2">
      <c r="B88" s="838" t="s">
        <v>407</v>
      </c>
      <c r="C88" s="848">
        <v>-1.7074738334817999E-2</v>
      </c>
      <c r="D88" s="848">
        <v>-1.7703739252405846E-2</v>
      </c>
      <c r="E88" s="848">
        <v>2.7529216252298417E-2</v>
      </c>
      <c r="F88" s="848">
        <v>4.2387296341338636E-2</v>
      </c>
      <c r="G88" s="848">
        <v>-4.3470705346535694E-2</v>
      </c>
      <c r="H88" s="848">
        <v>1.5166351820228971E-2</v>
      </c>
      <c r="I88" s="848">
        <v>-4.0983158149742481E-2</v>
      </c>
      <c r="J88" s="848"/>
      <c r="K88" s="866" t="s">
        <v>36</v>
      </c>
      <c r="P88" s="857" t="str">
        <f t="shared" si="11"/>
        <v>Q3/2020</v>
      </c>
      <c r="Q88" s="858">
        <f t="shared" si="12"/>
        <v>0.24443955729632016</v>
      </c>
      <c r="R88" s="858">
        <f t="shared" si="13"/>
        <v>0.42192121832158336</v>
      </c>
      <c r="S88" s="858">
        <f t="shared" si="14"/>
        <v>0.50068009334495311</v>
      </c>
      <c r="T88" s="858">
        <f t="shared" si="9"/>
        <v>0.29476778807040982</v>
      </c>
      <c r="U88" s="859">
        <f t="shared" si="15"/>
        <v>0.50068009334495311</v>
      </c>
      <c r="V88" s="859">
        <f t="shared" si="16"/>
        <v>0.24443955729632016</v>
      </c>
      <c r="W88" s="859">
        <f t="shared" si="10"/>
        <v>0.24443955729632016</v>
      </c>
      <c r="X88" s="859">
        <f t="shared" si="17"/>
        <v>0.50068009334495311</v>
      </c>
      <c r="Y88" s="860">
        <v>2</v>
      </c>
      <c r="Z88" s="860">
        <v>1.5</v>
      </c>
      <c r="AA88" s="860">
        <v>0.5</v>
      </c>
      <c r="AB88" s="860">
        <v>1</v>
      </c>
    </row>
    <row r="89" spans="2:28" x14ac:dyDescent="0.2">
      <c r="B89" s="840" t="s">
        <v>408</v>
      </c>
      <c r="C89" s="848">
        <v>-5.2158838964368598E-3</v>
      </c>
      <c r="D89" s="848">
        <v>-6.9771707257031282E-3</v>
      </c>
      <c r="E89" s="848">
        <v>8.7526787499942749E-3</v>
      </c>
      <c r="F89" s="848">
        <v>5.1180171536743119E-2</v>
      </c>
      <c r="G89" s="848">
        <v>-4.3433862846536213E-2</v>
      </c>
      <c r="H89" s="848">
        <v>1.687919701131449E-2</v>
      </c>
      <c r="I89" s="848">
        <v>-3.1616897622249403E-2</v>
      </c>
      <c r="J89" s="848"/>
      <c r="K89" s="866" t="s">
        <v>37</v>
      </c>
      <c r="P89" s="857" t="str">
        <f t="shared" si="11"/>
        <v>Q4/2020</v>
      </c>
      <c r="Q89" s="858">
        <f t="shared" si="12"/>
        <v>0.28844961336206398</v>
      </c>
      <c r="R89" s="858">
        <f t="shared" si="13"/>
        <v>0.46246828678367863</v>
      </c>
      <c r="S89" s="858">
        <f t="shared" si="14"/>
        <v>0.54879597171491168</v>
      </c>
      <c r="T89" s="858">
        <f t="shared" si="9"/>
        <v>0.34783917726306784</v>
      </c>
      <c r="U89" s="859">
        <f t="shared" si="15"/>
        <v>0.54879597171491168</v>
      </c>
      <c r="V89" s="859">
        <f t="shared" si="16"/>
        <v>0.28844961336206398</v>
      </c>
      <c r="W89" s="859">
        <f t="shared" si="10"/>
        <v>0.28844961336206398</v>
      </c>
      <c r="X89" s="859">
        <f t="shared" si="17"/>
        <v>0.54879597171491168</v>
      </c>
      <c r="Y89" s="860">
        <v>2</v>
      </c>
      <c r="Z89" s="860">
        <v>1.5</v>
      </c>
      <c r="AA89" s="860">
        <v>0.5</v>
      </c>
      <c r="AB89" s="860">
        <v>1</v>
      </c>
    </row>
    <row r="90" spans="2:28" x14ac:dyDescent="0.2">
      <c r="B90" s="843" t="s">
        <v>409</v>
      </c>
      <c r="C90" s="848">
        <v>1.9495934318476158E-2</v>
      </c>
      <c r="D90" s="848">
        <v>7.8954398796734545E-3</v>
      </c>
      <c r="E90" s="848">
        <v>7.6695225112604808E-3</v>
      </c>
      <c r="F90" s="848">
        <v>3.409642572060715E-2</v>
      </c>
      <c r="G90" s="848">
        <v>-3.4816596599586476E-2</v>
      </c>
      <c r="H90" s="848">
        <v>3.4961959277287825E-2</v>
      </c>
      <c r="I90" s="848">
        <v>-3.0310816470766274E-2</v>
      </c>
      <c r="J90" s="848"/>
      <c r="K90" s="864" t="s">
        <v>38</v>
      </c>
      <c r="P90" s="857" t="str">
        <f t="shared" si="11"/>
        <v>Q1/2021</v>
      </c>
      <c r="Q90" s="858">
        <f t="shared" si="12"/>
        <v>0.3801590200990993</v>
      </c>
      <c r="R90" s="858">
        <f t="shared" si="13"/>
        <v>0.54696142144430693</v>
      </c>
      <c r="S90" s="858">
        <f t="shared" si="14"/>
        <v>0.64906120776342791</v>
      </c>
      <c r="T90" s="858">
        <f t="shared" si="9"/>
        <v>0.45843084772806908</v>
      </c>
      <c r="U90" s="859">
        <f t="shared" si="15"/>
        <v>0.64906120776342791</v>
      </c>
      <c r="V90" s="859">
        <f t="shared" si="16"/>
        <v>0.3801590200990993</v>
      </c>
      <c r="W90" s="859">
        <f t="shared" si="10"/>
        <v>0.3801590200990993</v>
      </c>
      <c r="X90" s="859">
        <f t="shared" si="17"/>
        <v>0.64906120776342791</v>
      </c>
      <c r="Y90" s="860">
        <v>2</v>
      </c>
      <c r="Z90" s="860">
        <v>1.5</v>
      </c>
      <c r="AA90" s="860">
        <v>0.5</v>
      </c>
      <c r="AB90" s="860">
        <v>1</v>
      </c>
    </row>
    <row r="91" spans="2:28" x14ac:dyDescent="0.2">
      <c r="B91" s="842" t="s">
        <v>410</v>
      </c>
      <c r="C91" s="848">
        <v>7.1140430430290322E-2</v>
      </c>
      <c r="D91" s="848">
        <v>1.8811135916079906E-2</v>
      </c>
      <c r="E91" s="848">
        <v>2.4546864601714493E-3</v>
      </c>
      <c r="F91" s="848">
        <v>4.3154715455762133E-2</v>
      </c>
      <c r="G91" s="848">
        <v>-3.4892610807514886E-2</v>
      </c>
      <c r="H91" s="848">
        <v>6.7866371379893278E-2</v>
      </c>
      <c r="I91" s="848">
        <v>-2.6253867974101563E-2</v>
      </c>
      <c r="J91" s="848"/>
      <c r="K91" s="864" t="s">
        <v>39</v>
      </c>
      <c r="P91" s="857" t="str">
        <f t="shared" si="11"/>
        <v>Q2/2021</v>
      </c>
      <c r="Q91" s="858">
        <f t="shared" si="12"/>
        <v>0.57181978979468406</v>
      </c>
      <c r="R91" s="858">
        <f t="shared" si="13"/>
        <v>0.72354111811035315</v>
      </c>
      <c r="S91" s="858">
        <f t="shared" si="14"/>
        <v>0.85860255143245967</v>
      </c>
      <c r="T91" s="858">
        <f t="shared" si="9"/>
        <v>0.68955310047602991</v>
      </c>
      <c r="U91" s="859">
        <f t="shared" si="15"/>
        <v>0.85860255143245967</v>
      </c>
      <c r="V91" s="859">
        <f t="shared" si="16"/>
        <v>0.57181978979468406</v>
      </c>
      <c r="W91" s="859">
        <f t="shared" si="10"/>
        <v>0.57181978979468406</v>
      </c>
      <c r="X91" s="859">
        <f t="shared" si="17"/>
        <v>0.85860255143245967</v>
      </c>
      <c r="Y91" s="860">
        <v>2</v>
      </c>
      <c r="Z91" s="860">
        <v>1.5</v>
      </c>
      <c r="AA91" s="860">
        <v>0.5</v>
      </c>
      <c r="AB91" s="860">
        <v>1</v>
      </c>
    </row>
    <row r="92" spans="2:28" x14ac:dyDescent="0.2">
      <c r="B92" s="843" t="s">
        <v>411</v>
      </c>
      <c r="C92" s="848">
        <v>6.7069603308998763E-2</v>
      </c>
      <c r="D92" s="848">
        <v>1.564193331115379E-2</v>
      </c>
      <c r="E92" s="848">
        <v>-4.0627448406703641E-3</v>
      </c>
      <c r="F92" s="848">
        <v>4.3033315649417307E-2</v>
      </c>
      <c r="G92" s="848">
        <v>-5.0649091665855579E-2</v>
      </c>
      <c r="H92" s="848">
        <v>9.8455367839922051E-2</v>
      </c>
      <c r="I92" s="848">
        <v>-3.5349176984968443E-2</v>
      </c>
      <c r="J92" s="848"/>
      <c r="K92" s="864" t="s">
        <v>40</v>
      </c>
      <c r="P92" s="857" t="str">
        <f t="shared" si="11"/>
        <v>Q3/2021</v>
      </c>
      <c r="Q92" s="858">
        <f t="shared" si="12"/>
        <v>0.55671231623786654</v>
      </c>
      <c r="R92" s="858">
        <f t="shared" si="13"/>
        <v>0.70962239545109285</v>
      </c>
      <c r="S92" s="858">
        <f t="shared" si="14"/>
        <v>0.8420856590419723</v>
      </c>
      <c r="T92" s="858">
        <f t="shared" si="9"/>
        <v>0.67133511394009071</v>
      </c>
      <c r="U92" s="859">
        <f t="shared" si="15"/>
        <v>0.8420856590419723</v>
      </c>
      <c r="V92" s="859">
        <f t="shared" si="16"/>
        <v>0.55671231623786654</v>
      </c>
      <c r="W92" s="859">
        <f t="shared" si="10"/>
        <v>0.55671231623786654</v>
      </c>
      <c r="X92" s="859">
        <f t="shared" si="17"/>
        <v>0.8420856590419723</v>
      </c>
      <c r="Y92" s="860">
        <v>2</v>
      </c>
      <c r="Z92" s="860">
        <v>1.5</v>
      </c>
      <c r="AA92" s="860">
        <v>0.5</v>
      </c>
      <c r="AB92" s="860">
        <v>1</v>
      </c>
    </row>
    <row r="93" spans="2:28" x14ac:dyDescent="0.2">
      <c r="B93" s="840" t="s">
        <v>412</v>
      </c>
      <c r="C93" s="848">
        <v>7.138678167348296E-2</v>
      </c>
      <c r="D93" s="848">
        <v>1.9831479130571903E-2</v>
      </c>
      <c r="E93" s="848">
        <v>-9.6135463941286834E-3</v>
      </c>
      <c r="F93" s="848">
        <v>3.5060823996614331E-2</v>
      </c>
      <c r="G93" s="848">
        <v>-6.0470729995343288E-2</v>
      </c>
      <c r="H93" s="848">
        <v>0.1188787846144343</v>
      </c>
      <c r="I93" s="848">
        <v>-3.2300029678665597E-2</v>
      </c>
      <c r="J93" s="848"/>
      <c r="K93" s="864" t="s">
        <v>41</v>
      </c>
      <c r="P93" s="857" t="str">
        <f t="shared" si="11"/>
        <v>Q4/2021</v>
      </c>
      <c r="Q93" s="858">
        <f t="shared" si="12"/>
        <v>0.5727340376321215</v>
      </c>
      <c r="R93" s="858">
        <f t="shared" si="13"/>
        <v>0.72438342718627224</v>
      </c>
      <c r="S93" s="858">
        <f t="shared" si="14"/>
        <v>0.85960209203019056</v>
      </c>
      <c r="T93" s="858">
        <f t="shared" si="9"/>
        <v>0.69065558493382528</v>
      </c>
      <c r="U93" s="859">
        <f t="shared" si="15"/>
        <v>0.85960209203019056</v>
      </c>
      <c r="V93" s="859">
        <f t="shared" si="16"/>
        <v>0.5727340376321215</v>
      </c>
      <c r="W93" s="859">
        <f t="shared" si="10"/>
        <v>0.5727340376321215</v>
      </c>
      <c r="X93" s="859">
        <f>+IF(W93=0,0,IF(AND(W93&gt;0.2,U93&lt;0.44),0.25,IF(U93-W93&gt;0.5,W93+0.5,U93)))</f>
        <v>0.85960209203019056</v>
      </c>
      <c r="Y93" s="860">
        <v>2</v>
      </c>
      <c r="Z93" s="860">
        <v>1.5</v>
      </c>
      <c r="AA93" s="860">
        <v>0.5</v>
      </c>
      <c r="AB93" s="860">
        <v>1</v>
      </c>
    </row>
    <row r="94" spans="2:28" x14ac:dyDescent="0.2">
      <c r="B94" s="838" t="s">
        <v>413</v>
      </c>
      <c r="C94" s="848">
        <v>0.15220983626222601</v>
      </c>
      <c r="D94" s="848">
        <v>4.3535076225614831E-2</v>
      </c>
      <c r="E94" s="848">
        <v>3.292172378745952E-3</v>
      </c>
      <c r="F94" s="848">
        <v>4.558868243456627E-2</v>
      </c>
      <c r="G94" s="848">
        <v>-4.5618885366508606E-2</v>
      </c>
      <c r="H94" s="848">
        <v>0.13233113870768989</v>
      </c>
      <c r="I94" s="848">
        <v>-2.6918348117882313E-2</v>
      </c>
      <c r="K94" s="864" t="s">
        <v>42</v>
      </c>
      <c r="P94" s="867" t="s">
        <v>42</v>
      </c>
      <c r="Q94" s="858">
        <f>+IF(C94&lt;$M$5,0,IF(C94&gt;$O$5,2.5,2.5*(C94-$M$5)/($O$5-$M$5)))</f>
        <v>0.87268098295788166</v>
      </c>
      <c r="R94" s="858">
        <f>+IF(C94&lt;$L$5,0,IF(C94&gt;$O$5,2.5,2.5*(C94-$L$5)/($O$5-$L$5)))</f>
        <v>1.0007286631239845</v>
      </c>
      <c r="S94" s="858">
        <f>+IF(C94&lt;$L$5,0,IF(C94&gt;$N$5,2.5,2.5*(C94-$L$5)/($N$5-$L$5)))</f>
        <v>1.1875319341820729</v>
      </c>
      <c r="T94" s="858">
        <f>+IF(C94&lt;$M$5,0,IF(C94&gt;$N$5,2.5,2.5*(C94-$M$5)/($N$5-$M$5)))</f>
        <v>1.0523593066639805</v>
      </c>
      <c r="U94" s="859">
        <f t="shared" si="15"/>
        <v>1.1875319341820729</v>
      </c>
      <c r="V94" s="859">
        <f t="shared" si="16"/>
        <v>0.87268098295788166</v>
      </c>
      <c r="W94" s="859">
        <f>+IF(V94&lt;0.18,0,V94)</f>
        <v>0.87268098295788166</v>
      </c>
      <c r="X94" s="859">
        <f>+IF(W94=0,0,IF(AND(W94&gt;0.2,U94&lt;0.44),0.25,IF(U94-W94&gt;0.5,W94+0.5,U94)))</f>
        <v>1.1875319341820729</v>
      </c>
      <c r="Y94" s="860">
        <v>2</v>
      </c>
      <c r="Z94" s="860">
        <v>1.5</v>
      </c>
      <c r="AA94" s="860">
        <v>0.5</v>
      </c>
      <c r="AB94" s="860">
        <v>1</v>
      </c>
    </row>
    <row r="95" spans="2:28" x14ac:dyDescent="0.2">
      <c r="B95" s="838" t="s">
        <v>414</v>
      </c>
      <c r="C95" s="848">
        <v>0.22511988916668332</v>
      </c>
      <c r="D95" s="848">
        <v>6.0078567004722999E-2</v>
      </c>
      <c r="E95" s="848">
        <v>3.4374129982282814E-2</v>
      </c>
      <c r="F95" s="848">
        <v>4.940792645767788E-2</v>
      </c>
      <c r="G95" s="848">
        <v>-4.4514200580804998E-2</v>
      </c>
      <c r="H95" s="848">
        <v>0.13763416545952825</v>
      </c>
      <c r="I95" s="848">
        <v>-1.186069915672359E-2</v>
      </c>
      <c r="K95" s="864" t="s">
        <v>43</v>
      </c>
      <c r="P95" s="867" t="s">
        <v>43</v>
      </c>
      <c r="Q95" s="858">
        <f>+IF(C95&lt;$M$5,0,IF(C95&gt;$O$5,2.5,2.5*(C95-$M$5)/($O$5-$M$5)))</f>
        <v>1.1432615464308866</v>
      </c>
      <c r="R95" s="858">
        <f>+IF(C95&lt;$L$5,0,IF(C95&gt;$O$5,2.5,2.5*(C95-$L$5)/($O$5-$L$5)))</f>
        <v>1.2500182485601623</v>
      </c>
      <c r="S95" s="858">
        <f>+IF(C95&lt;$L$5,0,IF(C95&gt;$N$5,2.5,2.5*(C95-$L$5)/($N$5-$L$5)))</f>
        <v>1.4833557218612652</v>
      </c>
      <c r="T95" s="858">
        <f>+IF(C95&lt;$M$5,0,IF(C95&gt;$N$5,2.5,2.5*(C95-$M$5)/($N$5-$M$5)))</f>
        <v>1.3786503336645579</v>
      </c>
      <c r="U95" s="859">
        <f t="shared" si="15"/>
        <v>1.4833557218612652</v>
      </c>
      <c r="V95" s="859">
        <f t="shared" si="16"/>
        <v>1.1432615464308866</v>
      </c>
      <c r="W95" s="859">
        <f>+IF(V95&lt;0.18,0,V95)</f>
        <v>1.1432615464308866</v>
      </c>
      <c r="X95" s="859">
        <f>+IF(W95=0,0,IF(AND(W95&gt;0.2,U95&lt;0.44),0.25,IF(U95-W95&gt;0.5,W95+0.5,U95)))</f>
        <v>1.4833557218612652</v>
      </c>
      <c r="Y95" s="860">
        <v>2</v>
      </c>
      <c r="Z95" s="860">
        <v>1.5</v>
      </c>
      <c r="AA95" s="860">
        <v>0.5</v>
      </c>
      <c r="AB95" s="860">
        <v>1</v>
      </c>
    </row>
    <row r="96" spans="2:28" x14ac:dyDescent="0.2">
      <c r="B96" s="868" t="s">
        <v>415</v>
      </c>
      <c r="C96" s="869">
        <v>0.23964285462724963</v>
      </c>
      <c r="D96" s="869">
        <v>7.2466878068609616E-2</v>
      </c>
      <c r="E96" s="869">
        <v>3.3794021455220452E-2</v>
      </c>
      <c r="F96" s="869">
        <v>6.1028497063284053E-2</v>
      </c>
      <c r="G96" s="869">
        <v>-4.4967232484594645E-2</v>
      </c>
      <c r="H96" s="869">
        <v>0.13995225418311427</v>
      </c>
      <c r="I96" s="869">
        <v>-2.2631563658384129E-2</v>
      </c>
      <c r="J96" s="835"/>
      <c r="K96" s="835"/>
      <c r="L96" s="835"/>
      <c r="M96" s="835"/>
      <c r="N96" s="835"/>
      <c r="O96" s="835"/>
      <c r="P96" s="870" t="s">
        <v>44</v>
      </c>
      <c r="Q96" s="871">
        <f>+IF(C96&lt;$M$5,0,IF(C96&gt;$O$5,2.5,2.5*(C96-$M$5)/($O$5-$M$5)))</f>
        <v>1.1971585334865467</v>
      </c>
      <c r="R96" s="871">
        <f>+IF(C96&lt;$L$5,0,IF(C96&gt;$O$5,2.5,2.5*(C96-$L$5)/($O$5-$L$5)))</f>
        <v>1.2996742821898837</v>
      </c>
      <c r="S96" s="871">
        <f>+IF(C96&lt;$L$5,0,IF(C96&gt;$N$5,2.5,2.5*(C96-$L$5)/($N$5-$L$5)))</f>
        <v>1.5422809109090454</v>
      </c>
      <c r="T96" s="871">
        <f>+IF(C96&lt;$M$5,0,IF(C96&gt;$N$5,2.5,2.5*(C96-$M$5)/($N$5-$M$5)))</f>
        <v>1.4436442971366705</v>
      </c>
      <c r="U96" s="872">
        <f t="shared" si="15"/>
        <v>1.5422809109090454</v>
      </c>
      <c r="V96" s="872">
        <f t="shared" si="16"/>
        <v>1.1971585334865467</v>
      </c>
      <c r="W96" s="872">
        <f>+IF(V96&lt;0.18,0,V96)</f>
        <v>1.1971585334865467</v>
      </c>
      <c r="X96" s="872">
        <f>+IF(W96=0,0,IF(AND(W96&gt;0.2,U96&lt;0.44),0.25,IF(U96-W96&gt;0.5,W96+0.5,U96)))</f>
        <v>1.5422809109090454</v>
      </c>
      <c r="Y96" s="873">
        <v>2</v>
      </c>
      <c r="Z96" s="873">
        <v>1.5</v>
      </c>
      <c r="AA96" s="873">
        <v>0.5</v>
      </c>
      <c r="AB96" s="873">
        <v>1</v>
      </c>
    </row>
    <row r="99" spans="2:9" x14ac:dyDescent="0.2">
      <c r="B99" s="647" t="s">
        <v>924</v>
      </c>
      <c r="C99" s="833"/>
    </row>
    <row r="100" spans="2:9" x14ac:dyDescent="0.2">
      <c r="B100" s="647" t="s">
        <v>419</v>
      </c>
      <c r="C100" s="833"/>
    </row>
    <row r="104" spans="2:9" ht="12.75" x14ac:dyDescent="0.2">
      <c r="C104" s="1037"/>
      <c r="D104" s="1038"/>
      <c r="E104" s="1038"/>
      <c r="F104" s="1038"/>
      <c r="G104" s="1038"/>
      <c r="H104" s="1038"/>
      <c r="I104" s="1038"/>
    </row>
  </sheetData>
  <pageMargins left="0.7" right="0.7" top="0.75" bottom="0.75" header="0.3" footer="0.3"/>
  <pageSetup paperSize="9" orientation="portrait" r:id="rId1"/>
  <drawing r:id="rId2"/>
  <legacyDrawing r:id="rId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523B6-2E09-46ED-9C1F-910473DFB7C6}">
  <dimension ref="B2:AJ123"/>
  <sheetViews>
    <sheetView topLeftCell="A103" zoomScaleNormal="100" workbookViewId="0">
      <selection activeCell="A13" sqref="A4:AF119"/>
    </sheetView>
  </sheetViews>
  <sheetFormatPr defaultColWidth="9.140625" defaultRowHeight="11.25" x14ac:dyDescent="0.2"/>
  <cols>
    <col min="1" max="1" width="9.140625" style="607"/>
    <col min="2" max="2" width="10.5703125" style="607" bestFit="1" customWidth="1"/>
    <col min="3" max="4" width="10.5703125" style="607" customWidth="1"/>
    <col min="5" max="7" width="8.7109375" style="607" customWidth="1"/>
    <col min="8" max="8" width="13" style="607" customWidth="1"/>
    <col min="9" max="16" width="8.7109375" style="607" customWidth="1"/>
    <col min="17" max="17" width="10" style="607" customWidth="1"/>
    <col min="18" max="21" width="8.7109375" style="607" customWidth="1"/>
    <col min="22" max="22" width="12.140625" style="607" customWidth="1"/>
    <col min="23" max="23" width="8.7109375" style="607" customWidth="1"/>
    <col min="24" max="24" width="10.7109375" style="607" customWidth="1"/>
    <col min="25" max="28" width="8.7109375" style="607" customWidth="1"/>
    <col min="29" max="29" width="10.28515625" style="607" customWidth="1"/>
    <col min="30" max="34" width="8.7109375" style="607" customWidth="1"/>
    <col min="35" max="16384" width="9.140625" style="607"/>
  </cols>
  <sheetData>
    <row r="2" spans="2:36" ht="15.75" x14ac:dyDescent="0.25">
      <c r="B2" s="874" t="s">
        <v>933</v>
      </c>
    </row>
    <row r="4" spans="2:36" s="1019" customFormat="1" x14ac:dyDescent="0.2">
      <c r="B4" s="1017" t="s">
        <v>266</v>
      </c>
      <c r="C4" s="1018" t="s">
        <v>558</v>
      </c>
      <c r="D4" s="1018" t="s">
        <v>224</v>
      </c>
      <c r="E4" s="1018" t="s">
        <v>225</v>
      </c>
      <c r="F4" s="1018" t="s">
        <v>226</v>
      </c>
      <c r="G4" s="1018" t="s">
        <v>227</v>
      </c>
      <c r="H4" s="1018" t="s">
        <v>228</v>
      </c>
      <c r="I4" s="1018" t="s">
        <v>229</v>
      </c>
      <c r="J4" s="1018" t="s">
        <v>230</v>
      </c>
      <c r="K4" s="1018" t="s">
        <v>231</v>
      </c>
      <c r="L4" s="1018" t="s">
        <v>232</v>
      </c>
      <c r="M4" s="1018" t="s">
        <v>233</v>
      </c>
      <c r="N4" s="1018" t="s">
        <v>234</v>
      </c>
      <c r="O4" s="1018" t="s">
        <v>235</v>
      </c>
      <c r="P4" s="1018" t="s">
        <v>236</v>
      </c>
      <c r="Q4" s="1018" t="s">
        <v>237</v>
      </c>
      <c r="R4" s="1018" t="s">
        <v>238</v>
      </c>
      <c r="S4" s="1018" t="s">
        <v>239</v>
      </c>
      <c r="T4" s="1018" t="s">
        <v>240</v>
      </c>
      <c r="U4" s="1018" t="s">
        <v>241</v>
      </c>
      <c r="V4" s="1018" t="s">
        <v>242</v>
      </c>
      <c r="W4" s="1018" t="s">
        <v>243</v>
      </c>
      <c r="X4" s="1018" t="s">
        <v>244</v>
      </c>
      <c r="Y4" s="1018" t="s">
        <v>245</v>
      </c>
      <c r="Z4" s="1018" t="s">
        <v>246</v>
      </c>
      <c r="AA4" s="1018" t="s">
        <v>247</v>
      </c>
      <c r="AB4" s="1018" t="s">
        <v>248</v>
      </c>
      <c r="AC4" s="1018" t="s">
        <v>249</v>
      </c>
      <c r="AD4" s="1018" t="s">
        <v>250</v>
      </c>
      <c r="AE4" s="1018" t="s">
        <v>251</v>
      </c>
      <c r="AF4" s="1018" t="s">
        <v>252</v>
      </c>
    </row>
    <row r="5" spans="2:36" x14ac:dyDescent="0.2">
      <c r="B5" s="993">
        <v>41913</v>
      </c>
      <c r="C5" s="875">
        <v>0</v>
      </c>
      <c r="D5" s="875">
        <v>0</v>
      </c>
      <c r="E5" s="875">
        <v>0</v>
      </c>
      <c r="F5" s="875">
        <v>0</v>
      </c>
      <c r="G5" s="875">
        <v>0</v>
      </c>
      <c r="H5" s="875">
        <v>0</v>
      </c>
      <c r="I5" s="875">
        <v>0</v>
      </c>
      <c r="J5" s="875">
        <v>0</v>
      </c>
      <c r="K5" s="875">
        <v>0</v>
      </c>
      <c r="L5" s="875">
        <v>0</v>
      </c>
      <c r="M5" s="875">
        <v>0</v>
      </c>
      <c r="N5" s="875">
        <v>0</v>
      </c>
      <c r="O5" s="875">
        <v>0</v>
      </c>
      <c r="P5" s="875">
        <v>0</v>
      </c>
      <c r="Q5" s="875">
        <v>0</v>
      </c>
      <c r="R5" s="875">
        <v>0</v>
      </c>
      <c r="S5" s="875">
        <v>0</v>
      </c>
      <c r="T5" s="875">
        <v>0</v>
      </c>
      <c r="U5" s="875">
        <v>0</v>
      </c>
      <c r="V5" s="875">
        <v>0</v>
      </c>
      <c r="W5" s="875">
        <v>0</v>
      </c>
      <c r="X5" s="875">
        <v>0</v>
      </c>
      <c r="Y5" s="875">
        <v>0</v>
      </c>
      <c r="Z5" s="875">
        <v>0</v>
      </c>
      <c r="AA5" s="875">
        <v>0</v>
      </c>
      <c r="AB5" s="875">
        <v>0</v>
      </c>
      <c r="AC5" s="875">
        <v>0</v>
      </c>
      <c r="AD5" s="875">
        <v>0</v>
      </c>
      <c r="AE5" s="875">
        <v>0</v>
      </c>
      <c r="AF5" s="875">
        <v>0</v>
      </c>
    </row>
    <row r="6" spans="2:36" x14ac:dyDescent="0.2">
      <c r="B6" s="993">
        <v>41944</v>
      </c>
      <c r="C6" s="875">
        <v>0</v>
      </c>
      <c r="D6" s="875">
        <v>0</v>
      </c>
      <c r="E6" s="875">
        <v>0</v>
      </c>
      <c r="F6" s="875">
        <v>0</v>
      </c>
      <c r="G6" s="875">
        <v>0</v>
      </c>
      <c r="H6" s="875">
        <v>0</v>
      </c>
      <c r="I6" s="875">
        <v>0</v>
      </c>
      <c r="J6" s="875">
        <v>0</v>
      </c>
      <c r="K6" s="875">
        <v>0</v>
      </c>
      <c r="L6" s="875">
        <v>0</v>
      </c>
      <c r="M6" s="875">
        <v>0</v>
      </c>
      <c r="N6" s="875">
        <v>0</v>
      </c>
      <c r="O6" s="875">
        <v>0</v>
      </c>
      <c r="P6" s="875">
        <v>0</v>
      </c>
      <c r="Q6" s="875">
        <v>0</v>
      </c>
      <c r="R6" s="875">
        <v>0</v>
      </c>
      <c r="S6" s="875">
        <v>0</v>
      </c>
      <c r="T6" s="875">
        <v>0</v>
      </c>
      <c r="U6" s="875">
        <v>0</v>
      </c>
      <c r="V6" s="875">
        <v>0</v>
      </c>
      <c r="W6" s="875">
        <v>0</v>
      </c>
      <c r="X6" s="875">
        <v>0</v>
      </c>
      <c r="Y6" s="875">
        <v>0</v>
      </c>
      <c r="Z6" s="875">
        <v>0</v>
      </c>
      <c r="AA6" s="875">
        <v>0</v>
      </c>
      <c r="AB6" s="875">
        <v>0</v>
      </c>
      <c r="AC6" s="875">
        <f>+AC5</f>
        <v>0</v>
      </c>
      <c r="AD6" s="875">
        <v>0</v>
      </c>
      <c r="AE6" s="875">
        <v>0</v>
      </c>
      <c r="AF6" s="875">
        <v>0</v>
      </c>
    </row>
    <row r="7" spans="2:36" x14ac:dyDescent="0.2">
      <c r="B7" s="993">
        <v>41974</v>
      </c>
      <c r="C7" s="875">
        <v>0</v>
      </c>
      <c r="D7" s="875">
        <v>0</v>
      </c>
      <c r="E7" s="875">
        <v>0</v>
      </c>
      <c r="F7" s="875">
        <v>0</v>
      </c>
      <c r="G7" s="875">
        <v>0</v>
      </c>
      <c r="H7" s="875">
        <v>0</v>
      </c>
      <c r="I7" s="875">
        <v>0</v>
      </c>
      <c r="J7" s="875">
        <v>0</v>
      </c>
      <c r="K7" s="875">
        <v>0</v>
      </c>
      <c r="L7" s="875">
        <v>0</v>
      </c>
      <c r="M7" s="875">
        <v>0</v>
      </c>
      <c r="N7" s="875">
        <v>0</v>
      </c>
      <c r="O7" s="875">
        <v>0</v>
      </c>
      <c r="P7" s="875">
        <v>0</v>
      </c>
      <c r="Q7" s="875">
        <v>0</v>
      </c>
      <c r="R7" s="875">
        <v>0</v>
      </c>
      <c r="S7" s="875">
        <v>0</v>
      </c>
      <c r="T7" s="875">
        <v>0</v>
      </c>
      <c r="U7" s="875">
        <v>0</v>
      </c>
      <c r="V7" s="875">
        <v>0</v>
      </c>
      <c r="W7" s="875">
        <v>0</v>
      </c>
      <c r="X7" s="875">
        <v>0</v>
      </c>
      <c r="Y7" s="875">
        <v>0</v>
      </c>
      <c r="Z7" s="875">
        <v>0</v>
      </c>
      <c r="AA7" s="875">
        <v>0</v>
      </c>
      <c r="AB7" s="875">
        <v>0</v>
      </c>
      <c r="AC7" s="875">
        <f t="shared" ref="AC7:AC13" si="0">+AC6</f>
        <v>0</v>
      </c>
      <c r="AD7" s="875">
        <v>0</v>
      </c>
      <c r="AE7" s="875">
        <v>0</v>
      </c>
      <c r="AF7" s="875">
        <v>0</v>
      </c>
    </row>
    <row r="8" spans="2:36" x14ac:dyDescent="0.2">
      <c r="B8" s="993">
        <v>42005</v>
      </c>
      <c r="C8" s="875">
        <v>0</v>
      </c>
      <c r="D8" s="875">
        <v>0</v>
      </c>
      <c r="E8" s="875">
        <v>0</v>
      </c>
      <c r="F8" s="875">
        <v>0</v>
      </c>
      <c r="G8" s="875">
        <v>0</v>
      </c>
      <c r="H8" s="875">
        <v>0</v>
      </c>
      <c r="I8" s="875">
        <v>0</v>
      </c>
      <c r="J8" s="875">
        <v>0</v>
      </c>
      <c r="K8" s="875">
        <v>0</v>
      </c>
      <c r="L8" s="875">
        <v>0</v>
      </c>
      <c r="M8" s="875">
        <v>0</v>
      </c>
      <c r="N8" s="875">
        <v>0</v>
      </c>
      <c r="O8" s="875">
        <v>0</v>
      </c>
      <c r="P8" s="875">
        <v>0</v>
      </c>
      <c r="Q8" s="875">
        <v>0</v>
      </c>
      <c r="R8" s="875">
        <v>0</v>
      </c>
      <c r="S8" s="875">
        <v>0</v>
      </c>
      <c r="T8" s="875">
        <v>0</v>
      </c>
      <c r="U8" s="875">
        <v>0</v>
      </c>
      <c r="V8" s="875">
        <v>0</v>
      </c>
      <c r="W8" s="875">
        <v>0</v>
      </c>
      <c r="X8" s="875">
        <v>0</v>
      </c>
      <c r="Y8" s="875">
        <v>0</v>
      </c>
      <c r="Z8" s="875">
        <v>0</v>
      </c>
      <c r="AA8" s="875">
        <v>0</v>
      </c>
      <c r="AB8" s="875">
        <v>0</v>
      </c>
      <c r="AC8" s="875">
        <f t="shared" si="0"/>
        <v>0</v>
      </c>
      <c r="AD8" s="875">
        <v>0</v>
      </c>
      <c r="AE8" s="875">
        <v>0</v>
      </c>
      <c r="AF8" s="875">
        <v>0</v>
      </c>
    </row>
    <row r="9" spans="2:36" x14ac:dyDescent="0.2">
      <c r="B9" s="993">
        <v>42036</v>
      </c>
      <c r="C9" s="875">
        <v>0</v>
      </c>
      <c r="D9" s="875">
        <v>0</v>
      </c>
      <c r="E9" s="875">
        <v>0</v>
      </c>
      <c r="F9" s="875">
        <v>0</v>
      </c>
      <c r="G9" s="875">
        <v>0</v>
      </c>
      <c r="H9" s="875">
        <v>0</v>
      </c>
      <c r="I9" s="875">
        <v>0</v>
      </c>
      <c r="J9" s="875">
        <v>0</v>
      </c>
      <c r="K9" s="875">
        <v>0</v>
      </c>
      <c r="L9" s="875">
        <v>0</v>
      </c>
      <c r="M9" s="875">
        <v>0</v>
      </c>
      <c r="N9" s="875">
        <v>0</v>
      </c>
      <c r="O9" s="875">
        <v>0</v>
      </c>
      <c r="P9" s="875">
        <v>0</v>
      </c>
      <c r="Q9" s="875">
        <v>0</v>
      </c>
      <c r="R9" s="875">
        <v>0</v>
      </c>
      <c r="S9" s="875">
        <v>0</v>
      </c>
      <c r="T9" s="875">
        <v>0</v>
      </c>
      <c r="U9" s="875">
        <v>0</v>
      </c>
      <c r="V9" s="875">
        <v>0</v>
      </c>
      <c r="W9" s="875">
        <v>0</v>
      </c>
      <c r="X9" s="875">
        <v>0</v>
      </c>
      <c r="Y9" s="875">
        <v>0</v>
      </c>
      <c r="Z9" s="875">
        <v>0</v>
      </c>
      <c r="AA9" s="875">
        <v>0</v>
      </c>
      <c r="AB9" s="875">
        <v>0</v>
      </c>
      <c r="AC9" s="875">
        <v>0</v>
      </c>
      <c r="AD9" s="875">
        <v>0</v>
      </c>
      <c r="AE9" s="875">
        <v>0</v>
      </c>
      <c r="AF9" s="875">
        <v>0</v>
      </c>
    </row>
    <row r="10" spans="2:36" x14ac:dyDescent="0.2">
      <c r="B10" s="993">
        <v>42064</v>
      </c>
      <c r="C10" s="875">
        <v>0</v>
      </c>
      <c r="D10" s="875">
        <v>0</v>
      </c>
      <c r="E10" s="875">
        <v>0</v>
      </c>
      <c r="F10" s="875">
        <v>0</v>
      </c>
      <c r="G10" s="875">
        <v>0</v>
      </c>
      <c r="H10" s="875">
        <v>0</v>
      </c>
      <c r="I10" s="875">
        <v>0</v>
      </c>
      <c r="J10" s="875">
        <v>0</v>
      </c>
      <c r="K10" s="875">
        <v>0</v>
      </c>
      <c r="L10" s="875">
        <v>0</v>
      </c>
      <c r="M10" s="875">
        <v>0</v>
      </c>
      <c r="N10" s="875">
        <v>0</v>
      </c>
      <c r="O10" s="875">
        <v>0</v>
      </c>
      <c r="P10" s="875">
        <v>0</v>
      </c>
      <c r="Q10" s="875">
        <v>0</v>
      </c>
      <c r="R10" s="875">
        <v>0</v>
      </c>
      <c r="S10" s="875">
        <v>0</v>
      </c>
      <c r="T10" s="875">
        <v>0</v>
      </c>
      <c r="U10" s="875">
        <v>0</v>
      </c>
      <c r="V10" s="875">
        <v>0</v>
      </c>
      <c r="W10" s="875">
        <v>0</v>
      </c>
      <c r="X10" s="875">
        <v>0</v>
      </c>
      <c r="Y10" s="875">
        <v>0</v>
      </c>
      <c r="Z10" s="875">
        <v>0</v>
      </c>
      <c r="AA10" s="875">
        <v>0</v>
      </c>
      <c r="AB10" s="875">
        <v>0</v>
      </c>
      <c r="AC10" s="875">
        <f>+AC9</f>
        <v>0</v>
      </c>
      <c r="AD10" s="875">
        <v>0</v>
      </c>
      <c r="AE10" s="875">
        <v>0</v>
      </c>
      <c r="AF10" s="875">
        <v>0</v>
      </c>
    </row>
    <row r="11" spans="2:36" x14ac:dyDescent="0.2">
      <c r="B11" s="993">
        <v>42095</v>
      </c>
      <c r="C11" s="875">
        <v>0</v>
      </c>
      <c r="D11" s="875">
        <v>0</v>
      </c>
      <c r="E11" s="875">
        <v>0</v>
      </c>
      <c r="F11" s="875">
        <v>0</v>
      </c>
      <c r="G11" s="875">
        <v>0</v>
      </c>
      <c r="H11" s="875">
        <v>0</v>
      </c>
      <c r="I11" s="875">
        <v>0</v>
      </c>
      <c r="J11" s="875">
        <v>0</v>
      </c>
      <c r="K11" s="875">
        <v>0</v>
      </c>
      <c r="L11" s="875">
        <v>0</v>
      </c>
      <c r="M11" s="875">
        <v>0</v>
      </c>
      <c r="N11" s="875">
        <v>0</v>
      </c>
      <c r="O11" s="875">
        <v>0</v>
      </c>
      <c r="P11" s="875">
        <v>0</v>
      </c>
      <c r="Q11" s="875">
        <v>0</v>
      </c>
      <c r="R11" s="875">
        <v>0</v>
      </c>
      <c r="S11" s="875">
        <v>0</v>
      </c>
      <c r="T11" s="875">
        <v>0</v>
      </c>
      <c r="U11" s="875">
        <v>0</v>
      </c>
      <c r="V11" s="875">
        <v>0</v>
      </c>
      <c r="W11" s="875">
        <v>0</v>
      </c>
      <c r="X11" s="875">
        <v>0</v>
      </c>
      <c r="Y11" s="875">
        <v>0</v>
      </c>
      <c r="Z11" s="875">
        <v>0</v>
      </c>
      <c r="AA11" s="875">
        <v>0</v>
      </c>
      <c r="AB11" s="875">
        <v>0</v>
      </c>
      <c r="AC11" s="875">
        <v>0</v>
      </c>
      <c r="AD11" s="875">
        <v>0</v>
      </c>
      <c r="AE11" s="875">
        <v>0</v>
      </c>
      <c r="AF11" s="875">
        <v>0</v>
      </c>
    </row>
    <row r="12" spans="2:36" x14ac:dyDescent="0.2">
      <c r="B12" s="993">
        <v>42125</v>
      </c>
      <c r="C12" s="875">
        <v>0</v>
      </c>
      <c r="D12" s="875">
        <v>0</v>
      </c>
      <c r="E12" s="875">
        <v>0</v>
      </c>
      <c r="F12" s="875">
        <v>0</v>
      </c>
      <c r="G12" s="875">
        <v>0</v>
      </c>
      <c r="H12" s="875">
        <v>0</v>
      </c>
      <c r="I12" s="875">
        <v>0</v>
      </c>
      <c r="J12" s="875">
        <v>0</v>
      </c>
      <c r="K12" s="875">
        <v>0</v>
      </c>
      <c r="L12" s="875">
        <v>0</v>
      </c>
      <c r="M12" s="875">
        <v>0</v>
      </c>
      <c r="N12" s="875">
        <v>0</v>
      </c>
      <c r="O12" s="875">
        <v>0</v>
      </c>
      <c r="P12" s="875">
        <v>0</v>
      </c>
      <c r="Q12" s="875">
        <v>0</v>
      </c>
      <c r="R12" s="875">
        <v>0</v>
      </c>
      <c r="S12" s="875">
        <v>0</v>
      </c>
      <c r="T12" s="875">
        <v>0</v>
      </c>
      <c r="U12" s="875">
        <v>0</v>
      </c>
      <c r="V12" s="875">
        <v>0</v>
      </c>
      <c r="W12" s="875">
        <v>0</v>
      </c>
      <c r="X12" s="875">
        <v>0</v>
      </c>
      <c r="Y12" s="875">
        <v>0</v>
      </c>
      <c r="Z12" s="875">
        <v>0</v>
      </c>
      <c r="AA12" s="875">
        <v>0</v>
      </c>
      <c r="AB12" s="875">
        <v>0</v>
      </c>
      <c r="AC12" s="875">
        <f t="shared" si="0"/>
        <v>0</v>
      </c>
      <c r="AD12" s="875">
        <v>0</v>
      </c>
      <c r="AE12" s="875">
        <v>0</v>
      </c>
      <c r="AF12" s="875">
        <v>0</v>
      </c>
    </row>
    <row r="13" spans="2:36" x14ac:dyDescent="0.2">
      <c r="B13" s="993">
        <v>42156</v>
      </c>
      <c r="C13" s="875">
        <v>0</v>
      </c>
      <c r="D13" s="875">
        <v>0</v>
      </c>
      <c r="E13" s="875">
        <v>0</v>
      </c>
      <c r="F13" s="875">
        <v>0</v>
      </c>
      <c r="G13" s="875">
        <v>0</v>
      </c>
      <c r="H13" s="875">
        <v>0</v>
      </c>
      <c r="I13" s="875">
        <v>0</v>
      </c>
      <c r="J13" s="875">
        <v>0</v>
      </c>
      <c r="K13" s="875">
        <v>0</v>
      </c>
      <c r="L13" s="875">
        <v>0</v>
      </c>
      <c r="M13" s="875">
        <v>0</v>
      </c>
      <c r="N13" s="875">
        <v>0</v>
      </c>
      <c r="O13" s="875">
        <v>0</v>
      </c>
      <c r="P13" s="875">
        <v>0</v>
      </c>
      <c r="Q13" s="875">
        <v>0</v>
      </c>
      <c r="R13" s="875">
        <v>0</v>
      </c>
      <c r="S13" s="875">
        <v>0</v>
      </c>
      <c r="T13" s="875">
        <v>0</v>
      </c>
      <c r="U13" s="875">
        <v>0</v>
      </c>
      <c r="V13" s="875">
        <v>0</v>
      </c>
      <c r="W13" s="875">
        <v>0</v>
      </c>
      <c r="X13" s="875">
        <v>0</v>
      </c>
      <c r="Y13" s="875">
        <v>1</v>
      </c>
      <c r="Z13" s="875">
        <v>0</v>
      </c>
      <c r="AA13" s="875">
        <v>0</v>
      </c>
      <c r="AB13" s="875">
        <v>0</v>
      </c>
      <c r="AC13" s="875">
        <f t="shared" si="0"/>
        <v>0</v>
      </c>
      <c r="AD13" s="875">
        <v>0</v>
      </c>
      <c r="AE13" s="875">
        <v>0</v>
      </c>
      <c r="AF13" s="875">
        <v>0</v>
      </c>
      <c r="AI13" s="876"/>
      <c r="AJ13" s="608"/>
    </row>
    <row r="14" spans="2:36" x14ac:dyDescent="0.2">
      <c r="B14" s="993">
        <v>42186</v>
      </c>
      <c r="C14" s="875">
        <v>0</v>
      </c>
      <c r="D14" s="875">
        <v>0</v>
      </c>
      <c r="E14" s="875">
        <v>0</v>
      </c>
      <c r="F14" s="875">
        <v>0</v>
      </c>
      <c r="G14" s="875">
        <v>0</v>
      </c>
      <c r="H14" s="875">
        <v>0</v>
      </c>
      <c r="I14" s="875">
        <v>0</v>
      </c>
      <c r="J14" s="875">
        <v>0</v>
      </c>
      <c r="K14" s="875">
        <v>0</v>
      </c>
      <c r="L14" s="875">
        <v>0</v>
      </c>
      <c r="M14" s="875">
        <v>0</v>
      </c>
      <c r="N14" s="875">
        <v>0</v>
      </c>
      <c r="O14" s="875">
        <v>0</v>
      </c>
      <c r="P14" s="875">
        <v>0</v>
      </c>
      <c r="Q14" s="875">
        <v>0</v>
      </c>
      <c r="R14" s="875">
        <v>0</v>
      </c>
      <c r="S14" s="875">
        <v>0</v>
      </c>
      <c r="T14" s="875">
        <v>0</v>
      </c>
      <c r="U14" s="875">
        <v>0</v>
      </c>
      <c r="V14" s="875">
        <v>0</v>
      </c>
      <c r="W14" s="875">
        <f t="shared" ref="W14" si="1">+W13</f>
        <v>0</v>
      </c>
      <c r="X14" s="875">
        <v>0</v>
      </c>
      <c r="Y14" s="875">
        <f t="shared" ref="Y14:AB29" si="2">+Y13</f>
        <v>1</v>
      </c>
      <c r="Z14" s="875">
        <v>0</v>
      </c>
      <c r="AA14" s="875">
        <v>0</v>
      </c>
      <c r="AB14" s="875">
        <v>0</v>
      </c>
      <c r="AC14" s="875">
        <v>0</v>
      </c>
      <c r="AD14" s="875">
        <v>0</v>
      </c>
      <c r="AE14" s="875">
        <v>0</v>
      </c>
      <c r="AF14" s="875">
        <v>0</v>
      </c>
      <c r="AI14" s="876"/>
      <c r="AJ14" s="608"/>
    </row>
    <row r="15" spans="2:36" x14ac:dyDescent="0.2">
      <c r="B15" s="993">
        <v>42217</v>
      </c>
      <c r="C15" s="875">
        <v>0</v>
      </c>
      <c r="D15" s="875">
        <v>0</v>
      </c>
      <c r="E15" s="875">
        <v>0</v>
      </c>
      <c r="F15" s="875">
        <v>0</v>
      </c>
      <c r="G15" s="875">
        <v>0</v>
      </c>
      <c r="H15" s="875">
        <v>0</v>
      </c>
      <c r="I15" s="875">
        <v>0</v>
      </c>
      <c r="J15" s="875">
        <v>0</v>
      </c>
      <c r="K15" s="875">
        <v>0</v>
      </c>
      <c r="L15" s="875">
        <v>0</v>
      </c>
      <c r="M15" s="875">
        <v>0</v>
      </c>
      <c r="N15" s="875">
        <v>0</v>
      </c>
      <c r="O15" s="875">
        <v>0</v>
      </c>
      <c r="P15" s="875">
        <v>0</v>
      </c>
      <c r="Q15" s="875">
        <v>0</v>
      </c>
      <c r="R15" s="875">
        <v>0</v>
      </c>
      <c r="S15" s="875">
        <v>0</v>
      </c>
      <c r="T15" s="875">
        <v>0</v>
      </c>
      <c r="U15" s="875">
        <v>0</v>
      </c>
      <c r="V15" s="875">
        <v>0</v>
      </c>
      <c r="W15" s="875">
        <v>0</v>
      </c>
      <c r="X15" s="875">
        <v>0</v>
      </c>
      <c r="Y15" s="875">
        <f t="shared" si="2"/>
        <v>1</v>
      </c>
      <c r="Z15" s="875">
        <v>0</v>
      </c>
      <c r="AA15" s="875">
        <v>0</v>
      </c>
      <c r="AB15" s="875">
        <v>0</v>
      </c>
      <c r="AC15" s="875">
        <f t="shared" ref="AC15:AE30" si="3">+AC14</f>
        <v>0</v>
      </c>
      <c r="AD15" s="875">
        <v>0</v>
      </c>
      <c r="AE15" s="875">
        <v>0</v>
      </c>
      <c r="AF15" s="875">
        <v>0</v>
      </c>
      <c r="AI15" s="876"/>
      <c r="AJ15" s="608"/>
    </row>
    <row r="16" spans="2:36" x14ac:dyDescent="0.2">
      <c r="B16" s="993">
        <v>42248</v>
      </c>
      <c r="C16" s="875">
        <v>0</v>
      </c>
      <c r="D16" s="875">
        <v>0</v>
      </c>
      <c r="E16" s="875">
        <v>0</v>
      </c>
      <c r="F16" s="875">
        <v>0</v>
      </c>
      <c r="G16" s="875">
        <v>0</v>
      </c>
      <c r="H16" s="875">
        <v>0</v>
      </c>
      <c r="I16" s="875">
        <v>0</v>
      </c>
      <c r="J16" s="875">
        <v>0</v>
      </c>
      <c r="K16" s="875">
        <v>0</v>
      </c>
      <c r="L16" s="875">
        <v>0</v>
      </c>
      <c r="M16" s="875">
        <v>0</v>
      </c>
      <c r="N16" s="875">
        <v>0</v>
      </c>
      <c r="O16" s="875">
        <v>0</v>
      </c>
      <c r="P16" s="875">
        <v>0</v>
      </c>
      <c r="Q16" s="875">
        <v>0</v>
      </c>
      <c r="R16" s="875">
        <v>0</v>
      </c>
      <c r="S16" s="875">
        <v>0</v>
      </c>
      <c r="T16" s="875">
        <v>0</v>
      </c>
      <c r="U16" s="875">
        <v>0</v>
      </c>
      <c r="V16" s="875">
        <v>0</v>
      </c>
      <c r="W16" s="875">
        <v>0</v>
      </c>
      <c r="X16" s="875">
        <v>0</v>
      </c>
      <c r="Y16" s="875">
        <f t="shared" si="2"/>
        <v>1</v>
      </c>
      <c r="Z16" s="875">
        <v>0</v>
      </c>
      <c r="AA16" s="875">
        <v>0</v>
      </c>
      <c r="AB16" s="875">
        <v>0</v>
      </c>
      <c r="AC16" s="875">
        <f t="shared" si="3"/>
        <v>0</v>
      </c>
      <c r="AD16" s="875">
        <v>0</v>
      </c>
      <c r="AE16" s="875">
        <v>1</v>
      </c>
      <c r="AF16" s="875">
        <v>0</v>
      </c>
      <c r="AI16" s="876"/>
      <c r="AJ16" s="608"/>
    </row>
    <row r="17" spans="2:36" x14ac:dyDescent="0.2">
      <c r="B17" s="993">
        <v>42278</v>
      </c>
      <c r="C17" s="875">
        <v>0</v>
      </c>
      <c r="D17" s="875">
        <v>0</v>
      </c>
      <c r="E17" s="875">
        <v>0</v>
      </c>
      <c r="F17" s="875">
        <v>0</v>
      </c>
      <c r="G17" s="875">
        <v>0</v>
      </c>
      <c r="H17" s="875">
        <v>0</v>
      </c>
      <c r="I17" s="875">
        <v>0</v>
      </c>
      <c r="J17" s="875">
        <v>0</v>
      </c>
      <c r="K17" s="875">
        <v>0</v>
      </c>
      <c r="L17" s="875">
        <v>0</v>
      </c>
      <c r="M17" s="875">
        <v>0</v>
      </c>
      <c r="N17" s="875">
        <v>0</v>
      </c>
      <c r="O17" s="875">
        <v>0</v>
      </c>
      <c r="P17" s="875">
        <v>0</v>
      </c>
      <c r="Q17" s="875">
        <v>0</v>
      </c>
      <c r="R17" s="875">
        <v>0</v>
      </c>
      <c r="S17" s="875">
        <v>0</v>
      </c>
      <c r="T17" s="875">
        <v>0</v>
      </c>
      <c r="U17" s="875">
        <v>0</v>
      </c>
      <c r="V17" s="875">
        <v>0</v>
      </c>
      <c r="W17" s="875">
        <v>0</v>
      </c>
      <c r="X17" s="875">
        <v>0</v>
      </c>
      <c r="Y17" s="875">
        <f t="shared" si="2"/>
        <v>1</v>
      </c>
      <c r="Z17" s="875">
        <v>0</v>
      </c>
      <c r="AA17" s="875">
        <v>0</v>
      </c>
      <c r="AB17" s="875">
        <v>0</v>
      </c>
      <c r="AC17" s="875">
        <f t="shared" si="3"/>
        <v>0</v>
      </c>
      <c r="AD17" s="875">
        <v>0</v>
      </c>
      <c r="AE17" s="875">
        <f t="shared" si="3"/>
        <v>1</v>
      </c>
      <c r="AF17" s="875">
        <v>0</v>
      </c>
      <c r="AI17" s="876"/>
      <c r="AJ17" s="839"/>
    </row>
    <row r="18" spans="2:36" x14ac:dyDescent="0.2">
      <c r="B18" s="993">
        <v>42309</v>
      </c>
      <c r="C18" s="875">
        <v>0</v>
      </c>
      <c r="D18" s="875">
        <v>0</v>
      </c>
      <c r="E18" s="875">
        <v>0</v>
      </c>
      <c r="F18" s="875">
        <v>0</v>
      </c>
      <c r="G18" s="875">
        <v>0</v>
      </c>
      <c r="H18" s="875">
        <f t="shared" ref="H18:H19" si="4">+H17</f>
        <v>0</v>
      </c>
      <c r="I18" s="875">
        <v>0</v>
      </c>
      <c r="J18" s="875">
        <v>0</v>
      </c>
      <c r="K18" s="875">
        <v>0</v>
      </c>
      <c r="L18" s="875">
        <v>0</v>
      </c>
      <c r="M18" s="875">
        <v>0</v>
      </c>
      <c r="N18" s="875">
        <v>0</v>
      </c>
      <c r="O18" s="875">
        <v>0</v>
      </c>
      <c r="P18" s="875">
        <v>0</v>
      </c>
      <c r="Q18" s="875">
        <v>0</v>
      </c>
      <c r="R18" s="875">
        <v>0</v>
      </c>
      <c r="S18" s="875">
        <v>0</v>
      </c>
      <c r="T18" s="875">
        <v>0</v>
      </c>
      <c r="U18" s="875">
        <v>0</v>
      </c>
      <c r="V18" s="875">
        <v>0</v>
      </c>
      <c r="W18" s="875">
        <v>0</v>
      </c>
      <c r="X18" s="875">
        <v>0</v>
      </c>
      <c r="Y18" s="875">
        <f t="shared" si="2"/>
        <v>1</v>
      </c>
      <c r="Z18" s="875">
        <v>0</v>
      </c>
      <c r="AA18" s="875">
        <v>0</v>
      </c>
      <c r="AB18" s="875">
        <v>0</v>
      </c>
      <c r="AC18" s="875">
        <f t="shared" si="3"/>
        <v>0</v>
      </c>
      <c r="AD18" s="875">
        <v>0</v>
      </c>
      <c r="AE18" s="875">
        <f t="shared" si="3"/>
        <v>1</v>
      </c>
      <c r="AF18" s="875">
        <v>0</v>
      </c>
      <c r="AI18" s="876"/>
      <c r="AJ18" s="608"/>
    </row>
    <row r="19" spans="2:36" x14ac:dyDescent="0.2">
      <c r="B19" s="993">
        <v>42339</v>
      </c>
      <c r="C19" s="875">
        <v>0</v>
      </c>
      <c r="D19" s="875">
        <v>0</v>
      </c>
      <c r="E19" s="875">
        <v>0</v>
      </c>
      <c r="F19" s="875">
        <v>0</v>
      </c>
      <c r="G19" s="875">
        <v>0</v>
      </c>
      <c r="H19" s="875">
        <f t="shared" si="4"/>
        <v>0</v>
      </c>
      <c r="I19" s="875">
        <v>0</v>
      </c>
      <c r="J19" s="875">
        <v>0</v>
      </c>
      <c r="K19" s="875">
        <v>0</v>
      </c>
      <c r="L19" s="875">
        <v>0</v>
      </c>
      <c r="M19" s="875">
        <v>0</v>
      </c>
      <c r="N19" s="875">
        <v>0</v>
      </c>
      <c r="O19" s="875">
        <v>0</v>
      </c>
      <c r="P19" s="875">
        <v>0</v>
      </c>
      <c r="Q19" s="875">
        <v>0</v>
      </c>
      <c r="R19" s="875">
        <v>0</v>
      </c>
      <c r="S19" s="875">
        <v>0</v>
      </c>
      <c r="T19" s="875">
        <v>0</v>
      </c>
      <c r="U19" s="875">
        <v>0</v>
      </c>
      <c r="V19" s="875">
        <v>0</v>
      </c>
      <c r="W19" s="875">
        <v>0</v>
      </c>
      <c r="X19" s="875">
        <v>0</v>
      </c>
      <c r="Y19" s="875">
        <f t="shared" si="2"/>
        <v>1</v>
      </c>
      <c r="Z19" s="875">
        <v>0</v>
      </c>
      <c r="AA19" s="875">
        <v>0</v>
      </c>
      <c r="AB19" s="875">
        <v>0</v>
      </c>
      <c r="AC19" s="875">
        <f t="shared" si="3"/>
        <v>0</v>
      </c>
      <c r="AD19" s="875">
        <v>0</v>
      </c>
      <c r="AE19" s="875">
        <f t="shared" si="3"/>
        <v>1</v>
      </c>
      <c r="AF19" s="875">
        <v>0</v>
      </c>
      <c r="AI19" s="876"/>
      <c r="AJ19" s="608"/>
    </row>
    <row r="20" spans="2:36" x14ac:dyDescent="0.2">
      <c r="B20" s="993">
        <v>42370</v>
      </c>
      <c r="C20" s="875">
        <v>0</v>
      </c>
      <c r="D20" s="875">
        <v>0</v>
      </c>
      <c r="E20" s="875">
        <v>0</v>
      </c>
      <c r="F20" s="875">
        <v>0</v>
      </c>
      <c r="G20" s="875">
        <v>0</v>
      </c>
      <c r="H20" s="875">
        <v>0</v>
      </c>
      <c r="I20" s="875">
        <v>0</v>
      </c>
      <c r="J20" s="875">
        <v>0</v>
      </c>
      <c r="K20" s="875">
        <v>0</v>
      </c>
      <c r="L20" s="875">
        <v>0</v>
      </c>
      <c r="M20" s="875">
        <v>0</v>
      </c>
      <c r="N20" s="875">
        <v>0</v>
      </c>
      <c r="O20" s="875">
        <v>0</v>
      </c>
      <c r="P20" s="875">
        <v>0</v>
      </c>
      <c r="Q20" s="875">
        <v>0</v>
      </c>
      <c r="R20" s="875">
        <v>0</v>
      </c>
      <c r="S20" s="875">
        <v>0</v>
      </c>
      <c r="T20" s="875">
        <v>0</v>
      </c>
      <c r="U20" s="875">
        <v>0</v>
      </c>
      <c r="V20" s="875">
        <v>0</v>
      </c>
      <c r="W20" s="875">
        <v>0</v>
      </c>
      <c r="X20" s="875">
        <v>0</v>
      </c>
      <c r="Y20" s="875">
        <f t="shared" si="2"/>
        <v>1</v>
      </c>
      <c r="Z20" s="875">
        <v>0</v>
      </c>
      <c r="AA20" s="875">
        <v>0</v>
      </c>
      <c r="AB20" s="875">
        <v>0</v>
      </c>
      <c r="AC20" s="875">
        <f t="shared" si="3"/>
        <v>0</v>
      </c>
      <c r="AD20" s="875">
        <v>0</v>
      </c>
      <c r="AE20" s="875">
        <f t="shared" si="3"/>
        <v>1</v>
      </c>
      <c r="AF20" s="875">
        <v>0</v>
      </c>
      <c r="AI20" s="876"/>
      <c r="AJ20" s="608"/>
    </row>
    <row r="21" spans="2:36" x14ac:dyDescent="0.2">
      <c r="B21" s="993">
        <v>42401</v>
      </c>
      <c r="C21" s="875">
        <v>0</v>
      </c>
      <c r="D21" s="875">
        <v>0</v>
      </c>
      <c r="E21" s="875">
        <v>0</v>
      </c>
      <c r="F21" s="875">
        <v>0</v>
      </c>
      <c r="G21" s="875">
        <v>0</v>
      </c>
      <c r="H21" s="875">
        <v>0</v>
      </c>
      <c r="I21" s="875">
        <v>0</v>
      </c>
      <c r="J21" s="875">
        <v>0</v>
      </c>
      <c r="K21" s="875">
        <v>0</v>
      </c>
      <c r="L21" s="875">
        <v>0</v>
      </c>
      <c r="M21" s="875">
        <v>0</v>
      </c>
      <c r="N21" s="875">
        <v>0</v>
      </c>
      <c r="O21" s="875">
        <v>0</v>
      </c>
      <c r="P21" s="875">
        <v>0</v>
      </c>
      <c r="Q21" s="875">
        <v>0</v>
      </c>
      <c r="R21" s="875">
        <v>0</v>
      </c>
      <c r="S21" s="875">
        <v>0</v>
      </c>
      <c r="T21" s="875">
        <v>0</v>
      </c>
      <c r="U21" s="875">
        <v>0</v>
      </c>
      <c r="V21" s="875">
        <v>0</v>
      </c>
      <c r="W21" s="875">
        <v>0</v>
      </c>
      <c r="X21" s="875">
        <v>0</v>
      </c>
      <c r="Y21" s="875">
        <f t="shared" si="2"/>
        <v>1</v>
      </c>
      <c r="Z21" s="875">
        <v>0</v>
      </c>
      <c r="AA21" s="875">
        <v>0</v>
      </c>
      <c r="AB21" s="875">
        <f t="shared" si="2"/>
        <v>0</v>
      </c>
      <c r="AC21" s="875">
        <f t="shared" si="3"/>
        <v>0</v>
      </c>
      <c r="AD21" s="875">
        <v>0</v>
      </c>
      <c r="AE21" s="875">
        <f t="shared" si="3"/>
        <v>1</v>
      </c>
      <c r="AF21" s="875">
        <v>0</v>
      </c>
      <c r="AI21" s="876"/>
      <c r="AJ21" s="608"/>
    </row>
    <row r="22" spans="2:36" x14ac:dyDescent="0.2">
      <c r="B22" s="993">
        <v>42430</v>
      </c>
      <c r="C22" s="875">
        <v>0</v>
      </c>
      <c r="D22" s="875">
        <v>0</v>
      </c>
      <c r="E22" s="875">
        <v>0</v>
      </c>
      <c r="F22" s="875">
        <v>0</v>
      </c>
      <c r="G22" s="875">
        <v>0</v>
      </c>
      <c r="H22" s="875">
        <v>0</v>
      </c>
      <c r="I22" s="875">
        <v>0</v>
      </c>
      <c r="J22" s="875">
        <v>0</v>
      </c>
      <c r="K22" s="875">
        <v>0</v>
      </c>
      <c r="L22" s="875">
        <v>0</v>
      </c>
      <c r="M22" s="875">
        <v>0</v>
      </c>
      <c r="N22" s="875">
        <v>0</v>
      </c>
      <c r="O22" s="875">
        <v>0</v>
      </c>
      <c r="P22" s="875">
        <v>0</v>
      </c>
      <c r="Q22" s="875">
        <v>0</v>
      </c>
      <c r="R22" s="875">
        <v>0</v>
      </c>
      <c r="S22" s="875">
        <v>0</v>
      </c>
      <c r="T22" s="875">
        <v>0</v>
      </c>
      <c r="U22" s="875">
        <v>0</v>
      </c>
      <c r="V22" s="875">
        <v>0</v>
      </c>
      <c r="W22" s="875">
        <v>0</v>
      </c>
      <c r="X22" s="875">
        <v>0</v>
      </c>
      <c r="Y22" s="875">
        <f t="shared" si="2"/>
        <v>1</v>
      </c>
      <c r="Z22" s="875">
        <v>0</v>
      </c>
      <c r="AA22" s="875">
        <v>0</v>
      </c>
      <c r="AB22" s="875">
        <f t="shared" si="2"/>
        <v>0</v>
      </c>
      <c r="AC22" s="875">
        <f t="shared" si="3"/>
        <v>0</v>
      </c>
      <c r="AD22" s="875">
        <v>0</v>
      </c>
      <c r="AE22" s="875">
        <f t="shared" si="3"/>
        <v>1</v>
      </c>
      <c r="AF22" s="875">
        <v>0</v>
      </c>
      <c r="AI22" s="876"/>
      <c r="AJ22" s="608"/>
    </row>
    <row r="23" spans="2:36" x14ac:dyDescent="0.2">
      <c r="B23" s="993">
        <v>42461</v>
      </c>
      <c r="C23" s="875">
        <v>0</v>
      </c>
      <c r="D23" s="875">
        <v>0</v>
      </c>
      <c r="E23" s="875">
        <v>0</v>
      </c>
      <c r="F23" s="875">
        <v>0</v>
      </c>
      <c r="G23" s="875">
        <v>0</v>
      </c>
      <c r="H23" s="875">
        <v>0</v>
      </c>
      <c r="I23" s="875">
        <v>0</v>
      </c>
      <c r="J23" s="875">
        <v>0</v>
      </c>
      <c r="K23" s="875">
        <v>0</v>
      </c>
      <c r="L23" s="875">
        <v>0</v>
      </c>
      <c r="M23" s="875">
        <v>0</v>
      </c>
      <c r="N23" s="875">
        <v>0</v>
      </c>
      <c r="O23" s="875">
        <v>0</v>
      </c>
      <c r="P23" s="875">
        <v>0</v>
      </c>
      <c r="Q23" s="875">
        <v>0</v>
      </c>
      <c r="R23" s="875">
        <v>0</v>
      </c>
      <c r="S23" s="875">
        <v>0</v>
      </c>
      <c r="T23" s="875">
        <v>0</v>
      </c>
      <c r="U23" s="875">
        <v>0</v>
      </c>
      <c r="V23" s="875">
        <v>0</v>
      </c>
      <c r="W23" s="875">
        <v>0</v>
      </c>
      <c r="X23" s="875">
        <v>0</v>
      </c>
      <c r="Y23" s="875">
        <f t="shared" si="2"/>
        <v>1</v>
      </c>
      <c r="Z23" s="875">
        <v>0</v>
      </c>
      <c r="AA23" s="875">
        <v>0</v>
      </c>
      <c r="AB23" s="875">
        <f t="shared" si="2"/>
        <v>0</v>
      </c>
      <c r="AC23" s="875">
        <f t="shared" si="3"/>
        <v>0</v>
      </c>
      <c r="AD23" s="875">
        <v>0</v>
      </c>
      <c r="AE23" s="875">
        <f t="shared" si="3"/>
        <v>1</v>
      </c>
      <c r="AF23" s="875">
        <v>0</v>
      </c>
      <c r="AI23" s="876"/>
      <c r="AJ23" s="608"/>
    </row>
    <row r="24" spans="2:36" x14ac:dyDescent="0.2">
      <c r="B24" s="993">
        <v>42491</v>
      </c>
      <c r="C24" s="875">
        <v>0</v>
      </c>
      <c r="D24" s="875">
        <v>0</v>
      </c>
      <c r="E24" s="875">
        <v>0</v>
      </c>
      <c r="F24" s="875">
        <v>0</v>
      </c>
      <c r="G24" s="875">
        <v>0</v>
      </c>
      <c r="H24" s="875">
        <v>0</v>
      </c>
      <c r="I24" s="875">
        <v>0</v>
      </c>
      <c r="J24" s="875">
        <v>0</v>
      </c>
      <c r="K24" s="875">
        <v>0</v>
      </c>
      <c r="L24" s="875">
        <v>0</v>
      </c>
      <c r="M24" s="875">
        <v>0</v>
      </c>
      <c r="N24" s="875">
        <v>0</v>
      </c>
      <c r="O24" s="875">
        <v>0</v>
      </c>
      <c r="P24" s="875">
        <v>0</v>
      </c>
      <c r="Q24" s="875">
        <v>0</v>
      </c>
      <c r="R24" s="875">
        <v>0</v>
      </c>
      <c r="S24" s="875">
        <v>0</v>
      </c>
      <c r="T24" s="875">
        <v>0</v>
      </c>
      <c r="U24" s="875">
        <v>0</v>
      </c>
      <c r="V24" s="875">
        <v>0</v>
      </c>
      <c r="W24" s="875">
        <v>0</v>
      </c>
      <c r="X24" s="875">
        <v>0</v>
      </c>
      <c r="Y24" s="875">
        <f t="shared" si="2"/>
        <v>1</v>
      </c>
      <c r="Z24" s="875">
        <v>0</v>
      </c>
      <c r="AA24" s="875">
        <v>0</v>
      </c>
      <c r="AB24" s="875">
        <f t="shared" si="2"/>
        <v>0</v>
      </c>
      <c r="AC24" s="875">
        <f t="shared" si="3"/>
        <v>0</v>
      </c>
      <c r="AD24" s="875">
        <v>0</v>
      </c>
      <c r="AE24" s="875">
        <f t="shared" si="3"/>
        <v>1</v>
      </c>
      <c r="AF24" s="875">
        <v>0</v>
      </c>
      <c r="AI24" s="876"/>
      <c r="AJ24" s="608"/>
    </row>
    <row r="25" spans="2:36" x14ac:dyDescent="0.2">
      <c r="B25" s="993">
        <v>42522</v>
      </c>
      <c r="C25" s="875">
        <v>0</v>
      </c>
      <c r="D25" s="875">
        <v>0</v>
      </c>
      <c r="E25" s="875">
        <v>0</v>
      </c>
      <c r="F25" s="875">
        <v>0</v>
      </c>
      <c r="G25" s="875">
        <v>0</v>
      </c>
      <c r="H25" s="875">
        <v>0</v>
      </c>
      <c r="I25" s="875">
        <v>0</v>
      </c>
      <c r="J25" s="875">
        <v>0</v>
      </c>
      <c r="K25" s="875">
        <v>0</v>
      </c>
      <c r="L25" s="875">
        <v>0</v>
      </c>
      <c r="M25" s="875">
        <v>0</v>
      </c>
      <c r="N25" s="875">
        <v>0</v>
      </c>
      <c r="O25" s="875">
        <v>0</v>
      </c>
      <c r="P25" s="875">
        <v>0</v>
      </c>
      <c r="Q25" s="875">
        <v>0</v>
      </c>
      <c r="R25" s="875">
        <v>0</v>
      </c>
      <c r="S25" s="875">
        <v>0</v>
      </c>
      <c r="T25" s="875">
        <v>0</v>
      </c>
      <c r="U25" s="875">
        <v>0</v>
      </c>
      <c r="V25" s="875">
        <v>0</v>
      </c>
      <c r="W25" s="875">
        <v>0</v>
      </c>
      <c r="X25" s="875">
        <v>0</v>
      </c>
      <c r="Y25" s="875">
        <v>1.5</v>
      </c>
      <c r="Z25" s="875">
        <v>0</v>
      </c>
      <c r="AA25" s="875">
        <v>0</v>
      </c>
      <c r="AB25" s="875">
        <f t="shared" si="2"/>
        <v>0</v>
      </c>
      <c r="AC25" s="875">
        <f t="shared" si="3"/>
        <v>0</v>
      </c>
      <c r="AD25" s="875">
        <v>0</v>
      </c>
      <c r="AE25" s="875">
        <v>1.5</v>
      </c>
      <c r="AF25" s="875">
        <v>0</v>
      </c>
      <c r="AI25" s="876"/>
      <c r="AJ25" s="608"/>
    </row>
    <row r="26" spans="2:36" x14ac:dyDescent="0.2">
      <c r="B26" s="993">
        <v>42552</v>
      </c>
      <c r="C26" s="875">
        <v>0</v>
      </c>
      <c r="D26" s="875">
        <v>0</v>
      </c>
      <c r="E26" s="875">
        <v>0</v>
      </c>
      <c r="F26" s="875">
        <v>0</v>
      </c>
      <c r="G26" s="875">
        <v>0</v>
      </c>
      <c r="H26" s="875">
        <v>0</v>
      </c>
      <c r="I26" s="875">
        <v>0</v>
      </c>
      <c r="J26" s="875">
        <v>0</v>
      </c>
      <c r="K26" s="875">
        <v>0</v>
      </c>
      <c r="L26" s="875">
        <v>0</v>
      </c>
      <c r="M26" s="875">
        <v>0</v>
      </c>
      <c r="N26" s="875">
        <v>0</v>
      </c>
      <c r="O26" s="875">
        <v>0</v>
      </c>
      <c r="P26" s="875">
        <v>0</v>
      </c>
      <c r="Q26" s="875">
        <v>0</v>
      </c>
      <c r="R26" s="875">
        <v>0</v>
      </c>
      <c r="S26" s="875">
        <v>0</v>
      </c>
      <c r="T26" s="875">
        <v>0</v>
      </c>
      <c r="U26" s="875">
        <v>0</v>
      </c>
      <c r="V26" s="875">
        <v>0</v>
      </c>
      <c r="W26" s="875">
        <v>0</v>
      </c>
      <c r="X26" s="875">
        <v>0</v>
      </c>
      <c r="Y26" s="875">
        <f t="shared" ref="Y26:AE41" si="5">+Y25</f>
        <v>1.5</v>
      </c>
      <c r="Z26" s="875">
        <v>0</v>
      </c>
      <c r="AA26" s="875">
        <v>0</v>
      </c>
      <c r="AB26" s="875">
        <f t="shared" si="2"/>
        <v>0</v>
      </c>
      <c r="AC26" s="875">
        <f t="shared" si="3"/>
        <v>0</v>
      </c>
      <c r="AD26" s="875">
        <v>0</v>
      </c>
      <c r="AE26" s="875">
        <f t="shared" si="3"/>
        <v>1.5</v>
      </c>
      <c r="AF26" s="875">
        <v>0</v>
      </c>
      <c r="AI26" s="876"/>
      <c r="AJ26" s="608"/>
    </row>
    <row r="27" spans="2:36" x14ac:dyDescent="0.2">
      <c r="B27" s="993">
        <v>42583</v>
      </c>
      <c r="C27" s="875">
        <v>0</v>
      </c>
      <c r="D27" s="875">
        <v>0</v>
      </c>
      <c r="E27" s="875">
        <v>0</v>
      </c>
      <c r="F27" s="875">
        <v>0</v>
      </c>
      <c r="G27" s="875">
        <v>0</v>
      </c>
      <c r="H27" s="875">
        <v>0</v>
      </c>
      <c r="I27" s="875">
        <v>0</v>
      </c>
      <c r="J27" s="875">
        <v>0</v>
      </c>
      <c r="K27" s="875">
        <v>0</v>
      </c>
      <c r="L27" s="875">
        <v>0</v>
      </c>
      <c r="M27" s="875">
        <v>0</v>
      </c>
      <c r="N27" s="875">
        <v>0</v>
      </c>
      <c r="O27" s="875">
        <v>0</v>
      </c>
      <c r="P27" s="875">
        <v>0</v>
      </c>
      <c r="Q27" s="875">
        <v>0</v>
      </c>
      <c r="R27" s="875">
        <v>0</v>
      </c>
      <c r="S27" s="875">
        <v>0</v>
      </c>
      <c r="T27" s="875">
        <v>0</v>
      </c>
      <c r="U27" s="875">
        <v>0</v>
      </c>
      <c r="V27" s="875">
        <v>0</v>
      </c>
      <c r="W27" s="875">
        <v>0</v>
      </c>
      <c r="X27" s="875">
        <v>0</v>
      </c>
      <c r="Y27" s="875">
        <f t="shared" si="5"/>
        <v>1.5</v>
      </c>
      <c r="Z27" s="875">
        <v>0</v>
      </c>
      <c r="AA27" s="875">
        <v>0</v>
      </c>
      <c r="AB27" s="875">
        <f t="shared" si="2"/>
        <v>0</v>
      </c>
      <c r="AC27" s="875">
        <f t="shared" si="3"/>
        <v>0</v>
      </c>
      <c r="AD27" s="875">
        <v>0</v>
      </c>
      <c r="AE27" s="875">
        <f t="shared" si="3"/>
        <v>1.5</v>
      </c>
      <c r="AF27" s="875">
        <v>0</v>
      </c>
      <c r="AI27" s="876"/>
      <c r="AJ27" s="608"/>
    </row>
    <row r="28" spans="2:36" x14ac:dyDescent="0.2">
      <c r="B28" s="993">
        <v>42614</v>
      </c>
      <c r="C28" s="875">
        <v>0</v>
      </c>
      <c r="D28" s="875">
        <v>0</v>
      </c>
      <c r="E28" s="875">
        <v>0</v>
      </c>
      <c r="F28" s="875">
        <v>0</v>
      </c>
      <c r="G28" s="875">
        <v>0</v>
      </c>
      <c r="H28" s="875">
        <v>0</v>
      </c>
      <c r="I28" s="875">
        <v>0</v>
      </c>
      <c r="J28" s="875">
        <v>0</v>
      </c>
      <c r="K28" s="875">
        <v>0</v>
      </c>
      <c r="L28" s="875">
        <v>0</v>
      </c>
      <c r="M28" s="875">
        <v>0</v>
      </c>
      <c r="N28" s="875">
        <v>0</v>
      </c>
      <c r="O28" s="875">
        <v>0</v>
      </c>
      <c r="P28" s="875">
        <v>0</v>
      </c>
      <c r="Q28" s="875">
        <v>0</v>
      </c>
      <c r="R28" s="875">
        <v>0</v>
      </c>
      <c r="S28" s="875">
        <v>0</v>
      </c>
      <c r="T28" s="875">
        <v>0</v>
      </c>
      <c r="U28" s="875">
        <v>0</v>
      </c>
      <c r="V28" s="875">
        <v>0</v>
      </c>
      <c r="W28" s="875">
        <v>0</v>
      </c>
      <c r="X28" s="875">
        <v>0</v>
      </c>
      <c r="Y28" s="875">
        <f t="shared" si="5"/>
        <v>1.5</v>
      </c>
      <c r="Z28" s="875">
        <v>0</v>
      </c>
      <c r="AA28" s="875">
        <v>0</v>
      </c>
      <c r="AB28" s="875">
        <f t="shared" si="2"/>
        <v>0</v>
      </c>
      <c r="AC28" s="875">
        <f t="shared" si="3"/>
        <v>0</v>
      </c>
      <c r="AD28" s="875">
        <v>0</v>
      </c>
      <c r="AE28" s="875">
        <f t="shared" si="3"/>
        <v>1.5</v>
      </c>
      <c r="AF28" s="875">
        <v>0</v>
      </c>
      <c r="AI28" s="876"/>
      <c r="AJ28" s="608"/>
    </row>
    <row r="29" spans="2:36" x14ac:dyDescent="0.2">
      <c r="B29" s="993">
        <v>42644</v>
      </c>
      <c r="C29" s="875">
        <v>0</v>
      </c>
      <c r="D29" s="875">
        <v>0</v>
      </c>
      <c r="E29" s="875">
        <v>0</v>
      </c>
      <c r="F29" s="875">
        <v>0</v>
      </c>
      <c r="G29" s="875">
        <v>0</v>
      </c>
      <c r="H29" s="875">
        <v>0</v>
      </c>
      <c r="I29" s="875">
        <v>0</v>
      </c>
      <c r="J29" s="875">
        <v>0</v>
      </c>
      <c r="K29" s="875">
        <v>0</v>
      </c>
      <c r="L29" s="875">
        <v>0</v>
      </c>
      <c r="M29" s="875">
        <v>0</v>
      </c>
      <c r="N29" s="875">
        <v>0</v>
      </c>
      <c r="O29" s="875">
        <v>0</v>
      </c>
      <c r="P29" s="875">
        <v>0</v>
      </c>
      <c r="Q29" s="875">
        <v>0</v>
      </c>
      <c r="R29" s="875">
        <v>0</v>
      </c>
      <c r="S29" s="875">
        <v>0</v>
      </c>
      <c r="T29" s="875">
        <v>0</v>
      </c>
      <c r="U29" s="875">
        <v>0</v>
      </c>
      <c r="V29" s="875">
        <v>0</v>
      </c>
      <c r="W29" s="875">
        <v>0</v>
      </c>
      <c r="X29" s="875">
        <v>0</v>
      </c>
      <c r="Y29" s="875">
        <f t="shared" si="5"/>
        <v>1.5</v>
      </c>
      <c r="Z29" s="875">
        <v>0</v>
      </c>
      <c r="AA29" s="875">
        <v>0</v>
      </c>
      <c r="AB29" s="875">
        <f t="shared" si="2"/>
        <v>0</v>
      </c>
      <c r="AC29" s="875">
        <f t="shared" si="3"/>
        <v>0</v>
      </c>
      <c r="AD29" s="875">
        <v>0</v>
      </c>
      <c r="AE29" s="875">
        <f t="shared" si="3"/>
        <v>1.5</v>
      </c>
      <c r="AF29" s="875">
        <v>0</v>
      </c>
      <c r="AI29" s="876"/>
      <c r="AJ29" s="608"/>
    </row>
    <row r="30" spans="2:36" x14ac:dyDescent="0.2">
      <c r="B30" s="993">
        <v>42675</v>
      </c>
      <c r="C30" s="875">
        <v>0</v>
      </c>
      <c r="D30" s="875">
        <v>0</v>
      </c>
      <c r="E30" s="875">
        <v>0</v>
      </c>
      <c r="F30" s="875">
        <v>0</v>
      </c>
      <c r="G30" s="875">
        <v>0</v>
      </c>
      <c r="H30" s="875">
        <v>0</v>
      </c>
      <c r="I30" s="875">
        <v>0</v>
      </c>
      <c r="J30" s="875">
        <v>0</v>
      </c>
      <c r="K30" s="875">
        <v>0</v>
      </c>
      <c r="L30" s="875">
        <v>0</v>
      </c>
      <c r="M30" s="875">
        <v>0</v>
      </c>
      <c r="N30" s="875">
        <v>0</v>
      </c>
      <c r="O30" s="875">
        <v>0</v>
      </c>
      <c r="P30" s="875">
        <v>0</v>
      </c>
      <c r="Q30" s="875">
        <v>0</v>
      </c>
      <c r="R30" s="875">
        <v>0</v>
      </c>
      <c r="S30" s="875">
        <v>0</v>
      </c>
      <c r="T30" s="875">
        <v>0</v>
      </c>
      <c r="U30" s="875">
        <v>0</v>
      </c>
      <c r="V30" s="875">
        <v>0</v>
      </c>
      <c r="W30" s="875">
        <v>0</v>
      </c>
      <c r="X30" s="875">
        <v>0</v>
      </c>
      <c r="Y30" s="875">
        <f t="shared" si="5"/>
        <v>1.5</v>
      </c>
      <c r="Z30" s="875">
        <v>0</v>
      </c>
      <c r="AA30" s="875">
        <v>0</v>
      </c>
      <c r="AB30" s="875">
        <f t="shared" si="5"/>
        <v>0</v>
      </c>
      <c r="AC30" s="875">
        <f t="shared" si="3"/>
        <v>0</v>
      </c>
      <c r="AD30" s="875">
        <v>0</v>
      </c>
      <c r="AE30" s="875">
        <f t="shared" si="3"/>
        <v>1.5</v>
      </c>
      <c r="AF30" s="875">
        <v>0</v>
      </c>
      <c r="AI30" s="876"/>
    </row>
    <row r="31" spans="2:36" x14ac:dyDescent="0.2">
      <c r="B31" s="993">
        <v>42705</v>
      </c>
      <c r="C31" s="875">
        <v>0</v>
      </c>
      <c r="D31" s="875">
        <v>0</v>
      </c>
      <c r="E31" s="875">
        <v>0</v>
      </c>
      <c r="F31" s="875">
        <v>0</v>
      </c>
      <c r="G31" s="875">
        <v>0</v>
      </c>
      <c r="H31" s="875">
        <v>0</v>
      </c>
      <c r="I31" s="875">
        <v>0</v>
      </c>
      <c r="J31" s="875">
        <v>0</v>
      </c>
      <c r="K31" s="875">
        <v>0</v>
      </c>
      <c r="L31" s="875">
        <v>0</v>
      </c>
      <c r="M31" s="875">
        <v>0</v>
      </c>
      <c r="N31" s="875">
        <v>0</v>
      </c>
      <c r="O31" s="875">
        <v>0</v>
      </c>
      <c r="P31" s="875">
        <v>0</v>
      </c>
      <c r="Q31" s="875">
        <v>0</v>
      </c>
      <c r="R31" s="875">
        <v>0</v>
      </c>
      <c r="S31" s="875">
        <v>0</v>
      </c>
      <c r="T31" s="875">
        <v>0</v>
      </c>
      <c r="U31" s="875">
        <v>0</v>
      </c>
      <c r="V31" s="875">
        <v>0</v>
      </c>
      <c r="W31" s="875">
        <v>0</v>
      </c>
      <c r="X31" s="875">
        <v>0</v>
      </c>
      <c r="Y31" s="875">
        <f t="shared" si="5"/>
        <v>1.5</v>
      </c>
      <c r="Z31" s="875">
        <v>0</v>
      </c>
      <c r="AA31" s="875">
        <v>0</v>
      </c>
      <c r="AB31" s="875">
        <f t="shared" si="5"/>
        <v>0</v>
      </c>
      <c r="AC31" s="875">
        <f t="shared" si="5"/>
        <v>0</v>
      </c>
      <c r="AD31" s="875">
        <v>0</v>
      </c>
      <c r="AE31" s="875">
        <f t="shared" si="5"/>
        <v>1.5</v>
      </c>
      <c r="AF31" s="875">
        <v>0</v>
      </c>
      <c r="AI31" s="876"/>
    </row>
    <row r="32" spans="2:36" x14ac:dyDescent="0.2">
      <c r="B32" s="993">
        <v>42736</v>
      </c>
      <c r="C32" s="875">
        <v>0</v>
      </c>
      <c r="D32" s="875">
        <v>0</v>
      </c>
      <c r="E32" s="875">
        <v>0</v>
      </c>
      <c r="F32" s="875">
        <v>0</v>
      </c>
      <c r="G32" s="875">
        <v>0</v>
      </c>
      <c r="H32" s="875">
        <v>0.5</v>
      </c>
      <c r="I32" s="875">
        <v>0</v>
      </c>
      <c r="J32" s="875">
        <v>0</v>
      </c>
      <c r="K32" s="875">
        <v>0</v>
      </c>
      <c r="L32" s="875">
        <v>0</v>
      </c>
      <c r="M32" s="875">
        <v>0</v>
      </c>
      <c r="N32" s="875">
        <v>0</v>
      </c>
      <c r="O32" s="875">
        <v>0</v>
      </c>
      <c r="P32" s="875">
        <v>0</v>
      </c>
      <c r="Q32" s="875">
        <v>0</v>
      </c>
      <c r="R32" s="875">
        <v>0</v>
      </c>
      <c r="S32" s="875">
        <v>0</v>
      </c>
      <c r="T32" s="875">
        <v>0</v>
      </c>
      <c r="U32" s="875">
        <v>0</v>
      </c>
      <c r="V32" s="875">
        <v>0</v>
      </c>
      <c r="W32" s="875">
        <v>0</v>
      </c>
      <c r="X32" s="875">
        <v>0</v>
      </c>
      <c r="Y32" s="875">
        <f t="shared" si="5"/>
        <v>1.5</v>
      </c>
      <c r="Z32" s="875">
        <v>0</v>
      </c>
      <c r="AA32" s="875">
        <v>0</v>
      </c>
      <c r="AB32" s="875">
        <f t="shared" si="5"/>
        <v>0</v>
      </c>
      <c r="AC32" s="875">
        <f t="shared" si="5"/>
        <v>0</v>
      </c>
      <c r="AD32" s="875">
        <v>0</v>
      </c>
      <c r="AE32" s="875">
        <f t="shared" si="5"/>
        <v>1.5</v>
      </c>
      <c r="AF32" s="875">
        <v>0</v>
      </c>
      <c r="AI32" s="876"/>
      <c r="AJ32" s="608"/>
    </row>
    <row r="33" spans="2:36" x14ac:dyDescent="0.2">
      <c r="B33" s="993">
        <v>42767</v>
      </c>
      <c r="C33" s="875">
        <v>0</v>
      </c>
      <c r="D33" s="875">
        <v>0</v>
      </c>
      <c r="E33" s="875">
        <v>0</v>
      </c>
      <c r="F33" s="875">
        <v>0</v>
      </c>
      <c r="G33" s="875">
        <v>0</v>
      </c>
      <c r="H33" s="875">
        <f t="shared" ref="H33:H34" si="6">+H32</f>
        <v>0.5</v>
      </c>
      <c r="I33" s="875">
        <v>0</v>
      </c>
      <c r="J33" s="875">
        <v>0</v>
      </c>
      <c r="K33" s="875">
        <v>0</v>
      </c>
      <c r="L33" s="875">
        <v>0</v>
      </c>
      <c r="M33" s="875">
        <v>0</v>
      </c>
      <c r="N33" s="875">
        <v>0</v>
      </c>
      <c r="O33" s="875">
        <v>0</v>
      </c>
      <c r="P33" s="875">
        <v>0</v>
      </c>
      <c r="Q33" s="875">
        <v>0</v>
      </c>
      <c r="R33" s="875">
        <v>0</v>
      </c>
      <c r="S33" s="875">
        <v>0</v>
      </c>
      <c r="T33" s="875">
        <v>0</v>
      </c>
      <c r="U33" s="875">
        <v>0</v>
      </c>
      <c r="V33" s="875">
        <v>0</v>
      </c>
      <c r="W33" s="875">
        <v>0</v>
      </c>
      <c r="X33" s="875">
        <v>0</v>
      </c>
      <c r="Y33" s="875">
        <f t="shared" si="5"/>
        <v>1.5</v>
      </c>
      <c r="Z33" s="875">
        <v>0</v>
      </c>
      <c r="AA33" s="875">
        <v>0</v>
      </c>
      <c r="AB33" s="875">
        <f t="shared" si="5"/>
        <v>0</v>
      </c>
      <c r="AC33" s="875">
        <f t="shared" si="5"/>
        <v>0</v>
      </c>
      <c r="AD33" s="875">
        <v>0</v>
      </c>
      <c r="AE33" s="875">
        <f t="shared" si="5"/>
        <v>1.5</v>
      </c>
      <c r="AF33" s="875">
        <v>0</v>
      </c>
      <c r="AI33" s="876"/>
    </row>
    <row r="34" spans="2:36" x14ac:dyDescent="0.2">
      <c r="B34" s="993">
        <v>42795</v>
      </c>
      <c r="C34" s="875">
        <v>0</v>
      </c>
      <c r="D34" s="875">
        <v>0</v>
      </c>
      <c r="E34" s="875">
        <v>0</v>
      </c>
      <c r="F34" s="875">
        <v>0</v>
      </c>
      <c r="G34" s="875">
        <v>0</v>
      </c>
      <c r="H34" s="875">
        <f t="shared" si="6"/>
        <v>0.5</v>
      </c>
      <c r="I34" s="875">
        <v>0</v>
      </c>
      <c r="J34" s="875">
        <v>0</v>
      </c>
      <c r="K34" s="875">
        <v>0</v>
      </c>
      <c r="L34" s="875">
        <v>0</v>
      </c>
      <c r="M34" s="875">
        <v>0</v>
      </c>
      <c r="N34" s="875">
        <v>0</v>
      </c>
      <c r="O34" s="875">
        <v>0</v>
      </c>
      <c r="P34" s="875">
        <v>1</v>
      </c>
      <c r="Q34" s="875">
        <v>0</v>
      </c>
      <c r="R34" s="875">
        <v>0</v>
      </c>
      <c r="S34" s="875">
        <v>0</v>
      </c>
      <c r="T34" s="875">
        <v>0</v>
      </c>
      <c r="U34" s="875">
        <v>0</v>
      </c>
      <c r="V34" s="875">
        <v>0</v>
      </c>
      <c r="W34" s="875">
        <v>0</v>
      </c>
      <c r="X34" s="875">
        <v>0</v>
      </c>
      <c r="Y34" s="875">
        <v>1.5</v>
      </c>
      <c r="Z34" s="875">
        <v>0</v>
      </c>
      <c r="AA34" s="875">
        <v>0</v>
      </c>
      <c r="AB34" s="875">
        <f t="shared" si="5"/>
        <v>0</v>
      </c>
      <c r="AC34" s="875">
        <f t="shared" si="5"/>
        <v>0</v>
      </c>
      <c r="AD34" s="875">
        <v>0</v>
      </c>
      <c r="AE34" s="877">
        <v>2</v>
      </c>
      <c r="AF34" s="875">
        <v>0</v>
      </c>
      <c r="AI34" s="876"/>
      <c r="AJ34" s="608"/>
    </row>
    <row r="35" spans="2:36" x14ac:dyDescent="0.2">
      <c r="B35" s="993">
        <v>42826</v>
      </c>
      <c r="C35" s="875">
        <v>0</v>
      </c>
      <c r="D35" s="875">
        <v>0</v>
      </c>
      <c r="E35" s="875">
        <v>0</v>
      </c>
      <c r="F35" s="875">
        <v>0</v>
      </c>
      <c r="G35" s="875">
        <v>0</v>
      </c>
      <c r="H35" s="875">
        <v>0.5</v>
      </c>
      <c r="I35" s="875">
        <v>0</v>
      </c>
      <c r="J35" s="875">
        <v>0</v>
      </c>
      <c r="K35" s="875">
        <v>0</v>
      </c>
      <c r="L35" s="875">
        <v>0</v>
      </c>
      <c r="M35" s="875">
        <v>0</v>
      </c>
      <c r="N35" s="875">
        <v>0</v>
      </c>
      <c r="O35" s="875">
        <v>0</v>
      </c>
      <c r="P35" s="875">
        <f>+P34</f>
        <v>1</v>
      </c>
      <c r="Q35" s="875">
        <v>0</v>
      </c>
      <c r="R35" s="875">
        <v>0</v>
      </c>
      <c r="S35" s="875">
        <v>0</v>
      </c>
      <c r="T35" s="875">
        <v>0</v>
      </c>
      <c r="U35" s="875">
        <v>0</v>
      </c>
      <c r="V35" s="875">
        <v>0</v>
      </c>
      <c r="W35" s="875">
        <v>0</v>
      </c>
      <c r="X35" s="875">
        <v>0</v>
      </c>
      <c r="Y35" s="875">
        <f t="shared" ref="Y35:Y36" si="7">+Y34</f>
        <v>1.5</v>
      </c>
      <c r="Z35" s="875">
        <v>0</v>
      </c>
      <c r="AA35" s="875">
        <v>0</v>
      </c>
      <c r="AB35" s="875">
        <f t="shared" si="5"/>
        <v>0</v>
      </c>
      <c r="AC35" s="875">
        <f t="shared" si="5"/>
        <v>0</v>
      </c>
      <c r="AD35" s="875">
        <v>0</v>
      </c>
      <c r="AE35" s="875">
        <f t="shared" si="5"/>
        <v>2</v>
      </c>
      <c r="AF35" s="875">
        <v>0</v>
      </c>
      <c r="AI35" s="876"/>
      <c r="AJ35" s="608"/>
    </row>
    <row r="36" spans="2:36" x14ac:dyDescent="0.2">
      <c r="B36" s="993">
        <v>42856</v>
      </c>
      <c r="C36" s="875">
        <v>0</v>
      </c>
      <c r="D36" s="875">
        <v>0</v>
      </c>
      <c r="E36" s="875">
        <v>0</v>
      </c>
      <c r="F36" s="875">
        <v>0</v>
      </c>
      <c r="G36" s="875">
        <v>0</v>
      </c>
      <c r="H36" s="875">
        <f t="shared" ref="H36:H37" si="8">+H35</f>
        <v>0.5</v>
      </c>
      <c r="I36" s="875">
        <v>0</v>
      </c>
      <c r="J36" s="875">
        <v>0</v>
      </c>
      <c r="K36" s="875">
        <v>0</v>
      </c>
      <c r="L36" s="875">
        <v>0</v>
      </c>
      <c r="M36" s="875">
        <v>0</v>
      </c>
      <c r="N36" s="875">
        <v>0</v>
      </c>
      <c r="O36" s="875">
        <v>0</v>
      </c>
      <c r="P36" s="875">
        <v>1</v>
      </c>
      <c r="Q36" s="875">
        <v>0</v>
      </c>
      <c r="R36" s="875">
        <v>0</v>
      </c>
      <c r="S36" s="875">
        <v>0</v>
      </c>
      <c r="T36" s="875">
        <v>0</v>
      </c>
      <c r="U36" s="875">
        <v>0</v>
      </c>
      <c r="V36" s="875">
        <v>0</v>
      </c>
      <c r="W36" s="875">
        <v>0</v>
      </c>
      <c r="X36" s="875">
        <v>0</v>
      </c>
      <c r="Y36" s="875">
        <f t="shared" si="7"/>
        <v>1.5</v>
      </c>
      <c r="Z36" s="875">
        <v>0</v>
      </c>
      <c r="AA36" s="875">
        <v>0</v>
      </c>
      <c r="AB36" s="875">
        <f t="shared" si="5"/>
        <v>0</v>
      </c>
      <c r="AC36" s="875">
        <f t="shared" si="5"/>
        <v>0</v>
      </c>
      <c r="AD36" s="875">
        <v>0</v>
      </c>
      <c r="AE36" s="875">
        <f t="shared" si="5"/>
        <v>2</v>
      </c>
      <c r="AF36" s="875">
        <v>0</v>
      </c>
      <c r="AI36" s="876"/>
      <c r="AJ36" s="608"/>
    </row>
    <row r="37" spans="2:36" x14ac:dyDescent="0.2">
      <c r="B37" s="993">
        <v>42887</v>
      </c>
      <c r="C37" s="875">
        <v>0</v>
      </c>
      <c r="D37" s="875">
        <v>0</v>
      </c>
      <c r="E37" s="875">
        <v>0</v>
      </c>
      <c r="F37" s="875">
        <v>0</v>
      </c>
      <c r="G37" s="875">
        <v>0</v>
      </c>
      <c r="H37" s="875">
        <f t="shared" si="8"/>
        <v>0.5</v>
      </c>
      <c r="I37" s="875">
        <v>0</v>
      </c>
      <c r="J37" s="875">
        <v>0</v>
      </c>
      <c r="K37" s="875">
        <v>0</v>
      </c>
      <c r="L37" s="875">
        <v>0</v>
      </c>
      <c r="M37" s="875">
        <v>0</v>
      </c>
      <c r="N37" s="875">
        <v>0</v>
      </c>
      <c r="O37" s="875">
        <v>0</v>
      </c>
      <c r="P37" s="875">
        <f>+P36</f>
        <v>1</v>
      </c>
      <c r="Q37" s="875">
        <v>0</v>
      </c>
      <c r="R37" s="875">
        <v>0</v>
      </c>
      <c r="S37" s="875">
        <v>0</v>
      </c>
      <c r="T37" s="875">
        <v>0</v>
      </c>
      <c r="U37" s="875">
        <v>0</v>
      </c>
      <c r="V37" s="875">
        <v>0</v>
      </c>
      <c r="W37" s="875">
        <v>0</v>
      </c>
      <c r="X37" s="875">
        <v>0</v>
      </c>
      <c r="Y37" s="875">
        <v>1.5</v>
      </c>
      <c r="Z37" s="875">
        <v>0</v>
      </c>
      <c r="AA37" s="875">
        <v>0</v>
      </c>
      <c r="AB37" s="875">
        <f t="shared" si="5"/>
        <v>0</v>
      </c>
      <c r="AC37" s="875">
        <f t="shared" si="5"/>
        <v>0</v>
      </c>
      <c r="AD37" s="875">
        <v>0</v>
      </c>
      <c r="AE37" s="875">
        <f t="shared" si="5"/>
        <v>2</v>
      </c>
      <c r="AF37" s="875">
        <v>0</v>
      </c>
      <c r="AI37" s="876"/>
      <c r="AJ37" s="608"/>
    </row>
    <row r="38" spans="2:36" x14ac:dyDescent="0.2">
      <c r="B38" s="993">
        <v>42917</v>
      </c>
      <c r="C38" s="875">
        <v>0</v>
      </c>
      <c r="D38" s="875">
        <v>0</v>
      </c>
      <c r="E38" s="875">
        <v>0</v>
      </c>
      <c r="F38" s="875">
        <v>0</v>
      </c>
      <c r="G38" s="875">
        <v>0</v>
      </c>
      <c r="H38" s="875">
        <v>0.5</v>
      </c>
      <c r="I38" s="875">
        <v>0</v>
      </c>
      <c r="J38" s="875">
        <v>0</v>
      </c>
      <c r="K38" s="875">
        <v>0</v>
      </c>
      <c r="L38" s="875">
        <v>0</v>
      </c>
      <c r="M38" s="875">
        <v>0</v>
      </c>
      <c r="N38" s="875">
        <v>0</v>
      </c>
      <c r="O38" s="875">
        <v>0</v>
      </c>
      <c r="P38" s="875">
        <v>1</v>
      </c>
      <c r="Q38" s="875">
        <v>0</v>
      </c>
      <c r="R38" s="875">
        <v>0</v>
      </c>
      <c r="S38" s="875">
        <v>0</v>
      </c>
      <c r="T38" s="875">
        <v>0</v>
      </c>
      <c r="U38" s="875">
        <v>0</v>
      </c>
      <c r="V38" s="875">
        <v>0</v>
      </c>
      <c r="W38" s="875">
        <v>0</v>
      </c>
      <c r="X38" s="875">
        <v>0</v>
      </c>
      <c r="Y38" s="875">
        <f t="shared" ref="Y38:Y39" si="9">+Y37</f>
        <v>1.5</v>
      </c>
      <c r="Z38" s="875">
        <v>0</v>
      </c>
      <c r="AA38" s="875">
        <v>0</v>
      </c>
      <c r="AB38" s="875">
        <f t="shared" si="5"/>
        <v>0</v>
      </c>
      <c r="AC38" s="875">
        <f t="shared" si="5"/>
        <v>0</v>
      </c>
      <c r="AD38" s="875">
        <v>0</v>
      </c>
      <c r="AE38" s="875">
        <f t="shared" si="5"/>
        <v>2</v>
      </c>
      <c r="AF38" s="875">
        <v>0</v>
      </c>
      <c r="AI38" s="876"/>
      <c r="AJ38" s="608"/>
    </row>
    <row r="39" spans="2:36" x14ac:dyDescent="0.2">
      <c r="B39" s="993">
        <v>42948</v>
      </c>
      <c r="C39" s="875">
        <v>0</v>
      </c>
      <c r="D39" s="875">
        <v>0</v>
      </c>
      <c r="E39" s="875">
        <v>0</v>
      </c>
      <c r="F39" s="875">
        <v>0</v>
      </c>
      <c r="G39" s="875">
        <v>0</v>
      </c>
      <c r="H39" s="875">
        <f t="shared" ref="H39:H40" si="10">+H38</f>
        <v>0.5</v>
      </c>
      <c r="I39" s="875">
        <v>0</v>
      </c>
      <c r="J39" s="875">
        <v>0</v>
      </c>
      <c r="K39" s="875">
        <v>0</v>
      </c>
      <c r="L39" s="875">
        <v>0</v>
      </c>
      <c r="M39" s="875">
        <v>0</v>
      </c>
      <c r="N39" s="875">
        <v>0</v>
      </c>
      <c r="O39" s="875">
        <v>0</v>
      </c>
      <c r="P39" s="875">
        <f t="shared" ref="P39:P41" si="11">+P38</f>
        <v>1</v>
      </c>
      <c r="Q39" s="875">
        <v>0</v>
      </c>
      <c r="R39" s="875">
        <v>0</v>
      </c>
      <c r="S39" s="875">
        <v>0</v>
      </c>
      <c r="T39" s="875">
        <v>0</v>
      </c>
      <c r="U39" s="875">
        <v>0</v>
      </c>
      <c r="V39" s="875">
        <v>0</v>
      </c>
      <c r="W39" s="875">
        <v>0</v>
      </c>
      <c r="X39" s="875">
        <v>0</v>
      </c>
      <c r="Y39" s="875">
        <f t="shared" si="9"/>
        <v>1.5</v>
      </c>
      <c r="Z39" s="875">
        <v>0</v>
      </c>
      <c r="AA39" s="875">
        <v>0</v>
      </c>
      <c r="AB39" s="875">
        <f t="shared" si="5"/>
        <v>0</v>
      </c>
      <c r="AC39" s="875">
        <v>0.5</v>
      </c>
      <c r="AD39" s="875">
        <v>0</v>
      </c>
      <c r="AE39" s="875">
        <f t="shared" si="5"/>
        <v>2</v>
      </c>
      <c r="AF39" s="875">
        <v>0</v>
      </c>
      <c r="AI39" s="876"/>
      <c r="AJ39" s="608"/>
    </row>
    <row r="40" spans="2:36" x14ac:dyDescent="0.2">
      <c r="B40" s="993">
        <v>42979</v>
      </c>
      <c r="C40" s="875">
        <v>0</v>
      </c>
      <c r="D40" s="875">
        <v>0</v>
      </c>
      <c r="E40" s="875">
        <v>0</v>
      </c>
      <c r="F40" s="875">
        <v>0</v>
      </c>
      <c r="G40" s="875">
        <v>0</v>
      </c>
      <c r="H40" s="875">
        <f t="shared" si="10"/>
        <v>0.5</v>
      </c>
      <c r="I40" s="875">
        <v>0</v>
      </c>
      <c r="J40" s="875">
        <v>0</v>
      </c>
      <c r="K40" s="875">
        <v>0</v>
      </c>
      <c r="L40" s="875">
        <v>0</v>
      </c>
      <c r="M40" s="875">
        <v>0</v>
      </c>
      <c r="N40" s="875">
        <v>0</v>
      </c>
      <c r="O40" s="875">
        <v>0</v>
      </c>
      <c r="P40" s="875">
        <f t="shared" si="11"/>
        <v>1</v>
      </c>
      <c r="Q40" s="875">
        <v>0</v>
      </c>
      <c r="R40" s="875">
        <v>0</v>
      </c>
      <c r="S40" s="875">
        <v>0</v>
      </c>
      <c r="T40" s="875">
        <v>0</v>
      </c>
      <c r="U40" s="875">
        <v>0</v>
      </c>
      <c r="V40" s="875">
        <v>0</v>
      </c>
      <c r="W40" s="875">
        <v>0</v>
      </c>
      <c r="X40" s="875">
        <v>0</v>
      </c>
      <c r="Y40" s="875">
        <v>1.5</v>
      </c>
      <c r="Z40" s="875">
        <v>0</v>
      </c>
      <c r="AA40" s="875">
        <v>0</v>
      </c>
      <c r="AB40" s="875">
        <f t="shared" si="5"/>
        <v>0</v>
      </c>
      <c r="AC40" s="875">
        <f t="shared" si="5"/>
        <v>0.5</v>
      </c>
      <c r="AD40" s="875">
        <v>0</v>
      </c>
      <c r="AE40" s="875">
        <f t="shared" si="5"/>
        <v>2</v>
      </c>
      <c r="AF40" s="875">
        <v>0</v>
      </c>
      <c r="AI40" s="876"/>
      <c r="AJ40" s="608"/>
    </row>
    <row r="41" spans="2:36" x14ac:dyDescent="0.2">
      <c r="B41" s="993">
        <v>43009</v>
      </c>
      <c r="C41" s="875">
        <v>0</v>
      </c>
      <c r="D41" s="875">
        <v>0</v>
      </c>
      <c r="E41" s="875">
        <v>0</v>
      </c>
      <c r="F41" s="875">
        <v>0</v>
      </c>
      <c r="G41" s="875">
        <v>0</v>
      </c>
      <c r="H41" s="875">
        <v>0.5</v>
      </c>
      <c r="I41" s="875">
        <v>0</v>
      </c>
      <c r="J41" s="875">
        <v>0</v>
      </c>
      <c r="K41" s="875">
        <v>0</v>
      </c>
      <c r="L41" s="875">
        <v>0</v>
      </c>
      <c r="M41" s="875">
        <v>0</v>
      </c>
      <c r="N41" s="875">
        <v>0</v>
      </c>
      <c r="O41" s="875">
        <v>0</v>
      </c>
      <c r="P41" s="875">
        <f t="shared" si="11"/>
        <v>1</v>
      </c>
      <c r="Q41" s="875">
        <v>0</v>
      </c>
      <c r="R41" s="875">
        <v>0</v>
      </c>
      <c r="S41" s="875">
        <v>0</v>
      </c>
      <c r="T41" s="875">
        <v>0</v>
      </c>
      <c r="U41" s="875">
        <v>0</v>
      </c>
      <c r="V41" s="875">
        <v>0</v>
      </c>
      <c r="W41" s="875">
        <v>0</v>
      </c>
      <c r="X41" s="875">
        <v>0</v>
      </c>
      <c r="Y41" s="875">
        <f t="shared" ref="Y41:AC56" si="12">+Y40</f>
        <v>1.5</v>
      </c>
      <c r="Z41" s="875">
        <v>0</v>
      </c>
      <c r="AA41" s="875">
        <v>0</v>
      </c>
      <c r="AB41" s="875">
        <f t="shared" si="5"/>
        <v>0</v>
      </c>
      <c r="AC41" s="875">
        <f t="shared" si="5"/>
        <v>0.5</v>
      </c>
      <c r="AD41" s="875">
        <v>0</v>
      </c>
      <c r="AE41" s="875">
        <f t="shared" si="5"/>
        <v>2</v>
      </c>
      <c r="AF41" s="875">
        <v>0</v>
      </c>
      <c r="AI41" s="876"/>
      <c r="AJ41" s="608"/>
    </row>
    <row r="42" spans="2:36" x14ac:dyDescent="0.2">
      <c r="B42" s="993">
        <v>43040</v>
      </c>
      <c r="C42" s="875">
        <v>0</v>
      </c>
      <c r="D42" s="875">
        <v>0</v>
      </c>
      <c r="E42" s="875">
        <v>0</v>
      </c>
      <c r="F42" s="875">
        <v>0</v>
      </c>
      <c r="G42" s="875">
        <v>0</v>
      </c>
      <c r="H42" s="875">
        <f t="shared" ref="H42:H43" si="13">+H41</f>
        <v>0.5</v>
      </c>
      <c r="I42" s="875">
        <v>0</v>
      </c>
      <c r="J42" s="875">
        <v>0</v>
      </c>
      <c r="K42" s="875">
        <v>0</v>
      </c>
      <c r="L42" s="875">
        <v>0</v>
      </c>
      <c r="M42" s="875">
        <v>0</v>
      </c>
      <c r="N42" s="875">
        <v>0</v>
      </c>
      <c r="O42" s="875">
        <v>0</v>
      </c>
      <c r="P42" s="875">
        <v>1.25</v>
      </c>
      <c r="Q42" s="875">
        <v>0</v>
      </c>
      <c r="R42" s="875">
        <v>0</v>
      </c>
      <c r="S42" s="875">
        <v>0</v>
      </c>
      <c r="T42" s="875">
        <v>0</v>
      </c>
      <c r="U42" s="875">
        <v>0</v>
      </c>
      <c r="V42" s="875">
        <v>0</v>
      </c>
      <c r="W42" s="875">
        <v>0</v>
      </c>
      <c r="X42" s="875">
        <v>0</v>
      </c>
      <c r="Y42" s="875">
        <f t="shared" si="12"/>
        <v>1.5</v>
      </c>
      <c r="Z42" s="875">
        <v>0</v>
      </c>
      <c r="AA42" s="875">
        <v>0</v>
      </c>
      <c r="AB42" s="875">
        <f t="shared" si="12"/>
        <v>0</v>
      </c>
      <c r="AC42" s="875">
        <v>0.5</v>
      </c>
      <c r="AD42" s="875">
        <v>0</v>
      </c>
      <c r="AE42" s="875">
        <f t="shared" ref="AE42:AE63" si="14">+AE41</f>
        <v>2</v>
      </c>
      <c r="AF42" s="875">
        <v>0</v>
      </c>
      <c r="AI42" s="876"/>
      <c r="AJ42" s="608"/>
    </row>
    <row r="43" spans="2:36" x14ac:dyDescent="0.2">
      <c r="B43" s="993">
        <v>43070</v>
      </c>
      <c r="C43" s="875">
        <v>0</v>
      </c>
      <c r="D43" s="875">
        <v>0</v>
      </c>
      <c r="E43" s="875">
        <v>0</v>
      </c>
      <c r="F43" s="875">
        <v>0</v>
      </c>
      <c r="G43" s="875">
        <v>0</v>
      </c>
      <c r="H43" s="875">
        <f t="shared" si="13"/>
        <v>0.5</v>
      </c>
      <c r="I43" s="875">
        <v>0</v>
      </c>
      <c r="J43" s="875">
        <v>0</v>
      </c>
      <c r="K43" s="875">
        <v>0</v>
      </c>
      <c r="L43" s="875">
        <v>0</v>
      </c>
      <c r="M43" s="875">
        <v>0</v>
      </c>
      <c r="N43" s="875">
        <v>0</v>
      </c>
      <c r="O43" s="875">
        <v>0</v>
      </c>
      <c r="P43" s="875">
        <v>1.25</v>
      </c>
      <c r="Q43" s="875">
        <v>0</v>
      </c>
      <c r="R43" s="875">
        <v>0</v>
      </c>
      <c r="S43" s="875">
        <v>0</v>
      </c>
      <c r="T43" s="875">
        <v>0</v>
      </c>
      <c r="U43" s="875">
        <v>0</v>
      </c>
      <c r="V43" s="875">
        <v>0</v>
      </c>
      <c r="W43" s="875">
        <v>0</v>
      </c>
      <c r="X43" s="875">
        <v>0</v>
      </c>
      <c r="Y43" s="875">
        <v>2</v>
      </c>
      <c r="Z43" s="875">
        <v>0</v>
      </c>
      <c r="AA43" s="875">
        <v>0</v>
      </c>
      <c r="AB43" s="875">
        <f t="shared" si="12"/>
        <v>0</v>
      </c>
      <c r="AC43" s="875">
        <f t="shared" si="12"/>
        <v>0.5</v>
      </c>
      <c r="AD43" s="875">
        <v>0</v>
      </c>
      <c r="AE43" s="875">
        <f t="shared" si="14"/>
        <v>2</v>
      </c>
      <c r="AF43" s="875">
        <v>0</v>
      </c>
      <c r="AI43" s="876"/>
      <c r="AJ43" s="608"/>
    </row>
    <row r="44" spans="2:36" x14ac:dyDescent="0.2">
      <c r="B44" s="993">
        <v>43101</v>
      </c>
      <c r="C44" s="875">
        <v>0</v>
      </c>
      <c r="D44" s="875">
        <v>0</v>
      </c>
      <c r="E44" s="875">
        <v>0</v>
      </c>
      <c r="F44" s="875">
        <v>0</v>
      </c>
      <c r="G44" s="875">
        <v>0</v>
      </c>
      <c r="H44" s="875">
        <v>0.5</v>
      </c>
      <c r="I44" s="875">
        <v>0</v>
      </c>
      <c r="J44" s="875">
        <v>0</v>
      </c>
      <c r="K44" s="875">
        <v>0</v>
      </c>
      <c r="L44" s="875">
        <v>0</v>
      </c>
      <c r="M44" s="875">
        <v>0</v>
      </c>
      <c r="N44" s="875">
        <v>0</v>
      </c>
      <c r="O44" s="875">
        <v>0</v>
      </c>
      <c r="P44" s="875">
        <f t="shared" ref="P44:P46" si="15">+P43</f>
        <v>1.25</v>
      </c>
      <c r="Q44" s="875">
        <v>0</v>
      </c>
      <c r="R44" s="875">
        <v>0</v>
      </c>
      <c r="S44" s="875">
        <v>0</v>
      </c>
      <c r="T44" s="875">
        <v>0</v>
      </c>
      <c r="U44" s="875">
        <v>0</v>
      </c>
      <c r="V44" s="875">
        <v>0</v>
      </c>
      <c r="W44" s="875">
        <v>0</v>
      </c>
      <c r="X44" s="875">
        <v>0</v>
      </c>
      <c r="Y44" s="875">
        <f t="shared" ref="Y44:AC59" si="16">+Y43</f>
        <v>2</v>
      </c>
      <c r="Z44" s="875">
        <v>0</v>
      </c>
      <c r="AA44" s="875">
        <v>0</v>
      </c>
      <c r="AB44" s="875">
        <f t="shared" si="12"/>
        <v>0</v>
      </c>
      <c r="AC44" s="875">
        <f t="shared" si="12"/>
        <v>0.5</v>
      </c>
      <c r="AD44" s="875">
        <v>0</v>
      </c>
      <c r="AE44" s="875">
        <f t="shared" si="14"/>
        <v>2</v>
      </c>
      <c r="AF44" s="875">
        <v>0</v>
      </c>
      <c r="AI44" s="876"/>
      <c r="AJ44" s="608"/>
    </row>
    <row r="45" spans="2:36" x14ac:dyDescent="0.2">
      <c r="B45" s="993">
        <v>43132</v>
      </c>
      <c r="C45" s="875">
        <v>0</v>
      </c>
      <c r="D45" s="875">
        <v>0</v>
      </c>
      <c r="E45" s="875">
        <v>0</v>
      </c>
      <c r="F45" s="875">
        <v>0</v>
      </c>
      <c r="G45" s="875">
        <v>0</v>
      </c>
      <c r="H45" s="875">
        <f t="shared" ref="H45:H46" si="17">+H44</f>
        <v>0.5</v>
      </c>
      <c r="I45" s="875">
        <v>0</v>
      </c>
      <c r="J45" s="875">
        <v>0</v>
      </c>
      <c r="K45" s="875">
        <v>0</v>
      </c>
      <c r="L45" s="875">
        <v>0</v>
      </c>
      <c r="M45" s="875">
        <v>0</v>
      </c>
      <c r="N45" s="875">
        <v>0</v>
      </c>
      <c r="O45" s="875">
        <v>0</v>
      </c>
      <c r="P45" s="875">
        <f t="shared" si="15"/>
        <v>1.25</v>
      </c>
      <c r="Q45" s="875">
        <v>0</v>
      </c>
      <c r="R45" s="875">
        <v>0</v>
      </c>
      <c r="S45" s="875">
        <v>0</v>
      </c>
      <c r="T45" s="875">
        <v>0</v>
      </c>
      <c r="U45" s="875">
        <v>0</v>
      </c>
      <c r="V45" s="875">
        <v>0</v>
      </c>
      <c r="W45" s="875">
        <v>0</v>
      </c>
      <c r="X45" s="875">
        <v>0</v>
      </c>
      <c r="Y45" s="875">
        <f t="shared" si="16"/>
        <v>2</v>
      </c>
      <c r="Z45" s="875">
        <v>0</v>
      </c>
      <c r="AA45" s="875">
        <v>0</v>
      </c>
      <c r="AB45" s="875">
        <f t="shared" si="12"/>
        <v>0</v>
      </c>
      <c r="AC45" s="875">
        <v>0.5</v>
      </c>
      <c r="AD45" s="875">
        <v>0</v>
      </c>
      <c r="AE45" s="875">
        <f t="shared" si="14"/>
        <v>2</v>
      </c>
      <c r="AF45" s="875">
        <v>0</v>
      </c>
      <c r="AI45" s="876"/>
      <c r="AJ45" s="608"/>
    </row>
    <row r="46" spans="2:36" x14ac:dyDescent="0.2">
      <c r="B46" s="993">
        <v>43160</v>
      </c>
      <c r="C46" s="875">
        <v>0</v>
      </c>
      <c r="D46" s="875">
        <v>0</v>
      </c>
      <c r="E46" s="875">
        <v>0</v>
      </c>
      <c r="F46" s="875">
        <v>0</v>
      </c>
      <c r="G46" s="875">
        <v>0</v>
      </c>
      <c r="H46" s="875">
        <f t="shared" si="17"/>
        <v>0.5</v>
      </c>
      <c r="I46" s="875">
        <v>0</v>
      </c>
      <c r="J46" s="875">
        <v>0</v>
      </c>
      <c r="K46" s="875">
        <v>0</v>
      </c>
      <c r="L46" s="875">
        <v>0</v>
      </c>
      <c r="M46" s="875">
        <v>0</v>
      </c>
      <c r="N46" s="875">
        <v>0</v>
      </c>
      <c r="O46" s="875">
        <v>0</v>
      </c>
      <c r="P46" s="875">
        <f t="shared" si="15"/>
        <v>1.25</v>
      </c>
      <c r="Q46" s="875">
        <v>0</v>
      </c>
      <c r="R46" s="875">
        <v>0</v>
      </c>
      <c r="S46" s="875">
        <v>0</v>
      </c>
      <c r="T46" s="875">
        <v>0</v>
      </c>
      <c r="U46" s="875">
        <v>0</v>
      </c>
      <c r="V46" s="875">
        <v>0</v>
      </c>
      <c r="W46" s="875">
        <v>0</v>
      </c>
      <c r="X46" s="875">
        <v>0</v>
      </c>
      <c r="Y46" s="875">
        <f t="shared" si="16"/>
        <v>2</v>
      </c>
      <c r="Z46" s="875">
        <v>0</v>
      </c>
      <c r="AA46" s="875">
        <v>0</v>
      </c>
      <c r="AB46" s="875">
        <f t="shared" si="12"/>
        <v>0</v>
      </c>
      <c r="AC46" s="875">
        <f t="shared" si="12"/>
        <v>0.5</v>
      </c>
      <c r="AD46" s="875">
        <v>0</v>
      </c>
      <c r="AE46" s="875">
        <f t="shared" si="14"/>
        <v>2</v>
      </c>
      <c r="AF46" s="875">
        <v>0</v>
      </c>
      <c r="AI46" s="876"/>
      <c r="AJ46" s="608"/>
    </row>
    <row r="47" spans="2:36" x14ac:dyDescent="0.2">
      <c r="B47" s="993">
        <v>43191</v>
      </c>
      <c r="C47" s="875">
        <v>0</v>
      </c>
      <c r="D47" s="875">
        <v>0</v>
      </c>
      <c r="E47" s="875">
        <v>0</v>
      </c>
      <c r="F47" s="875">
        <v>0</v>
      </c>
      <c r="G47" s="875">
        <v>0</v>
      </c>
      <c r="H47" s="875">
        <v>0.5</v>
      </c>
      <c r="I47" s="875">
        <v>0</v>
      </c>
      <c r="J47" s="875">
        <v>0</v>
      </c>
      <c r="K47" s="875">
        <v>0</v>
      </c>
      <c r="L47" s="875">
        <v>0</v>
      </c>
      <c r="M47" s="875">
        <v>0</v>
      </c>
      <c r="N47" s="875">
        <v>0</v>
      </c>
      <c r="O47" s="875">
        <v>0</v>
      </c>
      <c r="P47" s="875">
        <v>1.25</v>
      </c>
      <c r="Q47" s="875">
        <v>0</v>
      </c>
      <c r="R47" s="875">
        <v>0</v>
      </c>
      <c r="S47" s="875">
        <v>0</v>
      </c>
      <c r="T47" s="875">
        <v>0</v>
      </c>
      <c r="U47" s="875">
        <v>0</v>
      </c>
      <c r="V47" s="875">
        <v>0</v>
      </c>
      <c r="W47" s="875">
        <v>0</v>
      </c>
      <c r="X47" s="875">
        <v>0</v>
      </c>
      <c r="Y47" s="875">
        <f t="shared" si="16"/>
        <v>2</v>
      </c>
      <c r="Z47" s="875">
        <v>0</v>
      </c>
      <c r="AA47" s="875">
        <v>0</v>
      </c>
      <c r="AB47" s="875">
        <f t="shared" si="12"/>
        <v>0</v>
      </c>
      <c r="AC47" s="875">
        <f t="shared" si="12"/>
        <v>0.5</v>
      </c>
      <c r="AD47" s="875">
        <v>0</v>
      </c>
      <c r="AE47" s="875">
        <f t="shared" si="14"/>
        <v>2</v>
      </c>
      <c r="AF47" s="875">
        <v>0</v>
      </c>
      <c r="AI47" s="876"/>
      <c r="AJ47" s="608"/>
    </row>
    <row r="48" spans="2:36" x14ac:dyDescent="0.2">
      <c r="B48" s="993">
        <v>43221</v>
      </c>
      <c r="C48" s="875">
        <v>0</v>
      </c>
      <c r="D48" s="875">
        <v>0</v>
      </c>
      <c r="E48" s="875">
        <v>0</v>
      </c>
      <c r="F48" s="875">
        <v>0</v>
      </c>
      <c r="G48" s="875">
        <v>0</v>
      </c>
      <c r="H48" s="875">
        <f t="shared" ref="H48:H49" si="18">+H47</f>
        <v>0.5</v>
      </c>
      <c r="I48" s="875">
        <v>0</v>
      </c>
      <c r="J48" s="875">
        <v>0</v>
      </c>
      <c r="K48" s="875">
        <v>0</v>
      </c>
      <c r="L48" s="875">
        <v>0</v>
      </c>
      <c r="M48" s="875">
        <v>0</v>
      </c>
      <c r="N48" s="875">
        <v>0</v>
      </c>
      <c r="O48" s="875">
        <v>0</v>
      </c>
      <c r="P48" s="875">
        <f>+P47</f>
        <v>1.25</v>
      </c>
      <c r="Q48" s="875">
        <v>0</v>
      </c>
      <c r="R48" s="875">
        <v>0</v>
      </c>
      <c r="S48" s="875">
        <v>0</v>
      </c>
      <c r="T48" s="875">
        <v>0</v>
      </c>
      <c r="U48" s="875">
        <v>0</v>
      </c>
      <c r="V48" s="875">
        <v>0</v>
      </c>
      <c r="W48" s="875">
        <v>0</v>
      </c>
      <c r="X48" s="875">
        <v>0</v>
      </c>
      <c r="Y48" s="875">
        <f t="shared" si="16"/>
        <v>2</v>
      </c>
      <c r="Z48" s="875">
        <v>0</v>
      </c>
      <c r="AA48" s="875">
        <v>0</v>
      </c>
      <c r="AB48" s="875">
        <f t="shared" si="12"/>
        <v>0</v>
      </c>
      <c r="AC48" s="875">
        <v>0.5</v>
      </c>
      <c r="AD48" s="875">
        <v>0</v>
      </c>
      <c r="AE48" s="875">
        <f t="shared" si="14"/>
        <v>2</v>
      </c>
      <c r="AF48" s="875">
        <v>0</v>
      </c>
      <c r="AI48" s="876"/>
      <c r="AJ48" s="608"/>
    </row>
    <row r="49" spans="2:36" x14ac:dyDescent="0.2">
      <c r="B49" s="993">
        <v>43252</v>
      </c>
      <c r="C49" s="875">
        <v>0</v>
      </c>
      <c r="D49" s="875">
        <v>0</v>
      </c>
      <c r="E49" s="875">
        <v>0</v>
      </c>
      <c r="F49" s="875">
        <v>0</v>
      </c>
      <c r="G49" s="875">
        <v>0</v>
      </c>
      <c r="H49" s="875">
        <f t="shared" si="18"/>
        <v>0.5</v>
      </c>
      <c r="I49" s="875">
        <v>0</v>
      </c>
      <c r="J49" s="875">
        <v>0</v>
      </c>
      <c r="K49" s="875">
        <v>0</v>
      </c>
      <c r="L49" s="875">
        <v>0</v>
      </c>
      <c r="M49" s="875">
        <v>0</v>
      </c>
      <c r="N49" s="875">
        <v>0</v>
      </c>
      <c r="O49" s="875">
        <v>0</v>
      </c>
      <c r="P49" s="875">
        <v>1.25</v>
      </c>
      <c r="Q49" s="875">
        <v>0</v>
      </c>
      <c r="R49" s="875">
        <v>0</v>
      </c>
      <c r="S49" s="875">
        <v>0</v>
      </c>
      <c r="T49" s="875">
        <v>0</v>
      </c>
      <c r="U49" s="875">
        <v>0</v>
      </c>
      <c r="V49" s="875">
        <v>0</v>
      </c>
      <c r="W49" s="875">
        <v>0</v>
      </c>
      <c r="X49" s="875">
        <v>0</v>
      </c>
      <c r="Y49" s="875">
        <f t="shared" si="16"/>
        <v>2</v>
      </c>
      <c r="Z49" s="875">
        <v>0</v>
      </c>
      <c r="AA49" s="875">
        <v>0</v>
      </c>
      <c r="AB49" s="875">
        <f t="shared" si="12"/>
        <v>0</v>
      </c>
      <c r="AC49" s="875">
        <f t="shared" si="12"/>
        <v>0.5</v>
      </c>
      <c r="AD49" s="875">
        <v>0</v>
      </c>
      <c r="AE49" s="875">
        <f t="shared" si="14"/>
        <v>2</v>
      </c>
      <c r="AF49" s="875">
        <v>0</v>
      </c>
      <c r="AI49" s="876"/>
      <c r="AJ49" s="608"/>
    </row>
    <row r="50" spans="2:36" x14ac:dyDescent="0.2">
      <c r="B50" s="993">
        <v>43282</v>
      </c>
      <c r="C50" s="875">
        <v>0</v>
      </c>
      <c r="D50" s="875">
        <v>0</v>
      </c>
      <c r="E50" s="875">
        <v>0</v>
      </c>
      <c r="F50" s="875">
        <v>0</v>
      </c>
      <c r="G50" s="875">
        <v>0</v>
      </c>
      <c r="H50" s="875">
        <v>1</v>
      </c>
      <c r="I50" s="875">
        <v>0</v>
      </c>
      <c r="J50" s="875">
        <v>0</v>
      </c>
      <c r="K50" s="875">
        <v>0</v>
      </c>
      <c r="L50" s="875">
        <v>0</v>
      </c>
      <c r="M50" s="875">
        <v>0</v>
      </c>
      <c r="N50" s="875">
        <v>0</v>
      </c>
      <c r="O50" s="875">
        <v>0</v>
      </c>
      <c r="P50" s="875">
        <f t="shared" ref="P50:P52" si="19">+P49</f>
        <v>1.25</v>
      </c>
      <c r="Q50" s="875">
        <v>0</v>
      </c>
      <c r="R50" s="875">
        <v>0</v>
      </c>
      <c r="S50" s="875">
        <v>0</v>
      </c>
      <c r="T50" s="875">
        <v>0</v>
      </c>
      <c r="U50" s="875">
        <v>0</v>
      </c>
      <c r="V50" s="875">
        <v>0</v>
      </c>
      <c r="W50" s="875">
        <v>0</v>
      </c>
      <c r="X50" s="875">
        <v>0</v>
      </c>
      <c r="Y50" s="875">
        <f t="shared" si="16"/>
        <v>2</v>
      </c>
      <c r="Z50" s="875">
        <v>0</v>
      </c>
      <c r="AA50" s="875">
        <v>0</v>
      </c>
      <c r="AB50" s="875">
        <f t="shared" si="12"/>
        <v>0</v>
      </c>
      <c r="AC50" s="875">
        <f t="shared" si="12"/>
        <v>0.5</v>
      </c>
      <c r="AD50" s="875">
        <v>0</v>
      </c>
      <c r="AE50" s="875">
        <f t="shared" si="14"/>
        <v>2</v>
      </c>
      <c r="AF50" s="875">
        <v>0</v>
      </c>
      <c r="AI50" s="876"/>
      <c r="AJ50" s="608"/>
    </row>
    <row r="51" spans="2:36" x14ac:dyDescent="0.2">
      <c r="B51" s="993">
        <v>43313</v>
      </c>
      <c r="C51" s="875">
        <v>0</v>
      </c>
      <c r="D51" s="875">
        <v>0</v>
      </c>
      <c r="E51" s="875">
        <v>0</v>
      </c>
      <c r="F51" s="875">
        <v>0</v>
      </c>
      <c r="G51" s="875">
        <v>0</v>
      </c>
      <c r="H51" s="875">
        <f t="shared" ref="H51:H52" si="20">+H50</f>
        <v>1</v>
      </c>
      <c r="I51" s="875">
        <v>0</v>
      </c>
      <c r="J51" s="875">
        <v>0</v>
      </c>
      <c r="K51" s="875">
        <v>0</v>
      </c>
      <c r="L51" s="875">
        <v>0</v>
      </c>
      <c r="M51" s="875">
        <v>0</v>
      </c>
      <c r="N51" s="875">
        <v>0</v>
      </c>
      <c r="O51" s="875">
        <v>0</v>
      </c>
      <c r="P51" s="875">
        <f t="shared" si="19"/>
        <v>1.25</v>
      </c>
      <c r="Q51" s="875">
        <v>0</v>
      </c>
      <c r="R51" s="875">
        <v>0</v>
      </c>
      <c r="S51" s="875">
        <v>0</v>
      </c>
      <c r="T51" s="875">
        <v>0</v>
      </c>
      <c r="U51" s="875">
        <v>0</v>
      </c>
      <c r="V51" s="875">
        <v>0</v>
      </c>
      <c r="W51" s="875">
        <v>0</v>
      </c>
      <c r="X51" s="875">
        <v>0</v>
      </c>
      <c r="Y51" s="875">
        <f t="shared" si="16"/>
        <v>2</v>
      </c>
      <c r="Z51" s="875">
        <v>0</v>
      </c>
      <c r="AA51" s="875">
        <v>0</v>
      </c>
      <c r="AB51" s="875">
        <f t="shared" si="12"/>
        <v>0</v>
      </c>
      <c r="AC51" s="875">
        <v>1.25</v>
      </c>
      <c r="AD51" s="875">
        <v>0</v>
      </c>
      <c r="AE51" s="875">
        <f t="shared" si="14"/>
        <v>2</v>
      </c>
      <c r="AF51" s="875">
        <v>0</v>
      </c>
      <c r="AI51" s="876"/>
      <c r="AJ51" s="608"/>
    </row>
    <row r="52" spans="2:36" x14ac:dyDescent="0.2">
      <c r="B52" s="993">
        <v>43344</v>
      </c>
      <c r="C52" s="875">
        <v>0</v>
      </c>
      <c r="D52" s="875">
        <v>0</v>
      </c>
      <c r="E52" s="875">
        <v>0</v>
      </c>
      <c r="F52" s="875">
        <v>0</v>
      </c>
      <c r="G52" s="875">
        <v>0</v>
      </c>
      <c r="H52" s="875">
        <f t="shared" si="20"/>
        <v>1</v>
      </c>
      <c r="I52" s="875">
        <v>0</v>
      </c>
      <c r="J52" s="875">
        <v>0</v>
      </c>
      <c r="K52" s="875">
        <v>0</v>
      </c>
      <c r="L52" s="875">
        <v>0</v>
      </c>
      <c r="M52" s="875">
        <v>0</v>
      </c>
      <c r="N52" s="875">
        <v>0</v>
      </c>
      <c r="O52" s="875">
        <v>0</v>
      </c>
      <c r="P52" s="875">
        <f t="shared" si="19"/>
        <v>1.25</v>
      </c>
      <c r="Q52" s="875">
        <v>0</v>
      </c>
      <c r="R52" s="875">
        <v>0</v>
      </c>
      <c r="S52" s="875">
        <v>0</v>
      </c>
      <c r="T52" s="875">
        <v>0</v>
      </c>
      <c r="U52" s="875">
        <v>0</v>
      </c>
      <c r="V52" s="875">
        <v>0</v>
      </c>
      <c r="W52" s="875">
        <v>0</v>
      </c>
      <c r="X52" s="875">
        <f t="shared" ref="X52:AE67" si="21">+X51</f>
        <v>0</v>
      </c>
      <c r="Y52" s="875">
        <f t="shared" si="16"/>
        <v>2</v>
      </c>
      <c r="Z52" s="875">
        <v>0</v>
      </c>
      <c r="AA52" s="875">
        <v>0</v>
      </c>
      <c r="AB52" s="875">
        <f t="shared" si="12"/>
        <v>0</v>
      </c>
      <c r="AC52" s="875">
        <f t="shared" si="12"/>
        <v>1.25</v>
      </c>
      <c r="AD52" s="875">
        <v>0</v>
      </c>
      <c r="AE52" s="875">
        <f t="shared" si="14"/>
        <v>2</v>
      </c>
      <c r="AF52" s="875">
        <v>0</v>
      </c>
      <c r="AI52" s="876"/>
      <c r="AJ52" s="608"/>
    </row>
    <row r="53" spans="2:36" x14ac:dyDescent="0.2">
      <c r="B53" s="993">
        <v>43374</v>
      </c>
      <c r="C53" s="875">
        <v>0</v>
      </c>
      <c r="D53" s="875">
        <v>0</v>
      </c>
      <c r="E53" s="875">
        <v>0</v>
      </c>
      <c r="F53" s="875">
        <v>0</v>
      </c>
      <c r="G53" s="875">
        <v>0</v>
      </c>
      <c r="H53" s="875">
        <v>1</v>
      </c>
      <c r="I53" s="875">
        <v>0</v>
      </c>
      <c r="J53" s="875">
        <v>0</v>
      </c>
      <c r="K53" s="875">
        <v>0</v>
      </c>
      <c r="L53" s="875">
        <v>0</v>
      </c>
      <c r="M53" s="875">
        <v>0</v>
      </c>
      <c r="N53" s="875">
        <v>0</v>
      </c>
      <c r="O53" s="875">
        <v>0</v>
      </c>
      <c r="P53" s="875">
        <v>1.25</v>
      </c>
      <c r="Q53" s="875">
        <v>0</v>
      </c>
      <c r="R53" s="875">
        <v>0</v>
      </c>
      <c r="S53" s="875">
        <v>0</v>
      </c>
      <c r="T53" s="875">
        <v>0</v>
      </c>
      <c r="U53" s="875">
        <v>0</v>
      </c>
      <c r="V53" s="875">
        <v>0</v>
      </c>
      <c r="W53" s="875">
        <v>0</v>
      </c>
      <c r="X53" s="875">
        <f t="shared" si="21"/>
        <v>0</v>
      </c>
      <c r="Y53" s="875">
        <f t="shared" si="16"/>
        <v>2</v>
      </c>
      <c r="Z53" s="875">
        <v>0</v>
      </c>
      <c r="AA53" s="875">
        <v>0</v>
      </c>
      <c r="AB53" s="875">
        <f t="shared" si="12"/>
        <v>0</v>
      </c>
      <c r="AC53" s="875">
        <f t="shared" si="12"/>
        <v>1.25</v>
      </c>
      <c r="AD53" s="875">
        <v>0</v>
      </c>
      <c r="AE53" s="875">
        <f t="shared" si="14"/>
        <v>2</v>
      </c>
      <c r="AF53" s="875">
        <v>0</v>
      </c>
      <c r="AI53" s="876"/>
      <c r="AJ53" s="608"/>
    </row>
    <row r="54" spans="2:36" x14ac:dyDescent="0.2">
      <c r="B54" s="993">
        <v>43405</v>
      </c>
      <c r="C54" s="875">
        <v>0</v>
      </c>
      <c r="D54" s="875">
        <v>0</v>
      </c>
      <c r="E54" s="875">
        <v>0</v>
      </c>
      <c r="F54" s="875">
        <v>0</v>
      </c>
      <c r="G54" s="875">
        <v>0</v>
      </c>
      <c r="H54" s="875">
        <f t="shared" ref="H54:H55" si="22">+H53</f>
        <v>1</v>
      </c>
      <c r="I54" s="875">
        <v>0</v>
      </c>
      <c r="J54" s="875">
        <v>0</v>
      </c>
      <c r="K54" s="875">
        <v>0</v>
      </c>
      <c r="L54" s="875">
        <v>0</v>
      </c>
      <c r="M54" s="875">
        <v>0</v>
      </c>
      <c r="N54" s="875">
        <v>0</v>
      </c>
      <c r="O54" s="875">
        <v>0</v>
      </c>
      <c r="P54" s="875">
        <f t="shared" ref="P54:P55" si="23">+P53</f>
        <v>1.25</v>
      </c>
      <c r="Q54" s="875">
        <v>0</v>
      </c>
      <c r="R54" s="875">
        <v>0</v>
      </c>
      <c r="S54" s="875">
        <v>0</v>
      </c>
      <c r="T54" s="875">
        <v>0</v>
      </c>
      <c r="U54" s="875">
        <v>0</v>
      </c>
      <c r="V54" s="875">
        <v>0</v>
      </c>
      <c r="W54" s="875">
        <v>0</v>
      </c>
      <c r="X54" s="875">
        <f t="shared" si="21"/>
        <v>0</v>
      </c>
      <c r="Y54" s="875">
        <f t="shared" si="16"/>
        <v>2</v>
      </c>
      <c r="Z54" s="875">
        <v>0</v>
      </c>
      <c r="AA54" s="875">
        <v>0</v>
      </c>
      <c r="AB54" s="875">
        <f t="shared" si="12"/>
        <v>0</v>
      </c>
      <c r="AC54" s="875">
        <v>1.25</v>
      </c>
      <c r="AD54" s="875">
        <v>0</v>
      </c>
      <c r="AE54" s="875">
        <f t="shared" si="14"/>
        <v>2</v>
      </c>
      <c r="AF54" s="875">
        <v>0</v>
      </c>
      <c r="AI54" s="876"/>
      <c r="AJ54" s="608"/>
    </row>
    <row r="55" spans="2:36" x14ac:dyDescent="0.2">
      <c r="B55" s="993">
        <v>43435</v>
      </c>
      <c r="C55" s="875">
        <v>0</v>
      </c>
      <c r="D55" s="875">
        <v>0</v>
      </c>
      <c r="E55" s="875">
        <v>0</v>
      </c>
      <c r="F55" s="875">
        <v>0</v>
      </c>
      <c r="G55" s="875">
        <v>0</v>
      </c>
      <c r="H55" s="875">
        <f t="shared" si="22"/>
        <v>1</v>
      </c>
      <c r="I55" s="875">
        <v>0</v>
      </c>
      <c r="J55" s="875">
        <v>0</v>
      </c>
      <c r="K55" s="875">
        <v>0</v>
      </c>
      <c r="L55" s="875">
        <v>0</v>
      </c>
      <c r="M55" s="875">
        <v>0</v>
      </c>
      <c r="N55" s="875">
        <v>0</v>
      </c>
      <c r="O55" s="875">
        <v>0</v>
      </c>
      <c r="P55" s="875">
        <f t="shared" si="23"/>
        <v>1.25</v>
      </c>
      <c r="Q55" s="875">
        <v>0</v>
      </c>
      <c r="R55" s="875">
        <v>0</v>
      </c>
      <c r="S55" s="875">
        <f>+S54</f>
        <v>0</v>
      </c>
      <c r="T55" s="875">
        <v>0</v>
      </c>
      <c r="U55" s="875">
        <v>0</v>
      </c>
      <c r="V55" s="875">
        <v>0</v>
      </c>
      <c r="W55" s="875">
        <v>0.5</v>
      </c>
      <c r="X55" s="875">
        <f t="shared" si="21"/>
        <v>0</v>
      </c>
      <c r="Y55" s="875">
        <f t="shared" si="16"/>
        <v>2</v>
      </c>
      <c r="Z55" s="875">
        <v>0</v>
      </c>
      <c r="AA55" s="875">
        <v>0</v>
      </c>
      <c r="AB55" s="875">
        <f t="shared" si="12"/>
        <v>0</v>
      </c>
      <c r="AC55" s="875">
        <f t="shared" si="12"/>
        <v>1.25</v>
      </c>
      <c r="AD55" s="875">
        <v>0</v>
      </c>
      <c r="AE55" s="875">
        <f t="shared" si="14"/>
        <v>2</v>
      </c>
      <c r="AF55" s="875">
        <v>0</v>
      </c>
      <c r="AI55" s="876"/>
      <c r="AJ55" s="608"/>
    </row>
    <row r="56" spans="2:36" x14ac:dyDescent="0.2">
      <c r="B56" s="993">
        <v>43466</v>
      </c>
      <c r="C56" s="875">
        <v>0</v>
      </c>
      <c r="D56" s="875">
        <v>0</v>
      </c>
      <c r="E56" s="875">
        <v>0</v>
      </c>
      <c r="F56" s="875">
        <v>0</v>
      </c>
      <c r="G56" s="875">
        <v>0</v>
      </c>
      <c r="H56" s="875">
        <v>1.25</v>
      </c>
      <c r="I56" s="875">
        <v>0</v>
      </c>
      <c r="J56" s="875">
        <v>0</v>
      </c>
      <c r="K56" s="875">
        <v>0</v>
      </c>
      <c r="L56" s="875">
        <v>0</v>
      </c>
      <c r="M56" s="875">
        <v>0</v>
      </c>
      <c r="N56" s="875">
        <v>0</v>
      </c>
      <c r="O56" s="875">
        <v>0</v>
      </c>
      <c r="P56" s="875">
        <v>1.25</v>
      </c>
      <c r="Q56" s="875">
        <v>0</v>
      </c>
      <c r="R56" s="875">
        <v>0</v>
      </c>
      <c r="S56" s="875">
        <v>0</v>
      </c>
      <c r="T56" s="875">
        <v>0</v>
      </c>
      <c r="U56" s="875">
        <v>0</v>
      </c>
      <c r="V56" s="875">
        <v>0</v>
      </c>
      <c r="W56" s="875">
        <f t="shared" ref="W56:W60" si="24">+W55</f>
        <v>0.5</v>
      </c>
      <c r="X56" s="875">
        <f t="shared" si="21"/>
        <v>0</v>
      </c>
      <c r="Y56" s="875">
        <f t="shared" si="16"/>
        <v>2</v>
      </c>
      <c r="Z56" s="875">
        <v>0</v>
      </c>
      <c r="AA56" s="875">
        <v>0</v>
      </c>
      <c r="AB56" s="875">
        <f t="shared" si="12"/>
        <v>0</v>
      </c>
      <c r="AC56" s="875">
        <f t="shared" si="12"/>
        <v>1.25</v>
      </c>
      <c r="AD56" s="875">
        <v>0</v>
      </c>
      <c r="AE56" s="875">
        <f t="shared" si="14"/>
        <v>2</v>
      </c>
      <c r="AF56" s="875">
        <v>0</v>
      </c>
      <c r="AI56" s="876"/>
      <c r="AJ56" s="608"/>
    </row>
    <row r="57" spans="2:36" x14ac:dyDescent="0.2">
      <c r="B57" s="993">
        <v>43497</v>
      </c>
      <c r="C57" s="875">
        <v>0</v>
      </c>
      <c r="D57" s="875">
        <v>0</v>
      </c>
      <c r="E57" s="875">
        <v>0</v>
      </c>
      <c r="F57" s="875">
        <v>0</v>
      </c>
      <c r="G57" s="875">
        <v>0</v>
      </c>
      <c r="H57" s="875">
        <f t="shared" ref="H57:H58" si="25">+H56</f>
        <v>1.25</v>
      </c>
      <c r="I57" s="875">
        <v>0</v>
      </c>
      <c r="J57" s="875">
        <v>0</v>
      </c>
      <c r="K57" s="875">
        <v>0</v>
      </c>
      <c r="L57" s="875">
        <v>0</v>
      </c>
      <c r="M57" s="875">
        <v>0</v>
      </c>
      <c r="N57" s="875">
        <v>0</v>
      </c>
      <c r="O57" s="875">
        <v>0</v>
      </c>
      <c r="P57" s="875">
        <f t="shared" ref="P57:S59" si="26">+P56</f>
        <v>1.25</v>
      </c>
      <c r="Q57" s="875">
        <v>0</v>
      </c>
      <c r="R57" s="875">
        <v>0</v>
      </c>
      <c r="S57" s="875">
        <f t="shared" si="26"/>
        <v>0</v>
      </c>
      <c r="T57" s="875">
        <v>0</v>
      </c>
      <c r="U57" s="875">
        <v>0</v>
      </c>
      <c r="V57" s="875">
        <v>0</v>
      </c>
      <c r="W57" s="875">
        <f t="shared" si="24"/>
        <v>0.5</v>
      </c>
      <c r="X57" s="875">
        <f t="shared" si="21"/>
        <v>0</v>
      </c>
      <c r="Y57" s="875">
        <f t="shared" si="16"/>
        <v>2</v>
      </c>
      <c r="Z57" s="875">
        <v>0</v>
      </c>
      <c r="AA57" s="875">
        <v>0</v>
      </c>
      <c r="AB57" s="875">
        <f t="shared" si="16"/>
        <v>0</v>
      </c>
      <c r="AC57" s="875">
        <v>1.25</v>
      </c>
      <c r="AD57" s="875">
        <v>0</v>
      </c>
      <c r="AE57" s="875">
        <f t="shared" si="14"/>
        <v>2</v>
      </c>
      <c r="AF57" s="875">
        <v>0</v>
      </c>
      <c r="AI57" s="876"/>
      <c r="AJ57" s="608"/>
    </row>
    <row r="58" spans="2:36" x14ac:dyDescent="0.2">
      <c r="B58" s="993">
        <v>43525</v>
      </c>
      <c r="C58" s="875">
        <v>0</v>
      </c>
      <c r="D58" s="875">
        <v>0</v>
      </c>
      <c r="E58" s="875">
        <v>0</v>
      </c>
      <c r="F58" s="875">
        <v>0</v>
      </c>
      <c r="G58" s="875">
        <v>0</v>
      </c>
      <c r="H58" s="875">
        <f t="shared" si="25"/>
        <v>1.25</v>
      </c>
      <c r="I58" s="875">
        <v>0.5</v>
      </c>
      <c r="J58" s="875">
        <f t="shared" ref="H58:L70" si="27">+J57</f>
        <v>0</v>
      </c>
      <c r="K58" s="875">
        <v>0</v>
      </c>
      <c r="L58" s="875">
        <f t="shared" si="27"/>
        <v>0</v>
      </c>
      <c r="M58" s="875">
        <v>0</v>
      </c>
      <c r="N58" s="875">
        <v>0</v>
      </c>
      <c r="O58" s="875">
        <v>0</v>
      </c>
      <c r="P58" s="875">
        <f t="shared" si="26"/>
        <v>1.25</v>
      </c>
      <c r="Q58" s="875">
        <v>0</v>
      </c>
      <c r="R58" s="875">
        <v>0</v>
      </c>
      <c r="S58" s="875">
        <f t="shared" si="26"/>
        <v>0</v>
      </c>
      <c r="T58" s="875">
        <v>0</v>
      </c>
      <c r="U58" s="875">
        <v>0</v>
      </c>
      <c r="V58" s="875">
        <v>0</v>
      </c>
      <c r="W58" s="875">
        <f t="shared" si="24"/>
        <v>0.5</v>
      </c>
      <c r="X58" s="875">
        <f t="shared" si="21"/>
        <v>0</v>
      </c>
      <c r="Y58" s="875">
        <f t="shared" si="16"/>
        <v>2</v>
      </c>
      <c r="Z58" s="875">
        <v>0</v>
      </c>
      <c r="AA58" s="875">
        <v>0</v>
      </c>
      <c r="AB58" s="875">
        <f t="shared" si="16"/>
        <v>0</v>
      </c>
      <c r="AC58" s="875">
        <f t="shared" si="16"/>
        <v>1.25</v>
      </c>
      <c r="AD58" s="875">
        <v>0</v>
      </c>
      <c r="AE58" s="875">
        <f t="shared" si="14"/>
        <v>2</v>
      </c>
      <c r="AF58" s="875">
        <v>0</v>
      </c>
      <c r="AI58" s="876"/>
      <c r="AJ58" s="608"/>
    </row>
    <row r="59" spans="2:36" x14ac:dyDescent="0.2">
      <c r="B59" s="993">
        <v>43556</v>
      </c>
      <c r="C59" s="875">
        <v>0</v>
      </c>
      <c r="D59" s="875">
        <v>0</v>
      </c>
      <c r="E59" s="875">
        <v>0</v>
      </c>
      <c r="F59" s="875">
        <v>0</v>
      </c>
      <c r="G59" s="875">
        <v>0</v>
      </c>
      <c r="H59" s="875">
        <v>1.25</v>
      </c>
      <c r="I59" s="875">
        <f t="shared" ref="I59:I60" si="28">+I58</f>
        <v>0.5</v>
      </c>
      <c r="J59" s="875">
        <f t="shared" si="27"/>
        <v>0</v>
      </c>
      <c r="K59" s="875">
        <v>0</v>
      </c>
      <c r="L59" s="875">
        <f t="shared" si="27"/>
        <v>0</v>
      </c>
      <c r="M59" s="875">
        <v>0</v>
      </c>
      <c r="N59" s="875">
        <v>0</v>
      </c>
      <c r="O59" s="875">
        <v>0</v>
      </c>
      <c r="P59" s="875">
        <f t="shared" si="26"/>
        <v>1.25</v>
      </c>
      <c r="Q59" s="875">
        <v>0</v>
      </c>
      <c r="R59" s="875">
        <v>0</v>
      </c>
      <c r="S59" s="875">
        <v>0</v>
      </c>
      <c r="T59" s="875">
        <v>0</v>
      </c>
      <c r="U59" s="875">
        <v>0</v>
      </c>
      <c r="V59" s="875">
        <v>0</v>
      </c>
      <c r="W59" s="875">
        <f t="shared" si="24"/>
        <v>0.5</v>
      </c>
      <c r="X59" s="875">
        <f t="shared" si="21"/>
        <v>0</v>
      </c>
      <c r="Y59" s="875">
        <f t="shared" si="16"/>
        <v>2</v>
      </c>
      <c r="Z59" s="875">
        <v>0</v>
      </c>
      <c r="AA59" s="875">
        <v>0</v>
      </c>
      <c r="AB59" s="875">
        <f t="shared" si="16"/>
        <v>0</v>
      </c>
      <c r="AC59" s="875">
        <f t="shared" si="16"/>
        <v>1.25</v>
      </c>
      <c r="AD59" s="875">
        <v>0</v>
      </c>
      <c r="AE59" s="875">
        <f t="shared" si="14"/>
        <v>2</v>
      </c>
      <c r="AF59" s="875">
        <v>0</v>
      </c>
      <c r="AI59" s="876"/>
      <c r="AJ59" s="608"/>
    </row>
    <row r="60" spans="2:36" x14ac:dyDescent="0.2">
      <c r="B60" s="993">
        <v>43586</v>
      </c>
      <c r="C60" s="875">
        <v>0</v>
      </c>
      <c r="D60" s="875">
        <v>0</v>
      </c>
      <c r="E60" s="875">
        <v>0</v>
      </c>
      <c r="F60" s="875">
        <v>0</v>
      </c>
      <c r="G60" s="875">
        <v>0</v>
      </c>
      <c r="H60" s="875">
        <f t="shared" ref="H60:H61" si="29">+H59</f>
        <v>1.25</v>
      </c>
      <c r="I60" s="875">
        <f t="shared" si="28"/>
        <v>0.5</v>
      </c>
      <c r="J60" s="875">
        <f t="shared" si="27"/>
        <v>0</v>
      </c>
      <c r="K60" s="875">
        <v>0</v>
      </c>
      <c r="L60" s="875">
        <f t="shared" si="27"/>
        <v>0</v>
      </c>
      <c r="M60" s="875">
        <v>0</v>
      </c>
      <c r="N60" s="875">
        <v>0</v>
      </c>
      <c r="O60" s="875">
        <v>0</v>
      </c>
      <c r="P60" s="875">
        <v>1.75</v>
      </c>
      <c r="Q60" s="875">
        <v>0</v>
      </c>
      <c r="R60" s="875">
        <v>0</v>
      </c>
      <c r="S60" s="875">
        <f t="shared" ref="S60:S61" si="30">+S59</f>
        <v>0</v>
      </c>
      <c r="T60" s="875">
        <v>0</v>
      </c>
      <c r="U60" s="875">
        <v>0</v>
      </c>
      <c r="V60" s="875">
        <v>0</v>
      </c>
      <c r="W60" s="875">
        <f t="shared" si="24"/>
        <v>0.5</v>
      </c>
      <c r="X60" s="875">
        <f t="shared" si="21"/>
        <v>0</v>
      </c>
      <c r="Y60" s="875">
        <f t="shared" si="21"/>
        <v>2</v>
      </c>
      <c r="Z60" s="875">
        <v>0</v>
      </c>
      <c r="AA60" s="875">
        <v>0</v>
      </c>
      <c r="AB60" s="875">
        <f t="shared" si="21"/>
        <v>0</v>
      </c>
      <c r="AC60" s="875">
        <v>1.25</v>
      </c>
      <c r="AD60" s="875">
        <v>0</v>
      </c>
      <c r="AE60" s="875">
        <f t="shared" si="14"/>
        <v>2</v>
      </c>
      <c r="AF60" s="875">
        <v>0</v>
      </c>
      <c r="AI60" s="876"/>
      <c r="AJ60" s="608"/>
    </row>
    <row r="61" spans="2:36" x14ac:dyDescent="0.2">
      <c r="B61" s="993">
        <v>43617</v>
      </c>
      <c r="C61" s="875">
        <v>0</v>
      </c>
      <c r="D61" s="875">
        <v>0</v>
      </c>
      <c r="E61" s="875">
        <v>0</v>
      </c>
      <c r="F61" s="875">
        <v>0</v>
      </c>
      <c r="G61" s="875">
        <v>0</v>
      </c>
      <c r="H61" s="875">
        <f t="shared" si="29"/>
        <v>1.25</v>
      </c>
      <c r="I61" s="875">
        <v>0.5</v>
      </c>
      <c r="J61" s="875">
        <f t="shared" si="27"/>
        <v>0</v>
      </c>
      <c r="K61" s="875">
        <v>0</v>
      </c>
      <c r="L61" s="875">
        <f t="shared" si="27"/>
        <v>0</v>
      </c>
      <c r="M61" s="875">
        <v>0</v>
      </c>
      <c r="N61" s="875">
        <v>0</v>
      </c>
      <c r="O61" s="875">
        <v>0</v>
      </c>
      <c r="P61" s="875">
        <v>1.75</v>
      </c>
      <c r="Q61" s="875">
        <v>0</v>
      </c>
      <c r="R61" s="875">
        <v>0</v>
      </c>
      <c r="S61" s="875">
        <f t="shared" si="30"/>
        <v>0</v>
      </c>
      <c r="T61" s="875">
        <v>0</v>
      </c>
      <c r="U61" s="875">
        <v>0</v>
      </c>
      <c r="V61" s="875">
        <v>0</v>
      </c>
      <c r="W61" s="875">
        <v>1</v>
      </c>
      <c r="X61" s="875">
        <f t="shared" si="21"/>
        <v>0</v>
      </c>
      <c r="Y61" s="875">
        <f t="shared" si="21"/>
        <v>2</v>
      </c>
      <c r="Z61" s="875">
        <v>0</v>
      </c>
      <c r="AA61" s="875">
        <v>0</v>
      </c>
      <c r="AB61" s="875">
        <v>0</v>
      </c>
      <c r="AC61" s="875">
        <f t="shared" ref="AC61:AC62" si="31">+AC60</f>
        <v>1.25</v>
      </c>
      <c r="AD61" s="875">
        <v>0</v>
      </c>
      <c r="AE61" s="875">
        <f t="shared" si="14"/>
        <v>2</v>
      </c>
      <c r="AF61" s="875">
        <v>0</v>
      </c>
      <c r="AI61" s="876"/>
      <c r="AJ61" s="608"/>
    </row>
    <row r="62" spans="2:36" x14ac:dyDescent="0.2">
      <c r="B62" s="993">
        <v>43647</v>
      </c>
      <c r="C62" s="875">
        <v>0</v>
      </c>
      <c r="D62" s="875">
        <v>0</v>
      </c>
      <c r="E62" s="875">
        <v>0</v>
      </c>
      <c r="F62" s="875">
        <v>0</v>
      </c>
      <c r="G62" s="875">
        <v>0</v>
      </c>
      <c r="H62" s="875">
        <v>1.5</v>
      </c>
      <c r="I62" s="875">
        <f t="shared" si="27"/>
        <v>0.5</v>
      </c>
      <c r="J62" s="875">
        <f t="shared" si="27"/>
        <v>0</v>
      </c>
      <c r="K62" s="875">
        <v>0</v>
      </c>
      <c r="L62" s="875">
        <v>0.25</v>
      </c>
      <c r="M62" s="875">
        <v>0</v>
      </c>
      <c r="N62" s="875">
        <v>0</v>
      </c>
      <c r="O62" s="875">
        <v>0</v>
      </c>
      <c r="P62" s="875">
        <f t="shared" ref="P62:X70" si="32">+P61</f>
        <v>1.75</v>
      </c>
      <c r="Q62" s="875">
        <v>0</v>
      </c>
      <c r="R62" s="875">
        <v>0</v>
      </c>
      <c r="S62" s="875">
        <v>1</v>
      </c>
      <c r="T62" s="875">
        <v>0</v>
      </c>
      <c r="U62" s="875">
        <v>0</v>
      </c>
      <c r="V62" s="875">
        <v>0</v>
      </c>
      <c r="W62" s="875">
        <f t="shared" ref="W62:W63" si="33">+W61</f>
        <v>1</v>
      </c>
      <c r="X62" s="875">
        <f t="shared" si="21"/>
        <v>0</v>
      </c>
      <c r="Y62" s="875">
        <f t="shared" si="21"/>
        <v>2</v>
      </c>
      <c r="Z62" s="875">
        <v>0</v>
      </c>
      <c r="AA62" s="875">
        <v>0</v>
      </c>
      <c r="AB62" s="875">
        <f t="shared" si="21"/>
        <v>0</v>
      </c>
      <c r="AC62" s="875">
        <f t="shared" si="31"/>
        <v>1.25</v>
      </c>
      <c r="AD62" s="875">
        <v>0</v>
      </c>
      <c r="AE62" s="875">
        <f t="shared" si="14"/>
        <v>2</v>
      </c>
      <c r="AF62" s="875">
        <v>0</v>
      </c>
      <c r="AI62" s="876"/>
      <c r="AJ62" s="608"/>
    </row>
    <row r="63" spans="2:36" x14ac:dyDescent="0.2">
      <c r="B63" s="993">
        <v>43678</v>
      </c>
      <c r="C63" s="875">
        <v>0</v>
      </c>
      <c r="D63" s="875">
        <v>0</v>
      </c>
      <c r="E63" s="875">
        <v>0</v>
      </c>
      <c r="F63" s="875">
        <v>0</v>
      </c>
      <c r="G63" s="875">
        <v>0</v>
      </c>
      <c r="H63" s="875">
        <f t="shared" si="27"/>
        <v>1.5</v>
      </c>
      <c r="I63" s="875">
        <f t="shared" si="27"/>
        <v>0.5</v>
      </c>
      <c r="J63" s="875">
        <f t="shared" si="27"/>
        <v>0</v>
      </c>
      <c r="K63" s="875">
        <v>0</v>
      </c>
      <c r="L63" s="875">
        <f t="shared" si="27"/>
        <v>0.25</v>
      </c>
      <c r="M63" s="875">
        <v>0</v>
      </c>
      <c r="N63" s="875">
        <v>0</v>
      </c>
      <c r="O63" s="875">
        <v>0</v>
      </c>
      <c r="P63" s="875">
        <f t="shared" si="32"/>
        <v>1.75</v>
      </c>
      <c r="Q63" s="875">
        <v>0</v>
      </c>
      <c r="R63" s="875">
        <v>0</v>
      </c>
      <c r="S63" s="875">
        <f t="shared" si="32"/>
        <v>1</v>
      </c>
      <c r="T63" s="875">
        <v>0</v>
      </c>
      <c r="U63" s="875">
        <v>0</v>
      </c>
      <c r="V63" s="875">
        <v>0</v>
      </c>
      <c r="W63" s="875">
        <f t="shared" si="33"/>
        <v>1</v>
      </c>
      <c r="X63" s="875">
        <f t="shared" si="21"/>
        <v>0</v>
      </c>
      <c r="Y63" s="875">
        <f t="shared" si="21"/>
        <v>2</v>
      </c>
      <c r="Z63" s="875">
        <v>0</v>
      </c>
      <c r="AA63" s="875">
        <v>0</v>
      </c>
      <c r="AB63" s="875">
        <f t="shared" si="21"/>
        <v>0</v>
      </c>
      <c r="AC63" s="875">
        <v>1.5</v>
      </c>
      <c r="AD63" s="875">
        <v>0</v>
      </c>
      <c r="AE63" s="875">
        <f t="shared" si="14"/>
        <v>2</v>
      </c>
      <c r="AF63" s="875">
        <v>0</v>
      </c>
      <c r="AI63" s="876"/>
      <c r="AJ63" s="608"/>
    </row>
    <row r="64" spans="2:36" x14ac:dyDescent="0.2">
      <c r="B64" s="993">
        <v>43709</v>
      </c>
      <c r="C64" s="875">
        <v>0</v>
      </c>
      <c r="D64" s="875">
        <v>0</v>
      </c>
      <c r="E64" s="875">
        <v>0</v>
      </c>
      <c r="F64" s="875">
        <v>0</v>
      </c>
      <c r="G64" s="875">
        <v>0</v>
      </c>
      <c r="H64" s="875">
        <f t="shared" si="27"/>
        <v>1.5</v>
      </c>
      <c r="I64" s="875">
        <v>1</v>
      </c>
      <c r="J64" s="875">
        <f t="shared" si="27"/>
        <v>0</v>
      </c>
      <c r="K64" s="875">
        <v>0</v>
      </c>
      <c r="L64" s="875">
        <f t="shared" si="27"/>
        <v>0.25</v>
      </c>
      <c r="M64" s="875">
        <v>0</v>
      </c>
      <c r="N64" s="875">
        <v>0</v>
      </c>
      <c r="O64" s="875">
        <v>0</v>
      </c>
      <c r="P64" s="875">
        <f t="shared" si="32"/>
        <v>1.75</v>
      </c>
      <c r="Q64" s="875">
        <v>0</v>
      </c>
      <c r="R64" s="875">
        <v>0</v>
      </c>
      <c r="S64" s="875">
        <f t="shared" si="32"/>
        <v>1</v>
      </c>
      <c r="T64" s="875">
        <v>0</v>
      </c>
      <c r="U64" s="875">
        <v>0</v>
      </c>
      <c r="V64" s="875">
        <v>0</v>
      </c>
      <c r="W64" s="875">
        <v>1</v>
      </c>
      <c r="X64" s="875">
        <f t="shared" si="21"/>
        <v>0</v>
      </c>
      <c r="Y64" s="875">
        <f t="shared" si="21"/>
        <v>2</v>
      </c>
      <c r="Z64" s="875">
        <v>0</v>
      </c>
      <c r="AA64" s="875">
        <v>0</v>
      </c>
      <c r="AB64" s="875">
        <f t="shared" si="21"/>
        <v>0</v>
      </c>
      <c r="AC64" s="875">
        <f t="shared" si="21"/>
        <v>1.5</v>
      </c>
      <c r="AD64" s="875">
        <v>0</v>
      </c>
      <c r="AE64" s="875">
        <v>2.5</v>
      </c>
      <c r="AF64" s="875">
        <v>0</v>
      </c>
      <c r="AI64" s="876"/>
      <c r="AJ64" s="608"/>
    </row>
    <row r="65" spans="2:36" x14ac:dyDescent="0.2">
      <c r="B65" s="993">
        <v>43739</v>
      </c>
      <c r="C65" s="875">
        <v>0</v>
      </c>
      <c r="D65" s="875">
        <v>0</v>
      </c>
      <c r="E65" s="875">
        <v>0.5</v>
      </c>
      <c r="F65" s="875">
        <v>0</v>
      </c>
      <c r="G65" s="875">
        <v>0</v>
      </c>
      <c r="H65" s="875">
        <v>1.5</v>
      </c>
      <c r="I65" s="875">
        <f t="shared" ref="I65:I66" si="34">+I64</f>
        <v>1</v>
      </c>
      <c r="J65" s="875">
        <f t="shared" si="27"/>
        <v>0</v>
      </c>
      <c r="K65" s="875">
        <v>0</v>
      </c>
      <c r="L65" s="875">
        <v>0.25</v>
      </c>
      <c r="M65" s="875">
        <v>0</v>
      </c>
      <c r="N65" s="875">
        <v>0</v>
      </c>
      <c r="O65" s="875">
        <v>0</v>
      </c>
      <c r="P65" s="875">
        <v>1.75</v>
      </c>
      <c r="Q65" s="875">
        <v>0</v>
      </c>
      <c r="R65" s="875">
        <v>0</v>
      </c>
      <c r="S65" s="875">
        <f t="shared" si="32"/>
        <v>1</v>
      </c>
      <c r="T65" s="875">
        <v>0</v>
      </c>
      <c r="U65" s="875">
        <v>0</v>
      </c>
      <c r="V65" s="875">
        <v>0</v>
      </c>
      <c r="W65" s="875">
        <f t="shared" si="32"/>
        <v>1</v>
      </c>
      <c r="X65" s="875">
        <f t="shared" si="21"/>
        <v>0</v>
      </c>
      <c r="Y65" s="875">
        <f t="shared" si="21"/>
        <v>2</v>
      </c>
      <c r="Z65" s="875">
        <v>0</v>
      </c>
      <c r="AA65" s="875">
        <v>0</v>
      </c>
      <c r="AB65" s="875">
        <f t="shared" si="21"/>
        <v>0</v>
      </c>
      <c r="AC65" s="875">
        <f t="shared" si="21"/>
        <v>1.5</v>
      </c>
      <c r="AD65" s="875">
        <v>0</v>
      </c>
      <c r="AE65" s="875">
        <f t="shared" si="21"/>
        <v>2.5</v>
      </c>
      <c r="AF65" s="875">
        <v>0</v>
      </c>
      <c r="AI65" s="876"/>
      <c r="AJ65" s="608"/>
    </row>
    <row r="66" spans="2:36" x14ac:dyDescent="0.2">
      <c r="B66" s="993">
        <v>43770</v>
      </c>
      <c r="C66" s="875">
        <v>0</v>
      </c>
      <c r="D66" s="875">
        <v>0</v>
      </c>
      <c r="E66" s="875">
        <f t="shared" ref="E66:H67" si="35">+E65</f>
        <v>0.5</v>
      </c>
      <c r="F66" s="875">
        <v>0</v>
      </c>
      <c r="G66" s="875">
        <v>0</v>
      </c>
      <c r="H66" s="875">
        <f t="shared" si="35"/>
        <v>1.5</v>
      </c>
      <c r="I66" s="875">
        <f t="shared" si="34"/>
        <v>1</v>
      </c>
      <c r="J66" s="875">
        <f t="shared" si="27"/>
        <v>0</v>
      </c>
      <c r="K66" s="875">
        <v>0</v>
      </c>
      <c r="L66" s="875">
        <f t="shared" si="27"/>
        <v>0.25</v>
      </c>
      <c r="M66" s="875">
        <v>0</v>
      </c>
      <c r="N66" s="875">
        <v>0</v>
      </c>
      <c r="O66" s="875">
        <v>0</v>
      </c>
      <c r="P66" s="875">
        <f t="shared" si="32"/>
        <v>1.75</v>
      </c>
      <c r="Q66" s="875">
        <v>0</v>
      </c>
      <c r="R66" s="875">
        <v>0</v>
      </c>
      <c r="S66" s="875">
        <f t="shared" si="32"/>
        <v>1</v>
      </c>
      <c r="T66" s="875">
        <v>0</v>
      </c>
      <c r="U66" s="875">
        <v>0</v>
      </c>
      <c r="V66" s="875">
        <v>0</v>
      </c>
      <c r="W66" s="875">
        <f t="shared" si="32"/>
        <v>1</v>
      </c>
      <c r="X66" s="875">
        <f t="shared" si="21"/>
        <v>0</v>
      </c>
      <c r="Y66" s="875">
        <f t="shared" si="21"/>
        <v>2</v>
      </c>
      <c r="Z66" s="875">
        <v>0</v>
      </c>
      <c r="AA66" s="875">
        <v>0</v>
      </c>
      <c r="AB66" s="875">
        <f t="shared" si="21"/>
        <v>0</v>
      </c>
      <c r="AC66" s="875">
        <v>1.5</v>
      </c>
      <c r="AD66" s="875">
        <v>0</v>
      </c>
      <c r="AE66" s="875">
        <f t="shared" si="21"/>
        <v>2.5</v>
      </c>
      <c r="AF66" s="875">
        <v>0</v>
      </c>
      <c r="AI66" s="876"/>
      <c r="AJ66" s="608"/>
    </row>
    <row r="67" spans="2:36" x14ac:dyDescent="0.2">
      <c r="B67" s="993">
        <v>43800</v>
      </c>
      <c r="C67" s="875">
        <v>0</v>
      </c>
      <c r="D67" s="875">
        <v>0</v>
      </c>
      <c r="E67" s="875">
        <f t="shared" si="35"/>
        <v>0.5</v>
      </c>
      <c r="F67" s="875">
        <v>0</v>
      </c>
      <c r="G67" s="875">
        <v>0</v>
      </c>
      <c r="H67" s="875">
        <f t="shared" si="35"/>
        <v>1.5</v>
      </c>
      <c r="I67" s="875">
        <v>1</v>
      </c>
      <c r="J67" s="875">
        <f t="shared" si="27"/>
        <v>0</v>
      </c>
      <c r="K67" s="875">
        <v>0</v>
      </c>
      <c r="L67" s="875">
        <f t="shared" si="27"/>
        <v>0.25</v>
      </c>
      <c r="M67" s="875">
        <v>0</v>
      </c>
      <c r="N67" s="875">
        <v>0</v>
      </c>
      <c r="O67" s="875">
        <v>0</v>
      </c>
      <c r="P67" s="875">
        <f t="shared" si="32"/>
        <v>1.75</v>
      </c>
      <c r="Q67" s="875">
        <v>0</v>
      </c>
      <c r="R67" s="875">
        <v>0</v>
      </c>
      <c r="S67" s="875">
        <f t="shared" si="32"/>
        <v>1</v>
      </c>
      <c r="T67" s="875">
        <v>0</v>
      </c>
      <c r="U67" s="875">
        <v>0</v>
      </c>
      <c r="V67" s="875">
        <v>0</v>
      </c>
      <c r="W67" s="875">
        <v>1</v>
      </c>
      <c r="X67" s="875">
        <f t="shared" si="21"/>
        <v>0</v>
      </c>
      <c r="Y67" s="875">
        <v>2.5</v>
      </c>
      <c r="Z67" s="875">
        <v>0</v>
      </c>
      <c r="AA67" s="875">
        <v>0</v>
      </c>
      <c r="AB67" s="875">
        <f t="shared" si="21"/>
        <v>0</v>
      </c>
      <c r="AC67" s="875">
        <f t="shared" si="21"/>
        <v>1.5</v>
      </c>
      <c r="AD67" s="875">
        <v>0</v>
      </c>
      <c r="AE67" s="875">
        <f t="shared" si="21"/>
        <v>2.5</v>
      </c>
      <c r="AF67" s="875">
        <v>0</v>
      </c>
      <c r="AI67" s="876"/>
      <c r="AJ67" s="608"/>
    </row>
    <row r="68" spans="2:36" x14ac:dyDescent="0.2">
      <c r="B68" s="993">
        <v>43831</v>
      </c>
      <c r="C68" s="875">
        <v>0</v>
      </c>
      <c r="D68" s="875">
        <v>0</v>
      </c>
      <c r="E68" s="875">
        <v>0.5</v>
      </c>
      <c r="F68" s="875">
        <v>0</v>
      </c>
      <c r="G68" s="875">
        <v>0</v>
      </c>
      <c r="H68" s="875">
        <v>1.75</v>
      </c>
      <c r="I68" s="875">
        <f t="shared" ref="I68:I69" si="36">+I67</f>
        <v>1</v>
      </c>
      <c r="J68" s="875">
        <f t="shared" si="27"/>
        <v>0</v>
      </c>
      <c r="K68" s="875">
        <v>0</v>
      </c>
      <c r="L68" s="875">
        <f t="shared" si="27"/>
        <v>0.25</v>
      </c>
      <c r="M68" s="875">
        <v>0</v>
      </c>
      <c r="N68" s="875">
        <v>0</v>
      </c>
      <c r="O68" s="875">
        <v>0</v>
      </c>
      <c r="P68" s="875">
        <f t="shared" si="32"/>
        <v>1.75</v>
      </c>
      <c r="Q68" s="875">
        <v>0</v>
      </c>
      <c r="R68" s="875">
        <v>0</v>
      </c>
      <c r="S68" s="875">
        <f t="shared" si="32"/>
        <v>1</v>
      </c>
      <c r="T68" s="875">
        <v>0</v>
      </c>
      <c r="U68" s="875">
        <v>0</v>
      </c>
      <c r="V68" s="875">
        <v>0</v>
      </c>
      <c r="W68" s="875">
        <f t="shared" si="32"/>
        <v>1</v>
      </c>
      <c r="X68" s="875">
        <v>0.25</v>
      </c>
      <c r="Y68" s="875">
        <f t="shared" ref="Y68:AE83" si="37">+Y67</f>
        <v>2.5</v>
      </c>
      <c r="Z68" s="875">
        <v>0</v>
      </c>
      <c r="AA68" s="875">
        <v>0</v>
      </c>
      <c r="AB68" s="875">
        <f t="shared" si="37"/>
        <v>0</v>
      </c>
      <c r="AC68" s="875">
        <f t="shared" si="37"/>
        <v>1.5</v>
      </c>
      <c r="AD68" s="875">
        <v>0</v>
      </c>
      <c r="AE68" s="875">
        <f t="shared" si="37"/>
        <v>2.5</v>
      </c>
      <c r="AF68" s="875">
        <v>0</v>
      </c>
      <c r="AI68" s="876"/>
      <c r="AJ68" s="608"/>
    </row>
    <row r="69" spans="2:36" x14ac:dyDescent="0.2">
      <c r="B69" s="993">
        <v>43862</v>
      </c>
      <c r="C69" s="875">
        <v>0</v>
      </c>
      <c r="D69" s="875">
        <v>0</v>
      </c>
      <c r="E69" s="875">
        <f t="shared" ref="E69:H70" si="38">+E68</f>
        <v>0.5</v>
      </c>
      <c r="F69" s="875">
        <v>0</v>
      </c>
      <c r="G69" s="875">
        <v>0</v>
      </c>
      <c r="H69" s="875">
        <f t="shared" si="38"/>
        <v>1.75</v>
      </c>
      <c r="I69" s="875">
        <f t="shared" si="36"/>
        <v>1</v>
      </c>
      <c r="J69" s="875">
        <f t="shared" si="27"/>
        <v>0</v>
      </c>
      <c r="K69" s="875">
        <v>0</v>
      </c>
      <c r="L69" s="875">
        <f t="shared" si="27"/>
        <v>0.25</v>
      </c>
      <c r="M69" s="875">
        <v>0</v>
      </c>
      <c r="N69" s="875">
        <v>0</v>
      </c>
      <c r="O69" s="875">
        <v>0</v>
      </c>
      <c r="P69" s="875">
        <v>2</v>
      </c>
      <c r="Q69" s="875">
        <v>0</v>
      </c>
      <c r="R69" s="875">
        <v>0</v>
      </c>
      <c r="S69" s="875">
        <f t="shared" si="32"/>
        <v>1</v>
      </c>
      <c r="T69" s="875">
        <v>0</v>
      </c>
      <c r="U69" s="875">
        <v>0</v>
      </c>
      <c r="V69" s="875">
        <v>0</v>
      </c>
      <c r="W69" s="875">
        <f t="shared" si="32"/>
        <v>1</v>
      </c>
      <c r="X69" s="875">
        <f t="shared" si="32"/>
        <v>0.25</v>
      </c>
      <c r="Y69" s="875">
        <f t="shared" si="37"/>
        <v>2.5</v>
      </c>
      <c r="Z69" s="875">
        <v>0</v>
      </c>
      <c r="AA69" s="875">
        <v>0</v>
      </c>
      <c r="AB69" s="875">
        <f t="shared" si="37"/>
        <v>0</v>
      </c>
      <c r="AC69" s="875">
        <v>1.5</v>
      </c>
      <c r="AD69" s="875">
        <v>0</v>
      </c>
      <c r="AE69" s="875">
        <f t="shared" si="37"/>
        <v>2.5</v>
      </c>
      <c r="AF69" s="875">
        <v>0</v>
      </c>
      <c r="AI69" s="876"/>
      <c r="AJ69" s="608"/>
    </row>
    <row r="70" spans="2:36" x14ac:dyDescent="0.2">
      <c r="B70" s="993">
        <v>43891</v>
      </c>
      <c r="C70" s="875">
        <v>0</v>
      </c>
      <c r="D70" s="875">
        <v>0</v>
      </c>
      <c r="E70" s="875">
        <f t="shared" si="38"/>
        <v>0.5</v>
      </c>
      <c r="F70" s="875">
        <v>0</v>
      </c>
      <c r="G70" s="875">
        <v>0</v>
      </c>
      <c r="H70" s="875">
        <f t="shared" si="38"/>
        <v>1.75</v>
      </c>
      <c r="I70" s="875">
        <v>0</v>
      </c>
      <c r="J70" s="875">
        <f t="shared" si="27"/>
        <v>0</v>
      </c>
      <c r="K70" s="875">
        <v>0</v>
      </c>
      <c r="L70" s="875">
        <f t="shared" si="27"/>
        <v>0.25</v>
      </c>
      <c r="M70" s="875">
        <v>0</v>
      </c>
      <c r="N70" s="875">
        <v>0</v>
      </c>
      <c r="O70" s="875">
        <v>0</v>
      </c>
      <c r="P70" s="875">
        <v>0</v>
      </c>
      <c r="Q70" s="875">
        <v>0</v>
      </c>
      <c r="R70" s="875">
        <v>0</v>
      </c>
      <c r="S70" s="875">
        <f t="shared" si="32"/>
        <v>1</v>
      </c>
      <c r="T70" s="875">
        <v>0</v>
      </c>
      <c r="U70" s="875">
        <v>0</v>
      </c>
      <c r="V70" s="875">
        <v>0</v>
      </c>
      <c r="W70" s="875">
        <f t="shared" si="32"/>
        <v>1</v>
      </c>
      <c r="X70" s="875">
        <f t="shared" si="32"/>
        <v>0.25</v>
      </c>
      <c r="Y70" s="875">
        <v>1</v>
      </c>
      <c r="Z70" s="875">
        <v>0</v>
      </c>
      <c r="AA70" s="875">
        <v>0</v>
      </c>
      <c r="AB70" s="875">
        <f t="shared" si="37"/>
        <v>0</v>
      </c>
      <c r="AC70" s="875">
        <f t="shared" si="37"/>
        <v>1.5</v>
      </c>
      <c r="AD70" s="875">
        <v>0</v>
      </c>
      <c r="AE70" s="875">
        <v>0</v>
      </c>
      <c r="AF70" s="875">
        <v>0</v>
      </c>
      <c r="AI70" s="876"/>
      <c r="AJ70" s="608"/>
    </row>
    <row r="71" spans="2:36" x14ac:dyDescent="0.2">
      <c r="B71" s="993">
        <v>43922</v>
      </c>
      <c r="C71" s="875">
        <v>0</v>
      </c>
      <c r="D71" s="875">
        <v>0</v>
      </c>
      <c r="E71" s="875">
        <v>0.5</v>
      </c>
      <c r="F71" s="875">
        <v>0</v>
      </c>
      <c r="G71" s="875">
        <v>0</v>
      </c>
      <c r="H71" s="875">
        <v>1</v>
      </c>
      <c r="I71" s="875">
        <f t="shared" ref="I71:L86" si="39">+I70</f>
        <v>0</v>
      </c>
      <c r="J71" s="875">
        <f t="shared" si="39"/>
        <v>0</v>
      </c>
      <c r="K71" s="875">
        <v>0</v>
      </c>
      <c r="L71" s="875">
        <v>0</v>
      </c>
      <c r="M71" s="875">
        <v>0</v>
      </c>
      <c r="N71" s="875">
        <v>0</v>
      </c>
      <c r="O71" s="875">
        <v>0</v>
      </c>
      <c r="P71" s="875">
        <v>0</v>
      </c>
      <c r="Q71" s="875">
        <v>0</v>
      </c>
      <c r="R71" s="875">
        <v>0</v>
      </c>
      <c r="S71" s="875">
        <v>0</v>
      </c>
      <c r="T71" s="875">
        <v>0</v>
      </c>
      <c r="U71" s="875">
        <v>0</v>
      </c>
      <c r="V71" s="875">
        <v>0</v>
      </c>
      <c r="W71" s="875">
        <v>0</v>
      </c>
      <c r="X71" s="875">
        <v>0.25</v>
      </c>
      <c r="Y71" s="875">
        <f t="shared" ref="Y71:Y72" si="40">+Y70</f>
        <v>1</v>
      </c>
      <c r="Z71" s="875">
        <v>0</v>
      </c>
      <c r="AA71" s="875">
        <v>0</v>
      </c>
      <c r="AB71" s="875">
        <f t="shared" si="37"/>
        <v>0</v>
      </c>
      <c r="AC71" s="875">
        <f t="shared" si="37"/>
        <v>1.5</v>
      </c>
      <c r="AD71" s="875">
        <v>0</v>
      </c>
      <c r="AE71" s="875">
        <f t="shared" si="37"/>
        <v>0</v>
      </c>
      <c r="AF71" s="875">
        <v>0</v>
      </c>
      <c r="AI71" s="876"/>
      <c r="AJ71" s="608"/>
    </row>
    <row r="72" spans="2:36" x14ac:dyDescent="0.2">
      <c r="B72" s="993">
        <v>43952</v>
      </c>
      <c r="C72" s="875">
        <v>0</v>
      </c>
      <c r="D72" s="875">
        <v>0</v>
      </c>
      <c r="E72" s="875">
        <f t="shared" ref="E72:H73" si="41">+E71</f>
        <v>0.5</v>
      </c>
      <c r="F72" s="875">
        <v>0</v>
      </c>
      <c r="G72" s="875">
        <v>0</v>
      </c>
      <c r="H72" s="875">
        <f t="shared" si="41"/>
        <v>1</v>
      </c>
      <c r="I72" s="875">
        <f t="shared" si="39"/>
        <v>0</v>
      </c>
      <c r="J72" s="875">
        <f t="shared" si="39"/>
        <v>0</v>
      </c>
      <c r="K72" s="875">
        <v>0</v>
      </c>
      <c r="L72" s="875">
        <v>0</v>
      </c>
      <c r="M72" s="875">
        <v>0</v>
      </c>
      <c r="N72" s="875">
        <v>0</v>
      </c>
      <c r="O72" s="875">
        <v>0</v>
      </c>
      <c r="P72" s="875">
        <v>0</v>
      </c>
      <c r="Q72" s="875">
        <v>0</v>
      </c>
      <c r="R72" s="875">
        <v>0</v>
      </c>
      <c r="S72" s="875">
        <f t="shared" ref="S72:AE87" si="42">+S71</f>
        <v>0</v>
      </c>
      <c r="T72" s="875">
        <v>0</v>
      </c>
      <c r="U72" s="875">
        <v>0</v>
      </c>
      <c r="V72" s="875">
        <v>0</v>
      </c>
      <c r="W72" s="875">
        <f t="shared" si="42"/>
        <v>0</v>
      </c>
      <c r="X72" s="875">
        <f t="shared" si="42"/>
        <v>0.25</v>
      </c>
      <c r="Y72" s="875">
        <f t="shared" si="40"/>
        <v>1</v>
      </c>
      <c r="Z72" s="875">
        <v>0</v>
      </c>
      <c r="AA72" s="875">
        <v>0</v>
      </c>
      <c r="AB72" s="875">
        <f t="shared" si="37"/>
        <v>0</v>
      </c>
      <c r="AC72" s="875">
        <v>1.5</v>
      </c>
      <c r="AD72" s="875">
        <v>0</v>
      </c>
      <c r="AE72" s="875">
        <f t="shared" si="37"/>
        <v>0</v>
      </c>
      <c r="AF72" s="875">
        <v>0</v>
      </c>
      <c r="AI72" s="876"/>
      <c r="AJ72" s="608"/>
    </row>
    <row r="73" spans="2:36" x14ac:dyDescent="0.2">
      <c r="B73" s="993">
        <v>43983</v>
      </c>
      <c r="C73" s="875">
        <v>0</v>
      </c>
      <c r="D73" s="875">
        <v>0</v>
      </c>
      <c r="E73" s="875">
        <f t="shared" si="41"/>
        <v>0.5</v>
      </c>
      <c r="F73" s="875">
        <v>0</v>
      </c>
      <c r="G73" s="875">
        <v>0</v>
      </c>
      <c r="H73" s="875">
        <f t="shared" si="41"/>
        <v>1</v>
      </c>
      <c r="I73" s="875">
        <f t="shared" si="39"/>
        <v>0</v>
      </c>
      <c r="J73" s="875">
        <f t="shared" si="39"/>
        <v>0</v>
      </c>
      <c r="K73" s="875">
        <v>0</v>
      </c>
      <c r="L73" s="875">
        <v>0</v>
      </c>
      <c r="M73" s="875">
        <v>0</v>
      </c>
      <c r="N73" s="875">
        <v>0</v>
      </c>
      <c r="O73" s="875">
        <v>0</v>
      </c>
      <c r="P73" s="875">
        <v>0</v>
      </c>
      <c r="Q73" s="875">
        <v>0</v>
      </c>
      <c r="R73" s="875">
        <v>0</v>
      </c>
      <c r="S73" s="875">
        <f t="shared" si="42"/>
        <v>0</v>
      </c>
      <c r="T73" s="875">
        <v>0</v>
      </c>
      <c r="U73" s="875">
        <v>0</v>
      </c>
      <c r="V73" s="875">
        <v>0</v>
      </c>
      <c r="W73" s="875">
        <f t="shared" si="42"/>
        <v>0</v>
      </c>
      <c r="X73" s="875">
        <f t="shared" si="42"/>
        <v>0.25</v>
      </c>
      <c r="Y73" s="875">
        <v>1</v>
      </c>
      <c r="Z73" s="875">
        <v>0</v>
      </c>
      <c r="AA73" s="875">
        <v>0</v>
      </c>
      <c r="AB73" s="875">
        <f t="shared" si="37"/>
        <v>0</v>
      </c>
      <c r="AC73" s="875">
        <f t="shared" si="37"/>
        <v>1.5</v>
      </c>
      <c r="AD73" s="875">
        <v>0</v>
      </c>
      <c r="AE73" s="875">
        <f t="shared" si="37"/>
        <v>0</v>
      </c>
      <c r="AF73" s="875">
        <v>0</v>
      </c>
      <c r="AI73" s="876"/>
      <c r="AJ73" s="608"/>
    </row>
    <row r="74" spans="2:36" x14ac:dyDescent="0.2">
      <c r="B74" s="993">
        <v>44013</v>
      </c>
      <c r="C74" s="875">
        <v>0</v>
      </c>
      <c r="D74" s="875">
        <v>0</v>
      </c>
      <c r="E74" s="875">
        <v>0.5</v>
      </c>
      <c r="F74" s="875">
        <v>0</v>
      </c>
      <c r="G74" s="875">
        <v>0</v>
      </c>
      <c r="H74" s="875">
        <v>0.5</v>
      </c>
      <c r="I74" s="875">
        <f t="shared" si="39"/>
        <v>0</v>
      </c>
      <c r="J74" s="875">
        <f t="shared" si="39"/>
        <v>0</v>
      </c>
      <c r="K74" s="875">
        <v>0</v>
      </c>
      <c r="L74" s="875">
        <v>0</v>
      </c>
      <c r="M74" s="875">
        <v>0</v>
      </c>
      <c r="N74" s="875">
        <v>0</v>
      </c>
      <c r="O74" s="875">
        <v>0</v>
      </c>
      <c r="P74" s="875">
        <v>0</v>
      </c>
      <c r="Q74" s="875">
        <v>0</v>
      </c>
      <c r="R74" s="875">
        <v>0</v>
      </c>
      <c r="S74" s="875">
        <f t="shared" si="42"/>
        <v>0</v>
      </c>
      <c r="T74" s="875">
        <v>0</v>
      </c>
      <c r="U74" s="875">
        <v>0</v>
      </c>
      <c r="V74" s="875">
        <v>0</v>
      </c>
      <c r="W74" s="875">
        <f t="shared" si="42"/>
        <v>0</v>
      </c>
      <c r="X74" s="875">
        <f t="shared" si="42"/>
        <v>0.25</v>
      </c>
      <c r="Y74" s="875">
        <f t="shared" si="42"/>
        <v>1</v>
      </c>
      <c r="Z74" s="875">
        <v>0</v>
      </c>
      <c r="AA74" s="875">
        <v>0</v>
      </c>
      <c r="AB74" s="875">
        <f t="shared" si="37"/>
        <v>0</v>
      </c>
      <c r="AC74" s="875">
        <f t="shared" si="37"/>
        <v>1.5</v>
      </c>
      <c r="AD74" s="875">
        <v>0</v>
      </c>
      <c r="AE74" s="875">
        <f t="shared" si="37"/>
        <v>0</v>
      </c>
      <c r="AF74" s="875">
        <v>0</v>
      </c>
      <c r="AI74" s="876"/>
      <c r="AJ74" s="608"/>
    </row>
    <row r="75" spans="2:36" x14ac:dyDescent="0.2">
      <c r="B75" s="993">
        <v>44044</v>
      </c>
      <c r="C75" s="875">
        <v>0</v>
      </c>
      <c r="D75" s="875">
        <v>0</v>
      </c>
      <c r="E75" s="875">
        <f t="shared" ref="E75:I89" si="43">+E74</f>
        <v>0.5</v>
      </c>
      <c r="F75" s="875">
        <v>0</v>
      </c>
      <c r="G75" s="875">
        <v>0</v>
      </c>
      <c r="H75" s="875">
        <f t="shared" si="43"/>
        <v>0.5</v>
      </c>
      <c r="I75" s="875">
        <f t="shared" si="39"/>
        <v>0</v>
      </c>
      <c r="J75" s="875">
        <f t="shared" si="39"/>
        <v>0</v>
      </c>
      <c r="K75" s="875">
        <v>0</v>
      </c>
      <c r="L75" s="875">
        <v>0</v>
      </c>
      <c r="M75" s="875">
        <v>0</v>
      </c>
      <c r="N75" s="875">
        <v>0</v>
      </c>
      <c r="O75" s="875">
        <v>0</v>
      </c>
      <c r="P75" s="875">
        <v>0</v>
      </c>
      <c r="Q75" s="875">
        <v>0</v>
      </c>
      <c r="R75" s="875">
        <v>0</v>
      </c>
      <c r="S75" s="875">
        <f t="shared" si="42"/>
        <v>0</v>
      </c>
      <c r="T75" s="875">
        <v>0</v>
      </c>
      <c r="U75" s="875">
        <v>0</v>
      </c>
      <c r="V75" s="875">
        <v>0</v>
      </c>
      <c r="W75" s="875">
        <f t="shared" si="42"/>
        <v>0</v>
      </c>
      <c r="X75" s="875">
        <f t="shared" si="42"/>
        <v>0.25</v>
      </c>
      <c r="Y75" s="875">
        <f t="shared" si="42"/>
        <v>1</v>
      </c>
      <c r="Z75" s="875">
        <v>0</v>
      </c>
      <c r="AA75" s="875">
        <v>0</v>
      </c>
      <c r="AB75" s="875">
        <f t="shared" si="37"/>
        <v>0</v>
      </c>
      <c r="AC75" s="875">
        <v>1</v>
      </c>
      <c r="AD75" s="875">
        <v>0</v>
      </c>
      <c r="AE75" s="875">
        <f t="shared" si="37"/>
        <v>0</v>
      </c>
      <c r="AF75" s="875">
        <v>0</v>
      </c>
      <c r="AI75" s="876"/>
      <c r="AJ75" s="608"/>
    </row>
    <row r="76" spans="2:36" x14ac:dyDescent="0.2">
      <c r="B76" s="993">
        <v>44075</v>
      </c>
      <c r="C76" s="875">
        <v>0</v>
      </c>
      <c r="D76" s="875">
        <v>0</v>
      </c>
      <c r="E76" s="875">
        <f t="shared" si="43"/>
        <v>0.5</v>
      </c>
      <c r="F76" s="875">
        <v>0</v>
      </c>
      <c r="G76" s="875">
        <v>0</v>
      </c>
      <c r="H76" s="875">
        <f t="shared" si="43"/>
        <v>0.5</v>
      </c>
      <c r="I76" s="875">
        <f t="shared" si="39"/>
        <v>0</v>
      </c>
      <c r="J76" s="875">
        <f t="shared" si="39"/>
        <v>0</v>
      </c>
      <c r="K76" s="875">
        <v>0</v>
      </c>
      <c r="L76" s="875">
        <v>0</v>
      </c>
      <c r="M76" s="875">
        <v>0</v>
      </c>
      <c r="N76" s="875">
        <v>0</v>
      </c>
      <c r="O76" s="875">
        <v>0</v>
      </c>
      <c r="P76" s="875">
        <v>0</v>
      </c>
      <c r="Q76" s="875">
        <v>0</v>
      </c>
      <c r="R76" s="875">
        <v>0</v>
      </c>
      <c r="S76" s="875">
        <f t="shared" si="42"/>
        <v>0</v>
      </c>
      <c r="T76" s="875">
        <v>0</v>
      </c>
      <c r="U76" s="875">
        <v>0</v>
      </c>
      <c r="V76" s="875">
        <v>0</v>
      </c>
      <c r="W76" s="875">
        <f t="shared" si="42"/>
        <v>0</v>
      </c>
      <c r="X76" s="875">
        <f t="shared" si="42"/>
        <v>0.25</v>
      </c>
      <c r="Y76" s="875">
        <f t="shared" si="42"/>
        <v>1</v>
      </c>
      <c r="Z76" s="875">
        <v>0</v>
      </c>
      <c r="AA76" s="875">
        <v>0</v>
      </c>
      <c r="AB76" s="875">
        <f t="shared" si="37"/>
        <v>0</v>
      </c>
      <c r="AC76" s="875">
        <f t="shared" si="37"/>
        <v>1</v>
      </c>
      <c r="AD76" s="875">
        <v>0</v>
      </c>
      <c r="AE76" s="875">
        <f t="shared" si="37"/>
        <v>0</v>
      </c>
      <c r="AF76" s="875">
        <v>0</v>
      </c>
      <c r="AI76" s="876"/>
      <c r="AJ76" s="608"/>
    </row>
    <row r="77" spans="2:36" x14ac:dyDescent="0.2">
      <c r="B77" s="993">
        <v>44105</v>
      </c>
      <c r="C77" s="875">
        <v>0</v>
      </c>
      <c r="D77" s="875">
        <v>0</v>
      </c>
      <c r="E77" s="875">
        <v>0.5</v>
      </c>
      <c r="F77" s="875">
        <v>0</v>
      </c>
      <c r="G77" s="875">
        <v>0</v>
      </c>
      <c r="H77" s="875">
        <f t="shared" si="43"/>
        <v>0.5</v>
      </c>
      <c r="I77" s="875">
        <f t="shared" si="43"/>
        <v>0</v>
      </c>
      <c r="J77" s="875">
        <f t="shared" si="39"/>
        <v>0</v>
      </c>
      <c r="K77" s="875">
        <v>0</v>
      </c>
      <c r="L77" s="875">
        <v>0</v>
      </c>
      <c r="M77" s="875">
        <v>0</v>
      </c>
      <c r="N77" s="875">
        <v>0</v>
      </c>
      <c r="O77" s="875">
        <v>0</v>
      </c>
      <c r="P77" s="875">
        <v>0</v>
      </c>
      <c r="Q77" s="875">
        <v>0</v>
      </c>
      <c r="R77" s="875">
        <v>0</v>
      </c>
      <c r="S77" s="875">
        <f t="shared" si="42"/>
        <v>0</v>
      </c>
      <c r="T77" s="875">
        <v>0</v>
      </c>
      <c r="U77" s="875">
        <v>0</v>
      </c>
      <c r="V77" s="875">
        <v>0</v>
      </c>
      <c r="W77" s="875">
        <f t="shared" si="42"/>
        <v>0</v>
      </c>
      <c r="X77" s="875">
        <v>0.25</v>
      </c>
      <c r="Y77" s="875">
        <f t="shared" si="42"/>
        <v>1</v>
      </c>
      <c r="Z77" s="875">
        <v>0</v>
      </c>
      <c r="AA77" s="875">
        <v>0</v>
      </c>
      <c r="AB77" s="875">
        <f t="shared" si="37"/>
        <v>0</v>
      </c>
      <c r="AC77" s="875">
        <f t="shared" si="37"/>
        <v>1</v>
      </c>
      <c r="AD77" s="875">
        <v>0</v>
      </c>
      <c r="AE77" s="875">
        <f t="shared" si="37"/>
        <v>0</v>
      </c>
      <c r="AF77" s="875">
        <v>0</v>
      </c>
      <c r="AI77" s="876"/>
      <c r="AJ77" s="608"/>
    </row>
    <row r="78" spans="2:36" x14ac:dyDescent="0.2">
      <c r="B78" s="993">
        <v>44136</v>
      </c>
      <c r="C78" s="875">
        <v>0</v>
      </c>
      <c r="D78" s="875">
        <v>0</v>
      </c>
      <c r="E78" s="875">
        <f t="shared" ref="E78:E79" si="44">+E77</f>
        <v>0.5</v>
      </c>
      <c r="F78" s="875">
        <v>0</v>
      </c>
      <c r="G78" s="875">
        <v>0</v>
      </c>
      <c r="H78" s="875">
        <f t="shared" si="43"/>
        <v>0.5</v>
      </c>
      <c r="I78" s="875">
        <f t="shared" si="43"/>
        <v>0</v>
      </c>
      <c r="J78" s="875">
        <f t="shared" si="39"/>
        <v>0</v>
      </c>
      <c r="K78" s="875">
        <v>0</v>
      </c>
      <c r="L78" s="875">
        <f t="shared" si="39"/>
        <v>0</v>
      </c>
      <c r="M78" s="875">
        <v>0</v>
      </c>
      <c r="N78" s="875">
        <v>0</v>
      </c>
      <c r="O78" s="875">
        <v>0</v>
      </c>
      <c r="P78" s="875">
        <v>0</v>
      </c>
      <c r="Q78" s="875">
        <v>0</v>
      </c>
      <c r="R78" s="875">
        <v>0</v>
      </c>
      <c r="S78" s="875">
        <f t="shared" si="42"/>
        <v>0</v>
      </c>
      <c r="T78" s="875">
        <v>0</v>
      </c>
      <c r="U78" s="875">
        <v>0</v>
      </c>
      <c r="V78" s="875">
        <v>0</v>
      </c>
      <c r="W78" s="875">
        <f t="shared" si="42"/>
        <v>0</v>
      </c>
      <c r="X78" s="875">
        <f t="shared" si="42"/>
        <v>0.25</v>
      </c>
      <c r="Y78" s="875">
        <f t="shared" si="42"/>
        <v>1</v>
      </c>
      <c r="Z78" s="875">
        <v>0</v>
      </c>
      <c r="AA78" s="875">
        <v>0</v>
      </c>
      <c r="AB78" s="875">
        <f t="shared" si="37"/>
        <v>0</v>
      </c>
      <c r="AC78" s="875">
        <v>1</v>
      </c>
      <c r="AD78" s="875">
        <v>0</v>
      </c>
      <c r="AE78" s="875">
        <f t="shared" si="37"/>
        <v>0</v>
      </c>
      <c r="AF78" s="875">
        <v>0</v>
      </c>
      <c r="AI78" s="876"/>
      <c r="AJ78" s="608"/>
    </row>
    <row r="79" spans="2:36" x14ac:dyDescent="0.2">
      <c r="B79" s="993">
        <v>44166</v>
      </c>
      <c r="C79" s="875">
        <v>0</v>
      </c>
      <c r="D79" s="875">
        <v>0</v>
      </c>
      <c r="E79" s="875">
        <f t="shared" si="44"/>
        <v>0.5</v>
      </c>
      <c r="F79" s="875">
        <v>0</v>
      </c>
      <c r="G79" s="875">
        <v>0</v>
      </c>
      <c r="H79" s="875">
        <f t="shared" si="43"/>
        <v>0.5</v>
      </c>
      <c r="I79" s="875">
        <v>0</v>
      </c>
      <c r="J79" s="875">
        <f t="shared" si="39"/>
        <v>0</v>
      </c>
      <c r="K79" s="875">
        <v>0</v>
      </c>
      <c r="L79" s="875">
        <f t="shared" si="39"/>
        <v>0</v>
      </c>
      <c r="M79" s="875">
        <v>0</v>
      </c>
      <c r="N79" s="875">
        <v>0</v>
      </c>
      <c r="O79" s="875">
        <v>0</v>
      </c>
      <c r="P79" s="875">
        <v>0</v>
      </c>
      <c r="Q79" s="875">
        <v>0</v>
      </c>
      <c r="R79" s="875">
        <v>0</v>
      </c>
      <c r="S79" s="875">
        <f t="shared" si="42"/>
        <v>0</v>
      </c>
      <c r="T79" s="875">
        <v>0</v>
      </c>
      <c r="U79" s="875">
        <v>0</v>
      </c>
      <c r="V79" s="875">
        <v>0</v>
      </c>
      <c r="W79" s="875">
        <f t="shared" si="42"/>
        <v>0</v>
      </c>
      <c r="X79" s="875">
        <f t="shared" si="42"/>
        <v>0.25</v>
      </c>
      <c r="Y79" s="875">
        <f t="shared" si="42"/>
        <v>1</v>
      </c>
      <c r="Z79" s="875">
        <v>0</v>
      </c>
      <c r="AA79" s="875">
        <v>0</v>
      </c>
      <c r="AB79" s="875">
        <f t="shared" si="37"/>
        <v>0</v>
      </c>
      <c r="AC79" s="875">
        <f t="shared" si="37"/>
        <v>1</v>
      </c>
      <c r="AD79" s="875">
        <v>0</v>
      </c>
      <c r="AE79" s="875">
        <f t="shared" si="37"/>
        <v>0</v>
      </c>
      <c r="AF79" s="875">
        <v>0</v>
      </c>
      <c r="AI79" s="876"/>
      <c r="AJ79" s="608"/>
    </row>
    <row r="80" spans="2:36" x14ac:dyDescent="0.2">
      <c r="B80" s="993">
        <v>44197</v>
      </c>
      <c r="C80" s="875">
        <v>0</v>
      </c>
      <c r="D80" s="875">
        <v>0</v>
      </c>
      <c r="E80" s="875">
        <v>0.5</v>
      </c>
      <c r="F80" s="875">
        <v>0</v>
      </c>
      <c r="G80" s="875">
        <v>0</v>
      </c>
      <c r="H80" s="875">
        <f t="shared" si="43"/>
        <v>0.5</v>
      </c>
      <c r="I80" s="875">
        <f t="shared" si="43"/>
        <v>0</v>
      </c>
      <c r="J80" s="875">
        <f t="shared" si="39"/>
        <v>0</v>
      </c>
      <c r="K80" s="875">
        <v>0</v>
      </c>
      <c r="L80" s="875">
        <f t="shared" si="39"/>
        <v>0</v>
      </c>
      <c r="M80" s="875">
        <v>0</v>
      </c>
      <c r="N80" s="875">
        <v>0</v>
      </c>
      <c r="O80" s="875">
        <v>0</v>
      </c>
      <c r="P80" s="875">
        <v>0</v>
      </c>
      <c r="Q80" s="875">
        <v>0</v>
      </c>
      <c r="R80" s="875">
        <v>0</v>
      </c>
      <c r="S80" s="875">
        <f t="shared" si="42"/>
        <v>0</v>
      </c>
      <c r="T80" s="875">
        <v>0</v>
      </c>
      <c r="U80" s="875">
        <v>0</v>
      </c>
      <c r="V80" s="875">
        <v>0</v>
      </c>
      <c r="W80" s="875">
        <f t="shared" si="42"/>
        <v>0</v>
      </c>
      <c r="X80" s="875">
        <v>0.5</v>
      </c>
      <c r="Y80" s="875">
        <f t="shared" si="42"/>
        <v>1</v>
      </c>
      <c r="Z80" s="875">
        <v>0</v>
      </c>
      <c r="AA80" s="875">
        <v>0</v>
      </c>
      <c r="AB80" s="875">
        <f t="shared" si="37"/>
        <v>0</v>
      </c>
      <c r="AC80" s="875">
        <f t="shared" si="37"/>
        <v>1</v>
      </c>
      <c r="AD80" s="875">
        <v>0</v>
      </c>
      <c r="AE80" s="875">
        <f t="shared" si="37"/>
        <v>0</v>
      </c>
      <c r="AF80" s="875">
        <v>0</v>
      </c>
      <c r="AI80" s="876"/>
      <c r="AJ80" s="608"/>
    </row>
    <row r="81" spans="2:36" x14ac:dyDescent="0.2">
      <c r="B81" s="993">
        <v>44228</v>
      </c>
      <c r="C81" s="875">
        <v>0</v>
      </c>
      <c r="D81" s="875">
        <v>0</v>
      </c>
      <c r="E81" s="875">
        <f t="shared" ref="E81:AE96" si="45">+E80</f>
        <v>0.5</v>
      </c>
      <c r="F81" s="875">
        <v>0</v>
      </c>
      <c r="G81" s="875">
        <v>0</v>
      </c>
      <c r="H81" s="875">
        <f t="shared" si="43"/>
        <v>0.5</v>
      </c>
      <c r="I81" s="875">
        <f t="shared" si="43"/>
        <v>0</v>
      </c>
      <c r="J81" s="875">
        <f t="shared" si="39"/>
        <v>0</v>
      </c>
      <c r="K81" s="875">
        <v>0</v>
      </c>
      <c r="L81" s="875">
        <f t="shared" si="39"/>
        <v>0</v>
      </c>
      <c r="M81" s="875">
        <v>0</v>
      </c>
      <c r="N81" s="875">
        <v>0</v>
      </c>
      <c r="O81" s="875">
        <v>0</v>
      </c>
      <c r="P81" s="875">
        <v>0</v>
      </c>
      <c r="Q81" s="875">
        <v>0</v>
      </c>
      <c r="R81" s="875">
        <v>0</v>
      </c>
      <c r="S81" s="875">
        <f t="shared" si="42"/>
        <v>0</v>
      </c>
      <c r="T81" s="875">
        <v>0</v>
      </c>
      <c r="U81" s="875">
        <v>0</v>
      </c>
      <c r="V81" s="875">
        <v>0</v>
      </c>
      <c r="W81" s="875">
        <f t="shared" si="42"/>
        <v>0</v>
      </c>
      <c r="X81" s="875">
        <f t="shared" si="42"/>
        <v>0.5</v>
      </c>
      <c r="Y81" s="875">
        <f t="shared" si="42"/>
        <v>1</v>
      </c>
      <c r="Z81" s="875">
        <v>0</v>
      </c>
      <c r="AA81" s="875">
        <v>0</v>
      </c>
      <c r="AB81" s="875">
        <f t="shared" si="37"/>
        <v>0</v>
      </c>
      <c r="AC81" s="875">
        <v>1</v>
      </c>
      <c r="AD81" s="875">
        <v>0</v>
      </c>
      <c r="AE81" s="875">
        <f t="shared" si="37"/>
        <v>0</v>
      </c>
      <c r="AF81" s="875">
        <v>0</v>
      </c>
      <c r="AI81" s="876"/>
      <c r="AJ81" s="608"/>
    </row>
    <row r="82" spans="2:36" x14ac:dyDescent="0.2">
      <c r="B82" s="993">
        <v>44256</v>
      </c>
      <c r="C82" s="875">
        <v>0</v>
      </c>
      <c r="D82" s="875">
        <v>0</v>
      </c>
      <c r="E82" s="875">
        <f t="shared" si="45"/>
        <v>0.5</v>
      </c>
      <c r="F82" s="875">
        <v>0</v>
      </c>
      <c r="G82" s="875">
        <v>0</v>
      </c>
      <c r="H82" s="875">
        <f t="shared" si="43"/>
        <v>0.5</v>
      </c>
      <c r="I82" s="875">
        <f t="shared" si="43"/>
        <v>0</v>
      </c>
      <c r="J82" s="875">
        <f t="shared" si="39"/>
        <v>0</v>
      </c>
      <c r="K82" s="875">
        <v>0</v>
      </c>
      <c r="L82" s="875">
        <f t="shared" si="39"/>
        <v>0</v>
      </c>
      <c r="M82" s="875">
        <v>0</v>
      </c>
      <c r="N82" s="875">
        <v>0</v>
      </c>
      <c r="O82" s="875">
        <v>0</v>
      </c>
      <c r="P82" s="875">
        <v>0</v>
      </c>
      <c r="Q82" s="875">
        <v>0</v>
      </c>
      <c r="R82" s="875">
        <v>0</v>
      </c>
      <c r="S82" s="875">
        <f t="shared" si="42"/>
        <v>0</v>
      </c>
      <c r="T82" s="875">
        <v>0</v>
      </c>
      <c r="U82" s="875">
        <v>0</v>
      </c>
      <c r="V82" s="875">
        <v>0</v>
      </c>
      <c r="W82" s="875">
        <f t="shared" si="42"/>
        <v>0</v>
      </c>
      <c r="X82" s="875">
        <f t="shared" si="42"/>
        <v>0.5</v>
      </c>
      <c r="Y82" s="875">
        <f t="shared" si="42"/>
        <v>1</v>
      </c>
      <c r="Z82" s="875">
        <v>0</v>
      </c>
      <c r="AA82" s="875">
        <v>0</v>
      </c>
      <c r="AB82" s="875">
        <f t="shared" si="37"/>
        <v>0</v>
      </c>
      <c r="AC82" s="875">
        <f t="shared" si="37"/>
        <v>1</v>
      </c>
      <c r="AD82" s="875">
        <v>0</v>
      </c>
      <c r="AE82" s="875">
        <f t="shared" si="37"/>
        <v>0</v>
      </c>
      <c r="AF82" s="875">
        <v>0</v>
      </c>
      <c r="AI82" s="876"/>
      <c r="AJ82" s="608"/>
    </row>
    <row r="83" spans="2:36" x14ac:dyDescent="0.2">
      <c r="B83" s="993">
        <v>44287</v>
      </c>
      <c r="C83" s="875">
        <v>0</v>
      </c>
      <c r="D83" s="875">
        <v>0</v>
      </c>
      <c r="E83" s="875">
        <f t="shared" si="45"/>
        <v>0.5</v>
      </c>
      <c r="F83" s="875">
        <v>0</v>
      </c>
      <c r="G83" s="875">
        <v>0</v>
      </c>
      <c r="H83" s="875">
        <f t="shared" si="43"/>
        <v>0.5</v>
      </c>
      <c r="I83" s="875">
        <f t="shared" si="43"/>
        <v>0</v>
      </c>
      <c r="J83" s="875">
        <f t="shared" si="39"/>
        <v>0</v>
      </c>
      <c r="K83" s="875">
        <v>0</v>
      </c>
      <c r="L83" s="875">
        <f t="shared" si="39"/>
        <v>0</v>
      </c>
      <c r="M83" s="875">
        <v>0</v>
      </c>
      <c r="N83" s="875">
        <v>0</v>
      </c>
      <c r="O83" s="875">
        <v>0</v>
      </c>
      <c r="P83" s="875">
        <v>0</v>
      </c>
      <c r="Q83" s="875">
        <v>0</v>
      </c>
      <c r="R83" s="875">
        <v>0</v>
      </c>
      <c r="S83" s="875">
        <f t="shared" si="42"/>
        <v>0</v>
      </c>
      <c r="T83" s="875">
        <v>0</v>
      </c>
      <c r="U83" s="875">
        <v>0</v>
      </c>
      <c r="V83" s="875">
        <v>0</v>
      </c>
      <c r="W83" s="875">
        <f t="shared" si="42"/>
        <v>0</v>
      </c>
      <c r="X83" s="875">
        <f t="shared" si="42"/>
        <v>0.5</v>
      </c>
      <c r="Y83" s="875">
        <f t="shared" si="42"/>
        <v>1</v>
      </c>
      <c r="Z83" s="875">
        <v>0</v>
      </c>
      <c r="AA83" s="875">
        <v>0</v>
      </c>
      <c r="AB83" s="875">
        <f t="shared" si="37"/>
        <v>0</v>
      </c>
      <c r="AC83" s="875">
        <f t="shared" si="37"/>
        <v>1</v>
      </c>
      <c r="AD83" s="875">
        <v>0</v>
      </c>
      <c r="AE83" s="875">
        <f t="shared" si="37"/>
        <v>0</v>
      </c>
      <c r="AF83" s="875">
        <v>0</v>
      </c>
      <c r="AI83" s="876"/>
      <c r="AJ83" s="608"/>
    </row>
    <row r="84" spans="2:36" x14ac:dyDescent="0.2">
      <c r="B84" s="993">
        <v>44317</v>
      </c>
      <c r="C84" s="875">
        <v>0</v>
      </c>
      <c r="D84" s="875">
        <v>0</v>
      </c>
      <c r="E84" s="875">
        <f t="shared" si="45"/>
        <v>0.5</v>
      </c>
      <c r="F84" s="875">
        <v>0</v>
      </c>
      <c r="G84" s="875">
        <v>0</v>
      </c>
      <c r="H84" s="875">
        <f t="shared" si="43"/>
        <v>0.5</v>
      </c>
      <c r="I84" s="875">
        <f t="shared" si="43"/>
        <v>0</v>
      </c>
      <c r="J84" s="875">
        <f t="shared" si="39"/>
        <v>0</v>
      </c>
      <c r="K84" s="875">
        <v>0</v>
      </c>
      <c r="L84" s="875">
        <f t="shared" si="39"/>
        <v>0</v>
      </c>
      <c r="M84" s="875">
        <v>0</v>
      </c>
      <c r="N84" s="875">
        <v>0</v>
      </c>
      <c r="O84" s="875">
        <v>0</v>
      </c>
      <c r="P84" s="875">
        <v>0</v>
      </c>
      <c r="Q84" s="875">
        <v>0</v>
      </c>
      <c r="R84" s="875">
        <v>0</v>
      </c>
      <c r="S84" s="875">
        <f t="shared" si="42"/>
        <v>0</v>
      </c>
      <c r="T84" s="875">
        <v>0</v>
      </c>
      <c r="U84" s="875">
        <v>0</v>
      </c>
      <c r="V84" s="875">
        <v>0</v>
      </c>
      <c r="W84" s="875">
        <f t="shared" si="42"/>
        <v>0</v>
      </c>
      <c r="X84" s="875">
        <f t="shared" si="42"/>
        <v>0.5</v>
      </c>
      <c r="Y84" s="875">
        <f t="shared" si="42"/>
        <v>1</v>
      </c>
      <c r="Z84" s="875">
        <v>0</v>
      </c>
      <c r="AA84" s="875">
        <v>0</v>
      </c>
      <c r="AB84" s="875">
        <f t="shared" si="42"/>
        <v>0</v>
      </c>
      <c r="AC84" s="875">
        <f t="shared" si="42"/>
        <v>1</v>
      </c>
      <c r="AD84" s="875">
        <v>0</v>
      </c>
      <c r="AE84" s="875">
        <f t="shared" si="42"/>
        <v>0</v>
      </c>
      <c r="AF84" s="875">
        <v>0</v>
      </c>
      <c r="AI84" s="876"/>
      <c r="AJ84" s="608"/>
    </row>
    <row r="85" spans="2:36" x14ac:dyDescent="0.2">
      <c r="B85" s="993">
        <v>44348</v>
      </c>
      <c r="C85" s="875">
        <v>0</v>
      </c>
      <c r="D85" s="875">
        <v>0</v>
      </c>
      <c r="E85" s="875">
        <f t="shared" si="45"/>
        <v>0.5</v>
      </c>
      <c r="F85" s="875">
        <v>0</v>
      </c>
      <c r="G85" s="875">
        <v>0</v>
      </c>
      <c r="H85" s="875">
        <f t="shared" si="43"/>
        <v>0.5</v>
      </c>
      <c r="I85" s="875">
        <v>0</v>
      </c>
      <c r="J85" s="875">
        <f t="shared" si="39"/>
        <v>0</v>
      </c>
      <c r="K85" s="875">
        <v>0</v>
      </c>
      <c r="L85" s="875">
        <f t="shared" si="39"/>
        <v>0</v>
      </c>
      <c r="M85" s="875">
        <v>0</v>
      </c>
      <c r="N85" s="875">
        <v>0</v>
      </c>
      <c r="O85" s="875">
        <v>0</v>
      </c>
      <c r="P85" s="875">
        <v>0</v>
      </c>
      <c r="Q85" s="875">
        <v>0</v>
      </c>
      <c r="R85" s="875">
        <v>0</v>
      </c>
      <c r="S85" s="875">
        <f t="shared" si="42"/>
        <v>0</v>
      </c>
      <c r="T85" s="875">
        <v>0</v>
      </c>
      <c r="U85" s="875">
        <v>0</v>
      </c>
      <c r="V85" s="875">
        <v>0</v>
      </c>
      <c r="W85" s="875">
        <f t="shared" si="42"/>
        <v>0</v>
      </c>
      <c r="X85" s="875">
        <f t="shared" si="42"/>
        <v>0.5</v>
      </c>
      <c r="Y85" s="875">
        <f t="shared" si="42"/>
        <v>1</v>
      </c>
      <c r="Z85" s="875">
        <v>0</v>
      </c>
      <c r="AA85" s="875">
        <v>0</v>
      </c>
      <c r="AB85" s="875">
        <f t="shared" si="42"/>
        <v>0</v>
      </c>
      <c r="AC85" s="875">
        <f t="shared" si="42"/>
        <v>1</v>
      </c>
      <c r="AD85" s="875">
        <v>0</v>
      </c>
      <c r="AE85" s="875">
        <f t="shared" si="42"/>
        <v>0</v>
      </c>
      <c r="AF85" s="875">
        <v>0</v>
      </c>
      <c r="AI85" s="876"/>
      <c r="AJ85" s="608"/>
    </row>
    <row r="86" spans="2:36" x14ac:dyDescent="0.2">
      <c r="B86" s="993">
        <v>44378</v>
      </c>
      <c r="C86" s="875">
        <v>0</v>
      </c>
      <c r="D86" s="875">
        <v>0</v>
      </c>
      <c r="E86" s="875">
        <f t="shared" si="45"/>
        <v>0.5</v>
      </c>
      <c r="F86" s="875">
        <v>0</v>
      </c>
      <c r="G86" s="875">
        <v>0</v>
      </c>
      <c r="H86" s="875">
        <f t="shared" si="43"/>
        <v>0.5</v>
      </c>
      <c r="I86" s="875">
        <f t="shared" si="45"/>
        <v>0</v>
      </c>
      <c r="J86" s="875">
        <f t="shared" si="39"/>
        <v>0</v>
      </c>
      <c r="K86" s="875">
        <v>0</v>
      </c>
      <c r="L86" s="875">
        <f t="shared" si="39"/>
        <v>0</v>
      </c>
      <c r="M86" s="875">
        <v>0</v>
      </c>
      <c r="N86" s="875">
        <v>0</v>
      </c>
      <c r="O86" s="875">
        <v>0</v>
      </c>
      <c r="P86" s="875">
        <v>0</v>
      </c>
      <c r="Q86" s="875">
        <v>0</v>
      </c>
      <c r="R86" s="875">
        <v>0</v>
      </c>
      <c r="S86" s="875">
        <f t="shared" si="42"/>
        <v>0</v>
      </c>
      <c r="T86" s="875">
        <v>0</v>
      </c>
      <c r="U86" s="875">
        <v>0</v>
      </c>
      <c r="V86" s="875">
        <v>0</v>
      </c>
      <c r="W86" s="875">
        <f t="shared" si="42"/>
        <v>0</v>
      </c>
      <c r="X86" s="875">
        <f t="shared" si="42"/>
        <v>0.5</v>
      </c>
      <c r="Y86" s="875">
        <f t="shared" si="42"/>
        <v>1</v>
      </c>
      <c r="Z86" s="875">
        <v>0</v>
      </c>
      <c r="AA86" s="875">
        <v>0</v>
      </c>
      <c r="AB86" s="875">
        <f t="shared" si="42"/>
        <v>0</v>
      </c>
      <c r="AC86" s="875">
        <f t="shared" si="42"/>
        <v>1</v>
      </c>
      <c r="AD86" s="875">
        <v>0</v>
      </c>
      <c r="AE86" s="875">
        <f t="shared" si="42"/>
        <v>0</v>
      </c>
      <c r="AF86" s="875">
        <v>0</v>
      </c>
      <c r="AI86" s="876"/>
      <c r="AJ86" s="608"/>
    </row>
    <row r="87" spans="2:36" x14ac:dyDescent="0.2">
      <c r="B87" s="993">
        <v>44409</v>
      </c>
      <c r="C87" s="875">
        <v>0</v>
      </c>
      <c r="D87" s="875">
        <v>0</v>
      </c>
      <c r="E87" s="875">
        <f t="shared" si="45"/>
        <v>0.5</v>
      </c>
      <c r="F87" s="875">
        <v>0</v>
      </c>
      <c r="G87" s="875">
        <v>0</v>
      </c>
      <c r="H87" s="875">
        <f t="shared" si="43"/>
        <v>0.5</v>
      </c>
      <c r="I87" s="875">
        <f t="shared" si="45"/>
        <v>0</v>
      </c>
      <c r="J87" s="875">
        <f t="shared" si="45"/>
        <v>0</v>
      </c>
      <c r="K87" s="875">
        <v>0</v>
      </c>
      <c r="L87" s="875">
        <f t="shared" si="45"/>
        <v>0</v>
      </c>
      <c r="M87" s="875">
        <v>0</v>
      </c>
      <c r="N87" s="875">
        <v>0</v>
      </c>
      <c r="O87" s="875">
        <v>0</v>
      </c>
      <c r="P87" s="875">
        <f t="shared" si="45"/>
        <v>0</v>
      </c>
      <c r="Q87" s="875">
        <v>0</v>
      </c>
      <c r="R87" s="875">
        <v>0</v>
      </c>
      <c r="S87" s="875">
        <f t="shared" si="42"/>
        <v>0</v>
      </c>
      <c r="T87" s="875">
        <v>0</v>
      </c>
      <c r="U87" s="875">
        <v>0</v>
      </c>
      <c r="V87" s="875">
        <v>0</v>
      </c>
      <c r="W87" s="875">
        <f t="shared" si="42"/>
        <v>0</v>
      </c>
      <c r="X87" s="875">
        <f t="shared" si="42"/>
        <v>0.5</v>
      </c>
      <c r="Y87" s="875">
        <f t="shared" si="42"/>
        <v>1</v>
      </c>
      <c r="Z87" s="875">
        <v>0</v>
      </c>
      <c r="AA87" s="875">
        <v>0</v>
      </c>
      <c r="AB87" s="875">
        <f t="shared" si="42"/>
        <v>0</v>
      </c>
      <c r="AC87" s="875">
        <f t="shared" si="42"/>
        <v>1</v>
      </c>
      <c r="AD87" s="875">
        <v>0</v>
      </c>
      <c r="AE87" s="875">
        <f t="shared" si="42"/>
        <v>0</v>
      </c>
      <c r="AF87" s="875">
        <v>0</v>
      </c>
      <c r="AI87" s="876"/>
      <c r="AJ87" s="608"/>
    </row>
    <row r="88" spans="2:36" x14ac:dyDescent="0.2">
      <c r="B88" s="993">
        <v>44440</v>
      </c>
      <c r="C88" s="875">
        <v>0</v>
      </c>
      <c r="D88" s="875">
        <v>0</v>
      </c>
      <c r="E88" s="875">
        <f t="shared" si="45"/>
        <v>0.5</v>
      </c>
      <c r="F88" s="875">
        <v>0</v>
      </c>
      <c r="G88" s="875">
        <v>0</v>
      </c>
      <c r="H88" s="875">
        <f t="shared" si="43"/>
        <v>0.5</v>
      </c>
      <c r="I88" s="875">
        <f t="shared" si="45"/>
        <v>0</v>
      </c>
      <c r="J88" s="875">
        <f t="shared" si="45"/>
        <v>0</v>
      </c>
      <c r="K88" s="875">
        <v>0</v>
      </c>
      <c r="L88" s="875">
        <f t="shared" si="45"/>
        <v>0</v>
      </c>
      <c r="M88" s="875">
        <v>0</v>
      </c>
      <c r="N88" s="875">
        <v>0</v>
      </c>
      <c r="O88" s="875">
        <v>0</v>
      </c>
      <c r="P88" s="875">
        <f t="shared" si="45"/>
        <v>0</v>
      </c>
      <c r="Q88" s="875">
        <v>0</v>
      </c>
      <c r="R88" s="875">
        <v>0</v>
      </c>
      <c r="S88" s="875">
        <f t="shared" si="45"/>
        <v>0</v>
      </c>
      <c r="T88" s="875">
        <v>0</v>
      </c>
      <c r="U88" s="875">
        <v>0</v>
      </c>
      <c r="V88" s="875">
        <v>0</v>
      </c>
      <c r="W88" s="875">
        <f t="shared" si="45"/>
        <v>0</v>
      </c>
      <c r="X88" s="875">
        <f t="shared" si="45"/>
        <v>0.5</v>
      </c>
      <c r="Y88" s="875">
        <f t="shared" si="45"/>
        <v>1</v>
      </c>
      <c r="Z88" s="875">
        <v>0</v>
      </c>
      <c r="AA88" s="875">
        <v>0</v>
      </c>
      <c r="AB88" s="875">
        <f t="shared" si="45"/>
        <v>0</v>
      </c>
      <c r="AC88" s="875">
        <f t="shared" si="45"/>
        <v>1</v>
      </c>
      <c r="AD88" s="875">
        <v>0</v>
      </c>
      <c r="AE88" s="875">
        <f t="shared" si="45"/>
        <v>0</v>
      </c>
      <c r="AF88" s="875">
        <v>0</v>
      </c>
      <c r="AI88" s="876"/>
      <c r="AJ88" s="608"/>
    </row>
    <row r="89" spans="2:36" x14ac:dyDescent="0.2">
      <c r="B89" s="993">
        <v>44470</v>
      </c>
      <c r="C89" s="875">
        <v>0</v>
      </c>
      <c r="D89" s="875">
        <v>0</v>
      </c>
      <c r="E89" s="875">
        <f t="shared" si="45"/>
        <v>0.5</v>
      </c>
      <c r="F89" s="875">
        <v>0</v>
      </c>
      <c r="G89" s="875">
        <v>0</v>
      </c>
      <c r="H89" s="875">
        <f t="shared" si="43"/>
        <v>0.5</v>
      </c>
      <c r="I89" s="875">
        <f t="shared" si="45"/>
        <v>0</v>
      </c>
      <c r="J89" s="875">
        <f t="shared" si="45"/>
        <v>0</v>
      </c>
      <c r="K89" s="875">
        <v>0</v>
      </c>
      <c r="L89" s="875">
        <f t="shared" si="45"/>
        <v>0</v>
      </c>
      <c r="M89" s="875">
        <v>0</v>
      </c>
      <c r="N89" s="875">
        <v>0</v>
      </c>
      <c r="O89" s="875">
        <v>0</v>
      </c>
      <c r="P89" s="875">
        <f t="shared" si="45"/>
        <v>0</v>
      </c>
      <c r="Q89" s="875">
        <v>0</v>
      </c>
      <c r="R89" s="875">
        <v>0</v>
      </c>
      <c r="S89" s="875">
        <f t="shared" si="45"/>
        <v>0</v>
      </c>
      <c r="T89" s="875">
        <v>0</v>
      </c>
      <c r="U89" s="875">
        <v>0</v>
      </c>
      <c r="V89" s="875">
        <v>0</v>
      </c>
      <c r="W89" s="875">
        <f t="shared" si="45"/>
        <v>0</v>
      </c>
      <c r="X89" s="875">
        <f t="shared" si="45"/>
        <v>0.5</v>
      </c>
      <c r="Y89" s="875">
        <f t="shared" si="45"/>
        <v>1</v>
      </c>
      <c r="Z89" s="875">
        <v>0</v>
      </c>
      <c r="AA89" s="875">
        <v>0</v>
      </c>
      <c r="AB89" s="875">
        <f t="shared" si="45"/>
        <v>0</v>
      </c>
      <c r="AC89" s="875">
        <f t="shared" si="45"/>
        <v>1</v>
      </c>
      <c r="AD89" s="875">
        <v>0</v>
      </c>
      <c r="AE89" s="875">
        <f t="shared" si="45"/>
        <v>0</v>
      </c>
      <c r="AF89" s="875">
        <v>0</v>
      </c>
      <c r="AI89" s="876"/>
      <c r="AJ89" s="608"/>
    </row>
    <row r="90" spans="2:36" x14ac:dyDescent="0.2">
      <c r="B90" s="993">
        <v>44501</v>
      </c>
      <c r="C90" s="875">
        <v>0</v>
      </c>
      <c r="D90" s="875">
        <v>0</v>
      </c>
      <c r="E90" s="875">
        <f t="shared" si="45"/>
        <v>0.5</v>
      </c>
      <c r="F90" s="875">
        <v>0</v>
      </c>
      <c r="G90" s="875">
        <v>0</v>
      </c>
      <c r="H90" s="875">
        <f t="shared" si="45"/>
        <v>0.5</v>
      </c>
      <c r="I90" s="875">
        <f t="shared" si="45"/>
        <v>0</v>
      </c>
      <c r="J90" s="875">
        <f t="shared" si="45"/>
        <v>0</v>
      </c>
      <c r="K90" s="875">
        <v>0</v>
      </c>
      <c r="L90" s="875">
        <f t="shared" si="45"/>
        <v>0</v>
      </c>
      <c r="M90" s="875">
        <v>0</v>
      </c>
      <c r="N90" s="875">
        <v>0</v>
      </c>
      <c r="O90" s="875">
        <v>0</v>
      </c>
      <c r="P90" s="875">
        <f t="shared" si="45"/>
        <v>0</v>
      </c>
      <c r="Q90" s="875">
        <v>0</v>
      </c>
      <c r="R90" s="875">
        <v>0</v>
      </c>
      <c r="S90" s="875">
        <f t="shared" si="45"/>
        <v>0</v>
      </c>
      <c r="T90" s="875">
        <v>0</v>
      </c>
      <c r="U90" s="875">
        <v>0</v>
      </c>
      <c r="V90" s="875">
        <v>0</v>
      </c>
      <c r="W90" s="875">
        <f t="shared" si="45"/>
        <v>0</v>
      </c>
      <c r="X90" s="875">
        <f t="shared" si="45"/>
        <v>0.5</v>
      </c>
      <c r="Y90" s="875">
        <f t="shared" si="45"/>
        <v>1</v>
      </c>
      <c r="Z90" s="875">
        <v>0</v>
      </c>
      <c r="AA90" s="875">
        <v>0</v>
      </c>
      <c r="AB90" s="875">
        <f t="shared" si="45"/>
        <v>0</v>
      </c>
      <c r="AC90" s="875">
        <v>1</v>
      </c>
      <c r="AD90" s="875">
        <v>0</v>
      </c>
      <c r="AE90" s="875">
        <f t="shared" si="45"/>
        <v>0</v>
      </c>
      <c r="AF90" s="875">
        <v>0</v>
      </c>
      <c r="AI90" s="876"/>
      <c r="AJ90" s="608"/>
    </row>
    <row r="91" spans="2:36" x14ac:dyDescent="0.2">
      <c r="B91" s="993">
        <v>44531</v>
      </c>
      <c r="C91" s="875">
        <v>0</v>
      </c>
      <c r="D91" s="875">
        <v>0</v>
      </c>
      <c r="E91" s="875">
        <f t="shared" si="45"/>
        <v>0.5</v>
      </c>
      <c r="F91" s="875">
        <v>0</v>
      </c>
      <c r="G91" s="875">
        <v>0</v>
      </c>
      <c r="H91" s="875">
        <f t="shared" si="45"/>
        <v>0.5</v>
      </c>
      <c r="I91" s="875">
        <f t="shared" si="45"/>
        <v>0</v>
      </c>
      <c r="J91" s="875">
        <f t="shared" si="45"/>
        <v>0</v>
      </c>
      <c r="K91" s="875">
        <v>0</v>
      </c>
      <c r="L91" s="875">
        <f t="shared" si="45"/>
        <v>0</v>
      </c>
      <c r="M91" s="875">
        <v>0</v>
      </c>
      <c r="N91" s="875">
        <v>0</v>
      </c>
      <c r="O91" s="875">
        <v>0</v>
      </c>
      <c r="P91" s="875">
        <f t="shared" si="45"/>
        <v>0</v>
      </c>
      <c r="Q91" s="875">
        <v>0</v>
      </c>
      <c r="R91" s="875">
        <v>0</v>
      </c>
      <c r="S91" s="875">
        <f t="shared" si="45"/>
        <v>0</v>
      </c>
      <c r="T91" s="875">
        <v>0</v>
      </c>
      <c r="U91" s="875">
        <v>0</v>
      </c>
      <c r="V91" s="875">
        <v>0</v>
      </c>
      <c r="W91" s="875">
        <f t="shared" si="45"/>
        <v>0</v>
      </c>
      <c r="X91" s="875">
        <f t="shared" si="45"/>
        <v>0.5</v>
      </c>
      <c r="Y91" s="875">
        <f t="shared" si="45"/>
        <v>1</v>
      </c>
      <c r="Z91" s="875">
        <v>0</v>
      </c>
      <c r="AA91" s="875">
        <v>0</v>
      </c>
      <c r="AB91" s="875">
        <f t="shared" si="45"/>
        <v>0</v>
      </c>
      <c r="AC91" s="875">
        <f t="shared" si="45"/>
        <v>1</v>
      </c>
      <c r="AD91" s="875">
        <v>0</v>
      </c>
      <c r="AE91" s="875">
        <f t="shared" si="45"/>
        <v>0</v>
      </c>
      <c r="AF91" s="875">
        <v>0</v>
      </c>
      <c r="AI91" s="876"/>
      <c r="AJ91" s="608"/>
    </row>
    <row r="92" spans="2:36" x14ac:dyDescent="0.2">
      <c r="B92" s="993">
        <v>44562</v>
      </c>
      <c r="C92" s="875">
        <v>0</v>
      </c>
      <c r="D92" s="875">
        <v>0</v>
      </c>
      <c r="E92" s="875">
        <f t="shared" si="45"/>
        <v>0.5</v>
      </c>
      <c r="F92" s="875">
        <v>0</v>
      </c>
      <c r="G92" s="875">
        <v>0</v>
      </c>
      <c r="H92" s="875">
        <v>0.5</v>
      </c>
      <c r="I92" s="875">
        <f t="shared" si="45"/>
        <v>0</v>
      </c>
      <c r="J92" s="875">
        <f t="shared" si="45"/>
        <v>0</v>
      </c>
      <c r="K92" s="875">
        <v>0</v>
      </c>
      <c r="L92" s="875">
        <f t="shared" si="45"/>
        <v>0</v>
      </c>
      <c r="M92" s="875">
        <v>0</v>
      </c>
      <c r="N92" s="875">
        <v>0</v>
      </c>
      <c r="O92" s="875">
        <v>0</v>
      </c>
      <c r="P92" s="875">
        <f t="shared" si="45"/>
        <v>0</v>
      </c>
      <c r="Q92" s="875">
        <v>0</v>
      </c>
      <c r="R92" s="875">
        <v>0</v>
      </c>
      <c r="S92" s="875">
        <f t="shared" si="45"/>
        <v>0</v>
      </c>
      <c r="T92" s="875">
        <v>0</v>
      </c>
      <c r="U92" s="875">
        <v>0</v>
      </c>
      <c r="V92" s="875">
        <v>0</v>
      </c>
      <c r="W92" s="875">
        <f t="shared" si="45"/>
        <v>0</v>
      </c>
      <c r="X92" s="875">
        <f t="shared" si="45"/>
        <v>0.5</v>
      </c>
      <c r="Y92" s="875">
        <f t="shared" si="45"/>
        <v>1</v>
      </c>
      <c r="Z92" s="875">
        <v>0</v>
      </c>
      <c r="AA92" s="875">
        <v>0</v>
      </c>
      <c r="AB92" s="875">
        <f t="shared" si="45"/>
        <v>0</v>
      </c>
      <c r="AC92" s="875">
        <f t="shared" si="45"/>
        <v>1</v>
      </c>
      <c r="AD92" s="875">
        <v>0</v>
      </c>
      <c r="AE92" s="875">
        <f t="shared" si="45"/>
        <v>0</v>
      </c>
      <c r="AF92" s="875">
        <v>0</v>
      </c>
      <c r="AI92" s="876"/>
      <c r="AJ92" s="608"/>
    </row>
    <row r="93" spans="2:36" x14ac:dyDescent="0.2">
      <c r="B93" s="993">
        <v>44593</v>
      </c>
      <c r="C93" s="875">
        <v>0</v>
      </c>
      <c r="D93" s="875">
        <v>0</v>
      </c>
      <c r="E93" s="875">
        <f t="shared" si="45"/>
        <v>0.5</v>
      </c>
      <c r="F93" s="875">
        <v>0</v>
      </c>
      <c r="G93" s="875">
        <v>0</v>
      </c>
      <c r="H93" s="875">
        <f t="shared" si="45"/>
        <v>0.5</v>
      </c>
      <c r="I93" s="875">
        <f t="shared" si="45"/>
        <v>0</v>
      </c>
      <c r="J93" s="875">
        <f t="shared" si="45"/>
        <v>0</v>
      </c>
      <c r="K93" s="875">
        <v>0</v>
      </c>
      <c r="L93" s="875">
        <f t="shared" si="45"/>
        <v>0</v>
      </c>
      <c r="M93" s="875">
        <v>0</v>
      </c>
      <c r="N93" s="875">
        <v>0</v>
      </c>
      <c r="O93" s="875">
        <v>0</v>
      </c>
      <c r="P93" s="875">
        <f t="shared" si="45"/>
        <v>0</v>
      </c>
      <c r="Q93" s="875">
        <v>0</v>
      </c>
      <c r="R93" s="875">
        <v>0</v>
      </c>
      <c r="S93" s="875">
        <f t="shared" si="45"/>
        <v>0</v>
      </c>
      <c r="T93" s="875">
        <v>0</v>
      </c>
      <c r="U93" s="875">
        <v>0</v>
      </c>
      <c r="V93" s="875">
        <v>0</v>
      </c>
      <c r="W93" s="875">
        <f t="shared" si="45"/>
        <v>0</v>
      </c>
      <c r="X93" s="875">
        <f t="shared" si="45"/>
        <v>0.5</v>
      </c>
      <c r="Y93" s="875">
        <f t="shared" si="45"/>
        <v>1</v>
      </c>
      <c r="Z93" s="875">
        <v>0</v>
      </c>
      <c r="AA93" s="875">
        <v>0</v>
      </c>
      <c r="AB93" s="875">
        <f t="shared" si="45"/>
        <v>0</v>
      </c>
      <c r="AC93" s="875">
        <v>1</v>
      </c>
      <c r="AD93" s="875">
        <v>0</v>
      </c>
      <c r="AE93" s="875">
        <f t="shared" si="45"/>
        <v>0</v>
      </c>
      <c r="AF93" s="875">
        <v>0</v>
      </c>
      <c r="AI93" s="876"/>
      <c r="AJ93" s="608"/>
    </row>
    <row r="94" spans="2:36" x14ac:dyDescent="0.2">
      <c r="B94" s="993">
        <v>44621</v>
      </c>
      <c r="C94" s="875">
        <v>0</v>
      </c>
      <c r="D94" s="875">
        <v>0</v>
      </c>
      <c r="E94" s="875">
        <f t="shared" si="45"/>
        <v>0.5</v>
      </c>
      <c r="F94" s="875">
        <v>0</v>
      </c>
      <c r="G94" s="875">
        <v>0</v>
      </c>
      <c r="H94" s="875">
        <f t="shared" si="45"/>
        <v>0.5</v>
      </c>
      <c r="I94" s="875">
        <f t="shared" si="45"/>
        <v>0</v>
      </c>
      <c r="J94" s="875">
        <f t="shared" si="45"/>
        <v>0</v>
      </c>
      <c r="K94" s="875">
        <v>0</v>
      </c>
      <c r="L94" s="875">
        <f t="shared" si="45"/>
        <v>0</v>
      </c>
      <c r="M94" s="875">
        <v>0</v>
      </c>
      <c r="N94" s="875">
        <v>0</v>
      </c>
      <c r="O94" s="875">
        <v>0</v>
      </c>
      <c r="P94" s="875">
        <f t="shared" si="45"/>
        <v>0</v>
      </c>
      <c r="Q94" s="875">
        <v>0</v>
      </c>
      <c r="R94" s="875">
        <v>0</v>
      </c>
      <c r="S94" s="875">
        <f t="shared" si="45"/>
        <v>0</v>
      </c>
      <c r="T94" s="875">
        <v>0</v>
      </c>
      <c r="U94" s="875">
        <v>0</v>
      </c>
      <c r="V94" s="875">
        <v>0</v>
      </c>
      <c r="W94" s="875">
        <f t="shared" si="45"/>
        <v>0</v>
      </c>
      <c r="X94" s="875">
        <f t="shared" si="45"/>
        <v>0.5</v>
      </c>
      <c r="Y94" s="875">
        <f t="shared" si="45"/>
        <v>1</v>
      </c>
      <c r="Z94" s="875">
        <v>0</v>
      </c>
      <c r="AA94" s="875">
        <v>0</v>
      </c>
      <c r="AB94" s="875">
        <f t="shared" si="45"/>
        <v>0</v>
      </c>
      <c r="AC94" s="875">
        <f t="shared" si="45"/>
        <v>1</v>
      </c>
      <c r="AD94" s="875">
        <v>0</v>
      </c>
      <c r="AE94" s="875">
        <f t="shared" si="45"/>
        <v>0</v>
      </c>
      <c r="AF94" s="875">
        <v>0</v>
      </c>
      <c r="AI94" s="876"/>
      <c r="AJ94" s="608"/>
    </row>
    <row r="95" spans="2:36" x14ac:dyDescent="0.2">
      <c r="B95" s="993">
        <v>44652</v>
      </c>
      <c r="C95" s="875">
        <v>0</v>
      </c>
      <c r="D95" s="875">
        <v>0</v>
      </c>
      <c r="E95" s="875">
        <f t="shared" si="45"/>
        <v>0.5</v>
      </c>
      <c r="F95" s="875">
        <v>0</v>
      </c>
      <c r="G95" s="875">
        <v>0</v>
      </c>
      <c r="H95" s="875">
        <v>0.5</v>
      </c>
      <c r="I95" s="875">
        <f t="shared" si="45"/>
        <v>0</v>
      </c>
      <c r="J95" s="875">
        <f t="shared" si="45"/>
        <v>0</v>
      </c>
      <c r="K95" s="875">
        <v>0</v>
      </c>
      <c r="L95" s="875">
        <f t="shared" si="45"/>
        <v>0</v>
      </c>
      <c r="M95" s="875">
        <v>0</v>
      </c>
      <c r="N95" s="875">
        <v>0</v>
      </c>
      <c r="O95" s="875">
        <v>0</v>
      </c>
      <c r="P95" s="875">
        <f t="shared" si="45"/>
        <v>0</v>
      </c>
      <c r="Q95" s="875">
        <v>0</v>
      </c>
      <c r="R95" s="875">
        <v>0</v>
      </c>
      <c r="S95" s="875">
        <f t="shared" si="45"/>
        <v>0</v>
      </c>
      <c r="T95" s="875">
        <v>0</v>
      </c>
      <c r="U95" s="875">
        <v>0</v>
      </c>
      <c r="V95" s="875">
        <v>0</v>
      </c>
      <c r="W95" s="875">
        <f t="shared" si="45"/>
        <v>0</v>
      </c>
      <c r="X95" s="875">
        <f t="shared" si="45"/>
        <v>0.5</v>
      </c>
      <c r="Y95" s="875">
        <f t="shared" si="45"/>
        <v>1</v>
      </c>
      <c r="Z95" s="875">
        <v>0</v>
      </c>
      <c r="AA95" s="875">
        <v>0</v>
      </c>
      <c r="AB95" s="875">
        <f t="shared" si="45"/>
        <v>0</v>
      </c>
      <c r="AC95" s="875">
        <f t="shared" si="45"/>
        <v>1</v>
      </c>
      <c r="AD95" s="875">
        <v>0</v>
      </c>
      <c r="AE95" s="875">
        <f t="shared" si="45"/>
        <v>0</v>
      </c>
      <c r="AF95" s="875">
        <v>0</v>
      </c>
      <c r="AI95" s="876"/>
      <c r="AJ95" s="608"/>
    </row>
    <row r="96" spans="2:36" x14ac:dyDescent="0.2">
      <c r="B96" s="993">
        <v>44682</v>
      </c>
      <c r="C96" s="875">
        <v>0</v>
      </c>
      <c r="D96" s="875">
        <v>0</v>
      </c>
      <c r="E96" s="875">
        <f t="shared" si="45"/>
        <v>0.5</v>
      </c>
      <c r="F96" s="875">
        <v>0</v>
      </c>
      <c r="G96" s="875">
        <v>0</v>
      </c>
      <c r="H96" s="875">
        <f t="shared" si="45"/>
        <v>0.5</v>
      </c>
      <c r="I96" s="875">
        <f t="shared" si="45"/>
        <v>0</v>
      </c>
      <c r="J96" s="875">
        <f t="shared" si="45"/>
        <v>0</v>
      </c>
      <c r="K96" s="875">
        <v>0</v>
      </c>
      <c r="L96" s="875">
        <f t="shared" si="45"/>
        <v>0</v>
      </c>
      <c r="M96" s="875">
        <v>0</v>
      </c>
      <c r="N96" s="875">
        <v>0</v>
      </c>
      <c r="O96" s="875">
        <v>0</v>
      </c>
      <c r="P96" s="875">
        <f t="shared" si="45"/>
        <v>0</v>
      </c>
      <c r="Q96" s="875">
        <v>0</v>
      </c>
      <c r="R96" s="875">
        <v>0</v>
      </c>
      <c r="S96" s="875">
        <f t="shared" si="45"/>
        <v>0</v>
      </c>
      <c r="T96" s="875">
        <v>0</v>
      </c>
      <c r="U96" s="875">
        <v>0</v>
      </c>
      <c r="V96" s="875">
        <v>0</v>
      </c>
      <c r="W96" s="875">
        <f t="shared" si="45"/>
        <v>0</v>
      </c>
      <c r="X96" s="875">
        <f t="shared" si="45"/>
        <v>0.5</v>
      </c>
      <c r="Y96" s="875">
        <f t="shared" si="45"/>
        <v>1</v>
      </c>
      <c r="Z96" s="875">
        <v>0</v>
      </c>
      <c r="AA96" s="875">
        <v>0</v>
      </c>
      <c r="AB96" s="875">
        <f t="shared" si="45"/>
        <v>0</v>
      </c>
      <c r="AC96" s="875">
        <f t="shared" si="45"/>
        <v>1</v>
      </c>
      <c r="AD96" s="875">
        <v>0</v>
      </c>
      <c r="AE96" s="875">
        <f t="shared" si="45"/>
        <v>0</v>
      </c>
      <c r="AF96" s="875">
        <v>0</v>
      </c>
      <c r="AI96" s="876"/>
      <c r="AJ96" s="608"/>
    </row>
    <row r="97" spans="2:36" x14ac:dyDescent="0.2">
      <c r="B97" s="993">
        <v>44713</v>
      </c>
      <c r="C97" s="875">
        <v>0</v>
      </c>
      <c r="D97" s="875">
        <v>0</v>
      </c>
      <c r="E97" s="875">
        <f t="shared" ref="E97:AB112" si="46">+E96</f>
        <v>0.5</v>
      </c>
      <c r="F97" s="875">
        <v>0</v>
      </c>
      <c r="G97" s="875">
        <v>0</v>
      </c>
      <c r="H97" s="875">
        <f t="shared" si="46"/>
        <v>0.5</v>
      </c>
      <c r="I97" s="875">
        <f t="shared" si="46"/>
        <v>0</v>
      </c>
      <c r="J97" s="875">
        <f t="shared" si="46"/>
        <v>0</v>
      </c>
      <c r="K97" s="875">
        <v>0</v>
      </c>
      <c r="L97" s="875">
        <f t="shared" si="46"/>
        <v>0</v>
      </c>
      <c r="M97" s="875">
        <v>0</v>
      </c>
      <c r="N97" s="875">
        <v>0</v>
      </c>
      <c r="O97" s="875">
        <v>0</v>
      </c>
      <c r="P97" s="875">
        <f t="shared" si="46"/>
        <v>0</v>
      </c>
      <c r="Q97" s="875">
        <v>0</v>
      </c>
      <c r="R97" s="875">
        <v>0</v>
      </c>
      <c r="S97" s="875">
        <f t="shared" si="46"/>
        <v>0</v>
      </c>
      <c r="T97" s="875">
        <v>0</v>
      </c>
      <c r="U97" s="875">
        <v>0</v>
      </c>
      <c r="V97" s="875">
        <v>0</v>
      </c>
      <c r="W97" s="875">
        <f t="shared" si="46"/>
        <v>0</v>
      </c>
      <c r="X97" s="875">
        <f t="shared" si="46"/>
        <v>0.5</v>
      </c>
      <c r="Y97" s="875">
        <v>1.5</v>
      </c>
      <c r="Z97" s="875">
        <v>0</v>
      </c>
      <c r="AA97" s="875">
        <v>0</v>
      </c>
      <c r="AB97" s="875">
        <f t="shared" ref="AB97:AE110" si="47">+AB96</f>
        <v>0</v>
      </c>
      <c r="AC97" s="875">
        <f t="shared" si="47"/>
        <v>1</v>
      </c>
      <c r="AD97" s="875">
        <v>0</v>
      </c>
      <c r="AE97" s="875">
        <f t="shared" si="47"/>
        <v>0</v>
      </c>
      <c r="AF97" s="875">
        <v>0</v>
      </c>
      <c r="AI97" s="876"/>
      <c r="AJ97" s="608"/>
    </row>
    <row r="98" spans="2:36" x14ac:dyDescent="0.2">
      <c r="B98" s="993">
        <v>44743</v>
      </c>
      <c r="C98" s="875">
        <v>0</v>
      </c>
      <c r="D98" s="875">
        <v>0</v>
      </c>
      <c r="E98" s="875">
        <f t="shared" si="46"/>
        <v>0.5</v>
      </c>
      <c r="F98" s="875">
        <v>0</v>
      </c>
      <c r="G98" s="875">
        <v>0</v>
      </c>
      <c r="H98" s="875">
        <v>1</v>
      </c>
      <c r="I98" s="875">
        <f t="shared" si="46"/>
        <v>0</v>
      </c>
      <c r="J98" s="875">
        <f t="shared" si="46"/>
        <v>0</v>
      </c>
      <c r="K98" s="875">
        <v>0</v>
      </c>
      <c r="L98" s="875">
        <f t="shared" si="46"/>
        <v>0</v>
      </c>
      <c r="M98" s="875">
        <v>0</v>
      </c>
      <c r="N98" s="875">
        <v>0</v>
      </c>
      <c r="O98" s="875">
        <v>0</v>
      </c>
      <c r="P98" s="875">
        <f t="shared" si="46"/>
        <v>0</v>
      </c>
      <c r="Q98" s="875">
        <v>0</v>
      </c>
      <c r="R98" s="875">
        <v>0</v>
      </c>
      <c r="S98" s="875">
        <f t="shared" si="46"/>
        <v>0</v>
      </c>
      <c r="T98" s="875">
        <v>0</v>
      </c>
      <c r="U98" s="875">
        <v>0</v>
      </c>
      <c r="V98" s="875">
        <v>0</v>
      </c>
      <c r="W98" s="875">
        <f t="shared" si="46"/>
        <v>0</v>
      </c>
      <c r="X98" s="875">
        <f t="shared" si="46"/>
        <v>0.5</v>
      </c>
      <c r="Y98" s="875">
        <f t="shared" si="46"/>
        <v>1.5</v>
      </c>
      <c r="Z98" s="875">
        <v>0</v>
      </c>
      <c r="AA98" s="875">
        <v>0</v>
      </c>
      <c r="AB98" s="875">
        <f t="shared" si="47"/>
        <v>0</v>
      </c>
      <c r="AC98" s="875">
        <f t="shared" si="47"/>
        <v>1</v>
      </c>
      <c r="AD98" s="875">
        <v>0</v>
      </c>
      <c r="AE98" s="875">
        <f t="shared" si="47"/>
        <v>0</v>
      </c>
      <c r="AF98" s="875">
        <v>0</v>
      </c>
      <c r="AI98" s="876"/>
      <c r="AJ98" s="608"/>
    </row>
    <row r="99" spans="2:36" x14ac:dyDescent="0.2">
      <c r="B99" s="993">
        <v>44774</v>
      </c>
      <c r="C99" s="875">
        <v>0</v>
      </c>
      <c r="D99" s="875">
        <v>0</v>
      </c>
      <c r="E99" s="875">
        <f t="shared" si="46"/>
        <v>0.5</v>
      </c>
      <c r="F99" s="875">
        <v>0</v>
      </c>
      <c r="G99" s="875">
        <v>0</v>
      </c>
      <c r="H99" s="875">
        <f t="shared" si="46"/>
        <v>1</v>
      </c>
      <c r="I99" s="875">
        <f t="shared" si="46"/>
        <v>0</v>
      </c>
      <c r="J99" s="875">
        <f t="shared" si="46"/>
        <v>0</v>
      </c>
      <c r="K99" s="875">
        <v>0</v>
      </c>
      <c r="L99" s="875">
        <f t="shared" si="46"/>
        <v>0</v>
      </c>
      <c r="M99" s="875">
        <v>0</v>
      </c>
      <c r="N99" s="875">
        <v>0</v>
      </c>
      <c r="O99" s="875">
        <v>0</v>
      </c>
      <c r="P99" s="875">
        <f t="shared" si="46"/>
        <v>0</v>
      </c>
      <c r="Q99" s="875">
        <v>0</v>
      </c>
      <c r="R99" s="875">
        <v>0</v>
      </c>
      <c r="S99" s="875">
        <f t="shared" si="46"/>
        <v>0</v>
      </c>
      <c r="T99" s="875">
        <v>0</v>
      </c>
      <c r="U99" s="875">
        <v>0</v>
      </c>
      <c r="V99" s="875">
        <v>0</v>
      </c>
      <c r="W99" s="875">
        <f t="shared" si="46"/>
        <v>0</v>
      </c>
      <c r="X99" s="875">
        <f t="shared" si="46"/>
        <v>0.5</v>
      </c>
      <c r="Y99" s="875">
        <f t="shared" si="46"/>
        <v>1.5</v>
      </c>
      <c r="Z99" s="875">
        <v>0</v>
      </c>
      <c r="AA99" s="875">
        <v>0</v>
      </c>
      <c r="AB99" s="875">
        <f t="shared" si="47"/>
        <v>0</v>
      </c>
      <c r="AC99" s="875">
        <f t="shared" si="47"/>
        <v>1</v>
      </c>
      <c r="AD99" s="875">
        <v>0</v>
      </c>
      <c r="AE99" s="875">
        <f t="shared" si="47"/>
        <v>0</v>
      </c>
      <c r="AF99" s="875">
        <v>0</v>
      </c>
      <c r="AI99" s="876"/>
      <c r="AJ99" s="608"/>
    </row>
    <row r="100" spans="2:36" x14ac:dyDescent="0.2">
      <c r="B100" s="993">
        <v>44805</v>
      </c>
      <c r="C100" s="875">
        <v>0</v>
      </c>
      <c r="D100" s="875">
        <v>0</v>
      </c>
      <c r="E100" s="875">
        <f t="shared" si="46"/>
        <v>0.5</v>
      </c>
      <c r="F100" s="875">
        <v>0</v>
      </c>
      <c r="G100" s="875">
        <v>0</v>
      </c>
      <c r="H100" s="875">
        <f t="shared" si="46"/>
        <v>1</v>
      </c>
      <c r="I100" s="875">
        <v>1</v>
      </c>
      <c r="J100" s="875">
        <f t="shared" si="46"/>
        <v>0</v>
      </c>
      <c r="K100" s="875">
        <v>0</v>
      </c>
      <c r="L100" s="875">
        <f t="shared" si="46"/>
        <v>0</v>
      </c>
      <c r="M100" s="875">
        <v>0</v>
      </c>
      <c r="N100" s="875">
        <v>0</v>
      </c>
      <c r="O100" s="875">
        <v>0</v>
      </c>
      <c r="P100" s="875">
        <v>2</v>
      </c>
      <c r="Q100" s="875">
        <v>0</v>
      </c>
      <c r="R100" s="875">
        <v>0</v>
      </c>
      <c r="S100" s="875">
        <f t="shared" si="46"/>
        <v>0</v>
      </c>
      <c r="T100" s="875">
        <v>0</v>
      </c>
      <c r="U100" s="875">
        <v>0</v>
      </c>
      <c r="V100" s="875">
        <v>0</v>
      </c>
      <c r="W100" s="875">
        <f t="shared" si="46"/>
        <v>0</v>
      </c>
      <c r="X100" s="875">
        <f t="shared" si="46"/>
        <v>0.5</v>
      </c>
      <c r="Y100" s="875">
        <f t="shared" si="46"/>
        <v>1.5</v>
      </c>
      <c r="Z100" s="875">
        <v>0</v>
      </c>
      <c r="AA100" s="875">
        <v>0</v>
      </c>
      <c r="AB100" s="875">
        <f t="shared" si="47"/>
        <v>0</v>
      </c>
      <c r="AC100" s="875">
        <f t="shared" si="47"/>
        <v>1</v>
      </c>
      <c r="AD100" s="875">
        <v>0</v>
      </c>
      <c r="AE100" s="875">
        <v>1</v>
      </c>
      <c r="AF100" s="875">
        <v>0</v>
      </c>
      <c r="AI100" s="876"/>
      <c r="AJ100" s="608"/>
    </row>
    <row r="101" spans="2:36" x14ac:dyDescent="0.2">
      <c r="B101" s="993">
        <v>44835</v>
      </c>
      <c r="C101" s="875">
        <v>0</v>
      </c>
      <c r="D101" s="875">
        <v>0</v>
      </c>
      <c r="E101" s="875">
        <v>1</v>
      </c>
      <c r="F101" s="875">
        <v>0</v>
      </c>
      <c r="G101" s="875">
        <v>0</v>
      </c>
      <c r="H101" s="875">
        <v>1.5</v>
      </c>
      <c r="I101" s="875">
        <f t="shared" ref="I101:J114" si="48">+I100</f>
        <v>1</v>
      </c>
      <c r="J101" s="875">
        <f t="shared" si="46"/>
        <v>0</v>
      </c>
      <c r="K101" s="875">
        <v>0</v>
      </c>
      <c r="L101" s="875">
        <f t="shared" si="46"/>
        <v>0</v>
      </c>
      <c r="M101" s="875">
        <v>0</v>
      </c>
      <c r="N101" s="875">
        <v>0</v>
      </c>
      <c r="O101" s="875">
        <v>0</v>
      </c>
      <c r="P101" s="875">
        <f t="shared" si="46"/>
        <v>2</v>
      </c>
      <c r="Q101" s="875">
        <v>0</v>
      </c>
      <c r="R101" s="875">
        <v>0</v>
      </c>
      <c r="S101" s="875">
        <f t="shared" si="46"/>
        <v>0</v>
      </c>
      <c r="T101" s="875">
        <v>0</v>
      </c>
      <c r="U101" s="875">
        <v>0</v>
      </c>
      <c r="V101" s="875">
        <v>0</v>
      </c>
      <c r="W101" s="875">
        <f t="shared" si="46"/>
        <v>0</v>
      </c>
      <c r="X101" s="875">
        <f t="shared" si="46"/>
        <v>0.5</v>
      </c>
      <c r="Y101" s="875">
        <f t="shared" si="46"/>
        <v>1.5</v>
      </c>
      <c r="Z101" s="875">
        <v>0</v>
      </c>
      <c r="AA101" s="875">
        <v>0</v>
      </c>
      <c r="AB101" s="875">
        <v>0.5</v>
      </c>
      <c r="AC101" s="875">
        <f t="shared" si="47"/>
        <v>1</v>
      </c>
      <c r="AD101" s="875">
        <v>0</v>
      </c>
      <c r="AE101" s="875">
        <f t="shared" si="47"/>
        <v>1</v>
      </c>
      <c r="AF101" s="875">
        <v>0</v>
      </c>
      <c r="AI101" s="876"/>
      <c r="AJ101" s="608"/>
    </row>
    <row r="102" spans="2:36" x14ac:dyDescent="0.2">
      <c r="B102" s="993">
        <v>44866</v>
      </c>
      <c r="C102" s="875">
        <v>0</v>
      </c>
      <c r="D102" s="875">
        <v>0</v>
      </c>
      <c r="E102" s="875">
        <f>+E101</f>
        <v>1</v>
      </c>
      <c r="F102" s="875">
        <v>0</v>
      </c>
      <c r="G102" s="875">
        <v>0</v>
      </c>
      <c r="H102" s="875">
        <f t="shared" ref="H102:H103" si="49">+H101</f>
        <v>1.5</v>
      </c>
      <c r="I102" s="875">
        <f t="shared" si="48"/>
        <v>1</v>
      </c>
      <c r="J102" s="875">
        <f t="shared" si="46"/>
        <v>0</v>
      </c>
      <c r="K102" s="875">
        <v>0</v>
      </c>
      <c r="L102" s="875">
        <f t="shared" si="46"/>
        <v>0</v>
      </c>
      <c r="M102" s="875">
        <v>0</v>
      </c>
      <c r="N102" s="875">
        <v>0</v>
      </c>
      <c r="O102" s="875">
        <v>0</v>
      </c>
      <c r="P102" s="875">
        <f t="shared" si="46"/>
        <v>2</v>
      </c>
      <c r="Q102" s="875">
        <v>0</v>
      </c>
      <c r="R102" s="875">
        <v>0</v>
      </c>
      <c r="S102" s="875">
        <f t="shared" si="46"/>
        <v>0</v>
      </c>
      <c r="T102" s="875">
        <v>0</v>
      </c>
      <c r="U102" s="875">
        <v>0</v>
      </c>
      <c r="V102" s="875">
        <v>0</v>
      </c>
      <c r="W102" s="875">
        <f t="shared" si="46"/>
        <v>0</v>
      </c>
      <c r="X102" s="875">
        <f t="shared" si="46"/>
        <v>0.5</v>
      </c>
      <c r="Y102" s="875">
        <f t="shared" si="46"/>
        <v>1.5</v>
      </c>
      <c r="Z102" s="875">
        <v>0</v>
      </c>
      <c r="AA102" s="875">
        <v>0</v>
      </c>
      <c r="AB102" s="875">
        <f t="shared" si="46"/>
        <v>0.5</v>
      </c>
      <c r="AC102" s="875">
        <f t="shared" si="47"/>
        <v>1</v>
      </c>
      <c r="AD102" s="875">
        <v>0</v>
      </c>
      <c r="AE102" s="875">
        <f t="shared" si="47"/>
        <v>1</v>
      </c>
      <c r="AF102" s="875">
        <v>0</v>
      </c>
      <c r="AI102" s="876"/>
      <c r="AJ102" s="608"/>
    </row>
    <row r="103" spans="2:36" x14ac:dyDescent="0.2">
      <c r="B103" s="993">
        <v>44896</v>
      </c>
      <c r="C103" s="875">
        <v>0</v>
      </c>
      <c r="D103" s="875">
        <v>0</v>
      </c>
      <c r="E103" s="875">
        <f t="shared" ref="E103" si="50">+E102</f>
        <v>1</v>
      </c>
      <c r="F103" s="875">
        <v>0</v>
      </c>
      <c r="G103" s="875">
        <v>0</v>
      </c>
      <c r="H103" s="875">
        <f t="shared" si="49"/>
        <v>1.5</v>
      </c>
      <c r="I103" s="875">
        <f t="shared" si="48"/>
        <v>1</v>
      </c>
      <c r="J103" s="875">
        <v>1</v>
      </c>
      <c r="K103" s="875">
        <v>0</v>
      </c>
      <c r="L103" s="875">
        <f t="shared" si="46"/>
        <v>0</v>
      </c>
      <c r="M103" s="875">
        <v>0</v>
      </c>
      <c r="N103" s="875">
        <v>0</v>
      </c>
      <c r="O103" s="875">
        <v>0</v>
      </c>
      <c r="P103" s="875">
        <f t="shared" si="46"/>
        <v>2</v>
      </c>
      <c r="Q103" s="875">
        <v>0</v>
      </c>
      <c r="R103" s="875">
        <v>0</v>
      </c>
      <c r="S103" s="875">
        <f t="shared" si="46"/>
        <v>0</v>
      </c>
      <c r="T103" s="875">
        <v>0</v>
      </c>
      <c r="U103" s="875">
        <v>0</v>
      </c>
      <c r="V103" s="875">
        <v>0</v>
      </c>
      <c r="W103" s="875">
        <f t="shared" si="46"/>
        <v>0</v>
      </c>
      <c r="X103" s="875">
        <f t="shared" si="46"/>
        <v>0.5</v>
      </c>
      <c r="Y103" s="875">
        <f t="shared" si="46"/>
        <v>1.5</v>
      </c>
      <c r="Z103" s="875">
        <v>0</v>
      </c>
      <c r="AA103" s="875">
        <v>0</v>
      </c>
      <c r="AB103" s="875">
        <f t="shared" si="46"/>
        <v>0.5</v>
      </c>
      <c r="AC103" s="875">
        <f t="shared" si="47"/>
        <v>1</v>
      </c>
      <c r="AD103" s="875">
        <v>0</v>
      </c>
      <c r="AE103" s="875">
        <f t="shared" si="47"/>
        <v>1</v>
      </c>
      <c r="AF103" s="875">
        <v>0</v>
      </c>
      <c r="AI103" s="876"/>
      <c r="AJ103" s="608"/>
    </row>
    <row r="104" spans="2:36" x14ac:dyDescent="0.2">
      <c r="B104" s="993">
        <v>44927</v>
      </c>
      <c r="C104" s="875">
        <v>0</v>
      </c>
      <c r="D104" s="875">
        <v>0</v>
      </c>
      <c r="E104" s="875">
        <v>1.5</v>
      </c>
      <c r="F104" s="875">
        <v>0</v>
      </c>
      <c r="G104" s="875">
        <v>0</v>
      </c>
      <c r="H104" s="875">
        <v>2</v>
      </c>
      <c r="I104" s="875">
        <v>2</v>
      </c>
      <c r="J104" s="875">
        <f t="shared" si="48"/>
        <v>1</v>
      </c>
      <c r="K104" s="875">
        <v>0</v>
      </c>
      <c r="L104" s="875">
        <f t="shared" si="46"/>
        <v>0</v>
      </c>
      <c r="M104" s="875">
        <v>0</v>
      </c>
      <c r="N104" s="875">
        <v>0</v>
      </c>
      <c r="O104" s="875">
        <v>0</v>
      </c>
      <c r="P104" s="875">
        <f t="shared" si="46"/>
        <v>2</v>
      </c>
      <c r="Q104" s="875">
        <v>0</v>
      </c>
      <c r="R104" s="875">
        <v>0</v>
      </c>
      <c r="S104" s="875">
        <f t="shared" si="46"/>
        <v>0</v>
      </c>
      <c r="T104" s="875">
        <v>0</v>
      </c>
      <c r="U104" s="875">
        <v>0</v>
      </c>
      <c r="V104" s="875">
        <v>0</v>
      </c>
      <c r="W104" s="875">
        <f t="shared" si="46"/>
        <v>0</v>
      </c>
      <c r="X104" s="875">
        <f t="shared" si="46"/>
        <v>0.5</v>
      </c>
      <c r="Y104" s="875">
        <v>2</v>
      </c>
      <c r="Z104" s="875">
        <v>0</v>
      </c>
      <c r="AA104" s="875">
        <v>0</v>
      </c>
      <c r="AB104" s="875">
        <f t="shared" si="46"/>
        <v>0.5</v>
      </c>
      <c r="AC104" s="875">
        <f t="shared" si="47"/>
        <v>1</v>
      </c>
      <c r="AD104" s="875">
        <v>0</v>
      </c>
      <c r="AE104" s="875">
        <f t="shared" si="47"/>
        <v>1</v>
      </c>
      <c r="AF104" s="875">
        <v>0</v>
      </c>
      <c r="AI104" s="608"/>
      <c r="AJ104" s="608"/>
    </row>
    <row r="105" spans="2:36" x14ac:dyDescent="0.2">
      <c r="B105" s="993">
        <v>44958</v>
      </c>
      <c r="C105" s="875">
        <v>0</v>
      </c>
      <c r="D105" s="875">
        <v>0</v>
      </c>
      <c r="E105" s="875">
        <v>1.5</v>
      </c>
      <c r="F105" s="875">
        <v>0</v>
      </c>
      <c r="G105" s="875">
        <v>0</v>
      </c>
      <c r="H105" s="875">
        <v>2</v>
      </c>
      <c r="I105" s="875">
        <v>2</v>
      </c>
      <c r="J105" s="875">
        <f t="shared" si="48"/>
        <v>1</v>
      </c>
      <c r="K105" s="875">
        <v>0</v>
      </c>
      <c r="L105" s="875">
        <f t="shared" si="46"/>
        <v>0</v>
      </c>
      <c r="M105" s="875">
        <v>0</v>
      </c>
      <c r="N105" s="875">
        <v>0</v>
      </c>
      <c r="O105" s="875">
        <v>0</v>
      </c>
      <c r="P105" s="875">
        <f t="shared" si="46"/>
        <v>2</v>
      </c>
      <c r="Q105" s="875">
        <v>0</v>
      </c>
      <c r="R105" s="875">
        <v>0</v>
      </c>
      <c r="S105" s="875">
        <f t="shared" si="46"/>
        <v>0</v>
      </c>
      <c r="T105" s="875">
        <v>0</v>
      </c>
      <c r="U105" s="875">
        <v>0</v>
      </c>
      <c r="V105" s="875">
        <v>0</v>
      </c>
      <c r="W105" s="875">
        <f t="shared" si="46"/>
        <v>0</v>
      </c>
      <c r="X105" s="875">
        <f t="shared" si="46"/>
        <v>0.5</v>
      </c>
      <c r="Y105" s="875">
        <v>2</v>
      </c>
      <c r="Z105" s="875">
        <v>0</v>
      </c>
      <c r="AA105" s="875">
        <v>0</v>
      </c>
      <c r="AB105" s="875">
        <f t="shared" si="46"/>
        <v>0.5</v>
      </c>
      <c r="AC105" s="875">
        <f t="shared" si="47"/>
        <v>1</v>
      </c>
      <c r="AD105" s="875">
        <v>0</v>
      </c>
      <c r="AE105" s="875">
        <f t="shared" si="47"/>
        <v>1</v>
      </c>
      <c r="AF105" s="875">
        <v>0.75</v>
      </c>
      <c r="AI105" s="608"/>
      <c r="AJ105" s="608"/>
    </row>
    <row r="106" spans="2:36" x14ac:dyDescent="0.2">
      <c r="B106" s="993">
        <v>44986</v>
      </c>
      <c r="C106" s="875">
        <v>0</v>
      </c>
      <c r="D106" s="875">
        <v>0</v>
      </c>
      <c r="E106" s="875">
        <v>1.5</v>
      </c>
      <c r="F106" s="875">
        <v>0.5</v>
      </c>
      <c r="G106" s="875">
        <v>0</v>
      </c>
      <c r="H106" s="875">
        <v>2</v>
      </c>
      <c r="I106" s="875">
        <v>2</v>
      </c>
      <c r="J106" s="875">
        <f t="shared" si="48"/>
        <v>1</v>
      </c>
      <c r="K106" s="875">
        <v>0</v>
      </c>
      <c r="L106" s="875">
        <f t="shared" si="46"/>
        <v>0</v>
      </c>
      <c r="M106" s="875">
        <v>0</v>
      </c>
      <c r="N106" s="875">
        <v>0</v>
      </c>
      <c r="O106" s="875">
        <v>0</v>
      </c>
      <c r="P106" s="875">
        <f t="shared" si="46"/>
        <v>2</v>
      </c>
      <c r="Q106" s="875">
        <v>0</v>
      </c>
      <c r="R106" s="875">
        <v>0</v>
      </c>
      <c r="S106" s="875">
        <f t="shared" si="46"/>
        <v>0</v>
      </c>
      <c r="T106" s="875">
        <v>0</v>
      </c>
      <c r="U106" s="875">
        <v>0</v>
      </c>
      <c r="V106" s="875">
        <v>0</v>
      </c>
      <c r="W106" s="875">
        <f t="shared" si="46"/>
        <v>0</v>
      </c>
      <c r="X106" s="875">
        <f t="shared" si="46"/>
        <v>0.5</v>
      </c>
      <c r="Y106" s="875">
        <v>2</v>
      </c>
      <c r="Z106" s="875">
        <v>0</v>
      </c>
      <c r="AA106" s="875">
        <v>0</v>
      </c>
      <c r="AB106" s="875">
        <f t="shared" si="46"/>
        <v>0.5</v>
      </c>
      <c r="AC106" s="875">
        <f t="shared" si="47"/>
        <v>1</v>
      </c>
      <c r="AD106" s="875">
        <v>0</v>
      </c>
      <c r="AE106" s="875">
        <f t="shared" si="47"/>
        <v>1</v>
      </c>
      <c r="AF106" s="875">
        <v>0.75</v>
      </c>
      <c r="AI106" s="608"/>
      <c r="AJ106" s="608"/>
    </row>
    <row r="107" spans="2:36" x14ac:dyDescent="0.2">
      <c r="B107" s="993">
        <v>45017</v>
      </c>
      <c r="C107" s="875">
        <v>0</v>
      </c>
      <c r="D107" s="875">
        <v>0</v>
      </c>
      <c r="E107" s="875">
        <v>1.5</v>
      </c>
      <c r="F107" s="875">
        <v>0.5</v>
      </c>
      <c r="G107" s="875">
        <v>0</v>
      </c>
      <c r="H107" s="875">
        <v>2.5</v>
      </c>
      <c r="I107" s="875">
        <v>2.5</v>
      </c>
      <c r="J107" s="875">
        <f t="shared" si="48"/>
        <v>1</v>
      </c>
      <c r="K107" s="875">
        <v>0</v>
      </c>
      <c r="L107" s="875">
        <v>0.5</v>
      </c>
      <c r="M107" s="875">
        <v>0</v>
      </c>
      <c r="N107" s="875">
        <v>0</v>
      </c>
      <c r="O107" s="875">
        <v>0</v>
      </c>
      <c r="P107" s="875">
        <f t="shared" si="46"/>
        <v>2</v>
      </c>
      <c r="Q107" s="875">
        <v>0</v>
      </c>
      <c r="R107" s="875">
        <v>0</v>
      </c>
      <c r="S107" s="875">
        <f t="shared" si="46"/>
        <v>0</v>
      </c>
      <c r="T107" s="875">
        <v>0</v>
      </c>
      <c r="U107" s="875">
        <v>0</v>
      </c>
      <c r="V107" s="875">
        <v>0</v>
      </c>
      <c r="W107" s="875">
        <f t="shared" si="46"/>
        <v>0</v>
      </c>
      <c r="X107" s="875">
        <f t="shared" si="46"/>
        <v>0.5</v>
      </c>
      <c r="Y107" s="875">
        <v>2.5</v>
      </c>
      <c r="Z107" s="875">
        <v>0</v>
      </c>
      <c r="AA107" s="875">
        <v>0</v>
      </c>
      <c r="AB107" s="875">
        <f t="shared" si="46"/>
        <v>0.5</v>
      </c>
      <c r="AC107" s="875">
        <f t="shared" si="47"/>
        <v>1</v>
      </c>
      <c r="AD107" s="875">
        <v>0</v>
      </c>
      <c r="AE107" s="875">
        <f t="shared" si="47"/>
        <v>1</v>
      </c>
      <c r="AF107" s="875">
        <v>0.75</v>
      </c>
      <c r="AI107" s="608"/>
      <c r="AJ107" s="608"/>
    </row>
    <row r="108" spans="2:36" x14ac:dyDescent="0.2">
      <c r="B108" s="993">
        <v>45047</v>
      </c>
      <c r="C108" s="875">
        <v>0</v>
      </c>
      <c r="D108" s="875">
        <v>0</v>
      </c>
      <c r="E108" s="875">
        <v>1.5</v>
      </c>
      <c r="F108" s="875">
        <v>0.5</v>
      </c>
      <c r="G108" s="875">
        <v>0</v>
      </c>
      <c r="H108" s="875">
        <v>2.5</v>
      </c>
      <c r="I108" s="875">
        <v>2.5</v>
      </c>
      <c r="J108" s="875">
        <f t="shared" si="48"/>
        <v>1</v>
      </c>
      <c r="K108" s="875">
        <v>0</v>
      </c>
      <c r="L108" s="875">
        <v>0.5</v>
      </c>
      <c r="M108" s="875">
        <v>0</v>
      </c>
      <c r="N108" s="875">
        <v>0</v>
      </c>
      <c r="O108" s="875">
        <v>0</v>
      </c>
      <c r="P108" s="875">
        <f t="shared" si="46"/>
        <v>2</v>
      </c>
      <c r="Q108" s="875">
        <v>1</v>
      </c>
      <c r="R108" s="875">
        <v>0</v>
      </c>
      <c r="S108" s="875">
        <f t="shared" si="46"/>
        <v>0</v>
      </c>
      <c r="T108" s="875">
        <v>0</v>
      </c>
      <c r="U108" s="875">
        <v>0</v>
      </c>
      <c r="V108" s="875">
        <v>0</v>
      </c>
      <c r="W108" s="875">
        <f t="shared" si="46"/>
        <v>0</v>
      </c>
      <c r="X108" s="875">
        <f t="shared" si="46"/>
        <v>0.5</v>
      </c>
      <c r="Y108" s="875">
        <v>2.5</v>
      </c>
      <c r="Z108" s="875">
        <v>0</v>
      </c>
      <c r="AA108" s="875">
        <v>0</v>
      </c>
      <c r="AB108" s="875">
        <f t="shared" si="46"/>
        <v>0.5</v>
      </c>
      <c r="AC108" s="875">
        <f t="shared" si="47"/>
        <v>1</v>
      </c>
      <c r="AD108" s="875">
        <v>0</v>
      </c>
      <c r="AE108" s="875">
        <f t="shared" si="47"/>
        <v>1</v>
      </c>
      <c r="AF108" s="875">
        <v>0.75</v>
      </c>
      <c r="AI108" s="608"/>
      <c r="AJ108" s="608"/>
    </row>
    <row r="109" spans="2:36" x14ac:dyDescent="0.2">
      <c r="B109" s="993">
        <v>45078</v>
      </c>
      <c r="C109" s="875">
        <v>0</v>
      </c>
      <c r="D109" s="875">
        <v>0</v>
      </c>
      <c r="E109" s="875">
        <v>1.5</v>
      </c>
      <c r="F109" s="875">
        <v>0.5</v>
      </c>
      <c r="G109" s="875">
        <v>0</v>
      </c>
      <c r="H109" s="875">
        <v>2.5</v>
      </c>
      <c r="I109" s="875">
        <v>2.5</v>
      </c>
      <c r="J109" s="875">
        <f t="shared" si="48"/>
        <v>1</v>
      </c>
      <c r="K109" s="875">
        <v>0</v>
      </c>
      <c r="L109" s="875">
        <v>0.5</v>
      </c>
      <c r="M109" s="875">
        <v>0</v>
      </c>
      <c r="N109" s="875">
        <v>0</v>
      </c>
      <c r="O109" s="875">
        <v>0</v>
      </c>
      <c r="P109" s="875">
        <f t="shared" si="46"/>
        <v>2</v>
      </c>
      <c r="Q109" s="875">
        <v>1</v>
      </c>
      <c r="R109" s="875">
        <v>0</v>
      </c>
      <c r="S109" s="875">
        <v>0.5</v>
      </c>
      <c r="T109" s="875">
        <v>0</v>
      </c>
      <c r="U109" s="875">
        <v>0</v>
      </c>
      <c r="V109" s="875">
        <v>0</v>
      </c>
      <c r="W109" s="875">
        <f t="shared" si="46"/>
        <v>0</v>
      </c>
      <c r="X109" s="875">
        <f t="shared" si="46"/>
        <v>0.5</v>
      </c>
      <c r="Y109" s="875">
        <v>2.5</v>
      </c>
      <c r="Z109" s="875">
        <v>0</v>
      </c>
      <c r="AA109" s="875">
        <v>0</v>
      </c>
      <c r="AB109" s="875">
        <f t="shared" si="46"/>
        <v>0.5</v>
      </c>
      <c r="AC109" s="875">
        <f t="shared" si="47"/>
        <v>1</v>
      </c>
      <c r="AD109" s="875">
        <v>0</v>
      </c>
      <c r="AE109" s="875">
        <f t="shared" si="47"/>
        <v>1</v>
      </c>
      <c r="AF109" s="875">
        <v>0.75</v>
      </c>
      <c r="AI109" s="608"/>
      <c r="AJ109" s="608"/>
    </row>
    <row r="110" spans="2:36" x14ac:dyDescent="0.2">
      <c r="B110" s="993">
        <v>45108</v>
      </c>
      <c r="C110" s="875">
        <v>0</v>
      </c>
      <c r="D110" s="875">
        <v>0</v>
      </c>
      <c r="E110" s="875">
        <v>1.5</v>
      </c>
      <c r="F110" s="875">
        <v>0.5</v>
      </c>
      <c r="G110" s="875">
        <v>0</v>
      </c>
      <c r="H110" s="875">
        <v>2.5</v>
      </c>
      <c r="I110" s="875">
        <v>2.5</v>
      </c>
      <c r="J110" s="875">
        <f t="shared" si="48"/>
        <v>1</v>
      </c>
      <c r="K110" s="875">
        <v>0</v>
      </c>
      <c r="L110" s="875">
        <v>0.5</v>
      </c>
      <c r="M110" s="875">
        <v>0</v>
      </c>
      <c r="N110" s="875">
        <v>0.5</v>
      </c>
      <c r="O110" s="875">
        <v>0</v>
      </c>
      <c r="P110" s="875">
        <f t="shared" si="46"/>
        <v>2</v>
      </c>
      <c r="Q110" s="875">
        <v>1</v>
      </c>
      <c r="R110" s="875">
        <v>0</v>
      </c>
      <c r="S110" s="875">
        <v>0.5</v>
      </c>
      <c r="T110" s="875">
        <v>0</v>
      </c>
      <c r="U110" s="875">
        <v>0</v>
      </c>
      <c r="V110" s="875">
        <v>0</v>
      </c>
      <c r="W110" s="875">
        <f t="shared" si="46"/>
        <v>0</v>
      </c>
      <c r="X110" s="875">
        <f t="shared" si="46"/>
        <v>0.5</v>
      </c>
      <c r="Y110" s="875">
        <v>2.5</v>
      </c>
      <c r="Z110" s="875">
        <v>0</v>
      </c>
      <c r="AA110" s="875">
        <v>0</v>
      </c>
      <c r="AB110" s="875">
        <f t="shared" si="46"/>
        <v>0.5</v>
      </c>
      <c r="AC110" s="875">
        <f t="shared" si="47"/>
        <v>1</v>
      </c>
      <c r="AD110" s="875">
        <v>0</v>
      </c>
      <c r="AE110" s="875">
        <v>2</v>
      </c>
      <c r="AF110" s="875">
        <v>0.75</v>
      </c>
      <c r="AI110" s="608"/>
      <c r="AJ110" s="608"/>
    </row>
    <row r="111" spans="2:36" x14ac:dyDescent="0.2">
      <c r="B111" s="993">
        <v>45139</v>
      </c>
      <c r="C111" s="875">
        <v>0</v>
      </c>
      <c r="D111" s="875">
        <v>0</v>
      </c>
      <c r="E111" s="875">
        <v>1.5</v>
      </c>
      <c r="F111" s="875">
        <v>0.5</v>
      </c>
      <c r="G111" s="875">
        <v>0</v>
      </c>
      <c r="H111" s="875">
        <v>2.5</v>
      </c>
      <c r="I111" s="875">
        <v>2.5</v>
      </c>
      <c r="J111" s="875">
        <f t="shared" si="48"/>
        <v>1</v>
      </c>
      <c r="K111" s="875">
        <v>0</v>
      </c>
      <c r="L111" s="875">
        <v>0.5</v>
      </c>
      <c r="M111" s="875">
        <v>0</v>
      </c>
      <c r="N111" s="875">
        <v>0.5</v>
      </c>
      <c r="O111" s="875">
        <v>0</v>
      </c>
      <c r="P111" s="875">
        <f t="shared" si="46"/>
        <v>2</v>
      </c>
      <c r="Q111" s="875">
        <v>1</v>
      </c>
      <c r="R111" s="875">
        <v>0</v>
      </c>
      <c r="S111" s="875">
        <v>0.5</v>
      </c>
      <c r="T111" s="875">
        <v>0</v>
      </c>
      <c r="U111" s="875">
        <v>0</v>
      </c>
      <c r="V111" s="875">
        <v>0</v>
      </c>
      <c r="W111" s="875">
        <f t="shared" si="46"/>
        <v>0</v>
      </c>
      <c r="X111" s="875">
        <f t="shared" si="46"/>
        <v>0.5</v>
      </c>
      <c r="Y111" s="875">
        <v>2.5</v>
      </c>
      <c r="Z111" s="875">
        <v>0</v>
      </c>
      <c r="AA111" s="875">
        <v>0</v>
      </c>
      <c r="AB111" s="875">
        <f t="shared" si="46"/>
        <v>0.5</v>
      </c>
      <c r="AC111" s="875">
        <v>1.5</v>
      </c>
      <c r="AD111" s="875">
        <v>0</v>
      </c>
      <c r="AE111" s="875">
        <v>2</v>
      </c>
      <c r="AF111" s="875">
        <v>0.75</v>
      </c>
      <c r="AI111" s="608"/>
      <c r="AJ111" s="608"/>
    </row>
    <row r="112" spans="2:36" x14ac:dyDescent="0.2">
      <c r="B112" s="993">
        <v>45170</v>
      </c>
      <c r="C112" s="875">
        <v>0</v>
      </c>
      <c r="D112" s="875">
        <v>0</v>
      </c>
      <c r="E112" s="875">
        <v>1.5</v>
      </c>
      <c r="F112" s="875">
        <v>0.5</v>
      </c>
      <c r="G112" s="875">
        <v>0</v>
      </c>
      <c r="H112" s="875">
        <v>2.5</v>
      </c>
      <c r="I112" s="875">
        <v>2.5</v>
      </c>
      <c r="J112" s="875">
        <f t="shared" si="48"/>
        <v>1</v>
      </c>
      <c r="K112" s="875">
        <v>0</v>
      </c>
      <c r="L112" s="875">
        <v>0.5</v>
      </c>
      <c r="M112" s="875">
        <v>0</v>
      </c>
      <c r="N112" s="875">
        <v>0.5</v>
      </c>
      <c r="O112" s="875">
        <v>0</v>
      </c>
      <c r="P112" s="875">
        <f t="shared" si="46"/>
        <v>2</v>
      </c>
      <c r="Q112" s="875">
        <v>1</v>
      </c>
      <c r="R112" s="875">
        <v>0</v>
      </c>
      <c r="S112" s="875">
        <v>0.5</v>
      </c>
      <c r="T112" s="875">
        <v>0</v>
      </c>
      <c r="U112" s="875">
        <v>0</v>
      </c>
      <c r="V112" s="875">
        <v>0</v>
      </c>
      <c r="W112" s="875">
        <f t="shared" si="46"/>
        <v>0</v>
      </c>
      <c r="X112" s="875">
        <f t="shared" si="46"/>
        <v>0.5</v>
      </c>
      <c r="Y112" s="875">
        <v>2.5</v>
      </c>
      <c r="Z112" s="875">
        <v>0</v>
      </c>
      <c r="AA112" s="875">
        <v>0</v>
      </c>
      <c r="AB112" s="875">
        <f t="shared" si="46"/>
        <v>0.5</v>
      </c>
      <c r="AC112" s="875">
        <v>1.5</v>
      </c>
      <c r="AD112" s="875">
        <v>0</v>
      </c>
      <c r="AE112" s="875">
        <v>2</v>
      </c>
      <c r="AF112" s="875">
        <v>0.75</v>
      </c>
      <c r="AI112" s="608"/>
    </row>
    <row r="113" spans="2:35" x14ac:dyDescent="0.2">
      <c r="B113" s="993">
        <v>45200</v>
      </c>
      <c r="C113" s="875">
        <v>0</v>
      </c>
      <c r="D113" s="875">
        <v>0</v>
      </c>
      <c r="E113" s="875">
        <v>2</v>
      </c>
      <c r="F113" s="875">
        <v>0.5</v>
      </c>
      <c r="G113" s="875">
        <v>0</v>
      </c>
      <c r="H113" s="875">
        <v>2.5</v>
      </c>
      <c r="I113" s="875">
        <v>2.5</v>
      </c>
      <c r="J113" s="875">
        <f t="shared" si="48"/>
        <v>1</v>
      </c>
      <c r="K113" s="875">
        <v>0</v>
      </c>
      <c r="L113" s="875">
        <v>0.5</v>
      </c>
      <c r="M113" s="875">
        <v>0</v>
      </c>
      <c r="N113" s="875">
        <v>0.5</v>
      </c>
      <c r="O113" s="875">
        <v>0</v>
      </c>
      <c r="P113" s="875">
        <f t="shared" ref="P113:P117" si="51">+P112</f>
        <v>2</v>
      </c>
      <c r="Q113" s="875">
        <v>1</v>
      </c>
      <c r="R113" s="875">
        <v>0</v>
      </c>
      <c r="S113" s="875">
        <v>0.5</v>
      </c>
      <c r="T113" s="875">
        <v>0</v>
      </c>
      <c r="U113" s="875">
        <v>0</v>
      </c>
      <c r="V113" s="875">
        <v>0</v>
      </c>
      <c r="W113" s="875">
        <v>1</v>
      </c>
      <c r="X113" s="875">
        <f t="shared" ref="X113:X119" si="52">+X112</f>
        <v>0.5</v>
      </c>
      <c r="Y113" s="875">
        <v>2.5</v>
      </c>
      <c r="Z113" s="875">
        <v>0</v>
      </c>
      <c r="AA113" s="875">
        <v>0</v>
      </c>
      <c r="AB113" s="875">
        <v>1</v>
      </c>
      <c r="AC113" s="875">
        <v>1.5</v>
      </c>
      <c r="AD113" s="875">
        <v>0</v>
      </c>
      <c r="AE113" s="875">
        <v>2</v>
      </c>
      <c r="AF113" s="875">
        <v>0.75</v>
      </c>
      <c r="AI113" s="608"/>
    </row>
    <row r="114" spans="2:35" x14ac:dyDescent="0.2">
      <c r="B114" s="993">
        <v>45231</v>
      </c>
      <c r="C114" s="875">
        <v>0</v>
      </c>
      <c r="D114" s="875">
        <v>0</v>
      </c>
      <c r="E114" s="875">
        <v>2</v>
      </c>
      <c r="F114" s="875">
        <v>0.5</v>
      </c>
      <c r="G114" s="875">
        <v>0</v>
      </c>
      <c r="H114" s="875">
        <v>2.5</v>
      </c>
      <c r="I114" s="875">
        <v>2.5</v>
      </c>
      <c r="J114" s="875">
        <f t="shared" si="48"/>
        <v>1</v>
      </c>
      <c r="K114" s="875">
        <v>0</v>
      </c>
      <c r="L114" s="875">
        <v>0.5</v>
      </c>
      <c r="M114" s="875">
        <v>0</v>
      </c>
      <c r="N114" s="875">
        <v>0.5</v>
      </c>
      <c r="O114" s="875">
        <v>0</v>
      </c>
      <c r="P114" s="875">
        <f t="shared" si="51"/>
        <v>2</v>
      </c>
      <c r="Q114" s="875">
        <v>1</v>
      </c>
      <c r="R114" s="875">
        <v>0</v>
      </c>
      <c r="S114" s="875">
        <v>0.5</v>
      </c>
      <c r="T114" s="875">
        <v>0</v>
      </c>
      <c r="U114" s="875">
        <v>0</v>
      </c>
      <c r="V114" s="875">
        <v>0</v>
      </c>
      <c r="W114" s="875">
        <v>1</v>
      </c>
      <c r="X114" s="875">
        <f t="shared" si="52"/>
        <v>0.5</v>
      </c>
      <c r="Y114" s="875">
        <v>2.5</v>
      </c>
      <c r="Z114" s="875">
        <v>0</v>
      </c>
      <c r="AA114" s="875">
        <v>0</v>
      </c>
      <c r="AB114" s="875">
        <v>1</v>
      </c>
      <c r="AC114" s="875">
        <v>1.5</v>
      </c>
      <c r="AD114" s="875">
        <v>0</v>
      </c>
      <c r="AE114" s="875">
        <v>2</v>
      </c>
      <c r="AF114" s="875">
        <v>0.75</v>
      </c>
      <c r="AI114" s="608"/>
    </row>
    <row r="115" spans="2:35" x14ac:dyDescent="0.2">
      <c r="B115" s="993">
        <v>45261</v>
      </c>
      <c r="C115" s="875">
        <v>0</v>
      </c>
      <c r="D115" s="875">
        <v>0</v>
      </c>
      <c r="E115" s="875">
        <v>2</v>
      </c>
      <c r="F115" s="875">
        <v>1</v>
      </c>
      <c r="G115" s="875">
        <v>0.5</v>
      </c>
      <c r="H115" s="875">
        <v>2.5</v>
      </c>
      <c r="I115" s="875">
        <v>2.5</v>
      </c>
      <c r="J115" s="875">
        <v>1.5</v>
      </c>
      <c r="K115" s="875">
        <v>0</v>
      </c>
      <c r="L115" s="875">
        <v>0.5</v>
      </c>
      <c r="M115" s="875">
        <v>0</v>
      </c>
      <c r="N115" s="875">
        <v>0.5</v>
      </c>
      <c r="O115" s="875">
        <v>0</v>
      </c>
      <c r="P115" s="875">
        <f t="shared" si="51"/>
        <v>2</v>
      </c>
      <c r="Q115" s="875">
        <v>1</v>
      </c>
      <c r="R115" s="875">
        <v>0.5</v>
      </c>
      <c r="S115" s="875">
        <v>0.5</v>
      </c>
      <c r="T115" s="875">
        <v>0</v>
      </c>
      <c r="U115" s="875">
        <v>0</v>
      </c>
      <c r="V115" s="875">
        <v>0</v>
      </c>
      <c r="W115" s="875">
        <v>1</v>
      </c>
      <c r="X115" s="875">
        <f t="shared" si="52"/>
        <v>0.5</v>
      </c>
      <c r="Y115" s="875">
        <v>2.5</v>
      </c>
      <c r="Z115" s="875">
        <v>0</v>
      </c>
      <c r="AA115" s="875">
        <v>0</v>
      </c>
      <c r="AB115" s="875">
        <v>1</v>
      </c>
      <c r="AC115" s="875">
        <v>1.5</v>
      </c>
      <c r="AD115" s="875">
        <v>0</v>
      </c>
      <c r="AE115" s="875">
        <v>2</v>
      </c>
      <c r="AF115" s="875">
        <v>0.75</v>
      </c>
      <c r="AI115" s="608"/>
    </row>
    <row r="116" spans="2:35" x14ac:dyDescent="0.2">
      <c r="B116" s="993">
        <v>45292</v>
      </c>
      <c r="C116" s="875">
        <v>0</v>
      </c>
      <c r="D116" s="875">
        <v>0</v>
      </c>
      <c r="E116" s="875">
        <v>2</v>
      </c>
      <c r="F116" s="875">
        <v>1</v>
      </c>
      <c r="G116" s="875">
        <v>0.5</v>
      </c>
      <c r="H116" s="875">
        <v>2.5</v>
      </c>
      <c r="I116" s="875">
        <v>2.5</v>
      </c>
      <c r="J116" s="875">
        <v>1.5</v>
      </c>
      <c r="K116" s="875">
        <v>0</v>
      </c>
      <c r="L116" s="875">
        <v>1</v>
      </c>
      <c r="M116" s="875">
        <v>0</v>
      </c>
      <c r="N116" s="875">
        <v>0.5</v>
      </c>
      <c r="O116" s="875">
        <v>0</v>
      </c>
      <c r="P116" s="875">
        <f t="shared" si="51"/>
        <v>2</v>
      </c>
      <c r="Q116" s="875">
        <v>1</v>
      </c>
      <c r="R116" s="875">
        <v>0.5</v>
      </c>
      <c r="S116" s="875">
        <v>0.5</v>
      </c>
      <c r="T116" s="875">
        <v>0</v>
      </c>
      <c r="U116" s="875">
        <v>0</v>
      </c>
      <c r="V116" s="875">
        <v>0</v>
      </c>
      <c r="W116" s="875">
        <v>1</v>
      </c>
      <c r="X116" s="875">
        <f t="shared" si="52"/>
        <v>0.5</v>
      </c>
      <c r="Y116" s="875">
        <v>2.5</v>
      </c>
      <c r="Z116" s="875">
        <v>0</v>
      </c>
      <c r="AA116" s="875">
        <v>0</v>
      </c>
      <c r="AB116" s="875">
        <v>1</v>
      </c>
      <c r="AC116" s="875">
        <v>1.5</v>
      </c>
      <c r="AD116" s="875">
        <v>0</v>
      </c>
      <c r="AE116" s="875">
        <v>2</v>
      </c>
      <c r="AF116" s="875">
        <v>0.75</v>
      </c>
      <c r="AI116" s="608"/>
    </row>
    <row r="117" spans="2:35" x14ac:dyDescent="0.2">
      <c r="B117" s="993">
        <v>45323</v>
      </c>
      <c r="C117" s="875">
        <v>0</v>
      </c>
      <c r="D117" s="875">
        <v>0</v>
      </c>
      <c r="E117" s="875">
        <v>2</v>
      </c>
      <c r="F117" s="875">
        <v>1</v>
      </c>
      <c r="G117" s="875">
        <v>0.5</v>
      </c>
      <c r="H117" s="875">
        <v>2.5</v>
      </c>
      <c r="I117" s="875">
        <v>2.5</v>
      </c>
      <c r="J117" s="875">
        <v>1.5</v>
      </c>
      <c r="K117" s="875">
        <v>0</v>
      </c>
      <c r="L117" s="875">
        <v>1</v>
      </c>
      <c r="M117" s="875">
        <v>0</v>
      </c>
      <c r="N117" s="875">
        <v>0.5</v>
      </c>
      <c r="O117" s="875">
        <v>0</v>
      </c>
      <c r="P117" s="875">
        <f t="shared" si="51"/>
        <v>2</v>
      </c>
      <c r="Q117" s="875">
        <v>1</v>
      </c>
      <c r="R117" s="875">
        <v>0.5</v>
      </c>
      <c r="S117" s="875">
        <v>0.5</v>
      </c>
      <c r="T117" s="875">
        <v>0</v>
      </c>
      <c r="U117" s="875">
        <v>0</v>
      </c>
      <c r="V117" s="875">
        <v>0</v>
      </c>
      <c r="W117" s="875">
        <v>1</v>
      </c>
      <c r="X117" s="875">
        <f t="shared" si="52"/>
        <v>0.5</v>
      </c>
      <c r="Y117" s="875">
        <v>2.5</v>
      </c>
      <c r="Z117" s="875">
        <v>0</v>
      </c>
      <c r="AA117" s="875">
        <v>0</v>
      </c>
      <c r="AB117" s="875">
        <v>1</v>
      </c>
      <c r="AC117" s="875">
        <v>1.5</v>
      </c>
      <c r="AD117" s="875">
        <v>0</v>
      </c>
      <c r="AE117" s="875">
        <v>2</v>
      </c>
      <c r="AF117" s="875">
        <v>0.75</v>
      </c>
      <c r="AI117" s="608"/>
    </row>
    <row r="118" spans="2:35" x14ac:dyDescent="0.2">
      <c r="B118" s="993">
        <v>45352</v>
      </c>
      <c r="C118" s="875">
        <v>0</v>
      </c>
      <c r="D118" s="875">
        <v>0</v>
      </c>
      <c r="E118" s="875">
        <v>2</v>
      </c>
      <c r="F118" s="875">
        <v>1</v>
      </c>
      <c r="G118" s="875">
        <v>0.5</v>
      </c>
      <c r="H118" s="875">
        <v>2.5</v>
      </c>
      <c r="I118" s="875">
        <v>2.5</v>
      </c>
      <c r="J118" s="875">
        <v>1.5</v>
      </c>
      <c r="K118" s="875">
        <v>0</v>
      </c>
      <c r="L118" s="875">
        <v>1</v>
      </c>
      <c r="M118" s="875">
        <v>0</v>
      </c>
      <c r="N118" s="875">
        <v>0.5</v>
      </c>
      <c r="O118" s="875">
        <v>0</v>
      </c>
      <c r="P118" s="875">
        <v>2.5</v>
      </c>
      <c r="Q118" s="875">
        <v>1</v>
      </c>
      <c r="R118" s="875">
        <v>0.5</v>
      </c>
      <c r="S118" s="875">
        <v>0.5</v>
      </c>
      <c r="T118" s="875">
        <v>0</v>
      </c>
      <c r="U118" s="875">
        <v>0</v>
      </c>
      <c r="V118" s="875">
        <v>0</v>
      </c>
      <c r="W118" s="875">
        <v>1</v>
      </c>
      <c r="X118" s="875">
        <f t="shared" si="52"/>
        <v>0.5</v>
      </c>
      <c r="Y118" s="875">
        <v>2.5</v>
      </c>
      <c r="Z118" s="875">
        <v>0</v>
      </c>
      <c r="AA118" s="875">
        <v>0</v>
      </c>
      <c r="AB118" s="875">
        <v>1</v>
      </c>
      <c r="AC118" s="875">
        <v>1.5</v>
      </c>
      <c r="AD118" s="875">
        <v>0</v>
      </c>
      <c r="AE118" s="875">
        <v>2</v>
      </c>
      <c r="AF118" s="875">
        <v>0.75</v>
      </c>
      <c r="AI118" s="608"/>
    </row>
    <row r="119" spans="2:35" x14ac:dyDescent="0.2">
      <c r="B119" s="994">
        <v>45383</v>
      </c>
      <c r="C119" s="878">
        <v>0</v>
      </c>
      <c r="D119" s="878">
        <v>0</v>
      </c>
      <c r="E119" s="878">
        <v>2</v>
      </c>
      <c r="F119" s="878">
        <v>1</v>
      </c>
      <c r="G119" s="878">
        <v>0.5</v>
      </c>
      <c r="H119" s="878">
        <v>2.5</v>
      </c>
      <c r="I119" s="878">
        <v>2.5</v>
      </c>
      <c r="J119" s="878">
        <v>1.5</v>
      </c>
      <c r="K119" s="878">
        <v>0</v>
      </c>
      <c r="L119" s="878">
        <v>1</v>
      </c>
      <c r="M119" s="878">
        <v>0</v>
      </c>
      <c r="N119" s="878">
        <v>0.5</v>
      </c>
      <c r="O119" s="878">
        <v>0</v>
      </c>
      <c r="P119" s="878">
        <v>2.5</v>
      </c>
      <c r="Q119" s="878">
        <v>1</v>
      </c>
      <c r="R119" s="878">
        <v>0.5</v>
      </c>
      <c r="S119" s="878">
        <v>0.5</v>
      </c>
      <c r="T119" s="878">
        <v>0</v>
      </c>
      <c r="U119" s="878">
        <v>0</v>
      </c>
      <c r="V119" s="878">
        <v>0</v>
      </c>
      <c r="W119" s="878">
        <v>1</v>
      </c>
      <c r="X119" s="878">
        <f t="shared" si="52"/>
        <v>0.5</v>
      </c>
      <c r="Y119" s="878">
        <v>2.5</v>
      </c>
      <c r="Z119" s="878">
        <v>0</v>
      </c>
      <c r="AA119" s="878">
        <v>0</v>
      </c>
      <c r="AB119" s="878">
        <v>1</v>
      </c>
      <c r="AC119" s="878">
        <v>1.5</v>
      </c>
      <c r="AD119" s="878">
        <v>0</v>
      </c>
      <c r="AE119" s="878">
        <v>2</v>
      </c>
      <c r="AF119" s="878">
        <v>0.75</v>
      </c>
      <c r="AI119" s="608"/>
    </row>
    <row r="122" spans="2:35" x14ac:dyDescent="0.2">
      <c r="B122" s="607" t="s">
        <v>966</v>
      </c>
    </row>
    <row r="123" spans="2:35" x14ac:dyDescent="0.2">
      <c r="B123" s="608" t="s">
        <v>934</v>
      </c>
    </row>
  </sheetData>
  <conditionalFormatting sqref="E32:E64 E105 E102 I18:J19 I101:J101 E6:E17 H6:J17 H102:J102 L6:L19 P6:P19 S6:S19 W6:Y14 AC5:AD5 AB6:AC14 T6:V106 W101:Y106 F6:G111 M6:O111 T107:Y111 AD6:AD111 AB102:AC111 AE102:AE111 P101:P111 L101:L111 Q6:R111 S101:S111 AF5:AF111 F112:F115 G115 H104:J111 I112:I119 K6:K119 M112:M119">
    <cfRule type="cellIs" dxfId="124" priority="49" operator="greaterThan">
      <formula>0</formula>
    </cfRule>
  </conditionalFormatting>
  <conditionalFormatting sqref="J103 E104:E113">
    <cfRule type="cellIs" dxfId="123" priority="125" operator="greaterThan">
      <formula>0</formula>
    </cfRule>
  </conditionalFormatting>
  <conditionalFormatting sqref="E101 AB101 I100 H98 H95 I85 H92 E80 E18:E19 H35 H38 H41 H44 H47 H50 H53 H56 H59 I58 H62 I61 E65 I64 E68 I67 E71 I70 E74 E77 I79 L77 P100 X77 Y97 X80 AC75 AC93 AC90 AC81 AC78 AC72 AC63 AC66 AC69 Y73 X68 S71 Y70 AC21:AC39 AC42 AC45 AC48 AC51 AC54 AC57 AC60 Y21:Y25 X15:Y20 H32 Y40 Y37 Y34 L62 L65 S62 P69:P86 P20:P53 P56:P61 W61 W64:W67 Y66:Y67 AB61 Y43:Y49 H74 H71 H68 H65 H101 P65 S55:S59 S20 W55 W71:X71 AB15:AC20">
    <cfRule type="cellIs" dxfId="122" priority="124" operator="greaterThan">
      <formula>0</formula>
    </cfRule>
  </conditionalFormatting>
  <conditionalFormatting sqref="P62:P64">
    <cfRule type="cellIs" dxfId="121" priority="43" operator="greaterThan">
      <formula>0</formula>
    </cfRule>
  </conditionalFormatting>
  <conditionalFormatting sqref="AE5">
    <cfRule type="cellIs" dxfId="120" priority="123" operator="greaterThan">
      <formula>0</formula>
    </cfRule>
  </conditionalFormatting>
  <conditionalFormatting sqref="AE6:AE15">
    <cfRule type="cellIs" dxfId="119" priority="122" operator="greaterThan">
      <formula>0</formula>
    </cfRule>
  </conditionalFormatting>
  <conditionalFormatting sqref="AE17:AE24">
    <cfRule type="cellIs" dxfId="118" priority="121" operator="greaterThan">
      <formula>0</formula>
    </cfRule>
  </conditionalFormatting>
  <conditionalFormatting sqref="AE26:AE33">
    <cfRule type="cellIs" dxfId="117" priority="120" operator="greaterThan">
      <formula>0</formula>
    </cfRule>
  </conditionalFormatting>
  <conditionalFormatting sqref="AE35:AE63">
    <cfRule type="cellIs" dxfId="116" priority="119" operator="greaterThan">
      <formula>0</formula>
    </cfRule>
  </conditionalFormatting>
  <conditionalFormatting sqref="AE65:AE69">
    <cfRule type="cellIs" dxfId="115" priority="118" operator="greaterThan">
      <formula>0</formula>
    </cfRule>
  </conditionalFormatting>
  <conditionalFormatting sqref="AE71:AE99">
    <cfRule type="cellIs" dxfId="114" priority="117" operator="greaterThan">
      <formula>0</formula>
    </cfRule>
  </conditionalFormatting>
  <conditionalFormatting sqref="AC101 AE101">
    <cfRule type="cellIs" dxfId="113" priority="116" operator="greaterThan">
      <formula>0</formula>
    </cfRule>
  </conditionalFormatting>
  <conditionalFormatting sqref="E103 H103:I103">
    <cfRule type="cellIs" dxfId="112" priority="115" operator="greaterThan">
      <formula>0</formula>
    </cfRule>
  </conditionalFormatting>
  <conditionalFormatting sqref="E81:E100">
    <cfRule type="cellIs" dxfId="111" priority="114" operator="greaterThan">
      <formula>0</formula>
    </cfRule>
  </conditionalFormatting>
  <conditionalFormatting sqref="H99:H100">
    <cfRule type="cellIs" dxfId="110" priority="113" operator="greaterThan">
      <formula>0</formula>
    </cfRule>
  </conditionalFormatting>
  <conditionalFormatting sqref="H96:H97">
    <cfRule type="cellIs" dxfId="109" priority="112" operator="greaterThan">
      <formula>0</formula>
    </cfRule>
  </conditionalFormatting>
  <conditionalFormatting sqref="H93:H94">
    <cfRule type="cellIs" dxfId="108" priority="111" operator="greaterThan">
      <formula>0</formula>
    </cfRule>
  </conditionalFormatting>
  <conditionalFormatting sqref="H90:H91">
    <cfRule type="cellIs" dxfId="107" priority="110" operator="greaterThan">
      <formula>0</formula>
    </cfRule>
  </conditionalFormatting>
  <conditionalFormatting sqref="E78:E79 H78:H89">
    <cfRule type="cellIs" dxfId="106" priority="109" operator="greaterThan">
      <formula>0</formula>
    </cfRule>
  </conditionalFormatting>
  <conditionalFormatting sqref="H18:H19">
    <cfRule type="cellIs" dxfId="105" priority="108" operator="greaterThan">
      <formula>0</formula>
    </cfRule>
  </conditionalFormatting>
  <conditionalFormatting sqref="H33:H34">
    <cfRule type="cellIs" dxfId="104" priority="107" operator="greaterThan">
      <formula>0</formula>
    </cfRule>
  </conditionalFormatting>
  <conditionalFormatting sqref="H36:H37">
    <cfRule type="cellIs" dxfId="103" priority="106" operator="greaterThan">
      <formula>0</formula>
    </cfRule>
  </conditionalFormatting>
  <conditionalFormatting sqref="H39:H40">
    <cfRule type="cellIs" dxfId="102" priority="105" operator="greaterThan">
      <formula>0</formula>
    </cfRule>
  </conditionalFormatting>
  <conditionalFormatting sqref="H54:H55 H51:H52 H48:H49 H45:H46 H42:H43">
    <cfRule type="cellIs" dxfId="101" priority="104" operator="greaterThan">
      <formula>0</formula>
    </cfRule>
  </conditionalFormatting>
  <conditionalFormatting sqref="H63:H64 H60:H61 H57:H58">
    <cfRule type="cellIs" dxfId="100" priority="103" operator="greaterThan">
      <formula>0</formula>
    </cfRule>
  </conditionalFormatting>
  <conditionalFormatting sqref="E66:E67 H66:H67">
    <cfRule type="cellIs" dxfId="99" priority="102" operator="greaterThan">
      <formula>0</formula>
    </cfRule>
  </conditionalFormatting>
  <conditionalFormatting sqref="E72:E73 E69:E70 H69:H70 H72:H73">
    <cfRule type="cellIs" dxfId="98" priority="101" operator="greaterThan">
      <formula>0</formula>
    </cfRule>
  </conditionalFormatting>
  <conditionalFormatting sqref="E75:E76 H75:H76">
    <cfRule type="cellIs" dxfId="97" priority="100" operator="greaterThan">
      <formula>0</formula>
    </cfRule>
  </conditionalFormatting>
  <conditionalFormatting sqref="H77">
    <cfRule type="cellIs" dxfId="96" priority="99" operator="greaterThan">
      <formula>0</formula>
    </cfRule>
  </conditionalFormatting>
  <conditionalFormatting sqref="I74:I76">
    <cfRule type="cellIs" dxfId="95" priority="98" operator="greaterThan">
      <formula>0</formula>
    </cfRule>
  </conditionalFormatting>
  <conditionalFormatting sqref="I71:I73">
    <cfRule type="cellIs" dxfId="94" priority="97" operator="greaterThan">
      <formula>0</formula>
    </cfRule>
  </conditionalFormatting>
  <conditionalFormatting sqref="I68:I69">
    <cfRule type="cellIs" dxfId="93" priority="96" operator="greaterThan">
      <formula>0</formula>
    </cfRule>
  </conditionalFormatting>
  <conditionalFormatting sqref="I77:J77 I78">
    <cfRule type="cellIs" dxfId="92" priority="95" operator="greaterThan">
      <formula>0</formula>
    </cfRule>
  </conditionalFormatting>
  <conditionalFormatting sqref="I86:I99">
    <cfRule type="cellIs" dxfId="91" priority="94" operator="greaterThan">
      <formula>0</formula>
    </cfRule>
  </conditionalFormatting>
  <conditionalFormatting sqref="I80:I84">
    <cfRule type="cellIs" dxfId="90" priority="93" operator="greaterThan">
      <formula>0</formula>
    </cfRule>
  </conditionalFormatting>
  <conditionalFormatting sqref="J78:J100 L78:L100">
    <cfRule type="cellIs" dxfId="89" priority="92" operator="greaterThan">
      <formula>0</formula>
    </cfRule>
  </conditionalFormatting>
  <conditionalFormatting sqref="J75:J76">
    <cfRule type="cellIs" dxfId="88" priority="91" operator="greaterThan">
      <formula>0</formula>
    </cfRule>
  </conditionalFormatting>
  <conditionalFormatting sqref="J71:J73">
    <cfRule type="cellIs" dxfId="87" priority="90" operator="greaterThan">
      <formula>0</formula>
    </cfRule>
  </conditionalFormatting>
  <conditionalFormatting sqref="J74">
    <cfRule type="cellIs" dxfId="86" priority="89" operator="greaterThan">
      <formula>0</formula>
    </cfRule>
  </conditionalFormatting>
  <conditionalFormatting sqref="P87:P99">
    <cfRule type="cellIs" dxfId="85" priority="88" operator="greaterThan">
      <formula>0</formula>
    </cfRule>
  </conditionalFormatting>
  <conditionalFormatting sqref="S74:S76 W74:Y76">
    <cfRule type="cellIs" dxfId="84" priority="87" operator="greaterThan">
      <formula>0</formula>
    </cfRule>
  </conditionalFormatting>
  <conditionalFormatting sqref="S77:S100 W77:W100">
    <cfRule type="cellIs" dxfId="83" priority="86" operator="greaterThan">
      <formula>0</formula>
    </cfRule>
  </conditionalFormatting>
  <conditionalFormatting sqref="X78:X79">
    <cfRule type="cellIs" dxfId="82" priority="85" operator="greaterThan">
      <formula>0</formula>
    </cfRule>
  </conditionalFormatting>
  <conditionalFormatting sqref="Y77:Y95">
    <cfRule type="cellIs" dxfId="81" priority="84" operator="greaterThan">
      <formula>0</formula>
    </cfRule>
  </conditionalFormatting>
  <conditionalFormatting sqref="Y96">
    <cfRule type="cellIs" dxfId="80" priority="83" operator="greaterThan">
      <formula>0</formula>
    </cfRule>
  </conditionalFormatting>
  <conditionalFormatting sqref="X98:Y100">
    <cfRule type="cellIs" dxfId="79" priority="82" operator="greaterThan">
      <formula>0</formula>
    </cfRule>
  </conditionalFormatting>
  <conditionalFormatting sqref="X81:X97">
    <cfRule type="cellIs" dxfId="78" priority="81" operator="greaterThan">
      <formula>0</formula>
    </cfRule>
  </conditionalFormatting>
  <conditionalFormatting sqref="AB94:AC100">
    <cfRule type="cellIs" dxfId="77" priority="80" operator="greaterThan">
      <formula>0</formula>
    </cfRule>
  </conditionalFormatting>
  <conditionalFormatting sqref="AB75:AB93">
    <cfRule type="cellIs" dxfId="76" priority="79" operator="greaterThan">
      <formula>0</formula>
    </cfRule>
  </conditionalFormatting>
  <conditionalFormatting sqref="AC91:AC92">
    <cfRule type="cellIs" dxfId="75" priority="78" operator="greaterThan">
      <formula>0</formula>
    </cfRule>
  </conditionalFormatting>
  <conditionalFormatting sqref="AC82:AC89">
    <cfRule type="cellIs" dxfId="74" priority="77" operator="greaterThan">
      <formula>0</formula>
    </cfRule>
  </conditionalFormatting>
  <conditionalFormatting sqref="AC79:AC80">
    <cfRule type="cellIs" dxfId="73" priority="76" operator="greaterThan">
      <formula>0</formula>
    </cfRule>
  </conditionalFormatting>
  <conditionalFormatting sqref="AC70:AC71 AC73:AC74 AC76:AC77">
    <cfRule type="cellIs" dxfId="72" priority="75" operator="greaterThan">
      <formula>0</formula>
    </cfRule>
  </conditionalFormatting>
  <conditionalFormatting sqref="AB64:AB74">
    <cfRule type="cellIs" dxfId="71" priority="74" operator="greaterThan">
      <formula>0</formula>
    </cfRule>
  </conditionalFormatting>
  <conditionalFormatting sqref="AC64:AC65">
    <cfRule type="cellIs" dxfId="70" priority="73" operator="greaterThan">
      <formula>0</formula>
    </cfRule>
  </conditionalFormatting>
  <conditionalFormatting sqref="AC67:AC68">
    <cfRule type="cellIs" dxfId="69" priority="72" operator="greaterThan">
      <formula>0</formula>
    </cfRule>
  </conditionalFormatting>
  <conditionalFormatting sqref="Y68:Y69">
    <cfRule type="cellIs" dxfId="68" priority="71" operator="greaterThan">
      <formula>0</formula>
    </cfRule>
  </conditionalFormatting>
  <conditionalFormatting sqref="P66:P68">
    <cfRule type="cellIs" dxfId="67" priority="42" operator="greaterThan">
      <formula>0</formula>
    </cfRule>
  </conditionalFormatting>
  <conditionalFormatting sqref="X69">
    <cfRule type="cellIs" dxfId="66" priority="70" operator="greaterThan">
      <formula>0</formula>
    </cfRule>
  </conditionalFormatting>
  <conditionalFormatting sqref="X72:X73">
    <cfRule type="cellIs" dxfId="65" priority="69" operator="greaterThan">
      <formula>0</formula>
    </cfRule>
  </conditionalFormatting>
  <conditionalFormatting sqref="S72 W72">
    <cfRule type="cellIs" dxfId="64" priority="68" operator="greaterThan">
      <formula>0</formula>
    </cfRule>
  </conditionalFormatting>
  <conditionalFormatting sqref="S73 W73">
    <cfRule type="cellIs" dxfId="63" priority="67" operator="greaterThan">
      <formula>0</formula>
    </cfRule>
  </conditionalFormatting>
  <conditionalFormatting sqref="L66:L76">
    <cfRule type="cellIs" dxfId="62" priority="66" operator="greaterThan">
      <formula>0</formula>
    </cfRule>
  </conditionalFormatting>
  <conditionalFormatting sqref="L63:L64">
    <cfRule type="cellIs" dxfId="61" priority="65" operator="greaterThan">
      <formula>0</formula>
    </cfRule>
  </conditionalFormatting>
  <conditionalFormatting sqref="I65:I66">
    <cfRule type="cellIs" dxfId="60" priority="64" operator="greaterThan">
      <formula>0</formula>
    </cfRule>
  </conditionalFormatting>
  <conditionalFormatting sqref="S70 W70:X70">
    <cfRule type="cellIs" dxfId="59" priority="63" operator="greaterThan">
      <formula>0</formula>
    </cfRule>
  </conditionalFormatting>
  <conditionalFormatting sqref="AB21:AB60">
    <cfRule type="cellIs" dxfId="58" priority="62" operator="greaterThan">
      <formula>0</formula>
    </cfRule>
  </conditionalFormatting>
  <conditionalFormatting sqref="AC49:AC50 AC46:AC47 AC43:AC44 AC40:AC41">
    <cfRule type="cellIs" dxfId="57" priority="61" operator="greaterThan">
      <formula>0</formula>
    </cfRule>
  </conditionalFormatting>
  <conditionalFormatting sqref="AC52:AC53">
    <cfRule type="cellIs" dxfId="56" priority="60" operator="greaterThan">
      <formula>0</formula>
    </cfRule>
  </conditionalFormatting>
  <conditionalFormatting sqref="AC55:AC56">
    <cfRule type="cellIs" dxfId="55" priority="59" operator="greaterThan">
      <formula>0</formula>
    </cfRule>
  </conditionalFormatting>
  <conditionalFormatting sqref="AC58:AC59">
    <cfRule type="cellIs" dxfId="54" priority="58" operator="greaterThan">
      <formula>0</formula>
    </cfRule>
  </conditionalFormatting>
  <conditionalFormatting sqref="AC61:AC62">
    <cfRule type="cellIs" dxfId="53" priority="57" operator="greaterThan">
      <formula>0</formula>
    </cfRule>
  </conditionalFormatting>
  <conditionalFormatting sqref="Y26:Y33">
    <cfRule type="cellIs" dxfId="52" priority="56" operator="greaterThan">
      <formula>0</formula>
    </cfRule>
  </conditionalFormatting>
  <conditionalFormatting sqref="Y35:Y36">
    <cfRule type="cellIs" dxfId="51" priority="55" operator="greaterThan">
      <formula>0</formula>
    </cfRule>
  </conditionalFormatting>
  <conditionalFormatting sqref="Y38:Y39">
    <cfRule type="cellIs" dxfId="50" priority="54" operator="greaterThan">
      <formula>0</formula>
    </cfRule>
  </conditionalFormatting>
  <conditionalFormatting sqref="Y41:Y42">
    <cfRule type="cellIs" dxfId="49" priority="53" operator="greaterThan">
      <formula>0</formula>
    </cfRule>
  </conditionalFormatting>
  <conditionalFormatting sqref="W15:W20">
    <cfRule type="cellIs" dxfId="48" priority="52" operator="greaterThan">
      <formula>0</formula>
    </cfRule>
  </conditionalFormatting>
  <conditionalFormatting sqref="S21:S54 W52:W54 W21:X51">
    <cfRule type="cellIs" dxfId="47" priority="51" operator="greaterThan">
      <formula>0</formula>
    </cfRule>
  </conditionalFormatting>
  <conditionalFormatting sqref="E20:E31 H28:H31 H20:J27 L20:L27">
    <cfRule type="cellIs" dxfId="46" priority="50" operator="greaterThan">
      <formula>0</formula>
    </cfRule>
  </conditionalFormatting>
  <conditionalFormatting sqref="I28:J57 L28:L57">
    <cfRule type="cellIs" dxfId="45" priority="48" operator="greaterThan">
      <formula>0</formula>
    </cfRule>
  </conditionalFormatting>
  <conditionalFormatting sqref="I59:I60">
    <cfRule type="cellIs" dxfId="44" priority="47" operator="greaterThan">
      <formula>0</formula>
    </cfRule>
  </conditionalFormatting>
  <conditionalFormatting sqref="I62:I63">
    <cfRule type="cellIs" dxfId="43" priority="46" operator="greaterThan">
      <formula>0</formula>
    </cfRule>
  </conditionalFormatting>
  <conditionalFormatting sqref="J58:J60 L58:L61">
    <cfRule type="cellIs" dxfId="42" priority="45" operator="greaterThan">
      <formula>0</formula>
    </cfRule>
  </conditionalFormatting>
  <conditionalFormatting sqref="J61:J70">
    <cfRule type="cellIs" dxfId="41" priority="44" operator="greaterThan">
      <formula>0</formula>
    </cfRule>
  </conditionalFormatting>
  <conditionalFormatting sqref="P54:P55">
    <cfRule type="cellIs" dxfId="40" priority="41" operator="greaterThan">
      <formula>0</formula>
    </cfRule>
  </conditionalFormatting>
  <conditionalFormatting sqref="S63:S69">
    <cfRule type="cellIs" dxfId="39" priority="40" operator="greaterThan">
      <formula>0</formula>
    </cfRule>
  </conditionalFormatting>
  <conditionalFormatting sqref="W68:W69">
    <cfRule type="cellIs" dxfId="38" priority="39" operator="greaterThan">
      <formula>0</formula>
    </cfRule>
  </conditionalFormatting>
  <conditionalFormatting sqref="S60:S61">
    <cfRule type="cellIs" dxfId="37" priority="38" operator="greaterThan">
      <formula>0</formula>
    </cfRule>
  </conditionalFormatting>
  <conditionalFormatting sqref="W56:W60">
    <cfRule type="cellIs" dxfId="36" priority="37" operator="greaterThan">
      <formula>0</formula>
    </cfRule>
  </conditionalFormatting>
  <conditionalFormatting sqref="W62:W63 AB62:AB63">
    <cfRule type="cellIs" dxfId="35" priority="36" operator="greaterThan">
      <formula>0</formula>
    </cfRule>
  </conditionalFormatting>
  <conditionalFormatting sqref="X52:X67">
    <cfRule type="cellIs" dxfId="34" priority="35" operator="greaterThan">
      <formula>0</formula>
    </cfRule>
  </conditionalFormatting>
  <conditionalFormatting sqref="Y50:Y65">
    <cfRule type="cellIs" dxfId="33" priority="34" operator="greaterThan">
      <formula>0</formula>
    </cfRule>
  </conditionalFormatting>
  <conditionalFormatting sqref="Y71:Y72">
    <cfRule type="cellIs" dxfId="32" priority="33" operator="greaterThan">
      <formula>0</formula>
    </cfRule>
  </conditionalFormatting>
  <conditionalFormatting sqref="E5:AB5 Z6:AA111">
    <cfRule type="cellIs" dxfId="31" priority="32" operator="greaterThan">
      <formula>0</formula>
    </cfRule>
  </conditionalFormatting>
  <conditionalFormatting sqref="G112:G113">
    <cfRule type="cellIs" dxfId="30" priority="31" operator="greaterThan">
      <formula>0</formula>
    </cfRule>
  </conditionalFormatting>
  <conditionalFormatting sqref="G114">
    <cfRule type="cellIs" dxfId="29" priority="30" operator="greaterThan">
      <formula>0</formula>
    </cfRule>
  </conditionalFormatting>
  <conditionalFormatting sqref="G116:G119">
    <cfRule type="cellIs" dxfId="28" priority="29" operator="greaterThan">
      <formula>0</formula>
    </cfRule>
  </conditionalFormatting>
  <conditionalFormatting sqref="F116:F119">
    <cfRule type="cellIs" dxfId="27" priority="28" operator="greaterThan">
      <formula>0</formula>
    </cfRule>
  </conditionalFormatting>
  <conditionalFormatting sqref="E114:E119">
    <cfRule type="cellIs" dxfId="26" priority="27" operator="greaterThan">
      <formula>0</formula>
    </cfRule>
  </conditionalFormatting>
  <conditionalFormatting sqref="H112:H119">
    <cfRule type="cellIs" dxfId="25" priority="26" operator="greaterThan">
      <formula>0</formula>
    </cfRule>
  </conditionalFormatting>
  <conditionalFormatting sqref="J112:J114">
    <cfRule type="cellIs" dxfId="24" priority="25" operator="greaterThan">
      <formula>0</formula>
    </cfRule>
  </conditionalFormatting>
  <conditionalFormatting sqref="J115:J119">
    <cfRule type="cellIs" dxfId="23" priority="24" operator="greaterThan">
      <formula>0</formula>
    </cfRule>
  </conditionalFormatting>
  <conditionalFormatting sqref="L112:L119">
    <cfRule type="cellIs" dxfId="22" priority="23" operator="greaterThan">
      <formula>0</formula>
    </cfRule>
  </conditionalFormatting>
  <conditionalFormatting sqref="N112:N119">
    <cfRule type="cellIs" dxfId="21" priority="22" operator="greaterThan">
      <formula>0</formula>
    </cfRule>
  </conditionalFormatting>
  <conditionalFormatting sqref="O112:O119">
    <cfRule type="cellIs" dxfId="20" priority="21" operator="greaterThan">
      <formula>0</formula>
    </cfRule>
  </conditionalFormatting>
  <conditionalFormatting sqref="P112:P119">
    <cfRule type="cellIs" dxfId="19" priority="20" operator="greaterThan">
      <formula>0</formula>
    </cfRule>
  </conditionalFormatting>
  <conditionalFormatting sqref="Q112:Q119">
    <cfRule type="cellIs" dxfId="18" priority="19" operator="greaterThan">
      <formula>0</formula>
    </cfRule>
  </conditionalFormatting>
  <conditionalFormatting sqref="R112:R114">
    <cfRule type="cellIs" dxfId="17" priority="18" operator="greaterThan">
      <formula>0</formula>
    </cfRule>
  </conditionalFormatting>
  <conditionalFormatting sqref="R115:R119">
    <cfRule type="cellIs" dxfId="16" priority="17" operator="greaterThan">
      <formula>0</formula>
    </cfRule>
  </conditionalFormatting>
  <conditionalFormatting sqref="S112:S119">
    <cfRule type="cellIs" dxfId="15" priority="16" operator="greaterThan">
      <formula>0</formula>
    </cfRule>
  </conditionalFormatting>
  <conditionalFormatting sqref="T112:U119">
    <cfRule type="cellIs" dxfId="14" priority="15" operator="greaterThan">
      <formula>0</formula>
    </cfRule>
  </conditionalFormatting>
  <conditionalFormatting sqref="V112:V119">
    <cfRule type="cellIs" dxfId="13" priority="14" operator="greaterThan">
      <formula>0</formula>
    </cfRule>
  </conditionalFormatting>
  <conditionalFormatting sqref="W113">
    <cfRule type="cellIs" dxfId="12" priority="13" operator="greaterThan">
      <formula>0</formula>
    </cfRule>
  </conditionalFormatting>
  <conditionalFormatting sqref="W114:W119">
    <cfRule type="cellIs" dxfId="11" priority="12" operator="greaterThan">
      <formula>0</formula>
    </cfRule>
  </conditionalFormatting>
  <conditionalFormatting sqref="W112">
    <cfRule type="cellIs" dxfId="10" priority="11" operator="greaterThan">
      <formula>0</formula>
    </cfRule>
  </conditionalFormatting>
  <conditionalFormatting sqref="X112:X119">
    <cfRule type="cellIs" dxfId="9" priority="10" operator="greaterThan">
      <formula>0</formula>
    </cfRule>
  </conditionalFormatting>
  <conditionalFormatting sqref="Y112:Y119">
    <cfRule type="cellIs" dxfId="8" priority="9" operator="greaterThan">
      <formula>0</formula>
    </cfRule>
  </conditionalFormatting>
  <conditionalFormatting sqref="Z112:AA119">
    <cfRule type="cellIs" dxfId="7" priority="8" operator="greaterThan">
      <formula>0</formula>
    </cfRule>
  </conditionalFormatting>
  <conditionalFormatting sqref="AB113">
    <cfRule type="cellIs" dxfId="6" priority="7" operator="greaterThan">
      <formula>0</formula>
    </cfRule>
  </conditionalFormatting>
  <conditionalFormatting sqref="AB114:AB119">
    <cfRule type="cellIs" dxfId="5" priority="6" operator="greaterThan">
      <formula>0</formula>
    </cfRule>
  </conditionalFormatting>
  <conditionalFormatting sqref="AB112">
    <cfRule type="cellIs" dxfId="4" priority="5" operator="greaterThan">
      <formula>0</formula>
    </cfRule>
  </conditionalFormatting>
  <conditionalFormatting sqref="AC112:AC119">
    <cfRule type="cellIs" dxfId="3" priority="4" operator="greaterThan">
      <formula>0</formula>
    </cfRule>
  </conditionalFormatting>
  <conditionalFormatting sqref="AD112:AD119">
    <cfRule type="cellIs" dxfId="2" priority="3" operator="greaterThan">
      <formula>0</formula>
    </cfRule>
  </conditionalFormatting>
  <conditionalFormatting sqref="AE112:AE119">
    <cfRule type="cellIs" dxfId="1" priority="2" operator="greaterThan">
      <formula>0</formula>
    </cfRule>
  </conditionalFormatting>
  <conditionalFormatting sqref="AF112:AF119">
    <cfRule type="cellIs" dxfId="0" priority="1" operator="greaterThan">
      <formula>0</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A1:G168"/>
  <sheetViews>
    <sheetView workbookViewId="0">
      <selection activeCell="N7" sqref="N7"/>
    </sheetView>
  </sheetViews>
  <sheetFormatPr defaultColWidth="9.140625" defaultRowHeight="15" x14ac:dyDescent="0.25"/>
  <cols>
    <col min="1" max="2" width="9.140625" style="35"/>
    <col min="3" max="7" width="12.140625" style="35" customWidth="1"/>
    <col min="8" max="16384" width="9.140625" style="35"/>
  </cols>
  <sheetData>
    <row r="1" spans="1:7" x14ac:dyDescent="0.25">
      <c r="A1" s="60"/>
    </row>
    <row r="2" spans="1:7" ht="15.75" x14ac:dyDescent="0.25">
      <c r="B2" s="6" t="s">
        <v>302</v>
      </c>
      <c r="C2" s="46"/>
      <c r="D2" s="46"/>
    </row>
    <row r="3" spans="1:7" x14ac:dyDescent="0.25">
      <c r="B3" s="1054" t="s">
        <v>303</v>
      </c>
      <c r="C3" s="1055"/>
      <c r="D3" s="59"/>
      <c r="E3" s="59"/>
      <c r="F3" s="59"/>
      <c r="G3" s="59"/>
    </row>
    <row r="4" spans="1:7" x14ac:dyDescent="0.25">
      <c r="B4" s="47"/>
      <c r="C4" s="48"/>
      <c r="D4" s="48"/>
      <c r="E4" s="48"/>
      <c r="F4" s="48"/>
      <c r="G4" s="48"/>
    </row>
    <row r="5" spans="1:7" s="42" customFormat="1" ht="37.5" customHeight="1" x14ac:dyDescent="0.25">
      <c r="B5" s="70" t="s">
        <v>266</v>
      </c>
      <c r="C5" s="39" t="s">
        <v>7</v>
      </c>
      <c r="D5" s="39" t="s">
        <v>8</v>
      </c>
      <c r="E5" s="39" t="s">
        <v>9</v>
      </c>
      <c r="F5" s="39" t="s">
        <v>10</v>
      </c>
      <c r="G5" s="39" t="s">
        <v>11</v>
      </c>
    </row>
    <row r="6" spans="1:7" x14ac:dyDescent="0.25">
      <c r="B6" s="894">
        <v>40207</v>
      </c>
      <c r="C6" s="62">
        <v>100</v>
      </c>
      <c r="D6" s="63">
        <v>100</v>
      </c>
      <c r="E6" s="65">
        <v>100</v>
      </c>
      <c r="F6" s="65">
        <v>100</v>
      </c>
      <c r="G6" s="65">
        <v>100</v>
      </c>
    </row>
    <row r="7" spans="1:7" x14ac:dyDescent="0.25">
      <c r="B7" s="892">
        <v>40235</v>
      </c>
      <c r="C7" s="62">
        <v>104.31223505335477</v>
      </c>
      <c r="D7" s="63">
        <v>103.43083914741086</v>
      </c>
      <c r="E7" s="65">
        <v>98.837974128480596</v>
      </c>
      <c r="F7" s="65">
        <v>103.67631296891746</v>
      </c>
      <c r="G7" s="65">
        <v>100.00682780281305</v>
      </c>
    </row>
    <row r="8" spans="1:7" x14ac:dyDescent="0.25">
      <c r="B8" s="892">
        <v>40268</v>
      </c>
      <c r="C8" s="62">
        <v>105.14218358626788</v>
      </c>
      <c r="D8" s="63">
        <v>107.29747675962815</v>
      </c>
      <c r="E8" s="65">
        <v>99.451874588905937</v>
      </c>
      <c r="F8" s="65">
        <v>103.1126745549515</v>
      </c>
      <c r="G8" s="65">
        <v>99.986347190934524</v>
      </c>
    </row>
    <row r="9" spans="1:7" x14ac:dyDescent="0.25">
      <c r="B9" s="892">
        <v>40298</v>
      </c>
      <c r="C9" s="65">
        <v>106.28537384569556</v>
      </c>
      <c r="D9" s="65">
        <v>105.35958792462669</v>
      </c>
      <c r="E9" s="65">
        <v>102.48848936636703</v>
      </c>
      <c r="F9" s="65">
        <v>103.32193975646231</v>
      </c>
      <c r="G9" s="65">
        <v>99.979522184300336</v>
      </c>
    </row>
    <row r="10" spans="1:7" x14ac:dyDescent="0.25">
      <c r="B10" s="892">
        <v>40329</v>
      </c>
      <c r="C10" s="65">
        <v>113.85719984044675</v>
      </c>
      <c r="D10" s="65">
        <v>110.25518558951966</v>
      </c>
      <c r="E10" s="65">
        <v>100.72352554264414</v>
      </c>
      <c r="F10" s="65">
        <v>109.50979282237066</v>
      </c>
      <c r="G10" s="65">
        <v>100.00682780281305</v>
      </c>
    </row>
    <row r="11" spans="1:7" x14ac:dyDescent="0.25">
      <c r="B11" s="892">
        <v>40359</v>
      </c>
      <c r="C11" s="65">
        <v>116.86865378316409</v>
      </c>
      <c r="D11" s="65">
        <v>109.49315625423499</v>
      </c>
      <c r="E11" s="65">
        <v>99.55053716290287</v>
      </c>
      <c r="F11" s="65">
        <v>108.89339187211529</v>
      </c>
      <c r="G11" s="65">
        <v>99.870448656757119</v>
      </c>
    </row>
    <row r="12" spans="1:7" x14ac:dyDescent="0.25">
      <c r="B12" s="892">
        <v>40389</v>
      </c>
      <c r="C12" s="65">
        <v>111.47387331094276</v>
      </c>
      <c r="D12" s="65">
        <v>105.60057508822376</v>
      </c>
      <c r="E12" s="65">
        <v>95.987721990791499</v>
      </c>
      <c r="F12" s="65">
        <v>101.86394271272114</v>
      </c>
      <c r="G12" s="65">
        <v>99.261317430197892</v>
      </c>
    </row>
    <row r="13" spans="1:7" x14ac:dyDescent="0.25">
      <c r="B13" s="892">
        <v>40421</v>
      </c>
      <c r="C13" s="65">
        <v>110.65281438982788</v>
      </c>
      <c r="D13" s="65">
        <v>103.23920265780731</v>
      </c>
      <c r="E13" s="65">
        <v>93.586932690199518</v>
      </c>
      <c r="F13" s="65">
        <v>100.51958848591916</v>
      </c>
      <c r="G13" s="65">
        <v>99.423024708118362</v>
      </c>
    </row>
    <row r="14" spans="1:7" x14ac:dyDescent="0.25">
      <c r="B14" s="892">
        <v>40451</v>
      </c>
      <c r="C14" s="65">
        <v>109.00481173145957</v>
      </c>
      <c r="D14" s="65">
        <v>103.74959871589084</v>
      </c>
      <c r="E14" s="65">
        <v>92.501644376233287</v>
      </c>
      <c r="F14" s="65">
        <v>96.817135421879698</v>
      </c>
      <c r="G14" s="65">
        <v>98.726071717444043</v>
      </c>
    </row>
    <row r="15" spans="1:7" x14ac:dyDescent="0.25">
      <c r="B15" s="892">
        <v>40480</v>
      </c>
      <c r="C15" s="65">
        <v>102.67625899280577</v>
      </c>
      <c r="D15" s="65">
        <v>101.90452166235731</v>
      </c>
      <c r="E15" s="65">
        <v>89.66235474676607</v>
      </c>
      <c r="F15" s="65">
        <v>93.703380800154989</v>
      </c>
      <c r="G15" s="65">
        <v>97.653176878458552</v>
      </c>
    </row>
    <row r="16" spans="1:7" x14ac:dyDescent="0.25">
      <c r="B16" s="892">
        <v>40512</v>
      </c>
      <c r="C16" s="65">
        <v>104.62576057473791</v>
      </c>
      <c r="D16" s="65">
        <v>101.29764292878636</v>
      </c>
      <c r="E16" s="65">
        <v>90.528392896294676</v>
      </c>
      <c r="F16" s="65">
        <v>95.281717888100872</v>
      </c>
      <c r="G16" s="65">
        <v>97.445279755172649</v>
      </c>
    </row>
    <row r="17" spans="2:7" x14ac:dyDescent="0.25">
      <c r="B17" s="892">
        <v>40543</v>
      </c>
      <c r="C17" s="65">
        <v>107.90050653965375</v>
      </c>
      <c r="D17" s="65">
        <v>103.58997371626384</v>
      </c>
      <c r="E17" s="65">
        <v>91.22999342249507</v>
      </c>
      <c r="F17" s="65">
        <v>93.513147718484149</v>
      </c>
      <c r="G17" s="65">
        <v>97.380493318263419</v>
      </c>
    </row>
    <row r="18" spans="2:7" x14ac:dyDescent="0.25">
      <c r="B18" s="892">
        <v>40574</v>
      </c>
      <c r="C18" s="65">
        <v>106.71452071182892</v>
      </c>
      <c r="D18" s="65">
        <v>102.349885989359</v>
      </c>
      <c r="E18" s="65">
        <v>90.572242929182195</v>
      </c>
      <c r="F18" s="65">
        <v>92.520325203252028</v>
      </c>
      <c r="G18" s="65">
        <v>96.686249917486293</v>
      </c>
    </row>
    <row r="19" spans="2:7" x14ac:dyDescent="0.25">
      <c r="B19" s="892">
        <v>40602</v>
      </c>
      <c r="C19" s="65">
        <v>104.46493924754793</v>
      </c>
      <c r="D19" s="65">
        <v>100.13633265167007</v>
      </c>
      <c r="E19" s="65">
        <v>90.517430388072782</v>
      </c>
      <c r="F19" s="65">
        <v>91.809035687167793</v>
      </c>
      <c r="G19" s="65">
        <v>96.393550510036178</v>
      </c>
    </row>
    <row r="20" spans="2:7" x14ac:dyDescent="0.25">
      <c r="B20" s="892">
        <v>40633</v>
      </c>
      <c r="C20" s="65">
        <v>101.80469363007347</v>
      </c>
      <c r="D20" s="65">
        <v>100</v>
      </c>
      <c r="E20" s="65">
        <v>89.497917123437844</v>
      </c>
      <c r="F20" s="65">
        <v>88.849086065950218</v>
      </c>
      <c r="G20" s="65">
        <v>96.1467769463043</v>
      </c>
    </row>
    <row r="21" spans="2:7" x14ac:dyDescent="0.25">
      <c r="B21" s="892">
        <v>40662</v>
      </c>
      <c r="C21" s="65">
        <v>98.611207075243541</v>
      </c>
      <c r="D21" s="65">
        <v>98.614671060661536</v>
      </c>
      <c r="E21" s="65">
        <v>91.175180881385671</v>
      </c>
      <c r="F21" s="65">
        <v>86.683394569405863</v>
      </c>
      <c r="G21" s="65">
        <v>95.594569899490921</v>
      </c>
    </row>
    <row r="22" spans="2:7" x14ac:dyDescent="0.25">
      <c r="B22" s="892">
        <v>40694</v>
      </c>
      <c r="C22" s="65">
        <v>99.630017452006967</v>
      </c>
      <c r="D22" s="65">
        <v>98.89228886168911</v>
      </c>
      <c r="E22" s="65">
        <v>88.960754220565676</v>
      </c>
      <c r="F22" s="65">
        <v>84.472971792856526</v>
      </c>
      <c r="G22" s="65">
        <v>95.135100025980762</v>
      </c>
    </row>
    <row r="23" spans="2:7" x14ac:dyDescent="0.25">
      <c r="B23" s="892">
        <v>40724</v>
      </c>
      <c r="C23" s="65">
        <v>99.104228872994938</v>
      </c>
      <c r="D23" s="65">
        <v>99.630063505764838</v>
      </c>
      <c r="E23" s="65">
        <v>88.215303661477748</v>
      </c>
      <c r="F23" s="65">
        <v>81.251574968500648</v>
      </c>
      <c r="G23" s="65">
        <v>94.833279378439613</v>
      </c>
    </row>
    <row r="24" spans="2:7" x14ac:dyDescent="0.25">
      <c r="B24" s="892">
        <v>40753</v>
      </c>
      <c r="C24" s="65">
        <v>99.846089268224432</v>
      </c>
      <c r="D24" s="65">
        <v>100.03095208617061</v>
      </c>
      <c r="E24" s="65">
        <v>86.899802674851998</v>
      </c>
      <c r="F24" s="65">
        <v>79.482333607230899</v>
      </c>
      <c r="G24" s="65">
        <v>94.606639968996248</v>
      </c>
    </row>
    <row r="25" spans="2:7" x14ac:dyDescent="0.25">
      <c r="B25" s="892">
        <v>40786</v>
      </c>
      <c r="C25" s="65">
        <v>99.532742869098257</v>
      </c>
      <c r="D25" s="65">
        <v>98.777431383336392</v>
      </c>
      <c r="E25" s="65">
        <v>84.455163341372526</v>
      </c>
      <c r="F25" s="65">
        <v>75.452418096723875</v>
      </c>
      <c r="G25" s="65">
        <v>93.806840015370824</v>
      </c>
    </row>
    <row r="26" spans="2:7" x14ac:dyDescent="0.25">
      <c r="B26" s="892">
        <v>40816</v>
      </c>
      <c r="C26" s="65">
        <v>103.78126817917395</v>
      </c>
      <c r="D26" s="65">
        <v>102.44721993279656</v>
      </c>
      <c r="E26" s="65">
        <v>84.257838193378646</v>
      </c>
      <c r="F26" s="65">
        <v>84.347750261597483</v>
      </c>
      <c r="G26" s="65">
        <v>93.603016359918186</v>
      </c>
    </row>
    <row r="27" spans="2:7" x14ac:dyDescent="0.25">
      <c r="B27" s="892">
        <v>40847</v>
      </c>
      <c r="C27" s="65">
        <v>103.96270396270397</v>
      </c>
      <c r="D27" s="65">
        <v>102.44721993279656</v>
      </c>
      <c r="E27" s="65">
        <v>84.060513045384795</v>
      </c>
      <c r="F27" s="65">
        <v>86.667861302750637</v>
      </c>
      <c r="G27" s="65">
        <v>93.370306623318669</v>
      </c>
    </row>
    <row r="28" spans="2:7" x14ac:dyDescent="0.25">
      <c r="B28" s="892">
        <v>40877</v>
      </c>
      <c r="C28" s="65">
        <v>105.29732920171169</v>
      </c>
      <c r="D28" s="65">
        <v>102.27215189873415</v>
      </c>
      <c r="E28" s="65">
        <v>85.003288752466574</v>
      </c>
      <c r="F28" s="65">
        <v>87.840537595350526</v>
      </c>
      <c r="G28" s="65">
        <v>93.126907426246191</v>
      </c>
    </row>
    <row r="29" spans="2:7" x14ac:dyDescent="0.25">
      <c r="B29" s="892">
        <v>40907</v>
      </c>
      <c r="C29" s="65">
        <v>108.54057342763707</v>
      </c>
      <c r="D29" s="65">
        <v>103.65642440182179</v>
      </c>
      <c r="E29" s="65">
        <v>85.332163999122997</v>
      </c>
      <c r="F29" s="65">
        <v>90.292168393540564</v>
      </c>
      <c r="G29" s="65">
        <v>92.920129416989141</v>
      </c>
    </row>
    <row r="30" spans="2:7" x14ac:dyDescent="0.25">
      <c r="B30" s="892">
        <v>40939</v>
      </c>
      <c r="C30" s="65">
        <v>110.53283767038415</v>
      </c>
      <c r="D30" s="65">
        <v>104.09044060809069</v>
      </c>
      <c r="E30" s="65">
        <v>84.334575750931819</v>
      </c>
      <c r="F30" s="65">
        <v>90.681541201837447</v>
      </c>
      <c r="G30" s="65">
        <v>92.474272365679639</v>
      </c>
    </row>
    <row r="31" spans="2:7" x14ac:dyDescent="0.25">
      <c r="B31" s="892">
        <v>40968</v>
      </c>
      <c r="C31" s="65">
        <v>107.81899221878068</v>
      </c>
      <c r="D31" s="65">
        <v>102.23979753242645</v>
      </c>
      <c r="E31" s="65">
        <v>86.165314623985964</v>
      </c>
      <c r="F31" s="65">
        <v>88.209009666241101</v>
      </c>
      <c r="G31" s="65">
        <v>92.287820553210267</v>
      </c>
    </row>
    <row r="32" spans="2:7" x14ac:dyDescent="0.25">
      <c r="B32" s="892">
        <v>40998</v>
      </c>
      <c r="C32" s="65">
        <v>108.01483387572846</v>
      </c>
      <c r="D32" s="65">
        <v>102.06543708943911</v>
      </c>
      <c r="E32" s="65">
        <v>90.484542863407157</v>
      </c>
      <c r="F32" s="65">
        <v>88.297581013235984</v>
      </c>
      <c r="G32" s="65">
        <v>92.468434343434325</v>
      </c>
    </row>
    <row r="33" spans="2:7" x14ac:dyDescent="0.25">
      <c r="B33" s="892">
        <v>41029</v>
      </c>
      <c r="C33" s="65">
        <v>108.41689456092374</v>
      </c>
      <c r="D33" s="65">
        <v>100.94958455675641</v>
      </c>
      <c r="E33" s="65">
        <v>89.092304319228234</v>
      </c>
      <c r="F33" s="65">
        <v>88.329832891973339</v>
      </c>
      <c r="G33" s="65">
        <v>92.293635790800238</v>
      </c>
    </row>
    <row r="34" spans="2:7" x14ac:dyDescent="0.25">
      <c r="B34" s="892">
        <v>41060</v>
      </c>
      <c r="C34" s="65">
        <v>111.60462934000626</v>
      </c>
      <c r="D34" s="65">
        <v>101.5778224792557</v>
      </c>
      <c r="E34" s="65">
        <v>87.349265511949142</v>
      </c>
      <c r="F34" s="65">
        <v>90.860417058049975</v>
      </c>
      <c r="G34" s="65">
        <v>92.550233792493358</v>
      </c>
    </row>
    <row r="35" spans="2:7" x14ac:dyDescent="0.25">
      <c r="B35" s="892">
        <v>41089</v>
      </c>
      <c r="C35" s="65">
        <v>113.73924131335671</v>
      </c>
      <c r="D35" s="65">
        <v>103.84961439588687</v>
      </c>
      <c r="E35" s="65">
        <v>86.98750274062705</v>
      </c>
      <c r="F35" s="65">
        <v>92.582312404287919</v>
      </c>
      <c r="G35" s="65">
        <v>93.198014762025949</v>
      </c>
    </row>
    <row r="36" spans="2:7" x14ac:dyDescent="0.25">
      <c r="B36" s="892">
        <v>41121</v>
      </c>
      <c r="C36" s="65">
        <v>116.09859269502969</v>
      </c>
      <c r="D36" s="65">
        <v>103.59661495063467</v>
      </c>
      <c r="E36" s="65">
        <v>86.581889936417454</v>
      </c>
      <c r="F36" s="65">
        <v>94.509037616023448</v>
      </c>
      <c r="G36" s="65">
        <v>93.340555697170529</v>
      </c>
    </row>
    <row r="37" spans="2:7" x14ac:dyDescent="0.25">
      <c r="B37" s="892">
        <v>41152</v>
      </c>
      <c r="C37" s="65">
        <v>115.05965817478234</v>
      </c>
      <c r="D37" s="65">
        <v>102.8057004707978</v>
      </c>
      <c r="E37" s="65">
        <v>86.253014689761017</v>
      </c>
      <c r="F37" s="65">
        <v>93.667086278686952</v>
      </c>
      <c r="G37" s="65">
        <v>93.162447525760072</v>
      </c>
    </row>
    <row r="38" spans="2:7" x14ac:dyDescent="0.25">
      <c r="B38" s="892">
        <v>41180</v>
      </c>
      <c r="C38" s="65">
        <v>110.859095852105</v>
      </c>
      <c r="D38" s="65">
        <v>100.27926027057217</v>
      </c>
      <c r="E38" s="65">
        <v>85.682964262223194</v>
      </c>
      <c r="F38" s="65">
        <v>90.851883159575465</v>
      </c>
      <c r="G38" s="65">
        <v>92.608750632271125</v>
      </c>
    </row>
    <row r="39" spans="2:7" x14ac:dyDescent="0.25">
      <c r="B39" s="892">
        <v>41213</v>
      </c>
      <c r="C39" s="65">
        <v>110.03855050115652</v>
      </c>
      <c r="D39" s="65">
        <v>100.54131408661024</v>
      </c>
      <c r="E39" s="65">
        <v>86.614777461083108</v>
      </c>
      <c r="F39" s="65">
        <v>90.216377541503462</v>
      </c>
      <c r="G39" s="65">
        <v>91.876803412369824</v>
      </c>
    </row>
    <row r="40" spans="2:7" x14ac:dyDescent="0.25">
      <c r="B40" s="892">
        <v>41243</v>
      </c>
      <c r="C40" s="65">
        <v>111.16130539761664</v>
      </c>
      <c r="D40" s="65">
        <v>101.2214983713355</v>
      </c>
      <c r="E40" s="65">
        <v>88.851129138346849</v>
      </c>
      <c r="F40" s="65">
        <v>90.792190726487718</v>
      </c>
      <c r="G40" s="65">
        <v>91.321154685454204</v>
      </c>
    </row>
    <row r="41" spans="2:7" x14ac:dyDescent="0.25">
      <c r="B41" s="892">
        <v>41274</v>
      </c>
      <c r="C41" s="65">
        <v>108.7224803839415</v>
      </c>
      <c r="D41" s="65">
        <v>100.08671415298853</v>
      </c>
      <c r="E41" s="65">
        <v>91.986406489804864</v>
      </c>
      <c r="F41" s="65">
        <v>89.061780683178355</v>
      </c>
      <c r="G41" s="65">
        <v>91.343935141877125</v>
      </c>
    </row>
    <row r="42" spans="2:7" x14ac:dyDescent="0.25">
      <c r="B42" s="892">
        <v>41305</v>
      </c>
      <c r="C42" s="65">
        <v>107.29213652082395</v>
      </c>
      <c r="D42" s="65">
        <v>101.15813196444221</v>
      </c>
      <c r="E42" s="65">
        <v>97.675948256961192</v>
      </c>
      <c r="F42" s="65">
        <v>89.349713652318513</v>
      </c>
      <c r="G42" s="65">
        <v>91.190387249408516</v>
      </c>
    </row>
    <row r="43" spans="2:7" x14ac:dyDescent="0.25">
      <c r="B43" s="892">
        <v>41333</v>
      </c>
      <c r="C43" s="65">
        <v>106.99452732588651</v>
      </c>
      <c r="D43" s="65">
        <v>104.48079658605974</v>
      </c>
      <c r="E43" s="65">
        <v>102.0938390703793</v>
      </c>
      <c r="F43" s="65">
        <v>89.135643199410254</v>
      </c>
      <c r="G43" s="65">
        <v>91.304076798404182</v>
      </c>
    </row>
    <row r="44" spans="2:7" x14ac:dyDescent="0.25">
      <c r="B44" s="892">
        <v>41362</v>
      </c>
      <c r="C44" s="65">
        <v>110.14895423323298</v>
      </c>
      <c r="D44" s="65">
        <v>107.13385931180798</v>
      </c>
      <c r="E44" s="65">
        <v>104.00131550098664</v>
      </c>
      <c r="F44" s="65">
        <v>91.548362672723826</v>
      </c>
      <c r="G44" s="65">
        <v>91.031696706028598</v>
      </c>
    </row>
    <row r="45" spans="2:7" x14ac:dyDescent="0.25">
      <c r="B45" s="892">
        <v>41394</v>
      </c>
      <c r="C45" s="65">
        <v>109.57389635316699</v>
      </c>
      <c r="D45" s="65">
        <v>105.55228950290679</v>
      </c>
      <c r="E45" s="65">
        <v>107.16948037711029</v>
      </c>
      <c r="F45" s="65">
        <v>90.596609534513448</v>
      </c>
      <c r="G45" s="65">
        <v>90.592528451261742</v>
      </c>
    </row>
    <row r="46" spans="2:7" x14ac:dyDescent="0.25">
      <c r="B46" s="892">
        <v>41425</v>
      </c>
      <c r="C46" s="65">
        <v>109.97071967945755</v>
      </c>
      <c r="D46" s="65">
        <v>105.70419310525283</v>
      </c>
      <c r="E46" s="65">
        <v>110.7103705327779</v>
      </c>
      <c r="F46" s="65">
        <v>92.502629817347227</v>
      </c>
      <c r="G46" s="65">
        <v>89.947187423237523</v>
      </c>
    </row>
    <row r="47" spans="2:7" x14ac:dyDescent="0.25">
      <c r="B47" s="892">
        <v>41453</v>
      </c>
      <c r="C47" s="65">
        <v>108.12121212121211</v>
      </c>
      <c r="D47" s="65">
        <v>104.27179454087887</v>
      </c>
      <c r="E47" s="65">
        <v>106.65424249068187</v>
      </c>
      <c r="F47" s="65">
        <v>90.250046650494482</v>
      </c>
      <c r="G47" s="65">
        <v>89.847871426818799</v>
      </c>
    </row>
    <row r="48" spans="2:7" x14ac:dyDescent="0.25">
      <c r="B48" s="892">
        <v>41486</v>
      </c>
      <c r="C48" s="65">
        <v>108.98816342115309</v>
      </c>
      <c r="D48" s="65">
        <v>106.40021070652533</v>
      </c>
      <c r="E48" s="65">
        <v>109.23043192282394</v>
      </c>
      <c r="F48" s="65">
        <v>91.323640483383699</v>
      </c>
      <c r="G48" s="65">
        <v>89.847871426818799</v>
      </c>
    </row>
    <row r="49" spans="2:7" x14ac:dyDescent="0.25">
      <c r="B49" s="892">
        <v>41516</v>
      </c>
      <c r="C49" s="65">
        <v>107.15519183121856</v>
      </c>
      <c r="D49" s="65">
        <v>104.21127305559136</v>
      </c>
      <c r="E49" s="65">
        <v>107.21333040999781</v>
      </c>
      <c r="F49" s="65">
        <v>89.531654942613841</v>
      </c>
      <c r="G49" s="65">
        <v>89.666360575451478</v>
      </c>
    </row>
    <row r="50" spans="2:7" x14ac:dyDescent="0.25">
      <c r="B50" s="892">
        <v>41547</v>
      </c>
      <c r="C50" s="65">
        <v>106.81035773087861</v>
      </c>
      <c r="D50" s="65">
        <v>101.79538868590147</v>
      </c>
      <c r="E50" s="65">
        <v>108.74808156106117</v>
      </c>
      <c r="F50" s="65">
        <v>89.283736385453224</v>
      </c>
      <c r="G50" s="65">
        <v>89.644409082563172</v>
      </c>
    </row>
    <row r="51" spans="2:7" x14ac:dyDescent="0.25">
      <c r="B51" s="892">
        <v>41578</v>
      </c>
      <c r="C51" s="65">
        <v>104.64110272014079</v>
      </c>
      <c r="D51" s="65">
        <v>100.42259648250575</v>
      </c>
      <c r="E51" s="65">
        <v>107.24621793466345</v>
      </c>
      <c r="F51" s="65">
        <v>87.348744807657582</v>
      </c>
      <c r="G51" s="65">
        <v>89.403650125129701</v>
      </c>
    </row>
    <row r="52" spans="2:7" x14ac:dyDescent="0.25">
      <c r="B52" s="892">
        <v>41607</v>
      </c>
      <c r="C52" s="65">
        <v>105.73418284190251</v>
      </c>
      <c r="D52" s="65">
        <v>100.27926027057217</v>
      </c>
      <c r="E52" s="65">
        <v>109.74566980925235</v>
      </c>
      <c r="F52" s="65">
        <v>88.273407556123388</v>
      </c>
      <c r="G52" s="65">
        <v>89.251112058984816</v>
      </c>
    </row>
    <row r="53" spans="2:7" x14ac:dyDescent="0.25">
      <c r="B53" s="892">
        <v>41639</v>
      </c>
      <c r="C53" s="65">
        <v>104.15237539224987</v>
      </c>
      <c r="D53" s="65">
        <v>98.63874984739347</v>
      </c>
      <c r="E53" s="65">
        <v>113.57158517868888</v>
      </c>
      <c r="F53" s="65">
        <v>86.443252904378923</v>
      </c>
      <c r="G53" s="65">
        <v>88.969203668833131</v>
      </c>
    </row>
    <row r="54" spans="2:7" x14ac:dyDescent="0.25">
      <c r="B54" s="892">
        <v>41670</v>
      </c>
      <c r="C54" s="65">
        <v>104.76400205534758</v>
      </c>
      <c r="D54" s="65">
        <v>98.093850543313295</v>
      </c>
      <c r="E54" s="65">
        <v>113.87853540890156</v>
      </c>
      <c r="F54" s="65">
        <v>87.37241441604192</v>
      </c>
      <c r="G54" s="65">
        <v>88.635400907715578</v>
      </c>
    </row>
    <row r="55" spans="2:7" x14ac:dyDescent="0.25">
      <c r="B55" s="892">
        <v>41698</v>
      </c>
      <c r="C55" s="65">
        <v>104.40380395025603</v>
      </c>
      <c r="D55" s="65">
        <v>97.543160690571028</v>
      </c>
      <c r="E55" s="65">
        <v>111.94913396185049</v>
      </c>
      <c r="F55" s="65">
        <v>86.420083981059605</v>
      </c>
      <c r="G55" s="65">
        <v>89.072001945998537</v>
      </c>
    </row>
    <row r="56" spans="2:7" x14ac:dyDescent="0.25">
      <c r="B56" s="892">
        <v>41729</v>
      </c>
      <c r="C56" s="65">
        <v>103.2258064516129</v>
      </c>
      <c r="D56" s="65">
        <v>97.249638902262873</v>
      </c>
      <c r="E56" s="65">
        <v>112.21223415917562</v>
      </c>
      <c r="F56" s="65">
        <v>85.179640718562879</v>
      </c>
      <c r="G56" s="65">
        <v>90.419161676646695</v>
      </c>
    </row>
    <row r="57" spans="2:7" x14ac:dyDescent="0.25">
      <c r="B57" s="892">
        <v>41759</v>
      </c>
      <c r="C57" s="65">
        <v>103.33791905003258</v>
      </c>
      <c r="D57" s="65">
        <v>96.483162168617127</v>
      </c>
      <c r="E57" s="65">
        <v>112.37667178250383</v>
      </c>
      <c r="F57" s="65">
        <v>85.412803532008837</v>
      </c>
      <c r="G57" s="65">
        <v>91.184710203573431</v>
      </c>
    </row>
    <row r="58" spans="2:7" x14ac:dyDescent="0.25">
      <c r="B58" s="892">
        <v>41789</v>
      </c>
      <c r="C58" s="65">
        <v>103.92485254496468</v>
      </c>
      <c r="D58" s="65">
        <v>95.950359242325277</v>
      </c>
      <c r="E58" s="65">
        <v>111.64218373163781</v>
      </c>
      <c r="F58" s="65">
        <v>85.96693921080697</v>
      </c>
      <c r="G58" s="65">
        <v>91.37812714455049</v>
      </c>
    </row>
    <row r="59" spans="2:7" x14ac:dyDescent="0.25">
      <c r="B59" s="892">
        <v>41820</v>
      </c>
      <c r="C59" s="65">
        <v>104.94117647058823</v>
      </c>
      <c r="D59" s="65">
        <v>95.519300112313061</v>
      </c>
      <c r="E59" s="65">
        <v>111.89432142074105</v>
      </c>
      <c r="F59" s="65">
        <v>86.621294886719795</v>
      </c>
      <c r="G59" s="65">
        <v>91.264253224499967</v>
      </c>
    </row>
    <row r="60" spans="2:7" x14ac:dyDescent="0.25">
      <c r="B60" s="892">
        <v>41851</v>
      </c>
      <c r="C60" s="65">
        <v>105.42177574235485</v>
      </c>
      <c r="D60" s="65">
        <v>94.635431918008777</v>
      </c>
      <c r="E60" s="65">
        <v>111.54352115764088</v>
      </c>
      <c r="F60" s="65">
        <v>86.823444933129878</v>
      </c>
      <c r="G60" s="65">
        <v>90.800322360671998</v>
      </c>
    </row>
    <row r="61" spans="2:7" x14ac:dyDescent="0.25">
      <c r="B61" s="892">
        <v>41880</v>
      </c>
      <c r="C61" s="65">
        <v>107.19543337839869</v>
      </c>
      <c r="D61" s="65">
        <v>96.772068511198938</v>
      </c>
      <c r="E61" s="65">
        <v>112.89190966893226</v>
      </c>
      <c r="F61" s="65">
        <v>88.024388024388017</v>
      </c>
      <c r="G61" s="65">
        <v>90.157577249784566</v>
      </c>
    </row>
    <row r="62" spans="2:7" x14ac:dyDescent="0.25">
      <c r="B62" s="892">
        <v>41912</v>
      </c>
      <c r="C62" s="65">
        <v>110.67855758045755</v>
      </c>
      <c r="D62" s="65">
        <v>99.098491352876223</v>
      </c>
      <c r="E62" s="65">
        <v>117.72637579478184</v>
      </c>
      <c r="F62" s="65">
        <v>90.596609534513448</v>
      </c>
      <c r="G62" s="65">
        <v>89.919577629074823</v>
      </c>
    </row>
    <row r="63" spans="2:7" x14ac:dyDescent="0.25">
      <c r="B63" s="892">
        <v>41943</v>
      </c>
      <c r="C63" s="65">
        <v>112.53745466014824</v>
      </c>
      <c r="D63" s="65">
        <v>100.5162975864643</v>
      </c>
      <c r="E63" s="65">
        <v>118.41701381276036</v>
      </c>
      <c r="F63" s="65">
        <v>92.132584055624349</v>
      </c>
      <c r="G63" s="65">
        <v>89.715790763199806</v>
      </c>
    </row>
    <row r="64" spans="2:7" x14ac:dyDescent="0.25">
      <c r="B64" s="892">
        <v>41971</v>
      </c>
      <c r="C64" s="65">
        <v>114.40480961923846</v>
      </c>
      <c r="D64" s="65">
        <v>102.44721993279656</v>
      </c>
      <c r="E64" s="65">
        <v>127.60359570269679</v>
      </c>
      <c r="F64" s="65">
        <v>93.25171117323822</v>
      </c>
      <c r="G64" s="65">
        <v>89.726782651310941</v>
      </c>
    </row>
    <row r="65" spans="2:7" x14ac:dyDescent="0.25">
      <c r="B65" s="892">
        <v>42004</v>
      </c>
      <c r="C65" s="65">
        <v>115.96652311692534</v>
      </c>
      <c r="D65" s="65">
        <v>103.38451695457454</v>
      </c>
      <c r="E65" s="65">
        <v>130.93619820214866</v>
      </c>
      <c r="F65" s="65">
        <v>94.509037616023448</v>
      </c>
      <c r="G65" s="65">
        <v>90.682268449727573</v>
      </c>
    </row>
    <row r="66" spans="2:7" x14ac:dyDescent="0.25">
      <c r="B66" s="892">
        <v>42034</v>
      </c>
      <c r="C66" s="65">
        <v>122.71711092003439</v>
      </c>
      <c r="D66" s="65">
        <v>106.58970976253298</v>
      </c>
      <c r="E66" s="65">
        <v>129.71935978951984</v>
      </c>
      <c r="F66" s="65">
        <v>90.70705176294075</v>
      </c>
      <c r="G66" s="65">
        <v>91.071317540259898</v>
      </c>
    </row>
    <row r="67" spans="2:7" x14ac:dyDescent="0.25">
      <c r="B67" s="892">
        <v>42062</v>
      </c>
      <c r="C67" s="65">
        <v>125.70019376431215</v>
      </c>
      <c r="D67" s="65">
        <v>105.37332898597978</v>
      </c>
      <c r="E67" s="65">
        <v>130.21267265950451</v>
      </c>
      <c r="F67" s="65">
        <v>90.537251965555981</v>
      </c>
      <c r="G67" s="65">
        <v>91.583817920340167</v>
      </c>
    </row>
    <row r="68" spans="2:7" x14ac:dyDescent="0.25">
      <c r="B68" s="892">
        <v>42094</v>
      </c>
      <c r="C68" s="65">
        <v>131.79425616400405</v>
      </c>
      <c r="D68" s="65">
        <v>107.9497628432093</v>
      </c>
      <c r="E68" s="65">
        <v>131.95571146678361</v>
      </c>
      <c r="F68" s="65">
        <v>94.721895808852324</v>
      </c>
      <c r="G68" s="65">
        <v>91.383828300474164</v>
      </c>
    </row>
    <row r="69" spans="2:7" x14ac:dyDescent="0.25">
      <c r="B69" s="892">
        <v>42124</v>
      </c>
      <c r="C69" s="65">
        <v>131.94046408431171</v>
      </c>
      <c r="D69" s="65">
        <v>108.00748613060624</v>
      </c>
      <c r="E69" s="65">
        <v>131.0238982679237</v>
      </c>
      <c r="F69" s="65">
        <v>92.857828549486413</v>
      </c>
      <c r="G69" s="65">
        <v>90.760936919073004</v>
      </c>
    </row>
    <row r="70" spans="2:7" x14ac:dyDescent="0.25">
      <c r="B70" s="892">
        <v>42153</v>
      </c>
      <c r="C70" s="65">
        <v>127.91969167338893</v>
      </c>
      <c r="D70" s="65">
        <v>104.54839544513457</v>
      </c>
      <c r="E70" s="65">
        <v>132.47094935321201</v>
      </c>
      <c r="F70" s="65">
        <v>90.18273354465785</v>
      </c>
      <c r="G70" s="65">
        <v>90.867919846144289</v>
      </c>
    </row>
    <row r="71" spans="2:7" x14ac:dyDescent="0.25">
      <c r="B71" s="892">
        <v>42185</v>
      </c>
      <c r="C71" s="65">
        <v>127.03159768580331</v>
      </c>
      <c r="D71" s="65">
        <v>103.6697247706422</v>
      </c>
      <c r="E71" s="65">
        <v>135.58430168822628</v>
      </c>
      <c r="F71" s="65">
        <v>90.040026063483197</v>
      </c>
      <c r="G71" s="65">
        <v>90.901756345807726</v>
      </c>
    </row>
    <row r="72" spans="2:7" x14ac:dyDescent="0.25">
      <c r="B72" s="892">
        <v>42216</v>
      </c>
      <c r="C72" s="65">
        <v>129.76904891798506</v>
      </c>
      <c r="D72" s="65">
        <v>103.85628896458641</v>
      </c>
      <c r="E72" s="65">
        <v>135.18965139223852</v>
      </c>
      <c r="F72" s="65">
        <v>92.326047532690652</v>
      </c>
      <c r="G72" s="65">
        <v>90.929972684380417</v>
      </c>
    </row>
    <row r="73" spans="2:7" x14ac:dyDescent="0.25">
      <c r="B73" s="892">
        <v>42247</v>
      </c>
      <c r="C73" s="65">
        <v>128.05742485419472</v>
      </c>
      <c r="D73" s="65">
        <v>103.72296039540404</v>
      </c>
      <c r="E73" s="65">
        <v>134.89366367024775</v>
      </c>
      <c r="F73" s="65">
        <v>93.658017041053455</v>
      </c>
      <c r="G73" s="65">
        <v>92.831791101533781</v>
      </c>
    </row>
    <row r="74" spans="2:7" x14ac:dyDescent="0.25">
      <c r="B74" s="892">
        <v>42277</v>
      </c>
      <c r="C74" s="65">
        <v>127.00898816410076</v>
      </c>
      <c r="D74" s="65">
        <v>105.38707363203545</v>
      </c>
      <c r="E74" s="65">
        <v>131.64876123657095</v>
      </c>
      <c r="F74" s="65">
        <v>94.031301642850224</v>
      </c>
      <c r="G74" s="65">
        <v>93.292993630573235</v>
      </c>
    </row>
    <row r="75" spans="2:7" x14ac:dyDescent="0.25">
      <c r="B75" s="892">
        <v>42307</v>
      </c>
      <c r="C75" s="65">
        <v>127.20142602495544</v>
      </c>
      <c r="D75" s="65">
        <v>105.38707363203545</v>
      </c>
      <c r="E75" s="65">
        <v>131.72549879412409</v>
      </c>
      <c r="F75" s="65">
        <v>93.785146402947447</v>
      </c>
      <c r="G75" s="65">
        <v>93.008636017272011</v>
      </c>
    </row>
    <row r="76" spans="2:7" x14ac:dyDescent="0.25">
      <c r="B76" s="892">
        <v>42338</v>
      </c>
      <c r="C76" s="65">
        <v>133.02264889551685</v>
      </c>
      <c r="D76" s="65">
        <v>106.35119125970776</v>
      </c>
      <c r="E76" s="65">
        <v>134.43323832492874</v>
      </c>
      <c r="F76" s="65">
        <v>97.667609046849762</v>
      </c>
      <c r="G76" s="65">
        <v>93.31676860346586</v>
      </c>
    </row>
    <row r="77" spans="2:7" x14ac:dyDescent="0.25">
      <c r="B77" s="892">
        <v>42369</v>
      </c>
      <c r="C77" s="65">
        <v>130.94779337553902</v>
      </c>
      <c r="D77" s="65">
        <v>107.87049399198932</v>
      </c>
      <c r="E77" s="65">
        <v>133.28217496163123</v>
      </c>
      <c r="F77" s="65">
        <v>96.105315449577759</v>
      </c>
      <c r="G77" s="65">
        <v>94.527266860277493</v>
      </c>
    </row>
    <row r="78" spans="2:7" x14ac:dyDescent="0.25">
      <c r="B78" s="892">
        <v>42398</v>
      </c>
      <c r="C78" s="65">
        <v>131.34548131787227</v>
      </c>
      <c r="D78" s="65">
        <v>112.18411552346569</v>
      </c>
      <c r="E78" s="65">
        <v>129.68647226485419</v>
      </c>
      <c r="F78" s="65">
        <v>97.382462498741589</v>
      </c>
      <c r="G78" s="65">
        <v>96.241540180038115</v>
      </c>
    </row>
    <row r="79" spans="2:7" x14ac:dyDescent="0.25">
      <c r="B79" s="892">
        <v>42429</v>
      </c>
      <c r="C79" s="65">
        <v>128.53025936599423</v>
      </c>
      <c r="D79" s="65">
        <v>112.897366030881</v>
      </c>
      <c r="E79" s="65">
        <v>125.70708178031134</v>
      </c>
      <c r="F79" s="65">
        <v>95.914724838869617</v>
      </c>
      <c r="G79" s="65">
        <v>95.932669635839645</v>
      </c>
    </row>
    <row r="80" spans="2:7" x14ac:dyDescent="0.25">
      <c r="B80" s="892">
        <v>42460</v>
      </c>
      <c r="C80" s="65">
        <v>128.09190450547476</v>
      </c>
      <c r="D80" s="65">
        <v>113.37262330737387</v>
      </c>
      <c r="E80" s="65">
        <v>123.8105678579259</v>
      </c>
      <c r="F80" s="65">
        <v>94.879843060323694</v>
      </c>
      <c r="G80" s="65">
        <v>95.252650061780585</v>
      </c>
    </row>
    <row r="81" spans="2:7" x14ac:dyDescent="0.25">
      <c r="B81" s="892">
        <v>42489</v>
      </c>
      <c r="C81" s="65">
        <v>125.85537918871252</v>
      </c>
      <c r="D81" s="65">
        <v>112.88947883191281</v>
      </c>
      <c r="E81" s="65">
        <v>120.12716509537383</v>
      </c>
      <c r="F81" s="65">
        <v>93.25171117323822</v>
      </c>
      <c r="G81" s="65">
        <v>94.87627931079156</v>
      </c>
    </row>
    <row r="82" spans="2:7" x14ac:dyDescent="0.25">
      <c r="B82" s="892">
        <v>42521</v>
      </c>
      <c r="C82" s="65">
        <v>126.32324305186759</v>
      </c>
      <c r="D82" s="65">
        <v>111.24956970740104</v>
      </c>
      <c r="E82" s="65">
        <v>119.48037711028283</v>
      </c>
      <c r="F82" s="65">
        <v>94.694077337249141</v>
      </c>
      <c r="G82" s="65">
        <v>95.650754261085353</v>
      </c>
    </row>
    <row r="83" spans="2:7" x14ac:dyDescent="0.25">
      <c r="B83" s="892">
        <v>42551</v>
      </c>
      <c r="C83" s="65">
        <v>126.95249955523926</v>
      </c>
      <c r="D83" s="65">
        <v>113.70769122510728</v>
      </c>
      <c r="E83" s="65">
        <v>115.59964919973692</v>
      </c>
      <c r="F83" s="65">
        <v>93.748788524907923</v>
      </c>
      <c r="G83" s="65">
        <v>96.533315758254787</v>
      </c>
    </row>
    <row r="84" spans="2:7" x14ac:dyDescent="0.25">
      <c r="B84" s="892">
        <v>42580</v>
      </c>
      <c r="C84" s="65">
        <v>128.99493853940709</v>
      </c>
      <c r="D84" s="65">
        <v>122.90082141770611</v>
      </c>
      <c r="E84" s="65">
        <v>114.10874808156106</v>
      </c>
      <c r="F84" s="65">
        <v>94.982325216025146</v>
      </c>
      <c r="G84" s="65">
        <v>97.829281325140244</v>
      </c>
    </row>
    <row r="85" spans="2:7" x14ac:dyDescent="0.25">
      <c r="B85" s="892">
        <v>42613</v>
      </c>
      <c r="C85" s="65">
        <v>127.37170905845603</v>
      </c>
      <c r="D85" s="65">
        <v>123.31349206349205</v>
      </c>
      <c r="E85" s="65">
        <v>111.0611707958781</v>
      </c>
      <c r="F85" s="65">
        <v>93.967359626967166</v>
      </c>
      <c r="G85" s="65">
        <v>97.386968085106375</v>
      </c>
    </row>
    <row r="86" spans="2:7" x14ac:dyDescent="0.25">
      <c r="B86" s="892">
        <v>42643</v>
      </c>
      <c r="C86" s="65">
        <v>127.28083474538482</v>
      </c>
      <c r="D86" s="65">
        <v>122.90082141770611</v>
      </c>
      <c r="E86" s="65">
        <v>111.63122122341591</v>
      </c>
      <c r="F86" s="65">
        <v>94.186952288218123</v>
      </c>
      <c r="G86" s="65">
        <v>97.711807871914601</v>
      </c>
    </row>
    <row r="87" spans="2:7" x14ac:dyDescent="0.25">
      <c r="B87" s="892">
        <v>42674</v>
      </c>
      <c r="C87" s="65">
        <v>129.46298984034831</v>
      </c>
      <c r="D87" s="65">
        <v>131.01183719798928</v>
      </c>
      <c r="E87" s="65">
        <v>113.8456478842359</v>
      </c>
      <c r="F87" s="65">
        <v>95.479222189319927</v>
      </c>
      <c r="G87" s="65">
        <v>98.613074799703767</v>
      </c>
    </row>
    <row r="88" spans="2:7" x14ac:dyDescent="0.25">
      <c r="B88" s="892">
        <v>42704</v>
      </c>
      <c r="C88" s="65">
        <v>132.31967365102912</v>
      </c>
      <c r="D88" s="65">
        <v>129.88505747126436</v>
      </c>
      <c r="E88" s="65">
        <v>119.0857268142951</v>
      </c>
      <c r="F88" s="65">
        <v>96.402232409806643</v>
      </c>
      <c r="G88" s="65">
        <v>100.2463897063856</v>
      </c>
    </row>
    <row r="89" spans="2:7" x14ac:dyDescent="0.25">
      <c r="B89" s="892">
        <v>42734</v>
      </c>
      <c r="C89" s="65">
        <v>135.43366862782312</v>
      </c>
      <c r="D89" s="65">
        <v>129.5622193713919</v>
      </c>
      <c r="E89" s="65">
        <v>127.29664547248412</v>
      </c>
      <c r="F89" s="65">
        <v>98.663810689514492</v>
      </c>
      <c r="G89" s="65">
        <v>101.37735326688815</v>
      </c>
    </row>
    <row r="90" spans="2:7" x14ac:dyDescent="0.25">
      <c r="B90" s="892">
        <v>42766</v>
      </c>
      <c r="C90" s="65">
        <v>134.2488947417929</v>
      </c>
      <c r="D90" s="65">
        <v>130.7997409745831</v>
      </c>
      <c r="E90" s="65">
        <v>125.98114448585838</v>
      </c>
      <c r="F90" s="65">
        <v>97.500251990726753</v>
      </c>
      <c r="G90" s="65">
        <v>100.93722003996967</v>
      </c>
    </row>
    <row r="91" spans="2:7" x14ac:dyDescent="0.25">
      <c r="B91" s="892">
        <v>42794</v>
      </c>
      <c r="C91" s="65">
        <v>134.12273282586222</v>
      </c>
      <c r="D91" s="65">
        <v>129.39622037155669</v>
      </c>
      <c r="E91" s="65">
        <v>123.8653803990353</v>
      </c>
      <c r="F91" s="65">
        <v>96.894721025743777</v>
      </c>
      <c r="G91" s="65">
        <v>100.57680422989768</v>
      </c>
    </row>
    <row r="92" spans="2:7" x14ac:dyDescent="0.25">
      <c r="B92" s="892">
        <v>42825</v>
      </c>
      <c r="C92" s="65">
        <v>133.54542902591936</v>
      </c>
      <c r="D92" s="65">
        <v>130.87389649307525</v>
      </c>
      <c r="E92" s="65">
        <v>123.77768033326024</v>
      </c>
      <c r="F92" s="65">
        <v>96.943275205452011</v>
      </c>
      <c r="G92" s="65">
        <v>100.93026460859977</v>
      </c>
    </row>
    <row r="93" spans="2:7" x14ac:dyDescent="0.25">
      <c r="B93" s="892">
        <v>42853</v>
      </c>
      <c r="C93" s="65">
        <v>133.17159652887935</v>
      </c>
      <c r="D93" s="65">
        <v>127.79974691553304</v>
      </c>
      <c r="E93" s="65">
        <v>120.63144047358037</v>
      </c>
      <c r="F93" s="65">
        <v>96.817135421879698</v>
      </c>
      <c r="G93" s="65">
        <v>100.87465564738292</v>
      </c>
    </row>
    <row r="94" spans="2:7" x14ac:dyDescent="0.25">
      <c r="B94" s="892">
        <v>42886</v>
      </c>
      <c r="C94" s="65">
        <v>129.07660305688705</v>
      </c>
      <c r="D94" s="65">
        <v>125.05030181086518</v>
      </c>
      <c r="E94" s="65">
        <v>123.0541547906161</v>
      </c>
      <c r="F94" s="65">
        <v>95.385070505867276</v>
      </c>
      <c r="G94" s="65">
        <v>100.71512067661416</v>
      </c>
    </row>
    <row r="95" spans="2:7" x14ac:dyDescent="0.25">
      <c r="B95" s="892">
        <v>42916</v>
      </c>
      <c r="C95" s="65">
        <v>126.99768642107139</v>
      </c>
      <c r="D95" s="65">
        <v>126.11410286427844</v>
      </c>
      <c r="E95" s="65">
        <v>121.65095373821531</v>
      </c>
      <c r="F95" s="65">
        <v>93.612697183780114</v>
      </c>
      <c r="G95" s="65">
        <v>99.605576334580064</v>
      </c>
    </row>
    <row r="96" spans="2:7" x14ac:dyDescent="0.25">
      <c r="B96" s="892">
        <v>42947</v>
      </c>
      <c r="C96" s="65">
        <v>123.75997225112729</v>
      </c>
      <c r="D96" s="65">
        <v>124.30956227402106</v>
      </c>
      <c r="E96" s="65">
        <v>123.20762990572243</v>
      </c>
      <c r="F96" s="65">
        <v>92.866743471582197</v>
      </c>
      <c r="G96" s="65">
        <v>99.066621575921516</v>
      </c>
    </row>
    <row r="97" spans="2:7" x14ac:dyDescent="0.25">
      <c r="B97" s="892">
        <v>42978</v>
      </c>
      <c r="C97" s="65">
        <v>120.76493484515147</v>
      </c>
      <c r="D97" s="65">
        <v>124.71251061202437</v>
      </c>
      <c r="E97" s="65">
        <v>120.41219030914274</v>
      </c>
      <c r="F97" s="65">
        <v>93.368725868725875</v>
      </c>
      <c r="G97" s="65">
        <v>97.666199906648004</v>
      </c>
    </row>
    <row r="98" spans="2:7" x14ac:dyDescent="0.25">
      <c r="B98" s="892">
        <v>43007</v>
      </c>
      <c r="C98" s="65">
        <v>119.87233327733915</v>
      </c>
      <c r="D98" s="65">
        <v>121.35025533193151</v>
      </c>
      <c r="E98" s="65">
        <v>121.4755536066652</v>
      </c>
      <c r="F98" s="65">
        <v>93.099133782483165</v>
      </c>
      <c r="G98" s="65">
        <v>96.140466032162763</v>
      </c>
    </row>
    <row r="99" spans="2:7" x14ac:dyDescent="0.25">
      <c r="B99" s="892">
        <v>43039</v>
      </c>
      <c r="C99" s="65">
        <v>121.42249446996769</v>
      </c>
      <c r="D99" s="65">
        <v>122.40739337928946</v>
      </c>
      <c r="E99" s="65">
        <v>123.79960534970402</v>
      </c>
      <c r="F99" s="65">
        <v>95.000982125319197</v>
      </c>
      <c r="G99" s="65">
        <v>96.942219868952279</v>
      </c>
    </row>
    <row r="100" spans="2:7" x14ac:dyDescent="0.25">
      <c r="B100" s="892">
        <v>43069</v>
      </c>
      <c r="C100" s="65">
        <v>121.5258855585831</v>
      </c>
      <c r="D100" s="65">
        <v>122.1298465724435</v>
      </c>
      <c r="E100" s="65">
        <v>123.6790177592633</v>
      </c>
      <c r="F100" s="65">
        <v>95.88620142743855</v>
      </c>
      <c r="G100" s="65">
        <v>96.910149530236865</v>
      </c>
    </row>
    <row r="101" spans="2:7" x14ac:dyDescent="0.25">
      <c r="B101" s="892">
        <v>43098</v>
      </c>
      <c r="C101" s="65">
        <v>120.57109064796825</v>
      </c>
      <c r="D101" s="65">
        <v>120.55356609967171</v>
      </c>
      <c r="E101" s="65">
        <v>123.79960534970402</v>
      </c>
      <c r="F101" s="65">
        <v>95.469798657718115</v>
      </c>
      <c r="G101" s="65">
        <v>96.463382507903034</v>
      </c>
    </row>
    <row r="102" spans="2:7" x14ac:dyDescent="0.25">
      <c r="B102" s="892">
        <v>43131</v>
      </c>
      <c r="C102" s="65">
        <v>117.05076683342901</v>
      </c>
      <c r="D102" s="65">
        <v>116.97553206891558</v>
      </c>
      <c r="E102" s="65">
        <v>121.65095373821531</v>
      </c>
      <c r="F102" s="65">
        <v>92.955986930616959</v>
      </c>
      <c r="G102" s="65">
        <v>94.174757281553397</v>
      </c>
    </row>
    <row r="103" spans="2:7" x14ac:dyDescent="0.25">
      <c r="B103" s="892">
        <v>43159</v>
      </c>
      <c r="C103" s="65">
        <v>115.61892417368765</v>
      </c>
      <c r="D103" s="65">
        <v>115.73556797020484</v>
      </c>
      <c r="E103" s="65">
        <v>118.24161368121027</v>
      </c>
      <c r="F103" s="65">
        <v>90.401869158878498</v>
      </c>
      <c r="G103" s="65">
        <v>92.620462880991525</v>
      </c>
    </row>
    <row r="104" spans="2:7" x14ac:dyDescent="0.25">
      <c r="B104" s="892">
        <v>43189</v>
      </c>
      <c r="C104" s="67">
        <v>115.69390402075229</v>
      </c>
      <c r="D104" s="67">
        <v>115.61963365769891</v>
      </c>
      <c r="E104" s="67">
        <v>116.31221223415918</v>
      </c>
      <c r="F104" s="67">
        <v>91.713283398122698</v>
      </c>
      <c r="G104" s="67">
        <v>92.602895618638172</v>
      </c>
    </row>
    <row r="105" spans="2:7" x14ac:dyDescent="0.25">
      <c r="B105" s="892">
        <v>43220</v>
      </c>
      <c r="C105" s="67">
        <v>116.27831187876814</v>
      </c>
      <c r="D105" s="67">
        <v>114.85535574667706</v>
      </c>
      <c r="E105" s="67">
        <v>117.97851348388512</v>
      </c>
      <c r="F105" s="67">
        <v>93.685230024213098</v>
      </c>
      <c r="G105" s="67">
        <v>92.287820553210267</v>
      </c>
    </row>
    <row r="106" spans="2:7" x14ac:dyDescent="0.25">
      <c r="B106" s="892">
        <v>43251</v>
      </c>
      <c r="C106" s="67">
        <v>120.8160501142809</v>
      </c>
      <c r="D106" s="67">
        <v>120.05200594353637</v>
      </c>
      <c r="E106" s="67">
        <v>120.26967770225826</v>
      </c>
      <c r="F106" s="67">
        <v>96.459912245712019</v>
      </c>
      <c r="G106" s="67">
        <v>93.346504365559881</v>
      </c>
    </row>
    <row r="107" spans="2:7" x14ac:dyDescent="0.25">
      <c r="B107" s="892">
        <v>43280</v>
      </c>
      <c r="C107" s="67">
        <v>122.27553118574366</v>
      </c>
      <c r="D107" s="67">
        <v>121.64257753688648</v>
      </c>
      <c r="E107" s="67">
        <v>120.74106555579918</v>
      </c>
      <c r="F107" s="67">
        <v>95.781760570353498</v>
      </c>
      <c r="G107" s="67">
        <v>94.722886891288894</v>
      </c>
    </row>
    <row r="108" spans="2:7" x14ac:dyDescent="0.25">
      <c r="B108" s="892">
        <v>43312</v>
      </c>
      <c r="C108" s="67">
        <v>122.12904329967482</v>
      </c>
      <c r="D108" s="67">
        <v>122.70483711747285</v>
      </c>
      <c r="E108" s="67">
        <v>122.21004165753125</v>
      </c>
      <c r="F108" s="67">
        <v>96.191328560063653</v>
      </c>
      <c r="G108" s="67">
        <v>98.368032236400268</v>
      </c>
    </row>
    <row r="109" spans="2:7" x14ac:dyDescent="0.25">
      <c r="B109" s="892">
        <v>43343</v>
      </c>
      <c r="C109" s="67">
        <v>123.58850017319017</v>
      </c>
      <c r="D109" s="67">
        <v>125.48730294323209</v>
      </c>
      <c r="E109" s="67">
        <v>121.7167287875466</v>
      </c>
      <c r="F109" s="67">
        <v>95.554677467154008</v>
      </c>
      <c r="G109" s="67">
        <v>100.30130795042113</v>
      </c>
    </row>
    <row r="110" spans="2:7" x14ac:dyDescent="0.25">
      <c r="B110" s="892">
        <v>43371</v>
      </c>
      <c r="C110" s="67">
        <v>122.40137221269298</v>
      </c>
      <c r="D110" s="67">
        <v>123.76685049019606</v>
      </c>
      <c r="E110" s="67">
        <v>122.82394211795659</v>
      </c>
      <c r="F110" s="67">
        <v>93.667086278686952</v>
      </c>
      <c r="G110" s="67">
        <v>100.44575504046082</v>
      </c>
    </row>
    <row r="111" spans="2:7" x14ac:dyDescent="0.25">
      <c r="B111" s="892">
        <v>43404</v>
      </c>
      <c r="C111" s="67">
        <v>124.30972911767269</v>
      </c>
      <c r="D111" s="67">
        <v>124.22355473554734</v>
      </c>
      <c r="E111" s="67">
        <v>123.65709274281956</v>
      </c>
      <c r="F111" s="67">
        <v>96.162640421513089</v>
      </c>
      <c r="G111" s="67">
        <v>101.37033704754653</v>
      </c>
    </row>
    <row r="112" spans="2:7" x14ac:dyDescent="0.25">
      <c r="B112" s="892">
        <v>43434</v>
      </c>
      <c r="C112" s="67">
        <v>125.61168808308396</v>
      </c>
      <c r="D112" s="67">
        <v>125.28298961079236</v>
      </c>
      <c r="E112" s="67">
        <v>124.28195571146678</v>
      </c>
      <c r="F112" s="67">
        <v>96.80744595676542</v>
      </c>
      <c r="G112" s="67">
        <v>101.63763791548124</v>
      </c>
    </row>
    <row r="113" spans="2:7" x14ac:dyDescent="0.25">
      <c r="B113" s="892">
        <v>43465</v>
      </c>
      <c r="C113" s="67">
        <v>125.45710267229255</v>
      </c>
      <c r="D113" s="67">
        <v>127.62814943527366</v>
      </c>
      <c r="E113" s="67">
        <v>122.95549221661916</v>
      </c>
      <c r="F113" s="67">
        <v>95.952782462057343</v>
      </c>
      <c r="G113" s="67">
        <v>100.84687413935553</v>
      </c>
    </row>
    <row r="114" spans="2:7" x14ac:dyDescent="0.25">
      <c r="B114" s="892">
        <v>43496</v>
      </c>
      <c r="C114" s="67">
        <v>124.97373029772332</v>
      </c>
      <c r="D114" s="67">
        <v>125.27327699821689</v>
      </c>
      <c r="E114" s="67">
        <v>119.48037711028283</v>
      </c>
      <c r="F114" s="67">
        <v>95.687011573845098</v>
      </c>
      <c r="G114" s="67">
        <v>99.483800855803835</v>
      </c>
    </row>
    <row r="115" spans="2:7" x14ac:dyDescent="0.25">
      <c r="B115" s="892">
        <v>43524</v>
      </c>
      <c r="C115" s="67">
        <v>125.78882425524414</v>
      </c>
      <c r="D115" s="67">
        <v>124.19491199754056</v>
      </c>
      <c r="E115" s="67">
        <v>121.09186581889936</v>
      </c>
      <c r="F115" s="67">
        <v>96.904427970346632</v>
      </c>
      <c r="G115" s="67">
        <v>98.712764523520661</v>
      </c>
    </row>
    <row r="116" spans="2:7" x14ac:dyDescent="0.25">
      <c r="B116" s="892">
        <v>43553</v>
      </c>
      <c r="C116" s="67">
        <v>126.31206301442607</v>
      </c>
      <c r="D116" s="67">
        <v>122.66757762089122</v>
      </c>
      <c r="E116" s="67">
        <v>121.83731637798729</v>
      </c>
      <c r="F116" s="67">
        <v>96.759027708312502</v>
      </c>
      <c r="G116" s="67">
        <v>98.335011748909025</v>
      </c>
    </row>
    <row r="117" spans="2:7" x14ac:dyDescent="0.25">
      <c r="B117" s="892">
        <v>43585</v>
      </c>
      <c r="C117" s="67">
        <v>127.05421525861303</v>
      </c>
      <c r="D117" s="67">
        <v>124.03285231808412</v>
      </c>
      <c r="E117" s="67">
        <v>122.44025433019074</v>
      </c>
      <c r="F117" s="67">
        <v>97.559253656076635</v>
      </c>
      <c r="G117" s="67">
        <v>98.381246641590536</v>
      </c>
    </row>
    <row r="118" spans="2:7" x14ac:dyDescent="0.25">
      <c r="B118" s="892">
        <v>43616</v>
      </c>
      <c r="C118" s="67">
        <v>127.62228382366089</v>
      </c>
      <c r="D118" s="67">
        <v>125.83910910365236</v>
      </c>
      <c r="E118" s="67">
        <v>120.56566542424906</v>
      </c>
      <c r="F118" s="67">
        <v>97.756442647801904</v>
      </c>
      <c r="G118" s="67">
        <v>100.40444200712915</v>
      </c>
    </row>
    <row r="119" spans="2:7" x14ac:dyDescent="0.25">
      <c r="B119" s="892">
        <v>43644</v>
      </c>
      <c r="C119" s="67">
        <v>126.34560906515581</v>
      </c>
      <c r="D119" s="67">
        <v>127.48717948717947</v>
      </c>
      <c r="E119" s="67">
        <v>118.47182635386977</v>
      </c>
      <c r="F119" s="67">
        <v>95.554677467154008</v>
      </c>
      <c r="G119" s="67">
        <v>101.04863746119351</v>
      </c>
    </row>
    <row r="120" spans="2:7" x14ac:dyDescent="0.25">
      <c r="B120" s="892">
        <v>43677</v>
      </c>
      <c r="C120" s="67">
        <v>127.28083474538482</v>
      </c>
      <c r="D120" s="67">
        <v>129.64537869062903</v>
      </c>
      <c r="E120" s="67">
        <v>118.66915150186364</v>
      </c>
      <c r="F120" s="67">
        <v>95.564117763287896</v>
      </c>
      <c r="G120" s="67">
        <v>100.74975925161644</v>
      </c>
    </row>
    <row r="121" spans="2:7" x14ac:dyDescent="0.25">
      <c r="B121" s="892">
        <v>43707</v>
      </c>
      <c r="C121" s="67">
        <v>128.32224420068331</v>
      </c>
      <c r="D121" s="67">
        <v>132.97399605003289</v>
      </c>
      <c r="E121" s="67">
        <v>116.44376233282175</v>
      </c>
      <c r="F121" s="67">
        <v>94.694077337249141</v>
      </c>
      <c r="G121" s="67">
        <v>103.46849392483752</v>
      </c>
    </row>
    <row r="122" spans="2:7" x14ac:dyDescent="0.25">
      <c r="B122" s="892">
        <v>43738</v>
      </c>
      <c r="C122" s="67">
        <v>129.6511627906977</v>
      </c>
      <c r="D122" s="67">
        <v>130.78915418858762</v>
      </c>
      <c r="E122" s="67">
        <v>117.85792589344443</v>
      </c>
      <c r="F122" s="67">
        <v>95.8387000891707</v>
      </c>
      <c r="G122" s="67">
        <v>104.25653071392979</v>
      </c>
    </row>
    <row r="123" spans="2:7" x14ac:dyDescent="0.25">
      <c r="B123" s="892">
        <v>43769</v>
      </c>
      <c r="C123" s="67">
        <v>129.07660305688705</v>
      </c>
      <c r="D123" s="67">
        <v>127.63823064770932</v>
      </c>
      <c r="E123" s="67">
        <v>118.58145143608859</v>
      </c>
      <c r="F123" s="67">
        <v>96.067136756380989</v>
      </c>
      <c r="G123" s="67">
        <v>103.93102958915772</v>
      </c>
    </row>
    <row r="124" spans="2:7" x14ac:dyDescent="0.25">
      <c r="B124" s="892">
        <v>43798</v>
      </c>
      <c r="C124" s="67">
        <v>129.19344618448449</v>
      </c>
      <c r="D124" s="67">
        <v>125.41912449549828</v>
      </c>
      <c r="E124" s="67">
        <v>119.39267704450778</v>
      </c>
      <c r="F124" s="67">
        <v>96.076678585617813</v>
      </c>
      <c r="G124" s="67">
        <v>102.8364810784245</v>
      </c>
    </row>
    <row r="125" spans="2:7" x14ac:dyDescent="0.25">
      <c r="B125" s="892">
        <v>43830</v>
      </c>
      <c r="C125" s="67">
        <v>128.4146122008278</v>
      </c>
      <c r="D125" s="67">
        <v>123.36998014964115</v>
      </c>
      <c r="E125" s="67">
        <v>119.6119272089454</v>
      </c>
      <c r="F125" s="67">
        <v>95.000982125319197</v>
      </c>
      <c r="G125" s="67">
        <v>102.69948113869023</v>
      </c>
    </row>
    <row r="126" spans="2:7" x14ac:dyDescent="0.25">
      <c r="B126" s="892">
        <v>43861</v>
      </c>
      <c r="C126" s="67">
        <v>128.53025936599423</v>
      </c>
      <c r="D126" s="67">
        <v>123.49254871990829</v>
      </c>
      <c r="E126" s="67">
        <v>119.79828984871739</v>
      </c>
      <c r="F126" s="67">
        <v>93.776054289869109</v>
      </c>
      <c r="G126" s="67">
        <v>101.29322268326418</v>
      </c>
    </row>
    <row r="127" spans="2:7" x14ac:dyDescent="0.25">
      <c r="B127" s="892">
        <v>43889</v>
      </c>
      <c r="C127" s="67">
        <v>130.86374472767284</v>
      </c>
      <c r="D127" s="67">
        <v>124.74139262004012</v>
      </c>
      <c r="E127" s="67">
        <v>120.62047796535849</v>
      </c>
      <c r="F127" s="67">
        <v>94.453666634117766</v>
      </c>
      <c r="G127" s="67">
        <v>102.48390708088442</v>
      </c>
    </row>
    <row r="128" spans="2:7" x14ac:dyDescent="0.25">
      <c r="B128" s="892">
        <v>43921</v>
      </c>
      <c r="C128" s="67">
        <v>129.00659857181594</v>
      </c>
      <c r="D128" s="67">
        <v>130.76798575706076</v>
      </c>
      <c r="E128" s="67">
        <v>118.05525104143828</v>
      </c>
      <c r="F128" s="67">
        <v>92.671009771986974</v>
      </c>
      <c r="G128" s="67">
        <v>102.84370172728549</v>
      </c>
    </row>
    <row r="129" spans="2:7" x14ac:dyDescent="0.25">
      <c r="B129" s="892">
        <v>43951</v>
      </c>
      <c r="C129" s="67">
        <v>131.28507037071108</v>
      </c>
      <c r="D129" s="67">
        <v>130.125624094057</v>
      </c>
      <c r="E129" s="67">
        <v>118.17583863187897</v>
      </c>
      <c r="F129" s="67">
        <v>93.857946827091027</v>
      </c>
      <c r="G129" s="67">
        <v>103.57092349031254</v>
      </c>
    </row>
    <row r="130" spans="2:7" x14ac:dyDescent="0.25">
      <c r="B130" s="892">
        <v>43980</v>
      </c>
      <c r="C130" s="67">
        <v>130.86374472767284</v>
      </c>
      <c r="D130" s="67">
        <v>131.41672088484057</v>
      </c>
      <c r="E130" s="67">
        <v>117.54001315500986</v>
      </c>
      <c r="F130" s="67">
        <v>93.766963939511442</v>
      </c>
      <c r="G130" s="67">
        <v>104.15274123586715</v>
      </c>
    </row>
    <row r="131" spans="2:7" x14ac:dyDescent="0.25">
      <c r="B131" s="895">
        <v>44012</v>
      </c>
      <c r="C131" s="67">
        <v>126.77207319239653</v>
      </c>
      <c r="D131" s="67">
        <v>128.99337431148717</v>
      </c>
      <c r="E131" s="67">
        <v>117.96755097566323</v>
      </c>
      <c r="F131" s="67">
        <v>92.062434567431254</v>
      </c>
      <c r="G131" s="67">
        <v>103.7543387405256</v>
      </c>
    </row>
    <row r="132" spans="2:7" x14ac:dyDescent="0.25">
      <c r="B132" s="895">
        <v>44043</v>
      </c>
      <c r="C132" s="67">
        <v>124.39640896016735</v>
      </c>
      <c r="D132" s="67">
        <v>127.37663566135897</v>
      </c>
      <c r="E132" s="67">
        <v>116.9918877439158</v>
      </c>
      <c r="F132" s="67">
        <v>90.292168393540564</v>
      </c>
      <c r="G132" s="67">
        <v>102.64190609670638</v>
      </c>
    </row>
    <row r="133" spans="2:7" x14ac:dyDescent="0.25">
      <c r="B133" s="895">
        <v>44074</v>
      </c>
      <c r="C133" s="67">
        <v>120.64243448858834</v>
      </c>
      <c r="D133" s="67">
        <v>123.01309378806332</v>
      </c>
      <c r="E133" s="67">
        <v>116.25739969304978</v>
      </c>
      <c r="F133" s="67">
        <v>88.040411395285332</v>
      </c>
      <c r="G133" s="67">
        <v>101.47568241651655</v>
      </c>
    </row>
    <row r="134" spans="2:7" x14ac:dyDescent="0.25">
      <c r="B134" s="895">
        <v>44104</v>
      </c>
      <c r="C134" s="67">
        <v>121.082548570459</v>
      </c>
      <c r="D134" s="67">
        <v>124.72213646187093</v>
      </c>
      <c r="E134" s="67">
        <v>115.77504933128699</v>
      </c>
      <c r="F134" s="67">
        <v>88.515739385065885</v>
      </c>
      <c r="G134" s="67">
        <v>99.788799563973299</v>
      </c>
    </row>
    <row r="135" spans="2:7" x14ac:dyDescent="0.25">
      <c r="B135" s="895">
        <v>44134</v>
      </c>
      <c r="C135" s="67">
        <v>121.28834877198943</v>
      </c>
      <c r="D135" s="67">
        <v>124.51071043304051</v>
      </c>
      <c r="E135" s="67">
        <v>115.33654900241174</v>
      </c>
      <c r="F135" s="67">
        <v>88.273407556123388</v>
      </c>
      <c r="G135" s="67">
        <v>98.189984581350132</v>
      </c>
    </row>
    <row r="136" spans="2:7" x14ac:dyDescent="0.25">
      <c r="B136" s="895">
        <v>44165</v>
      </c>
      <c r="C136" s="67">
        <v>120.57109064796825</v>
      </c>
      <c r="D136" s="67">
        <v>122.26846246973363</v>
      </c>
      <c r="E136" s="67">
        <v>114.45954834466126</v>
      </c>
      <c r="F136" s="67">
        <v>88.120615833105603</v>
      </c>
      <c r="G136" s="67">
        <v>96.718172213417859</v>
      </c>
    </row>
    <row r="137" spans="2:7" x14ac:dyDescent="0.25">
      <c r="B137" s="895">
        <v>44196</v>
      </c>
      <c r="C137" s="67">
        <v>117.24307894520661</v>
      </c>
      <c r="D137" s="67">
        <v>120.11447260834014</v>
      </c>
      <c r="E137" s="67">
        <v>113.74698531023898</v>
      </c>
      <c r="F137" s="67">
        <v>85.921122757150485</v>
      </c>
      <c r="G137" s="67">
        <v>95.794637017658587</v>
      </c>
    </row>
    <row r="138" spans="2:7" x14ac:dyDescent="0.25">
      <c r="B138" s="895">
        <v>44225</v>
      </c>
      <c r="C138" s="67">
        <v>117.2334483325119</v>
      </c>
      <c r="D138" s="67">
        <v>118.43301084725886</v>
      </c>
      <c r="E138" s="67">
        <v>113.70313527735145</v>
      </c>
      <c r="F138" s="67">
        <v>85.768753325057645</v>
      </c>
      <c r="G138" s="67">
        <v>94.75965581936984</v>
      </c>
    </row>
    <row r="139" spans="2:7" x14ac:dyDescent="0.25">
      <c r="B139" s="895">
        <v>44253</v>
      </c>
      <c r="C139" s="67">
        <v>117.99917321207111</v>
      </c>
      <c r="D139" s="67">
        <v>116.5200461494087</v>
      </c>
      <c r="E139" s="67">
        <v>115.51194913396185</v>
      </c>
      <c r="F139" s="67">
        <v>86.839034024598277</v>
      </c>
      <c r="G139" s="67">
        <v>94.64943457189014</v>
      </c>
    </row>
    <row r="140" spans="2:7" x14ac:dyDescent="0.25">
      <c r="B140" s="895">
        <v>44286</v>
      </c>
      <c r="C140" s="67">
        <v>119.93277310924371</v>
      </c>
      <c r="D140" s="67">
        <v>116.57889041194719</v>
      </c>
      <c r="E140" s="67">
        <v>119.18438938829203</v>
      </c>
      <c r="F140" s="67">
        <v>89.939562993956315</v>
      </c>
      <c r="G140" s="67">
        <v>95.37670117861559</v>
      </c>
    </row>
    <row r="141" spans="2:7" x14ac:dyDescent="0.25">
      <c r="B141" s="895">
        <v>44316</v>
      </c>
      <c r="C141" s="67">
        <v>119.22145184195139</v>
      </c>
      <c r="D141" s="67">
        <v>116.73047749765222</v>
      </c>
      <c r="E141" s="67">
        <v>119.53518965139224</v>
      </c>
      <c r="F141" s="67">
        <v>89.14385770896692</v>
      </c>
      <c r="G141" s="67">
        <v>95.457507820646498</v>
      </c>
    </row>
    <row r="142" spans="2:7" x14ac:dyDescent="0.25">
      <c r="B142" s="895">
        <v>44347</v>
      </c>
      <c r="C142" s="67">
        <v>117.48435956536053</v>
      </c>
      <c r="D142" s="67">
        <v>114.70045428733673</v>
      </c>
      <c r="E142" s="67">
        <v>119.65577724183294</v>
      </c>
      <c r="F142" s="67">
        <v>87.293565562674843</v>
      </c>
      <c r="G142" s="67">
        <v>94.065891721790507</v>
      </c>
    </row>
    <row r="143" spans="2:7" x14ac:dyDescent="0.25">
      <c r="B143" s="895">
        <v>44377</v>
      </c>
      <c r="C143" s="67">
        <v>118.53820598006646</v>
      </c>
      <c r="D143" s="67">
        <v>115.25677603423681</v>
      </c>
      <c r="E143" s="67">
        <v>120.75202806402106</v>
      </c>
      <c r="F143" s="67">
        <v>87.848515121242414</v>
      </c>
      <c r="G143" s="67">
        <v>94.138440773828648</v>
      </c>
    </row>
    <row r="144" spans="2:7" x14ac:dyDescent="0.25">
      <c r="B144" s="895">
        <v>44407</v>
      </c>
      <c r="C144" s="67">
        <v>120.69344608879491</v>
      </c>
      <c r="D144" s="67">
        <v>116.99247031566753</v>
      </c>
      <c r="E144" s="67">
        <v>120.83972812979611</v>
      </c>
      <c r="F144" s="67">
        <v>88.726839112089522</v>
      </c>
      <c r="G144" s="67">
        <v>94.857845994430406</v>
      </c>
    </row>
    <row r="145" spans="2:7" x14ac:dyDescent="0.25">
      <c r="B145" s="895">
        <v>44439</v>
      </c>
      <c r="C145" s="67">
        <v>121.27804214819851</v>
      </c>
      <c r="D145" s="67">
        <v>117.12815308785156</v>
      </c>
      <c r="E145" s="67">
        <v>120.41219030914274</v>
      </c>
      <c r="F145" s="67">
        <v>88.467166636180721</v>
      </c>
      <c r="G145" s="67">
        <v>94.87627931079156</v>
      </c>
    </row>
    <row r="146" spans="2:7" x14ac:dyDescent="0.25">
      <c r="B146" s="895">
        <v>44469</v>
      </c>
      <c r="C146" s="67">
        <v>121.30896727581808</v>
      </c>
      <c r="D146" s="67">
        <v>117.69975963289387</v>
      </c>
      <c r="E146" s="67">
        <v>120.77395308046481</v>
      </c>
      <c r="F146" s="67">
        <v>89.27549607752654</v>
      </c>
      <c r="G146" s="67">
        <v>94.563884046742842</v>
      </c>
    </row>
    <row r="147" spans="2:7" x14ac:dyDescent="0.25">
      <c r="B147" s="895">
        <v>44498</v>
      </c>
      <c r="C147" s="67">
        <v>123.04509009397364</v>
      </c>
      <c r="D147" s="67">
        <v>118.02644072748521</v>
      </c>
      <c r="E147" s="67">
        <v>124.06270554702917</v>
      </c>
      <c r="F147" s="67">
        <v>89.267257290513129</v>
      </c>
      <c r="G147" s="67">
        <v>93.915106437548104</v>
      </c>
    </row>
    <row r="148" spans="2:7" x14ac:dyDescent="0.25">
      <c r="B148" s="895">
        <v>44530</v>
      </c>
      <c r="C148" s="67">
        <v>125.10518934081345</v>
      </c>
      <c r="D148" s="67">
        <v>120.13233216861198</v>
      </c>
      <c r="E148" s="67">
        <v>125.03836877877659</v>
      </c>
      <c r="F148" s="67">
        <v>89.176730893334565</v>
      </c>
      <c r="G148" s="67">
        <v>93.591054313099036</v>
      </c>
    </row>
    <row r="149" spans="2:7" x14ac:dyDescent="0.25">
      <c r="B149" s="895">
        <v>44561</v>
      </c>
      <c r="C149" s="67">
        <v>126.22269390642964</v>
      </c>
      <c r="D149" s="67">
        <v>121.33203183661207</v>
      </c>
      <c r="E149" s="67">
        <v>124.89585617189213</v>
      </c>
      <c r="F149" s="67">
        <v>89.020798822013631</v>
      </c>
      <c r="G149" s="67">
        <v>93.292993630573235</v>
      </c>
    </row>
    <row r="150" spans="2:7" x14ac:dyDescent="0.25">
      <c r="B150" s="895">
        <v>44592</v>
      </c>
      <c r="C150" s="67">
        <v>126.10001767096661</v>
      </c>
      <c r="D150" s="67">
        <v>119.20182944821482</v>
      </c>
      <c r="E150" s="67">
        <v>125.91536943652709</v>
      </c>
      <c r="F150" s="67">
        <v>88.914422281459693</v>
      </c>
      <c r="G150" s="67">
        <v>93.085478233238007</v>
      </c>
    </row>
    <row r="151" spans="2:7" x14ac:dyDescent="0.25">
      <c r="B151" s="895">
        <v>44620</v>
      </c>
      <c r="C151" s="67">
        <v>125.81100141043724</v>
      </c>
      <c r="D151" s="67">
        <v>119.36031910178755</v>
      </c>
      <c r="E151" s="67">
        <v>126.3209822407367</v>
      </c>
      <c r="F151" s="67">
        <v>89.217856484043537</v>
      </c>
      <c r="G151" s="67">
        <v>92.849445324881145</v>
      </c>
    </row>
    <row r="152" spans="2:7" x14ac:dyDescent="0.25">
      <c r="B152" s="895">
        <v>44651</v>
      </c>
      <c r="C152" s="67">
        <v>129.55700798838055</v>
      </c>
      <c r="D152" s="67">
        <v>122.74211925560196</v>
      </c>
      <c r="E152" s="67">
        <v>130.12497259372947</v>
      </c>
      <c r="F152" s="67">
        <v>89.906125104563614</v>
      </c>
      <c r="G152" s="67">
        <v>92.937817258883243</v>
      </c>
    </row>
    <row r="153" spans="2:7" x14ac:dyDescent="0.25">
      <c r="B153" s="892">
        <v>44680</v>
      </c>
      <c r="C153" s="67">
        <v>132.14814814814815</v>
      </c>
      <c r="D153" s="67">
        <v>124.9439418541715</v>
      </c>
      <c r="E153" s="67">
        <v>138.57706643279982</v>
      </c>
      <c r="F153" s="67">
        <v>91.461800302571845</v>
      </c>
      <c r="G153" s="67">
        <v>94.296014935942836</v>
      </c>
    </row>
    <row r="154" spans="2:7" x14ac:dyDescent="0.25">
      <c r="B154" s="892">
        <v>44712</v>
      </c>
      <c r="C154" s="67">
        <v>134.85779079656052</v>
      </c>
      <c r="D154" s="67">
        <v>129.75989721352283</v>
      </c>
      <c r="E154" s="67">
        <v>141.18614338960754</v>
      </c>
      <c r="F154" s="67">
        <v>94.694077337249141</v>
      </c>
      <c r="G154" s="67">
        <v>98.315210095314811</v>
      </c>
    </row>
    <row r="155" spans="2:7" x14ac:dyDescent="0.25">
      <c r="B155" s="892">
        <v>44742</v>
      </c>
      <c r="C155" s="67">
        <v>135.10034078000757</v>
      </c>
      <c r="D155" s="67">
        <v>131.18201006656923</v>
      </c>
      <c r="E155" s="67">
        <v>147.06204779653586</v>
      </c>
      <c r="F155" s="67">
        <v>93.82153249272551</v>
      </c>
      <c r="G155" s="67">
        <v>98.104487608841254</v>
      </c>
    </row>
    <row r="156" spans="2:7" x14ac:dyDescent="0.25">
      <c r="B156" s="892">
        <v>44771</v>
      </c>
      <c r="C156" s="67">
        <v>140.18269325213635</v>
      </c>
      <c r="D156" s="67">
        <v>134.66955579631633</v>
      </c>
      <c r="E156" s="67">
        <v>149.80267485200616</v>
      </c>
      <c r="F156" s="67">
        <v>93.757875351361832</v>
      </c>
      <c r="G156" s="67">
        <v>98.639639032931498</v>
      </c>
    </row>
    <row r="157" spans="2:7" x14ac:dyDescent="0.25">
      <c r="B157" s="892">
        <v>44804</v>
      </c>
      <c r="C157" s="67">
        <v>140.98587375284006</v>
      </c>
      <c r="D157" s="67">
        <v>134.92818971275884</v>
      </c>
      <c r="E157" s="67">
        <v>148.38851129138348</v>
      </c>
      <c r="F157" s="67">
        <v>92.626639854447959</v>
      </c>
      <c r="G157" s="67">
        <v>99.612350380848738</v>
      </c>
    </row>
    <row r="158" spans="2:7" x14ac:dyDescent="0.25">
      <c r="B158" s="892">
        <v>44834</v>
      </c>
      <c r="C158" s="67">
        <v>144.17617941206186</v>
      </c>
      <c r="D158" s="67">
        <v>142.69692688096077</v>
      </c>
      <c r="E158" s="67">
        <v>156.99408024556018</v>
      </c>
      <c r="F158" s="67">
        <v>94.159447094324918</v>
      </c>
      <c r="G158" s="67">
        <v>102.82926144341475</v>
      </c>
    </row>
    <row r="159" spans="2:7" x14ac:dyDescent="0.25">
      <c r="B159" s="892">
        <v>44865</v>
      </c>
      <c r="C159" s="67">
        <v>144.99644417352434</v>
      </c>
      <c r="D159" s="67">
        <v>142.91147077031926</v>
      </c>
      <c r="E159" s="67">
        <v>161.29138346853759</v>
      </c>
      <c r="F159" s="67">
        <v>96.306252489048205</v>
      </c>
      <c r="G159" s="67">
        <v>105.65534155666161</v>
      </c>
    </row>
    <row r="160" spans="2:7" x14ac:dyDescent="0.25">
      <c r="B160" s="892">
        <v>44895</v>
      </c>
      <c r="C160" s="67">
        <v>139.77083537361671</v>
      </c>
      <c r="D160" s="67">
        <v>137.46490854955337</v>
      </c>
      <c r="E160" s="67">
        <v>155.72242929182198</v>
      </c>
      <c r="F160" s="67">
        <v>93.179847798863307</v>
      </c>
      <c r="G160" s="67">
        <v>105.03406238795267</v>
      </c>
    </row>
    <row r="161" spans="2:7" x14ac:dyDescent="0.25">
      <c r="B161" s="892">
        <v>44925</v>
      </c>
      <c r="C161" s="67">
        <v>134.76864966949952</v>
      </c>
      <c r="D161" s="67">
        <v>132.81005999835619</v>
      </c>
      <c r="E161" s="67">
        <v>147.88423591317695</v>
      </c>
      <c r="F161" s="67">
        <v>90.157517009972977</v>
      </c>
      <c r="G161" s="67">
        <v>102.15511228902217</v>
      </c>
    </row>
    <row r="162" spans="2:7" x14ac:dyDescent="0.25">
      <c r="B162" s="892">
        <v>44957</v>
      </c>
      <c r="C162" s="67">
        <v>132.40560348826421</v>
      </c>
      <c r="D162" s="67">
        <v>132.06113108859103</v>
      </c>
      <c r="E162" s="67">
        <v>142.92918219688664</v>
      </c>
      <c r="F162" s="67">
        <v>89.39099898345809</v>
      </c>
      <c r="G162" s="67">
        <v>99.423024708118362</v>
      </c>
    </row>
    <row r="163" spans="2:7" x14ac:dyDescent="0.25">
      <c r="B163" s="892">
        <v>44985</v>
      </c>
      <c r="C163" s="67">
        <v>133.34579089974773</v>
      </c>
      <c r="D163" s="67">
        <v>133.76655629139071</v>
      </c>
      <c r="E163" s="67">
        <v>145.93290944968209</v>
      </c>
      <c r="F163" s="67">
        <v>89.548231808924271</v>
      </c>
      <c r="G163" s="67">
        <v>100.21209633278599</v>
      </c>
    </row>
    <row r="164" spans="2:7" x14ac:dyDescent="0.25">
      <c r="B164" s="892">
        <v>45016</v>
      </c>
      <c r="C164" s="67">
        <v>133.23375653472743</v>
      </c>
      <c r="D164" s="67">
        <v>133.07255208762251</v>
      </c>
      <c r="E164" s="67">
        <v>146.54680991010744</v>
      </c>
      <c r="F164" s="67">
        <v>89.523368810735775</v>
      </c>
      <c r="G164" s="67">
        <v>100.97201158141458</v>
      </c>
    </row>
    <row r="165" spans="2:7" x14ac:dyDescent="0.25">
      <c r="B165" s="893">
        <v>45046</v>
      </c>
      <c r="C165" s="69">
        <v>130.15959872321022</v>
      </c>
      <c r="D165" s="69">
        <v>129.79116465863453</v>
      </c>
      <c r="E165" s="69">
        <v>146.33852225389171</v>
      </c>
      <c r="F165" s="69">
        <v>86.878031255613436</v>
      </c>
      <c r="G165" s="69">
        <v>100.89550182544602</v>
      </c>
    </row>
    <row r="166" spans="2:7" x14ac:dyDescent="0.25">
      <c r="B166" s="66"/>
      <c r="C166" s="67"/>
      <c r="D166" s="67"/>
      <c r="E166" s="67"/>
      <c r="F166" s="67"/>
      <c r="G166" s="67"/>
    </row>
    <row r="167" spans="2:7" x14ac:dyDescent="0.25">
      <c r="B167" s="71" t="s">
        <v>304</v>
      </c>
    </row>
    <row r="168" spans="2:7" x14ac:dyDescent="0.25">
      <c r="B168" s="71" t="s">
        <v>277</v>
      </c>
    </row>
  </sheetData>
  <mergeCells count="1">
    <mergeCell ref="B3:C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2:AS49"/>
  <sheetViews>
    <sheetView zoomScaleNormal="100" workbookViewId="0">
      <selection activeCell="C5" sqref="C5:L5"/>
    </sheetView>
  </sheetViews>
  <sheetFormatPr defaultColWidth="9.140625" defaultRowHeight="11.25" x14ac:dyDescent="0.2"/>
  <cols>
    <col min="1" max="1" width="9.140625" style="10"/>
    <col min="2" max="2" width="50.140625" style="10" customWidth="1"/>
    <col min="3" max="3" width="7.85546875" style="10" customWidth="1"/>
    <col min="4" max="8" width="9" style="10" customWidth="1"/>
    <col min="9" max="9" width="9.42578125" style="10" customWidth="1"/>
    <col min="10" max="194" width="9.140625" style="10"/>
    <col min="195" max="195" width="68.5703125" style="10" bestFit="1" customWidth="1"/>
    <col min="196" max="196" width="7.85546875" style="10" customWidth="1"/>
    <col min="197" max="201" width="9" style="10" customWidth="1"/>
    <col min="202" max="206" width="9.42578125" style="10" customWidth="1"/>
    <col min="207" max="450" width="9.140625" style="10"/>
    <col min="451" max="451" width="68.5703125" style="10" bestFit="1" customWidth="1"/>
    <col min="452" max="452" width="7.85546875" style="10" customWidth="1"/>
    <col min="453" max="457" width="9" style="10" customWidth="1"/>
    <col min="458" max="462" width="9.42578125" style="10" customWidth="1"/>
    <col min="463" max="706" width="9.140625" style="10"/>
    <col min="707" max="707" width="68.5703125" style="10" bestFit="1" customWidth="1"/>
    <col min="708" max="708" width="7.85546875" style="10" customWidth="1"/>
    <col min="709" max="713" width="9" style="10" customWidth="1"/>
    <col min="714" max="718" width="9.42578125" style="10" customWidth="1"/>
    <col min="719" max="962" width="9.140625" style="10"/>
    <col min="963" max="963" width="68.5703125" style="10" bestFit="1" customWidth="1"/>
    <col min="964" max="964" width="7.85546875" style="10" customWidth="1"/>
    <col min="965" max="969" width="9" style="10" customWidth="1"/>
    <col min="970" max="974" width="9.42578125" style="10" customWidth="1"/>
    <col min="975" max="1218" width="9.140625" style="10"/>
    <col min="1219" max="1219" width="68.5703125" style="10" bestFit="1" customWidth="1"/>
    <col min="1220" max="1220" width="7.85546875" style="10" customWidth="1"/>
    <col min="1221" max="1225" width="9" style="10" customWidth="1"/>
    <col min="1226" max="1230" width="9.42578125" style="10" customWidth="1"/>
    <col min="1231" max="1474" width="9.140625" style="10"/>
    <col min="1475" max="1475" width="68.5703125" style="10" bestFit="1" customWidth="1"/>
    <col min="1476" max="1476" width="7.85546875" style="10" customWidth="1"/>
    <col min="1477" max="1481" width="9" style="10" customWidth="1"/>
    <col min="1482" max="1486" width="9.42578125" style="10" customWidth="1"/>
    <col min="1487" max="1730" width="9.140625" style="10"/>
    <col min="1731" max="1731" width="68.5703125" style="10" bestFit="1" customWidth="1"/>
    <col min="1732" max="1732" width="7.85546875" style="10" customWidth="1"/>
    <col min="1733" max="1737" width="9" style="10" customWidth="1"/>
    <col min="1738" max="1742" width="9.42578125" style="10" customWidth="1"/>
    <col min="1743" max="1986" width="9.140625" style="10"/>
    <col min="1987" max="1987" width="68.5703125" style="10" bestFit="1" customWidth="1"/>
    <col min="1988" max="1988" width="7.85546875" style="10" customWidth="1"/>
    <col min="1989" max="1993" width="9" style="10" customWidth="1"/>
    <col min="1994" max="1998" width="9.42578125" style="10" customWidth="1"/>
    <col min="1999" max="2242" width="9.140625" style="10"/>
    <col min="2243" max="2243" width="68.5703125" style="10" bestFit="1" customWidth="1"/>
    <col min="2244" max="2244" width="7.85546875" style="10" customWidth="1"/>
    <col min="2245" max="2249" width="9" style="10" customWidth="1"/>
    <col min="2250" max="2254" width="9.42578125" style="10" customWidth="1"/>
    <col min="2255" max="2498" width="9.140625" style="10"/>
    <col min="2499" max="2499" width="68.5703125" style="10" bestFit="1" customWidth="1"/>
    <col min="2500" max="2500" width="7.85546875" style="10" customWidth="1"/>
    <col min="2501" max="2505" width="9" style="10" customWidth="1"/>
    <col min="2506" max="2510" width="9.42578125" style="10" customWidth="1"/>
    <col min="2511" max="2754" width="9.140625" style="10"/>
    <col min="2755" max="2755" width="68.5703125" style="10" bestFit="1" customWidth="1"/>
    <col min="2756" max="2756" width="7.85546875" style="10" customWidth="1"/>
    <col min="2757" max="2761" width="9" style="10" customWidth="1"/>
    <col min="2762" max="2766" width="9.42578125" style="10" customWidth="1"/>
    <col min="2767" max="3010" width="9.140625" style="10"/>
    <col min="3011" max="3011" width="68.5703125" style="10" bestFit="1" customWidth="1"/>
    <col min="3012" max="3012" width="7.85546875" style="10" customWidth="1"/>
    <col min="3013" max="3017" width="9" style="10" customWidth="1"/>
    <col min="3018" max="3022" width="9.42578125" style="10" customWidth="1"/>
    <col min="3023" max="3266" width="9.140625" style="10"/>
    <col min="3267" max="3267" width="68.5703125" style="10" bestFit="1" customWidth="1"/>
    <col min="3268" max="3268" width="7.85546875" style="10" customWidth="1"/>
    <col min="3269" max="3273" width="9" style="10" customWidth="1"/>
    <col min="3274" max="3278" width="9.42578125" style="10" customWidth="1"/>
    <col min="3279" max="3522" width="9.140625" style="10"/>
    <col min="3523" max="3523" width="68.5703125" style="10" bestFit="1" customWidth="1"/>
    <col min="3524" max="3524" width="7.85546875" style="10" customWidth="1"/>
    <col min="3525" max="3529" width="9" style="10" customWidth="1"/>
    <col min="3530" max="3534" width="9.42578125" style="10" customWidth="1"/>
    <col min="3535" max="3778" width="9.140625" style="10"/>
    <col min="3779" max="3779" width="68.5703125" style="10" bestFit="1" customWidth="1"/>
    <col min="3780" max="3780" width="7.85546875" style="10" customWidth="1"/>
    <col min="3781" max="3785" width="9" style="10" customWidth="1"/>
    <col min="3786" max="3790" width="9.42578125" style="10" customWidth="1"/>
    <col min="3791" max="4034" width="9.140625" style="10"/>
    <col min="4035" max="4035" width="68.5703125" style="10" bestFit="1" customWidth="1"/>
    <col min="4036" max="4036" width="7.85546875" style="10" customWidth="1"/>
    <col min="4037" max="4041" width="9" style="10" customWidth="1"/>
    <col min="4042" max="4046" width="9.42578125" style="10" customWidth="1"/>
    <col min="4047" max="4290" width="9.140625" style="10"/>
    <col min="4291" max="4291" width="68.5703125" style="10" bestFit="1" customWidth="1"/>
    <col min="4292" max="4292" width="7.85546875" style="10" customWidth="1"/>
    <col min="4293" max="4297" width="9" style="10" customWidth="1"/>
    <col min="4298" max="4302" width="9.42578125" style="10" customWidth="1"/>
    <col min="4303" max="4546" width="9.140625" style="10"/>
    <col min="4547" max="4547" width="68.5703125" style="10" bestFit="1" customWidth="1"/>
    <col min="4548" max="4548" width="7.85546875" style="10" customWidth="1"/>
    <col min="4549" max="4553" width="9" style="10" customWidth="1"/>
    <col min="4554" max="4558" width="9.42578125" style="10" customWidth="1"/>
    <col min="4559" max="4802" width="9.140625" style="10"/>
    <col min="4803" max="4803" width="68.5703125" style="10" bestFit="1" customWidth="1"/>
    <col min="4804" max="4804" width="7.85546875" style="10" customWidth="1"/>
    <col min="4805" max="4809" width="9" style="10" customWidth="1"/>
    <col min="4810" max="4814" width="9.42578125" style="10" customWidth="1"/>
    <col min="4815" max="5058" width="9.140625" style="10"/>
    <col min="5059" max="5059" width="68.5703125" style="10" bestFit="1" customWidth="1"/>
    <col min="5060" max="5060" width="7.85546875" style="10" customWidth="1"/>
    <col min="5061" max="5065" width="9" style="10" customWidth="1"/>
    <col min="5066" max="5070" width="9.42578125" style="10" customWidth="1"/>
    <col min="5071" max="5314" width="9.140625" style="10"/>
    <col min="5315" max="5315" width="68.5703125" style="10" bestFit="1" customWidth="1"/>
    <col min="5316" max="5316" width="7.85546875" style="10" customWidth="1"/>
    <col min="5317" max="5321" width="9" style="10" customWidth="1"/>
    <col min="5322" max="5326" width="9.42578125" style="10" customWidth="1"/>
    <col min="5327" max="5570" width="9.140625" style="10"/>
    <col min="5571" max="5571" width="68.5703125" style="10" bestFit="1" customWidth="1"/>
    <col min="5572" max="5572" width="7.85546875" style="10" customWidth="1"/>
    <col min="5573" max="5577" width="9" style="10" customWidth="1"/>
    <col min="5578" max="5582" width="9.42578125" style="10" customWidth="1"/>
    <col min="5583" max="5826" width="9.140625" style="10"/>
    <col min="5827" max="5827" width="68.5703125" style="10" bestFit="1" customWidth="1"/>
    <col min="5828" max="5828" width="7.85546875" style="10" customWidth="1"/>
    <col min="5829" max="5833" width="9" style="10" customWidth="1"/>
    <col min="5834" max="5838" width="9.42578125" style="10" customWidth="1"/>
    <col min="5839" max="6082" width="9.140625" style="10"/>
    <col min="6083" max="6083" width="68.5703125" style="10" bestFit="1" customWidth="1"/>
    <col min="6084" max="6084" width="7.85546875" style="10" customWidth="1"/>
    <col min="6085" max="6089" width="9" style="10" customWidth="1"/>
    <col min="6090" max="6094" width="9.42578125" style="10" customWidth="1"/>
    <col min="6095" max="6338" width="9.140625" style="10"/>
    <col min="6339" max="6339" width="68.5703125" style="10" bestFit="1" customWidth="1"/>
    <col min="6340" max="6340" width="7.85546875" style="10" customWidth="1"/>
    <col min="6341" max="6345" width="9" style="10" customWidth="1"/>
    <col min="6346" max="6350" width="9.42578125" style="10" customWidth="1"/>
    <col min="6351" max="6594" width="9.140625" style="10"/>
    <col min="6595" max="6595" width="68.5703125" style="10" bestFit="1" customWidth="1"/>
    <col min="6596" max="6596" width="7.85546875" style="10" customWidth="1"/>
    <col min="6597" max="6601" width="9" style="10" customWidth="1"/>
    <col min="6602" max="6606" width="9.42578125" style="10" customWidth="1"/>
    <col min="6607" max="6850" width="9.140625" style="10"/>
    <col min="6851" max="6851" width="68.5703125" style="10" bestFit="1" customWidth="1"/>
    <col min="6852" max="6852" width="7.85546875" style="10" customWidth="1"/>
    <col min="6853" max="6857" width="9" style="10" customWidth="1"/>
    <col min="6858" max="6862" width="9.42578125" style="10" customWidth="1"/>
    <col min="6863" max="7106" width="9.140625" style="10"/>
    <col min="7107" max="7107" width="68.5703125" style="10" bestFit="1" customWidth="1"/>
    <col min="7108" max="7108" width="7.85546875" style="10" customWidth="1"/>
    <col min="7109" max="7113" width="9" style="10" customWidth="1"/>
    <col min="7114" max="7118" width="9.42578125" style="10" customWidth="1"/>
    <col min="7119" max="7362" width="9.140625" style="10"/>
    <col min="7363" max="7363" width="68.5703125" style="10" bestFit="1" customWidth="1"/>
    <col min="7364" max="7364" width="7.85546875" style="10" customWidth="1"/>
    <col min="7365" max="7369" width="9" style="10" customWidth="1"/>
    <col min="7370" max="7374" width="9.42578125" style="10" customWidth="1"/>
    <col min="7375" max="7618" width="9.140625" style="10"/>
    <col min="7619" max="7619" width="68.5703125" style="10" bestFit="1" customWidth="1"/>
    <col min="7620" max="7620" width="7.85546875" style="10" customWidth="1"/>
    <col min="7621" max="7625" width="9" style="10" customWidth="1"/>
    <col min="7626" max="7630" width="9.42578125" style="10" customWidth="1"/>
    <col min="7631" max="7874" width="9.140625" style="10"/>
    <col min="7875" max="7875" width="68.5703125" style="10" bestFit="1" customWidth="1"/>
    <col min="7876" max="7876" width="7.85546875" style="10" customWidth="1"/>
    <col min="7877" max="7881" width="9" style="10" customWidth="1"/>
    <col min="7882" max="7886" width="9.42578125" style="10" customWidth="1"/>
    <col min="7887" max="8130" width="9.140625" style="10"/>
    <col min="8131" max="8131" width="68.5703125" style="10" bestFit="1" customWidth="1"/>
    <col min="8132" max="8132" width="7.85546875" style="10" customWidth="1"/>
    <col min="8133" max="8137" width="9" style="10" customWidth="1"/>
    <col min="8138" max="8142" width="9.42578125" style="10" customWidth="1"/>
    <col min="8143" max="8386" width="9.140625" style="10"/>
    <col min="8387" max="8387" width="68.5703125" style="10" bestFit="1" customWidth="1"/>
    <col min="8388" max="8388" width="7.85546875" style="10" customWidth="1"/>
    <col min="8389" max="8393" width="9" style="10" customWidth="1"/>
    <col min="8394" max="8398" width="9.42578125" style="10" customWidth="1"/>
    <col min="8399" max="8642" width="9.140625" style="10"/>
    <col min="8643" max="8643" width="68.5703125" style="10" bestFit="1" customWidth="1"/>
    <col min="8644" max="8644" width="7.85546875" style="10" customWidth="1"/>
    <col min="8645" max="8649" width="9" style="10" customWidth="1"/>
    <col min="8650" max="8654" width="9.42578125" style="10" customWidth="1"/>
    <col min="8655" max="8898" width="9.140625" style="10"/>
    <col min="8899" max="8899" width="68.5703125" style="10" bestFit="1" customWidth="1"/>
    <col min="8900" max="8900" width="7.85546875" style="10" customWidth="1"/>
    <col min="8901" max="8905" width="9" style="10" customWidth="1"/>
    <col min="8906" max="8910" width="9.42578125" style="10" customWidth="1"/>
    <col min="8911" max="9154" width="9.140625" style="10"/>
    <col min="9155" max="9155" width="68.5703125" style="10" bestFit="1" customWidth="1"/>
    <col min="9156" max="9156" width="7.85546875" style="10" customWidth="1"/>
    <col min="9157" max="9161" width="9" style="10" customWidth="1"/>
    <col min="9162" max="9166" width="9.42578125" style="10" customWidth="1"/>
    <col min="9167" max="9410" width="9.140625" style="10"/>
    <col min="9411" max="9411" width="68.5703125" style="10" bestFit="1" customWidth="1"/>
    <col min="9412" max="9412" width="7.85546875" style="10" customWidth="1"/>
    <col min="9413" max="9417" width="9" style="10" customWidth="1"/>
    <col min="9418" max="9422" width="9.42578125" style="10" customWidth="1"/>
    <col min="9423" max="9666" width="9.140625" style="10"/>
    <col min="9667" max="9667" width="68.5703125" style="10" bestFit="1" customWidth="1"/>
    <col min="9668" max="9668" width="7.85546875" style="10" customWidth="1"/>
    <col min="9669" max="9673" width="9" style="10" customWidth="1"/>
    <col min="9674" max="9678" width="9.42578125" style="10" customWidth="1"/>
    <col min="9679" max="9922" width="9.140625" style="10"/>
    <col min="9923" max="9923" width="68.5703125" style="10" bestFit="1" customWidth="1"/>
    <col min="9924" max="9924" width="7.85546875" style="10" customWidth="1"/>
    <col min="9925" max="9929" width="9" style="10" customWidth="1"/>
    <col min="9930" max="9934" width="9.42578125" style="10" customWidth="1"/>
    <col min="9935" max="10178" width="9.140625" style="10"/>
    <col min="10179" max="10179" width="68.5703125" style="10" bestFit="1" customWidth="1"/>
    <col min="10180" max="10180" width="7.85546875" style="10" customWidth="1"/>
    <col min="10181" max="10185" width="9" style="10" customWidth="1"/>
    <col min="10186" max="10190" width="9.42578125" style="10" customWidth="1"/>
    <col min="10191" max="10434" width="9.140625" style="10"/>
    <col min="10435" max="10435" width="68.5703125" style="10" bestFit="1" customWidth="1"/>
    <col min="10436" max="10436" width="7.85546875" style="10" customWidth="1"/>
    <col min="10437" max="10441" width="9" style="10" customWidth="1"/>
    <col min="10442" max="10446" width="9.42578125" style="10" customWidth="1"/>
    <col min="10447" max="10690" width="9.140625" style="10"/>
    <col min="10691" max="10691" width="68.5703125" style="10" bestFit="1" customWidth="1"/>
    <col min="10692" max="10692" width="7.85546875" style="10" customWidth="1"/>
    <col min="10693" max="10697" width="9" style="10" customWidth="1"/>
    <col min="10698" max="10702" width="9.42578125" style="10" customWidth="1"/>
    <col min="10703" max="10946" width="9.140625" style="10"/>
    <col min="10947" max="10947" width="68.5703125" style="10" bestFit="1" customWidth="1"/>
    <col min="10948" max="10948" width="7.85546875" style="10" customWidth="1"/>
    <col min="10949" max="10953" width="9" style="10" customWidth="1"/>
    <col min="10954" max="10958" width="9.42578125" style="10" customWidth="1"/>
    <col min="10959" max="11202" width="9.140625" style="10"/>
    <col min="11203" max="11203" width="68.5703125" style="10" bestFit="1" customWidth="1"/>
    <col min="11204" max="11204" width="7.85546875" style="10" customWidth="1"/>
    <col min="11205" max="11209" width="9" style="10" customWidth="1"/>
    <col min="11210" max="11214" width="9.42578125" style="10" customWidth="1"/>
    <col min="11215" max="11458" width="9.140625" style="10"/>
    <col min="11459" max="11459" width="68.5703125" style="10" bestFit="1" customWidth="1"/>
    <col min="11460" max="11460" width="7.85546875" style="10" customWidth="1"/>
    <col min="11461" max="11465" width="9" style="10" customWidth="1"/>
    <col min="11466" max="11470" width="9.42578125" style="10" customWidth="1"/>
    <col min="11471" max="11714" width="9.140625" style="10"/>
    <col min="11715" max="11715" width="68.5703125" style="10" bestFit="1" customWidth="1"/>
    <col min="11716" max="11716" width="7.85546875" style="10" customWidth="1"/>
    <col min="11717" max="11721" width="9" style="10" customWidth="1"/>
    <col min="11722" max="11726" width="9.42578125" style="10" customWidth="1"/>
    <col min="11727" max="11970" width="9.140625" style="10"/>
    <col min="11971" max="11971" width="68.5703125" style="10" bestFit="1" customWidth="1"/>
    <col min="11972" max="11972" width="7.85546875" style="10" customWidth="1"/>
    <col min="11973" max="11977" width="9" style="10" customWidth="1"/>
    <col min="11978" max="11982" width="9.42578125" style="10" customWidth="1"/>
    <col min="11983" max="12226" width="9.140625" style="10"/>
    <col min="12227" max="12227" width="68.5703125" style="10" bestFit="1" customWidth="1"/>
    <col min="12228" max="12228" width="7.85546875" style="10" customWidth="1"/>
    <col min="12229" max="12233" width="9" style="10" customWidth="1"/>
    <col min="12234" max="12238" width="9.42578125" style="10" customWidth="1"/>
    <col min="12239" max="12482" width="9.140625" style="10"/>
    <col min="12483" max="12483" width="68.5703125" style="10" bestFit="1" customWidth="1"/>
    <col min="12484" max="12484" width="7.85546875" style="10" customWidth="1"/>
    <col min="12485" max="12489" width="9" style="10" customWidth="1"/>
    <col min="12490" max="12494" width="9.42578125" style="10" customWidth="1"/>
    <col min="12495" max="12738" width="9.140625" style="10"/>
    <col min="12739" max="12739" width="68.5703125" style="10" bestFit="1" customWidth="1"/>
    <col min="12740" max="12740" width="7.85546875" style="10" customWidth="1"/>
    <col min="12741" max="12745" width="9" style="10" customWidth="1"/>
    <col min="12746" max="12750" width="9.42578125" style="10" customWidth="1"/>
    <col min="12751" max="12994" width="9.140625" style="10"/>
    <col min="12995" max="12995" width="68.5703125" style="10" bestFit="1" customWidth="1"/>
    <col min="12996" max="12996" width="7.85546875" style="10" customWidth="1"/>
    <col min="12997" max="13001" width="9" style="10" customWidth="1"/>
    <col min="13002" max="13006" width="9.42578125" style="10" customWidth="1"/>
    <col min="13007" max="13250" width="9.140625" style="10"/>
    <col min="13251" max="13251" width="68.5703125" style="10" bestFit="1" customWidth="1"/>
    <col min="13252" max="13252" width="7.85546875" style="10" customWidth="1"/>
    <col min="13253" max="13257" width="9" style="10" customWidth="1"/>
    <col min="13258" max="13262" width="9.42578125" style="10" customWidth="1"/>
    <col min="13263" max="13506" width="9.140625" style="10"/>
    <col min="13507" max="13507" width="68.5703125" style="10" bestFit="1" customWidth="1"/>
    <col min="13508" max="13508" width="7.85546875" style="10" customWidth="1"/>
    <col min="13509" max="13513" width="9" style="10" customWidth="1"/>
    <col min="13514" max="13518" width="9.42578125" style="10" customWidth="1"/>
    <col min="13519" max="13762" width="9.140625" style="10"/>
    <col min="13763" max="13763" width="68.5703125" style="10" bestFit="1" customWidth="1"/>
    <col min="13764" max="13764" width="7.85546875" style="10" customWidth="1"/>
    <col min="13765" max="13769" width="9" style="10" customWidth="1"/>
    <col min="13770" max="13774" width="9.42578125" style="10" customWidth="1"/>
    <col min="13775" max="14018" width="9.140625" style="10"/>
    <col min="14019" max="14019" width="68.5703125" style="10" bestFit="1" customWidth="1"/>
    <col min="14020" max="14020" width="7.85546875" style="10" customWidth="1"/>
    <col min="14021" max="14025" width="9" style="10" customWidth="1"/>
    <col min="14026" max="14030" width="9.42578125" style="10" customWidth="1"/>
    <col min="14031" max="14274" width="9.140625" style="10"/>
    <col min="14275" max="14275" width="68.5703125" style="10" bestFit="1" customWidth="1"/>
    <col min="14276" max="14276" width="7.85546875" style="10" customWidth="1"/>
    <col min="14277" max="14281" width="9" style="10" customWidth="1"/>
    <col min="14282" max="14286" width="9.42578125" style="10" customWidth="1"/>
    <col min="14287" max="14530" width="9.140625" style="10"/>
    <col min="14531" max="14531" width="68.5703125" style="10" bestFit="1" customWidth="1"/>
    <col min="14532" max="14532" width="7.85546875" style="10" customWidth="1"/>
    <col min="14533" max="14537" width="9" style="10" customWidth="1"/>
    <col min="14538" max="14542" width="9.42578125" style="10" customWidth="1"/>
    <col min="14543" max="14786" width="9.140625" style="10"/>
    <col min="14787" max="14787" width="68.5703125" style="10" bestFit="1" customWidth="1"/>
    <col min="14788" max="14788" width="7.85546875" style="10" customWidth="1"/>
    <col min="14789" max="14793" width="9" style="10" customWidth="1"/>
    <col min="14794" max="14798" width="9.42578125" style="10" customWidth="1"/>
    <col min="14799" max="15042" width="9.140625" style="10"/>
    <col min="15043" max="15043" width="68.5703125" style="10" bestFit="1" customWidth="1"/>
    <col min="15044" max="15044" width="7.85546875" style="10" customWidth="1"/>
    <col min="15045" max="15049" width="9" style="10" customWidth="1"/>
    <col min="15050" max="15054" width="9.42578125" style="10" customWidth="1"/>
    <col min="15055" max="15298" width="9.140625" style="10"/>
    <col min="15299" max="15299" width="68.5703125" style="10" bestFit="1" customWidth="1"/>
    <col min="15300" max="15300" width="7.85546875" style="10" customWidth="1"/>
    <col min="15301" max="15305" width="9" style="10" customWidth="1"/>
    <col min="15306" max="15310" width="9.42578125" style="10" customWidth="1"/>
    <col min="15311" max="15554" width="9.140625" style="10"/>
    <col min="15555" max="15555" width="68.5703125" style="10" bestFit="1" customWidth="1"/>
    <col min="15556" max="15556" width="7.85546875" style="10" customWidth="1"/>
    <col min="15557" max="15561" width="9" style="10" customWidth="1"/>
    <col min="15562" max="15566" width="9.42578125" style="10" customWidth="1"/>
    <col min="15567" max="15810" width="9.140625" style="10"/>
    <col min="15811" max="15811" width="68.5703125" style="10" bestFit="1" customWidth="1"/>
    <col min="15812" max="15812" width="7.85546875" style="10" customWidth="1"/>
    <col min="15813" max="15817" width="9" style="10" customWidth="1"/>
    <col min="15818" max="15822" width="9.42578125" style="10" customWidth="1"/>
    <col min="15823" max="16066" width="9.140625" style="10"/>
    <col min="16067" max="16067" width="68.5703125" style="10" bestFit="1" customWidth="1"/>
    <col min="16068" max="16068" width="7.85546875" style="10" customWidth="1"/>
    <col min="16069" max="16073" width="9" style="10" customWidth="1"/>
    <col min="16074" max="16078" width="9.42578125" style="10" customWidth="1"/>
    <col min="16079" max="16384" width="9.140625" style="10"/>
  </cols>
  <sheetData>
    <row r="2" spans="2:13" s="9" customFormat="1" ht="15.75" x14ac:dyDescent="0.25">
      <c r="B2" s="8" t="s">
        <v>310</v>
      </c>
    </row>
    <row r="3" spans="2:13" s="9" customFormat="1" ht="15" x14ac:dyDescent="0.2">
      <c r="B3" s="36" t="s">
        <v>313</v>
      </c>
    </row>
    <row r="4" spans="2:13" s="9" customFormat="1" ht="15.75" x14ac:dyDescent="0.25">
      <c r="B4" s="8"/>
      <c r="F4" s="120"/>
      <c r="G4" s="120"/>
      <c r="H4" s="120"/>
      <c r="I4" s="120"/>
      <c r="J4" s="120"/>
      <c r="K4" s="120"/>
      <c r="L4" s="120"/>
    </row>
    <row r="5" spans="2:13" ht="15" customHeight="1" x14ac:dyDescent="0.2">
      <c r="B5" s="11"/>
      <c r="C5" s="1022" t="s">
        <v>88</v>
      </c>
      <c r="D5" s="1022" t="s">
        <v>89</v>
      </c>
      <c r="E5" s="1022" t="s">
        <v>90</v>
      </c>
      <c r="F5" s="1022" t="s">
        <v>91</v>
      </c>
      <c r="G5" s="1022" t="s">
        <v>92</v>
      </c>
      <c r="H5" s="1022" t="s">
        <v>93</v>
      </c>
      <c r="I5" s="1022" t="s">
        <v>94</v>
      </c>
      <c r="J5" s="1023" t="s">
        <v>95</v>
      </c>
      <c r="K5" s="1023" t="s">
        <v>96</v>
      </c>
      <c r="L5" s="1023" t="s">
        <v>97</v>
      </c>
      <c r="M5" s="896"/>
    </row>
    <row r="6" spans="2:13" ht="15" customHeight="1" x14ac:dyDescent="0.2">
      <c r="B6" s="12" t="s">
        <v>305</v>
      </c>
      <c r="C6" s="34">
        <v>71.8</v>
      </c>
      <c r="D6" s="34">
        <v>72.099999999999994</v>
      </c>
      <c r="E6" s="34">
        <v>72.599999999999994</v>
      </c>
      <c r="F6" s="34">
        <v>73.050000000000011</v>
      </c>
      <c r="G6" s="34">
        <v>73.849999999999994</v>
      </c>
      <c r="H6" s="34">
        <v>74.45</v>
      </c>
      <c r="I6" s="34">
        <v>74.800000000000011</v>
      </c>
      <c r="J6" s="19">
        <v>74.150000000000006</v>
      </c>
      <c r="K6" s="19">
        <v>75.099999999999994</v>
      </c>
      <c r="L6" s="19">
        <v>76.550000000000011</v>
      </c>
    </row>
    <row r="7" spans="2:13" ht="15" customHeight="1" x14ac:dyDescent="0.2">
      <c r="B7" s="12" t="s">
        <v>306</v>
      </c>
      <c r="C7" s="34">
        <v>71.8</v>
      </c>
      <c r="D7" s="34">
        <v>72</v>
      </c>
      <c r="E7" s="34">
        <v>72.3</v>
      </c>
      <c r="F7" s="34">
        <v>72.7</v>
      </c>
      <c r="G7" s="34">
        <v>73.8</v>
      </c>
      <c r="H7" s="34">
        <v>74.400000000000006</v>
      </c>
      <c r="I7" s="34">
        <v>74.7</v>
      </c>
      <c r="J7" s="19">
        <v>74.5</v>
      </c>
      <c r="K7" s="19">
        <v>75.2</v>
      </c>
      <c r="L7" s="19">
        <v>76.7</v>
      </c>
    </row>
    <row r="8" spans="2:13" ht="15" customHeight="1" x14ac:dyDescent="0.2">
      <c r="B8" s="12" t="s">
        <v>226</v>
      </c>
      <c r="C8" s="34">
        <v>63.7</v>
      </c>
      <c r="D8" s="34">
        <v>66.099999999999994</v>
      </c>
      <c r="E8" s="34">
        <v>66.900000000000006</v>
      </c>
      <c r="F8" s="34">
        <v>65.599999999999994</v>
      </c>
      <c r="G8" s="34">
        <v>66.400000000000006</v>
      </c>
      <c r="H8" s="34">
        <v>66.3</v>
      </c>
      <c r="I8" s="34">
        <v>66.5</v>
      </c>
      <c r="J8" s="19">
        <v>67.099999999999994</v>
      </c>
      <c r="K8" s="19">
        <v>68.7</v>
      </c>
      <c r="L8" s="19">
        <v>69.900000000000006</v>
      </c>
    </row>
    <row r="9" spans="2:13" ht="15" customHeight="1" x14ac:dyDescent="0.2">
      <c r="B9" s="12" t="s">
        <v>307</v>
      </c>
      <c r="C9" s="34">
        <v>64.72</v>
      </c>
      <c r="D9" s="34">
        <v>66.28</v>
      </c>
      <c r="E9" s="34">
        <v>66.86</v>
      </c>
      <c r="F9" s="34">
        <v>66.86</v>
      </c>
      <c r="G9" s="34">
        <v>67.36</v>
      </c>
      <c r="H9" s="34">
        <v>67.38</v>
      </c>
      <c r="I9" s="34">
        <v>67.7</v>
      </c>
      <c r="J9" s="19">
        <v>66.38</v>
      </c>
      <c r="K9" s="19">
        <v>68.14</v>
      </c>
      <c r="L9" s="19">
        <v>69.7</v>
      </c>
    </row>
    <row r="10" spans="2:13" ht="15" customHeight="1" x14ac:dyDescent="0.2">
      <c r="B10" s="121" t="s">
        <v>308</v>
      </c>
      <c r="C10" s="122">
        <v>76.48</v>
      </c>
      <c r="D10" s="122">
        <v>76.539999999999992</v>
      </c>
      <c r="E10" s="122">
        <v>76.94</v>
      </c>
      <c r="F10" s="122">
        <v>77.66</v>
      </c>
      <c r="G10" s="122">
        <v>78.42</v>
      </c>
      <c r="H10" s="122">
        <v>78.64</v>
      </c>
      <c r="I10" s="122">
        <v>79.14</v>
      </c>
      <c r="J10" s="123">
        <v>79.239999999999995</v>
      </c>
      <c r="K10" s="123">
        <v>79.3</v>
      </c>
      <c r="L10" s="123">
        <v>80.720000000000013</v>
      </c>
    </row>
    <row r="11" spans="2:13" x14ac:dyDescent="0.2">
      <c r="B11" s="13"/>
      <c r="C11" s="13"/>
      <c r="D11" s="13"/>
      <c r="E11" s="13"/>
      <c r="F11" s="13"/>
      <c r="G11" s="13"/>
      <c r="H11" s="13"/>
      <c r="I11" s="13"/>
    </row>
    <row r="12" spans="2:13" s="12" customFormat="1" ht="11.25" customHeight="1" x14ac:dyDescent="0.2">
      <c r="B12" s="14" t="s">
        <v>309</v>
      </c>
    </row>
    <row r="13" spans="2:13" s="12" customFormat="1" ht="11.25" customHeight="1" x14ac:dyDescent="0.2"/>
    <row r="14" spans="2:13" s="12" customFormat="1" ht="11.25" customHeight="1" x14ac:dyDescent="0.2"/>
    <row r="15" spans="2:13" s="12" customFormat="1" ht="11.25" customHeight="1" x14ac:dyDescent="0.2"/>
    <row r="16" spans="2:13" s="12" customFormat="1" ht="11.25" customHeight="1" x14ac:dyDescent="0.2"/>
    <row r="17" spans="2:45" s="12" customFormat="1" ht="11.25" customHeight="1" x14ac:dyDescent="0.2"/>
    <row r="18" spans="2:45" s="12" customFormat="1" ht="11.25" customHeight="1" x14ac:dyDescent="0.2"/>
    <row r="19" spans="2:45" s="15" customFormat="1" x14ac:dyDescent="0.2">
      <c r="B19" s="12"/>
      <c r="C19" s="12"/>
      <c r="D19" s="12"/>
      <c r="E19" s="12"/>
      <c r="F19" s="12"/>
      <c r="G19" s="12"/>
      <c r="H19" s="12"/>
      <c r="I19" s="12"/>
      <c r="J19" s="16"/>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row>
    <row r="20" spans="2:45" s="15" customFormat="1" x14ac:dyDescent="0.2">
      <c r="B20" s="18"/>
      <c r="C20" s="16"/>
      <c r="D20" s="16"/>
      <c r="E20" s="16"/>
      <c r="F20" s="16"/>
      <c r="G20" s="16"/>
      <c r="H20" s="16"/>
      <c r="I20" s="16"/>
      <c r="J20" s="16"/>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row>
    <row r="21" spans="2:45" s="15" customFormat="1" x14ac:dyDescent="0.2">
      <c r="B21" s="18"/>
      <c r="C21" s="16"/>
      <c r="D21" s="16"/>
      <c r="E21" s="16"/>
      <c r="F21" s="16"/>
      <c r="G21" s="16"/>
      <c r="H21" s="16"/>
      <c r="I21" s="16"/>
      <c r="J21" s="16"/>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row>
    <row r="22" spans="2:45" x14ac:dyDescent="0.2">
      <c r="B22" s="18"/>
      <c r="C22" s="16"/>
      <c r="D22" s="16"/>
      <c r="E22" s="16"/>
      <c r="F22" s="16"/>
      <c r="G22" s="16"/>
      <c r="H22" s="16"/>
      <c r="I22" s="16"/>
    </row>
    <row r="24" spans="2:45" x14ac:dyDescent="0.2">
      <c r="C24" s="19"/>
      <c r="D24" s="19"/>
      <c r="E24" s="19"/>
      <c r="F24" s="19"/>
      <c r="G24" s="19"/>
      <c r="H24" s="19"/>
      <c r="I24" s="19"/>
    </row>
    <row r="25" spans="2:45" x14ac:dyDescent="0.2">
      <c r="B25" s="20"/>
      <c r="C25" s="21"/>
      <c r="D25" s="21"/>
      <c r="E25" s="21"/>
      <c r="F25" s="21"/>
      <c r="G25" s="21"/>
      <c r="H25" s="21"/>
      <c r="I25" s="21"/>
    </row>
    <row r="26" spans="2:45" x14ac:dyDescent="0.2">
      <c r="B26" s="20"/>
      <c r="C26" s="21"/>
      <c r="D26" s="21"/>
      <c r="E26" s="21"/>
      <c r="F26" s="21"/>
      <c r="G26" s="21"/>
      <c r="H26" s="21"/>
      <c r="I26" s="21"/>
    </row>
    <row r="27" spans="2:45" x14ac:dyDescent="0.2">
      <c r="B27" s="20"/>
      <c r="C27" s="21"/>
      <c r="D27" s="21"/>
      <c r="E27" s="21"/>
      <c r="F27" s="21"/>
      <c r="G27" s="21"/>
      <c r="H27" s="21"/>
      <c r="I27" s="21"/>
    </row>
    <row r="29" spans="2:45" x14ac:dyDescent="0.2">
      <c r="B29" s="22"/>
      <c r="C29" s="23"/>
      <c r="D29" s="24"/>
      <c r="E29" s="23"/>
      <c r="F29" s="25"/>
      <c r="G29" s="26"/>
    </row>
    <row r="30" spans="2:45" x14ac:dyDescent="0.2">
      <c r="D30" s="7"/>
    </row>
    <row r="31" spans="2:45" s="27" customFormat="1" x14ac:dyDescent="0.2">
      <c r="B31" s="10"/>
      <c r="C31" s="10"/>
      <c r="D31" s="10"/>
      <c r="E31" s="10"/>
      <c r="F31" s="10"/>
      <c r="G31" s="10"/>
      <c r="H31" s="10"/>
      <c r="I31" s="10"/>
    </row>
    <row r="32" spans="2:45" s="15" customFormat="1" x14ac:dyDescent="0.2">
      <c r="B32" s="28"/>
      <c r="C32" s="29"/>
      <c r="D32" s="29"/>
      <c r="E32" s="29"/>
      <c r="F32" s="29"/>
      <c r="G32" s="29"/>
      <c r="H32" s="29"/>
      <c r="I32" s="29"/>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row>
    <row r="33" spans="2:44" s="15" customFormat="1" x14ac:dyDescent="0.2">
      <c r="B33" s="18"/>
      <c r="C33" s="16"/>
      <c r="D33" s="16"/>
      <c r="E33" s="16"/>
      <c r="F33" s="16"/>
      <c r="G33" s="16"/>
      <c r="H33" s="16"/>
      <c r="I33" s="16"/>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row>
    <row r="34" spans="2:44" s="15" customFormat="1" x14ac:dyDescent="0.2">
      <c r="B34" s="18"/>
      <c r="C34" s="16"/>
      <c r="D34" s="16"/>
      <c r="E34" s="16"/>
      <c r="F34" s="16"/>
      <c r="G34" s="16"/>
      <c r="H34" s="16"/>
      <c r="I34" s="16"/>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row>
    <row r="35" spans="2:44" s="15" customFormat="1" x14ac:dyDescent="0.2">
      <c r="B35" s="18"/>
      <c r="C35" s="16"/>
      <c r="D35" s="16"/>
      <c r="E35" s="16"/>
      <c r="F35" s="16"/>
      <c r="G35" s="16"/>
      <c r="H35" s="16"/>
      <c r="I35" s="16"/>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row>
    <row r="36" spans="2:44" x14ac:dyDescent="0.2">
      <c r="B36" s="18"/>
      <c r="C36" s="16"/>
      <c r="D36" s="16"/>
      <c r="E36" s="16"/>
      <c r="F36" s="16"/>
      <c r="G36" s="16"/>
      <c r="H36" s="16"/>
      <c r="I36" s="16"/>
    </row>
    <row r="39" spans="2:44" x14ac:dyDescent="0.2">
      <c r="B39" s="28"/>
      <c r="C39" s="29"/>
      <c r="D39" s="29"/>
      <c r="E39" s="29"/>
      <c r="F39" s="29"/>
      <c r="G39" s="29"/>
      <c r="H39" s="29"/>
      <c r="I39" s="29"/>
    </row>
    <row r="40" spans="2:44" x14ac:dyDescent="0.2">
      <c r="B40" s="20"/>
      <c r="C40" s="19"/>
      <c r="D40" s="19"/>
      <c r="E40" s="19"/>
      <c r="F40" s="19"/>
      <c r="G40" s="19"/>
      <c r="H40" s="19"/>
      <c r="I40" s="19"/>
    </row>
    <row r="41" spans="2:44" x14ac:dyDescent="0.2">
      <c r="B41" s="20"/>
      <c r="C41" s="19"/>
      <c r="D41" s="19"/>
      <c r="E41" s="19"/>
      <c r="F41" s="19"/>
      <c r="G41" s="19"/>
      <c r="H41" s="19"/>
      <c r="I41" s="19"/>
    </row>
    <row r="42" spans="2:44" x14ac:dyDescent="0.2">
      <c r="B42" s="20"/>
      <c r="C42" s="19"/>
      <c r="D42" s="19"/>
      <c r="E42" s="19"/>
      <c r="F42" s="19"/>
      <c r="G42" s="19"/>
      <c r="H42" s="19"/>
      <c r="I42" s="19"/>
    </row>
    <row r="43" spans="2:44" x14ac:dyDescent="0.2">
      <c r="B43" s="20"/>
      <c r="C43" s="19"/>
      <c r="D43" s="19"/>
      <c r="E43" s="19"/>
      <c r="F43" s="19"/>
      <c r="G43" s="19"/>
      <c r="H43" s="19"/>
      <c r="I43" s="19"/>
    </row>
    <row r="44" spans="2:44" s="32" customFormat="1" x14ac:dyDescent="0.2">
      <c r="B44" s="10"/>
      <c r="C44" s="10"/>
      <c r="D44" s="10"/>
      <c r="E44" s="10"/>
      <c r="F44" s="10"/>
      <c r="G44" s="10"/>
      <c r="H44" s="10"/>
      <c r="I44" s="10"/>
    </row>
    <row r="45" spans="2:44" s="32" customFormat="1" x14ac:dyDescent="0.2">
      <c r="B45" s="33"/>
      <c r="C45" s="30"/>
      <c r="D45" s="30"/>
      <c r="E45" s="30"/>
      <c r="F45" s="30"/>
      <c r="G45" s="30"/>
      <c r="H45" s="30"/>
      <c r="I45" s="30"/>
    </row>
    <row r="46" spans="2:44" s="32" customFormat="1" x14ac:dyDescent="0.2">
      <c r="B46" s="33"/>
      <c r="C46" s="31"/>
      <c r="D46" s="31"/>
      <c r="E46" s="31"/>
      <c r="F46" s="31"/>
      <c r="G46" s="31"/>
      <c r="H46" s="31"/>
      <c r="I46" s="31"/>
    </row>
    <row r="47" spans="2:44" s="32" customFormat="1" x14ac:dyDescent="0.2">
      <c r="B47" s="33"/>
      <c r="C47" s="31"/>
      <c r="D47" s="31"/>
      <c r="E47" s="31"/>
      <c r="F47" s="31"/>
      <c r="G47" s="31"/>
      <c r="H47" s="31"/>
      <c r="I47" s="31"/>
    </row>
    <row r="48" spans="2:44" x14ac:dyDescent="0.2">
      <c r="B48" s="33"/>
      <c r="C48" s="31"/>
      <c r="D48" s="31"/>
      <c r="E48" s="31"/>
      <c r="F48" s="31"/>
      <c r="G48" s="31"/>
      <c r="H48" s="31"/>
      <c r="I48" s="31"/>
    </row>
    <row r="49" spans="3:9" x14ac:dyDescent="0.2">
      <c r="C49" s="21"/>
      <c r="D49" s="21"/>
      <c r="E49" s="21"/>
      <c r="F49" s="21"/>
      <c r="G49" s="21"/>
      <c r="H49" s="21"/>
      <c r="I49" s="21"/>
    </row>
  </sheetData>
  <pageMargins left="0.75" right="0.75" top="1" bottom="1" header="0.5" footer="0.5"/>
  <pageSetup paperSize="9"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4"/>
  <dimension ref="B2:Q18"/>
  <sheetViews>
    <sheetView workbookViewId="0">
      <selection activeCell="B14" sqref="B14"/>
    </sheetView>
  </sheetViews>
  <sheetFormatPr defaultColWidth="9.140625" defaultRowHeight="15" x14ac:dyDescent="0.25"/>
  <cols>
    <col min="1" max="1" width="9.140625" style="35"/>
    <col min="2" max="2" width="29.140625" style="35" customWidth="1"/>
    <col min="3" max="4" width="9.140625" style="35" customWidth="1"/>
    <col min="5" max="16384" width="9.140625" style="35"/>
  </cols>
  <sheetData>
    <row r="2" spans="2:17" ht="15.75" x14ac:dyDescent="0.25">
      <c r="B2" s="6" t="s">
        <v>311</v>
      </c>
      <c r="C2" s="6"/>
    </row>
    <row r="3" spans="2:17" x14ac:dyDescent="0.25">
      <c r="B3" s="72" t="s">
        <v>312</v>
      </c>
      <c r="C3" s="72"/>
    </row>
    <row r="5" spans="2:17" x14ac:dyDescent="0.25">
      <c r="B5" s="48"/>
      <c r="C5" s="996" t="s">
        <v>84</v>
      </c>
      <c r="D5" s="996" t="s">
        <v>85</v>
      </c>
      <c r="E5" s="996" t="s">
        <v>86</v>
      </c>
      <c r="F5" s="996" t="s">
        <v>87</v>
      </c>
      <c r="G5" s="996" t="s">
        <v>88</v>
      </c>
      <c r="H5" s="996" t="s">
        <v>89</v>
      </c>
      <c r="I5" s="996" t="s">
        <v>90</v>
      </c>
      <c r="J5" s="996" t="s">
        <v>91</v>
      </c>
      <c r="K5" s="996" t="s">
        <v>92</v>
      </c>
      <c r="L5" s="996" t="s">
        <v>93</v>
      </c>
      <c r="M5" s="996" t="s">
        <v>94</v>
      </c>
      <c r="N5" s="125">
        <v>2020</v>
      </c>
      <c r="O5" s="125">
        <v>2021</v>
      </c>
      <c r="P5" s="126">
        <v>2022</v>
      </c>
      <c r="Q5" s="126" t="s">
        <v>939</v>
      </c>
    </row>
    <row r="6" spans="2:17" x14ac:dyDescent="0.25">
      <c r="B6" s="59" t="s">
        <v>314</v>
      </c>
      <c r="C6" s="73">
        <v>-7.1934447594567166</v>
      </c>
      <c r="D6" s="124">
        <v>-1.2237794819802681</v>
      </c>
      <c r="E6" s="124">
        <v>-8.6613779041224942E-2</v>
      </c>
      <c r="F6" s="124">
        <v>-2.3316616448587326</v>
      </c>
      <c r="G6" s="124">
        <v>-0.39782766512799506</v>
      </c>
      <c r="H6" s="124">
        <v>-0.42936058593077675</v>
      </c>
      <c r="I6" s="124">
        <v>2.5222922774505441</v>
      </c>
      <c r="J6" s="124">
        <v>3.5593594821956778</v>
      </c>
      <c r="K6" s="124">
        <v>3.4124678224455884</v>
      </c>
      <c r="L6" s="124">
        <v>2.8006761992323925</v>
      </c>
      <c r="M6" s="73">
        <v>3.4210055304158402</v>
      </c>
      <c r="N6" s="73">
        <v>-8.5803430210623404</v>
      </c>
      <c r="O6" s="73">
        <v>13.072204921598079</v>
      </c>
      <c r="P6" s="86">
        <v>6.3313362963418118</v>
      </c>
      <c r="Q6" s="86">
        <v>1.5450043220868821</v>
      </c>
    </row>
    <row r="7" spans="2:17" x14ac:dyDescent="0.25">
      <c r="B7" s="80" t="s">
        <v>315</v>
      </c>
      <c r="C7" s="73">
        <v>-5.2893190232500746</v>
      </c>
      <c r="D7" s="73">
        <v>-0.87299896458213877</v>
      </c>
      <c r="E7" s="73">
        <v>0.5894722619167857</v>
      </c>
      <c r="F7" s="73">
        <v>-1.3970853893440731</v>
      </c>
      <c r="G7" s="73">
        <v>-0.9542285066608126</v>
      </c>
      <c r="H7" s="73">
        <v>-1.5090076882815469</v>
      </c>
      <c r="I7" s="73">
        <v>0.10212167322875493</v>
      </c>
      <c r="J7" s="73">
        <v>1.7430407854745311</v>
      </c>
      <c r="K7" s="73">
        <v>1.7786870810191087</v>
      </c>
      <c r="L7" s="73">
        <v>1.8390284888539716</v>
      </c>
      <c r="M7" s="73">
        <v>2.2139374498395603</v>
      </c>
      <c r="N7" s="73">
        <v>-2.8440516716865645</v>
      </c>
      <c r="O7" s="73">
        <v>5.7108313621955054</v>
      </c>
      <c r="P7" s="86">
        <v>2.8975843863059967</v>
      </c>
      <c r="Q7" s="86">
        <v>0.27788416050300241</v>
      </c>
    </row>
    <row r="8" spans="2:17" x14ac:dyDescent="0.25">
      <c r="B8" s="59" t="s">
        <v>316</v>
      </c>
      <c r="C8" s="73">
        <v>0.51072454698954561</v>
      </c>
      <c r="D8" s="73">
        <v>-2.2272999039770296E-2</v>
      </c>
      <c r="E8" s="73">
        <v>0.23887739973717068</v>
      </c>
      <c r="F8" s="73">
        <v>-0.23481436271555595</v>
      </c>
      <c r="G8" s="73">
        <v>8.9268968534869278E-2</v>
      </c>
      <c r="H8" s="73">
        <v>0.21608686798064594</v>
      </c>
      <c r="I8" s="73">
        <v>-0.21455316439234737</v>
      </c>
      <c r="J8" s="73">
        <v>0.22521910509320101</v>
      </c>
      <c r="K8" s="73">
        <v>0.45947991328621762</v>
      </c>
      <c r="L8" s="73">
        <v>0.47716423319704576</v>
      </c>
      <c r="M8" s="73">
        <v>0.64084835526187434</v>
      </c>
      <c r="N8" s="73">
        <v>0.88611149449146542</v>
      </c>
      <c r="O8" s="73">
        <v>0.72598099928958171</v>
      </c>
      <c r="P8" s="86">
        <v>0.65867623733648317</v>
      </c>
      <c r="Q8" s="86">
        <v>0.56993007296017262</v>
      </c>
    </row>
    <row r="9" spans="2:17" x14ac:dyDescent="0.25">
      <c r="B9" s="59" t="s">
        <v>317</v>
      </c>
      <c r="C9" s="73">
        <v>-4.1319740278750219</v>
      </c>
      <c r="D9" s="73">
        <v>-3.4709099670070866</v>
      </c>
      <c r="E9" s="73">
        <v>-0.78743131646363973</v>
      </c>
      <c r="F9" s="73">
        <v>-0.90391896555046303</v>
      </c>
      <c r="G9" s="73">
        <v>0.19153134596501467</v>
      </c>
      <c r="H9" s="73">
        <v>-0.44026186853401106</v>
      </c>
      <c r="I9" s="73">
        <v>1.5633849738621219</v>
      </c>
      <c r="J9" s="73">
        <v>0.95959683762181203</v>
      </c>
      <c r="K9" s="73">
        <v>0.31637699618920367</v>
      </c>
      <c r="L9" s="73">
        <v>0.77482268980747393</v>
      </c>
      <c r="M9" s="73">
        <v>1.8066957826967689</v>
      </c>
      <c r="N9" s="73">
        <v>-1.0706844776102236</v>
      </c>
      <c r="O9" s="73">
        <v>1.0551526734435566</v>
      </c>
      <c r="P9" s="86">
        <v>1.2042397287595334</v>
      </c>
      <c r="Q9" s="86">
        <v>0.85370330450216259</v>
      </c>
    </row>
    <row r="10" spans="2:17" x14ac:dyDescent="0.25">
      <c r="B10" s="59" t="s">
        <v>318</v>
      </c>
      <c r="C10" s="73">
        <v>-2.6653351833083958</v>
      </c>
      <c r="D10" s="73">
        <v>-0.48930745287208127</v>
      </c>
      <c r="E10" s="73">
        <v>-4.0193239176949745E-2</v>
      </c>
      <c r="F10" s="73">
        <v>-0.15124427978729604</v>
      </c>
      <c r="G10" s="73">
        <v>0.60599410860714387</v>
      </c>
      <c r="H10" s="73">
        <v>-0.15524632931409171</v>
      </c>
      <c r="I10" s="73">
        <v>0.59419767697846548</v>
      </c>
      <c r="J10" s="73">
        <v>0.2797121386551521</v>
      </c>
      <c r="K10" s="73">
        <v>1.4814529033832047</v>
      </c>
      <c r="L10" s="73">
        <v>1.4775026368214494</v>
      </c>
      <c r="M10" s="73">
        <v>-1.3880128095580888</v>
      </c>
      <c r="N10" s="73">
        <v>-5.3697755535326588E-2</v>
      </c>
      <c r="O10" s="73">
        <v>-1.1180022903271405</v>
      </c>
      <c r="P10" s="86">
        <v>1.7249190188474794</v>
      </c>
      <c r="Q10" s="86">
        <v>3.6686178715636286E-2</v>
      </c>
    </row>
    <row r="11" spans="2:17" x14ac:dyDescent="0.25">
      <c r="B11" s="59" t="s">
        <v>319</v>
      </c>
      <c r="C11" s="73">
        <v>-4.982796787993065</v>
      </c>
      <c r="D11" s="73">
        <v>2.5133026197908035</v>
      </c>
      <c r="E11" s="73">
        <v>0.82146077487760427</v>
      </c>
      <c r="F11" s="73">
        <v>-0.55686861777308672</v>
      </c>
      <c r="G11" s="73">
        <v>0.96590838107763521</v>
      </c>
      <c r="H11" s="73">
        <v>2.9167230915848559</v>
      </c>
      <c r="I11" s="73">
        <v>4.3969453426180705</v>
      </c>
      <c r="J11" s="73">
        <v>3.2183753390735905</v>
      </c>
      <c r="K11" s="73">
        <v>3.2237792758710917</v>
      </c>
      <c r="L11" s="73">
        <v>1.8042557347968575</v>
      </c>
      <c r="M11" s="73">
        <v>3.3559274208762213</v>
      </c>
      <c r="N11" s="73">
        <v>-11.763262905049826</v>
      </c>
      <c r="O11" s="73">
        <v>15.07992828339907</v>
      </c>
      <c r="P11" s="86">
        <v>13.017597709393163</v>
      </c>
      <c r="Q11" s="86">
        <v>0.89353963811692605</v>
      </c>
    </row>
    <row r="12" spans="2:17" x14ac:dyDescent="0.25">
      <c r="B12" s="14" t="s">
        <v>320</v>
      </c>
      <c r="C12" s="73">
        <v>9.3957660022907525</v>
      </c>
      <c r="D12" s="73">
        <v>1.1498680648002964</v>
      </c>
      <c r="E12" s="73">
        <v>-0.94760185737791058</v>
      </c>
      <c r="F12" s="73">
        <v>0.94155680019965216</v>
      </c>
      <c r="G12" s="73">
        <v>-1.2946977221161313</v>
      </c>
      <c r="H12" s="73">
        <v>-1.4649650121397033</v>
      </c>
      <c r="I12" s="73">
        <v>-4.03588311358296</v>
      </c>
      <c r="J12" s="73">
        <v>-2.9442468351523283</v>
      </c>
      <c r="K12" s="73">
        <v>-3.8629406823710002</v>
      </c>
      <c r="L12" s="73">
        <v>-3.6403560820581968</v>
      </c>
      <c r="M12" s="73">
        <v>-3.3153987404220691</v>
      </c>
      <c r="N12" s="73">
        <v>6.3156459061191299</v>
      </c>
      <c r="O12" s="73">
        <v>-8.5208416882865929</v>
      </c>
      <c r="P12" s="86">
        <v>-13.176591020206404</v>
      </c>
      <c r="Q12" s="86">
        <v>-1.0867390327110178</v>
      </c>
    </row>
    <row r="13" spans="2:17" x14ac:dyDescent="0.25">
      <c r="B13" s="14" t="s">
        <v>321</v>
      </c>
      <c r="C13" s="73">
        <v>4.4129692142976875</v>
      </c>
      <c r="D13" s="73">
        <v>3.6631706845910998</v>
      </c>
      <c r="E13" s="73">
        <v>-0.12614108250030631</v>
      </c>
      <c r="F13" s="73">
        <v>0.38468818242656544</v>
      </c>
      <c r="G13" s="73">
        <v>-0.32878934103849611</v>
      </c>
      <c r="H13" s="73">
        <v>1.4517580794451526</v>
      </c>
      <c r="I13" s="73">
        <v>0.36106222903511043</v>
      </c>
      <c r="J13" s="73">
        <v>0.2741285039212622</v>
      </c>
      <c r="K13" s="73">
        <v>-0.63916140649990849</v>
      </c>
      <c r="L13" s="73">
        <v>-1.8361003472613393</v>
      </c>
      <c r="M13" s="73">
        <v>4.0528680454152255E-2</v>
      </c>
      <c r="N13" s="73">
        <v>-5.4476169989306964</v>
      </c>
      <c r="O13" s="73">
        <v>6.5590865951124773</v>
      </c>
      <c r="P13" s="86">
        <v>-0.15899331081324064</v>
      </c>
      <c r="Q13" s="86">
        <v>-0.19319939459409174</v>
      </c>
    </row>
    <row r="14" spans="2:17" x14ac:dyDescent="0.25">
      <c r="B14" s="81" t="s">
        <v>322</v>
      </c>
      <c r="C14" s="127">
        <v>2.375314488678427</v>
      </c>
      <c r="D14" s="127">
        <v>1.1000000000000001</v>
      </c>
      <c r="E14" s="127">
        <v>2.2603719599427734</v>
      </c>
      <c r="F14" s="127">
        <v>3.4024790833333345</v>
      </c>
      <c r="G14" s="127">
        <v>2.2000000000000002</v>
      </c>
      <c r="H14" s="127">
        <v>-0.20000000000000284</v>
      </c>
      <c r="I14" s="127">
        <v>-0.5</v>
      </c>
      <c r="J14" s="127">
        <v>-1.0999999999999943</v>
      </c>
      <c r="K14" s="127">
        <v>1.1000000000000001</v>
      </c>
      <c r="L14" s="127">
        <v>1.5</v>
      </c>
      <c r="M14" s="127">
        <v>0.79999999999999716</v>
      </c>
      <c r="N14" s="127">
        <v>9.9999999999994316E-2</v>
      </c>
      <c r="O14" s="127">
        <v>2.7</v>
      </c>
      <c r="P14" s="115">
        <v>10.7</v>
      </c>
      <c r="Q14" s="115">
        <v>7</v>
      </c>
    </row>
    <row r="16" spans="2:17" x14ac:dyDescent="0.25">
      <c r="B16" s="74" t="s">
        <v>323</v>
      </c>
      <c r="C16" s="74"/>
    </row>
    <row r="17" spans="2:12" ht="15" customHeight="1" x14ac:dyDescent="0.25">
      <c r="B17" s="1048" t="s">
        <v>324</v>
      </c>
      <c r="C17" s="1048"/>
      <c r="D17" s="1048"/>
      <c r="E17" s="1048"/>
      <c r="F17" s="1048"/>
      <c r="G17" s="1048"/>
      <c r="H17" s="1048"/>
      <c r="I17" s="1048"/>
      <c r="J17" s="1048"/>
      <c r="K17" s="1048"/>
      <c r="L17" s="1048"/>
    </row>
    <row r="18" spans="2:12" x14ac:dyDescent="0.25">
      <c r="B18" s="45" t="s">
        <v>325</v>
      </c>
      <c r="C18" s="45"/>
      <c r="D18" s="68"/>
      <c r="E18" s="68"/>
      <c r="F18" s="68"/>
      <c r="G18" s="68"/>
      <c r="H18" s="68"/>
      <c r="I18" s="68"/>
      <c r="J18" s="68"/>
      <c r="K18" s="68"/>
      <c r="L18" s="68"/>
    </row>
  </sheetData>
  <mergeCells count="1">
    <mergeCell ref="B17:L1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B2:H187"/>
  <sheetViews>
    <sheetView workbookViewId="0">
      <selection activeCell="O22" sqref="O22"/>
    </sheetView>
  </sheetViews>
  <sheetFormatPr defaultColWidth="9.140625" defaultRowHeight="15" x14ac:dyDescent="0.25"/>
  <cols>
    <col min="1" max="1" width="9.140625" style="35"/>
    <col min="2" max="2" width="11" style="35" customWidth="1"/>
    <col min="3" max="3" width="12.85546875" style="35" customWidth="1"/>
    <col min="4" max="4" width="14.140625" style="35" customWidth="1"/>
    <col min="5" max="7" width="9.140625" style="35"/>
    <col min="8" max="8" width="11.42578125" style="35" customWidth="1"/>
    <col min="9" max="16384" width="9.140625" style="35"/>
  </cols>
  <sheetData>
    <row r="2" spans="2:8" ht="15.75" x14ac:dyDescent="0.25">
      <c r="B2" s="6" t="s">
        <v>326</v>
      </c>
      <c r="C2" s="46"/>
      <c r="D2" s="46"/>
    </row>
    <row r="3" spans="2:8" ht="15.75" x14ac:dyDescent="0.25">
      <c r="B3" s="77" t="s">
        <v>327</v>
      </c>
      <c r="C3" s="46"/>
      <c r="D3" s="46"/>
    </row>
    <row r="4" spans="2:8" x14ac:dyDescent="0.25">
      <c r="B4" s="47"/>
      <c r="C4" s="48"/>
      <c r="D4" s="48"/>
    </row>
    <row r="5" spans="2:8" s="42" customFormat="1" ht="37.5" customHeight="1" x14ac:dyDescent="0.25">
      <c r="B5" s="1025" t="s">
        <v>266</v>
      </c>
      <c r="C5" s="1024" t="s">
        <v>328</v>
      </c>
      <c r="D5" s="1024" t="s">
        <v>329</v>
      </c>
      <c r="E5" s="1024" t="s">
        <v>330</v>
      </c>
      <c r="F5" s="1024" t="s">
        <v>331</v>
      </c>
      <c r="G5" s="1024" t="s">
        <v>332</v>
      </c>
      <c r="H5" s="1024" t="s">
        <v>333</v>
      </c>
    </row>
    <row r="6" spans="2:8" s="42" customFormat="1" ht="14.45" customHeight="1" x14ac:dyDescent="0.25">
      <c r="B6" s="887">
        <v>39599</v>
      </c>
      <c r="C6" s="53">
        <v>-22.6</v>
      </c>
      <c r="D6" s="53">
        <v>103.5</v>
      </c>
      <c r="E6" s="45">
        <v>2.1</v>
      </c>
      <c r="F6" s="53">
        <v>19.5</v>
      </c>
      <c r="G6" s="53">
        <v>-3.8</v>
      </c>
      <c r="H6" s="53">
        <v>11.1</v>
      </c>
    </row>
    <row r="7" spans="2:8" s="42" customFormat="1" ht="14.45" customHeight="1" x14ac:dyDescent="0.25">
      <c r="B7" s="887">
        <v>39629</v>
      </c>
      <c r="C7" s="53">
        <v>-30</v>
      </c>
      <c r="D7" s="53">
        <v>98.8</v>
      </c>
      <c r="E7" s="45">
        <v>2.2000000000000002</v>
      </c>
      <c r="F7" s="45">
        <v>7.2</v>
      </c>
      <c r="G7" s="45">
        <v>-3.8</v>
      </c>
      <c r="H7" s="45">
        <v>9.6</v>
      </c>
    </row>
    <row r="8" spans="2:8" s="42" customFormat="1" ht="14.45" customHeight="1" x14ac:dyDescent="0.25">
      <c r="B8" s="887">
        <v>39660</v>
      </c>
      <c r="C8" s="53">
        <v>-27.6</v>
      </c>
      <c r="D8" s="53">
        <v>100.8</v>
      </c>
      <c r="E8" s="45">
        <v>3.4</v>
      </c>
      <c r="F8" s="45">
        <v>16.899999999999999</v>
      </c>
      <c r="G8" s="45">
        <v>-1.8</v>
      </c>
      <c r="H8" s="45">
        <v>11.6</v>
      </c>
    </row>
    <row r="9" spans="2:8" s="42" customFormat="1" ht="14.45" customHeight="1" x14ac:dyDescent="0.25">
      <c r="B9" s="887">
        <v>39691</v>
      </c>
      <c r="C9" s="53">
        <v>-26.9</v>
      </c>
      <c r="D9" s="53">
        <v>100.7</v>
      </c>
      <c r="E9" s="45">
        <v>5.0999999999999996</v>
      </c>
      <c r="F9" s="45">
        <v>7.7</v>
      </c>
      <c r="G9" s="45">
        <v>-0.4</v>
      </c>
      <c r="H9" s="45">
        <v>8.1999999999999993</v>
      </c>
    </row>
    <row r="10" spans="2:8" s="42" customFormat="1" ht="14.45" customHeight="1" x14ac:dyDescent="0.25">
      <c r="B10" s="887">
        <v>39721</v>
      </c>
      <c r="C10" s="53">
        <v>-28</v>
      </c>
      <c r="D10" s="53">
        <v>100.4</v>
      </c>
      <c r="E10" s="45">
        <v>3.5</v>
      </c>
      <c r="F10" s="45">
        <v>8.3000000000000007</v>
      </c>
      <c r="G10" s="45">
        <v>5.5</v>
      </c>
      <c r="H10" s="45">
        <v>8.3000000000000007</v>
      </c>
    </row>
    <row r="11" spans="2:8" s="42" customFormat="1" ht="14.45" customHeight="1" x14ac:dyDescent="0.25">
      <c r="B11" s="887">
        <v>39752</v>
      </c>
      <c r="C11" s="53">
        <v>-26.4</v>
      </c>
      <c r="D11" s="53">
        <v>98.4</v>
      </c>
      <c r="E11" s="45">
        <v>1.6</v>
      </c>
      <c r="F11" s="45">
        <v>4.5</v>
      </c>
      <c r="G11" s="45">
        <v>-6.1</v>
      </c>
      <c r="H11" s="45">
        <v>6.2</v>
      </c>
    </row>
    <row r="12" spans="2:8" s="42" customFormat="1" ht="14.45" customHeight="1" x14ac:dyDescent="0.25">
      <c r="B12" s="887">
        <v>39782</v>
      </c>
      <c r="C12" s="53">
        <v>-27.1</v>
      </c>
      <c r="D12" s="53">
        <v>88.7</v>
      </c>
      <c r="E12" s="45">
        <v>-17.899999999999999</v>
      </c>
      <c r="F12" s="45">
        <v>-4.7</v>
      </c>
      <c r="G12" s="45">
        <v>-12.6</v>
      </c>
      <c r="H12" s="45">
        <v>-0.4</v>
      </c>
    </row>
    <row r="13" spans="2:8" s="42" customFormat="1" ht="14.45" customHeight="1" x14ac:dyDescent="0.25">
      <c r="B13" s="887">
        <v>39813</v>
      </c>
      <c r="C13" s="53">
        <v>-33.6</v>
      </c>
      <c r="D13" s="53">
        <v>87.1</v>
      </c>
      <c r="E13" s="45">
        <v>-15.7</v>
      </c>
      <c r="F13" s="45">
        <v>-9.1</v>
      </c>
      <c r="G13" s="45">
        <v>-14.9</v>
      </c>
      <c r="H13" s="45">
        <v>-10.5</v>
      </c>
    </row>
    <row r="14" spans="2:8" s="42" customFormat="1" ht="14.45" customHeight="1" x14ac:dyDescent="0.25">
      <c r="B14" s="887">
        <v>39844</v>
      </c>
      <c r="C14" s="53">
        <v>-31.8</v>
      </c>
      <c r="D14" s="53">
        <v>84.3</v>
      </c>
      <c r="E14" s="45">
        <v>-22.4</v>
      </c>
      <c r="F14" s="45">
        <v>-13.7</v>
      </c>
      <c r="G14" s="45">
        <v>-12.7</v>
      </c>
      <c r="H14" s="45">
        <v>-9.6999999999999993</v>
      </c>
    </row>
    <row r="15" spans="2:8" s="42" customFormat="1" ht="14.45" customHeight="1" x14ac:dyDescent="0.25">
      <c r="B15" s="887">
        <v>39872</v>
      </c>
      <c r="C15" s="53">
        <v>-33.200000000000003</v>
      </c>
      <c r="D15" s="53">
        <v>80.900000000000006</v>
      </c>
      <c r="E15" s="45">
        <v>-26.6</v>
      </c>
      <c r="F15" s="45">
        <v>-18.8</v>
      </c>
      <c r="G15" s="45">
        <v>-19.8</v>
      </c>
      <c r="H15" s="45">
        <v>-19.899999999999999</v>
      </c>
    </row>
    <row r="16" spans="2:8" s="42" customFormat="1" ht="14.45" customHeight="1" x14ac:dyDescent="0.25">
      <c r="B16" s="887">
        <v>39903</v>
      </c>
      <c r="C16" s="53">
        <v>-33</v>
      </c>
      <c r="D16" s="53">
        <v>80</v>
      </c>
      <c r="E16" s="45">
        <v>-27.8</v>
      </c>
      <c r="F16" s="45">
        <v>-22.4</v>
      </c>
      <c r="G16" s="45">
        <v>-20.3</v>
      </c>
      <c r="H16" s="45">
        <v>-15.8</v>
      </c>
    </row>
    <row r="17" spans="2:8" s="42" customFormat="1" ht="14.45" customHeight="1" x14ac:dyDescent="0.25">
      <c r="B17" s="887">
        <v>39933</v>
      </c>
      <c r="C17" s="53">
        <v>-36</v>
      </c>
      <c r="D17" s="53">
        <v>78.099999999999994</v>
      </c>
      <c r="E17" s="45">
        <v>-29.3</v>
      </c>
      <c r="F17" s="45">
        <v>-25.2</v>
      </c>
      <c r="G17" s="45">
        <v>-21.1</v>
      </c>
      <c r="H17" s="45">
        <v>-25.4</v>
      </c>
    </row>
    <row r="18" spans="2:8" s="42" customFormat="1" ht="14.45" customHeight="1" x14ac:dyDescent="0.25">
      <c r="B18" s="887">
        <v>39964</v>
      </c>
      <c r="C18" s="53">
        <v>-31.9</v>
      </c>
      <c r="D18" s="53">
        <v>79.900000000000006</v>
      </c>
      <c r="E18" s="45">
        <v>-25.7</v>
      </c>
      <c r="F18" s="45">
        <v>-25.9</v>
      </c>
      <c r="G18" s="45">
        <v>-26.3</v>
      </c>
      <c r="H18" s="45">
        <v>-26.6</v>
      </c>
    </row>
    <row r="19" spans="2:8" s="42" customFormat="1" ht="14.45" customHeight="1" x14ac:dyDescent="0.25">
      <c r="B19" s="887">
        <v>39994</v>
      </c>
      <c r="C19" s="53">
        <v>-35</v>
      </c>
      <c r="D19" s="53">
        <v>77.5</v>
      </c>
      <c r="E19" s="45">
        <v>-29.1</v>
      </c>
      <c r="F19" s="45">
        <v>-25.4</v>
      </c>
      <c r="G19" s="45">
        <v>-24.2</v>
      </c>
      <c r="H19" s="45">
        <v>-29.1</v>
      </c>
    </row>
    <row r="20" spans="2:8" s="42" customFormat="1" ht="14.45" customHeight="1" x14ac:dyDescent="0.25">
      <c r="B20" s="887">
        <v>40025</v>
      </c>
      <c r="C20" s="53">
        <v>-40.4</v>
      </c>
      <c r="D20" s="53">
        <v>76.099999999999994</v>
      </c>
      <c r="E20" s="45">
        <v>-27</v>
      </c>
      <c r="F20" s="45">
        <v>-33.4</v>
      </c>
      <c r="G20" s="45">
        <v>-30.4</v>
      </c>
      <c r="H20" s="45">
        <v>-36.6</v>
      </c>
    </row>
    <row r="21" spans="2:8" s="42" customFormat="1" ht="14.45" customHeight="1" x14ac:dyDescent="0.25">
      <c r="B21" s="887">
        <v>40056</v>
      </c>
      <c r="C21" s="53">
        <v>-43.1</v>
      </c>
      <c r="D21" s="53">
        <v>76.400000000000006</v>
      </c>
      <c r="E21" s="45">
        <v>-24.7</v>
      </c>
      <c r="F21" s="45">
        <v>-29.4</v>
      </c>
      <c r="G21" s="45">
        <v>-31.7</v>
      </c>
      <c r="H21" s="45">
        <v>-43.6</v>
      </c>
    </row>
    <row r="22" spans="2:8" s="42" customFormat="1" ht="14.45" customHeight="1" x14ac:dyDescent="0.25">
      <c r="B22" s="887">
        <v>40086</v>
      </c>
      <c r="C22" s="53">
        <v>-33.4</v>
      </c>
      <c r="D22" s="53">
        <v>82.5</v>
      </c>
      <c r="E22" s="45">
        <v>-20.2</v>
      </c>
      <c r="F22" s="45">
        <v>-21.8</v>
      </c>
      <c r="G22" s="45">
        <v>-24.6</v>
      </c>
      <c r="H22" s="45">
        <v>-45.3</v>
      </c>
    </row>
    <row r="23" spans="2:8" s="42" customFormat="1" ht="14.45" customHeight="1" x14ac:dyDescent="0.25">
      <c r="B23" s="887">
        <v>40117</v>
      </c>
      <c r="C23" s="53">
        <v>-33.299999999999997</v>
      </c>
      <c r="D23" s="53">
        <v>83.7</v>
      </c>
      <c r="E23" s="45">
        <v>-19.5</v>
      </c>
      <c r="F23" s="45">
        <v>-17.8</v>
      </c>
      <c r="G23" s="45">
        <v>-19</v>
      </c>
      <c r="H23" s="45">
        <v>-45.6</v>
      </c>
    </row>
    <row r="24" spans="2:8" s="42" customFormat="1" ht="14.45" customHeight="1" x14ac:dyDescent="0.25">
      <c r="B24" s="887">
        <v>40147</v>
      </c>
      <c r="C24" s="53">
        <v>-32.299999999999997</v>
      </c>
      <c r="D24" s="53">
        <v>83.3</v>
      </c>
      <c r="E24" s="45">
        <v>-20.2</v>
      </c>
      <c r="F24" s="45">
        <v>-17.7</v>
      </c>
      <c r="G24" s="45">
        <v>-17.7</v>
      </c>
      <c r="H24" s="45">
        <v>-43.1</v>
      </c>
    </row>
    <row r="25" spans="2:8" s="42" customFormat="1" ht="14.45" customHeight="1" x14ac:dyDescent="0.25">
      <c r="B25" s="887">
        <v>40178</v>
      </c>
      <c r="C25" s="53">
        <v>-36.1</v>
      </c>
      <c r="D25" s="53">
        <v>83.3</v>
      </c>
      <c r="E25" s="45">
        <v>-19.399999999999999</v>
      </c>
      <c r="F25" s="45">
        <v>-14.9</v>
      </c>
      <c r="G25" s="45">
        <v>-21</v>
      </c>
      <c r="H25" s="45">
        <v>-49.8</v>
      </c>
    </row>
    <row r="26" spans="2:8" ht="14.45" customHeight="1" x14ac:dyDescent="0.25">
      <c r="B26" s="887">
        <v>40209</v>
      </c>
      <c r="C26" s="53">
        <v>-38.4</v>
      </c>
      <c r="D26" s="75">
        <v>82.1</v>
      </c>
      <c r="E26" s="45">
        <v>-21</v>
      </c>
      <c r="F26" s="45">
        <v>-15.8</v>
      </c>
      <c r="G26" s="45">
        <v>-26.5</v>
      </c>
      <c r="H26" s="45">
        <v>-44.7</v>
      </c>
    </row>
    <row r="27" spans="2:8" x14ac:dyDescent="0.25">
      <c r="B27" s="887">
        <v>40237</v>
      </c>
      <c r="C27" s="53">
        <v>-36.299999999999997</v>
      </c>
      <c r="D27" s="75">
        <v>81.900000000000006</v>
      </c>
      <c r="E27" s="45">
        <v>-24.1</v>
      </c>
      <c r="F27" s="45">
        <v>-13.9</v>
      </c>
      <c r="G27" s="45">
        <v>-22.9</v>
      </c>
      <c r="H27" s="45">
        <v>-45.4</v>
      </c>
    </row>
    <row r="28" spans="2:8" x14ac:dyDescent="0.25">
      <c r="B28" s="887">
        <v>40268</v>
      </c>
      <c r="C28" s="53">
        <v>-39</v>
      </c>
      <c r="D28" s="75">
        <v>81.599999999999994</v>
      </c>
      <c r="E28" s="45">
        <v>-22</v>
      </c>
      <c r="F28" s="45">
        <v>-15.5</v>
      </c>
      <c r="G28" s="45">
        <v>-24</v>
      </c>
      <c r="H28" s="45">
        <v>-50.3</v>
      </c>
    </row>
    <row r="29" spans="2:8" x14ac:dyDescent="0.25">
      <c r="B29" s="887">
        <v>40298</v>
      </c>
      <c r="C29" s="76">
        <v>-35.4</v>
      </c>
      <c r="D29" s="76">
        <v>85.3</v>
      </c>
      <c r="E29" s="45">
        <v>-18.100000000000001</v>
      </c>
      <c r="F29" s="45">
        <v>-10.4</v>
      </c>
      <c r="G29" s="45">
        <v>-23.4</v>
      </c>
      <c r="H29" s="45">
        <v>-45.8</v>
      </c>
    </row>
    <row r="30" spans="2:8" x14ac:dyDescent="0.25">
      <c r="B30" s="887">
        <v>40329</v>
      </c>
      <c r="C30" s="76">
        <v>-35.9</v>
      </c>
      <c r="D30" s="76">
        <v>84.9</v>
      </c>
      <c r="E30" s="45">
        <v>-17</v>
      </c>
      <c r="F30" s="45">
        <v>-12.8</v>
      </c>
      <c r="G30" s="45">
        <v>-19.399999999999999</v>
      </c>
      <c r="H30" s="45">
        <v>-45</v>
      </c>
    </row>
    <row r="31" spans="2:8" x14ac:dyDescent="0.25">
      <c r="B31" s="887">
        <v>40359</v>
      </c>
      <c r="C31" s="76">
        <v>-36.799999999999997</v>
      </c>
      <c r="D31" s="76">
        <v>86.3</v>
      </c>
      <c r="E31" s="45">
        <v>-14.9</v>
      </c>
      <c r="F31" s="45">
        <v>-11</v>
      </c>
      <c r="G31" s="45">
        <v>-17</v>
      </c>
      <c r="H31" s="45">
        <v>-40.299999999999997</v>
      </c>
    </row>
    <row r="32" spans="2:8" x14ac:dyDescent="0.25">
      <c r="B32" s="887">
        <v>40390</v>
      </c>
      <c r="C32" s="76">
        <v>-35.700000000000003</v>
      </c>
      <c r="D32" s="76">
        <v>87.3</v>
      </c>
      <c r="E32" s="45">
        <v>-12.8</v>
      </c>
      <c r="F32" s="45">
        <v>-11</v>
      </c>
      <c r="G32" s="45">
        <v>-18</v>
      </c>
      <c r="H32" s="45">
        <v>-45.1</v>
      </c>
    </row>
    <row r="33" spans="2:8" x14ac:dyDescent="0.25">
      <c r="B33" s="887">
        <v>40421</v>
      </c>
      <c r="C33" s="76">
        <v>-36</v>
      </c>
      <c r="D33" s="76">
        <v>88.7</v>
      </c>
      <c r="E33" s="45">
        <v>-11.4</v>
      </c>
      <c r="F33" s="45">
        <v>-7.6</v>
      </c>
      <c r="G33" s="45">
        <v>-14.8</v>
      </c>
      <c r="H33" s="45">
        <v>-38.6</v>
      </c>
    </row>
    <row r="34" spans="2:8" x14ac:dyDescent="0.25">
      <c r="B34" s="887">
        <v>40451</v>
      </c>
      <c r="C34" s="76">
        <v>-34.4</v>
      </c>
      <c r="D34" s="76">
        <v>89.9</v>
      </c>
      <c r="E34" s="45">
        <v>-9.6</v>
      </c>
      <c r="F34" s="45">
        <v>-7.5</v>
      </c>
      <c r="G34" s="45">
        <v>-16</v>
      </c>
      <c r="H34" s="45">
        <v>-43.3</v>
      </c>
    </row>
    <row r="35" spans="2:8" x14ac:dyDescent="0.25">
      <c r="B35" s="887">
        <v>40482</v>
      </c>
      <c r="C35" s="76">
        <v>-35.9</v>
      </c>
      <c r="D35" s="76">
        <v>88.5</v>
      </c>
      <c r="E35" s="45">
        <v>-12.8</v>
      </c>
      <c r="F35" s="45">
        <v>-8.8000000000000007</v>
      </c>
      <c r="G35" s="45">
        <v>-15.1</v>
      </c>
      <c r="H35" s="45">
        <v>-40.299999999999997</v>
      </c>
    </row>
    <row r="36" spans="2:8" x14ac:dyDescent="0.25">
      <c r="B36" s="887">
        <v>40512</v>
      </c>
      <c r="C36" s="76">
        <v>-35.299999999999997</v>
      </c>
      <c r="D36" s="76">
        <v>89.5</v>
      </c>
      <c r="E36" s="45">
        <v>-11.8</v>
      </c>
      <c r="F36" s="45">
        <v>-5.7</v>
      </c>
      <c r="G36" s="45">
        <v>-16.2</v>
      </c>
      <c r="H36" s="45">
        <v>-40.9</v>
      </c>
    </row>
    <row r="37" spans="2:8" x14ac:dyDescent="0.25">
      <c r="B37" s="887">
        <v>40543</v>
      </c>
      <c r="C37" s="76">
        <v>-36.299999999999997</v>
      </c>
      <c r="D37" s="76">
        <v>89.4</v>
      </c>
      <c r="E37" s="45">
        <v>-11.7</v>
      </c>
      <c r="F37" s="45">
        <v>-4.4000000000000004</v>
      </c>
      <c r="G37" s="45">
        <v>-14.8</v>
      </c>
      <c r="H37" s="45">
        <v>-39.799999999999997</v>
      </c>
    </row>
    <row r="38" spans="2:8" x14ac:dyDescent="0.25">
      <c r="B38" s="887">
        <v>40574</v>
      </c>
      <c r="C38" s="76">
        <v>-35.799999999999997</v>
      </c>
      <c r="D38" s="76">
        <v>88.9</v>
      </c>
      <c r="E38" s="45">
        <v>-13.2</v>
      </c>
      <c r="F38" s="45">
        <v>-5.7</v>
      </c>
      <c r="G38" s="45">
        <v>-9.8000000000000007</v>
      </c>
      <c r="H38" s="45">
        <v>-37</v>
      </c>
    </row>
    <row r="39" spans="2:8" x14ac:dyDescent="0.25">
      <c r="B39" s="887">
        <v>40602</v>
      </c>
      <c r="C39" s="76">
        <v>-35.4</v>
      </c>
      <c r="D39" s="76">
        <v>93.1</v>
      </c>
      <c r="E39" s="45">
        <v>-5.4</v>
      </c>
      <c r="F39" s="45">
        <v>-0.3</v>
      </c>
      <c r="G39" s="45">
        <v>-10.9</v>
      </c>
      <c r="H39" s="45">
        <v>-36.200000000000003</v>
      </c>
    </row>
    <row r="40" spans="2:8" x14ac:dyDescent="0.25">
      <c r="B40" s="887">
        <v>40633</v>
      </c>
      <c r="C40" s="76">
        <v>-41.1</v>
      </c>
      <c r="D40" s="76">
        <v>90.6</v>
      </c>
      <c r="E40" s="45">
        <v>-9.1</v>
      </c>
      <c r="F40" s="45">
        <v>1.9</v>
      </c>
      <c r="G40" s="45">
        <v>-13.3</v>
      </c>
      <c r="H40" s="45">
        <v>-40.5</v>
      </c>
    </row>
    <row r="41" spans="2:8" x14ac:dyDescent="0.25">
      <c r="B41" s="887">
        <v>40663</v>
      </c>
      <c r="C41" s="76">
        <v>-34.4</v>
      </c>
      <c r="D41" s="76">
        <v>92</v>
      </c>
      <c r="E41" s="45">
        <v>-6.4</v>
      </c>
      <c r="F41" s="45">
        <v>-1.8</v>
      </c>
      <c r="G41" s="45">
        <v>-8.5</v>
      </c>
      <c r="H41" s="45">
        <v>-35.5</v>
      </c>
    </row>
    <row r="42" spans="2:8" x14ac:dyDescent="0.25">
      <c r="B42" s="887">
        <v>40694</v>
      </c>
      <c r="C42" s="76">
        <v>-33.5</v>
      </c>
      <c r="D42" s="76">
        <v>94.7</v>
      </c>
      <c r="E42" s="45">
        <v>-4.2</v>
      </c>
      <c r="F42" s="45">
        <v>1</v>
      </c>
      <c r="G42" s="45">
        <v>-7.4</v>
      </c>
      <c r="H42" s="45">
        <v>-30.2</v>
      </c>
    </row>
    <row r="43" spans="2:8" x14ac:dyDescent="0.25">
      <c r="B43" s="887">
        <v>40724</v>
      </c>
      <c r="C43" s="76">
        <v>-30.8</v>
      </c>
      <c r="D43" s="76">
        <v>95.4</v>
      </c>
      <c r="E43" s="45">
        <v>-5.0999999999999996</v>
      </c>
      <c r="F43" s="45">
        <v>3.4</v>
      </c>
      <c r="G43" s="45">
        <v>-8.6999999999999993</v>
      </c>
      <c r="H43" s="45">
        <v>-32.799999999999997</v>
      </c>
    </row>
    <row r="44" spans="2:8" x14ac:dyDescent="0.25">
      <c r="B44" s="887">
        <v>40755</v>
      </c>
      <c r="C44" s="76">
        <v>-29</v>
      </c>
      <c r="D44" s="76">
        <v>94.6</v>
      </c>
      <c r="E44" s="45">
        <v>-5.5</v>
      </c>
      <c r="F44" s="45">
        <v>0.2</v>
      </c>
      <c r="G44" s="45">
        <v>-8.3000000000000007</v>
      </c>
      <c r="H44" s="45">
        <v>-31.7</v>
      </c>
    </row>
    <row r="45" spans="2:8" x14ac:dyDescent="0.25">
      <c r="B45" s="887">
        <v>40786</v>
      </c>
      <c r="C45" s="76">
        <v>-33.1</v>
      </c>
      <c r="D45" s="76">
        <v>93.6</v>
      </c>
      <c r="E45" s="45">
        <v>-6.2</v>
      </c>
      <c r="F45" s="45">
        <v>2.4</v>
      </c>
      <c r="G45" s="45">
        <v>-10</v>
      </c>
      <c r="H45" s="45">
        <v>-35.9</v>
      </c>
    </row>
    <row r="46" spans="2:8" x14ac:dyDescent="0.25">
      <c r="B46" s="887">
        <v>40816</v>
      </c>
      <c r="C46" s="76">
        <v>-30.9</v>
      </c>
      <c r="D46" s="76">
        <v>93.8</v>
      </c>
      <c r="E46" s="45">
        <v>-5.4</v>
      </c>
      <c r="F46" s="45">
        <v>0.1</v>
      </c>
      <c r="G46" s="45">
        <v>-5.9</v>
      </c>
      <c r="H46" s="45">
        <v>-31.8</v>
      </c>
    </row>
    <row r="47" spans="2:8" x14ac:dyDescent="0.25">
      <c r="B47" s="887">
        <v>40847</v>
      </c>
      <c r="C47" s="76">
        <v>-30.5</v>
      </c>
      <c r="D47" s="76">
        <v>92.9</v>
      </c>
      <c r="E47" s="45">
        <v>-7.9</v>
      </c>
      <c r="F47" s="45">
        <v>-0.8</v>
      </c>
      <c r="G47" s="45">
        <v>-8.6999999999999993</v>
      </c>
      <c r="H47" s="45">
        <v>-32.200000000000003</v>
      </c>
    </row>
    <row r="48" spans="2:8" x14ac:dyDescent="0.25">
      <c r="B48" s="887">
        <v>40877</v>
      </c>
      <c r="C48" s="76">
        <v>-29.2</v>
      </c>
      <c r="D48" s="76">
        <v>92.3</v>
      </c>
      <c r="E48" s="45">
        <v>-9.8000000000000007</v>
      </c>
      <c r="F48" s="45">
        <v>-1.7</v>
      </c>
      <c r="G48" s="45">
        <v>-8.1999999999999993</v>
      </c>
      <c r="H48" s="45">
        <v>-31</v>
      </c>
    </row>
    <row r="49" spans="2:8" x14ac:dyDescent="0.25">
      <c r="B49" s="887">
        <v>40908</v>
      </c>
      <c r="C49" s="76">
        <v>-24.7</v>
      </c>
      <c r="D49" s="76">
        <v>92.1</v>
      </c>
      <c r="E49" s="45">
        <v>-12.6</v>
      </c>
      <c r="F49" s="45">
        <v>-2.9</v>
      </c>
      <c r="G49" s="45">
        <v>-13.8</v>
      </c>
      <c r="H49" s="45">
        <v>-32.200000000000003</v>
      </c>
    </row>
    <row r="50" spans="2:8" x14ac:dyDescent="0.25">
      <c r="B50" s="887">
        <v>40939</v>
      </c>
      <c r="C50" s="76">
        <v>-23.3</v>
      </c>
      <c r="D50" s="76">
        <v>93.6</v>
      </c>
      <c r="E50" s="45">
        <v>-11.8</v>
      </c>
      <c r="F50" s="45">
        <v>3.3</v>
      </c>
      <c r="G50" s="45">
        <v>-14.6</v>
      </c>
      <c r="H50" s="45">
        <v>-39.6</v>
      </c>
    </row>
    <row r="51" spans="2:8" x14ac:dyDescent="0.25">
      <c r="B51" s="887">
        <v>40968</v>
      </c>
      <c r="C51" s="76">
        <v>-26.6</v>
      </c>
      <c r="D51" s="76">
        <v>90.3</v>
      </c>
      <c r="E51" s="45">
        <v>-15.5</v>
      </c>
      <c r="F51" s="45">
        <v>-4.3</v>
      </c>
      <c r="G51" s="45">
        <v>-17.3</v>
      </c>
      <c r="H51" s="45">
        <v>-38.4</v>
      </c>
    </row>
    <row r="52" spans="2:8" x14ac:dyDescent="0.25">
      <c r="B52" s="887">
        <v>40999</v>
      </c>
      <c r="C52" s="76">
        <v>-30.2</v>
      </c>
      <c r="D52" s="76">
        <v>88.7</v>
      </c>
      <c r="E52" s="45">
        <v>-16.600000000000001</v>
      </c>
      <c r="F52" s="45">
        <v>-4.5</v>
      </c>
      <c r="G52" s="45">
        <v>-10.199999999999999</v>
      </c>
      <c r="H52" s="45">
        <v>-40.4</v>
      </c>
    </row>
    <row r="53" spans="2:8" x14ac:dyDescent="0.25">
      <c r="B53" s="887">
        <v>41029</v>
      </c>
      <c r="C53" s="76">
        <v>-33.200000000000003</v>
      </c>
      <c r="D53" s="76">
        <v>91</v>
      </c>
      <c r="E53" s="45">
        <v>-9.6999999999999993</v>
      </c>
      <c r="F53" s="45">
        <v>-5.6</v>
      </c>
      <c r="G53" s="45">
        <v>-12.3</v>
      </c>
      <c r="H53" s="45">
        <v>-38.200000000000003</v>
      </c>
    </row>
    <row r="54" spans="2:8" x14ac:dyDescent="0.25">
      <c r="B54" s="887">
        <v>41060</v>
      </c>
      <c r="C54" s="76">
        <v>-36.6</v>
      </c>
      <c r="D54" s="76">
        <v>88.7</v>
      </c>
      <c r="E54" s="45">
        <v>-14.1</v>
      </c>
      <c r="F54" s="45">
        <v>-4.7</v>
      </c>
      <c r="G54" s="45">
        <v>-14</v>
      </c>
      <c r="H54" s="45">
        <v>-39</v>
      </c>
    </row>
    <row r="55" spans="2:8" x14ac:dyDescent="0.25">
      <c r="B55" s="887">
        <v>41090</v>
      </c>
      <c r="C55" s="76">
        <v>-34.299999999999997</v>
      </c>
      <c r="D55" s="76">
        <v>89.4</v>
      </c>
      <c r="E55" s="45">
        <v>-12.7</v>
      </c>
      <c r="F55" s="45">
        <v>-4.8</v>
      </c>
      <c r="G55" s="45">
        <v>-20.5</v>
      </c>
      <c r="H55" s="45">
        <v>-34</v>
      </c>
    </row>
    <row r="56" spans="2:8" x14ac:dyDescent="0.25">
      <c r="B56" s="887">
        <v>41121</v>
      </c>
      <c r="C56" s="76">
        <v>-32.700000000000003</v>
      </c>
      <c r="D56" s="76">
        <v>90.4</v>
      </c>
      <c r="E56" s="45">
        <v>-11.1</v>
      </c>
      <c r="F56" s="45">
        <v>-6.1</v>
      </c>
      <c r="G56" s="45">
        <v>-22.6</v>
      </c>
      <c r="H56" s="45">
        <v>-34.1</v>
      </c>
    </row>
    <row r="57" spans="2:8" x14ac:dyDescent="0.25">
      <c r="B57" s="887">
        <v>41152</v>
      </c>
      <c r="C57" s="76">
        <v>-36.5</v>
      </c>
      <c r="D57" s="76">
        <v>89.6</v>
      </c>
      <c r="E57" s="45">
        <v>-13.6</v>
      </c>
      <c r="F57" s="45">
        <v>-3</v>
      </c>
      <c r="G57" s="45">
        <v>-20.3</v>
      </c>
      <c r="H57" s="45">
        <v>-34.5</v>
      </c>
    </row>
    <row r="58" spans="2:8" x14ac:dyDescent="0.25">
      <c r="B58" s="887">
        <v>41182</v>
      </c>
      <c r="C58" s="56">
        <v>-36.4</v>
      </c>
      <c r="D58" s="56">
        <v>87.7</v>
      </c>
      <c r="E58" s="45">
        <v>-16.3</v>
      </c>
      <c r="F58" s="45">
        <v>-8</v>
      </c>
      <c r="G58" s="45">
        <v>-22.4</v>
      </c>
      <c r="H58" s="45">
        <v>-33.200000000000003</v>
      </c>
    </row>
    <row r="59" spans="2:8" x14ac:dyDescent="0.25">
      <c r="B59" s="887">
        <v>41213</v>
      </c>
      <c r="C59" s="76">
        <v>-36.700000000000003</v>
      </c>
      <c r="D59" s="76">
        <v>89.5</v>
      </c>
      <c r="E59" s="45">
        <v>-12.9</v>
      </c>
      <c r="F59" s="45">
        <v>-5.5</v>
      </c>
      <c r="G59" s="45">
        <v>-15.1</v>
      </c>
      <c r="H59" s="45">
        <v>-29.3</v>
      </c>
    </row>
    <row r="60" spans="2:8" x14ac:dyDescent="0.25">
      <c r="B60" s="887">
        <v>41243</v>
      </c>
      <c r="C60" s="76">
        <v>-38.9</v>
      </c>
      <c r="D60" s="76">
        <v>89.5</v>
      </c>
      <c r="E60" s="45">
        <v>-12.1</v>
      </c>
      <c r="F60" s="45">
        <v>-4</v>
      </c>
      <c r="G60" s="45">
        <v>-14.4</v>
      </c>
      <c r="H60" s="45">
        <v>-29.7</v>
      </c>
    </row>
    <row r="61" spans="2:8" x14ac:dyDescent="0.25">
      <c r="B61" s="887">
        <v>41274</v>
      </c>
      <c r="C61" s="76">
        <v>-37.6</v>
      </c>
      <c r="D61" s="76">
        <v>88.6</v>
      </c>
      <c r="E61" s="45">
        <v>-15.8</v>
      </c>
      <c r="F61" s="45">
        <v>-5.8</v>
      </c>
      <c r="G61" s="45">
        <v>-15.8</v>
      </c>
      <c r="H61" s="45">
        <v>-27.1</v>
      </c>
    </row>
    <row r="62" spans="2:8" x14ac:dyDescent="0.25">
      <c r="B62" s="887">
        <v>41305</v>
      </c>
      <c r="C62" s="76">
        <v>-36.200000000000003</v>
      </c>
      <c r="D62" s="76">
        <v>90.3</v>
      </c>
      <c r="E62" s="45">
        <v>-13.1</v>
      </c>
      <c r="F62" s="45">
        <v>-3.3</v>
      </c>
      <c r="G62" s="45">
        <v>-14.7</v>
      </c>
      <c r="H62" s="45">
        <v>-30.2</v>
      </c>
    </row>
    <row r="63" spans="2:8" x14ac:dyDescent="0.25">
      <c r="B63" s="887">
        <v>41333</v>
      </c>
      <c r="C63" s="76">
        <v>-37.299999999999997</v>
      </c>
      <c r="D63" s="76">
        <v>89.9</v>
      </c>
      <c r="E63" s="45">
        <v>-13.1</v>
      </c>
      <c r="F63" s="45">
        <v>-3.9</v>
      </c>
      <c r="G63" s="45">
        <v>-11.2</v>
      </c>
      <c r="H63" s="45">
        <v>-24.9</v>
      </c>
    </row>
    <row r="64" spans="2:8" x14ac:dyDescent="0.25">
      <c r="B64" s="887">
        <v>41364</v>
      </c>
      <c r="C64" s="76">
        <v>-36.299999999999997</v>
      </c>
      <c r="D64" s="76">
        <v>90.3</v>
      </c>
      <c r="E64" s="45">
        <v>-14.1</v>
      </c>
      <c r="F64" s="45">
        <v>-0.8</v>
      </c>
      <c r="G64" s="45">
        <v>-6.5</v>
      </c>
      <c r="H64" s="45">
        <v>-24.9</v>
      </c>
    </row>
    <row r="65" spans="2:8" x14ac:dyDescent="0.25">
      <c r="B65" s="887">
        <v>41394</v>
      </c>
      <c r="C65" s="76">
        <v>-34.1</v>
      </c>
      <c r="D65" s="76">
        <v>90.7</v>
      </c>
      <c r="E65" s="45">
        <v>-14.2</v>
      </c>
      <c r="F65" s="45">
        <v>-3.3</v>
      </c>
      <c r="G65" s="45">
        <v>-13.9</v>
      </c>
      <c r="H65" s="45">
        <v>-31</v>
      </c>
    </row>
    <row r="66" spans="2:8" x14ac:dyDescent="0.25">
      <c r="B66" s="887">
        <v>41425</v>
      </c>
      <c r="C66" s="76">
        <v>-32.700000000000003</v>
      </c>
      <c r="D66" s="76">
        <v>91.5</v>
      </c>
      <c r="E66" s="45">
        <v>-11.3</v>
      </c>
      <c r="F66" s="45">
        <v>-2.5</v>
      </c>
      <c r="G66" s="45">
        <v>-9.4</v>
      </c>
      <c r="H66" s="45">
        <v>-30.8</v>
      </c>
    </row>
    <row r="67" spans="2:8" x14ac:dyDescent="0.25">
      <c r="B67" s="887">
        <v>41455</v>
      </c>
      <c r="C67" s="76">
        <v>-30.6</v>
      </c>
      <c r="D67" s="76">
        <v>93</v>
      </c>
      <c r="E67" s="45">
        <v>-7.4</v>
      </c>
      <c r="F67" s="45">
        <v>-0.6</v>
      </c>
      <c r="G67" s="45">
        <v>-10.9</v>
      </c>
      <c r="H67" s="45">
        <v>-33.4</v>
      </c>
    </row>
    <row r="68" spans="2:8" x14ac:dyDescent="0.25">
      <c r="B68" s="887">
        <v>41486</v>
      </c>
      <c r="C68" s="76">
        <v>-26.1</v>
      </c>
      <c r="D68" s="76">
        <v>95.4</v>
      </c>
      <c r="E68" s="45">
        <v>-5.2</v>
      </c>
      <c r="F68" s="45">
        <v>-4.2</v>
      </c>
      <c r="G68" s="45">
        <v>-2.8</v>
      </c>
      <c r="H68" s="45">
        <v>-31.7</v>
      </c>
    </row>
    <row r="69" spans="2:8" x14ac:dyDescent="0.25">
      <c r="B69" s="887">
        <v>41517</v>
      </c>
      <c r="C69" s="76">
        <v>-26.7</v>
      </c>
      <c r="D69" s="76">
        <v>94.2</v>
      </c>
      <c r="E69" s="45">
        <v>-8.6999999999999993</v>
      </c>
      <c r="F69" s="45">
        <v>-3.6</v>
      </c>
      <c r="G69" s="45">
        <v>-3.5</v>
      </c>
      <c r="H69" s="45">
        <v>-35.1</v>
      </c>
    </row>
    <row r="70" spans="2:8" x14ac:dyDescent="0.25">
      <c r="B70" s="887">
        <v>41547</v>
      </c>
      <c r="C70" s="76">
        <v>-28.7</v>
      </c>
      <c r="D70" s="76">
        <v>94.5</v>
      </c>
      <c r="E70" s="45">
        <v>-6.4</v>
      </c>
      <c r="F70" s="45">
        <v>-3.4</v>
      </c>
      <c r="G70" s="45">
        <v>-12.1</v>
      </c>
      <c r="H70" s="45">
        <v>-36.6</v>
      </c>
    </row>
    <row r="71" spans="2:8" x14ac:dyDescent="0.25">
      <c r="B71" s="887">
        <v>41578</v>
      </c>
      <c r="C71" s="76">
        <v>-32.1</v>
      </c>
      <c r="D71" s="76">
        <v>93.6</v>
      </c>
      <c r="E71" s="45">
        <v>-4.5999999999999996</v>
      </c>
      <c r="F71" s="45">
        <v>-3.8</v>
      </c>
      <c r="G71" s="45">
        <v>-6.6</v>
      </c>
      <c r="H71" s="45">
        <v>-41</v>
      </c>
    </row>
    <row r="72" spans="2:8" x14ac:dyDescent="0.25">
      <c r="B72" s="887">
        <v>41608</v>
      </c>
      <c r="C72" s="76">
        <v>-31</v>
      </c>
      <c r="D72" s="76">
        <v>93.6</v>
      </c>
      <c r="E72" s="45">
        <v>-5.0999999999999996</v>
      </c>
      <c r="F72" s="45">
        <v>-4.9000000000000004</v>
      </c>
      <c r="G72" s="45">
        <v>-9.3000000000000007</v>
      </c>
      <c r="H72" s="45">
        <v>-41.3</v>
      </c>
    </row>
    <row r="73" spans="2:8" x14ac:dyDescent="0.25">
      <c r="B73" s="887">
        <v>41639</v>
      </c>
      <c r="C73" s="76">
        <v>-31.9</v>
      </c>
      <c r="D73" s="76">
        <v>93.2</v>
      </c>
      <c r="E73" s="45">
        <v>-5.0999999999999996</v>
      </c>
      <c r="F73" s="45">
        <v>-3.6</v>
      </c>
      <c r="G73" s="45">
        <v>-5.5</v>
      </c>
      <c r="H73" s="45">
        <v>-40.6</v>
      </c>
    </row>
    <row r="74" spans="2:8" x14ac:dyDescent="0.25">
      <c r="B74" s="887">
        <v>41670</v>
      </c>
      <c r="C74" s="76">
        <v>-28.5</v>
      </c>
      <c r="D74" s="76">
        <v>94</v>
      </c>
      <c r="E74" s="45">
        <v>-4.5</v>
      </c>
      <c r="F74" s="45">
        <v>-2.9</v>
      </c>
      <c r="G74" s="45">
        <v>-9.6999999999999993</v>
      </c>
      <c r="H74" s="45">
        <v>-38.799999999999997</v>
      </c>
    </row>
    <row r="75" spans="2:8" x14ac:dyDescent="0.25">
      <c r="B75" s="887">
        <v>41698</v>
      </c>
      <c r="C75" s="76">
        <v>-27.9</v>
      </c>
      <c r="D75" s="76">
        <v>96</v>
      </c>
      <c r="E75" s="45">
        <v>-2.1</v>
      </c>
      <c r="F75" s="45">
        <v>2</v>
      </c>
      <c r="G75" s="45">
        <v>-5.5</v>
      </c>
      <c r="H75" s="45">
        <v>-38.4</v>
      </c>
    </row>
    <row r="76" spans="2:8" x14ac:dyDescent="0.25">
      <c r="B76" s="887">
        <v>41729</v>
      </c>
      <c r="C76" s="76">
        <v>-30.8</v>
      </c>
      <c r="D76" s="76">
        <v>95.3</v>
      </c>
      <c r="E76" s="45">
        <v>-2.9</v>
      </c>
      <c r="F76" s="45">
        <v>4.2</v>
      </c>
      <c r="G76" s="45">
        <v>-12.1</v>
      </c>
      <c r="H76" s="45">
        <v>-32.1</v>
      </c>
    </row>
    <row r="77" spans="2:8" x14ac:dyDescent="0.25">
      <c r="B77" s="887">
        <v>41759</v>
      </c>
      <c r="C77" s="76">
        <v>-32.200000000000003</v>
      </c>
      <c r="D77" s="76">
        <v>96</v>
      </c>
      <c r="E77" s="45">
        <v>-4</v>
      </c>
      <c r="F77" s="45">
        <v>3.2</v>
      </c>
      <c r="G77" s="45">
        <v>-3.5</v>
      </c>
      <c r="H77" s="45">
        <v>-32.4</v>
      </c>
    </row>
    <row r="78" spans="2:8" x14ac:dyDescent="0.25">
      <c r="B78" s="887">
        <v>41790</v>
      </c>
      <c r="C78" s="76">
        <v>-33.299999999999997</v>
      </c>
      <c r="D78" s="76">
        <v>96.6</v>
      </c>
      <c r="E78" s="45">
        <v>0.6</v>
      </c>
      <c r="F78" s="45">
        <v>2.8</v>
      </c>
      <c r="G78" s="45">
        <v>-6</v>
      </c>
      <c r="H78" s="45">
        <v>-34.4</v>
      </c>
    </row>
    <row r="79" spans="2:8" x14ac:dyDescent="0.25">
      <c r="B79" s="887">
        <v>41820</v>
      </c>
      <c r="C79" s="76">
        <v>-29.8</v>
      </c>
      <c r="D79" s="76">
        <v>97.2</v>
      </c>
      <c r="E79" s="45">
        <v>-2</v>
      </c>
      <c r="F79" s="45">
        <v>4.5</v>
      </c>
      <c r="G79" s="45">
        <v>-5.4</v>
      </c>
      <c r="H79" s="45">
        <v>-31.3</v>
      </c>
    </row>
    <row r="80" spans="2:8" x14ac:dyDescent="0.25">
      <c r="B80" s="887">
        <v>41851</v>
      </c>
      <c r="C80" s="76">
        <v>-29.9</v>
      </c>
      <c r="D80" s="76">
        <v>96.7</v>
      </c>
      <c r="E80" s="45">
        <v>-0.7</v>
      </c>
      <c r="F80" s="45">
        <v>0.9</v>
      </c>
      <c r="G80" s="45">
        <v>-5.3</v>
      </c>
      <c r="H80" s="45">
        <v>-31.8</v>
      </c>
    </row>
    <row r="81" spans="2:8" x14ac:dyDescent="0.25">
      <c r="B81" s="887">
        <v>41882</v>
      </c>
      <c r="C81" s="76">
        <v>-28.5</v>
      </c>
      <c r="D81" s="76">
        <v>100.2</v>
      </c>
      <c r="E81" s="45">
        <v>5.5</v>
      </c>
      <c r="F81" s="45">
        <v>1.8</v>
      </c>
      <c r="G81" s="45">
        <v>-7.5</v>
      </c>
      <c r="H81" s="45">
        <v>-31.3</v>
      </c>
    </row>
    <row r="82" spans="2:8" x14ac:dyDescent="0.25">
      <c r="B82" s="887">
        <v>41912</v>
      </c>
      <c r="C82" s="76">
        <v>-28.5</v>
      </c>
      <c r="D82" s="76">
        <v>97.9</v>
      </c>
      <c r="E82" s="45">
        <v>-0.2</v>
      </c>
      <c r="F82" s="45">
        <v>3.1</v>
      </c>
      <c r="G82" s="45">
        <v>-6.9</v>
      </c>
      <c r="H82" s="45">
        <v>-28.9</v>
      </c>
    </row>
    <row r="83" spans="2:8" x14ac:dyDescent="0.25">
      <c r="B83" s="887">
        <v>41943</v>
      </c>
      <c r="C83" s="76">
        <v>-27.6</v>
      </c>
      <c r="D83" s="76">
        <v>96.4</v>
      </c>
      <c r="E83" s="45">
        <v>-2.7</v>
      </c>
      <c r="F83" s="45">
        <v>0.6</v>
      </c>
      <c r="G83" s="45">
        <v>-3.2</v>
      </c>
      <c r="H83" s="45">
        <v>-31.9</v>
      </c>
    </row>
    <row r="84" spans="2:8" x14ac:dyDescent="0.25">
      <c r="B84" s="887">
        <v>41973</v>
      </c>
      <c r="C84" s="76">
        <v>-28.4</v>
      </c>
      <c r="D84" s="76">
        <v>98</v>
      </c>
      <c r="E84" s="45">
        <v>-2.2999999999999998</v>
      </c>
      <c r="F84" s="45">
        <v>6.4</v>
      </c>
      <c r="G84" s="45">
        <v>0</v>
      </c>
      <c r="H84" s="45">
        <v>-28.5</v>
      </c>
    </row>
    <row r="85" spans="2:8" x14ac:dyDescent="0.25">
      <c r="B85" s="887">
        <v>42004</v>
      </c>
      <c r="C85" s="76">
        <v>-28.4</v>
      </c>
      <c r="D85" s="76">
        <v>98.2</v>
      </c>
      <c r="E85" s="45">
        <v>1.8</v>
      </c>
      <c r="F85" s="45">
        <v>3.3</v>
      </c>
      <c r="G85" s="45">
        <v>0.5</v>
      </c>
      <c r="H85" s="45">
        <v>-29.3</v>
      </c>
    </row>
    <row r="86" spans="2:8" x14ac:dyDescent="0.25">
      <c r="B86" s="887">
        <v>42035</v>
      </c>
      <c r="C86" s="76">
        <v>-21.9</v>
      </c>
      <c r="D86" s="76">
        <v>99</v>
      </c>
      <c r="E86" s="45">
        <v>-3.7</v>
      </c>
      <c r="F86" s="45">
        <v>7.2</v>
      </c>
      <c r="G86" s="45">
        <v>2.9</v>
      </c>
      <c r="H86" s="45">
        <v>-27.8</v>
      </c>
    </row>
    <row r="87" spans="2:8" x14ac:dyDescent="0.25">
      <c r="B87" s="887">
        <v>42063</v>
      </c>
      <c r="C87" s="76">
        <v>-21.4</v>
      </c>
      <c r="D87" s="76">
        <v>99.7</v>
      </c>
      <c r="E87" s="45">
        <v>-2.8</v>
      </c>
      <c r="F87" s="45">
        <v>10.5</v>
      </c>
      <c r="G87" s="45">
        <v>-2.2000000000000002</v>
      </c>
      <c r="H87" s="45">
        <v>-28.7</v>
      </c>
    </row>
    <row r="88" spans="2:8" x14ac:dyDescent="0.25">
      <c r="B88" s="887">
        <v>42094</v>
      </c>
      <c r="C88" s="76">
        <v>-19.8</v>
      </c>
      <c r="D88" s="76">
        <v>100.4</v>
      </c>
      <c r="E88" s="45">
        <v>-1</v>
      </c>
      <c r="F88" s="45">
        <v>6.3</v>
      </c>
      <c r="G88" s="45">
        <v>6.5</v>
      </c>
      <c r="H88" s="45">
        <v>-31</v>
      </c>
    </row>
    <row r="89" spans="2:8" x14ac:dyDescent="0.25">
      <c r="B89" s="887">
        <v>42124</v>
      </c>
      <c r="C89" s="76">
        <v>-18.600000000000001</v>
      </c>
      <c r="D89" s="76">
        <v>103.5</v>
      </c>
      <c r="E89" s="45">
        <v>2.9</v>
      </c>
      <c r="F89" s="45">
        <v>12.8</v>
      </c>
      <c r="G89" s="45">
        <v>4.7</v>
      </c>
      <c r="H89" s="45">
        <v>-24.3</v>
      </c>
    </row>
    <row r="90" spans="2:8" x14ac:dyDescent="0.25">
      <c r="B90" s="887">
        <v>42155</v>
      </c>
      <c r="C90" s="76">
        <v>-19</v>
      </c>
      <c r="D90" s="76">
        <v>104.7</v>
      </c>
      <c r="E90" s="45">
        <v>6.1</v>
      </c>
      <c r="F90" s="45">
        <v>12.3</v>
      </c>
      <c r="G90" s="45">
        <v>5.9</v>
      </c>
      <c r="H90" s="45">
        <v>-25</v>
      </c>
    </row>
    <row r="91" spans="2:8" x14ac:dyDescent="0.25">
      <c r="B91" s="887">
        <v>42185</v>
      </c>
      <c r="C91" s="76">
        <v>-15.7</v>
      </c>
      <c r="D91" s="76">
        <v>105.4</v>
      </c>
      <c r="E91" s="45">
        <v>5.9</v>
      </c>
      <c r="F91" s="45">
        <v>12.9</v>
      </c>
      <c r="G91" s="45">
        <v>1.5</v>
      </c>
      <c r="H91" s="45">
        <v>-25.2</v>
      </c>
    </row>
    <row r="92" spans="2:8" x14ac:dyDescent="0.25">
      <c r="B92" s="887">
        <v>42216</v>
      </c>
      <c r="C92" s="76">
        <v>-15</v>
      </c>
      <c r="D92" s="76">
        <v>106.2</v>
      </c>
      <c r="E92" s="45">
        <v>4</v>
      </c>
      <c r="F92" s="45">
        <v>20.399999999999999</v>
      </c>
      <c r="G92" s="45">
        <v>5.2</v>
      </c>
      <c r="H92" s="45">
        <v>-23.5</v>
      </c>
    </row>
    <row r="93" spans="2:8" x14ac:dyDescent="0.25">
      <c r="B93" s="887">
        <v>42247</v>
      </c>
      <c r="C93" s="76">
        <v>-14.4</v>
      </c>
      <c r="D93" s="76">
        <v>103.5</v>
      </c>
      <c r="E93" s="45">
        <v>2.4</v>
      </c>
      <c r="F93" s="45">
        <v>10.9</v>
      </c>
      <c r="G93" s="45">
        <v>11.3</v>
      </c>
      <c r="H93" s="45">
        <v>-21.5</v>
      </c>
    </row>
    <row r="94" spans="2:8" x14ac:dyDescent="0.25">
      <c r="B94" s="887">
        <v>42277</v>
      </c>
      <c r="C94" s="76">
        <v>-16</v>
      </c>
      <c r="D94" s="76">
        <v>102.4</v>
      </c>
      <c r="E94" s="45">
        <v>0.4</v>
      </c>
      <c r="F94" s="45">
        <v>11.6</v>
      </c>
      <c r="G94" s="45">
        <v>9.3000000000000007</v>
      </c>
      <c r="H94" s="45">
        <v>-19</v>
      </c>
    </row>
    <row r="95" spans="2:8" x14ac:dyDescent="0.25">
      <c r="B95" s="887">
        <v>42308</v>
      </c>
      <c r="C95" s="76">
        <v>-17.3</v>
      </c>
      <c r="D95" s="76">
        <v>105.5</v>
      </c>
      <c r="E95" s="45">
        <v>3.1</v>
      </c>
      <c r="F95" s="45">
        <v>16.399999999999999</v>
      </c>
      <c r="G95" s="45">
        <v>14.4</v>
      </c>
      <c r="H95" s="45">
        <v>-18</v>
      </c>
    </row>
    <row r="96" spans="2:8" x14ac:dyDescent="0.25">
      <c r="B96" s="887">
        <v>42338</v>
      </c>
      <c r="C96" s="76">
        <v>-12.8</v>
      </c>
      <c r="D96" s="76">
        <v>105.4</v>
      </c>
      <c r="E96" s="45">
        <v>4.0999999999999996</v>
      </c>
      <c r="F96" s="45">
        <v>15.6</v>
      </c>
      <c r="G96" s="45">
        <v>10.1</v>
      </c>
      <c r="H96" s="45">
        <v>-15.6</v>
      </c>
    </row>
    <row r="97" spans="2:8" x14ac:dyDescent="0.25">
      <c r="B97" s="887">
        <v>42369</v>
      </c>
      <c r="C97" s="76">
        <v>-13.9</v>
      </c>
      <c r="D97" s="76">
        <v>106.6</v>
      </c>
      <c r="E97" s="45">
        <v>6.4</v>
      </c>
      <c r="F97" s="45">
        <v>17.3</v>
      </c>
      <c r="G97" s="45">
        <v>11.2</v>
      </c>
      <c r="H97" s="45">
        <v>-13.4</v>
      </c>
    </row>
    <row r="98" spans="2:8" x14ac:dyDescent="0.25">
      <c r="B98" s="887">
        <v>42400</v>
      </c>
      <c r="C98" s="76">
        <v>-11.7</v>
      </c>
      <c r="D98" s="76">
        <v>105.9</v>
      </c>
      <c r="E98" s="45">
        <v>1.9</v>
      </c>
      <c r="F98" s="45">
        <v>20.9</v>
      </c>
      <c r="G98" s="45">
        <v>11.8</v>
      </c>
      <c r="H98" s="45">
        <v>-14.5</v>
      </c>
    </row>
    <row r="99" spans="2:8" x14ac:dyDescent="0.25">
      <c r="B99" s="887">
        <v>42429</v>
      </c>
      <c r="C99" s="76">
        <v>-13.5</v>
      </c>
      <c r="D99" s="76">
        <v>104.3</v>
      </c>
      <c r="E99" s="45">
        <v>0.2</v>
      </c>
      <c r="F99" s="45">
        <v>18.600000000000001</v>
      </c>
      <c r="G99" s="45">
        <v>10.199999999999999</v>
      </c>
      <c r="H99" s="45">
        <v>-14.8</v>
      </c>
    </row>
    <row r="100" spans="2:8" x14ac:dyDescent="0.25">
      <c r="B100" s="887">
        <v>42460</v>
      </c>
      <c r="C100" s="76">
        <v>-13.6</v>
      </c>
      <c r="D100" s="76">
        <v>104</v>
      </c>
      <c r="E100" s="45">
        <v>-0.8</v>
      </c>
      <c r="F100" s="45">
        <v>17.2</v>
      </c>
      <c r="G100" s="45">
        <v>7.4</v>
      </c>
      <c r="H100" s="45">
        <v>-13.4</v>
      </c>
    </row>
    <row r="101" spans="2:8" x14ac:dyDescent="0.25">
      <c r="B101" s="887">
        <v>42490</v>
      </c>
      <c r="C101" s="76">
        <v>-14.3</v>
      </c>
      <c r="D101" s="76">
        <v>106.1</v>
      </c>
      <c r="E101" s="45">
        <v>3.6</v>
      </c>
      <c r="F101" s="45">
        <v>18.399999999999999</v>
      </c>
      <c r="G101" s="45">
        <v>11.3</v>
      </c>
      <c r="H101" s="45">
        <v>-12.2</v>
      </c>
    </row>
    <row r="102" spans="2:8" x14ac:dyDescent="0.25">
      <c r="B102" s="887">
        <v>42521</v>
      </c>
      <c r="C102" s="76">
        <v>-16</v>
      </c>
      <c r="D102" s="76">
        <v>104.2</v>
      </c>
      <c r="E102" s="45">
        <v>1.5</v>
      </c>
      <c r="F102" s="45">
        <v>16.399999999999999</v>
      </c>
      <c r="G102" s="45">
        <v>10.3</v>
      </c>
      <c r="H102" s="45">
        <v>-13.2</v>
      </c>
    </row>
    <row r="103" spans="2:8" x14ac:dyDescent="0.25">
      <c r="B103" s="887">
        <v>42551</v>
      </c>
      <c r="C103" s="76">
        <v>-14.1</v>
      </c>
      <c r="D103" s="76">
        <v>105.8</v>
      </c>
      <c r="E103" s="45">
        <v>5</v>
      </c>
      <c r="F103" s="45">
        <v>16.899999999999999</v>
      </c>
      <c r="G103" s="45">
        <v>14.5</v>
      </c>
      <c r="H103" s="45">
        <v>-12.9</v>
      </c>
    </row>
    <row r="104" spans="2:8" x14ac:dyDescent="0.25">
      <c r="B104" s="887">
        <v>42582</v>
      </c>
      <c r="C104" s="76">
        <v>-16.7</v>
      </c>
      <c r="D104" s="76">
        <v>106.2</v>
      </c>
      <c r="E104" s="45">
        <v>4.2</v>
      </c>
      <c r="F104" s="45">
        <v>18.600000000000001</v>
      </c>
      <c r="G104" s="45">
        <v>9.3000000000000007</v>
      </c>
      <c r="H104" s="45">
        <v>-10.6</v>
      </c>
    </row>
    <row r="105" spans="2:8" x14ac:dyDescent="0.25">
      <c r="B105" s="887">
        <v>42613</v>
      </c>
      <c r="C105" s="76">
        <v>-17.5</v>
      </c>
      <c r="D105" s="76">
        <v>107.3</v>
      </c>
      <c r="E105" s="45">
        <v>5</v>
      </c>
      <c r="F105" s="45">
        <v>24.9</v>
      </c>
      <c r="G105" s="45">
        <v>10.199999999999999</v>
      </c>
      <c r="H105" s="45">
        <v>-9.1</v>
      </c>
    </row>
    <row r="106" spans="2:8" x14ac:dyDescent="0.25">
      <c r="B106" s="887">
        <v>42643</v>
      </c>
      <c r="C106" s="76">
        <v>-14.2</v>
      </c>
      <c r="D106" s="76">
        <v>106.8</v>
      </c>
      <c r="E106" s="45">
        <v>3</v>
      </c>
      <c r="F106" s="45">
        <v>25.7</v>
      </c>
      <c r="G106" s="45">
        <v>8.6</v>
      </c>
      <c r="H106" s="45">
        <v>-8</v>
      </c>
    </row>
    <row r="107" spans="2:8" x14ac:dyDescent="0.25">
      <c r="B107" s="887">
        <v>42674</v>
      </c>
      <c r="C107" s="76">
        <v>-12</v>
      </c>
      <c r="D107" s="76">
        <v>109</v>
      </c>
      <c r="E107" s="45">
        <v>5.9</v>
      </c>
      <c r="F107" s="45">
        <v>22.6</v>
      </c>
      <c r="G107" s="45">
        <v>8.5</v>
      </c>
      <c r="H107" s="45">
        <v>-8.6999999999999993</v>
      </c>
    </row>
    <row r="108" spans="2:8" x14ac:dyDescent="0.25">
      <c r="B108" s="887">
        <v>42704</v>
      </c>
      <c r="C108" s="76">
        <v>-13.3</v>
      </c>
      <c r="D108" s="76">
        <v>108</v>
      </c>
      <c r="E108" s="45">
        <v>3.8</v>
      </c>
      <c r="F108" s="45">
        <v>23.3</v>
      </c>
      <c r="G108" s="45">
        <v>13.9</v>
      </c>
      <c r="H108" s="45">
        <v>-3.8</v>
      </c>
    </row>
    <row r="109" spans="2:8" x14ac:dyDescent="0.25">
      <c r="B109" s="887">
        <v>42735</v>
      </c>
      <c r="C109" s="76">
        <v>-11.5</v>
      </c>
      <c r="D109" s="76">
        <v>108.7</v>
      </c>
      <c r="E109" s="45">
        <v>6.4</v>
      </c>
      <c r="F109" s="45">
        <v>23.8</v>
      </c>
      <c r="G109" s="45">
        <v>11.3</v>
      </c>
      <c r="H109" s="45">
        <v>-2.2000000000000002</v>
      </c>
    </row>
    <row r="110" spans="2:8" x14ac:dyDescent="0.25">
      <c r="B110" s="887">
        <v>42766</v>
      </c>
      <c r="C110" s="76">
        <v>-12</v>
      </c>
      <c r="D110" s="76">
        <v>108.7</v>
      </c>
      <c r="E110" s="45">
        <v>5.4</v>
      </c>
      <c r="F110" s="45">
        <v>21.7</v>
      </c>
      <c r="G110" s="45">
        <v>10.5</v>
      </c>
      <c r="H110" s="45">
        <v>-5.2</v>
      </c>
    </row>
    <row r="111" spans="2:8" x14ac:dyDescent="0.25">
      <c r="B111" s="887">
        <v>42794</v>
      </c>
      <c r="C111" s="76">
        <v>-9.9</v>
      </c>
      <c r="D111" s="76">
        <v>107.5</v>
      </c>
      <c r="E111" s="45">
        <v>3.9</v>
      </c>
      <c r="F111" s="45">
        <v>20.100000000000001</v>
      </c>
      <c r="G111" s="45">
        <v>6.2</v>
      </c>
      <c r="H111" s="45">
        <v>-4.7</v>
      </c>
    </row>
    <row r="112" spans="2:8" x14ac:dyDescent="0.25">
      <c r="B112" s="887">
        <v>42825</v>
      </c>
      <c r="C112" s="76">
        <v>-12.4</v>
      </c>
      <c r="D112" s="76">
        <v>111.5</v>
      </c>
      <c r="E112" s="45">
        <v>12</v>
      </c>
      <c r="F112" s="45">
        <v>23</v>
      </c>
      <c r="G112" s="45">
        <v>12</v>
      </c>
      <c r="H112" s="45">
        <v>0.5</v>
      </c>
    </row>
    <row r="113" spans="2:8" x14ac:dyDescent="0.25">
      <c r="B113" s="887">
        <v>42855</v>
      </c>
      <c r="C113" s="76">
        <v>-14.6</v>
      </c>
      <c r="D113" s="76">
        <v>110.6</v>
      </c>
      <c r="E113" s="45">
        <v>11.4</v>
      </c>
      <c r="F113" s="45">
        <v>22.1</v>
      </c>
      <c r="G113" s="45">
        <v>13.3</v>
      </c>
      <c r="H113" s="45">
        <v>2.6</v>
      </c>
    </row>
    <row r="114" spans="2:8" x14ac:dyDescent="0.25">
      <c r="B114" s="887">
        <v>42886</v>
      </c>
      <c r="C114" s="76">
        <v>-14.6</v>
      </c>
      <c r="D114" s="76">
        <v>109.6</v>
      </c>
      <c r="E114" s="45">
        <v>8.4</v>
      </c>
      <c r="F114" s="45">
        <v>21.5</v>
      </c>
      <c r="G114" s="45">
        <v>10.199999999999999</v>
      </c>
      <c r="H114" s="45">
        <v>0.4</v>
      </c>
    </row>
    <row r="115" spans="2:8" x14ac:dyDescent="0.25">
      <c r="B115" s="887">
        <v>42916</v>
      </c>
      <c r="C115" s="76">
        <v>-13.4</v>
      </c>
      <c r="D115" s="76">
        <v>110.2</v>
      </c>
      <c r="E115" s="45">
        <v>8.8000000000000007</v>
      </c>
      <c r="F115" s="45">
        <v>24.6</v>
      </c>
      <c r="G115" s="45">
        <v>13.6</v>
      </c>
      <c r="H115" s="45">
        <v>-3</v>
      </c>
    </row>
    <row r="116" spans="2:8" x14ac:dyDescent="0.25">
      <c r="B116" s="887">
        <v>42947</v>
      </c>
      <c r="C116" s="76">
        <v>-11</v>
      </c>
      <c r="D116" s="76">
        <v>112.4</v>
      </c>
      <c r="E116" s="45">
        <v>13.3</v>
      </c>
      <c r="F116" s="45">
        <v>21.7</v>
      </c>
      <c r="G116" s="45">
        <v>14.7</v>
      </c>
      <c r="H116" s="45">
        <v>2</v>
      </c>
    </row>
    <row r="117" spans="2:8" x14ac:dyDescent="0.25">
      <c r="B117" s="887">
        <v>42978</v>
      </c>
      <c r="C117" s="76">
        <v>-11.5</v>
      </c>
      <c r="D117" s="76">
        <v>112.7</v>
      </c>
      <c r="E117" s="45">
        <v>16.399999999999999</v>
      </c>
      <c r="F117" s="45">
        <v>19.2</v>
      </c>
      <c r="G117" s="45">
        <v>21.3</v>
      </c>
      <c r="H117" s="45">
        <v>3.1</v>
      </c>
    </row>
    <row r="118" spans="2:8" x14ac:dyDescent="0.25">
      <c r="B118" s="887">
        <v>43008</v>
      </c>
      <c r="C118" s="76">
        <v>-10.9</v>
      </c>
      <c r="D118" s="76">
        <v>109.5</v>
      </c>
      <c r="E118" s="45">
        <v>8.6999999999999993</v>
      </c>
      <c r="F118" s="45">
        <v>17.2</v>
      </c>
      <c r="G118" s="45">
        <v>14.3</v>
      </c>
      <c r="H118" s="45">
        <v>2.4</v>
      </c>
    </row>
    <row r="119" spans="2:8" x14ac:dyDescent="0.25">
      <c r="B119" s="887">
        <v>43039</v>
      </c>
      <c r="C119" s="76">
        <v>-11</v>
      </c>
      <c r="D119" s="76">
        <v>110.1</v>
      </c>
      <c r="E119" s="45">
        <v>10.4</v>
      </c>
      <c r="F119" s="45">
        <v>19</v>
      </c>
      <c r="G119" s="45">
        <v>14.6</v>
      </c>
      <c r="H119" s="45">
        <v>2.6</v>
      </c>
    </row>
    <row r="120" spans="2:8" x14ac:dyDescent="0.25">
      <c r="B120" s="887">
        <v>43069</v>
      </c>
      <c r="C120" s="76">
        <v>-9.9</v>
      </c>
      <c r="D120" s="76">
        <v>110.6</v>
      </c>
      <c r="E120" s="45">
        <v>9.3000000000000007</v>
      </c>
      <c r="F120" s="45">
        <v>22</v>
      </c>
      <c r="G120" s="45">
        <v>15.1</v>
      </c>
      <c r="H120" s="45">
        <v>6.1</v>
      </c>
    </row>
    <row r="121" spans="2:8" x14ac:dyDescent="0.25">
      <c r="B121" s="887">
        <v>43100</v>
      </c>
      <c r="C121" s="76">
        <v>-9.6</v>
      </c>
      <c r="D121" s="76">
        <v>110.8</v>
      </c>
      <c r="E121" s="45">
        <v>8.5</v>
      </c>
      <c r="F121" s="45">
        <v>24.2</v>
      </c>
      <c r="G121" s="45">
        <v>13.1</v>
      </c>
      <c r="H121" s="45">
        <v>6.1</v>
      </c>
    </row>
    <row r="122" spans="2:8" x14ac:dyDescent="0.25">
      <c r="B122" s="887">
        <v>43131</v>
      </c>
      <c r="C122" s="76">
        <v>-8.1999999999999993</v>
      </c>
      <c r="D122" s="76">
        <v>113.8</v>
      </c>
      <c r="E122" s="45">
        <v>13.8</v>
      </c>
      <c r="F122" s="45">
        <v>24.6</v>
      </c>
      <c r="G122" s="45">
        <v>11.7</v>
      </c>
      <c r="H122" s="45">
        <v>4.8</v>
      </c>
    </row>
    <row r="123" spans="2:8" x14ac:dyDescent="0.25">
      <c r="B123" s="887">
        <v>43159</v>
      </c>
      <c r="C123" s="76">
        <v>-6.2</v>
      </c>
      <c r="D123" s="76">
        <v>113</v>
      </c>
      <c r="E123" s="45">
        <v>15</v>
      </c>
      <c r="F123" s="45">
        <v>19.600000000000001</v>
      </c>
      <c r="G123" s="45">
        <v>12.9</v>
      </c>
      <c r="H123" s="45">
        <v>6.5</v>
      </c>
    </row>
    <row r="124" spans="2:8" x14ac:dyDescent="0.25">
      <c r="B124" s="887">
        <v>43190</v>
      </c>
      <c r="C124" s="76">
        <v>-9</v>
      </c>
      <c r="D124" s="76">
        <v>109.3</v>
      </c>
      <c r="E124" s="45">
        <v>9.6</v>
      </c>
      <c r="F124" s="45">
        <v>18</v>
      </c>
      <c r="G124" s="45">
        <v>10.199999999999999</v>
      </c>
      <c r="H124" s="45">
        <v>6.9</v>
      </c>
    </row>
    <row r="125" spans="2:8" x14ac:dyDescent="0.25">
      <c r="B125" s="887">
        <v>43220</v>
      </c>
      <c r="C125" s="76">
        <v>-9</v>
      </c>
      <c r="D125" s="76">
        <v>111.8</v>
      </c>
      <c r="E125" s="45">
        <v>9.6</v>
      </c>
      <c r="F125" s="45">
        <v>21.5</v>
      </c>
      <c r="G125" s="45">
        <v>21.4</v>
      </c>
      <c r="H125" s="45">
        <v>10.5</v>
      </c>
    </row>
    <row r="126" spans="2:8" x14ac:dyDescent="0.25">
      <c r="B126" s="887">
        <v>43251</v>
      </c>
      <c r="C126" s="76">
        <v>-5.7</v>
      </c>
      <c r="D126" s="76">
        <v>113.4</v>
      </c>
      <c r="E126" s="45">
        <v>11</v>
      </c>
      <c r="F126" s="45">
        <v>25.4</v>
      </c>
      <c r="G126" s="45">
        <v>17.8</v>
      </c>
      <c r="H126" s="45">
        <v>13.3</v>
      </c>
    </row>
    <row r="127" spans="2:8" x14ac:dyDescent="0.25">
      <c r="B127" s="887">
        <v>43281</v>
      </c>
      <c r="C127" s="76">
        <v>-9.1999999999999993</v>
      </c>
      <c r="D127" s="76">
        <v>112.2</v>
      </c>
      <c r="E127" s="45">
        <v>13.4</v>
      </c>
      <c r="F127" s="45">
        <v>17</v>
      </c>
      <c r="G127" s="45">
        <v>19.2</v>
      </c>
      <c r="H127" s="45">
        <v>13.4</v>
      </c>
    </row>
    <row r="128" spans="2:8" x14ac:dyDescent="0.25">
      <c r="B128" s="887">
        <v>43312</v>
      </c>
      <c r="C128" s="76">
        <v>-7.5</v>
      </c>
      <c r="D128" s="76">
        <v>110.4</v>
      </c>
      <c r="E128" s="45">
        <v>11.4</v>
      </c>
      <c r="F128" s="45">
        <v>15.1</v>
      </c>
      <c r="G128" s="45">
        <v>13.9</v>
      </c>
      <c r="H128" s="45">
        <v>11.2</v>
      </c>
    </row>
    <row r="129" spans="2:8" x14ac:dyDescent="0.25">
      <c r="B129" s="887">
        <v>43343</v>
      </c>
      <c r="C129" s="76">
        <v>-6.7</v>
      </c>
      <c r="D129" s="76">
        <v>110.1</v>
      </c>
      <c r="E129" s="45">
        <v>9.6999999999999993</v>
      </c>
      <c r="F129" s="45">
        <v>14.8</v>
      </c>
      <c r="G129" s="45">
        <v>12.7</v>
      </c>
      <c r="H129" s="45">
        <v>11.7</v>
      </c>
    </row>
    <row r="130" spans="2:8" x14ac:dyDescent="0.25">
      <c r="B130" s="887">
        <v>43373</v>
      </c>
      <c r="C130" s="76">
        <v>-7.1</v>
      </c>
      <c r="D130" s="76">
        <v>110.9</v>
      </c>
      <c r="E130" s="45">
        <v>12</v>
      </c>
      <c r="F130" s="45">
        <v>15.6</v>
      </c>
      <c r="G130" s="45">
        <v>7.2</v>
      </c>
      <c r="H130" s="45">
        <v>14.6</v>
      </c>
    </row>
    <row r="131" spans="2:8" x14ac:dyDescent="0.25">
      <c r="B131" s="887">
        <v>43404</v>
      </c>
      <c r="C131" s="76">
        <v>-6.4</v>
      </c>
      <c r="D131" s="76">
        <v>111.3</v>
      </c>
      <c r="E131" s="45">
        <v>12</v>
      </c>
      <c r="F131" s="45">
        <v>16</v>
      </c>
      <c r="G131" s="45">
        <v>6.6</v>
      </c>
      <c r="H131" s="45">
        <v>12.5</v>
      </c>
    </row>
    <row r="132" spans="2:8" x14ac:dyDescent="0.25">
      <c r="B132" s="887">
        <v>43434</v>
      </c>
      <c r="C132" s="76">
        <v>-5.0999999999999996</v>
      </c>
      <c r="D132" s="76">
        <v>111.4</v>
      </c>
      <c r="E132" s="45">
        <v>11</v>
      </c>
      <c r="F132" s="45">
        <v>17.7</v>
      </c>
      <c r="G132" s="45">
        <v>2.8</v>
      </c>
      <c r="H132" s="45">
        <v>14.4</v>
      </c>
    </row>
    <row r="133" spans="2:8" x14ac:dyDescent="0.25">
      <c r="B133" s="887">
        <v>43465</v>
      </c>
      <c r="C133" s="76">
        <v>-5.8</v>
      </c>
      <c r="D133" s="76">
        <v>113.2</v>
      </c>
      <c r="E133" s="45">
        <v>11.9</v>
      </c>
      <c r="F133" s="45">
        <v>24.1</v>
      </c>
      <c r="G133" s="45">
        <v>7.2</v>
      </c>
      <c r="H133" s="45">
        <v>15.9</v>
      </c>
    </row>
    <row r="134" spans="2:8" x14ac:dyDescent="0.25">
      <c r="B134" s="887">
        <v>43496</v>
      </c>
      <c r="C134" s="76">
        <v>-5.6</v>
      </c>
      <c r="D134" s="76">
        <v>110.8</v>
      </c>
      <c r="E134" s="45">
        <v>8.3000000000000007</v>
      </c>
      <c r="F134" s="45">
        <v>19.100000000000001</v>
      </c>
      <c r="G134" s="45">
        <v>14.2</v>
      </c>
      <c r="H134" s="45">
        <v>16.5</v>
      </c>
    </row>
    <row r="135" spans="2:8" x14ac:dyDescent="0.25">
      <c r="B135" s="887">
        <v>43524</v>
      </c>
      <c r="C135" s="76">
        <v>-5.2</v>
      </c>
      <c r="D135" s="76">
        <v>112.8</v>
      </c>
      <c r="E135" s="45">
        <v>12.8</v>
      </c>
      <c r="F135" s="45">
        <v>20.6</v>
      </c>
      <c r="G135" s="45">
        <v>10.199999999999999</v>
      </c>
      <c r="H135" s="45">
        <v>17.399999999999999</v>
      </c>
    </row>
    <row r="136" spans="2:8" x14ac:dyDescent="0.25">
      <c r="B136" s="887">
        <v>43555</v>
      </c>
      <c r="C136" s="56">
        <v>-5.7</v>
      </c>
      <c r="D136" s="56">
        <v>113.5</v>
      </c>
      <c r="E136" s="45">
        <v>11.1</v>
      </c>
      <c r="F136" s="45">
        <v>26.5</v>
      </c>
      <c r="G136" s="45">
        <v>16.399999999999999</v>
      </c>
      <c r="H136" s="45">
        <v>21.5</v>
      </c>
    </row>
    <row r="137" spans="2:8" x14ac:dyDescent="0.25">
      <c r="B137" s="887">
        <v>43585</v>
      </c>
      <c r="C137" s="56">
        <v>-4.3</v>
      </c>
      <c r="D137" s="56">
        <v>110.9</v>
      </c>
      <c r="E137" s="45">
        <v>5.9</v>
      </c>
      <c r="F137" s="45">
        <v>23.6</v>
      </c>
      <c r="G137" s="45">
        <v>12.6</v>
      </c>
      <c r="H137" s="45">
        <v>15.9</v>
      </c>
    </row>
    <row r="138" spans="2:8" x14ac:dyDescent="0.25">
      <c r="B138" s="887">
        <v>43616</v>
      </c>
      <c r="C138" s="56">
        <v>-4</v>
      </c>
      <c r="D138" s="56">
        <v>112.1</v>
      </c>
      <c r="E138" s="45">
        <v>7.3</v>
      </c>
      <c r="F138" s="45">
        <v>23.7</v>
      </c>
      <c r="G138" s="45">
        <v>8.1999999999999993</v>
      </c>
      <c r="H138" s="45">
        <v>15.6</v>
      </c>
    </row>
    <row r="139" spans="2:8" x14ac:dyDescent="0.25">
      <c r="B139" s="887">
        <v>43646</v>
      </c>
      <c r="C139" s="56">
        <v>-3.5</v>
      </c>
      <c r="D139" s="56">
        <v>110.3</v>
      </c>
      <c r="E139" s="45">
        <v>6.3</v>
      </c>
      <c r="F139" s="45">
        <v>19.7</v>
      </c>
      <c r="G139" s="45">
        <v>5.8</v>
      </c>
      <c r="H139" s="45">
        <v>14.5</v>
      </c>
    </row>
    <row r="140" spans="2:8" x14ac:dyDescent="0.25">
      <c r="B140" s="887">
        <v>43677</v>
      </c>
      <c r="C140" s="56">
        <v>-6.2</v>
      </c>
      <c r="D140" s="56">
        <v>111.2</v>
      </c>
      <c r="E140" s="45">
        <v>10.199999999999999</v>
      </c>
      <c r="F140" s="45">
        <v>19.600000000000001</v>
      </c>
      <c r="G140" s="45">
        <v>9.4</v>
      </c>
      <c r="H140" s="45">
        <v>13.7</v>
      </c>
    </row>
    <row r="141" spans="2:8" x14ac:dyDescent="0.25">
      <c r="B141" s="887">
        <v>43708</v>
      </c>
      <c r="C141" s="56">
        <v>-5.6</v>
      </c>
      <c r="D141" s="56">
        <v>108.8</v>
      </c>
      <c r="E141" s="45">
        <v>6.8</v>
      </c>
      <c r="F141" s="45">
        <v>12.8</v>
      </c>
      <c r="G141" s="45">
        <v>5.5</v>
      </c>
      <c r="H141" s="45">
        <v>20.9</v>
      </c>
    </row>
    <row r="142" spans="2:8" x14ac:dyDescent="0.25">
      <c r="B142" s="887">
        <v>43738</v>
      </c>
      <c r="C142" s="56">
        <v>-3.4</v>
      </c>
      <c r="D142" s="56">
        <v>112.5</v>
      </c>
      <c r="E142" s="45">
        <v>7.7</v>
      </c>
      <c r="F142" s="45">
        <v>23.9</v>
      </c>
      <c r="G142" s="45">
        <v>10.9</v>
      </c>
      <c r="H142" s="45">
        <v>15.6</v>
      </c>
    </row>
    <row r="143" spans="2:8" x14ac:dyDescent="0.25">
      <c r="B143" s="887">
        <v>43769</v>
      </c>
      <c r="C143" s="56">
        <v>-3.3</v>
      </c>
      <c r="D143" s="56">
        <v>111.9</v>
      </c>
      <c r="E143" s="45">
        <v>6</v>
      </c>
      <c r="F143" s="45">
        <v>23.9</v>
      </c>
      <c r="G143" s="45">
        <v>12.9</v>
      </c>
      <c r="H143" s="45">
        <v>21.1</v>
      </c>
    </row>
    <row r="144" spans="2:8" x14ac:dyDescent="0.25">
      <c r="B144" s="887">
        <v>43799</v>
      </c>
      <c r="C144" s="56">
        <v>-2.2000000000000002</v>
      </c>
      <c r="D144" s="56">
        <v>112.6</v>
      </c>
      <c r="E144" s="45">
        <v>8.9</v>
      </c>
      <c r="F144" s="45">
        <v>25.3</v>
      </c>
      <c r="G144" s="45">
        <v>17.600000000000001</v>
      </c>
      <c r="H144" s="45">
        <v>10.199999999999999</v>
      </c>
    </row>
    <row r="145" spans="2:8" x14ac:dyDescent="0.25">
      <c r="B145" s="887">
        <v>43830</v>
      </c>
      <c r="C145" s="56">
        <v>-2.5</v>
      </c>
      <c r="D145" s="56">
        <v>113.8</v>
      </c>
      <c r="E145" s="45">
        <v>11.4</v>
      </c>
      <c r="F145" s="45">
        <v>25.5</v>
      </c>
      <c r="G145" s="45">
        <v>11.7</v>
      </c>
      <c r="H145" s="45">
        <v>16.600000000000001</v>
      </c>
    </row>
    <row r="146" spans="2:8" x14ac:dyDescent="0.25">
      <c r="B146" s="887">
        <v>43861</v>
      </c>
      <c r="C146" s="56">
        <v>-0.1</v>
      </c>
      <c r="D146" s="56">
        <v>114</v>
      </c>
      <c r="E146" s="45">
        <v>10.7</v>
      </c>
      <c r="F146" s="45">
        <v>24.4</v>
      </c>
      <c r="G146" s="45">
        <v>13.3</v>
      </c>
      <c r="H146" s="45">
        <v>18</v>
      </c>
    </row>
    <row r="147" spans="2:8" x14ac:dyDescent="0.25">
      <c r="B147" s="887">
        <v>43890</v>
      </c>
      <c r="C147" s="56">
        <v>-0.4</v>
      </c>
      <c r="D147" s="56">
        <v>112</v>
      </c>
      <c r="E147" s="45">
        <v>5.7</v>
      </c>
      <c r="F147" s="45">
        <v>21.7</v>
      </c>
      <c r="G147" s="45">
        <v>19.600000000000001</v>
      </c>
      <c r="H147" s="45">
        <v>15.7</v>
      </c>
    </row>
    <row r="148" spans="2:8" x14ac:dyDescent="0.25">
      <c r="B148" s="887">
        <v>43921</v>
      </c>
      <c r="C148" s="56">
        <v>-9.5</v>
      </c>
      <c r="D148" s="56">
        <v>101.8</v>
      </c>
      <c r="E148" s="45">
        <v>-3.1</v>
      </c>
      <c r="F148" s="45">
        <v>1.3</v>
      </c>
      <c r="G148" s="45">
        <v>5.6</v>
      </c>
      <c r="H148" s="45">
        <v>5.3</v>
      </c>
    </row>
    <row r="149" spans="2:8" x14ac:dyDescent="0.25">
      <c r="B149" s="887">
        <v>43951</v>
      </c>
      <c r="C149" s="56">
        <v>-31.9</v>
      </c>
      <c r="D149" s="56">
        <v>66.599999999999994</v>
      </c>
      <c r="E149" s="45">
        <v>-36.5</v>
      </c>
      <c r="F149" s="45">
        <v>-67.2</v>
      </c>
      <c r="G149" s="45">
        <v>-48.8</v>
      </c>
      <c r="H149" s="45">
        <v>-28.6</v>
      </c>
    </row>
    <row r="150" spans="2:8" x14ac:dyDescent="0.25">
      <c r="B150" s="887">
        <v>43982</v>
      </c>
      <c r="C150" s="56">
        <v>-25.8</v>
      </c>
      <c r="D150" s="56">
        <v>77</v>
      </c>
      <c r="E150" s="45">
        <v>-22.5</v>
      </c>
      <c r="F150" s="45">
        <v>-55.5</v>
      </c>
      <c r="G150" s="45">
        <v>-45</v>
      </c>
      <c r="H150" s="45">
        <v>-19.899999999999999</v>
      </c>
    </row>
    <row r="151" spans="2:8" x14ac:dyDescent="0.25">
      <c r="B151" s="888">
        <v>44012</v>
      </c>
      <c r="C151" s="56">
        <v>-18.5</v>
      </c>
      <c r="D151" s="56">
        <v>84.3</v>
      </c>
      <c r="E151" s="45">
        <v>-17.7</v>
      </c>
      <c r="F151" s="45">
        <v>-46.7</v>
      </c>
      <c r="G151" s="45">
        <v>-26.7</v>
      </c>
      <c r="H151" s="45">
        <v>-13.1</v>
      </c>
    </row>
    <row r="152" spans="2:8" x14ac:dyDescent="0.25">
      <c r="B152" s="888">
        <v>44043</v>
      </c>
      <c r="C152" s="56">
        <v>-18.5</v>
      </c>
      <c r="D152" s="56">
        <v>84.4</v>
      </c>
      <c r="E152" s="45">
        <v>-15.7</v>
      </c>
      <c r="F152" s="45">
        <v>-46</v>
      </c>
      <c r="G152" s="45">
        <v>-31.8</v>
      </c>
      <c r="H152" s="45">
        <v>-8.1999999999999993</v>
      </c>
    </row>
    <row r="153" spans="2:8" x14ac:dyDescent="0.25">
      <c r="B153" s="888">
        <v>44074</v>
      </c>
      <c r="C153" s="56">
        <v>-15.5</v>
      </c>
      <c r="D153" s="56">
        <v>92.8</v>
      </c>
      <c r="E153" s="45">
        <v>-8.6</v>
      </c>
      <c r="F153" s="45">
        <v>-24.4</v>
      </c>
      <c r="G153" s="45">
        <v>-23.1</v>
      </c>
      <c r="H153" s="45">
        <v>-10.1</v>
      </c>
    </row>
    <row r="154" spans="2:8" x14ac:dyDescent="0.25">
      <c r="B154" s="888">
        <v>44104</v>
      </c>
      <c r="C154" s="56">
        <v>-17.600000000000001</v>
      </c>
      <c r="D154" s="56">
        <v>91.4</v>
      </c>
      <c r="E154" s="45">
        <v>-9.8000000000000007</v>
      </c>
      <c r="F154" s="45">
        <v>-24.5</v>
      </c>
      <c r="G154" s="45">
        <v>-21.2</v>
      </c>
      <c r="H154" s="45">
        <v>-6.5</v>
      </c>
    </row>
    <row r="155" spans="2:8" x14ac:dyDescent="0.25">
      <c r="B155" s="888">
        <v>44135</v>
      </c>
      <c r="C155" s="56">
        <v>-16.8</v>
      </c>
      <c r="D155" s="56">
        <v>92.4</v>
      </c>
      <c r="E155" s="45">
        <v>-9.1</v>
      </c>
      <c r="F155" s="45">
        <v>-20.3</v>
      </c>
      <c r="G155" s="45">
        <v>-23.6</v>
      </c>
      <c r="H155" s="45">
        <v>-4</v>
      </c>
    </row>
    <row r="156" spans="2:8" x14ac:dyDescent="0.25">
      <c r="B156" s="888">
        <v>44165</v>
      </c>
      <c r="C156" s="56">
        <v>-15</v>
      </c>
      <c r="D156" s="56">
        <v>90.2</v>
      </c>
      <c r="E156" s="45">
        <v>-11.4</v>
      </c>
      <c r="F156" s="45">
        <v>-26.9</v>
      </c>
      <c r="G156" s="45">
        <v>-25</v>
      </c>
      <c r="H156" s="45">
        <v>-7.7</v>
      </c>
    </row>
    <row r="157" spans="2:8" x14ac:dyDescent="0.25">
      <c r="B157" s="888">
        <v>44196</v>
      </c>
      <c r="C157" s="56">
        <v>-18.2</v>
      </c>
      <c r="D157" s="56">
        <v>92.7</v>
      </c>
      <c r="E157" s="45">
        <v>-3.9</v>
      </c>
      <c r="F157" s="45">
        <v>-24.7</v>
      </c>
      <c r="G157" s="45">
        <v>-21.4</v>
      </c>
      <c r="H157" s="45">
        <v>-6.9</v>
      </c>
    </row>
    <row r="158" spans="2:8" x14ac:dyDescent="0.25">
      <c r="B158" s="888">
        <v>44227</v>
      </c>
      <c r="C158" s="56">
        <v>-16</v>
      </c>
      <c r="D158" s="56">
        <v>94.7</v>
      </c>
      <c r="E158" s="45">
        <v>-1.9</v>
      </c>
      <c r="F158" s="45">
        <v>-20.6</v>
      </c>
      <c r="G158" s="45">
        <v>-18.899999999999999</v>
      </c>
      <c r="H158" s="45">
        <v>-4.4000000000000004</v>
      </c>
    </row>
    <row r="159" spans="2:8" x14ac:dyDescent="0.25">
      <c r="B159" s="888">
        <v>44255</v>
      </c>
      <c r="C159" s="56">
        <v>-13.9</v>
      </c>
      <c r="D159" s="56">
        <v>98.7</v>
      </c>
      <c r="E159" s="45">
        <v>1.8</v>
      </c>
      <c r="F159" s="45">
        <v>-14.7</v>
      </c>
      <c r="G159" s="45">
        <v>-12.1</v>
      </c>
      <c r="H159" s="45">
        <v>-2.9</v>
      </c>
    </row>
    <row r="160" spans="2:8" x14ac:dyDescent="0.25">
      <c r="B160" s="888">
        <v>44286</v>
      </c>
      <c r="C160" s="56">
        <v>-12.8</v>
      </c>
      <c r="D160" s="56">
        <v>102.6</v>
      </c>
      <c r="E160" s="45">
        <v>-1</v>
      </c>
      <c r="F160" s="45">
        <v>1.4</v>
      </c>
      <c r="G160" s="45">
        <v>0.5</v>
      </c>
      <c r="H160" s="45">
        <v>0.9</v>
      </c>
    </row>
    <row r="161" spans="2:8" x14ac:dyDescent="0.25">
      <c r="B161" s="888">
        <v>44316</v>
      </c>
      <c r="C161" s="56">
        <v>-13.9</v>
      </c>
      <c r="D161" s="56">
        <v>98</v>
      </c>
      <c r="E161" s="45">
        <v>-0.1</v>
      </c>
      <c r="F161" s="45">
        <v>-15.4</v>
      </c>
      <c r="G161" s="45">
        <v>-16.5</v>
      </c>
      <c r="H161" s="45">
        <v>0.2</v>
      </c>
    </row>
    <row r="162" spans="2:8" x14ac:dyDescent="0.25">
      <c r="B162" s="888">
        <v>44347</v>
      </c>
      <c r="C162" s="56">
        <v>-8</v>
      </c>
      <c r="D162" s="56">
        <v>104</v>
      </c>
      <c r="E162" s="45">
        <v>4.4000000000000004</v>
      </c>
      <c r="F162" s="45">
        <v>2.5</v>
      </c>
      <c r="G162" s="45">
        <v>-16.100000000000001</v>
      </c>
      <c r="H162" s="45">
        <v>2.4</v>
      </c>
    </row>
    <row r="163" spans="2:8" x14ac:dyDescent="0.25">
      <c r="B163" s="888">
        <v>44377</v>
      </c>
      <c r="C163" s="56">
        <v>-9.6</v>
      </c>
      <c r="D163" s="56">
        <v>106.4</v>
      </c>
      <c r="E163" s="45">
        <v>4.4000000000000004</v>
      </c>
      <c r="F163" s="45">
        <v>6.5</v>
      </c>
      <c r="G163" s="45">
        <v>7.6</v>
      </c>
      <c r="H163" s="45">
        <v>4</v>
      </c>
    </row>
    <row r="164" spans="2:8" x14ac:dyDescent="0.25">
      <c r="B164" s="888">
        <v>44408</v>
      </c>
      <c r="C164" s="56">
        <v>-9.9</v>
      </c>
      <c r="D164" s="56">
        <v>109.3</v>
      </c>
      <c r="E164" s="45">
        <v>9.1999999999999993</v>
      </c>
      <c r="F164" s="45">
        <v>17.5</v>
      </c>
      <c r="G164" s="45">
        <v>8.3000000000000007</v>
      </c>
      <c r="H164" s="45">
        <v>2.6</v>
      </c>
    </row>
    <row r="165" spans="2:8" x14ac:dyDescent="0.25">
      <c r="B165" s="888">
        <v>44439</v>
      </c>
      <c r="C165" s="56">
        <v>-10.3</v>
      </c>
      <c r="D165" s="56">
        <v>111.7</v>
      </c>
      <c r="E165" s="45">
        <v>12.8</v>
      </c>
      <c r="F165" s="45">
        <v>21.1</v>
      </c>
      <c r="G165" s="45">
        <v>11.3</v>
      </c>
      <c r="H165" s="45">
        <v>6.8</v>
      </c>
    </row>
    <row r="166" spans="2:8" x14ac:dyDescent="0.25">
      <c r="B166" s="888">
        <v>44469</v>
      </c>
      <c r="C166" s="56">
        <v>-11.6</v>
      </c>
      <c r="D166" s="56">
        <v>112.7</v>
      </c>
      <c r="E166" s="45">
        <v>11.5</v>
      </c>
      <c r="F166" s="45">
        <v>28.6</v>
      </c>
      <c r="G166" s="45">
        <v>13.5</v>
      </c>
      <c r="H166" s="45">
        <v>5.5</v>
      </c>
    </row>
    <row r="167" spans="2:8" x14ac:dyDescent="0.25">
      <c r="B167" s="888">
        <v>44500</v>
      </c>
      <c r="C167" s="56">
        <v>-14.3</v>
      </c>
      <c r="D167" s="56">
        <v>108.6</v>
      </c>
      <c r="E167" s="45">
        <v>6.8</v>
      </c>
      <c r="F167" s="45">
        <v>20.7</v>
      </c>
      <c r="G167" s="45">
        <v>10.9</v>
      </c>
      <c r="H167" s="45">
        <v>6.4</v>
      </c>
    </row>
    <row r="168" spans="2:8" x14ac:dyDescent="0.25">
      <c r="B168" s="888">
        <v>44530</v>
      </c>
      <c r="C168" s="56">
        <v>-16.100000000000001</v>
      </c>
      <c r="D168" s="56">
        <v>110.2</v>
      </c>
      <c r="E168" s="45">
        <v>8.8000000000000007</v>
      </c>
      <c r="F168" s="45">
        <v>20.399999999999999</v>
      </c>
      <c r="G168" s="45">
        <v>12.5</v>
      </c>
      <c r="H168" s="45">
        <v>11.3</v>
      </c>
    </row>
    <row r="169" spans="2:8" x14ac:dyDescent="0.25">
      <c r="B169" s="888">
        <v>44561</v>
      </c>
      <c r="C169" s="56">
        <v>-12.1</v>
      </c>
      <c r="D169" s="56">
        <v>109.5</v>
      </c>
      <c r="E169" s="45">
        <v>8.5</v>
      </c>
      <c r="F169" s="45">
        <v>19.100000000000001</v>
      </c>
      <c r="G169" s="45">
        <v>13.9</v>
      </c>
      <c r="H169" s="45">
        <v>9</v>
      </c>
    </row>
    <row r="170" spans="2:8" x14ac:dyDescent="0.25">
      <c r="B170" s="888">
        <v>44592</v>
      </c>
      <c r="C170" s="56">
        <v>-14.2</v>
      </c>
      <c r="D170" s="56">
        <v>110.6</v>
      </c>
      <c r="E170" s="45">
        <v>8.4</v>
      </c>
      <c r="F170" s="45">
        <v>22.6</v>
      </c>
      <c r="G170" s="45">
        <v>11.5</v>
      </c>
      <c r="H170" s="45">
        <v>11.3</v>
      </c>
    </row>
    <row r="171" spans="2:8" x14ac:dyDescent="0.25">
      <c r="B171" s="888">
        <v>44620</v>
      </c>
      <c r="C171" s="56">
        <v>-22</v>
      </c>
      <c r="D171" s="56">
        <v>107.9</v>
      </c>
      <c r="E171" s="45">
        <v>6.8</v>
      </c>
      <c r="F171" s="45">
        <v>25.7</v>
      </c>
      <c r="G171" s="45">
        <v>1.3</v>
      </c>
      <c r="H171" s="45">
        <v>12.2</v>
      </c>
    </row>
    <row r="172" spans="2:8" x14ac:dyDescent="0.25">
      <c r="B172" s="888">
        <v>44651</v>
      </c>
      <c r="C172" s="56">
        <v>-22.7</v>
      </c>
      <c r="D172" s="56">
        <v>108</v>
      </c>
      <c r="E172" s="45">
        <v>7.8</v>
      </c>
      <c r="F172" s="45">
        <v>24.2</v>
      </c>
      <c r="G172" s="45">
        <v>-1.7</v>
      </c>
      <c r="H172" s="45">
        <v>8.1999999999999993</v>
      </c>
    </row>
    <row r="173" spans="2:8" x14ac:dyDescent="0.25">
      <c r="B173" s="887">
        <v>44680</v>
      </c>
      <c r="C173" s="56">
        <v>-21.9</v>
      </c>
      <c r="D173" s="56">
        <v>108.6</v>
      </c>
      <c r="E173" s="45">
        <v>10.3</v>
      </c>
      <c r="F173" s="45">
        <v>22</v>
      </c>
      <c r="G173" s="45">
        <v>1.8</v>
      </c>
      <c r="H173" s="45">
        <v>7.5</v>
      </c>
    </row>
    <row r="174" spans="2:8" x14ac:dyDescent="0.25">
      <c r="B174" s="887">
        <v>44712</v>
      </c>
      <c r="C174" s="56">
        <v>-25</v>
      </c>
      <c r="D174" s="56">
        <v>108.4</v>
      </c>
      <c r="E174" s="45">
        <v>10.6</v>
      </c>
      <c r="F174" s="45">
        <v>23.6</v>
      </c>
      <c r="G174" s="45">
        <v>8.1999999999999993</v>
      </c>
      <c r="H174" s="45">
        <v>7</v>
      </c>
    </row>
    <row r="175" spans="2:8" x14ac:dyDescent="0.25">
      <c r="B175" s="887">
        <v>44742</v>
      </c>
      <c r="C175" s="56">
        <v>-27.3</v>
      </c>
      <c r="D175" s="56">
        <v>108.5</v>
      </c>
      <c r="E175" s="45">
        <v>12.3</v>
      </c>
      <c r="F175" s="45">
        <v>24.2</v>
      </c>
      <c r="G175" s="45">
        <v>3.6</v>
      </c>
      <c r="H175" s="45">
        <v>8</v>
      </c>
    </row>
    <row r="176" spans="2:8" x14ac:dyDescent="0.25">
      <c r="B176" s="887">
        <v>44771</v>
      </c>
      <c r="C176" s="56">
        <v>-29</v>
      </c>
      <c r="D176" s="56">
        <v>105.7</v>
      </c>
      <c r="E176" s="45">
        <v>3.7</v>
      </c>
      <c r="F176" s="45">
        <v>26.8</v>
      </c>
      <c r="G176" s="45">
        <v>10.8</v>
      </c>
      <c r="H176" s="45">
        <v>6.5</v>
      </c>
    </row>
    <row r="177" spans="2:8" x14ac:dyDescent="0.25">
      <c r="B177" s="887">
        <v>44804</v>
      </c>
      <c r="C177" s="56">
        <v>-28.5</v>
      </c>
      <c r="D177" s="56">
        <v>101.8</v>
      </c>
      <c r="E177" s="45">
        <v>2.8</v>
      </c>
      <c r="F177" s="45">
        <v>13.5</v>
      </c>
      <c r="G177" s="45">
        <v>4.5</v>
      </c>
      <c r="H177" s="45">
        <v>8.1</v>
      </c>
    </row>
    <row r="178" spans="2:8" x14ac:dyDescent="0.25">
      <c r="B178" s="887">
        <v>44834</v>
      </c>
      <c r="C178" s="56">
        <v>-26.9</v>
      </c>
      <c r="D178" s="56">
        <v>101.1</v>
      </c>
      <c r="E178" s="45">
        <v>5.0999999999999996</v>
      </c>
      <c r="F178" s="45">
        <v>5.4</v>
      </c>
      <c r="G178" s="45">
        <v>-0.7</v>
      </c>
      <c r="H178" s="45">
        <v>9.1999999999999993</v>
      </c>
    </row>
    <row r="179" spans="2:8" x14ac:dyDescent="0.25">
      <c r="B179" s="887">
        <v>44865</v>
      </c>
      <c r="C179" s="56">
        <v>-25.8</v>
      </c>
      <c r="D179" s="56">
        <v>104.9</v>
      </c>
      <c r="E179" s="45">
        <v>8.4</v>
      </c>
      <c r="F179" s="45">
        <v>17.100000000000001</v>
      </c>
      <c r="G179" s="45">
        <v>3.3</v>
      </c>
      <c r="H179" s="45">
        <v>8.3000000000000007</v>
      </c>
    </row>
    <row r="180" spans="2:8" x14ac:dyDescent="0.25">
      <c r="B180" s="887">
        <v>44895</v>
      </c>
      <c r="C180" s="56">
        <v>-24.3</v>
      </c>
      <c r="D180" s="56">
        <v>106.4</v>
      </c>
      <c r="E180" s="45">
        <v>6.3</v>
      </c>
      <c r="F180" s="45">
        <v>25</v>
      </c>
      <c r="G180" s="45">
        <v>3</v>
      </c>
      <c r="H180" s="45">
        <v>8.6999999999999993</v>
      </c>
    </row>
    <row r="181" spans="2:8" x14ac:dyDescent="0.25">
      <c r="B181" s="887">
        <v>44925</v>
      </c>
      <c r="C181" s="56">
        <v>-21.6</v>
      </c>
      <c r="D181" s="56">
        <v>108</v>
      </c>
      <c r="E181" s="45">
        <v>8.5</v>
      </c>
      <c r="F181" s="45">
        <v>24.4</v>
      </c>
      <c r="G181" s="45">
        <v>5.3</v>
      </c>
      <c r="H181" s="45">
        <v>7.4</v>
      </c>
    </row>
    <row r="182" spans="2:8" x14ac:dyDescent="0.25">
      <c r="B182" s="887">
        <v>44957</v>
      </c>
      <c r="C182" s="56">
        <v>-22.1</v>
      </c>
      <c r="D182" s="56">
        <v>105.3</v>
      </c>
      <c r="E182" s="45">
        <v>2.9</v>
      </c>
      <c r="F182" s="45">
        <v>20.9</v>
      </c>
      <c r="G182" s="45">
        <v>9.1</v>
      </c>
      <c r="H182" s="45">
        <v>6.6</v>
      </c>
    </row>
    <row r="183" spans="2:8" x14ac:dyDescent="0.25">
      <c r="B183" s="887">
        <v>44985</v>
      </c>
      <c r="C183" s="56">
        <v>-18.8</v>
      </c>
      <c r="D183" s="56">
        <v>109.3</v>
      </c>
      <c r="E183" s="45">
        <v>11.1</v>
      </c>
      <c r="F183" s="45">
        <v>23.7</v>
      </c>
      <c r="G183" s="45">
        <v>12.7</v>
      </c>
      <c r="H183" s="45">
        <v>9.5</v>
      </c>
    </row>
    <row r="184" spans="2:8" x14ac:dyDescent="0.25">
      <c r="B184" s="887">
        <v>45016</v>
      </c>
      <c r="C184" s="56">
        <v>-22.1</v>
      </c>
      <c r="D184" s="56">
        <v>107.3</v>
      </c>
      <c r="E184" s="45">
        <v>8.3000000000000007</v>
      </c>
      <c r="F184" s="45">
        <v>26.1</v>
      </c>
      <c r="G184" s="45">
        <v>9.3000000000000007</v>
      </c>
      <c r="H184" s="45">
        <v>14</v>
      </c>
    </row>
    <row r="185" spans="2:8" x14ac:dyDescent="0.25">
      <c r="B185" s="893">
        <v>45046</v>
      </c>
      <c r="C185" s="57">
        <v>-19</v>
      </c>
      <c r="D185" s="57">
        <v>108.9</v>
      </c>
      <c r="E185" s="91">
        <v>7.1</v>
      </c>
      <c r="F185" s="91">
        <v>28</v>
      </c>
      <c r="G185" s="91">
        <v>19.8</v>
      </c>
      <c r="H185" s="91">
        <v>11.7</v>
      </c>
    </row>
    <row r="187" spans="2:8" x14ac:dyDescent="0.25">
      <c r="B187" s="45" t="s">
        <v>334</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25"/>
  <dimension ref="A2:V82"/>
  <sheetViews>
    <sheetView workbookViewId="0">
      <selection activeCell="B5" sqref="B5"/>
    </sheetView>
  </sheetViews>
  <sheetFormatPr defaultColWidth="9.140625" defaultRowHeight="15" x14ac:dyDescent="0.25"/>
  <cols>
    <col min="1" max="1" width="9.140625" style="35"/>
    <col min="2" max="2" width="9.140625" style="35" customWidth="1"/>
    <col min="3" max="3" width="16.42578125" style="35" customWidth="1"/>
    <col min="4" max="5" width="18.42578125" style="35" customWidth="1"/>
    <col min="6" max="16384" width="9.140625" style="35"/>
  </cols>
  <sheetData>
    <row r="2" spans="1:22" ht="15.75" x14ac:dyDescent="0.25">
      <c r="B2" s="897" t="s">
        <v>335</v>
      </c>
      <c r="C2" s="46"/>
      <c r="D2" s="46"/>
      <c r="E2" s="46"/>
      <c r="F2" s="46"/>
      <c r="G2" s="46"/>
      <c r="H2" s="46"/>
      <c r="I2" s="46"/>
    </row>
    <row r="3" spans="1:22" ht="13.5" customHeight="1" x14ac:dyDescent="0.25">
      <c r="B3" s="1046" t="s">
        <v>336</v>
      </c>
      <c r="C3" s="1046"/>
      <c r="D3" s="1046"/>
      <c r="E3" s="1046"/>
      <c r="F3" s="59"/>
      <c r="G3" s="59"/>
      <c r="H3" s="59"/>
      <c r="I3" s="59"/>
    </row>
    <row r="4" spans="1:22" x14ac:dyDescent="0.25">
      <c r="B4" s="48"/>
      <c r="C4" s="48"/>
      <c r="D4" s="48"/>
      <c r="E4" s="48"/>
      <c r="F4" s="59"/>
      <c r="G4" s="59"/>
      <c r="H4" s="59"/>
      <c r="I4" s="59"/>
    </row>
    <row r="5" spans="1:22" ht="41.25" customHeight="1" x14ac:dyDescent="0.25">
      <c r="A5" s="90"/>
      <c r="B5" s="1026" t="s">
        <v>266</v>
      </c>
      <c r="C5" s="1026" t="s">
        <v>337</v>
      </c>
      <c r="D5" s="1026" t="s">
        <v>338</v>
      </c>
      <c r="E5" s="1026" t="s">
        <v>339</v>
      </c>
      <c r="F5" s="90"/>
      <c r="G5" s="90"/>
      <c r="H5" s="90"/>
      <c r="I5" s="90"/>
      <c r="J5" s="90"/>
      <c r="K5" s="90"/>
      <c r="L5" s="90"/>
      <c r="O5" s="61"/>
      <c r="P5" s="61"/>
      <c r="Q5" s="61"/>
      <c r="R5" s="61"/>
      <c r="S5" s="61"/>
      <c r="T5" s="61"/>
      <c r="U5" s="61"/>
      <c r="V5" s="61"/>
    </row>
    <row r="6" spans="1:22" x14ac:dyDescent="0.25">
      <c r="B6" s="880">
        <v>42766</v>
      </c>
      <c r="C6" s="85">
        <v>0.9</v>
      </c>
      <c r="D6" s="85">
        <v>1.8</v>
      </c>
      <c r="E6" s="85">
        <v>9.9999999999994316E-2</v>
      </c>
    </row>
    <row r="7" spans="1:22" x14ac:dyDescent="0.25">
      <c r="B7" s="880">
        <v>42794</v>
      </c>
      <c r="C7" s="85">
        <v>1.4</v>
      </c>
      <c r="D7" s="85">
        <v>2.5</v>
      </c>
      <c r="E7" s="85">
        <v>0.20000000000000284</v>
      </c>
    </row>
    <row r="8" spans="1:22" x14ac:dyDescent="0.25">
      <c r="B8" s="880">
        <v>42825</v>
      </c>
      <c r="C8" s="85">
        <v>1.1000000000000001</v>
      </c>
      <c r="D8" s="85">
        <v>1</v>
      </c>
      <c r="E8" s="85">
        <v>9.9999999999994316E-2</v>
      </c>
    </row>
    <row r="9" spans="1:22" x14ac:dyDescent="0.25">
      <c r="B9" s="880">
        <v>42855</v>
      </c>
      <c r="C9" s="85">
        <v>1.4</v>
      </c>
      <c r="D9" s="85">
        <v>2.9</v>
      </c>
      <c r="E9" s="85">
        <v>0.29999999999999716</v>
      </c>
    </row>
    <row r="10" spans="1:22" x14ac:dyDescent="0.25">
      <c r="B10" s="880">
        <v>42886</v>
      </c>
      <c r="C10" s="85">
        <v>1.1000000000000001</v>
      </c>
      <c r="D10" s="85">
        <v>2.2999999999999998</v>
      </c>
      <c r="E10" s="85">
        <v>0.5</v>
      </c>
    </row>
    <row r="11" spans="1:22" x14ac:dyDescent="0.25">
      <c r="B11" s="880">
        <v>42916</v>
      </c>
      <c r="C11" s="85">
        <v>0.70000000000000284</v>
      </c>
      <c r="D11" s="85">
        <v>0.4</v>
      </c>
      <c r="E11" s="85">
        <v>0.79999999999999716</v>
      </c>
    </row>
    <row r="12" spans="1:22" x14ac:dyDescent="0.25">
      <c r="B12" s="880">
        <v>42947</v>
      </c>
      <c r="C12" s="85">
        <v>0.8</v>
      </c>
      <c r="D12" s="85">
        <v>1.1000000000000001</v>
      </c>
      <c r="E12" s="85">
        <v>0.70000000000000284</v>
      </c>
    </row>
    <row r="13" spans="1:22" x14ac:dyDescent="0.25">
      <c r="B13" s="880">
        <v>42978</v>
      </c>
      <c r="C13" s="85">
        <v>1</v>
      </c>
      <c r="D13" s="85">
        <v>3.2</v>
      </c>
      <c r="E13" s="85">
        <v>0.29999999999999716</v>
      </c>
    </row>
    <row r="14" spans="1:22" x14ac:dyDescent="0.25">
      <c r="B14" s="880">
        <v>43008</v>
      </c>
      <c r="C14" s="85">
        <v>1.4</v>
      </c>
      <c r="D14" s="85">
        <v>2.1</v>
      </c>
      <c r="E14" s="85">
        <v>0.5</v>
      </c>
    </row>
    <row r="15" spans="1:22" x14ac:dyDescent="0.25">
      <c r="B15" s="880">
        <v>43039</v>
      </c>
      <c r="C15" s="85">
        <v>1.4</v>
      </c>
      <c r="D15" s="85">
        <v>1.3</v>
      </c>
      <c r="E15" s="85">
        <v>0.70000000000000284</v>
      </c>
    </row>
    <row r="16" spans="1:22" x14ac:dyDescent="0.25">
      <c r="B16" s="880">
        <v>43069</v>
      </c>
      <c r="C16" s="85">
        <v>1.4</v>
      </c>
      <c r="D16" s="85">
        <v>4</v>
      </c>
      <c r="E16" s="85">
        <v>0.59999999999999432</v>
      </c>
    </row>
    <row r="17" spans="2:5" x14ac:dyDescent="0.25">
      <c r="B17" s="880">
        <v>43100</v>
      </c>
      <c r="C17" s="85">
        <v>1.2</v>
      </c>
      <c r="D17" s="85">
        <v>2.1</v>
      </c>
      <c r="E17" s="85">
        <v>0.90000000000000568</v>
      </c>
    </row>
    <row r="18" spans="2:5" x14ac:dyDescent="0.25">
      <c r="B18" s="880">
        <v>43131</v>
      </c>
      <c r="C18" s="85">
        <v>1.1000000000000001</v>
      </c>
      <c r="D18" s="85">
        <v>1.5</v>
      </c>
      <c r="E18" s="85">
        <v>0.70000000000000284</v>
      </c>
    </row>
    <row r="19" spans="2:5" x14ac:dyDescent="0.25">
      <c r="B19" s="880">
        <v>43159</v>
      </c>
      <c r="C19" s="85">
        <v>0.8</v>
      </c>
      <c r="D19" s="85">
        <v>1</v>
      </c>
      <c r="E19" s="85">
        <v>0.59999999999999432</v>
      </c>
    </row>
    <row r="20" spans="2:5" x14ac:dyDescent="0.25">
      <c r="B20" s="880">
        <v>43190</v>
      </c>
      <c r="C20" s="85">
        <v>1.1000000000000001</v>
      </c>
      <c r="D20" s="85">
        <v>1.2</v>
      </c>
      <c r="E20" s="85">
        <v>0.70000000000000284</v>
      </c>
    </row>
    <row r="21" spans="2:5" x14ac:dyDescent="0.25">
      <c r="B21" s="880">
        <v>43220</v>
      </c>
      <c r="C21" s="85">
        <v>1.3</v>
      </c>
      <c r="D21" s="85">
        <v>1.4</v>
      </c>
      <c r="E21" s="85">
        <v>0.70000000000000284</v>
      </c>
    </row>
    <row r="22" spans="2:5" x14ac:dyDescent="0.25">
      <c r="B22" s="880">
        <v>43251</v>
      </c>
      <c r="C22" s="85">
        <v>1.9</v>
      </c>
      <c r="D22" s="85">
        <v>2.9</v>
      </c>
      <c r="E22" s="85">
        <v>0.79999999999999716</v>
      </c>
    </row>
    <row r="23" spans="2:5" x14ac:dyDescent="0.25">
      <c r="B23" s="880">
        <v>43281</v>
      </c>
      <c r="C23" s="85">
        <v>2.4</v>
      </c>
      <c r="D23" s="85">
        <v>3.4</v>
      </c>
      <c r="E23" s="85">
        <v>0.70000000000000284</v>
      </c>
    </row>
    <row r="24" spans="2:5" x14ac:dyDescent="0.25">
      <c r="B24" s="880">
        <v>43312</v>
      </c>
      <c r="C24" s="85">
        <v>2.1</v>
      </c>
      <c r="D24" s="85">
        <v>4</v>
      </c>
      <c r="E24" s="85">
        <v>0.5</v>
      </c>
    </row>
    <row r="25" spans="2:5" x14ac:dyDescent="0.25">
      <c r="B25" s="880">
        <v>43343</v>
      </c>
      <c r="C25" s="85">
        <v>2.1</v>
      </c>
      <c r="D25" s="85">
        <v>3.4</v>
      </c>
      <c r="E25" s="85">
        <v>0.90000000000000568</v>
      </c>
    </row>
    <row r="26" spans="2:5" x14ac:dyDescent="0.25">
      <c r="B26" s="880">
        <v>43373</v>
      </c>
      <c r="C26" s="85">
        <v>1.4</v>
      </c>
      <c r="D26" s="85">
        <v>3.4</v>
      </c>
      <c r="E26" s="85">
        <v>0.59999999999999432</v>
      </c>
    </row>
    <row r="27" spans="2:5" x14ac:dyDescent="0.25">
      <c r="B27" s="880">
        <v>43404</v>
      </c>
      <c r="C27" s="85">
        <v>1.6</v>
      </c>
      <c r="D27" s="85">
        <v>3.6</v>
      </c>
      <c r="E27" s="85">
        <v>0.70000000000000284</v>
      </c>
    </row>
    <row r="28" spans="2:5" x14ac:dyDescent="0.25">
      <c r="B28" s="880">
        <v>43434</v>
      </c>
      <c r="C28" s="85">
        <v>1.3</v>
      </c>
      <c r="D28" s="85">
        <v>1.6</v>
      </c>
      <c r="E28" s="85">
        <v>0.70000000000000284</v>
      </c>
    </row>
    <row r="29" spans="2:5" x14ac:dyDescent="0.25">
      <c r="B29" s="880">
        <v>43465</v>
      </c>
      <c r="C29" s="85">
        <v>0.8</v>
      </c>
      <c r="D29" s="85">
        <v>0.5</v>
      </c>
      <c r="E29" s="85">
        <v>0.59999999999999432</v>
      </c>
    </row>
    <row r="30" spans="2:5" x14ac:dyDescent="0.25">
      <c r="B30" s="880">
        <v>43496</v>
      </c>
      <c r="C30" s="85">
        <v>0.2</v>
      </c>
      <c r="D30" s="85">
        <v>0.5</v>
      </c>
      <c r="E30" s="85">
        <v>0.5</v>
      </c>
    </row>
    <row r="31" spans="2:5" x14ac:dyDescent="0.25">
      <c r="B31" s="880">
        <v>43524</v>
      </c>
      <c r="C31" s="85">
        <v>0.5</v>
      </c>
      <c r="D31" s="85">
        <v>1.6</v>
      </c>
      <c r="E31" s="85">
        <v>0.40000000000000568</v>
      </c>
    </row>
    <row r="32" spans="2:5" x14ac:dyDescent="0.25">
      <c r="B32" s="880">
        <v>43555</v>
      </c>
      <c r="C32" s="85">
        <v>0.9</v>
      </c>
      <c r="D32" s="85">
        <v>2.2999999999999998</v>
      </c>
      <c r="E32" s="85">
        <v>0.40000000000000568</v>
      </c>
    </row>
    <row r="33" spans="2:5" x14ac:dyDescent="0.25">
      <c r="B33" s="880">
        <v>43585</v>
      </c>
      <c r="C33" s="85">
        <v>0.7</v>
      </c>
      <c r="D33" s="85">
        <v>2.4</v>
      </c>
      <c r="E33" s="85">
        <v>0.5</v>
      </c>
    </row>
    <row r="34" spans="2:5" x14ac:dyDescent="0.25">
      <c r="B34" s="880">
        <v>43616</v>
      </c>
      <c r="C34" s="85">
        <v>0.9</v>
      </c>
      <c r="D34" s="85">
        <v>1.4</v>
      </c>
      <c r="E34" s="85">
        <v>0.5</v>
      </c>
    </row>
    <row r="35" spans="2:5" x14ac:dyDescent="0.25">
      <c r="B35" s="880">
        <v>43646</v>
      </c>
      <c r="C35" s="85">
        <v>0.6</v>
      </c>
      <c r="D35" s="85">
        <v>0.4</v>
      </c>
      <c r="E35" s="85">
        <v>0.5</v>
      </c>
    </row>
    <row r="36" spans="2:5" x14ac:dyDescent="0.25">
      <c r="B36" s="880">
        <v>43677</v>
      </c>
      <c r="C36" s="85">
        <v>1.1000000000000001</v>
      </c>
      <c r="D36" s="85">
        <v>0</v>
      </c>
      <c r="E36" s="85">
        <v>0.90000000000000568</v>
      </c>
    </row>
    <row r="37" spans="2:5" x14ac:dyDescent="0.25">
      <c r="B37" s="880">
        <v>43708</v>
      </c>
      <c r="C37" s="85">
        <v>0.8</v>
      </c>
      <c r="D37" s="85">
        <v>-0.29999999999999716</v>
      </c>
      <c r="E37" s="85">
        <v>0.5</v>
      </c>
    </row>
    <row r="38" spans="2:5" x14ac:dyDescent="0.25">
      <c r="B38" s="880">
        <v>43738</v>
      </c>
      <c r="C38" s="85">
        <v>0.8</v>
      </c>
      <c r="D38" s="85">
        <v>-0.29999999999999716</v>
      </c>
      <c r="E38" s="85">
        <v>0.79999999999999716</v>
      </c>
    </row>
    <row r="39" spans="2:5" x14ac:dyDescent="0.25">
      <c r="B39" s="880">
        <v>43769</v>
      </c>
      <c r="C39" s="85">
        <v>0.6</v>
      </c>
      <c r="D39" s="85">
        <v>-0.5</v>
      </c>
      <c r="E39" s="85">
        <v>0.79999999999999716</v>
      </c>
    </row>
    <row r="40" spans="2:5" x14ac:dyDescent="0.25">
      <c r="B40" s="880">
        <v>43799</v>
      </c>
      <c r="C40" s="85">
        <v>0.7</v>
      </c>
      <c r="D40" s="85">
        <v>0.3</v>
      </c>
      <c r="E40" s="85">
        <v>0.70000000000000284</v>
      </c>
    </row>
    <row r="41" spans="2:5" x14ac:dyDescent="0.25">
      <c r="B41" s="880">
        <v>43830</v>
      </c>
      <c r="C41" s="85">
        <v>1.4</v>
      </c>
      <c r="D41" s="85">
        <v>1.4</v>
      </c>
      <c r="E41" s="85">
        <v>0.40000000000000568</v>
      </c>
    </row>
    <row r="42" spans="2:5" x14ac:dyDescent="0.25">
      <c r="B42" s="880">
        <v>43861</v>
      </c>
      <c r="C42" s="85">
        <v>2</v>
      </c>
      <c r="D42" s="85">
        <v>1.8</v>
      </c>
      <c r="E42" s="85">
        <v>0.79999999999999716</v>
      </c>
    </row>
    <row r="43" spans="2:5" x14ac:dyDescent="0.25">
      <c r="B43" s="880">
        <v>43890</v>
      </c>
      <c r="C43" s="85">
        <v>1.5</v>
      </c>
      <c r="D43" s="85">
        <v>1.3</v>
      </c>
      <c r="E43" s="85">
        <v>1</v>
      </c>
    </row>
    <row r="44" spans="2:5" x14ac:dyDescent="0.25">
      <c r="B44" s="880">
        <v>43921</v>
      </c>
      <c r="C44" s="85">
        <v>0.6</v>
      </c>
      <c r="D44" s="85">
        <v>-1.2</v>
      </c>
      <c r="E44" s="85">
        <v>0.79999999999999716</v>
      </c>
    </row>
    <row r="45" spans="2:5" x14ac:dyDescent="0.25">
      <c r="B45" s="880">
        <v>43951</v>
      </c>
      <c r="C45" s="85">
        <v>-0.2</v>
      </c>
      <c r="D45" s="85">
        <v>-4.2</v>
      </c>
      <c r="E45" s="85">
        <v>0.70000000000000284</v>
      </c>
    </row>
    <row r="46" spans="2:5" x14ac:dyDescent="0.25">
      <c r="B46" s="880">
        <v>43982</v>
      </c>
      <c r="C46" s="85">
        <v>-0.59999999999999432</v>
      </c>
      <c r="D46" s="85">
        <v>-4.7</v>
      </c>
      <c r="E46" s="85">
        <v>0.70000000000000284</v>
      </c>
    </row>
    <row r="47" spans="2:5" x14ac:dyDescent="0.25">
      <c r="B47" s="880">
        <v>44012</v>
      </c>
      <c r="C47" s="85">
        <v>-0.2</v>
      </c>
      <c r="D47" s="85">
        <v>-3.1</v>
      </c>
      <c r="E47" s="85">
        <v>0.40000000000000568</v>
      </c>
    </row>
    <row r="48" spans="2:5" x14ac:dyDescent="0.25">
      <c r="B48" s="880">
        <v>44043</v>
      </c>
      <c r="C48" s="85">
        <v>-0.3</v>
      </c>
      <c r="D48" s="85">
        <v>-2.7</v>
      </c>
      <c r="E48" s="85">
        <v>0.5</v>
      </c>
    </row>
    <row r="49" spans="2:5" x14ac:dyDescent="0.25">
      <c r="B49" s="880">
        <v>44074</v>
      </c>
      <c r="C49" s="85">
        <v>-0.1</v>
      </c>
      <c r="D49" s="85">
        <v>-2.7</v>
      </c>
      <c r="E49" s="85">
        <v>0.59999999999999432</v>
      </c>
    </row>
    <row r="50" spans="2:5" x14ac:dyDescent="0.25">
      <c r="B50" s="880">
        <v>44104</v>
      </c>
      <c r="C50" s="85">
        <v>0</v>
      </c>
      <c r="D50" s="85">
        <v>-3.2</v>
      </c>
      <c r="E50" s="85">
        <v>0.70000000000000284</v>
      </c>
    </row>
    <row r="51" spans="2:5" x14ac:dyDescent="0.25">
      <c r="B51" s="880">
        <v>44135</v>
      </c>
      <c r="C51" s="85">
        <v>-0.1</v>
      </c>
      <c r="D51" s="85">
        <v>-2.4</v>
      </c>
      <c r="E51" s="85">
        <v>0.79999999999999716</v>
      </c>
    </row>
    <row r="52" spans="2:5" x14ac:dyDescent="0.25">
      <c r="B52" s="880">
        <v>44165</v>
      </c>
      <c r="C52" s="85">
        <v>-0.2</v>
      </c>
      <c r="D52" s="85">
        <v>-2.2999999999999998</v>
      </c>
      <c r="E52" s="85">
        <v>0.70000000000000284</v>
      </c>
    </row>
    <row r="53" spans="2:5" x14ac:dyDescent="0.25">
      <c r="B53" s="880">
        <v>44196</v>
      </c>
      <c r="C53" s="85">
        <v>-0.7</v>
      </c>
      <c r="D53" s="85">
        <v>-1.2</v>
      </c>
      <c r="E53" s="85">
        <v>0.59999999999999432</v>
      </c>
    </row>
    <row r="54" spans="2:5" x14ac:dyDescent="0.25">
      <c r="B54" s="880">
        <v>44227</v>
      </c>
      <c r="C54" s="85">
        <v>-0.3</v>
      </c>
      <c r="D54" s="85">
        <v>-1.2</v>
      </c>
      <c r="E54" s="85">
        <v>0.90000000000000568</v>
      </c>
    </row>
    <row r="55" spans="2:5" x14ac:dyDescent="0.25">
      <c r="B55" s="880">
        <v>44255</v>
      </c>
      <c r="C55" s="85">
        <v>0.3</v>
      </c>
      <c r="D55" s="85">
        <v>0.2</v>
      </c>
      <c r="E55" s="85">
        <v>0.90000000000000568</v>
      </c>
    </row>
    <row r="56" spans="2:5" x14ac:dyDescent="0.25">
      <c r="B56" s="880">
        <v>44286</v>
      </c>
      <c r="C56" s="85">
        <v>1.2</v>
      </c>
      <c r="D56" s="85">
        <v>3.2</v>
      </c>
      <c r="E56" s="85">
        <v>0.5</v>
      </c>
    </row>
    <row r="57" spans="2:5" x14ac:dyDescent="0.25">
      <c r="B57" s="880">
        <v>44316</v>
      </c>
      <c r="C57" s="85">
        <v>2.1</v>
      </c>
      <c r="D57" s="85">
        <v>5.3</v>
      </c>
      <c r="E57" s="85">
        <v>0.79999999999999716</v>
      </c>
    </row>
    <row r="58" spans="2:5" x14ac:dyDescent="0.25">
      <c r="B58" s="880">
        <v>44347</v>
      </c>
      <c r="C58" s="85">
        <v>2.1</v>
      </c>
      <c r="D58" s="85">
        <v>7.3</v>
      </c>
      <c r="E58" s="85">
        <v>0.59999999999999432</v>
      </c>
    </row>
    <row r="59" spans="2:5" x14ac:dyDescent="0.25">
      <c r="B59" s="880">
        <v>44377</v>
      </c>
      <c r="C59" s="85">
        <v>2</v>
      </c>
      <c r="D59" s="85">
        <v>7.8</v>
      </c>
      <c r="E59" s="85">
        <v>0.79999999999999716</v>
      </c>
    </row>
    <row r="60" spans="2:5" x14ac:dyDescent="0.25">
      <c r="B60" s="880">
        <v>44408</v>
      </c>
      <c r="C60" s="85">
        <v>2.8</v>
      </c>
      <c r="D60" s="85">
        <v>8.6999999999999993</v>
      </c>
      <c r="E60" s="85">
        <v>1.2000000000000028</v>
      </c>
    </row>
    <row r="61" spans="2:5" x14ac:dyDescent="0.25">
      <c r="B61" s="880">
        <v>44439</v>
      </c>
      <c r="C61" s="85">
        <v>3.1</v>
      </c>
      <c r="D61" s="85">
        <v>10.199999999999999</v>
      </c>
      <c r="E61" s="85">
        <v>1.5</v>
      </c>
    </row>
    <row r="62" spans="2:5" x14ac:dyDescent="0.25">
      <c r="B62" s="880">
        <v>44469</v>
      </c>
      <c r="C62" s="85">
        <v>3.3</v>
      </c>
      <c r="D62" s="85">
        <v>13.7</v>
      </c>
      <c r="E62" s="85">
        <v>1.0999999999999943</v>
      </c>
    </row>
    <row r="63" spans="2:5" x14ac:dyDescent="0.25">
      <c r="B63" s="880">
        <v>44500</v>
      </c>
      <c r="C63" s="85">
        <v>3.8</v>
      </c>
      <c r="D63" s="85">
        <v>19.600000000000001</v>
      </c>
      <c r="E63" s="85">
        <v>1.2999999999999972</v>
      </c>
    </row>
    <row r="64" spans="2:5" x14ac:dyDescent="0.25">
      <c r="B64" s="880">
        <v>44530</v>
      </c>
      <c r="C64" s="85">
        <v>4.8</v>
      </c>
      <c r="D64" s="85">
        <v>19.8</v>
      </c>
      <c r="E64" s="85">
        <v>1.7999999999999972</v>
      </c>
    </row>
    <row r="65" spans="2:5" x14ac:dyDescent="0.25">
      <c r="B65" s="880">
        <v>44561</v>
      </c>
      <c r="C65" s="85">
        <v>5.5</v>
      </c>
      <c r="D65" s="85">
        <v>19.600000000000001</v>
      </c>
      <c r="E65" s="85">
        <v>2.4000000000000057</v>
      </c>
    </row>
    <row r="66" spans="2:5" x14ac:dyDescent="0.25">
      <c r="B66" s="880">
        <v>44592</v>
      </c>
      <c r="C66" s="85">
        <v>5.7</v>
      </c>
      <c r="D66" s="85">
        <v>20.7</v>
      </c>
      <c r="E66" s="85">
        <v>2.2999999999999972</v>
      </c>
    </row>
    <row r="67" spans="2:5" x14ac:dyDescent="0.25">
      <c r="B67" s="880">
        <v>44620</v>
      </c>
      <c r="C67" s="85">
        <v>6.3</v>
      </c>
      <c r="D67" s="85">
        <v>21.3</v>
      </c>
      <c r="E67" s="85">
        <v>3.2000000000000028</v>
      </c>
    </row>
    <row r="68" spans="2:5" x14ac:dyDescent="0.25">
      <c r="B68" s="880">
        <v>44651</v>
      </c>
      <c r="C68" s="85">
        <v>7.3</v>
      </c>
      <c r="D68" s="85">
        <v>24.7</v>
      </c>
      <c r="E68" s="85">
        <v>4.2000000000000028</v>
      </c>
    </row>
    <row r="69" spans="2:5" x14ac:dyDescent="0.25">
      <c r="B69" s="880">
        <v>44681</v>
      </c>
      <c r="C69" s="85">
        <v>9.4</v>
      </c>
      <c r="D69" s="85">
        <v>28.4</v>
      </c>
      <c r="E69" s="85">
        <v>5.4000000000000057</v>
      </c>
    </row>
    <row r="70" spans="2:5" x14ac:dyDescent="0.25">
      <c r="B70" s="880">
        <v>44712</v>
      </c>
      <c r="C70" s="85">
        <v>10.8</v>
      </c>
      <c r="D70" s="85">
        <v>31.2</v>
      </c>
      <c r="E70" s="85">
        <v>6.2000000000000028</v>
      </c>
    </row>
    <row r="71" spans="2:5" x14ac:dyDescent="0.25">
      <c r="B71" s="880">
        <v>44742</v>
      </c>
      <c r="C71" s="85">
        <v>12.099999999999994</v>
      </c>
      <c r="D71" s="85">
        <v>30.8</v>
      </c>
      <c r="E71" s="85">
        <v>7.4000000000000057</v>
      </c>
    </row>
    <row r="72" spans="2:5" x14ac:dyDescent="0.25">
      <c r="B72" s="880">
        <v>44773</v>
      </c>
      <c r="C72" s="85">
        <v>12.3</v>
      </c>
      <c r="D72" s="85">
        <v>31.2</v>
      </c>
      <c r="E72" s="85">
        <v>7.5999999999999943</v>
      </c>
    </row>
    <row r="73" spans="2:5" x14ac:dyDescent="0.25">
      <c r="B73" s="880">
        <v>44804</v>
      </c>
      <c r="C73" s="85">
        <v>12.3</v>
      </c>
      <c r="D73" s="85">
        <v>30.5</v>
      </c>
      <c r="E73" s="85">
        <v>8.0999999999999943</v>
      </c>
    </row>
    <row r="74" spans="2:5" x14ac:dyDescent="0.25">
      <c r="B74" s="880">
        <v>44834</v>
      </c>
      <c r="C74" s="85">
        <v>12.8</v>
      </c>
      <c r="D74" s="85">
        <v>30.2</v>
      </c>
      <c r="E74" s="85">
        <v>8.9000000000000057</v>
      </c>
    </row>
    <row r="75" spans="2:5" x14ac:dyDescent="0.25">
      <c r="B75" s="880">
        <v>44865</v>
      </c>
      <c r="C75" s="85">
        <v>13.2</v>
      </c>
      <c r="D75" s="85">
        <v>23.6</v>
      </c>
      <c r="E75" s="85">
        <v>8.5999999999999943</v>
      </c>
    </row>
    <row r="76" spans="2:5" x14ac:dyDescent="0.25">
      <c r="B76" s="880">
        <v>44895</v>
      </c>
      <c r="C76" s="85">
        <v>13.5</v>
      </c>
      <c r="D76" s="85">
        <v>24.2</v>
      </c>
      <c r="E76" s="85">
        <v>9</v>
      </c>
    </row>
    <row r="77" spans="2:5" x14ac:dyDescent="0.25">
      <c r="B77" s="880">
        <v>44926</v>
      </c>
      <c r="C77" s="85">
        <v>13.1</v>
      </c>
      <c r="D77" s="85">
        <v>19.899999999999999</v>
      </c>
      <c r="E77" s="85">
        <v>9.9000000000000057</v>
      </c>
    </row>
    <row r="78" spans="2:5" x14ac:dyDescent="0.25">
      <c r="B78" s="880">
        <v>44957</v>
      </c>
      <c r="C78" s="85">
        <v>12.7</v>
      </c>
      <c r="D78" s="85">
        <v>19.2</v>
      </c>
      <c r="E78" s="85">
        <v>10.6</v>
      </c>
    </row>
    <row r="79" spans="2:5" x14ac:dyDescent="0.25">
      <c r="B79" s="880">
        <v>44985</v>
      </c>
      <c r="C79" s="85">
        <v>12</v>
      </c>
      <c r="D79" s="85">
        <v>17.8</v>
      </c>
      <c r="E79" s="85">
        <v>9.6</v>
      </c>
    </row>
    <row r="80" spans="2:5" x14ac:dyDescent="0.25">
      <c r="B80" s="882">
        <v>45016</v>
      </c>
      <c r="C80" s="115">
        <v>10.7</v>
      </c>
      <c r="D80" s="115">
        <v>14</v>
      </c>
      <c r="E80" s="115">
        <v>8.9</v>
      </c>
    </row>
    <row r="82" spans="2:2" x14ac:dyDescent="0.25">
      <c r="B82" s="71" t="s">
        <v>419</v>
      </c>
    </row>
  </sheetData>
  <mergeCells count="1">
    <mergeCell ref="B3:E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1"/>
  <dimension ref="A2:W95"/>
  <sheetViews>
    <sheetView workbookViewId="0">
      <selection activeCell="B3" sqref="B3:F3"/>
    </sheetView>
  </sheetViews>
  <sheetFormatPr defaultColWidth="9.140625" defaultRowHeight="15" x14ac:dyDescent="0.25"/>
  <cols>
    <col min="1" max="1" width="9.140625" style="35"/>
    <col min="2" max="2" width="9.140625" style="35" customWidth="1"/>
    <col min="3" max="3" width="14.5703125" style="35" customWidth="1"/>
    <col min="4" max="5" width="18.85546875" style="35" customWidth="1"/>
    <col min="6" max="6" width="18.42578125" style="35" customWidth="1"/>
    <col min="7" max="16384" width="9.140625" style="35"/>
  </cols>
  <sheetData>
    <row r="2" spans="1:23" ht="15.75" x14ac:dyDescent="0.25">
      <c r="B2" s="6" t="s">
        <v>340</v>
      </c>
      <c r="C2" s="46"/>
      <c r="D2" s="46"/>
      <c r="E2" s="46"/>
      <c r="F2" s="46"/>
      <c r="G2" s="46"/>
      <c r="H2" s="46"/>
      <c r="I2" s="46"/>
      <c r="J2" s="46"/>
    </row>
    <row r="3" spans="1:23" ht="13.5" customHeight="1" x14ac:dyDescent="0.25">
      <c r="B3" s="1046" t="s">
        <v>970</v>
      </c>
      <c r="C3" s="1046"/>
      <c r="D3" s="1046"/>
      <c r="E3" s="1046"/>
      <c r="F3" s="1046"/>
      <c r="G3" s="59"/>
      <c r="H3" s="59"/>
      <c r="I3" s="59"/>
      <c r="J3" s="59"/>
    </row>
    <row r="4" spans="1:23" x14ac:dyDescent="0.25">
      <c r="B4" s="48"/>
      <c r="C4" s="48"/>
      <c r="D4" s="48"/>
      <c r="E4" s="48"/>
      <c r="F4" s="48"/>
      <c r="G4" s="59"/>
      <c r="H4" s="59"/>
      <c r="I4" s="59"/>
      <c r="J4" s="59"/>
    </row>
    <row r="5" spans="1:23" ht="41.25" customHeight="1" x14ac:dyDescent="0.25">
      <c r="A5" s="90"/>
      <c r="B5" s="114" t="s">
        <v>266</v>
      </c>
      <c r="C5" s="114" t="s">
        <v>343</v>
      </c>
      <c r="D5" s="114" t="s">
        <v>344</v>
      </c>
      <c r="E5" s="114" t="s">
        <v>345</v>
      </c>
      <c r="F5" s="114" t="s">
        <v>346</v>
      </c>
      <c r="G5" s="90"/>
      <c r="H5" s="90"/>
      <c r="I5" s="90"/>
      <c r="J5" s="90"/>
      <c r="K5" s="90"/>
      <c r="L5" s="90"/>
      <c r="M5" s="90"/>
      <c r="P5" s="61"/>
      <c r="Q5" s="61"/>
      <c r="R5" s="61"/>
      <c r="S5" s="61"/>
      <c r="T5" s="61"/>
      <c r="U5" s="61"/>
      <c r="V5" s="61"/>
      <c r="W5" s="61"/>
    </row>
    <row r="6" spans="1:23" x14ac:dyDescent="0.25">
      <c r="B6" s="880">
        <v>42370</v>
      </c>
      <c r="C6" s="85">
        <v>99.089760999556006</v>
      </c>
      <c r="D6" s="85">
        <v>99.002344986941495</v>
      </c>
      <c r="E6" s="85">
        <v>97.955427454544306</v>
      </c>
      <c r="F6" s="85">
        <v>-1.5042338721864337</v>
      </c>
    </row>
    <row r="7" spans="1:23" x14ac:dyDescent="0.25">
      <c r="B7" s="880">
        <v>42401</v>
      </c>
      <c r="C7" s="85">
        <v>99.287285642063594</v>
      </c>
      <c r="D7" s="85">
        <v>99.226386673473698</v>
      </c>
      <c r="E7" s="85">
        <v>98.173320628572199</v>
      </c>
      <c r="F7" s="85">
        <v>3.2716427850750871</v>
      </c>
    </row>
    <row r="8" spans="1:23" x14ac:dyDescent="0.25">
      <c r="B8" s="880">
        <v>42430</v>
      </c>
      <c r="C8" s="85">
        <v>99.412082171572806</v>
      </c>
      <c r="D8" s="85">
        <v>98.933345906297902</v>
      </c>
      <c r="E8" s="85">
        <v>97.809430015144301</v>
      </c>
      <c r="F8" s="85">
        <v>3.3715613016237795</v>
      </c>
    </row>
    <row r="9" spans="1:23" x14ac:dyDescent="0.25">
      <c r="B9" s="880">
        <v>42461</v>
      </c>
      <c r="C9" s="85">
        <v>99.610020778835406</v>
      </c>
      <c r="D9" s="85">
        <v>99.274690557073797</v>
      </c>
      <c r="E9" s="85">
        <v>98.292991997458302</v>
      </c>
      <c r="F9" s="85">
        <v>3.0795902879186925</v>
      </c>
    </row>
    <row r="10" spans="1:23" x14ac:dyDescent="0.25">
      <c r="B10" s="880">
        <v>42491</v>
      </c>
      <c r="C10" s="85">
        <v>99.835159583359697</v>
      </c>
      <c r="D10" s="85">
        <v>99.6973723131171</v>
      </c>
      <c r="E10" s="85">
        <v>99.2196432079744</v>
      </c>
      <c r="F10" s="85">
        <v>3.0111577843805253</v>
      </c>
    </row>
    <row r="11" spans="1:23" x14ac:dyDescent="0.25">
      <c r="B11" s="880">
        <v>42522</v>
      </c>
      <c r="C11" s="85">
        <v>100.008369428392</v>
      </c>
      <c r="D11" s="85">
        <v>99.853850157215106</v>
      </c>
      <c r="E11" s="85">
        <v>99.643826332361201</v>
      </c>
      <c r="F11" s="85">
        <v>3.3306780377767584</v>
      </c>
    </row>
    <row r="12" spans="1:23" x14ac:dyDescent="0.25">
      <c r="B12" s="880">
        <v>42552</v>
      </c>
      <c r="C12" s="85">
        <v>100.00768000838301</v>
      </c>
      <c r="D12" s="85">
        <v>100.062224904662</v>
      </c>
      <c r="E12" s="85">
        <v>100.176505994615</v>
      </c>
      <c r="F12" s="85">
        <v>2.6568977970144152</v>
      </c>
    </row>
    <row r="13" spans="1:23" x14ac:dyDescent="0.25">
      <c r="B13" s="880">
        <v>42583</v>
      </c>
      <c r="C13" s="85">
        <v>100.286021319195</v>
      </c>
      <c r="D13" s="85">
        <v>100.35219853528901</v>
      </c>
      <c r="E13" s="85">
        <v>100.75990333612501</v>
      </c>
      <c r="F13" s="85">
        <v>2.7379374837921291</v>
      </c>
    </row>
    <row r="14" spans="1:23" x14ac:dyDescent="0.25">
      <c r="B14" s="880">
        <v>42614</v>
      </c>
      <c r="C14" s="85">
        <v>100.50195675711601</v>
      </c>
      <c r="D14" s="85">
        <v>100.63328871976</v>
      </c>
      <c r="E14" s="85">
        <v>101.35043341662001</v>
      </c>
      <c r="F14" s="85">
        <v>1.8053969305232096</v>
      </c>
    </row>
    <row r="15" spans="1:23" x14ac:dyDescent="0.25">
      <c r="B15" s="880">
        <v>42644</v>
      </c>
      <c r="C15" s="85">
        <v>100.56023213605199</v>
      </c>
      <c r="D15" s="85">
        <v>101.041969536739</v>
      </c>
      <c r="E15" s="85">
        <v>102.417489932603</v>
      </c>
      <c r="F15" s="85">
        <v>2.371609040907305</v>
      </c>
    </row>
    <row r="16" spans="1:23" x14ac:dyDescent="0.25">
      <c r="B16" s="880">
        <v>42675</v>
      </c>
      <c r="C16" s="85">
        <v>100.736615525991</v>
      </c>
      <c r="D16" s="85">
        <v>101.011191267553</v>
      </c>
      <c r="E16" s="85">
        <v>102.156384305351</v>
      </c>
      <c r="F16" s="85">
        <v>0.60541829001889147</v>
      </c>
    </row>
    <row r="17" spans="2:6" x14ac:dyDescent="0.25">
      <c r="B17" s="880">
        <v>42705</v>
      </c>
      <c r="C17" s="85">
        <v>100.664815649483</v>
      </c>
      <c r="D17" s="85">
        <v>100.911136441878</v>
      </c>
      <c r="E17" s="85">
        <v>102.04464337863099</v>
      </c>
      <c r="F17" s="85">
        <v>1.334432396156557</v>
      </c>
    </row>
    <row r="18" spans="2:6" x14ac:dyDescent="0.25">
      <c r="B18" s="880">
        <v>42736</v>
      </c>
      <c r="C18" s="85">
        <v>100.786045552668</v>
      </c>
      <c r="D18" s="85">
        <v>101.995402342224</v>
      </c>
      <c r="E18" s="85">
        <v>103.45827293669601</v>
      </c>
      <c r="F18" s="85">
        <v>3.0232186476767691</v>
      </c>
    </row>
    <row r="19" spans="2:6" x14ac:dyDescent="0.25">
      <c r="B19" s="880">
        <v>42767</v>
      </c>
      <c r="C19" s="85">
        <v>100.88674000248599</v>
      </c>
      <c r="D19" s="85">
        <v>101.77253278668699</v>
      </c>
      <c r="E19" s="85">
        <v>103.39605020809501</v>
      </c>
      <c r="F19" s="85">
        <v>2.5659970080256493</v>
      </c>
    </row>
    <row r="20" spans="2:6" x14ac:dyDescent="0.25">
      <c r="B20" s="880">
        <v>42795</v>
      </c>
      <c r="C20" s="85">
        <v>101.142557558893</v>
      </c>
      <c r="D20" s="85">
        <v>102.97517410838999</v>
      </c>
      <c r="E20" s="85">
        <v>104.715533514977</v>
      </c>
      <c r="F20" s="85">
        <v>4.0854053454536974</v>
      </c>
    </row>
    <row r="21" spans="2:6" x14ac:dyDescent="0.25">
      <c r="B21" s="880">
        <v>42826</v>
      </c>
      <c r="C21" s="85">
        <v>101.32070727496701</v>
      </c>
      <c r="D21" s="85">
        <v>103.344239737431</v>
      </c>
      <c r="E21" s="85">
        <v>105.502351142975</v>
      </c>
      <c r="F21" s="85">
        <v>4.0992816573098096</v>
      </c>
    </row>
    <row r="22" spans="2:6" x14ac:dyDescent="0.25">
      <c r="B22" s="880">
        <v>42856</v>
      </c>
      <c r="C22" s="85">
        <v>101.54413651226299</v>
      </c>
      <c r="D22" s="85">
        <v>103.624513343128</v>
      </c>
      <c r="E22" s="85">
        <v>106.124140827052</v>
      </c>
      <c r="F22" s="85">
        <v>3.9390617213832129</v>
      </c>
    </row>
    <row r="23" spans="2:6" x14ac:dyDescent="0.25">
      <c r="B23" s="880">
        <v>42887</v>
      </c>
      <c r="C23" s="85">
        <v>101.89332165508</v>
      </c>
      <c r="D23" s="85">
        <v>104.400347705001</v>
      </c>
      <c r="E23" s="85">
        <v>107.340108357237</v>
      </c>
      <c r="F23" s="85">
        <v>4.5531519722350682</v>
      </c>
    </row>
    <row r="24" spans="2:6" x14ac:dyDescent="0.25">
      <c r="B24" s="880">
        <v>42917</v>
      </c>
      <c r="C24" s="85">
        <v>101.99772681697</v>
      </c>
      <c r="D24" s="85">
        <v>104.830844486985</v>
      </c>
      <c r="E24" s="85">
        <v>108.07840701622401</v>
      </c>
      <c r="F24" s="85">
        <v>4.765654158566309</v>
      </c>
    </row>
    <row r="25" spans="2:6" x14ac:dyDescent="0.25">
      <c r="B25" s="880">
        <v>42948</v>
      </c>
      <c r="C25" s="85">
        <v>102.061790086692</v>
      </c>
      <c r="D25" s="85">
        <v>105.41078499951701</v>
      </c>
      <c r="E25" s="85">
        <v>108.94596542409199</v>
      </c>
      <c r="F25" s="85">
        <v>5.0408327252034644</v>
      </c>
    </row>
    <row r="26" spans="2:6" x14ac:dyDescent="0.25">
      <c r="B26" s="880">
        <v>42979</v>
      </c>
      <c r="C26" s="85">
        <v>102.31525333528</v>
      </c>
      <c r="D26" s="85">
        <v>105.24939445152999</v>
      </c>
      <c r="E26" s="85">
        <v>108.957206626668</v>
      </c>
      <c r="F26" s="85">
        <v>4.5870564208874844</v>
      </c>
    </row>
    <row r="27" spans="2:6" x14ac:dyDescent="0.25">
      <c r="B27" s="880">
        <v>43009</v>
      </c>
      <c r="C27" s="85">
        <v>102.599499606834</v>
      </c>
      <c r="D27" s="85">
        <v>105.693723253738</v>
      </c>
      <c r="E27" s="85">
        <v>109.867545424312</v>
      </c>
      <c r="F27" s="85">
        <v>4.6037836933766538</v>
      </c>
    </row>
    <row r="28" spans="2:6" x14ac:dyDescent="0.25">
      <c r="B28" s="880">
        <v>43040</v>
      </c>
      <c r="C28" s="85">
        <v>102.699661914168</v>
      </c>
      <c r="D28" s="85">
        <v>105.646701829137</v>
      </c>
      <c r="E28" s="85">
        <v>109.93287529095601</v>
      </c>
      <c r="F28" s="85">
        <v>4.5891059232295444</v>
      </c>
    </row>
    <row r="29" spans="2:6" x14ac:dyDescent="0.25">
      <c r="B29" s="880">
        <v>43070</v>
      </c>
      <c r="C29" s="85">
        <v>102.99661113076</v>
      </c>
      <c r="D29" s="85">
        <v>106.905448134906</v>
      </c>
      <c r="E29" s="85">
        <v>111.74649847505999</v>
      </c>
      <c r="F29" s="85">
        <v>5.9401884711511022</v>
      </c>
    </row>
    <row r="30" spans="2:6" x14ac:dyDescent="0.25">
      <c r="B30" s="880">
        <v>43101</v>
      </c>
      <c r="C30" s="85">
        <v>103.13878512312699</v>
      </c>
      <c r="D30" s="85">
        <v>103.534470377681</v>
      </c>
      <c r="E30" s="85">
        <v>108.499195105244</v>
      </c>
      <c r="F30" s="85">
        <v>1.5089582472482332</v>
      </c>
    </row>
    <row r="31" spans="2:6" x14ac:dyDescent="0.25">
      <c r="B31" s="880">
        <v>43132</v>
      </c>
      <c r="C31" s="85">
        <v>103.31224915752701</v>
      </c>
      <c r="D31" s="85">
        <v>105.103750578548</v>
      </c>
      <c r="E31" s="85">
        <v>110.416816526068</v>
      </c>
      <c r="F31" s="85">
        <v>3.2731992617724934</v>
      </c>
    </row>
    <row r="32" spans="2:6" x14ac:dyDescent="0.25">
      <c r="B32" s="880">
        <v>43160</v>
      </c>
      <c r="C32" s="85">
        <v>103.57693755614299</v>
      </c>
      <c r="D32" s="85">
        <v>105.83307417106801</v>
      </c>
      <c r="E32" s="85">
        <v>111.136459707583</v>
      </c>
      <c r="F32" s="85">
        <v>2.7753291872755987</v>
      </c>
    </row>
    <row r="33" spans="2:6" x14ac:dyDescent="0.25">
      <c r="B33" s="880">
        <v>43191</v>
      </c>
      <c r="C33" s="85">
        <v>103.908796727454</v>
      </c>
      <c r="D33" s="85">
        <v>106.47855297613199</v>
      </c>
      <c r="E33" s="85">
        <v>112.340268758327</v>
      </c>
      <c r="F33" s="85">
        <v>3.0328862514876653</v>
      </c>
    </row>
    <row r="34" spans="2:6" x14ac:dyDescent="0.25">
      <c r="B34" s="880">
        <v>43221</v>
      </c>
      <c r="C34" s="85">
        <v>103.97271820079</v>
      </c>
      <c r="D34" s="85">
        <v>106.947300705137</v>
      </c>
      <c r="E34" s="85">
        <v>113.229307181913</v>
      </c>
      <c r="F34" s="85">
        <v>3.2065649862271228</v>
      </c>
    </row>
    <row r="35" spans="2:6" x14ac:dyDescent="0.25">
      <c r="B35" s="880">
        <v>43252</v>
      </c>
      <c r="C35" s="85">
        <v>104.043016682071</v>
      </c>
      <c r="D35" s="85">
        <v>107.839153786285</v>
      </c>
      <c r="E35" s="85">
        <v>114.497663385446</v>
      </c>
      <c r="F35" s="85">
        <v>3.2938645865441631</v>
      </c>
    </row>
    <row r="36" spans="2:6" x14ac:dyDescent="0.25">
      <c r="B36" s="880">
        <v>43282</v>
      </c>
      <c r="C36" s="85">
        <v>104.30668802843</v>
      </c>
      <c r="D36" s="85">
        <v>107.73428075148099</v>
      </c>
      <c r="E36" s="85">
        <v>114.561508390407</v>
      </c>
      <c r="F36" s="85">
        <v>2.7696392971979376</v>
      </c>
    </row>
    <row r="37" spans="2:6" x14ac:dyDescent="0.25">
      <c r="B37" s="880">
        <v>43313</v>
      </c>
      <c r="C37" s="85">
        <v>104.537104943722</v>
      </c>
      <c r="D37" s="85">
        <v>107.887391531457</v>
      </c>
      <c r="E37" s="85">
        <v>114.955813139546</v>
      </c>
      <c r="F37" s="85">
        <v>2.3494811578827925</v>
      </c>
    </row>
    <row r="38" spans="2:6" x14ac:dyDescent="0.25">
      <c r="B38" s="880">
        <v>43344</v>
      </c>
      <c r="C38" s="85">
        <v>104.62970075593201</v>
      </c>
      <c r="D38" s="85">
        <v>108.333251073452</v>
      </c>
      <c r="E38" s="85">
        <v>115.702561482812</v>
      </c>
      <c r="F38" s="85">
        <v>2.9300469024001878</v>
      </c>
    </row>
    <row r="39" spans="2:6" x14ac:dyDescent="0.25">
      <c r="B39" s="880">
        <v>43374</v>
      </c>
      <c r="C39" s="85">
        <v>104.80752411016</v>
      </c>
      <c r="D39" s="85">
        <v>108.29042967701101</v>
      </c>
      <c r="E39" s="85">
        <v>115.929717346872</v>
      </c>
      <c r="F39" s="85">
        <v>2.4568217897283406</v>
      </c>
    </row>
    <row r="40" spans="2:6" x14ac:dyDescent="0.25">
      <c r="B40" s="880">
        <v>43405</v>
      </c>
      <c r="C40" s="85">
        <v>105.099410822385</v>
      </c>
      <c r="D40" s="85">
        <v>108.44222985366299</v>
      </c>
      <c r="E40" s="85">
        <v>116.36858655517</v>
      </c>
      <c r="F40" s="85">
        <v>2.6461100783318496</v>
      </c>
    </row>
    <row r="41" spans="2:6" x14ac:dyDescent="0.25">
      <c r="B41" s="880">
        <v>43435</v>
      </c>
      <c r="C41" s="85">
        <v>105.039712992963</v>
      </c>
      <c r="D41" s="85">
        <v>106.913030169327</v>
      </c>
      <c r="E41" s="85">
        <v>115.064563021601</v>
      </c>
      <c r="F41" s="85">
        <v>7.0922806585478121E-3</v>
      </c>
    </row>
    <row r="42" spans="2:6" x14ac:dyDescent="0.25">
      <c r="B42" s="880">
        <v>43466</v>
      </c>
      <c r="C42" s="85">
        <v>105.14276357888799</v>
      </c>
      <c r="D42" s="85">
        <v>109.23221176623601</v>
      </c>
      <c r="E42" s="85">
        <v>117.668792919089</v>
      </c>
      <c r="F42" s="85">
        <v>5.5032313081530653</v>
      </c>
    </row>
    <row r="43" spans="2:6" x14ac:dyDescent="0.25">
      <c r="B43" s="880">
        <v>43497</v>
      </c>
      <c r="C43" s="85">
        <v>105.42325326053</v>
      </c>
      <c r="D43" s="85">
        <v>110.869113978035</v>
      </c>
      <c r="E43" s="85">
        <v>119.69127570970301</v>
      </c>
      <c r="F43" s="85">
        <v>5.4854021552526113</v>
      </c>
    </row>
    <row r="44" spans="2:6" x14ac:dyDescent="0.25">
      <c r="B44" s="880">
        <v>43525</v>
      </c>
      <c r="C44" s="85">
        <v>105.684006303209</v>
      </c>
      <c r="D44" s="85">
        <v>111.448103003751</v>
      </c>
      <c r="E44" s="85">
        <v>120.32263311491501</v>
      </c>
      <c r="F44" s="85">
        <v>5.3055520466190869</v>
      </c>
    </row>
    <row r="45" spans="2:6" x14ac:dyDescent="0.25">
      <c r="B45" s="880">
        <v>43556</v>
      </c>
      <c r="C45" s="85">
        <v>106.083504996638</v>
      </c>
      <c r="D45" s="85">
        <v>112.05366512746301</v>
      </c>
      <c r="E45" s="85">
        <v>119.421671989408</v>
      </c>
      <c r="F45" s="85">
        <v>5.2359014989438464</v>
      </c>
    </row>
    <row r="46" spans="2:6" x14ac:dyDescent="0.25">
      <c r="B46" s="880">
        <v>43586</v>
      </c>
      <c r="C46" s="85">
        <v>106.62158053586801</v>
      </c>
      <c r="D46" s="85">
        <v>112.270805891208</v>
      </c>
      <c r="E46" s="85">
        <v>122.567227530902</v>
      </c>
      <c r="F46" s="85">
        <v>4.9776900875211147</v>
      </c>
    </row>
    <row r="47" spans="2:6" x14ac:dyDescent="0.25">
      <c r="B47" s="880">
        <v>43617</v>
      </c>
      <c r="C47" s="85">
        <v>106.842771830093</v>
      </c>
      <c r="D47" s="85">
        <v>111.98901921626801</v>
      </c>
      <c r="E47" s="85">
        <v>122.583488345985</v>
      </c>
      <c r="F47" s="85">
        <v>3.8481991783867189</v>
      </c>
    </row>
    <row r="48" spans="2:6" x14ac:dyDescent="0.25">
      <c r="B48" s="880">
        <v>43647</v>
      </c>
      <c r="C48" s="85">
        <v>106.991349673851</v>
      </c>
      <c r="D48" s="85">
        <v>112.06516385286901</v>
      </c>
      <c r="E48" s="85">
        <v>122.94794136674599</v>
      </c>
      <c r="F48" s="85">
        <v>4.019967526750742</v>
      </c>
    </row>
    <row r="49" spans="2:6" x14ac:dyDescent="0.25">
      <c r="B49" s="880">
        <v>43678</v>
      </c>
      <c r="C49" s="85">
        <v>107.194667393432</v>
      </c>
      <c r="D49" s="85">
        <v>112.293439187309</v>
      </c>
      <c r="E49" s="85">
        <v>123.31484913208099</v>
      </c>
      <c r="F49" s="85">
        <v>4.0839319528522706</v>
      </c>
    </row>
    <row r="50" spans="2:6" x14ac:dyDescent="0.25">
      <c r="B50" s="880">
        <v>43709</v>
      </c>
      <c r="C50" s="85">
        <v>107.34275242611599</v>
      </c>
      <c r="D50" s="85">
        <v>112.045087678397</v>
      </c>
      <c r="E50" s="85">
        <v>123.26833083506099</v>
      </c>
      <c r="F50" s="85">
        <v>3.4263133139319302</v>
      </c>
    </row>
    <row r="51" spans="2:6" x14ac:dyDescent="0.25">
      <c r="B51" s="880">
        <v>43739</v>
      </c>
      <c r="C51" s="85">
        <v>107.370257404181</v>
      </c>
      <c r="D51" s="85">
        <v>113.101935632417</v>
      </c>
      <c r="E51" s="85">
        <v>124.65289919772</v>
      </c>
      <c r="F51" s="85">
        <v>4.4431497499427017</v>
      </c>
    </row>
    <row r="52" spans="2:6" x14ac:dyDescent="0.25">
      <c r="B52" s="880">
        <v>43770</v>
      </c>
      <c r="C52" s="85">
        <v>107.39245409927101</v>
      </c>
      <c r="D52" s="85">
        <v>113.407627664381</v>
      </c>
      <c r="E52" s="85">
        <v>125.080772533008</v>
      </c>
      <c r="F52" s="85">
        <v>4.5788414876921495</v>
      </c>
    </row>
    <row r="53" spans="2:6" x14ac:dyDescent="0.25">
      <c r="B53" s="880">
        <v>43800</v>
      </c>
      <c r="C53" s="85">
        <v>107.49878404419999</v>
      </c>
      <c r="D53" s="85">
        <v>112.416645942564</v>
      </c>
      <c r="E53" s="85">
        <v>123.97856887672501</v>
      </c>
      <c r="F53" s="85">
        <v>5.1477502457094992</v>
      </c>
    </row>
    <row r="54" spans="2:6" x14ac:dyDescent="0.25">
      <c r="B54" s="880">
        <v>43831</v>
      </c>
      <c r="C54" s="85">
        <v>107.599721147049</v>
      </c>
      <c r="D54" s="85">
        <v>113.132406823845</v>
      </c>
      <c r="E54" s="85">
        <v>124.896198652564</v>
      </c>
      <c r="F54" s="85">
        <v>3.5705539552340717</v>
      </c>
    </row>
    <row r="55" spans="2:6" x14ac:dyDescent="0.25">
      <c r="B55" s="880">
        <v>43862</v>
      </c>
      <c r="C55" s="85">
        <v>107.662033314583</v>
      </c>
      <c r="D55" s="85">
        <v>113.860507156324</v>
      </c>
      <c r="E55" s="85">
        <v>126.146783690901</v>
      </c>
      <c r="F55" s="85">
        <v>2.6981303186761698</v>
      </c>
    </row>
    <row r="56" spans="2:6" x14ac:dyDescent="0.25">
      <c r="B56" s="880">
        <v>43891</v>
      </c>
      <c r="C56" s="85">
        <v>106.171406487014</v>
      </c>
      <c r="D56" s="85">
        <v>114.168256732006</v>
      </c>
      <c r="E56" s="85">
        <v>126.35248010305401</v>
      </c>
      <c r="F56" s="85">
        <v>2.4407357818943289</v>
      </c>
    </row>
    <row r="57" spans="2:6" x14ac:dyDescent="0.25">
      <c r="B57" s="880">
        <v>43922</v>
      </c>
      <c r="C57" s="85">
        <v>104.423836611762</v>
      </c>
      <c r="D57" s="85">
        <v>113.59394824728101</v>
      </c>
      <c r="E57" s="85">
        <v>125.48987981983601</v>
      </c>
      <c r="F57" s="85">
        <v>1.3745941447483228</v>
      </c>
    </row>
    <row r="58" spans="2:6" x14ac:dyDescent="0.25">
      <c r="B58" s="880">
        <v>43952</v>
      </c>
      <c r="C58" s="85">
        <v>103.11022330115</v>
      </c>
      <c r="D58" s="85">
        <v>113.148990287888</v>
      </c>
      <c r="E58" s="85">
        <v>121.401367848234</v>
      </c>
      <c r="F58" s="85">
        <v>0.78220191768372216</v>
      </c>
    </row>
    <row r="59" spans="2:6" x14ac:dyDescent="0.25">
      <c r="B59" s="880">
        <v>43983</v>
      </c>
      <c r="C59" s="85">
        <v>103.552568606721</v>
      </c>
      <c r="D59" s="85">
        <v>112.96242677844999</v>
      </c>
      <c r="E59" s="85">
        <v>120.052523003396</v>
      </c>
      <c r="F59" s="85">
        <v>0.8691991134436049</v>
      </c>
    </row>
    <row r="60" spans="2:6" x14ac:dyDescent="0.25">
      <c r="B60" s="880">
        <v>44013</v>
      </c>
      <c r="C60" s="85">
        <v>104.11093103459601</v>
      </c>
      <c r="D60" s="85">
        <v>114.908542359569</v>
      </c>
      <c r="E60" s="85">
        <v>122.611067704169</v>
      </c>
      <c r="F60" s="85">
        <v>2.537254583800082</v>
      </c>
    </row>
    <row r="61" spans="2:6" x14ac:dyDescent="0.25">
      <c r="B61" s="880">
        <v>44044</v>
      </c>
      <c r="C61" s="85">
        <v>104.585497356502</v>
      </c>
      <c r="D61" s="85">
        <v>115.67140910856401</v>
      </c>
      <c r="E61" s="85">
        <v>124.1963442341</v>
      </c>
      <c r="F61" s="85">
        <v>3.0081632067750999</v>
      </c>
    </row>
    <row r="62" spans="2:6" x14ac:dyDescent="0.25">
      <c r="B62" s="880">
        <v>44075</v>
      </c>
      <c r="C62" s="85">
        <v>104.920232283527</v>
      </c>
      <c r="D62" s="85">
        <v>116.018110171572</v>
      </c>
      <c r="E62" s="85">
        <v>125.043052552692</v>
      </c>
      <c r="F62" s="85">
        <v>3.5459140382653591</v>
      </c>
    </row>
    <row r="63" spans="2:6" x14ac:dyDescent="0.25">
      <c r="B63" s="880">
        <v>44105</v>
      </c>
      <c r="C63" s="85">
        <v>105.823647048507</v>
      </c>
      <c r="D63" s="85">
        <v>116.108179898976</v>
      </c>
      <c r="E63" s="85">
        <v>125.680616712901</v>
      </c>
      <c r="F63" s="85">
        <v>2.6579954178055343</v>
      </c>
    </row>
    <row r="64" spans="2:6" x14ac:dyDescent="0.25">
      <c r="B64" s="880">
        <v>44136</v>
      </c>
      <c r="C64" s="85">
        <v>106.480013741188</v>
      </c>
      <c r="D64" s="85">
        <v>116.611428475807</v>
      </c>
      <c r="E64" s="85">
        <v>126.83539982244</v>
      </c>
      <c r="F64" s="85">
        <v>2.8250311530255692</v>
      </c>
    </row>
    <row r="65" spans="2:6" x14ac:dyDescent="0.25">
      <c r="B65" s="880">
        <v>44166</v>
      </c>
      <c r="C65" s="85">
        <v>106.701602833351</v>
      </c>
      <c r="D65" s="85">
        <v>116.892898437591</v>
      </c>
      <c r="E65" s="85">
        <v>127.912299838737</v>
      </c>
      <c r="F65" s="85">
        <v>3.9818413523153926</v>
      </c>
    </row>
    <row r="66" spans="2:6" x14ac:dyDescent="0.25">
      <c r="B66" s="880">
        <v>44197</v>
      </c>
      <c r="C66" s="85">
        <v>106.89211815703899</v>
      </c>
      <c r="D66" s="85">
        <v>118.515238019072</v>
      </c>
      <c r="E66" s="85">
        <v>129.97210428503499</v>
      </c>
      <c r="F66" s="85">
        <v>4.7579922909343209</v>
      </c>
    </row>
    <row r="67" spans="2:6" x14ac:dyDescent="0.25">
      <c r="B67" s="880">
        <v>44228</v>
      </c>
      <c r="C67" s="85">
        <v>107.062918197198</v>
      </c>
      <c r="D67" s="85">
        <v>117.44688461731801</v>
      </c>
      <c r="E67" s="85">
        <v>129.06847694248799</v>
      </c>
      <c r="F67" s="85">
        <v>3.1497993031684888</v>
      </c>
    </row>
    <row r="68" spans="2:6" x14ac:dyDescent="0.25">
      <c r="B68" s="880">
        <v>44256</v>
      </c>
      <c r="C68" s="85">
        <v>107.274847326353</v>
      </c>
      <c r="D68" s="85">
        <v>117.84474223248699</v>
      </c>
      <c r="E68" s="85">
        <v>129.58574959343201</v>
      </c>
      <c r="F68" s="85">
        <v>3.220234420423032</v>
      </c>
    </row>
    <row r="69" spans="2:6" x14ac:dyDescent="0.25">
      <c r="B69" s="880">
        <v>44287</v>
      </c>
      <c r="C69" s="85">
        <v>107.05204781484601</v>
      </c>
      <c r="D69" s="85">
        <v>118.095502530768</v>
      </c>
      <c r="E69" s="85">
        <v>130.21247345370699</v>
      </c>
      <c r="F69" s="85">
        <v>3.9628469235769752</v>
      </c>
    </row>
    <row r="70" spans="2:6" x14ac:dyDescent="0.25">
      <c r="B70" s="880">
        <v>44317</v>
      </c>
      <c r="C70" s="85">
        <v>106.689544979423</v>
      </c>
      <c r="D70" s="85">
        <v>118.58248856456601</v>
      </c>
      <c r="E70" s="85">
        <v>130.58029419494301</v>
      </c>
      <c r="F70" s="85">
        <v>4.8020740289890469</v>
      </c>
    </row>
    <row r="71" spans="2:6" x14ac:dyDescent="0.25">
      <c r="B71" s="880">
        <v>44348</v>
      </c>
      <c r="C71" s="85">
        <v>107.34375901875801</v>
      </c>
      <c r="D71" s="85">
        <v>118.466771677694</v>
      </c>
      <c r="E71" s="85">
        <v>130.390554251509</v>
      </c>
      <c r="F71" s="85">
        <v>4.8727218918902286</v>
      </c>
    </row>
    <row r="72" spans="2:6" x14ac:dyDescent="0.25">
      <c r="B72" s="880">
        <v>44378</v>
      </c>
      <c r="C72" s="85">
        <v>107.74900579637401</v>
      </c>
      <c r="D72" s="85">
        <v>118.46204859741501</v>
      </c>
      <c r="E72" s="85">
        <v>131.176936058932</v>
      </c>
      <c r="F72" s="85">
        <v>3.0924648114728179</v>
      </c>
    </row>
    <row r="73" spans="2:6" x14ac:dyDescent="0.25">
      <c r="B73" s="880">
        <v>44409</v>
      </c>
      <c r="C73" s="85">
        <v>108.10499053426</v>
      </c>
      <c r="D73" s="85">
        <v>118.124824888563</v>
      </c>
      <c r="E73" s="85">
        <v>131.26934051228301</v>
      </c>
      <c r="F73" s="85">
        <v>2.1210217796312358</v>
      </c>
    </row>
    <row r="74" spans="2:6" x14ac:dyDescent="0.25">
      <c r="B74" s="880">
        <v>44440</v>
      </c>
      <c r="C74" s="85">
        <v>108.413858561841</v>
      </c>
      <c r="D74" s="85">
        <v>118.276300364124</v>
      </c>
      <c r="E74" s="85">
        <v>131.77981277289399</v>
      </c>
      <c r="F74" s="85">
        <v>1.9464118052022181</v>
      </c>
    </row>
    <row r="75" spans="2:6" x14ac:dyDescent="0.25">
      <c r="B75" s="880">
        <v>44470</v>
      </c>
      <c r="C75" s="85">
        <v>108.65016760419699</v>
      </c>
      <c r="D75" s="85">
        <v>118.270589583003</v>
      </c>
      <c r="E75" s="85">
        <v>132.15756324826501</v>
      </c>
      <c r="F75" s="85">
        <v>1.862409423615526</v>
      </c>
    </row>
    <row r="76" spans="2:6" x14ac:dyDescent="0.25">
      <c r="B76" s="880">
        <v>44501</v>
      </c>
      <c r="C76" s="85">
        <v>108.96410711812599</v>
      </c>
      <c r="D76" s="85">
        <v>117.406814401029</v>
      </c>
      <c r="E76" s="85">
        <v>131.50392713390599</v>
      </c>
      <c r="F76" s="85">
        <v>0.68208231012881293</v>
      </c>
    </row>
    <row r="77" spans="2:6" x14ac:dyDescent="0.25">
      <c r="B77" s="880">
        <v>44531</v>
      </c>
      <c r="C77" s="85">
        <v>109.05134953625399</v>
      </c>
      <c r="D77" s="85">
        <v>117.478856997722</v>
      </c>
      <c r="E77" s="85">
        <v>131.977139813452</v>
      </c>
      <c r="F77" s="85">
        <v>0.50127815116488628</v>
      </c>
    </row>
    <row r="78" spans="2:6" x14ac:dyDescent="0.25">
      <c r="B78" s="880">
        <v>44562</v>
      </c>
      <c r="C78" s="85">
        <v>109.33288012942199</v>
      </c>
      <c r="D78" s="85">
        <v>116.432931391645</v>
      </c>
      <c r="E78" s="85"/>
      <c r="F78" s="85">
        <v>-1.7569948491280993</v>
      </c>
    </row>
    <row r="79" spans="2:6" x14ac:dyDescent="0.25">
      <c r="B79" s="880">
        <v>44593</v>
      </c>
      <c r="C79" s="85">
        <v>109.52113462488801</v>
      </c>
      <c r="D79" s="85">
        <v>116.303668158083</v>
      </c>
      <c r="E79" s="85"/>
      <c r="F79" s="85">
        <v>-0.97339019503156277</v>
      </c>
    </row>
    <row r="80" spans="2:6" x14ac:dyDescent="0.25">
      <c r="B80" s="880">
        <v>44621</v>
      </c>
      <c r="C80" s="85">
        <v>109.71886815473199</v>
      </c>
      <c r="D80" s="85">
        <v>116.17258666689099</v>
      </c>
      <c r="E80" s="85"/>
      <c r="F80" s="85">
        <v>-1.4189479597631356</v>
      </c>
    </row>
    <row r="81" spans="2:6" x14ac:dyDescent="0.25">
      <c r="B81" s="880">
        <v>44652</v>
      </c>
      <c r="C81" s="85">
        <v>109.96906775304301</v>
      </c>
      <c r="D81" s="85">
        <v>114.965143350144</v>
      </c>
      <c r="E81" s="85"/>
      <c r="F81" s="85">
        <v>-2.6507014353137031</v>
      </c>
    </row>
    <row r="82" spans="2:6" x14ac:dyDescent="0.25">
      <c r="B82" s="880">
        <v>44682</v>
      </c>
      <c r="C82" s="85">
        <v>110.109605401788</v>
      </c>
      <c r="D82" s="85">
        <v>114.31221331231001</v>
      </c>
      <c r="E82" s="85"/>
      <c r="F82" s="85">
        <v>-3.6011010596483746</v>
      </c>
    </row>
    <row r="83" spans="2:6" x14ac:dyDescent="0.25">
      <c r="B83" s="880">
        <v>44713</v>
      </c>
      <c r="C83" s="85">
        <v>110.417593009718</v>
      </c>
      <c r="D83" s="85">
        <v>114.051537267762</v>
      </c>
      <c r="E83" s="85"/>
      <c r="F83" s="85">
        <v>-3.7269812854732653</v>
      </c>
    </row>
    <row r="84" spans="2:6" x14ac:dyDescent="0.25">
      <c r="B84" s="880">
        <v>44743</v>
      </c>
      <c r="C84" s="85">
        <v>110.44851244110301</v>
      </c>
      <c r="D84" s="85">
        <v>113.657611917888</v>
      </c>
      <c r="E84" s="85"/>
      <c r="F84" s="85">
        <v>-4.055675835772977</v>
      </c>
    </row>
    <row r="85" spans="2:6" x14ac:dyDescent="0.25">
      <c r="B85" s="880">
        <v>44774</v>
      </c>
      <c r="C85" s="85">
        <v>110.72397304611999</v>
      </c>
      <c r="D85" s="85">
        <v>113.196240347133</v>
      </c>
      <c r="E85" s="85"/>
      <c r="F85" s="85">
        <v>-4.1723528869393398</v>
      </c>
    </row>
    <row r="86" spans="2:6" x14ac:dyDescent="0.25">
      <c r="B86" s="880">
        <v>44805</v>
      </c>
      <c r="C86" s="85">
        <v>110.896983021628</v>
      </c>
      <c r="D86" s="85">
        <v>112.887593931936</v>
      </c>
      <c r="E86" s="85"/>
      <c r="F86" s="85">
        <v>-4.5560322867712255</v>
      </c>
    </row>
    <row r="87" spans="2:6" x14ac:dyDescent="0.25">
      <c r="B87" s="880">
        <v>44835</v>
      </c>
      <c r="C87" s="85">
        <v>111.043166970066</v>
      </c>
      <c r="D87" s="85">
        <v>112.26499769878301</v>
      </c>
      <c r="E87" s="85"/>
      <c r="F87" s="85">
        <v>-5.0778404888268822</v>
      </c>
    </row>
    <row r="88" spans="2:6" x14ac:dyDescent="0.25">
      <c r="B88" s="880">
        <v>44866</v>
      </c>
      <c r="C88" s="85">
        <v>111.23850110526099</v>
      </c>
      <c r="D88" s="85">
        <v>112.677352721151</v>
      </c>
      <c r="E88" s="85"/>
      <c r="F88" s="85">
        <v>-4.0282684646595346</v>
      </c>
    </row>
    <row r="89" spans="2:6" x14ac:dyDescent="0.25">
      <c r="B89" s="880">
        <v>44896</v>
      </c>
      <c r="C89" s="85">
        <v>111.500041047422</v>
      </c>
      <c r="D89" s="85">
        <v>112.335656592192</v>
      </c>
      <c r="E89" s="85"/>
      <c r="F89" s="85">
        <v>-4.3779796100925124</v>
      </c>
    </row>
    <row r="90" spans="2:6" x14ac:dyDescent="0.25">
      <c r="B90" s="880">
        <v>44927</v>
      </c>
      <c r="C90" s="85">
        <v>111.715267009459</v>
      </c>
      <c r="D90" s="85">
        <v>112.398523248741</v>
      </c>
      <c r="E90" s="85"/>
      <c r="F90" s="85">
        <v>-3.4650060723228515</v>
      </c>
    </row>
    <row r="91" spans="2:6" x14ac:dyDescent="0.25">
      <c r="B91" s="880">
        <v>44958</v>
      </c>
      <c r="C91" s="85">
        <v>112.08002443791101</v>
      </c>
      <c r="D91" s="85">
        <v>116.08616242673401</v>
      </c>
      <c r="E91" s="85"/>
      <c r="F91" s="85">
        <v>-0.1870153665775644</v>
      </c>
    </row>
    <row r="92" spans="2:6" x14ac:dyDescent="0.25">
      <c r="B92" s="882">
        <v>44986</v>
      </c>
      <c r="C92" s="115">
        <v>112.373227219461</v>
      </c>
      <c r="D92" s="115">
        <v>117.335201300272</v>
      </c>
      <c r="E92" s="115"/>
      <c r="F92" s="115">
        <v>1.0007650399613204</v>
      </c>
    </row>
    <row r="94" spans="2:6" x14ac:dyDescent="0.25">
      <c r="B94" s="45" t="s">
        <v>341</v>
      </c>
    </row>
    <row r="95" spans="2:6" x14ac:dyDescent="0.25">
      <c r="B95" s="45" t="s">
        <v>342</v>
      </c>
    </row>
  </sheetData>
  <mergeCells count="1">
    <mergeCell ref="B3:F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1F394-E6C7-4BA1-815D-D52592AE3732}">
  <dimension ref="A2:V40"/>
  <sheetViews>
    <sheetView workbookViewId="0">
      <selection activeCell="B39" sqref="B39"/>
    </sheetView>
  </sheetViews>
  <sheetFormatPr defaultColWidth="9.140625" defaultRowHeight="15" x14ac:dyDescent="0.25"/>
  <cols>
    <col min="1" max="1" width="9.140625" style="35"/>
    <col min="2" max="2" width="9.140625" style="35" customWidth="1"/>
    <col min="3" max="3" width="19.28515625" style="35" customWidth="1"/>
    <col min="4" max="5" width="18.85546875" style="35" customWidth="1"/>
    <col min="6" max="16384" width="9.140625" style="35"/>
  </cols>
  <sheetData>
    <row r="2" spans="1:22" ht="15.75" x14ac:dyDescent="0.25">
      <c r="B2" s="6" t="s">
        <v>349</v>
      </c>
      <c r="C2" s="46"/>
      <c r="D2" s="46"/>
      <c r="E2" s="46"/>
      <c r="F2" s="46"/>
      <c r="G2" s="46"/>
      <c r="H2" s="46"/>
      <c r="I2" s="46"/>
    </row>
    <row r="3" spans="1:22" ht="13.5" customHeight="1" x14ac:dyDescent="0.25">
      <c r="B3" s="1046" t="s">
        <v>940</v>
      </c>
      <c r="C3" s="1046"/>
      <c r="D3" s="1046"/>
      <c r="E3" s="1046"/>
      <c r="F3" s="59"/>
      <c r="G3" s="59"/>
      <c r="H3" s="59"/>
      <c r="I3" s="59"/>
    </row>
    <row r="4" spans="1:22" x14ac:dyDescent="0.25">
      <c r="B4" s="48"/>
      <c r="C4" s="48"/>
      <c r="D4" s="48"/>
      <c r="E4" s="48"/>
      <c r="F4" s="59"/>
      <c r="G4" s="59"/>
      <c r="H4" s="59"/>
      <c r="I4" s="59"/>
    </row>
    <row r="5" spans="1:22" ht="32.25" customHeight="1" x14ac:dyDescent="0.25">
      <c r="A5" s="90"/>
      <c r="B5" s="1026" t="s">
        <v>266</v>
      </c>
      <c r="C5" s="1026" t="s">
        <v>350</v>
      </c>
      <c r="D5" s="1026" t="s">
        <v>351</v>
      </c>
      <c r="E5" s="1026" t="s">
        <v>352</v>
      </c>
      <c r="F5" s="90"/>
      <c r="G5" s="90"/>
      <c r="H5" s="90"/>
      <c r="I5" s="90"/>
      <c r="J5" s="90"/>
      <c r="K5" s="90"/>
      <c r="L5" s="90"/>
      <c r="O5" s="61"/>
      <c r="P5" s="61"/>
      <c r="Q5" s="61"/>
      <c r="R5" s="61"/>
      <c r="S5" s="61"/>
      <c r="T5" s="61"/>
      <c r="U5" s="61"/>
      <c r="V5" s="61"/>
    </row>
    <row r="6" spans="1:22" x14ac:dyDescent="0.25">
      <c r="B6" s="880">
        <v>42005</v>
      </c>
      <c r="C6" s="85">
        <v>6820</v>
      </c>
      <c r="D6" s="85">
        <v>6492.9</v>
      </c>
      <c r="E6" s="85">
        <v>4.7961876832844581</v>
      </c>
    </row>
    <row r="7" spans="1:22" x14ac:dyDescent="0.25">
      <c r="B7" s="880">
        <v>42095</v>
      </c>
      <c r="C7" s="85">
        <v>6828.0675801622083</v>
      </c>
      <c r="D7" s="85">
        <v>6466.9783418271227</v>
      </c>
      <c r="E7" s="85">
        <v>5.2883079157588959</v>
      </c>
    </row>
    <row r="8" spans="1:22" x14ac:dyDescent="0.25">
      <c r="B8" s="880">
        <v>42186</v>
      </c>
      <c r="C8" s="85">
        <v>6958.3576057641994</v>
      </c>
      <c r="D8" s="85">
        <v>6567.0066095077082</v>
      </c>
      <c r="E8" s="85">
        <v>5.6241863156372043</v>
      </c>
    </row>
    <row r="9" spans="1:22" x14ac:dyDescent="0.25">
      <c r="B9" s="880">
        <v>42278</v>
      </c>
      <c r="C9" s="85">
        <v>6997.5679133660879</v>
      </c>
      <c r="D9" s="85">
        <v>6562.789972926902</v>
      </c>
      <c r="E9" s="85">
        <v>6.2132721800200654</v>
      </c>
    </row>
    <row r="10" spans="1:22" x14ac:dyDescent="0.25">
      <c r="B10" s="880">
        <v>42370</v>
      </c>
      <c r="C10" s="85">
        <v>7140.3730826123083</v>
      </c>
      <c r="D10" s="85">
        <v>6654.3493910964316</v>
      </c>
      <c r="E10" s="85">
        <v>6.8066988362191312</v>
      </c>
    </row>
    <row r="11" spans="1:22" x14ac:dyDescent="0.25">
      <c r="B11" s="880">
        <v>42461</v>
      </c>
      <c r="C11" s="85">
        <v>7121.5183818339483</v>
      </c>
      <c r="D11" s="85">
        <v>6651.4235343940945</v>
      </c>
      <c r="E11" s="85">
        <v>6.6010480101968572</v>
      </c>
    </row>
    <row r="12" spans="1:22" x14ac:dyDescent="0.25">
      <c r="B12" s="880">
        <v>42552</v>
      </c>
      <c r="C12" s="85">
        <v>7289.3888854799461</v>
      </c>
      <c r="D12" s="85">
        <v>6806.2597287844392</v>
      </c>
      <c r="E12" s="85">
        <v>6.6278417064271675</v>
      </c>
    </row>
    <row r="13" spans="1:22" x14ac:dyDescent="0.25">
      <c r="B13" s="880">
        <v>42644</v>
      </c>
      <c r="C13" s="85">
        <v>7217.6995919840401</v>
      </c>
      <c r="D13" s="85">
        <v>6772.3841725897482</v>
      </c>
      <c r="E13" s="85">
        <v>6.1697693803834399</v>
      </c>
    </row>
    <row r="14" spans="1:22" x14ac:dyDescent="0.25">
      <c r="B14" s="880">
        <v>42736</v>
      </c>
      <c r="C14" s="85">
        <v>7324.6529523274594</v>
      </c>
      <c r="D14" s="85">
        <v>6848.5153970371412</v>
      </c>
      <c r="E14" s="85">
        <v>6.5004793863854271</v>
      </c>
    </row>
    <row r="15" spans="1:22" x14ac:dyDescent="0.25">
      <c r="B15" s="880">
        <v>42826</v>
      </c>
      <c r="C15" s="85">
        <v>7376.9413647868587</v>
      </c>
      <c r="D15" s="85">
        <v>6880.7089688566093</v>
      </c>
      <c r="E15" s="85">
        <v>6.7268041237113403</v>
      </c>
    </row>
    <row r="16" spans="1:22" x14ac:dyDescent="0.25">
      <c r="B16" s="880">
        <v>42917</v>
      </c>
      <c r="C16" s="85">
        <v>7553.0999563509376</v>
      </c>
      <c r="D16" s="85">
        <v>7029.3885761270076</v>
      </c>
      <c r="E16" s="85">
        <v>6.9337276515660697</v>
      </c>
    </row>
    <row r="17" spans="2:5" x14ac:dyDescent="0.25">
      <c r="B17" s="880">
        <v>43009</v>
      </c>
      <c r="C17" s="85">
        <v>7436.518157353803</v>
      </c>
      <c r="D17" s="85">
        <v>6973.4615572525154</v>
      </c>
      <c r="E17" s="85">
        <v>6.2267931080539611</v>
      </c>
    </row>
    <row r="18" spans="2:5" x14ac:dyDescent="0.25">
      <c r="B18" s="880">
        <v>43101</v>
      </c>
      <c r="C18" s="85">
        <v>7562.3144403757378</v>
      </c>
      <c r="D18" s="85">
        <v>7082.7773125298527</v>
      </c>
      <c r="E18" s="85">
        <v>6.3411424058962886</v>
      </c>
    </row>
    <row r="19" spans="2:5" x14ac:dyDescent="0.25">
      <c r="B19" s="880">
        <v>43191</v>
      </c>
      <c r="C19" s="85">
        <v>7644.0322666221246</v>
      </c>
      <c r="D19" s="85">
        <v>7131.8093793293183</v>
      </c>
      <c r="E19" s="85">
        <v>6.700951401388533</v>
      </c>
    </row>
    <row r="20" spans="2:5" x14ac:dyDescent="0.25">
      <c r="B20" s="880">
        <v>43282</v>
      </c>
      <c r="C20" s="85">
        <v>7814.1728792988533</v>
      </c>
      <c r="D20" s="85">
        <v>7187.0887396663384</v>
      </c>
      <c r="E20" s="85">
        <v>8.0249586145422143</v>
      </c>
    </row>
    <row r="21" spans="2:5" x14ac:dyDescent="0.25">
      <c r="B21" s="880">
        <v>43374</v>
      </c>
      <c r="C21" s="85">
        <v>7768.3205528397821</v>
      </c>
      <c r="D21" s="85">
        <v>7236.0649194102516</v>
      </c>
      <c r="E21" s="85">
        <v>6.8516177957532873</v>
      </c>
    </row>
    <row r="22" spans="2:5" x14ac:dyDescent="0.25">
      <c r="B22" s="880">
        <v>43466</v>
      </c>
      <c r="C22" s="85">
        <v>7869.7205511927687</v>
      </c>
      <c r="D22" s="85">
        <v>7426.3880199535733</v>
      </c>
      <c r="E22" s="85">
        <v>5.6333961079723798</v>
      </c>
    </row>
    <row r="23" spans="2:5" x14ac:dyDescent="0.25">
      <c r="B23" s="880">
        <v>43556</v>
      </c>
      <c r="C23" s="85">
        <v>7956.2112064771018</v>
      </c>
      <c r="D23" s="85">
        <v>7383.1965823942701</v>
      </c>
      <c r="E23" s="85">
        <v>7.2021042329336922</v>
      </c>
    </row>
    <row r="24" spans="2:5" x14ac:dyDescent="0.25">
      <c r="B24" s="880">
        <v>43647</v>
      </c>
      <c r="C24" s="85">
        <v>8068.1391715791224</v>
      </c>
      <c r="D24" s="85">
        <v>7395.7779433185706</v>
      </c>
      <c r="E24" s="85">
        <v>8.3335353290510241</v>
      </c>
    </row>
    <row r="25" spans="2:5" x14ac:dyDescent="0.25">
      <c r="B25" s="880">
        <v>43739</v>
      </c>
      <c r="C25" s="85">
        <v>8031.7767499708507</v>
      </c>
      <c r="D25" s="85">
        <v>7563.4184227914038</v>
      </c>
      <c r="E25" s="85">
        <v>5.8313165537270084</v>
      </c>
    </row>
    <row r="26" spans="2:5" x14ac:dyDescent="0.25">
      <c r="B26" s="880">
        <v>43831</v>
      </c>
      <c r="C26" s="85">
        <v>7976.1228952632491</v>
      </c>
      <c r="D26" s="85">
        <v>7586.4467499174607</v>
      </c>
      <c r="E26" s="85">
        <v>4.885533365806138</v>
      </c>
    </row>
    <row r="27" spans="2:5" x14ac:dyDescent="0.25">
      <c r="B27" s="880">
        <v>43922</v>
      </c>
      <c r="C27" s="85">
        <v>7777.1009981983734</v>
      </c>
      <c r="D27" s="85">
        <v>6462.5722160003888</v>
      </c>
      <c r="E27" s="85">
        <v>16.90255511022044</v>
      </c>
    </row>
    <row r="28" spans="2:5" x14ac:dyDescent="0.25">
      <c r="B28" s="880">
        <v>44013</v>
      </c>
      <c r="C28" s="85">
        <v>7875.7905999533104</v>
      </c>
      <c r="D28" s="85">
        <v>6869.6936191736049</v>
      </c>
      <c r="E28" s="85">
        <v>12.77455219271155</v>
      </c>
    </row>
    <row r="29" spans="2:5" x14ac:dyDescent="0.25">
      <c r="B29" s="880">
        <v>44105</v>
      </c>
      <c r="C29" s="85">
        <v>8111.8069117689756</v>
      </c>
      <c r="D29" s="85">
        <v>7349.9940192197892</v>
      </c>
      <c r="E29" s="85">
        <v>9.3914081145584714</v>
      </c>
    </row>
    <row r="30" spans="2:5" x14ac:dyDescent="0.25">
      <c r="B30" s="880">
        <v>44197</v>
      </c>
      <c r="C30" s="85">
        <v>8357.5402911309302</v>
      </c>
      <c r="D30" s="85">
        <v>7593.1381829414258</v>
      </c>
      <c r="E30" s="85">
        <v>9.1462569316081339</v>
      </c>
    </row>
    <row r="31" spans="2:5" x14ac:dyDescent="0.25">
      <c r="B31" s="880">
        <v>44287</v>
      </c>
      <c r="C31" s="85">
        <v>8418.6508568428089</v>
      </c>
      <c r="D31" s="85">
        <v>7626.0600887870542</v>
      </c>
      <c r="E31" s="85">
        <v>9.4147005444646101</v>
      </c>
    </row>
    <row r="32" spans="2:5" x14ac:dyDescent="0.25">
      <c r="B32" s="880">
        <v>44378</v>
      </c>
      <c r="C32" s="85">
        <v>8635.6636854235221</v>
      </c>
      <c r="D32" s="85">
        <v>7870.0940277132313</v>
      </c>
      <c r="E32" s="85">
        <v>8.8652092716686806</v>
      </c>
    </row>
    <row r="33" spans="2:5" x14ac:dyDescent="0.25">
      <c r="B33" s="880">
        <v>44470</v>
      </c>
      <c r="C33" s="85">
        <v>8671.934376220679</v>
      </c>
      <c r="D33" s="85">
        <v>7961.7697438663708</v>
      </c>
      <c r="E33" s="85">
        <v>8.1892297790173796</v>
      </c>
    </row>
    <row r="34" spans="2:5" x14ac:dyDescent="0.25">
      <c r="B34" s="880">
        <v>44562</v>
      </c>
      <c r="C34" s="85">
        <v>8217.2357092320817</v>
      </c>
      <c r="D34" s="85">
        <v>8111.4468515864528</v>
      </c>
      <c r="E34" s="85">
        <v>1.2874020094954182</v>
      </c>
    </row>
    <row r="35" spans="2:5" x14ac:dyDescent="0.25">
      <c r="B35" s="880">
        <v>44652</v>
      </c>
      <c r="C35" s="85">
        <v>8479.3082558491551</v>
      </c>
      <c r="D35" s="85">
        <v>8187.2345422306789</v>
      </c>
      <c r="E35" s="85">
        <v>3.4445464748495054</v>
      </c>
    </row>
    <row r="36" spans="2:5" x14ac:dyDescent="0.25">
      <c r="B36" s="880">
        <v>44743</v>
      </c>
      <c r="C36" s="85">
        <v>8499.4163588212487</v>
      </c>
      <c r="D36" s="85">
        <v>8249.3690130391515</v>
      </c>
      <c r="E36" s="85">
        <v>2.9419354838709677</v>
      </c>
    </row>
    <row r="37" spans="2:5" x14ac:dyDescent="0.25">
      <c r="B37" s="882">
        <v>44835</v>
      </c>
      <c r="C37" s="115">
        <v>8551.44644655298</v>
      </c>
      <c r="D37" s="115">
        <v>8120.639592628675</v>
      </c>
      <c r="E37" s="115">
        <v>5.0378243799674429</v>
      </c>
    </row>
    <row r="39" spans="2:5" x14ac:dyDescent="0.25">
      <c r="B39" s="45" t="s">
        <v>347</v>
      </c>
    </row>
    <row r="40" spans="2:5" x14ac:dyDescent="0.25">
      <c r="B40" s="45" t="s">
        <v>348</v>
      </c>
    </row>
  </sheetData>
  <mergeCells count="1">
    <mergeCell ref="B3:E3"/>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77F6B-D8BA-4E00-86D3-07555081B66E}">
  <dimension ref="B2:F18"/>
  <sheetViews>
    <sheetView workbookViewId="0">
      <selection activeCell="L32" sqref="L32"/>
    </sheetView>
  </sheetViews>
  <sheetFormatPr defaultColWidth="9.140625" defaultRowHeight="15" x14ac:dyDescent="0.25"/>
  <cols>
    <col min="1" max="1" width="9.140625" style="35"/>
    <col min="2" max="2" width="24.140625" style="35" customWidth="1"/>
    <col min="3" max="4" width="9.140625" style="35" customWidth="1"/>
    <col min="5" max="16384" width="9.140625" style="35"/>
  </cols>
  <sheetData>
    <row r="2" spans="2:6" ht="15.75" x14ac:dyDescent="0.25">
      <c r="B2" s="6" t="s">
        <v>991</v>
      </c>
      <c r="C2" s="6"/>
    </row>
    <row r="3" spans="2:6" x14ac:dyDescent="0.25">
      <c r="B3" s="72" t="s">
        <v>362</v>
      </c>
      <c r="C3" s="72"/>
    </row>
    <row r="5" spans="2:6" x14ac:dyDescent="0.25">
      <c r="B5" s="108"/>
      <c r="C5" s="125">
        <v>2019</v>
      </c>
      <c r="D5" s="125">
        <v>2020</v>
      </c>
      <c r="E5" s="125">
        <v>2021</v>
      </c>
      <c r="F5" s="125">
        <v>2022</v>
      </c>
    </row>
    <row r="6" spans="2:6" x14ac:dyDescent="0.25">
      <c r="B6" s="1035" t="s">
        <v>353</v>
      </c>
      <c r="C6" s="73">
        <v>100</v>
      </c>
      <c r="D6" s="124">
        <v>71.736040546442112</v>
      </c>
      <c r="E6" s="124">
        <v>85.330702127622288</v>
      </c>
      <c r="F6" s="124">
        <v>109.50306941053725</v>
      </c>
    </row>
    <row r="7" spans="2:6" x14ac:dyDescent="0.25">
      <c r="B7" s="1035" t="s">
        <v>354</v>
      </c>
      <c r="C7" s="73">
        <v>100</v>
      </c>
      <c r="D7" s="73">
        <v>74.34982903506527</v>
      </c>
      <c r="E7" s="73">
        <v>106.73456049339573</v>
      </c>
      <c r="F7" s="73">
        <v>109.45274110601657</v>
      </c>
    </row>
    <row r="8" spans="2:6" x14ac:dyDescent="0.25">
      <c r="B8" s="1035" t="s">
        <v>355</v>
      </c>
      <c r="C8" s="73">
        <v>100</v>
      </c>
      <c r="D8" s="73">
        <v>86.909501292332038</v>
      </c>
      <c r="E8" s="73">
        <v>105.74736588989812</v>
      </c>
      <c r="F8" s="73">
        <v>118.35548487093419</v>
      </c>
    </row>
    <row r="9" spans="2:6" x14ac:dyDescent="0.25">
      <c r="B9" s="1035" t="s">
        <v>333</v>
      </c>
      <c r="C9" s="73">
        <v>100</v>
      </c>
      <c r="D9" s="73">
        <v>71.402743130909514</v>
      </c>
      <c r="E9" s="73">
        <v>88.311075526741305</v>
      </c>
      <c r="F9" s="73">
        <v>105.74070840975234</v>
      </c>
    </row>
    <row r="10" spans="2:6" x14ac:dyDescent="0.25">
      <c r="B10" s="1035" t="s">
        <v>332</v>
      </c>
      <c r="C10" s="73">
        <v>100</v>
      </c>
      <c r="D10" s="73">
        <v>95.170462598787267</v>
      </c>
      <c r="E10" s="73">
        <v>108.01308257847049</v>
      </c>
      <c r="F10" s="73">
        <v>112.68057884909086</v>
      </c>
    </row>
    <row r="11" spans="2:6" x14ac:dyDescent="0.25">
      <c r="B11" s="1035" t="s">
        <v>67</v>
      </c>
      <c r="C11" s="73">
        <v>100</v>
      </c>
      <c r="D11" s="73">
        <v>55.588877435257359</v>
      </c>
      <c r="E11" s="73">
        <v>76.380331701431743</v>
      </c>
      <c r="F11" s="73">
        <v>101.82432883975684</v>
      </c>
    </row>
    <row r="12" spans="2:6" x14ac:dyDescent="0.25">
      <c r="B12" s="1035" t="s">
        <v>356</v>
      </c>
      <c r="C12" s="73">
        <v>100</v>
      </c>
      <c r="D12" s="73">
        <v>58.159326877149631</v>
      </c>
      <c r="E12" s="73">
        <v>91.877549988907006</v>
      </c>
      <c r="F12" s="73">
        <v>124.64768213378051</v>
      </c>
    </row>
    <row r="13" spans="2:6" x14ac:dyDescent="0.25">
      <c r="B13" s="1035" t="s">
        <v>357</v>
      </c>
      <c r="C13" s="73">
        <v>100</v>
      </c>
      <c r="D13" s="73">
        <v>94.629156182613556</v>
      </c>
      <c r="E13" s="73">
        <v>155.20047278715614</v>
      </c>
      <c r="F13" s="73">
        <v>214.08107685392724</v>
      </c>
    </row>
    <row r="14" spans="2:6" x14ac:dyDescent="0.25">
      <c r="B14" s="1035" t="s">
        <v>358</v>
      </c>
      <c r="C14" s="73">
        <v>100</v>
      </c>
      <c r="D14" s="73">
        <v>73.516455966265909</v>
      </c>
      <c r="E14" s="73">
        <v>92.33602985351655</v>
      </c>
      <c r="F14" s="73">
        <v>110.2222927162472</v>
      </c>
    </row>
    <row r="15" spans="2:6" x14ac:dyDescent="0.25">
      <c r="B15" s="1036" t="s">
        <v>359</v>
      </c>
      <c r="C15" s="127">
        <v>100</v>
      </c>
      <c r="D15" s="127">
        <v>86.801044352480801</v>
      </c>
      <c r="E15" s="127">
        <v>104.14643877248633</v>
      </c>
      <c r="F15" s="127">
        <v>115.38501391546166</v>
      </c>
    </row>
    <row r="17" spans="2:2" x14ac:dyDescent="0.25">
      <c r="B17" s="45" t="s">
        <v>360</v>
      </c>
    </row>
    <row r="18" spans="2:2" x14ac:dyDescent="0.25">
      <c r="B18" s="45" t="s">
        <v>361</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4AD7D-F31B-4BA6-8752-CB0CCCDCA07A}">
  <dimension ref="A2:V13"/>
  <sheetViews>
    <sheetView workbookViewId="0">
      <selection activeCell="G17" sqref="G17"/>
    </sheetView>
  </sheetViews>
  <sheetFormatPr defaultColWidth="9.140625" defaultRowHeight="15" x14ac:dyDescent="0.25"/>
  <cols>
    <col min="1" max="1" width="9.140625" style="35"/>
    <col min="2" max="2" width="9.140625" style="35" customWidth="1"/>
    <col min="3" max="8" width="14" style="35" customWidth="1"/>
    <col min="9" max="16384" width="9.140625" style="35"/>
  </cols>
  <sheetData>
    <row r="2" spans="1:22" ht="15.75" x14ac:dyDescent="0.25">
      <c r="B2" s="6" t="s">
        <v>364</v>
      </c>
      <c r="C2" s="46"/>
      <c r="D2" s="46"/>
      <c r="E2" s="46"/>
      <c r="F2" s="46"/>
      <c r="G2" s="46"/>
      <c r="H2" s="46"/>
      <c r="I2" s="46"/>
    </row>
    <row r="3" spans="1:22" ht="13.5" customHeight="1" x14ac:dyDescent="0.25">
      <c r="B3" s="1046" t="s">
        <v>371</v>
      </c>
      <c r="C3" s="1046"/>
      <c r="D3" s="1046"/>
      <c r="E3" s="1046"/>
      <c r="F3" s="59"/>
      <c r="G3" s="59"/>
      <c r="H3" s="59"/>
      <c r="I3" s="59"/>
    </row>
    <row r="4" spans="1:22" x14ac:dyDescent="0.25">
      <c r="B4" s="48"/>
      <c r="C4" s="48"/>
      <c r="D4" s="48"/>
      <c r="E4" s="48"/>
      <c r="F4" s="48"/>
      <c r="G4" s="48"/>
      <c r="H4" s="48"/>
      <c r="I4" s="59"/>
    </row>
    <row r="5" spans="1:22" ht="32.25" customHeight="1" x14ac:dyDescent="0.25">
      <c r="A5" s="90"/>
      <c r="B5" s="114" t="s">
        <v>266</v>
      </c>
      <c r="C5" s="114" t="s">
        <v>369</v>
      </c>
      <c r="D5" s="114" t="s">
        <v>370</v>
      </c>
      <c r="E5" s="114" t="s">
        <v>365</v>
      </c>
      <c r="F5" s="114" t="s">
        <v>366</v>
      </c>
      <c r="G5" s="114" t="s">
        <v>367</v>
      </c>
      <c r="H5" s="114" t="s">
        <v>368</v>
      </c>
      <c r="I5" s="90"/>
      <c r="J5" s="90"/>
      <c r="K5" s="90"/>
      <c r="L5" s="90"/>
      <c r="O5" s="61"/>
      <c r="P5" s="61"/>
      <c r="Q5" s="61"/>
      <c r="R5" s="61"/>
      <c r="S5" s="61"/>
      <c r="T5" s="61"/>
      <c r="U5" s="61"/>
      <c r="V5" s="61"/>
    </row>
    <row r="6" spans="1:22" x14ac:dyDescent="0.25">
      <c r="B6" s="898" t="s">
        <v>92</v>
      </c>
      <c r="C6" s="104">
        <v>8.0002446825243434E-2</v>
      </c>
      <c r="D6" s="104">
        <v>-1.9574601953964714E-3</v>
      </c>
      <c r="E6" s="104">
        <v>-3.5767341873920305E-2</v>
      </c>
      <c r="F6" s="104">
        <v>-1.5554817624133131E-2</v>
      </c>
      <c r="G6" s="104">
        <v>-2.4468252442456383E-2</v>
      </c>
      <c r="H6" s="104">
        <v>2.2545746893371417E-3</v>
      </c>
    </row>
    <row r="7" spans="1:22" x14ac:dyDescent="0.25">
      <c r="B7" s="898" t="s">
        <v>93</v>
      </c>
      <c r="C7" s="104">
        <v>8.5558692013693052E-2</v>
      </c>
      <c r="D7" s="104">
        <v>-1.1324556801811957E-3</v>
      </c>
      <c r="E7" s="104">
        <v>-4.9853030567974556E-2</v>
      </c>
      <c r="F7" s="104">
        <v>-1.6687067522669706E-2</v>
      </c>
      <c r="G7" s="104">
        <v>-2.2149500803543713E-2</v>
      </c>
      <c r="H7" s="104">
        <v>-4.2633625606761164E-3</v>
      </c>
    </row>
    <row r="8" spans="1:22" x14ac:dyDescent="0.25">
      <c r="B8" s="898" t="s">
        <v>94</v>
      </c>
      <c r="C8" s="104">
        <v>8.5017310009307401E-2</v>
      </c>
      <c r="D8" s="104">
        <v>-8.5406213302017663E-4</v>
      </c>
      <c r="E8" s="104">
        <v>-3.6701795055589945E-2</v>
      </c>
      <c r="F8" s="104">
        <v>-1.3916637435373729E-2</v>
      </c>
      <c r="G8" s="104">
        <v>-1.9795940154646058E-2</v>
      </c>
      <c r="H8" s="104">
        <v>1.3748875230677485E-2</v>
      </c>
    </row>
    <row r="9" spans="1:22" x14ac:dyDescent="0.25">
      <c r="B9" s="898" t="s">
        <v>95</v>
      </c>
      <c r="C9" s="104">
        <v>7.2566631227777262E-2</v>
      </c>
      <c r="D9" s="104">
        <v>-7.4788283168970144E-4</v>
      </c>
      <c r="E9" s="104">
        <v>-2.586794735491375E-2</v>
      </c>
      <c r="F9" s="104">
        <v>-2.5955933570407344E-3</v>
      </c>
      <c r="G9" s="104">
        <v>-2.3675624152215722E-2</v>
      </c>
      <c r="H9" s="104">
        <v>1.9679583531917354E-2</v>
      </c>
    </row>
    <row r="10" spans="1:22" x14ac:dyDescent="0.25">
      <c r="B10" s="898" t="s">
        <v>96</v>
      </c>
      <c r="C10" s="104">
        <v>9.3064569275514472E-2</v>
      </c>
      <c r="D10" s="104">
        <v>-9.6703485623414953E-4</v>
      </c>
      <c r="E10" s="104">
        <v>-3.47201329493863E-2</v>
      </c>
      <c r="F10" s="104">
        <v>-2.0343548086703728E-3</v>
      </c>
      <c r="G10" s="104">
        <v>-3.9763040644118196E-2</v>
      </c>
      <c r="H10" s="104">
        <v>1.5580006017105456E-2</v>
      </c>
    </row>
    <row r="11" spans="1:22" x14ac:dyDescent="0.25">
      <c r="B11" s="899" t="s">
        <v>97</v>
      </c>
      <c r="C11" s="128">
        <v>0.10402721767208621</v>
      </c>
      <c r="D11" s="128">
        <v>-1.1155919566512844E-3</v>
      </c>
      <c r="E11" s="128">
        <v>-3.708477113041872E-2</v>
      </c>
      <c r="F11" s="128">
        <v>-1.7530730747377411E-3</v>
      </c>
      <c r="G11" s="128">
        <v>-3.2317521029946693E-2</v>
      </c>
      <c r="H11" s="128">
        <v>3.1756260480331776E-2</v>
      </c>
    </row>
    <row r="13" spans="1:22" x14ac:dyDescent="0.25">
      <c r="B13" s="45" t="s">
        <v>363</v>
      </c>
    </row>
  </sheetData>
  <mergeCells count="1">
    <mergeCell ref="B3:E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dimension ref="A2:W74"/>
  <sheetViews>
    <sheetView workbookViewId="0">
      <selection activeCell="G28" sqref="G28"/>
    </sheetView>
  </sheetViews>
  <sheetFormatPr defaultColWidth="9.140625" defaultRowHeight="15" x14ac:dyDescent="0.25"/>
  <cols>
    <col min="1" max="1" width="9.140625" style="35"/>
    <col min="2" max="2" width="9.140625" style="35" customWidth="1"/>
    <col min="3" max="3" width="17.28515625" style="35" customWidth="1"/>
    <col min="4" max="4" width="14" style="35" customWidth="1"/>
    <col min="5" max="5" width="17.28515625" style="35" customWidth="1"/>
    <col min="6" max="16384" width="9.140625" style="35"/>
  </cols>
  <sheetData>
    <row r="2" spans="1:23" ht="15.75" x14ac:dyDescent="0.25">
      <c r="B2" s="6" t="s">
        <v>267</v>
      </c>
      <c r="C2" s="46"/>
      <c r="D2" s="46"/>
      <c r="E2" s="46"/>
      <c r="F2" s="46"/>
      <c r="G2" s="46"/>
      <c r="H2" s="46"/>
      <c r="I2" s="46"/>
      <c r="J2" s="46"/>
    </row>
    <row r="3" spans="1:23" ht="13.5" customHeight="1" x14ac:dyDescent="0.25">
      <c r="B3" s="1046" t="s">
        <v>938</v>
      </c>
      <c r="C3" s="1046"/>
      <c r="D3" s="1046"/>
      <c r="E3" s="1046"/>
      <c r="F3" s="1046"/>
      <c r="G3" s="59"/>
      <c r="H3" s="59"/>
      <c r="I3" s="59"/>
      <c r="J3" s="59"/>
    </row>
    <row r="4" spans="1:23" x14ac:dyDescent="0.25">
      <c r="B4" s="48"/>
      <c r="C4" s="48"/>
      <c r="D4" s="48"/>
      <c r="E4" s="59"/>
      <c r="F4" s="59"/>
      <c r="G4" s="59"/>
      <c r="H4" s="59"/>
      <c r="I4" s="59"/>
      <c r="J4" s="59"/>
    </row>
    <row r="5" spans="1:23" ht="44.25" customHeight="1" x14ac:dyDescent="0.25">
      <c r="A5" s="90"/>
      <c r="B5" s="114" t="s">
        <v>266</v>
      </c>
      <c r="C5" s="114" t="s">
        <v>268</v>
      </c>
      <c r="D5" s="114" t="s">
        <v>269</v>
      </c>
      <c r="E5" s="99"/>
      <c r="F5" s="90"/>
      <c r="G5" s="90"/>
      <c r="H5" s="90"/>
      <c r="I5" s="90"/>
      <c r="J5" s="90"/>
      <c r="K5" s="90"/>
      <c r="L5" s="90"/>
      <c r="M5" s="90"/>
      <c r="P5" s="61"/>
      <c r="Q5" s="61"/>
      <c r="R5" s="61"/>
      <c r="S5" s="61"/>
      <c r="T5" s="61"/>
      <c r="U5" s="61"/>
      <c r="V5" s="61"/>
      <c r="W5" s="61"/>
    </row>
    <row r="6" spans="1:23" x14ac:dyDescent="0.25">
      <c r="B6" s="881" t="s">
        <v>261</v>
      </c>
      <c r="C6" s="85">
        <v>19.539899999999999</v>
      </c>
      <c r="D6" s="85">
        <v>111.3</v>
      </c>
      <c r="E6" s="86"/>
    </row>
    <row r="7" spans="1:23" x14ac:dyDescent="0.25">
      <c r="B7" s="879">
        <v>39263</v>
      </c>
      <c r="C7" s="85">
        <v>28.896699999999999</v>
      </c>
      <c r="D7" s="85">
        <v>111</v>
      </c>
      <c r="E7" s="86"/>
    </row>
    <row r="8" spans="1:23" x14ac:dyDescent="0.25">
      <c r="B8" s="879">
        <v>39355</v>
      </c>
      <c r="C8" s="85">
        <v>12.4337</v>
      </c>
      <c r="D8" s="85">
        <v>107.9</v>
      </c>
      <c r="E8" s="86"/>
    </row>
    <row r="9" spans="1:23" x14ac:dyDescent="0.25">
      <c r="B9" s="879">
        <v>39447</v>
      </c>
      <c r="C9" s="85">
        <v>11.131600000000001</v>
      </c>
      <c r="D9" s="85">
        <v>106.3</v>
      </c>
      <c r="E9" s="86"/>
    </row>
    <row r="10" spans="1:23" x14ac:dyDescent="0.25">
      <c r="B10" s="879">
        <v>39538</v>
      </c>
      <c r="C10" s="85">
        <v>-1.4543999999999999</v>
      </c>
      <c r="D10" s="85">
        <v>102.3</v>
      </c>
      <c r="E10" s="86"/>
    </row>
    <row r="11" spans="1:23" x14ac:dyDescent="0.25">
      <c r="B11" s="879">
        <v>39629</v>
      </c>
      <c r="C11" s="85">
        <v>5.7609000000000004</v>
      </c>
      <c r="D11" s="85">
        <v>94.8</v>
      </c>
      <c r="E11" s="86"/>
    </row>
    <row r="12" spans="1:23" x14ac:dyDescent="0.25">
      <c r="B12" s="879">
        <v>39721</v>
      </c>
      <c r="C12" s="85">
        <v>-9.4564000000000004</v>
      </c>
      <c r="D12" s="85">
        <v>88.9</v>
      </c>
      <c r="E12" s="86"/>
    </row>
    <row r="13" spans="1:23" x14ac:dyDescent="0.25">
      <c r="B13" s="879">
        <v>39813</v>
      </c>
      <c r="C13" s="85">
        <v>-37.932699999999997</v>
      </c>
      <c r="D13" s="85">
        <v>71.900000000000006</v>
      </c>
      <c r="E13" s="86"/>
    </row>
    <row r="14" spans="1:23" x14ac:dyDescent="0.25">
      <c r="B14" s="879">
        <v>39903</v>
      </c>
      <c r="C14" s="85">
        <v>-37.695599999999999</v>
      </c>
      <c r="D14" s="85">
        <v>68.5</v>
      </c>
      <c r="E14" s="86"/>
    </row>
    <row r="15" spans="1:23" x14ac:dyDescent="0.25">
      <c r="B15" s="879">
        <v>39994</v>
      </c>
      <c r="C15" s="85">
        <v>-15.311400000000001</v>
      </c>
      <c r="D15" s="85">
        <v>77.099999999999994</v>
      </c>
      <c r="E15" s="86"/>
    </row>
    <row r="16" spans="1:23" x14ac:dyDescent="0.25">
      <c r="B16" s="879">
        <v>40086</v>
      </c>
      <c r="C16" s="85">
        <v>-5.6704999999999997</v>
      </c>
      <c r="D16" s="85">
        <v>86.4</v>
      </c>
      <c r="E16" s="86"/>
    </row>
    <row r="17" spans="2:5" x14ac:dyDescent="0.25">
      <c r="B17" s="879">
        <v>40178</v>
      </c>
      <c r="C17" s="85">
        <v>2.1248</v>
      </c>
      <c r="D17" s="85">
        <v>92.2</v>
      </c>
      <c r="E17" s="86"/>
    </row>
    <row r="18" spans="2:5" x14ac:dyDescent="0.25">
      <c r="B18" s="879">
        <v>40268</v>
      </c>
      <c r="C18" s="85">
        <v>6.0243000000000002</v>
      </c>
      <c r="D18" s="85">
        <v>95.3</v>
      </c>
      <c r="E18" s="86"/>
    </row>
    <row r="19" spans="2:5" x14ac:dyDescent="0.25">
      <c r="B19" s="879">
        <v>40359</v>
      </c>
      <c r="C19" s="85">
        <v>7.5574000000000003</v>
      </c>
      <c r="D19" s="85">
        <v>97.2</v>
      </c>
      <c r="E19" s="86"/>
    </row>
    <row r="20" spans="2:5" x14ac:dyDescent="0.25">
      <c r="B20" s="879">
        <v>40451</v>
      </c>
      <c r="C20" s="85">
        <v>9.4427000000000003</v>
      </c>
      <c r="D20" s="85">
        <v>101.3</v>
      </c>
      <c r="E20" s="86"/>
    </row>
    <row r="21" spans="2:5" x14ac:dyDescent="0.25">
      <c r="B21" s="879">
        <v>40543</v>
      </c>
      <c r="C21" s="85">
        <v>19.055</v>
      </c>
      <c r="D21" s="85">
        <v>102.8</v>
      </c>
      <c r="E21" s="86"/>
    </row>
    <row r="22" spans="2:5" x14ac:dyDescent="0.25">
      <c r="B22" s="880">
        <v>40633</v>
      </c>
      <c r="C22" s="85">
        <v>20.439499999999999</v>
      </c>
      <c r="D22" s="85">
        <v>102.6</v>
      </c>
      <c r="E22" s="86"/>
    </row>
    <row r="23" spans="2:5" x14ac:dyDescent="0.25">
      <c r="B23" s="880">
        <v>40724</v>
      </c>
      <c r="C23" s="85">
        <v>2.96</v>
      </c>
      <c r="D23" s="85">
        <v>100.9</v>
      </c>
      <c r="E23" s="86"/>
    </row>
    <row r="24" spans="2:5" x14ac:dyDescent="0.25">
      <c r="B24" s="880">
        <v>40816</v>
      </c>
      <c r="C24" s="85">
        <v>-4.4097999999999997</v>
      </c>
      <c r="D24" s="85">
        <v>94.2</v>
      </c>
      <c r="E24" s="86"/>
    </row>
    <row r="25" spans="2:5" x14ac:dyDescent="0.25">
      <c r="B25" s="880">
        <v>40908</v>
      </c>
      <c r="C25" s="85">
        <v>-7.3014000000000001</v>
      </c>
      <c r="D25" s="85">
        <v>91</v>
      </c>
      <c r="E25" s="86"/>
    </row>
    <row r="26" spans="2:5" x14ac:dyDescent="0.25">
      <c r="B26" s="880">
        <v>40999</v>
      </c>
      <c r="C26" s="85">
        <v>13.8225</v>
      </c>
      <c r="D26" s="85">
        <v>92.5</v>
      </c>
      <c r="E26" s="86"/>
    </row>
    <row r="27" spans="2:5" x14ac:dyDescent="0.25">
      <c r="B27" s="880">
        <v>41090</v>
      </c>
      <c r="C27" s="85">
        <v>-1.6402000000000001</v>
      </c>
      <c r="D27" s="85">
        <v>89.8</v>
      </c>
      <c r="E27" s="86"/>
    </row>
    <row r="28" spans="2:5" x14ac:dyDescent="0.25">
      <c r="B28" s="880">
        <v>41182</v>
      </c>
      <c r="C28" s="85">
        <v>-1.4271</v>
      </c>
      <c r="D28" s="85">
        <v>86.4</v>
      </c>
      <c r="E28" s="86"/>
    </row>
    <row r="29" spans="2:5" x14ac:dyDescent="0.25">
      <c r="B29" s="880">
        <v>41274</v>
      </c>
      <c r="C29" s="85">
        <v>8.452</v>
      </c>
      <c r="D29" s="85">
        <v>86.6</v>
      </c>
      <c r="E29" s="86"/>
    </row>
    <row r="30" spans="2:5" x14ac:dyDescent="0.25">
      <c r="B30" s="880">
        <v>41364</v>
      </c>
      <c r="C30" s="85">
        <v>14.297700000000001</v>
      </c>
      <c r="D30" s="85">
        <v>88.9</v>
      </c>
      <c r="E30" s="86"/>
    </row>
    <row r="31" spans="2:5" x14ac:dyDescent="0.25">
      <c r="B31" s="880">
        <v>41455</v>
      </c>
      <c r="C31" s="85">
        <v>11.2133</v>
      </c>
      <c r="D31" s="85">
        <v>90</v>
      </c>
      <c r="E31" s="86"/>
    </row>
    <row r="32" spans="2:5" x14ac:dyDescent="0.25">
      <c r="B32" s="880">
        <v>41547</v>
      </c>
      <c r="C32" s="85">
        <v>13.8157</v>
      </c>
      <c r="D32" s="85">
        <v>95.5</v>
      </c>
      <c r="E32" s="86"/>
    </row>
    <row r="33" spans="2:5" x14ac:dyDescent="0.25">
      <c r="B33" s="880">
        <v>41639</v>
      </c>
      <c r="C33" s="85">
        <v>18.9206</v>
      </c>
      <c r="D33" s="85">
        <v>97.5</v>
      </c>
      <c r="E33" s="86"/>
    </row>
    <row r="34" spans="2:5" x14ac:dyDescent="0.25">
      <c r="B34" s="880">
        <v>41729</v>
      </c>
      <c r="C34" s="85">
        <v>14.49</v>
      </c>
      <c r="D34" s="85">
        <v>99.7</v>
      </c>
      <c r="E34" s="86"/>
    </row>
    <row r="35" spans="2:5" x14ac:dyDescent="0.25">
      <c r="B35" s="880">
        <v>41820</v>
      </c>
      <c r="C35" s="85">
        <v>14.9015</v>
      </c>
      <c r="D35" s="85">
        <v>98.7</v>
      </c>
      <c r="E35" s="86"/>
    </row>
    <row r="36" spans="2:5" x14ac:dyDescent="0.25">
      <c r="B36" s="880">
        <v>41912</v>
      </c>
      <c r="C36" s="85">
        <v>11.459</v>
      </c>
      <c r="D36" s="85">
        <v>97</v>
      </c>
      <c r="E36" s="86"/>
    </row>
    <row r="37" spans="2:5" x14ac:dyDescent="0.25">
      <c r="B37" s="880">
        <v>42004</v>
      </c>
      <c r="C37" s="85">
        <v>12.7646</v>
      </c>
      <c r="D37" s="85">
        <v>98.2</v>
      </c>
      <c r="E37" s="86"/>
    </row>
    <row r="38" spans="2:5" x14ac:dyDescent="0.25">
      <c r="B38" s="880">
        <v>42094</v>
      </c>
      <c r="C38" s="85">
        <v>18.1496</v>
      </c>
      <c r="D38" s="85">
        <v>102.6</v>
      </c>
      <c r="E38" s="86"/>
    </row>
    <row r="39" spans="2:5" x14ac:dyDescent="0.25">
      <c r="B39" s="880">
        <v>42185</v>
      </c>
      <c r="C39" s="85">
        <v>14.639799999999999</v>
      </c>
      <c r="D39" s="85">
        <v>102.4</v>
      </c>
      <c r="E39" s="86"/>
    </row>
    <row r="40" spans="2:5" x14ac:dyDescent="0.25">
      <c r="B40" s="880">
        <v>42277</v>
      </c>
      <c r="C40" s="85">
        <v>3.3483999999999998</v>
      </c>
      <c r="D40" s="85">
        <v>103.9</v>
      </c>
      <c r="E40" s="86"/>
    </row>
    <row r="41" spans="2:5" x14ac:dyDescent="0.25">
      <c r="B41" s="880">
        <v>42369</v>
      </c>
      <c r="C41" s="85">
        <v>8.5260999999999996</v>
      </c>
      <c r="D41" s="85">
        <v>104.7</v>
      </c>
      <c r="E41" s="86"/>
    </row>
    <row r="42" spans="2:5" x14ac:dyDescent="0.25">
      <c r="B42" s="880">
        <v>42460</v>
      </c>
      <c r="C42" s="85">
        <v>0.54720000000000002</v>
      </c>
      <c r="D42" s="85">
        <v>103.5</v>
      </c>
      <c r="E42" s="86"/>
    </row>
    <row r="43" spans="2:5" x14ac:dyDescent="0.25">
      <c r="B43" s="880">
        <v>42551</v>
      </c>
      <c r="C43" s="85">
        <v>6.6989999999999998</v>
      </c>
      <c r="D43" s="85">
        <v>103.6</v>
      </c>
      <c r="E43" s="86"/>
    </row>
    <row r="44" spans="2:5" x14ac:dyDescent="0.25">
      <c r="B44" s="880">
        <v>42643</v>
      </c>
      <c r="C44" s="85">
        <v>9.0942000000000007</v>
      </c>
      <c r="D44" s="85">
        <v>103.9</v>
      </c>
      <c r="E44" s="86"/>
    </row>
    <row r="45" spans="2:5" x14ac:dyDescent="0.25">
      <c r="B45" s="880">
        <v>42735</v>
      </c>
      <c r="C45" s="85">
        <v>17.897500000000001</v>
      </c>
      <c r="D45" s="85">
        <v>107.1</v>
      </c>
      <c r="E45" s="86"/>
    </row>
    <row r="46" spans="2:5" x14ac:dyDescent="0.25">
      <c r="B46" s="880">
        <v>42825</v>
      </c>
      <c r="C46" s="85">
        <v>22.582799999999999</v>
      </c>
      <c r="D46" s="85">
        <v>108.4</v>
      </c>
      <c r="E46" s="86"/>
    </row>
    <row r="47" spans="2:5" x14ac:dyDescent="0.25">
      <c r="B47" s="880">
        <v>42916</v>
      </c>
      <c r="C47" s="85">
        <v>19.5929</v>
      </c>
      <c r="D47" s="85">
        <v>110.1</v>
      </c>
      <c r="E47" s="86"/>
    </row>
    <row r="48" spans="2:5" x14ac:dyDescent="0.25">
      <c r="B48" s="880">
        <v>43008</v>
      </c>
      <c r="C48" s="85">
        <v>19.680299999999999</v>
      </c>
      <c r="D48" s="85">
        <v>112.1</v>
      </c>
      <c r="E48" s="86"/>
    </row>
    <row r="49" spans="2:5" x14ac:dyDescent="0.25">
      <c r="B49" s="880">
        <v>43100</v>
      </c>
      <c r="C49" s="85">
        <v>25.959900000000001</v>
      </c>
      <c r="D49" s="85">
        <v>114.5</v>
      </c>
      <c r="E49" s="86"/>
    </row>
    <row r="50" spans="2:5" x14ac:dyDescent="0.25">
      <c r="B50" s="880">
        <v>43190</v>
      </c>
      <c r="C50" s="85">
        <v>23.514800000000001</v>
      </c>
      <c r="D50" s="85">
        <v>112</v>
      </c>
      <c r="E50" s="86"/>
    </row>
    <row r="51" spans="2:5" x14ac:dyDescent="0.25">
      <c r="B51" s="880">
        <v>43281</v>
      </c>
      <c r="C51" s="85">
        <v>15.0322</v>
      </c>
      <c r="D51" s="85">
        <v>111</v>
      </c>
      <c r="E51" s="86"/>
    </row>
    <row r="52" spans="2:5" x14ac:dyDescent="0.25">
      <c r="B52" s="880">
        <v>43373</v>
      </c>
      <c r="C52" s="85">
        <v>10.6694</v>
      </c>
      <c r="D52" s="85">
        <v>110</v>
      </c>
      <c r="E52" s="86"/>
    </row>
    <row r="53" spans="2:5" x14ac:dyDescent="0.25">
      <c r="B53" s="880">
        <v>43465</v>
      </c>
      <c r="C53" s="85">
        <v>4.4250999999999996</v>
      </c>
      <c r="D53" s="85">
        <v>108.5</v>
      </c>
      <c r="E53" s="86"/>
    </row>
    <row r="54" spans="2:5" x14ac:dyDescent="0.25">
      <c r="B54" s="880">
        <v>43555</v>
      </c>
      <c r="C54" s="85">
        <v>8.3239999999999998</v>
      </c>
      <c r="D54" s="85">
        <v>106.2</v>
      </c>
      <c r="E54" s="86"/>
    </row>
    <row r="55" spans="2:5" x14ac:dyDescent="0.25">
      <c r="B55" s="880">
        <v>43646</v>
      </c>
      <c r="C55" s="85">
        <v>3.5674999999999999</v>
      </c>
      <c r="D55" s="85">
        <v>102.7</v>
      </c>
      <c r="E55" s="86"/>
    </row>
    <row r="56" spans="2:5" x14ac:dyDescent="0.25">
      <c r="B56" s="880">
        <v>43738</v>
      </c>
      <c r="C56" s="85">
        <v>-1.6141000000000001</v>
      </c>
      <c r="D56" s="85">
        <v>101.7</v>
      </c>
      <c r="E56" s="86"/>
    </row>
    <row r="57" spans="2:5" x14ac:dyDescent="0.25">
      <c r="B57" s="880">
        <v>43830</v>
      </c>
      <c r="C57" s="85">
        <v>6.4031000000000002</v>
      </c>
      <c r="D57" s="85">
        <v>103.2</v>
      </c>
      <c r="E57" s="86"/>
    </row>
    <row r="58" spans="2:5" x14ac:dyDescent="0.25">
      <c r="B58" s="880">
        <v>43921</v>
      </c>
      <c r="C58" s="85">
        <v>-12.0404</v>
      </c>
      <c r="D58" s="85">
        <v>94.6</v>
      </c>
      <c r="E58" s="86"/>
    </row>
    <row r="59" spans="2:5" x14ac:dyDescent="0.25">
      <c r="B59" s="880">
        <v>44012</v>
      </c>
      <c r="C59" s="85">
        <v>-17.8934</v>
      </c>
      <c r="D59" s="85">
        <v>74.099999999999994</v>
      </c>
      <c r="E59" s="86"/>
    </row>
    <row r="60" spans="2:5" x14ac:dyDescent="0.25">
      <c r="B60" s="880">
        <v>44104</v>
      </c>
      <c r="C60" s="85">
        <v>-2.8931</v>
      </c>
      <c r="D60" s="85">
        <v>94</v>
      </c>
      <c r="E60" s="86"/>
    </row>
    <row r="61" spans="2:5" x14ac:dyDescent="0.25">
      <c r="B61" s="880">
        <v>44196</v>
      </c>
      <c r="C61" s="85">
        <v>13.239100000000001</v>
      </c>
      <c r="D61" s="85">
        <v>96.3</v>
      </c>
      <c r="E61" s="86"/>
    </row>
    <row r="62" spans="2:5" x14ac:dyDescent="0.25">
      <c r="B62" s="880">
        <v>44286</v>
      </c>
      <c r="C62" s="85">
        <v>20.474799999999998</v>
      </c>
      <c r="D62" s="85">
        <v>102.4</v>
      </c>
      <c r="E62" s="86"/>
    </row>
    <row r="63" spans="2:5" x14ac:dyDescent="0.25">
      <c r="B63" s="880">
        <v>44377</v>
      </c>
      <c r="C63" s="85">
        <v>29.314299999999999</v>
      </c>
      <c r="D63" s="85">
        <v>114.1</v>
      </c>
      <c r="E63" s="86"/>
    </row>
    <row r="64" spans="2:5" x14ac:dyDescent="0.25">
      <c r="B64" s="880">
        <v>44469</v>
      </c>
      <c r="C64" s="85">
        <v>17.801100000000002</v>
      </c>
      <c r="D64" s="85">
        <v>116.8</v>
      </c>
      <c r="E64" s="86"/>
    </row>
    <row r="65" spans="2:9" x14ac:dyDescent="0.25">
      <c r="B65" s="880">
        <v>44561</v>
      </c>
      <c r="C65" s="85">
        <v>15.0929</v>
      </c>
      <c r="D65" s="85">
        <v>114.3</v>
      </c>
      <c r="E65" s="86"/>
    </row>
    <row r="66" spans="2:9" x14ac:dyDescent="0.25">
      <c r="B66" s="880">
        <v>44651</v>
      </c>
      <c r="C66" s="85">
        <v>0.98229999999999995</v>
      </c>
      <c r="D66" s="85">
        <v>105.6</v>
      </c>
      <c r="E66" s="86"/>
    </row>
    <row r="67" spans="2:9" x14ac:dyDescent="0.25">
      <c r="B67" s="880">
        <v>44742</v>
      </c>
      <c r="C67" s="85">
        <v>-7.9306999999999999</v>
      </c>
      <c r="D67" s="85">
        <v>101.9</v>
      </c>
      <c r="E67" s="86"/>
    </row>
    <row r="68" spans="2:9" x14ac:dyDescent="0.25">
      <c r="B68" s="880">
        <v>44834</v>
      </c>
      <c r="C68" s="85">
        <v>-18.712900000000001</v>
      </c>
      <c r="D68" s="85">
        <v>94</v>
      </c>
      <c r="E68" s="86"/>
    </row>
    <row r="69" spans="2:9" x14ac:dyDescent="0.25">
      <c r="B69" s="880">
        <v>44926</v>
      </c>
      <c r="C69" s="85">
        <v>-10.063000000000001</v>
      </c>
      <c r="D69" s="85">
        <v>95.6</v>
      </c>
      <c r="E69" s="86"/>
    </row>
    <row r="70" spans="2:9" x14ac:dyDescent="0.25">
      <c r="B70" s="880">
        <v>45016</v>
      </c>
      <c r="C70" s="85">
        <v>8.2699999999999996E-2</v>
      </c>
      <c r="D70" s="85">
        <v>97.3</v>
      </c>
      <c r="E70" s="86"/>
    </row>
    <row r="71" spans="2:9" x14ac:dyDescent="0.25">
      <c r="B71" s="882">
        <v>45046</v>
      </c>
      <c r="C71" s="115">
        <v>-1.1299999999999999E-2</v>
      </c>
      <c r="D71" s="115">
        <v>97.3</v>
      </c>
      <c r="E71" s="86"/>
    </row>
    <row r="73" spans="2:9" ht="48.75" customHeight="1" x14ac:dyDescent="0.25">
      <c r="B73" s="1047" t="s">
        <v>804</v>
      </c>
      <c r="C73" s="1047"/>
      <c r="D73" s="1047"/>
      <c r="E73" s="1047"/>
      <c r="F73" s="1047"/>
      <c r="G73" s="1047"/>
      <c r="H73" s="1047"/>
      <c r="I73" s="1047"/>
    </row>
    <row r="74" spans="2:9" x14ac:dyDescent="0.25">
      <c r="B74" s="71" t="s">
        <v>270</v>
      </c>
    </row>
  </sheetData>
  <mergeCells count="2">
    <mergeCell ref="B3:F3"/>
    <mergeCell ref="B73:I7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7"/>
  <dimension ref="B2:E3830"/>
  <sheetViews>
    <sheetView workbookViewId="0">
      <selection activeCell="B3830" sqref="B3830"/>
    </sheetView>
  </sheetViews>
  <sheetFormatPr defaultColWidth="9.140625" defaultRowHeight="15" x14ac:dyDescent="0.25"/>
  <cols>
    <col min="1" max="1" width="9.140625" style="35"/>
    <col min="2" max="2" width="11" style="35" customWidth="1"/>
    <col min="3" max="3" width="12.85546875" style="35" customWidth="1"/>
    <col min="4" max="4" width="14.140625" style="35" customWidth="1"/>
    <col min="5" max="16384" width="9.140625" style="35"/>
  </cols>
  <sheetData>
    <row r="2" spans="2:5" ht="15.75" x14ac:dyDescent="0.25">
      <c r="B2" s="6" t="s">
        <v>372</v>
      </c>
      <c r="C2" s="46"/>
      <c r="D2" s="46"/>
    </row>
    <row r="3" spans="2:5" ht="35.25" customHeight="1" x14ac:dyDescent="0.25">
      <c r="B3" s="1056" t="s">
        <v>362</v>
      </c>
      <c r="C3" s="1055"/>
      <c r="D3" s="59"/>
    </row>
    <row r="4" spans="2:5" x14ac:dyDescent="0.25">
      <c r="B4" s="47"/>
      <c r="C4" s="48"/>
      <c r="D4" s="48"/>
    </row>
    <row r="5" spans="2:5" s="42" customFormat="1" ht="37.5" customHeight="1" x14ac:dyDescent="0.25">
      <c r="B5" s="70" t="s">
        <v>266</v>
      </c>
      <c r="C5" s="39" t="s">
        <v>13</v>
      </c>
      <c r="D5" s="39" t="s">
        <v>12</v>
      </c>
      <c r="E5" s="35"/>
    </row>
    <row r="6" spans="2:5" s="42" customFormat="1" ht="14.45" customHeight="1" x14ac:dyDescent="0.25">
      <c r="B6" s="900">
        <v>39449</v>
      </c>
      <c r="C6" s="53">
        <v>280.01676394232658</v>
      </c>
      <c r="D6" s="53">
        <v>84.452466517606567</v>
      </c>
      <c r="E6" s="35"/>
    </row>
    <row r="7" spans="2:5" s="42" customFormat="1" ht="14.45" customHeight="1" x14ac:dyDescent="0.25">
      <c r="B7" s="900">
        <v>39450</v>
      </c>
      <c r="C7" s="53">
        <v>281.52745950307826</v>
      </c>
      <c r="D7" s="53">
        <v>84.548783483049149</v>
      </c>
      <c r="E7" s="35"/>
    </row>
    <row r="8" spans="2:5" s="42" customFormat="1" ht="14.45" customHeight="1" x14ac:dyDescent="0.25">
      <c r="B8" s="900">
        <v>39451</v>
      </c>
      <c r="C8" s="53">
        <v>281.80824602779751</v>
      </c>
      <c r="D8" s="53">
        <v>84.522515219746623</v>
      </c>
      <c r="E8" s="35"/>
    </row>
    <row r="9" spans="2:5" s="42" customFormat="1" ht="14.45" customHeight="1" x14ac:dyDescent="0.25">
      <c r="B9" s="900">
        <v>39454</v>
      </c>
      <c r="C9" s="53">
        <v>274.79925920353259</v>
      </c>
      <c r="D9" s="53">
        <v>84.487490868676602</v>
      </c>
      <c r="E9" s="35"/>
    </row>
    <row r="10" spans="2:5" s="42" customFormat="1" ht="14.45" customHeight="1" x14ac:dyDescent="0.25">
      <c r="B10" s="900">
        <v>39455</v>
      </c>
      <c r="C10" s="53">
        <v>272.73339636957178</v>
      </c>
      <c r="D10" s="53">
        <v>84.364905639931493</v>
      </c>
      <c r="E10" s="35"/>
    </row>
    <row r="11" spans="2:5" s="42" customFormat="1" ht="14.45" customHeight="1" x14ac:dyDescent="0.25">
      <c r="B11" s="900">
        <v>39456</v>
      </c>
      <c r="C11" s="53">
        <v>271.13035086818047</v>
      </c>
      <c r="D11" s="53">
        <v>84.294856937791423</v>
      </c>
      <c r="E11" s="35"/>
    </row>
    <row r="12" spans="2:5" s="42" customFormat="1" ht="14.45" customHeight="1" x14ac:dyDescent="0.25">
      <c r="B12" s="900">
        <v>39457</v>
      </c>
      <c r="C12" s="53">
        <v>274.60975499008134</v>
      </c>
      <c r="D12" s="53">
        <v>84.303613025558946</v>
      </c>
      <c r="E12" s="35"/>
    </row>
    <row r="13" spans="2:5" s="42" customFormat="1" ht="14.45" customHeight="1" x14ac:dyDescent="0.25">
      <c r="B13" s="900">
        <v>39458</v>
      </c>
      <c r="C13" s="53">
        <v>276.17756872221133</v>
      </c>
      <c r="D13" s="53">
        <v>84.347393464396475</v>
      </c>
      <c r="E13" s="35"/>
    </row>
    <row r="14" spans="2:5" s="42" customFormat="1" ht="14.45" customHeight="1" x14ac:dyDescent="0.25">
      <c r="B14" s="900">
        <v>39461</v>
      </c>
      <c r="C14" s="53">
        <v>274.07327123087447</v>
      </c>
      <c r="D14" s="53">
        <v>84.408686078769037</v>
      </c>
      <c r="E14" s="35"/>
    </row>
    <row r="15" spans="2:5" s="42" customFormat="1" ht="14.45" customHeight="1" x14ac:dyDescent="0.25">
      <c r="B15" s="900">
        <v>39462</v>
      </c>
      <c r="C15" s="53">
        <v>268.79437780321609</v>
      </c>
      <c r="D15" s="53">
        <v>84.286100850023942</v>
      </c>
      <c r="E15" s="35"/>
    </row>
    <row r="16" spans="2:5" s="42" customFormat="1" ht="14.45" customHeight="1" x14ac:dyDescent="0.25">
      <c r="B16" s="900">
        <v>39463</v>
      </c>
      <c r="C16" s="53">
        <v>261.33912190164074</v>
      </c>
      <c r="D16" s="53">
        <v>84.286100850023942</v>
      </c>
      <c r="E16" s="35"/>
    </row>
    <row r="17" spans="2:5" s="42" customFormat="1" ht="14.45" customHeight="1" x14ac:dyDescent="0.25">
      <c r="B17" s="900">
        <v>39464</v>
      </c>
      <c r="C17" s="53">
        <v>262.84394550084886</v>
      </c>
      <c r="D17" s="53">
        <v>84.294856937791423</v>
      </c>
      <c r="E17" s="35"/>
    </row>
    <row r="18" spans="2:5" s="42" customFormat="1" ht="14.45" customHeight="1" x14ac:dyDescent="0.25">
      <c r="B18" s="900">
        <v>39465</v>
      </c>
      <c r="C18" s="53">
        <v>258.79709636796599</v>
      </c>
      <c r="D18" s="53">
        <v>84.321125201093963</v>
      </c>
      <c r="E18" s="35"/>
    </row>
    <row r="19" spans="2:5" s="42" customFormat="1" ht="14.45" customHeight="1" x14ac:dyDescent="0.25">
      <c r="B19" s="900">
        <v>39468</v>
      </c>
      <c r="C19" s="53">
        <v>246.29622405641723</v>
      </c>
      <c r="D19" s="53">
        <v>84.356149552163998</v>
      </c>
      <c r="E19" s="35"/>
    </row>
    <row r="20" spans="2:5" s="42" customFormat="1" ht="14.45" customHeight="1" x14ac:dyDescent="0.25">
      <c r="B20" s="900">
        <v>39469</v>
      </c>
      <c r="C20" s="53">
        <v>241.19936143660902</v>
      </c>
      <c r="D20" s="53">
        <v>83.874564724951099</v>
      </c>
      <c r="E20" s="35"/>
    </row>
    <row r="21" spans="2:5" s="42" customFormat="1" ht="14.45" customHeight="1" x14ac:dyDescent="0.25">
      <c r="B21" s="900">
        <v>39470</v>
      </c>
      <c r="C21" s="53">
        <v>235.44270386517928</v>
      </c>
      <c r="D21" s="53">
        <v>83.883320812718594</v>
      </c>
      <c r="E21" s="35"/>
    </row>
    <row r="22" spans="2:5" s="42" customFormat="1" ht="14.45" customHeight="1" x14ac:dyDescent="0.25">
      <c r="B22" s="900">
        <v>39471</v>
      </c>
      <c r="C22" s="53">
        <v>240.35913712119452</v>
      </c>
      <c r="D22" s="53">
        <v>83.874564724951099</v>
      </c>
      <c r="E22" s="35"/>
    </row>
    <row r="23" spans="2:5" s="42" customFormat="1" ht="14.45" customHeight="1" x14ac:dyDescent="0.25">
      <c r="B23" s="900">
        <v>39472</v>
      </c>
      <c r="C23" s="53">
        <v>240.91483820908937</v>
      </c>
      <c r="D23" s="53">
        <v>83.498052950948292</v>
      </c>
      <c r="E23" s="35"/>
    </row>
    <row r="24" spans="2:5" s="42" customFormat="1" ht="14.45" customHeight="1" x14ac:dyDescent="0.25">
      <c r="B24" s="900">
        <v>39475</v>
      </c>
      <c r="C24" s="53">
        <v>236.54770026473972</v>
      </c>
      <c r="D24" s="53">
        <v>83.734467320670973</v>
      </c>
      <c r="E24" s="35"/>
    </row>
    <row r="25" spans="2:5" s="42" customFormat="1" ht="14.45" customHeight="1" x14ac:dyDescent="0.25">
      <c r="B25" s="900">
        <v>39476</v>
      </c>
      <c r="C25" s="53">
        <v>239.56642231281418</v>
      </c>
      <c r="D25" s="53">
        <v>83.559345565320839</v>
      </c>
      <c r="E25" s="35"/>
    </row>
    <row r="26" spans="2:5" s="42" customFormat="1" ht="14.45" customHeight="1" x14ac:dyDescent="0.25">
      <c r="B26" s="900">
        <v>39477</v>
      </c>
      <c r="C26" s="53">
        <v>240.84117178245199</v>
      </c>
      <c r="D26" s="53">
        <v>83.585613828623352</v>
      </c>
      <c r="E26" s="35"/>
    </row>
    <row r="27" spans="2:5" s="42" customFormat="1" ht="14.45" customHeight="1" x14ac:dyDescent="0.25">
      <c r="B27" s="900">
        <v>39478</v>
      </c>
      <c r="C27" s="53">
        <v>240.0660728587024</v>
      </c>
      <c r="D27" s="53">
        <v>83.559345565320839</v>
      </c>
      <c r="E27" s="35"/>
    </row>
    <row r="28" spans="2:5" s="42" customFormat="1" ht="14.45" customHeight="1" x14ac:dyDescent="0.25">
      <c r="B28" s="900">
        <v>39479</v>
      </c>
      <c r="C28" s="53">
        <v>239.0368781445224</v>
      </c>
      <c r="D28" s="53">
        <v>83.690686881833443</v>
      </c>
      <c r="E28" s="35"/>
    </row>
    <row r="29" spans="2:5" s="42" customFormat="1" ht="14.45" customHeight="1" x14ac:dyDescent="0.25">
      <c r="B29" s="900">
        <v>39482</v>
      </c>
      <c r="C29" s="53">
        <v>240.55344566681768</v>
      </c>
      <c r="D29" s="53">
        <v>83.787003847276026</v>
      </c>
      <c r="E29" s="35"/>
    </row>
    <row r="30" spans="2:5" ht="14.45" customHeight="1" x14ac:dyDescent="0.25">
      <c r="B30" s="900">
        <v>39483</v>
      </c>
      <c r="C30" s="53">
        <v>235.22971180555388</v>
      </c>
      <c r="D30" s="75">
        <v>83.883320812718594</v>
      </c>
    </row>
    <row r="31" spans="2:5" x14ac:dyDescent="0.25">
      <c r="B31" s="900">
        <v>39484</v>
      </c>
      <c r="C31" s="53">
        <v>229.47518949286723</v>
      </c>
      <c r="D31" s="75">
        <v>83.997149953696209</v>
      </c>
    </row>
    <row r="32" spans="2:5" x14ac:dyDescent="0.25">
      <c r="B32" s="900">
        <v>39485</v>
      </c>
      <c r="C32" s="53">
        <v>222.30125393069696</v>
      </c>
      <c r="D32" s="75">
        <v>83.979637778161177</v>
      </c>
    </row>
    <row r="33" spans="2:4" x14ac:dyDescent="0.25">
      <c r="B33" s="900">
        <v>39486</v>
      </c>
      <c r="C33" s="76">
        <v>219.31135787565447</v>
      </c>
      <c r="D33" s="76">
        <v>83.865808637183591</v>
      </c>
    </row>
    <row r="34" spans="2:4" x14ac:dyDescent="0.25">
      <c r="B34" s="900">
        <v>39489</v>
      </c>
      <c r="C34" s="76">
        <v>214.47980115467794</v>
      </c>
      <c r="D34" s="76">
        <v>83.760735583973499</v>
      </c>
    </row>
    <row r="35" spans="2:4" x14ac:dyDescent="0.25">
      <c r="B35" s="900">
        <v>39490</v>
      </c>
      <c r="C35" s="76">
        <v>223.18151434754486</v>
      </c>
      <c r="D35" s="76">
        <v>83.515565126483295</v>
      </c>
    </row>
    <row r="36" spans="2:4" x14ac:dyDescent="0.25">
      <c r="B36" s="900">
        <v>39491</v>
      </c>
      <c r="C36" s="76">
        <v>217.59941417836447</v>
      </c>
      <c r="D36" s="76">
        <v>83.454272512110748</v>
      </c>
    </row>
    <row r="37" spans="2:4" x14ac:dyDescent="0.25">
      <c r="B37" s="900">
        <v>39492</v>
      </c>
      <c r="C37" s="76">
        <v>216.94976170577266</v>
      </c>
      <c r="D37" s="76">
        <v>83.322931195598144</v>
      </c>
    </row>
    <row r="38" spans="2:4" x14ac:dyDescent="0.25">
      <c r="B38" s="900">
        <v>39493</v>
      </c>
      <c r="C38" s="76">
        <v>214.06022281165647</v>
      </c>
      <c r="D38" s="76">
        <v>83.331687283365653</v>
      </c>
    </row>
    <row r="39" spans="2:4" x14ac:dyDescent="0.25">
      <c r="B39" s="900">
        <v>39496</v>
      </c>
      <c r="C39" s="76">
        <v>213.24722304521663</v>
      </c>
      <c r="D39" s="76">
        <v>83.366711634435674</v>
      </c>
    </row>
    <row r="40" spans="2:4" x14ac:dyDescent="0.25">
      <c r="B40" s="900">
        <v>39497</v>
      </c>
      <c r="C40" s="76">
        <v>215.32482980226447</v>
      </c>
      <c r="D40" s="76">
        <v>83.638150355228404</v>
      </c>
    </row>
    <row r="41" spans="2:4" x14ac:dyDescent="0.25">
      <c r="B41" s="900">
        <v>39498</v>
      </c>
      <c r="C41" s="76">
        <v>220.29464452685752</v>
      </c>
      <c r="D41" s="76">
        <v>83.568101653088348</v>
      </c>
    </row>
    <row r="42" spans="2:4" x14ac:dyDescent="0.25">
      <c r="B42" s="900">
        <v>39499</v>
      </c>
      <c r="C42" s="76">
        <v>227.41039428827801</v>
      </c>
      <c r="D42" s="76">
        <v>83.436760336575745</v>
      </c>
    </row>
    <row r="43" spans="2:4" x14ac:dyDescent="0.25">
      <c r="B43" s="900">
        <v>39500</v>
      </c>
      <c r="C43" s="76">
        <v>222.3145992978414</v>
      </c>
      <c r="D43" s="76">
        <v>83.392979897738201</v>
      </c>
    </row>
    <row r="44" spans="2:4" x14ac:dyDescent="0.25">
      <c r="B44" s="900">
        <v>39503</v>
      </c>
      <c r="C44" s="76">
        <v>224.40288234860489</v>
      </c>
      <c r="D44" s="76">
        <v>83.392979897738201</v>
      </c>
    </row>
    <row r="45" spans="2:4" x14ac:dyDescent="0.25">
      <c r="B45" s="900">
        <v>39504</v>
      </c>
      <c r="C45" s="76">
        <v>225.6776318182427</v>
      </c>
      <c r="D45" s="76">
        <v>83.410492073273218</v>
      </c>
    </row>
    <row r="46" spans="2:4" x14ac:dyDescent="0.25">
      <c r="B46" s="900">
        <v>39505</v>
      </c>
      <c r="C46" s="76">
        <v>224.76107200276186</v>
      </c>
      <c r="D46" s="76">
        <v>83.445516424343239</v>
      </c>
    </row>
    <row r="47" spans="2:4" x14ac:dyDescent="0.25">
      <c r="B47" s="900">
        <v>39506</v>
      </c>
      <c r="C47" s="76">
        <v>226.41482989930205</v>
      </c>
      <c r="D47" s="76">
        <v>83.463028599878257</v>
      </c>
    </row>
    <row r="48" spans="2:4" x14ac:dyDescent="0.25">
      <c r="B48" s="900">
        <v>39507</v>
      </c>
      <c r="C48" s="76">
        <v>225.92478801775792</v>
      </c>
      <c r="D48" s="76">
        <v>83.463028599878257</v>
      </c>
    </row>
    <row r="49" spans="2:4" x14ac:dyDescent="0.25">
      <c r="B49" s="900">
        <v>39510</v>
      </c>
      <c r="C49" s="76">
        <v>224.04255743570474</v>
      </c>
      <c r="D49" s="76">
        <v>83.568101653088348</v>
      </c>
    </row>
    <row r="50" spans="2:4" x14ac:dyDescent="0.25">
      <c r="B50" s="900">
        <v>39511</v>
      </c>
      <c r="C50" s="76">
        <v>225.15449342618027</v>
      </c>
      <c r="D50" s="76">
        <v>83.576857740855843</v>
      </c>
    </row>
    <row r="51" spans="2:4" x14ac:dyDescent="0.25">
      <c r="B51" s="900">
        <v>39512</v>
      </c>
      <c r="C51" s="76">
        <v>227.81289056135461</v>
      </c>
      <c r="D51" s="76">
        <v>83.75197949620599</v>
      </c>
    </row>
    <row r="52" spans="2:4" x14ac:dyDescent="0.25">
      <c r="B52" s="900">
        <v>39513</v>
      </c>
      <c r="C52" s="76">
        <v>226.0571740598308</v>
      </c>
      <c r="D52" s="76">
        <v>83.778247759508517</v>
      </c>
    </row>
    <row r="53" spans="2:4" x14ac:dyDescent="0.25">
      <c r="B53" s="900">
        <v>39514</v>
      </c>
      <c r="C53" s="76">
        <v>222.91460700465583</v>
      </c>
      <c r="D53" s="76">
        <v>83.708199057368446</v>
      </c>
    </row>
    <row r="54" spans="2:4" x14ac:dyDescent="0.25">
      <c r="B54" s="900">
        <v>39517</v>
      </c>
      <c r="C54" s="76">
        <v>219.40584307503715</v>
      </c>
      <c r="D54" s="76">
        <v>83.664418618530917</v>
      </c>
    </row>
    <row r="55" spans="2:4" x14ac:dyDescent="0.25">
      <c r="B55" s="900">
        <v>39518</v>
      </c>
      <c r="C55" s="76">
        <v>218.50636532950128</v>
      </c>
      <c r="D55" s="76">
        <v>83.681930794065934</v>
      </c>
    </row>
    <row r="56" spans="2:4" x14ac:dyDescent="0.25">
      <c r="B56" s="900">
        <v>39519</v>
      </c>
      <c r="C56" s="76">
        <v>217.52628156641288</v>
      </c>
      <c r="D56" s="76">
        <v>83.646906442995899</v>
      </c>
    </row>
    <row r="57" spans="2:4" x14ac:dyDescent="0.25">
      <c r="B57" s="900">
        <v>39520</v>
      </c>
      <c r="C57" s="76">
        <v>214.05221559136979</v>
      </c>
      <c r="D57" s="76">
        <v>83.646906442995899</v>
      </c>
    </row>
    <row r="58" spans="2:4" x14ac:dyDescent="0.25">
      <c r="B58" s="900">
        <v>39521</v>
      </c>
      <c r="C58" s="76">
        <v>213.65559127983676</v>
      </c>
      <c r="D58" s="76">
        <v>83.646906442995899</v>
      </c>
    </row>
    <row r="59" spans="2:4" x14ac:dyDescent="0.25">
      <c r="B59" s="900">
        <v>39524</v>
      </c>
      <c r="C59" s="76">
        <v>202.49245857084759</v>
      </c>
      <c r="D59" s="76">
        <v>83.716955145135969</v>
      </c>
    </row>
    <row r="60" spans="2:4" x14ac:dyDescent="0.25">
      <c r="B60" s="900">
        <v>39525</v>
      </c>
      <c r="C60" s="76">
        <v>205.06170865349702</v>
      </c>
      <c r="D60" s="76">
        <v>83.681930794065934</v>
      </c>
    </row>
    <row r="61" spans="2:4" x14ac:dyDescent="0.25">
      <c r="B61" s="900">
        <v>39526</v>
      </c>
      <c r="C61" s="76">
        <v>205.44178470977093</v>
      </c>
      <c r="D61" s="76">
        <v>83.568101653088348</v>
      </c>
    </row>
    <row r="62" spans="2:4" x14ac:dyDescent="0.25">
      <c r="B62" s="900">
        <v>39527</v>
      </c>
      <c r="C62" s="56">
        <v>204.93466075828186</v>
      </c>
      <c r="D62" s="56">
        <v>83.585613828623352</v>
      </c>
    </row>
    <row r="63" spans="2:4" x14ac:dyDescent="0.25">
      <c r="B63" s="900">
        <v>39532</v>
      </c>
      <c r="C63" s="76">
        <v>207.89733226434964</v>
      </c>
      <c r="D63" s="76">
        <v>83.603126004158383</v>
      </c>
    </row>
    <row r="64" spans="2:4" x14ac:dyDescent="0.25">
      <c r="B64" s="900">
        <v>39533</v>
      </c>
      <c r="C64" s="76">
        <v>205.54587857349765</v>
      </c>
      <c r="D64" s="76">
        <v>83.620638179693387</v>
      </c>
    </row>
    <row r="65" spans="2:4" x14ac:dyDescent="0.25">
      <c r="B65" s="900">
        <v>39534</v>
      </c>
      <c r="C65" s="76">
        <v>204.80601141900939</v>
      </c>
      <c r="D65" s="76">
        <v>83.498052950948292</v>
      </c>
    </row>
    <row r="66" spans="2:4" x14ac:dyDescent="0.25">
      <c r="B66" s="900">
        <v>39535</v>
      </c>
      <c r="C66" s="76">
        <v>208.54484947819833</v>
      </c>
      <c r="D66" s="76">
        <v>83.576857740855843</v>
      </c>
    </row>
    <row r="67" spans="2:4" x14ac:dyDescent="0.25">
      <c r="B67" s="900">
        <v>39538</v>
      </c>
      <c r="C67" s="76">
        <v>205.25655101380599</v>
      </c>
      <c r="D67" s="76">
        <v>83.67317470629844</v>
      </c>
    </row>
    <row r="68" spans="2:4" x14ac:dyDescent="0.25">
      <c r="B68" s="900">
        <v>39539</v>
      </c>
      <c r="C68" s="76">
        <v>202.44708432255644</v>
      </c>
      <c r="D68" s="76">
        <v>83.655662530763422</v>
      </c>
    </row>
    <row r="69" spans="2:4" x14ac:dyDescent="0.25">
      <c r="B69" s="900">
        <v>39540</v>
      </c>
      <c r="C69" s="76">
        <v>202.6648807143539</v>
      </c>
      <c r="D69" s="76">
        <v>83.725711232903478</v>
      </c>
    </row>
    <row r="70" spans="2:4" x14ac:dyDescent="0.25">
      <c r="B70" s="900">
        <v>39541</v>
      </c>
      <c r="C70" s="76">
        <v>201.61753630085747</v>
      </c>
      <c r="D70" s="76">
        <v>83.690686881833443</v>
      </c>
    </row>
    <row r="71" spans="2:4" x14ac:dyDescent="0.25">
      <c r="B71" s="900">
        <v>39542</v>
      </c>
      <c r="C71" s="76">
        <v>198.20539282936463</v>
      </c>
      <c r="D71" s="76">
        <v>83.638150355228404</v>
      </c>
    </row>
    <row r="72" spans="2:4" x14ac:dyDescent="0.25">
      <c r="B72" s="900">
        <v>39545</v>
      </c>
      <c r="C72" s="76">
        <v>192.77169314283054</v>
      </c>
      <c r="D72" s="76">
        <v>83.638150355228404</v>
      </c>
    </row>
    <row r="73" spans="2:4" x14ac:dyDescent="0.25">
      <c r="B73" s="900">
        <v>39546</v>
      </c>
      <c r="C73" s="76">
        <v>193.85853984307454</v>
      </c>
      <c r="D73" s="76">
        <v>83.620638179693387</v>
      </c>
    </row>
    <row r="74" spans="2:4" x14ac:dyDescent="0.25">
      <c r="B74" s="900">
        <v>39547</v>
      </c>
      <c r="C74" s="76">
        <v>194.22793960563288</v>
      </c>
      <c r="D74" s="76">
        <v>83.655662530763422</v>
      </c>
    </row>
    <row r="75" spans="2:4" x14ac:dyDescent="0.25">
      <c r="B75" s="900">
        <v>39548</v>
      </c>
      <c r="C75" s="76">
        <v>190.05724546564952</v>
      </c>
      <c r="D75" s="76">
        <v>83.690686881833443</v>
      </c>
    </row>
    <row r="76" spans="2:4" x14ac:dyDescent="0.25">
      <c r="B76" s="900">
        <v>39549</v>
      </c>
      <c r="C76" s="76">
        <v>184.79329884919281</v>
      </c>
      <c r="D76" s="76">
        <v>83.708199057368446</v>
      </c>
    </row>
    <row r="77" spans="2:4" x14ac:dyDescent="0.25">
      <c r="B77" s="900">
        <v>39552</v>
      </c>
      <c r="C77" s="76">
        <v>174.27821716873814</v>
      </c>
      <c r="D77" s="76">
        <v>83.830784286113555</v>
      </c>
    </row>
    <row r="78" spans="2:4" x14ac:dyDescent="0.25">
      <c r="B78" s="900">
        <v>39553</v>
      </c>
      <c r="C78" s="76">
        <v>178.68165451172072</v>
      </c>
      <c r="D78" s="76">
        <v>83.787003847276026</v>
      </c>
    </row>
    <row r="79" spans="2:4" x14ac:dyDescent="0.25">
      <c r="B79" s="900">
        <v>39554</v>
      </c>
      <c r="C79" s="76">
        <v>187.54191066626365</v>
      </c>
      <c r="D79" s="76">
        <v>83.743223408438482</v>
      </c>
    </row>
    <row r="80" spans="2:4" x14ac:dyDescent="0.25">
      <c r="B80" s="900">
        <v>39555</v>
      </c>
      <c r="C80" s="76">
        <v>187.88568732390468</v>
      </c>
      <c r="D80" s="76">
        <v>83.725711232903478</v>
      </c>
    </row>
    <row r="81" spans="2:4" x14ac:dyDescent="0.25">
      <c r="B81" s="900">
        <v>39556</v>
      </c>
      <c r="C81" s="76">
        <v>192.73806281762654</v>
      </c>
      <c r="D81" s="76">
        <v>83.664418618530917</v>
      </c>
    </row>
    <row r="82" spans="2:4" x14ac:dyDescent="0.25">
      <c r="B82" s="900">
        <v>39559</v>
      </c>
      <c r="C82" s="76">
        <v>196.53295141882222</v>
      </c>
      <c r="D82" s="76">
        <v>83.681930794065934</v>
      </c>
    </row>
    <row r="83" spans="2:4" x14ac:dyDescent="0.25">
      <c r="B83" s="900">
        <v>39560</v>
      </c>
      <c r="C83" s="76">
        <v>192.35691913198104</v>
      </c>
      <c r="D83" s="76">
        <v>83.743223408438482</v>
      </c>
    </row>
    <row r="84" spans="2:4" x14ac:dyDescent="0.25">
      <c r="B84" s="900">
        <v>39561</v>
      </c>
      <c r="C84" s="76">
        <v>193.20194777956758</v>
      </c>
      <c r="D84" s="76">
        <v>83.743223408438482</v>
      </c>
    </row>
    <row r="85" spans="2:4" x14ac:dyDescent="0.25">
      <c r="B85" s="900">
        <v>39562</v>
      </c>
      <c r="C85" s="76">
        <v>197.25680413273713</v>
      </c>
      <c r="D85" s="76">
        <v>83.708199057368446</v>
      </c>
    </row>
    <row r="86" spans="2:4" x14ac:dyDescent="0.25">
      <c r="B86" s="900">
        <v>39563</v>
      </c>
      <c r="C86" s="76">
        <v>200.5931459188495</v>
      </c>
      <c r="D86" s="76">
        <v>83.681930794065934</v>
      </c>
    </row>
    <row r="87" spans="2:4" x14ac:dyDescent="0.25">
      <c r="B87" s="900">
        <v>39566</v>
      </c>
      <c r="C87" s="76">
        <v>205.14391611510683</v>
      </c>
      <c r="D87" s="76">
        <v>83.734467320670973</v>
      </c>
    </row>
    <row r="88" spans="2:4" x14ac:dyDescent="0.25">
      <c r="B88" s="900">
        <v>39567</v>
      </c>
      <c r="C88" s="76">
        <v>199.36857502967484</v>
      </c>
      <c r="D88" s="76">
        <v>83.848296461648573</v>
      </c>
    </row>
    <row r="89" spans="2:4" x14ac:dyDescent="0.25">
      <c r="B89" s="900">
        <v>39568</v>
      </c>
      <c r="C89" s="76">
        <v>202.46096350438668</v>
      </c>
      <c r="D89" s="76">
        <v>83.874564724951099</v>
      </c>
    </row>
    <row r="90" spans="2:4" x14ac:dyDescent="0.25">
      <c r="B90" s="900">
        <v>39573</v>
      </c>
      <c r="C90" s="76">
        <v>204.77718542597736</v>
      </c>
      <c r="D90" s="76">
        <v>83.900832988253597</v>
      </c>
    </row>
    <row r="91" spans="2:4" x14ac:dyDescent="0.25">
      <c r="B91" s="900">
        <v>39574</v>
      </c>
      <c r="C91" s="76">
        <v>207.08860301539599</v>
      </c>
      <c r="D91" s="76">
        <v>83.918345163788629</v>
      </c>
    </row>
    <row r="92" spans="2:4" x14ac:dyDescent="0.25">
      <c r="B92" s="900">
        <v>39575</v>
      </c>
      <c r="C92" s="76">
        <v>207.80338087965276</v>
      </c>
      <c r="D92" s="76">
        <v>83.927101251556138</v>
      </c>
    </row>
    <row r="93" spans="2:4" x14ac:dyDescent="0.25">
      <c r="B93" s="900">
        <v>39576</v>
      </c>
      <c r="C93" s="76">
        <v>209.23934238439551</v>
      </c>
      <c r="D93" s="76">
        <v>84.067198655836251</v>
      </c>
    </row>
    <row r="94" spans="2:4" x14ac:dyDescent="0.25">
      <c r="B94" s="900">
        <v>39577</v>
      </c>
      <c r="C94" s="76">
        <v>209.11496356260923</v>
      </c>
      <c r="D94" s="76">
        <v>84.110979094673795</v>
      </c>
    </row>
    <row r="95" spans="2:4" x14ac:dyDescent="0.25">
      <c r="B95" s="900">
        <v>39580</v>
      </c>
      <c r="C95" s="76">
        <v>212.98458621981382</v>
      </c>
      <c r="D95" s="76">
        <v>84.163515621278833</v>
      </c>
    </row>
    <row r="96" spans="2:4" x14ac:dyDescent="0.25">
      <c r="B96" s="900">
        <v>39581</v>
      </c>
      <c r="C96" s="76">
        <v>215.4219840750761</v>
      </c>
      <c r="D96" s="76">
        <v>84.198539972348854</v>
      </c>
    </row>
    <row r="97" spans="2:4" x14ac:dyDescent="0.25">
      <c r="B97" s="900">
        <v>39582</v>
      </c>
      <c r="C97" s="76">
        <v>219.4458791764705</v>
      </c>
      <c r="D97" s="76">
        <v>84.163515621278833</v>
      </c>
    </row>
    <row r="98" spans="2:4" x14ac:dyDescent="0.25">
      <c r="B98" s="900">
        <v>39583</v>
      </c>
      <c r="C98" s="76">
        <v>219.64552586895149</v>
      </c>
      <c r="D98" s="76">
        <v>84.049686480301233</v>
      </c>
    </row>
    <row r="99" spans="2:4" x14ac:dyDescent="0.25">
      <c r="B99" s="900">
        <v>39584</v>
      </c>
      <c r="C99" s="76">
        <v>219.13359758529037</v>
      </c>
      <c r="D99" s="76">
        <v>84.075954743603759</v>
      </c>
    </row>
    <row r="100" spans="2:4" x14ac:dyDescent="0.25">
      <c r="B100" s="900">
        <v>39587</v>
      </c>
      <c r="C100" s="76">
        <v>219.15228109929262</v>
      </c>
      <c r="D100" s="76">
        <v>84.102223006906272</v>
      </c>
    </row>
    <row r="101" spans="2:4" x14ac:dyDescent="0.25">
      <c r="B101" s="900">
        <v>39588</v>
      </c>
      <c r="C101" s="76">
        <v>214.36983532940766</v>
      </c>
      <c r="D101" s="76">
        <v>84.093466919138777</v>
      </c>
    </row>
    <row r="102" spans="2:4" x14ac:dyDescent="0.25">
      <c r="B102" s="900">
        <v>39589</v>
      </c>
      <c r="C102" s="76">
        <v>211.76321821875379</v>
      </c>
      <c r="D102" s="76">
        <v>84.128491270208798</v>
      </c>
    </row>
    <row r="103" spans="2:4" x14ac:dyDescent="0.25">
      <c r="B103" s="900">
        <v>39591</v>
      </c>
      <c r="C103" s="76">
        <v>209.10108438077901</v>
      </c>
      <c r="D103" s="76">
        <v>84.032174304766215</v>
      </c>
    </row>
    <row r="104" spans="2:4" x14ac:dyDescent="0.25">
      <c r="B104" s="900">
        <v>39594</v>
      </c>
      <c r="C104" s="76">
        <v>202.86612885089218</v>
      </c>
      <c r="D104" s="76">
        <v>84.084710831371268</v>
      </c>
    </row>
    <row r="105" spans="2:4" x14ac:dyDescent="0.25">
      <c r="B105" s="900">
        <v>39595</v>
      </c>
      <c r="C105" s="76">
        <v>205.20423717459971</v>
      </c>
      <c r="D105" s="76">
        <v>83.962125602626173</v>
      </c>
    </row>
    <row r="106" spans="2:4" x14ac:dyDescent="0.25">
      <c r="B106" s="900">
        <v>39596</v>
      </c>
      <c r="C106" s="76">
        <v>209.6920172379352</v>
      </c>
      <c r="D106" s="76">
        <v>83.865808637183591</v>
      </c>
    </row>
    <row r="107" spans="2:4" x14ac:dyDescent="0.25">
      <c r="B107" s="900">
        <v>39597</v>
      </c>
      <c r="C107" s="76">
        <v>209.16781121650126</v>
      </c>
      <c r="D107" s="76">
        <v>83.813272110578538</v>
      </c>
    </row>
    <row r="108" spans="2:4" x14ac:dyDescent="0.25">
      <c r="B108" s="900">
        <v>39598</v>
      </c>
      <c r="C108" s="76">
        <v>212.89170246448842</v>
      </c>
      <c r="D108" s="76">
        <v>83.760735583973499</v>
      </c>
    </row>
    <row r="109" spans="2:4" x14ac:dyDescent="0.25">
      <c r="B109" s="900">
        <v>39601</v>
      </c>
      <c r="C109" s="76">
        <v>215.47002739679613</v>
      </c>
      <c r="D109" s="76">
        <v>83.760735583973499</v>
      </c>
    </row>
    <row r="110" spans="2:4" x14ac:dyDescent="0.25">
      <c r="B110" s="900">
        <v>39602</v>
      </c>
      <c r="C110" s="76">
        <v>211.90734818391385</v>
      </c>
      <c r="D110" s="76">
        <v>83.760735583973499</v>
      </c>
    </row>
    <row r="111" spans="2:4" x14ac:dyDescent="0.25">
      <c r="B111" s="900">
        <v>39603</v>
      </c>
      <c r="C111" s="76">
        <v>210.24771832583014</v>
      </c>
      <c r="D111" s="76">
        <v>83.804516022811029</v>
      </c>
    </row>
    <row r="112" spans="2:4" x14ac:dyDescent="0.25">
      <c r="B112" s="900">
        <v>39604</v>
      </c>
      <c r="C112" s="76">
        <v>209.04450002408655</v>
      </c>
      <c r="D112" s="76">
        <v>83.769491671741008</v>
      </c>
    </row>
    <row r="113" spans="2:4" x14ac:dyDescent="0.25">
      <c r="B113" s="900">
        <v>39605</v>
      </c>
      <c r="C113" s="76">
        <v>208.78132938399801</v>
      </c>
      <c r="D113" s="76">
        <v>83.699442969600952</v>
      </c>
    </row>
    <row r="114" spans="2:4" x14ac:dyDescent="0.25">
      <c r="B114" s="900">
        <v>39608</v>
      </c>
      <c r="C114" s="76">
        <v>205.47755029371805</v>
      </c>
      <c r="D114" s="76">
        <v>83.804516022811029</v>
      </c>
    </row>
    <row r="115" spans="2:4" x14ac:dyDescent="0.25">
      <c r="B115" s="900">
        <v>39609</v>
      </c>
      <c r="C115" s="76">
        <v>200.83549778619272</v>
      </c>
      <c r="D115" s="76">
        <v>83.620638179693387</v>
      </c>
    </row>
    <row r="116" spans="2:4" x14ac:dyDescent="0.25">
      <c r="B116" s="900">
        <v>39610</v>
      </c>
      <c r="C116" s="76">
        <v>201.46539911541078</v>
      </c>
      <c r="D116" s="76">
        <v>83.603126004158383</v>
      </c>
    </row>
    <row r="117" spans="2:4" x14ac:dyDescent="0.25">
      <c r="B117" s="900">
        <v>39611</v>
      </c>
      <c r="C117" s="76">
        <v>201.0741129507355</v>
      </c>
      <c r="D117" s="76">
        <v>83.524321214250804</v>
      </c>
    </row>
    <row r="118" spans="2:4" x14ac:dyDescent="0.25">
      <c r="B118" s="900">
        <v>39612</v>
      </c>
      <c r="C118" s="76">
        <v>201.51611151055965</v>
      </c>
      <c r="D118" s="76">
        <v>83.419248161040713</v>
      </c>
    </row>
    <row r="119" spans="2:4" x14ac:dyDescent="0.25">
      <c r="B119" s="900">
        <v>39615</v>
      </c>
      <c r="C119" s="76">
        <v>202.5170140463934</v>
      </c>
      <c r="D119" s="76">
        <v>83.357955546668165</v>
      </c>
    </row>
    <row r="120" spans="2:4" x14ac:dyDescent="0.25">
      <c r="B120" s="900">
        <v>39616</v>
      </c>
      <c r="C120" s="76">
        <v>203.45118974650484</v>
      </c>
      <c r="D120" s="76">
        <v>83.384223809970692</v>
      </c>
    </row>
    <row r="121" spans="2:4" x14ac:dyDescent="0.25">
      <c r="B121" s="900">
        <v>39617</v>
      </c>
      <c r="C121" s="76">
        <v>198.14507176987172</v>
      </c>
      <c r="D121" s="76">
        <v>83.384223809970692</v>
      </c>
    </row>
    <row r="122" spans="2:4" x14ac:dyDescent="0.25">
      <c r="B122" s="900">
        <v>39618</v>
      </c>
      <c r="C122" s="76">
        <v>197.09452446826063</v>
      </c>
      <c r="D122" s="76">
        <v>83.401735985505709</v>
      </c>
    </row>
    <row r="123" spans="2:4" x14ac:dyDescent="0.25">
      <c r="B123" s="900">
        <v>39619</v>
      </c>
      <c r="C123" s="76">
        <v>196.16408547094963</v>
      </c>
      <c r="D123" s="76">
        <v>83.305419020063127</v>
      </c>
    </row>
    <row r="124" spans="2:4" x14ac:dyDescent="0.25">
      <c r="B124" s="900">
        <v>39622</v>
      </c>
      <c r="C124" s="76">
        <v>194.59627173881969</v>
      </c>
      <c r="D124" s="76">
        <v>83.31417510783065</v>
      </c>
    </row>
    <row r="125" spans="2:4" x14ac:dyDescent="0.25">
      <c r="B125" s="900">
        <v>39623</v>
      </c>
      <c r="C125" s="76">
        <v>193.4976811154886</v>
      </c>
      <c r="D125" s="76">
        <v>83.244126405690579</v>
      </c>
    </row>
    <row r="126" spans="2:4" x14ac:dyDescent="0.25">
      <c r="B126" s="900">
        <v>39625</v>
      </c>
      <c r="C126" s="76">
        <v>191.04747170776767</v>
      </c>
      <c r="D126" s="76">
        <v>83.498052950948292</v>
      </c>
    </row>
    <row r="127" spans="2:4" x14ac:dyDescent="0.25">
      <c r="B127" s="900">
        <v>39626</v>
      </c>
      <c r="C127" s="76">
        <v>193.32846186009698</v>
      </c>
      <c r="D127" s="76">
        <v>83.550589477553331</v>
      </c>
    </row>
    <row r="128" spans="2:4" x14ac:dyDescent="0.25">
      <c r="B128" s="900">
        <v>39629</v>
      </c>
      <c r="C128" s="76">
        <v>191.51082285502298</v>
      </c>
      <c r="D128" s="76">
        <v>83.436760336575745</v>
      </c>
    </row>
    <row r="129" spans="2:4" x14ac:dyDescent="0.25">
      <c r="B129" s="900">
        <v>39630</v>
      </c>
      <c r="C129" s="76">
        <v>187.31984375698002</v>
      </c>
      <c r="D129" s="76">
        <v>83.322931195598144</v>
      </c>
    </row>
    <row r="130" spans="2:4" x14ac:dyDescent="0.25">
      <c r="B130" s="900">
        <v>39631</v>
      </c>
      <c r="C130" s="76">
        <v>188.28658215292393</v>
      </c>
      <c r="D130" s="76">
        <v>83.252882493458074</v>
      </c>
    </row>
    <row r="131" spans="2:4" x14ac:dyDescent="0.25">
      <c r="B131" s="900">
        <v>39632</v>
      </c>
      <c r="C131" s="76">
        <v>186.30079152182984</v>
      </c>
      <c r="D131" s="76">
        <v>83.252882493458074</v>
      </c>
    </row>
    <row r="132" spans="2:4" x14ac:dyDescent="0.25">
      <c r="B132" s="900">
        <v>39633</v>
      </c>
      <c r="C132" s="76">
        <v>187.0363881588319</v>
      </c>
      <c r="D132" s="76">
        <v>83.261638581225597</v>
      </c>
    </row>
    <row r="133" spans="2:4" x14ac:dyDescent="0.25">
      <c r="B133" s="900">
        <v>39636</v>
      </c>
      <c r="C133" s="76">
        <v>187.06414652249236</v>
      </c>
      <c r="D133" s="76">
        <v>83.463028599878257</v>
      </c>
    </row>
    <row r="134" spans="2:4" x14ac:dyDescent="0.25">
      <c r="B134" s="900">
        <v>39637</v>
      </c>
      <c r="C134" s="76">
        <v>186.84421487195183</v>
      </c>
      <c r="D134" s="76">
        <v>83.489296863180769</v>
      </c>
    </row>
    <row r="135" spans="2:4" x14ac:dyDescent="0.25">
      <c r="B135" s="900">
        <v>39638</v>
      </c>
      <c r="C135" s="76">
        <v>189.8271713360792</v>
      </c>
      <c r="D135" s="76">
        <v>83.480540775413274</v>
      </c>
    </row>
    <row r="136" spans="2:4" x14ac:dyDescent="0.25">
      <c r="B136" s="900">
        <v>39639</v>
      </c>
      <c r="C136" s="76">
        <v>196.79185154142451</v>
      </c>
      <c r="D136" s="76">
        <v>83.463028599878257</v>
      </c>
    </row>
    <row r="137" spans="2:4" x14ac:dyDescent="0.25">
      <c r="B137" s="900">
        <v>39640</v>
      </c>
      <c r="C137" s="76">
        <v>191.99606040439511</v>
      </c>
      <c r="D137" s="76">
        <v>83.471784687645766</v>
      </c>
    </row>
    <row r="138" spans="2:4" x14ac:dyDescent="0.25">
      <c r="B138" s="900">
        <v>39643</v>
      </c>
      <c r="C138" s="76">
        <v>193.05835162909329</v>
      </c>
      <c r="D138" s="76">
        <v>83.445516424343239</v>
      </c>
    </row>
    <row r="139" spans="2:4" x14ac:dyDescent="0.25">
      <c r="B139" s="900">
        <v>39644</v>
      </c>
      <c r="C139" s="76">
        <v>191.08056821828589</v>
      </c>
      <c r="D139" s="76">
        <v>83.533077302018327</v>
      </c>
    </row>
    <row r="140" spans="2:4" x14ac:dyDescent="0.25">
      <c r="B140" s="901">
        <v>39645</v>
      </c>
      <c r="C140" s="56">
        <v>188.43871933837067</v>
      </c>
      <c r="D140" s="56">
        <v>83.550589477553331</v>
      </c>
    </row>
    <row r="141" spans="2:4" x14ac:dyDescent="0.25">
      <c r="B141" s="901">
        <v>39646</v>
      </c>
      <c r="C141" s="56">
        <v>191.67096726075636</v>
      </c>
      <c r="D141" s="56">
        <v>83.515565126483295</v>
      </c>
    </row>
    <row r="142" spans="2:4" x14ac:dyDescent="0.25">
      <c r="B142" s="901">
        <v>39647</v>
      </c>
      <c r="C142" s="56">
        <v>192.58432418812245</v>
      </c>
      <c r="D142" s="56">
        <v>83.533077302018327</v>
      </c>
    </row>
    <row r="143" spans="2:4" x14ac:dyDescent="0.25">
      <c r="B143" s="901">
        <v>39650</v>
      </c>
      <c r="C143" s="56">
        <v>194.17349050768351</v>
      </c>
      <c r="D143" s="56">
        <v>83.392979897738201</v>
      </c>
    </row>
    <row r="144" spans="2:4" x14ac:dyDescent="0.25">
      <c r="B144" s="901">
        <v>39651</v>
      </c>
      <c r="C144" s="56">
        <v>192.11083056183739</v>
      </c>
      <c r="D144" s="56">
        <v>83.349199458900657</v>
      </c>
    </row>
    <row r="145" spans="2:4" x14ac:dyDescent="0.25">
      <c r="B145" s="901">
        <v>39652</v>
      </c>
      <c r="C145" s="56">
        <v>194.23167630843332</v>
      </c>
      <c r="D145" s="56">
        <v>83.235370317923071</v>
      </c>
    </row>
    <row r="146" spans="2:4" x14ac:dyDescent="0.25">
      <c r="B146" s="901">
        <v>39653</v>
      </c>
      <c r="C146" s="56">
        <v>194.54876223178545</v>
      </c>
      <c r="D146" s="56">
        <v>83.31417510783065</v>
      </c>
    </row>
    <row r="147" spans="2:4" x14ac:dyDescent="0.25">
      <c r="B147" s="901">
        <v>39654</v>
      </c>
      <c r="C147" s="56">
        <v>194.18523443077063</v>
      </c>
      <c r="D147" s="56">
        <v>83.436760336575745</v>
      </c>
    </row>
    <row r="148" spans="2:4" x14ac:dyDescent="0.25">
      <c r="B148" s="901">
        <v>39657</v>
      </c>
      <c r="C148" s="56">
        <v>192.64464524761539</v>
      </c>
      <c r="D148" s="56">
        <v>83.515565126483295</v>
      </c>
    </row>
    <row r="149" spans="2:4" x14ac:dyDescent="0.25">
      <c r="B149" s="901">
        <v>39658</v>
      </c>
      <c r="C149" s="56">
        <v>194.07153190269992</v>
      </c>
      <c r="D149" s="56">
        <v>83.515565126483295</v>
      </c>
    </row>
    <row r="150" spans="2:4" x14ac:dyDescent="0.25">
      <c r="B150" s="901">
        <v>39659</v>
      </c>
      <c r="C150" s="56">
        <v>194.31334995535735</v>
      </c>
      <c r="D150" s="56">
        <v>83.524321214250804</v>
      </c>
    </row>
    <row r="151" spans="2:4" x14ac:dyDescent="0.25">
      <c r="B151" s="901">
        <v>39660</v>
      </c>
      <c r="C151" s="56">
        <v>194.17776102516976</v>
      </c>
      <c r="D151" s="56">
        <v>83.515565126483295</v>
      </c>
    </row>
    <row r="152" spans="2:4" x14ac:dyDescent="0.25">
      <c r="B152" s="901">
        <v>39661</v>
      </c>
      <c r="C152" s="56">
        <v>194.20551938883023</v>
      </c>
      <c r="D152" s="56">
        <v>83.681930794065934</v>
      </c>
    </row>
    <row r="153" spans="2:4" x14ac:dyDescent="0.25">
      <c r="B153" s="901">
        <v>39666</v>
      </c>
      <c r="C153" s="56">
        <v>194.22366908814666</v>
      </c>
      <c r="D153" s="56">
        <v>83.699442969600952</v>
      </c>
    </row>
    <row r="154" spans="2:4" x14ac:dyDescent="0.25">
      <c r="B154" s="901">
        <v>39667</v>
      </c>
      <c r="C154" s="56">
        <v>194.3320334693596</v>
      </c>
      <c r="D154" s="56">
        <v>83.708199057368446</v>
      </c>
    </row>
    <row r="155" spans="2:4" x14ac:dyDescent="0.25">
      <c r="B155" s="901">
        <v>39668</v>
      </c>
      <c r="C155" s="56">
        <v>193.87241902490473</v>
      </c>
      <c r="D155" s="56">
        <v>83.760735583973499</v>
      </c>
    </row>
    <row r="156" spans="2:4" x14ac:dyDescent="0.25">
      <c r="B156" s="901">
        <v>39671</v>
      </c>
      <c r="C156" s="56">
        <v>193.71174080448557</v>
      </c>
      <c r="D156" s="56">
        <v>83.892076900486117</v>
      </c>
    </row>
    <row r="157" spans="2:4" x14ac:dyDescent="0.25">
      <c r="B157" s="901">
        <v>39672</v>
      </c>
      <c r="C157" s="56">
        <v>193.64875067156376</v>
      </c>
      <c r="D157" s="56">
        <v>84.014662129231212</v>
      </c>
    </row>
    <row r="158" spans="2:4" x14ac:dyDescent="0.25">
      <c r="B158" s="901">
        <v>39673</v>
      </c>
      <c r="C158" s="56">
        <v>193.97758051800304</v>
      </c>
      <c r="D158" s="56">
        <v>84.014662129231212</v>
      </c>
    </row>
    <row r="159" spans="2:4" x14ac:dyDescent="0.25">
      <c r="B159" s="901">
        <v>39674</v>
      </c>
      <c r="C159" s="56">
        <v>194.94378509926116</v>
      </c>
      <c r="D159" s="56">
        <v>84.023418216998706</v>
      </c>
    </row>
    <row r="160" spans="2:4" x14ac:dyDescent="0.25">
      <c r="B160" s="901">
        <v>39678</v>
      </c>
      <c r="C160" s="56">
        <v>193.44963779376857</v>
      </c>
      <c r="D160" s="56">
        <v>84.023418216998706</v>
      </c>
    </row>
    <row r="161" spans="2:4" x14ac:dyDescent="0.25">
      <c r="B161" s="901">
        <v>39679</v>
      </c>
      <c r="C161" s="56">
        <v>193.49127533925926</v>
      </c>
      <c r="D161" s="56">
        <v>84.128491270208798</v>
      </c>
    </row>
    <row r="162" spans="2:4" x14ac:dyDescent="0.25">
      <c r="B162" s="901">
        <v>39680</v>
      </c>
      <c r="C162" s="56">
        <v>191.71527387967592</v>
      </c>
      <c r="D162" s="56">
        <v>84.084710831371268</v>
      </c>
    </row>
    <row r="163" spans="2:4" x14ac:dyDescent="0.25">
      <c r="B163" s="901">
        <v>39681</v>
      </c>
      <c r="C163" s="56">
        <v>188.76488011138102</v>
      </c>
      <c r="D163" s="56">
        <v>84.102223006906272</v>
      </c>
    </row>
    <row r="164" spans="2:4" x14ac:dyDescent="0.25">
      <c r="B164" s="901">
        <v>39682</v>
      </c>
      <c r="C164" s="56">
        <v>188.92022018494242</v>
      </c>
      <c r="D164" s="56">
        <v>84.119735182441289</v>
      </c>
    </row>
    <row r="165" spans="2:4" x14ac:dyDescent="0.25">
      <c r="B165" s="900">
        <v>39685</v>
      </c>
      <c r="C165" s="85">
        <v>187.4799881627134</v>
      </c>
      <c r="D165" s="85">
        <v>84.137247357976307</v>
      </c>
    </row>
    <row r="166" spans="2:4" x14ac:dyDescent="0.25">
      <c r="B166" s="900">
        <v>39686</v>
      </c>
      <c r="C166" s="85">
        <v>186.82820043137849</v>
      </c>
      <c r="D166" s="85">
        <v>84.163515621278833</v>
      </c>
    </row>
    <row r="167" spans="2:4" x14ac:dyDescent="0.25">
      <c r="B167" s="900">
        <v>39687</v>
      </c>
      <c r="C167" s="85">
        <v>184.47140859366868</v>
      </c>
      <c r="D167" s="85">
        <v>84.040930392533724</v>
      </c>
    </row>
    <row r="168" spans="2:4" x14ac:dyDescent="0.25">
      <c r="B168" s="900">
        <v>39688</v>
      </c>
      <c r="C168" s="85">
        <v>185.50967815750687</v>
      </c>
      <c r="D168" s="85">
        <v>83.95336951485865</v>
      </c>
    </row>
    <row r="169" spans="2:4" x14ac:dyDescent="0.25">
      <c r="B169" s="900">
        <v>39689</v>
      </c>
      <c r="C169" s="85">
        <v>186.56930030877618</v>
      </c>
      <c r="D169" s="85">
        <v>83.848296461648573</v>
      </c>
    </row>
    <row r="170" spans="2:4" x14ac:dyDescent="0.25">
      <c r="B170" s="900">
        <v>39692</v>
      </c>
      <c r="C170" s="85">
        <v>186.53673761294371</v>
      </c>
      <c r="D170" s="85">
        <v>83.90958907602112</v>
      </c>
    </row>
    <row r="171" spans="2:4" x14ac:dyDescent="0.25">
      <c r="B171" s="900">
        <v>39693</v>
      </c>
      <c r="C171" s="85">
        <v>186.33869236452009</v>
      </c>
      <c r="D171" s="85">
        <v>83.839540373881064</v>
      </c>
    </row>
    <row r="172" spans="2:4" x14ac:dyDescent="0.25">
      <c r="B172" s="900">
        <v>39694</v>
      </c>
      <c r="C172" s="85">
        <v>186.1443838188969</v>
      </c>
      <c r="D172" s="85">
        <v>83.95336951485865</v>
      </c>
    </row>
    <row r="173" spans="2:4" x14ac:dyDescent="0.25">
      <c r="B173" s="900">
        <v>39695</v>
      </c>
      <c r="C173" s="85">
        <v>185.84171089206077</v>
      </c>
      <c r="D173" s="85">
        <v>83.997149953696209</v>
      </c>
    </row>
    <row r="174" spans="2:4" x14ac:dyDescent="0.25">
      <c r="B174" s="900">
        <v>39696</v>
      </c>
      <c r="C174" s="85">
        <v>184.17407381369037</v>
      </c>
      <c r="D174" s="85">
        <v>84.146003445743816</v>
      </c>
    </row>
    <row r="175" spans="2:4" x14ac:dyDescent="0.25">
      <c r="B175" s="900">
        <v>39699</v>
      </c>
      <c r="C175" s="85">
        <v>185.05326660116671</v>
      </c>
      <c r="D175" s="85">
        <v>84.075954743603759</v>
      </c>
    </row>
    <row r="176" spans="2:4" x14ac:dyDescent="0.25">
      <c r="B176" s="900">
        <v>39700</v>
      </c>
      <c r="C176" s="85">
        <v>183.97816382400984</v>
      </c>
      <c r="D176" s="85">
        <v>84.049686480301233</v>
      </c>
    </row>
    <row r="177" spans="2:4" x14ac:dyDescent="0.25">
      <c r="B177" s="900">
        <v>39701</v>
      </c>
      <c r="C177" s="85">
        <v>181.03577727600162</v>
      </c>
      <c r="D177" s="85">
        <v>84.172271709046328</v>
      </c>
    </row>
    <row r="178" spans="2:4" x14ac:dyDescent="0.25">
      <c r="B178" s="900">
        <v>39702</v>
      </c>
      <c r="C178" s="85">
        <v>176.70547254497063</v>
      </c>
      <c r="D178" s="85">
        <v>84.18978388458136</v>
      </c>
    </row>
    <row r="179" spans="2:4" x14ac:dyDescent="0.25">
      <c r="B179" s="900">
        <v>39703</v>
      </c>
      <c r="C179" s="85">
        <v>178.63254356062913</v>
      </c>
      <c r="D179" s="85">
        <v>84.251076498953907</v>
      </c>
    </row>
    <row r="180" spans="2:4" x14ac:dyDescent="0.25">
      <c r="B180" s="900">
        <v>39706</v>
      </c>
      <c r="C180" s="85">
        <v>173.78070188159305</v>
      </c>
      <c r="D180" s="85">
        <v>84.347393464396475</v>
      </c>
    </row>
    <row r="181" spans="2:4" x14ac:dyDescent="0.25">
      <c r="B181" s="900">
        <v>39707</v>
      </c>
      <c r="C181" s="85">
        <v>164.95781275505459</v>
      </c>
      <c r="D181" s="85">
        <v>84.321125201093963</v>
      </c>
    </row>
    <row r="182" spans="2:4" x14ac:dyDescent="0.25">
      <c r="B182" s="900">
        <v>39708</v>
      </c>
      <c r="C182" s="85">
        <v>166.51014586129696</v>
      </c>
      <c r="D182" s="85">
        <v>84.382417815466511</v>
      </c>
    </row>
    <row r="183" spans="2:4" x14ac:dyDescent="0.25">
      <c r="B183" s="900">
        <v>39709</v>
      </c>
      <c r="C183" s="85">
        <v>161.24886831826916</v>
      </c>
      <c r="D183" s="85">
        <v>84.373661727699002</v>
      </c>
    </row>
    <row r="184" spans="2:4" x14ac:dyDescent="0.25">
      <c r="B184" s="900">
        <v>39710</v>
      </c>
      <c r="C184" s="85">
        <v>173.9979644587047</v>
      </c>
      <c r="D184" s="85">
        <v>84.277344762256419</v>
      </c>
    </row>
    <row r="185" spans="2:4" x14ac:dyDescent="0.25">
      <c r="B185" s="900">
        <v>39713</v>
      </c>
      <c r="C185" s="85">
        <v>169.95271676987915</v>
      </c>
      <c r="D185" s="85">
        <v>84.207296060116363</v>
      </c>
    </row>
    <row r="186" spans="2:4" x14ac:dyDescent="0.25">
      <c r="B186" s="900">
        <v>39714</v>
      </c>
      <c r="C186" s="85">
        <v>164.96368471659815</v>
      </c>
      <c r="D186" s="85">
        <v>84.163515621278833</v>
      </c>
    </row>
    <row r="187" spans="2:4" x14ac:dyDescent="0.25">
      <c r="B187" s="900">
        <v>39715</v>
      </c>
      <c r="C187" s="85">
        <v>164.84304259761231</v>
      </c>
      <c r="D187" s="85">
        <v>84.093466919138777</v>
      </c>
    </row>
    <row r="188" spans="2:4" x14ac:dyDescent="0.25">
      <c r="B188" s="900">
        <v>39716</v>
      </c>
      <c r="C188" s="85">
        <v>166.85125344550909</v>
      </c>
      <c r="D188" s="85">
        <v>83.997149953696209</v>
      </c>
    </row>
    <row r="189" spans="2:4" x14ac:dyDescent="0.25">
      <c r="B189" s="900">
        <v>39717</v>
      </c>
      <c r="C189" s="85">
        <v>165.49322888488987</v>
      </c>
      <c r="D189" s="85">
        <v>83.918345163788629</v>
      </c>
    </row>
    <row r="190" spans="2:4" x14ac:dyDescent="0.25">
      <c r="B190" s="900">
        <v>39720</v>
      </c>
      <c r="C190" s="85">
        <v>162.50653571796209</v>
      </c>
      <c r="D190" s="85">
        <v>84.049686480301233</v>
      </c>
    </row>
    <row r="191" spans="2:4" x14ac:dyDescent="0.25">
      <c r="B191" s="900">
        <v>39721</v>
      </c>
      <c r="C191" s="85">
        <v>159.66237107213698</v>
      </c>
      <c r="D191" s="85">
        <v>84.102223006906272</v>
      </c>
    </row>
    <row r="192" spans="2:4" x14ac:dyDescent="0.25">
      <c r="B192" s="900">
        <v>39722</v>
      </c>
      <c r="C192" s="85">
        <v>162.15635328409172</v>
      </c>
      <c r="D192" s="85">
        <v>84.014662129231212</v>
      </c>
    </row>
    <row r="193" spans="2:4" x14ac:dyDescent="0.25">
      <c r="B193" s="900">
        <v>39723</v>
      </c>
      <c r="C193" s="85">
        <v>158.85844615535535</v>
      </c>
      <c r="D193" s="85">
        <v>84.049686480301233</v>
      </c>
    </row>
    <row r="194" spans="2:4" x14ac:dyDescent="0.25">
      <c r="B194" s="900">
        <v>39724</v>
      </c>
      <c r="C194" s="85">
        <v>158.38335108501298</v>
      </c>
      <c r="D194" s="85">
        <v>84.075954743603759</v>
      </c>
    </row>
    <row r="195" spans="2:4" x14ac:dyDescent="0.25">
      <c r="B195" s="900">
        <v>39727</v>
      </c>
      <c r="C195" s="85">
        <v>148.24514257271755</v>
      </c>
      <c r="D195" s="85">
        <v>84.102223006906272</v>
      </c>
    </row>
    <row r="196" spans="2:4" x14ac:dyDescent="0.25">
      <c r="B196" s="900">
        <v>39728</v>
      </c>
      <c r="C196" s="85">
        <v>142.13776875273163</v>
      </c>
      <c r="D196" s="85">
        <v>84.110979094673795</v>
      </c>
    </row>
    <row r="197" spans="2:4" x14ac:dyDescent="0.25">
      <c r="B197" s="900">
        <v>39730</v>
      </c>
      <c r="C197" s="85">
        <v>131.34830632378706</v>
      </c>
      <c r="D197" s="85">
        <v>83.865808637183591</v>
      </c>
    </row>
    <row r="198" spans="2:4" x14ac:dyDescent="0.25">
      <c r="B198" s="900">
        <v>39731</v>
      </c>
      <c r="C198" s="85">
        <v>117.94475337858772</v>
      </c>
      <c r="D198" s="85">
        <v>83.655662530763422</v>
      </c>
    </row>
    <row r="199" spans="2:4" x14ac:dyDescent="0.25">
      <c r="B199" s="900">
        <v>39734</v>
      </c>
      <c r="C199" s="85">
        <v>136.72969217111489</v>
      </c>
      <c r="D199" s="85">
        <v>83.384223809970692</v>
      </c>
    </row>
    <row r="200" spans="2:4" x14ac:dyDescent="0.25">
      <c r="B200" s="900">
        <v>39735</v>
      </c>
      <c r="C200" s="85">
        <v>147.47271272239681</v>
      </c>
      <c r="D200" s="85">
        <v>83.244126405690579</v>
      </c>
    </row>
    <row r="201" spans="2:4" x14ac:dyDescent="0.25">
      <c r="B201" s="900">
        <v>39736</v>
      </c>
      <c r="C201" s="85">
        <v>135.7095723065932</v>
      </c>
      <c r="D201" s="85">
        <v>83.165321615783014</v>
      </c>
    </row>
    <row r="202" spans="2:4" x14ac:dyDescent="0.25">
      <c r="B202" s="900">
        <v>39737</v>
      </c>
      <c r="C202" s="85">
        <v>139.16762384106295</v>
      </c>
      <c r="D202" s="85">
        <v>83.104029001410467</v>
      </c>
    </row>
    <row r="203" spans="2:4" x14ac:dyDescent="0.25">
      <c r="B203" s="900">
        <v>39738</v>
      </c>
      <c r="C203" s="85">
        <v>135.14746544246896</v>
      </c>
      <c r="D203" s="85">
        <v>83.025224211502888</v>
      </c>
    </row>
    <row r="204" spans="2:4" x14ac:dyDescent="0.25">
      <c r="B204" s="900">
        <v>39741</v>
      </c>
      <c r="C204" s="85">
        <v>137.72845944820551</v>
      </c>
      <c r="D204" s="85">
        <v>82.745029402942677</v>
      </c>
    </row>
    <row r="205" spans="2:4" x14ac:dyDescent="0.25">
      <c r="B205" s="900">
        <v>39742</v>
      </c>
      <c r="C205" s="85">
        <v>136.17666015664892</v>
      </c>
      <c r="D205" s="85">
        <v>82.587419823127533</v>
      </c>
    </row>
    <row r="206" spans="2:4" x14ac:dyDescent="0.25">
      <c r="B206" s="900">
        <v>39743</v>
      </c>
      <c r="C206" s="85">
        <v>128.71126177604384</v>
      </c>
      <c r="D206" s="85">
        <v>82.4122980677774</v>
      </c>
    </row>
    <row r="207" spans="2:4" x14ac:dyDescent="0.25">
      <c r="B207" s="900">
        <v>39744</v>
      </c>
      <c r="C207" s="85">
        <v>126.65447379174128</v>
      </c>
      <c r="D207" s="85">
        <v>82.4122980677774</v>
      </c>
    </row>
    <row r="208" spans="2:4" x14ac:dyDescent="0.25">
      <c r="B208" s="900">
        <v>39745</v>
      </c>
      <c r="C208" s="85">
        <v>117.05755337082473</v>
      </c>
      <c r="D208" s="85">
        <v>81.562957554329202</v>
      </c>
    </row>
    <row r="209" spans="2:4" x14ac:dyDescent="0.25">
      <c r="B209" s="900">
        <v>39748</v>
      </c>
      <c r="C209" s="85">
        <v>111.24110855458783</v>
      </c>
      <c r="D209" s="85">
        <v>81.703054958609329</v>
      </c>
    </row>
    <row r="210" spans="2:4" x14ac:dyDescent="0.25">
      <c r="B210" s="900">
        <v>39749</v>
      </c>
      <c r="C210" s="85">
        <v>114.91321977805455</v>
      </c>
      <c r="D210" s="85">
        <v>80.731129216416036</v>
      </c>
    </row>
    <row r="211" spans="2:4" x14ac:dyDescent="0.25">
      <c r="B211" s="900">
        <v>39750</v>
      </c>
      <c r="C211" s="85">
        <v>115.38991629245432</v>
      </c>
      <c r="D211" s="85">
        <v>80.23203221366812</v>
      </c>
    </row>
    <row r="212" spans="2:4" x14ac:dyDescent="0.25">
      <c r="B212" s="900">
        <v>39751</v>
      </c>
      <c r="C212" s="85">
        <v>116.23814782815552</v>
      </c>
      <c r="D212" s="85">
        <v>79.7154230353852</v>
      </c>
    </row>
    <row r="213" spans="2:4" x14ac:dyDescent="0.25">
      <c r="B213" s="900">
        <v>39752</v>
      </c>
      <c r="C213" s="85">
        <v>117.00363808756116</v>
      </c>
      <c r="D213" s="85">
        <v>80.135715248225537</v>
      </c>
    </row>
    <row r="214" spans="2:4" x14ac:dyDescent="0.25">
      <c r="B214" s="900">
        <v>39755</v>
      </c>
      <c r="C214" s="85">
        <v>119.18854159645042</v>
      </c>
      <c r="D214" s="85">
        <v>79.470252577894996</v>
      </c>
    </row>
    <row r="215" spans="2:4" x14ac:dyDescent="0.25">
      <c r="B215" s="900">
        <v>39756</v>
      </c>
      <c r="C215" s="85">
        <v>128.07869137339694</v>
      </c>
      <c r="D215" s="85">
        <v>79.347667349149901</v>
      </c>
    </row>
    <row r="216" spans="2:4" x14ac:dyDescent="0.25">
      <c r="B216" s="900">
        <v>39757</v>
      </c>
      <c r="C216" s="85">
        <v>123.51831251279563</v>
      </c>
      <c r="D216" s="85">
        <v>79.435228226824961</v>
      </c>
    </row>
    <row r="217" spans="2:4" x14ac:dyDescent="0.25">
      <c r="B217" s="900">
        <v>39758</v>
      </c>
      <c r="C217" s="85">
        <v>117.27588357730792</v>
      </c>
      <c r="D217" s="85">
        <v>79.338911261382378</v>
      </c>
    </row>
    <row r="218" spans="2:4" x14ac:dyDescent="0.25">
      <c r="B218" s="900">
        <v>39759</v>
      </c>
      <c r="C218" s="85">
        <v>116.943850842754</v>
      </c>
      <c r="D218" s="85">
        <v>79.356423436917396</v>
      </c>
    </row>
    <row r="219" spans="2:4" x14ac:dyDescent="0.25">
      <c r="B219" s="900">
        <v>39762</v>
      </c>
      <c r="C219" s="85">
        <v>118.34618202229277</v>
      </c>
      <c r="D219" s="85">
        <v>79.408959963522435</v>
      </c>
    </row>
    <row r="220" spans="2:4" x14ac:dyDescent="0.25">
      <c r="B220" s="900">
        <v>39763</v>
      </c>
      <c r="C220" s="85">
        <v>112.73578967476618</v>
      </c>
      <c r="D220" s="85">
        <v>78.45454639686416</v>
      </c>
    </row>
    <row r="221" spans="2:4" x14ac:dyDescent="0.25">
      <c r="B221" s="900">
        <v>39764</v>
      </c>
      <c r="C221" s="85">
        <v>109.45282935723159</v>
      </c>
      <c r="D221" s="85">
        <v>77.990473745186279</v>
      </c>
    </row>
    <row r="222" spans="2:4" x14ac:dyDescent="0.25">
      <c r="B222" s="900">
        <v>39765</v>
      </c>
      <c r="C222" s="85">
        <v>109.46350565094716</v>
      </c>
      <c r="D222" s="85">
        <v>77.990473745186279</v>
      </c>
    </row>
    <row r="223" spans="2:4" x14ac:dyDescent="0.25">
      <c r="B223" s="900">
        <v>39766</v>
      </c>
      <c r="C223" s="85">
        <v>109.12506714016392</v>
      </c>
      <c r="D223" s="85">
        <v>77.972961569651261</v>
      </c>
    </row>
    <row r="224" spans="2:4" x14ac:dyDescent="0.25">
      <c r="B224" s="900">
        <v>39769</v>
      </c>
      <c r="C224" s="85">
        <v>103.17943916996875</v>
      </c>
      <c r="D224" s="85">
        <v>77.955449394116243</v>
      </c>
    </row>
    <row r="225" spans="2:4" x14ac:dyDescent="0.25">
      <c r="B225" s="900">
        <v>39770</v>
      </c>
      <c r="C225" s="85">
        <v>99.788648285907016</v>
      </c>
      <c r="D225" s="85">
        <v>78.104302886163879</v>
      </c>
    </row>
    <row r="226" spans="2:4" x14ac:dyDescent="0.25">
      <c r="B226" s="900">
        <v>39771</v>
      </c>
      <c r="C226" s="85">
        <v>97.059253797524192</v>
      </c>
      <c r="D226" s="85">
        <v>78.1393272372339</v>
      </c>
    </row>
    <row r="227" spans="2:4" x14ac:dyDescent="0.25">
      <c r="B227" s="900">
        <v>39772</v>
      </c>
      <c r="C227" s="85">
        <v>90.5835478443515</v>
      </c>
      <c r="D227" s="85">
        <v>78.183107676071444</v>
      </c>
    </row>
    <row r="228" spans="2:4" x14ac:dyDescent="0.25">
      <c r="B228" s="900">
        <v>39773</v>
      </c>
      <c r="C228" s="85">
        <v>91.477687443029623</v>
      </c>
      <c r="D228" s="85">
        <v>78.183107676071444</v>
      </c>
    </row>
    <row r="229" spans="2:4" x14ac:dyDescent="0.25">
      <c r="B229" s="900">
        <v>39776</v>
      </c>
      <c r="C229" s="85">
        <v>92.486063384464217</v>
      </c>
      <c r="D229" s="85">
        <v>78.507082923469198</v>
      </c>
    </row>
    <row r="230" spans="2:4" x14ac:dyDescent="0.25">
      <c r="B230" s="900">
        <v>39777</v>
      </c>
      <c r="C230" s="85">
        <v>92.579480954475372</v>
      </c>
      <c r="D230" s="85">
        <v>78.463302484631669</v>
      </c>
    </row>
    <row r="231" spans="2:4" x14ac:dyDescent="0.25">
      <c r="B231" s="900">
        <v>39778</v>
      </c>
      <c r="C231" s="85">
        <v>87.687069359320176</v>
      </c>
      <c r="D231" s="85">
        <v>78.559619450074251</v>
      </c>
    </row>
    <row r="232" spans="2:4" x14ac:dyDescent="0.25">
      <c r="B232" s="900">
        <v>39779</v>
      </c>
      <c r="C232" s="85">
        <v>89.698483095331611</v>
      </c>
      <c r="D232" s="85">
        <v>78.393253782491612</v>
      </c>
    </row>
    <row r="233" spans="2:4" x14ac:dyDescent="0.25">
      <c r="B233" s="900">
        <v>39780</v>
      </c>
      <c r="C233" s="85">
        <v>85.799500630409227</v>
      </c>
      <c r="D233" s="85">
        <v>78.410765958026616</v>
      </c>
    </row>
    <row r="234" spans="2:4" x14ac:dyDescent="0.25">
      <c r="B234" s="900">
        <v>39783</v>
      </c>
      <c r="C234" s="85">
        <v>80.251564601118659</v>
      </c>
      <c r="D234" s="85">
        <v>78.235644202676482</v>
      </c>
    </row>
    <row r="235" spans="2:4" x14ac:dyDescent="0.25">
      <c r="B235" s="900">
        <v>39784</v>
      </c>
      <c r="C235" s="85">
        <v>80.88466881845136</v>
      </c>
      <c r="D235" s="85">
        <v>78.174351588303935</v>
      </c>
    </row>
    <row r="236" spans="2:4" x14ac:dyDescent="0.25">
      <c r="B236" s="900">
        <v>39785</v>
      </c>
      <c r="C236" s="85">
        <v>81.04000889201275</v>
      </c>
      <c r="D236" s="85">
        <v>78.279424641514026</v>
      </c>
    </row>
    <row r="237" spans="2:4" x14ac:dyDescent="0.25">
      <c r="B237" s="900">
        <v>39786</v>
      </c>
      <c r="C237" s="85">
        <v>83.394131656293652</v>
      </c>
      <c r="D237" s="85">
        <v>78.034254184023823</v>
      </c>
    </row>
    <row r="238" spans="2:4" x14ac:dyDescent="0.25">
      <c r="B238" s="900">
        <v>39787</v>
      </c>
      <c r="C238" s="85">
        <v>82.186642837063843</v>
      </c>
      <c r="D238" s="85">
        <v>78.708472942121858</v>
      </c>
    </row>
    <row r="239" spans="2:4" x14ac:dyDescent="0.25">
      <c r="B239" s="900">
        <v>39790</v>
      </c>
      <c r="C239" s="85">
        <v>87.074250100047053</v>
      </c>
      <c r="D239" s="85">
        <v>78.594643801144286</v>
      </c>
    </row>
    <row r="240" spans="2:4" x14ac:dyDescent="0.25">
      <c r="B240" s="900">
        <v>39791</v>
      </c>
      <c r="C240" s="85">
        <v>88.873205591118847</v>
      </c>
      <c r="D240" s="85">
        <v>78.620912064446799</v>
      </c>
    </row>
    <row r="241" spans="2:4" x14ac:dyDescent="0.25">
      <c r="B241" s="900">
        <v>39792</v>
      </c>
      <c r="C241" s="85">
        <v>90.999923299258327</v>
      </c>
      <c r="D241" s="85">
        <v>78.533351186771725</v>
      </c>
    </row>
    <row r="242" spans="2:4" x14ac:dyDescent="0.25">
      <c r="B242" s="900">
        <v>39793</v>
      </c>
      <c r="C242" s="85">
        <v>89.016267926907346</v>
      </c>
      <c r="D242" s="85">
        <v>78.647180327749311</v>
      </c>
    </row>
    <row r="243" spans="2:4" x14ac:dyDescent="0.25">
      <c r="B243" s="900">
        <v>39794</v>
      </c>
      <c r="C243" s="85">
        <v>86.433672477113475</v>
      </c>
      <c r="D243" s="85">
        <v>78.673448591051837</v>
      </c>
    </row>
    <row r="244" spans="2:4" x14ac:dyDescent="0.25">
      <c r="B244" s="900">
        <v>39797</v>
      </c>
      <c r="C244" s="85">
        <v>89.393141095066596</v>
      </c>
      <c r="D244" s="85">
        <v>78.445790309096651</v>
      </c>
    </row>
    <row r="245" spans="2:4" x14ac:dyDescent="0.25">
      <c r="B245" s="900">
        <v>39798</v>
      </c>
      <c r="C245" s="85">
        <v>92.468447499833545</v>
      </c>
      <c r="D245" s="85">
        <v>78.45454639686416</v>
      </c>
    </row>
    <row r="246" spans="2:4" x14ac:dyDescent="0.25">
      <c r="B246" s="900">
        <v>39799</v>
      </c>
      <c r="C246" s="85">
        <v>93.089807794079121</v>
      </c>
      <c r="D246" s="85">
        <v>78.104302886163879</v>
      </c>
    </row>
    <row r="247" spans="2:4" x14ac:dyDescent="0.25">
      <c r="B247" s="900">
        <v>39800</v>
      </c>
      <c r="C247" s="85">
        <v>92.873612846339043</v>
      </c>
      <c r="D247" s="85">
        <v>77.885400691976201</v>
      </c>
    </row>
    <row r="248" spans="2:4" x14ac:dyDescent="0.25">
      <c r="B248" s="900">
        <v>39801</v>
      </c>
      <c r="C248" s="85">
        <v>92.75777505952523</v>
      </c>
      <c r="D248" s="85">
        <v>77.850376340906166</v>
      </c>
    </row>
    <row r="249" spans="2:4" x14ac:dyDescent="0.25">
      <c r="B249" s="900">
        <v>39804</v>
      </c>
      <c r="C249" s="85">
        <v>93.964196249383463</v>
      </c>
      <c r="D249" s="85">
        <v>77.972961569651261</v>
      </c>
    </row>
    <row r="250" spans="2:4" x14ac:dyDescent="0.25">
      <c r="B250" s="900">
        <v>39805</v>
      </c>
      <c r="C250" s="85">
        <v>93.777894924046947</v>
      </c>
      <c r="D250" s="85">
        <v>79.391447787987417</v>
      </c>
    </row>
    <row r="251" spans="2:4" x14ac:dyDescent="0.25">
      <c r="B251" s="900">
        <v>39806</v>
      </c>
      <c r="C251" s="85">
        <v>93.875049196858527</v>
      </c>
      <c r="D251" s="85">
        <v>79.260106471474813</v>
      </c>
    </row>
    <row r="252" spans="2:4" x14ac:dyDescent="0.25">
      <c r="B252" s="900">
        <v>39811</v>
      </c>
      <c r="C252" s="85">
        <v>93.530204909845949</v>
      </c>
      <c r="D252" s="85">
        <v>78.813545995331964</v>
      </c>
    </row>
    <row r="253" spans="2:4" x14ac:dyDescent="0.25">
      <c r="B253" s="900">
        <v>39812</v>
      </c>
      <c r="C253" s="85">
        <v>91.581247492070545</v>
      </c>
      <c r="D253" s="85">
        <v>78.822302083099459</v>
      </c>
    </row>
    <row r="254" spans="2:4" x14ac:dyDescent="0.25">
      <c r="B254" s="900">
        <v>39813</v>
      </c>
      <c r="C254" s="85">
        <v>91.936234258112904</v>
      </c>
      <c r="D254" s="85">
        <v>79.347667349149901</v>
      </c>
    </row>
    <row r="255" spans="2:4" x14ac:dyDescent="0.25">
      <c r="B255" s="900">
        <v>39818</v>
      </c>
      <c r="C255" s="85">
        <v>94.602104798888149</v>
      </c>
      <c r="D255" s="85">
        <v>78.174351588303935</v>
      </c>
    </row>
    <row r="256" spans="2:4" x14ac:dyDescent="0.25">
      <c r="B256" s="900">
        <v>39820</v>
      </c>
      <c r="C256" s="85">
        <v>94.986985187334071</v>
      </c>
      <c r="D256" s="85">
        <v>77.946693306348749</v>
      </c>
    </row>
    <row r="257" spans="2:4" x14ac:dyDescent="0.25">
      <c r="B257" s="900">
        <v>39821</v>
      </c>
      <c r="C257" s="85">
        <v>94.670966893353508</v>
      </c>
      <c r="D257" s="85">
        <v>78.200619851606461</v>
      </c>
    </row>
    <row r="258" spans="2:4" x14ac:dyDescent="0.25">
      <c r="B258" s="900">
        <v>39822</v>
      </c>
      <c r="C258" s="85">
        <v>97.756949591836019</v>
      </c>
      <c r="D258" s="85">
        <v>78.183107676071444</v>
      </c>
    </row>
    <row r="259" spans="2:4" x14ac:dyDescent="0.25">
      <c r="B259" s="900">
        <v>39825</v>
      </c>
      <c r="C259" s="85">
        <v>99.919966698608391</v>
      </c>
      <c r="D259" s="85">
        <v>78.165595500536426</v>
      </c>
    </row>
    <row r="260" spans="2:4" x14ac:dyDescent="0.25">
      <c r="B260" s="900">
        <v>39826</v>
      </c>
      <c r="C260" s="85">
        <v>97.510327207006597</v>
      </c>
      <c r="D260" s="85">
        <v>78.09554679839637</v>
      </c>
    </row>
    <row r="261" spans="2:4" x14ac:dyDescent="0.25">
      <c r="B261" s="900">
        <v>39827</v>
      </c>
      <c r="C261" s="85">
        <v>93.08660490596445</v>
      </c>
      <c r="D261" s="85">
        <v>78.043010271791331</v>
      </c>
    </row>
    <row r="262" spans="2:4" x14ac:dyDescent="0.25">
      <c r="B262" s="900">
        <v>39828</v>
      </c>
      <c r="C262" s="85">
        <v>94.076831148082604</v>
      </c>
      <c r="D262" s="85">
        <v>78.244400290443991</v>
      </c>
    </row>
    <row r="263" spans="2:4" x14ac:dyDescent="0.25">
      <c r="B263" s="900">
        <v>39829</v>
      </c>
      <c r="C263" s="85">
        <v>95.591263411634742</v>
      </c>
      <c r="D263" s="85">
        <v>78.279424641514026</v>
      </c>
    </row>
    <row r="264" spans="2:4" x14ac:dyDescent="0.25">
      <c r="B264" s="900">
        <v>39832</v>
      </c>
      <c r="C264" s="85">
        <v>94.859403477433133</v>
      </c>
      <c r="D264" s="85">
        <v>78.226888114908974</v>
      </c>
    </row>
    <row r="265" spans="2:4" x14ac:dyDescent="0.25">
      <c r="B265" s="900">
        <v>39833</v>
      </c>
      <c r="C265" s="85">
        <v>93.992488427729697</v>
      </c>
      <c r="D265" s="85">
        <v>77.946693306348749</v>
      </c>
    </row>
    <row r="266" spans="2:4" x14ac:dyDescent="0.25">
      <c r="B266" s="900">
        <v>39834</v>
      </c>
      <c r="C266" s="85">
        <v>95.444998187731585</v>
      </c>
      <c r="D266" s="85">
        <v>77.911668955278728</v>
      </c>
    </row>
    <row r="267" spans="2:4" x14ac:dyDescent="0.25">
      <c r="B267" s="900">
        <v>39835</v>
      </c>
      <c r="C267" s="85">
        <v>94.107792399857743</v>
      </c>
      <c r="D267" s="85">
        <v>77.692766761091036</v>
      </c>
    </row>
    <row r="268" spans="2:4" x14ac:dyDescent="0.25">
      <c r="B268" s="900">
        <v>39836</v>
      </c>
      <c r="C268" s="85">
        <v>93.254756531984512</v>
      </c>
      <c r="D268" s="85">
        <v>77.73654719992858</v>
      </c>
    </row>
    <row r="269" spans="2:4" x14ac:dyDescent="0.25">
      <c r="B269" s="900">
        <v>39839</v>
      </c>
      <c r="C269" s="85">
        <v>93.161872776659152</v>
      </c>
      <c r="D269" s="85">
        <v>77.596449795648454</v>
      </c>
    </row>
    <row r="270" spans="2:4" x14ac:dyDescent="0.25">
      <c r="B270" s="900">
        <v>39840</v>
      </c>
      <c r="C270" s="85">
        <v>91.447260005940265</v>
      </c>
      <c r="D270" s="85">
        <v>77.648986322253506</v>
      </c>
    </row>
    <row r="271" spans="2:4" x14ac:dyDescent="0.25">
      <c r="B271" s="900">
        <v>39841</v>
      </c>
      <c r="C271" s="85">
        <v>91.741925712489717</v>
      </c>
      <c r="D271" s="85">
        <v>77.605205883415962</v>
      </c>
    </row>
    <row r="272" spans="2:4" x14ac:dyDescent="0.25">
      <c r="B272" s="900">
        <v>39842</v>
      </c>
      <c r="C272" s="85">
        <v>90.717001515795999</v>
      </c>
      <c r="D272" s="85">
        <v>77.456352391368341</v>
      </c>
    </row>
    <row r="273" spans="2:4" x14ac:dyDescent="0.25">
      <c r="B273" s="900">
        <v>39843</v>
      </c>
      <c r="C273" s="85">
        <v>89.775352410083627</v>
      </c>
      <c r="D273" s="85">
        <v>77.745303287696089</v>
      </c>
    </row>
    <row r="274" spans="2:4" x14ac:dyDescent="0.25">
      <c r="B274" s="900">
        <v>39846</v>
      </c>
      <c r="C274" s="85">
        <v>86.230289081832055</v>
      </c>
      <c r="D274" s="85">
        <v>77.745303287696089</v>
      </c>
    </row>
    <row r="275" spans="2:4" x14ac:dyDescent="0.25">
      <c r="B275" s="900">
        <v>39847</v>
      </c>
      <c r="C275" s="85">
        <v>86.530292935239288</v>
      </c>
      <c r="D275" s="85">
        <v>77.622718058950994</v>
      </c>
    </row>
    <row r="276" spans="2:4" x14ac:dyDescent="0.25">
      <c r="B276" s="900">
        <v>39848</v>
      </c>
      <c r="C276" s="85">
        <v>88.449356730611129</v>
      </c>
      <c r="D276" s="85">
        <v>77.719035024393563</v>
      </c>
    </row>
    <row r="277" spans="2:4" x14ac:dyDescent="0.25">
      <c r="B277" s="900">
        <v>39849</v>
      </c>
      <c r="C277" s="85">
        <v>88.878009923290847</v>
      </c>
      <c r="D277" s="85">
        <v>77.640230234485998</v>
      </c>
    </row>
    <row r="278" spans="2:4" x14ac:dyDescent="0.25">
      <c r="B278" s="900">
        <v>39850</v>
      </c>
      <c r="C278" s="85">
        <v>90.319309574891406</v>
      </c>
      <c r="D278" s="85">
        <v>77.946693306348749</v>
      </c>
    </row>
    <row r="279" spans="2:4" x14ac:dyDescent="0.25">
      <c r="B279" s="900">
        <v>39853</v>
      </c>
      <c r="C279" s="85">
        <v>90.199735085277126</v>
      </c>
      <c r="D279" s="85">
        <v>77.876644604208693</v>
      </c>
    </row>
    <row r="280" spans="2:4" x14ac:dyDescent="0.25">
      <c r="B280" s="900">
        <v>39854</v>
      </c>
      <c r="C280" s="85">
        <v>89.336022923688347</v>
      </c>
      <c r="D280" s="85">
        <v>77.850376340906166</v>
      </c>
    </row>
    <row r="281" spans="2:4" x14ac:dyDescent="0.25">
      <c r="B281" s="900">
        <v>39855</v>
      </c>
      <c r="C281" s="85">
        <v>88.62391413286052</v>
      </c>
      <c r="D281" s="85">
        <v>77.745303287696089</v>
      </c>
    </row>
    <row r="282" spans="2:4" x14ac:dyDescent="0.25">
      <c r="B282" s="900">
        <v>39856</v>
      </c>
      <c r="C282" s="85">
        <v>83.637551153008388</v>
      </c>
      <c r="D282" s="85">
        <v>77.815351989836145</v>
      </c>
    </row>
    <row r="283" spans="2:4" x14ac:dyDescent="0.25">
      <c r="B283" s="900">
        <v>39857</v>
      </c>
      <c r="C283" s="85">
        <v>85.485617595171774</v>
      </c>
      <c r="D283" s="85">
        <v>77.78032763876611</v>
      </c>
    </row>
    <row r="284" spans="2:4" x14ac:dyDescent="0.25">
      <c r="B284" s="900">
        <v>39860</v>
      </c>
      <c r="C284" s="85">
        <v>83.227047659645123</v>
      </c>
      <c r="D284" s="85">
        <v>77.535157181275906</v>
      </c>
    </row>
    <row r="285" spans="2:4" x14ac:dyDescent="0.25">
      <c r="B285" s="900">
        <v>39861</v>
      </c>
      <c r="C285" s="85">
        <v>79.238918142197832</v>
      </c>
      <c r="D285" s="85">
        <v>77.543913269043415</v>
      </c>
    </row>
    <row r="286" spans="2:4" x14ac:dyDescent="0.25">
      <c r="B286" s="900">
        <v>39862</v>
      </c>
      <c r="C286" s="85">
        <v>80.67968397911261</v>
      </c>
      <c r="D286" s="85">
        <v>77.430084128065829</v>
      </c>
    </row>
    <row r="287" spans="2:4" x14ac:dyDescent="0.25">
      <c r="B287" s="900">
        <v>39863</v>
      </c>
      <c r="C287" s="85">
        <v>80.933245954857142</v>
      </c>
      <c r="D287" s="85">
        <v>77.491376742438376</v>
      </c>
    </row>
    <row r="288" spans="2:4" x14ac:dyDescent="0.25">
      <c r="B288" s="900">
        <v>39864</v>
      </c>
      <c r="C288" s="85">
        <v>78.211858686760991</v>
      </c>
      <c r="D288" s="85">
        <v>77.42132804029832</v>
      </c>
    </row>
    <row r="289" spans="2:4" x14ac:dyDescent="0.25">
      <c r="B289" s="900">
        <v>39867</v>
      </c>
      <c r="C289" s="85">
        <v>77.800821378711944</v>
      </c>
      <c r="D289" s="85">
        <v>77.395059776995794</v>
      </c>
    </row>
    <row r="290" spans="2:4" x14ac:dyDescent="0.25">
      <c r="B290" s="900">
        <v>39868</v>
      </c>
      <c r="C290" s="85">
        <v>74.865908236304605</v>
      </c>
      <c r="D290" s="85">
        <v>77.237450197180664</v>
      </c>
    </row>
    <row r="291" spans="2:4" x14ac:dyDescent="0.25">
      <c r="B291" s="900">
        <v>39869</v>
      </c>
      <c r="C291" s="85">
        <v>74.998828093063324</v>
      </c>
      <c r="D291" s="85">
        <v>77.325011074855738</v>
      </c>
    </row>
    <row r="292" spans="2:4" x14ac:dyDescent="0.25">
      <c r="B292" s="900">
        <v>39870</v>
      </c>
      <c r="C292" s="85">
        <v>75.226766963890526</v>
      </c>
      <c r="D292" s="85">
        <v>77.403815864763303</v>
      </c>
    </row>
    <row r="293" spans="2:4" x14ac:dyDescent="0.25">
      <c r="B293" s="900">
        <v>39871</v>
      </c>
      <c r="C293" s="85">
        <v>73.864471885785107</v>
      </c>
      <c r="D293" s="85">
        <v>77.298742811553211</v>
      </c>
    </row>
    <row r="294" spans="2:4" x14ac:dyDescent="0.25">
      <c r="B294" s="900">
        <v>39874</v>
      </c>
      <c r="C294" s="85">
        <v>71.107319033741831</v>
      </c>
      <c r="D294" s="85">
        <v>78.034254184023823</v>
      </c>
    </row>
    <row r="295" spans="2:4" x14ac:dyDescent="0.25">
      <c r="B295" s="900">
        <v>39875</v>
      </c>
      <c r="C295" s="85">
        <v>68.781488447807178</v>
      </c>
      <c r="D295" s="85">
        <v>78.043010271791331</v>
      </c>
    </row>
    <row r="296" spans="2:4" x14ac:dyDescent="0.25">
      <c r="B296" s="900">
        <v>39876</v>
      </c>
      <c r="C296" s="85">
        <v>69.870470406794254</v>
      </c>
      <c r="D296" s="85">
        <v>78.078034622861352</v>
      </c>
    </row>
    <row r="297" spans="2:4" x14ac:dyDescent="0.25">
      <c r="B297" s="900">
        <v>39877</v>
      </c>
      <c r="C297" s="85">
        <v>68.940565224169006</v>
      </c>
      <c r="D297" s="85">
        <v>78.804789907564441</v>
      </c>
    </row>
    <row r="298" spans="2:4" x14ac:dyDescent="0.25">
      <c r="B298" s="900">
        <v>39878</v>
      </c>
      <c r="C298" s="85">
        <v>68.512445846175069</v>
      </c>
      <c r="D298" s="85">
        <v>78.52459509900423</v>
      </c>
    </row>
    <row r="299" spans="2:4" x14ac:dyDescent="0.25">
      <c r="B299" s="900">
        <v>39881</v>
      </c>
      <c r="C299" s="85">
        <v>67.398374596956415</v>
      </c>
      <c r="D299" s="85">
        <v>78.1393272372339</v>
      </c>
    </row>
    <row r="300" spans="2:4" x14ac:dyDescent="0.25">
      <c r="B300" s="900">
        <v>39882</v>
      </c>
      <c r="C300" s="85">
        <v>70.138445379054801</v>
      </c>
      <c r="D300" s="85">
        <v>77.097352792900551</v>
      </c>
    </row>
    <row r="301" spans="2:4" x14ac:dyDescent="0.25">
      <c r="B301" s="900">
        <v>39883</v>
      </c>
      <c r="C301" s="85">
        <v>70.592187861966082</v>
      </c>
      <c r="D301" s="85">
        <v>76.134183138474768</v>
      </c>
    </row>
    <row r="302" spans="2:4" x14ac:dyDescent="0.25">
      <c r="B302" s="900">
        <v>39884</v>
      </c>
      <c r="C302" s="85">
        <v>69.680966193343068</v>
      </c>
      <c r="D302" s="85">
        <v>75.932793119822094</v>
      </c>
    </row>
    <row r="303" spans="2:4" x14ac:dyDescent="0.25">
      <c r="B303" s="900">
        <v>39885</v>
      </c>
      <c r="C303" s="85">
        <v>70.728310606839472</v>
      </c>
      <c r="D303" s="85">
        <v>76.423134034802501</v>
      </c>
    </row>
    <row r="304" spans="2:4" x14ac:dyDescent="0.25">
      <c r="B304" s="900">
        <v>39888</v>
      </c>
      <c r="C304" s="85">
        <v>71.045930344877377</v>
      </c>
      <c r="D304" s="85">
        <v>77.841620253138672</v>
      </c>
    </row>
    <row r="305" spans="2:4" x14ac:dyDescent="0.25">
      <c r="B305" s="900">
        <v>39889</v>
      </c>
      <c r="C305" s="85">
        <v>70.222254284721942</v>
      </c>
      <c r="D305" s="85">
        <v>77.622718058950994</v>
      </c>
    </row>
    <row r="306" spans="2:4" x14ac:dyDescent="0.25">
      <c r="B306" s="900">
        <v>39890</v>
      </c>
      <c r="C306" s="85">
        <v>70.805713736277269</v>
      </c>
      <c r="D306" s="85">
        <v>76.484426649175035</v>
      </c>
    </row>
    <row r="307" spans="2:4" x14ac:dyDescent="0.25">
      <c r="B307" s="900">
        <v>39891</v>
      </c>
      <c r="C307" s="85">
        <v>72.989549615794985</v>
      </c>
      <c r="D307" s="85">
        <v>76.580743614617617</v>
      </c>
    </row>
    <row r="308" spans="2:4" x14ac:dyDescent="0.25">
      <c r="B308" s="900">
        <v>39892</v>
      </c>
      <c r="C308" s="85">
        <v>73.45503602179339</v>
      </c>
      <c r="D308" s="85">
        <v>76.204231840614824</v>
      </c>
    </row>
    <row r="309" spans="2:4" x14ac:dyDescent="0.25">
      <c r="B309" s="900">
        <v>39895</v>
      </c>
      <c r="C309" s="85">
        <v>75.845991999392965</v>
      </c>
      <c r="D309" s="85">
        <v>76.414377947034978</v>
      </c>
    </row>
    <row r="310" spans="2:4" x14ac:dyDescent="0.25">
      <c r="B310" s="900">
        <v>39896</v>
      </c>
      <c r="C310" s="85">
        <v>75.473389348719948</v>
      </c>
      <c r="D310" s="85">
        <v>76.501938824710066</v>
      </c>
    </row>
    <row r="311" spans="2:4" x14ac:dyDescent="0.25">
      <c r="B311" s="900">
        <v>39897</v>
      </c>
      <c r="C311" s="85">
        <v>76.883193933859602</v>
      </c>
      <c r="D311" s="85">
        <v>76.939743213085421</v>
      </c>
    </row>
    <row r="312" spans="2:4" x14ac:dyDescent="0.25">
      <c r="B312" s="900">
        <v>39898</v>
      </c>
      <c r="C312" s="85">
        <v>77.706336179329256</v>
      </c>
      <c r="D312" s="85">
        <v>76.27428054275488</v>
      </c>
    </row>
    <row r="313" spans="2:4" x14ac:dyDescent="0.25">
      <c r="B313" s="900">
        <v>39899</v>
      </c>
      <c r="C313" s="85">
        <v>77.326793937741101</v>
      </c>
      <c r="D313" s="85">
        <v>75.705134837866908</v>
      </c>
    </row>
    <row r="314" spans="2:4" x14ac:dyDescent="0.25">
      <c r="B314" s="900">
        <v>39902</v>
      </c>
      <c r="C314" s="85">
        <v>74.483696921287574</v>
      </c>
      <c r="D314" s="85">
        <v>74.899574763256254</v>
      </c>
    </row>
    <row r="315" spans="2:4" x14ac:dyDescent="0.25">
      <c r="B315" s="900">
        <v>39903</v>
      </c>
      <c r="C315" s="85">
        <v>77.473592976330039</v>
      </c>
      <c r="D315" s="85">
        <v>75.91528094428709</v>
      </c>
    </row>
    <row r="316" spans="2:4" x14ac:dyDescent="0.25">
      <c r="B316" s="900">
        <v>39904</v>
      </c>
      <c r="C316" s="85">
        <v>77.507757116219835</v>
      </c>
      <c r="D316" s="85">
        <v>75.740159188936943</v>
      </c>
    </row>
    <row r="317" spans="2:4" x14ac:dyDescent="0.25">
      <c r="B317" s="900">
        <v>39905</v>
      </c>
      <c r="C317" s="85">
        <v>81.901585794858406</v>
      </c>
      <c r="D317" s="85">
        <v>75.249818273956535</v>
      </c>
    </row>
    <row r="318" spans="2:4" x14ac:dyDescent="0.25">
      <c r="B318" s="900">
        <v>39906</v>
      </c>
      <c r="C318" s="85">
        <v>81.873293616512171</v>
      </c>
      <c r="D318" s="85">
        <v>75.319866976096591</v>
      </c>
    </row>
    <row r="319" spans="2:4" x14ac:dyDescent="0.25">
      <c r="B319" s="900">
        <v>39909</v>
      </c>
      <c r="C319" s="85">
        <v>81.585033686192048</v>
      </c>
      <c r="D319" s="85">
        <v>74.81201388558118</v>
      </c>
    </row>
    <row r="320" spans="2:4" x14ac:dyDescent="0.25">
      <c r="B320" s="900">
        <v>39910</v>
      </c>
      <c r="C320" s="85">
        <v>80.968477724118486</v>
      </c>
      <c r="D320" s="85">
        <v>74.882062587721236</v>
      </c>
    </row>
    <row r="321" spans="2:4" x14ac:dyDescent="0.25">
      <c r="B321" s="900">
        <v>39911</v>
      </c>
      <c r="C321" s="85">
        <v>80.738403594548174</v>
      </c>
      <c r="D321" s="85">
        <v>74.960867377628801</v>
      </c>
    </row>
    <row r="322" spans="2:4" x14ac:dyDescent="0.25">
      <c r="B322" s="900">
        <v>39912</v>
      </c>
      <c r="C322" s="85">
        <v>82.864587488001888</v>
      </c>
      <c r="D322" s="85">
        <v>75.01340390423384</v>
      </c>
    </row>
    <row r="323" spans="2:4" x14ac:dyDescent="0.25">
      <c r="B323" s="900">
        <v>39917</v>
      </c>
      <c r="C323" s="85">
        <v>83.792357411884026</v>
      </c>
      <c r="D323" s="85">
        <v>75.100964781908914</v>
      </c>
    </row>
    <row r="324" spans="2:4" x14ac:dyDescent="0.25">
      <c r="B324" s="900">
        <v>39918</v>
      </c>
      <c r="C324" s="85">
        <v>83.512638516536356</v>
      </c>
      <c r="D324" s="85">
        <v>75.188525659583988</v>
      </c>
    </row>
    <row r="325" spans="2:4" x14ac:dyDescent="0.25">
      <c r="B325" s="900">
        <v>39919</v>
      </c>
      <c r="C325" s="85">
        <v>85.26835501806012</v>
      </c>
      <c r="D325" s="85">
        <v>75.241062186189041</v>
      </c>
    </row>
    <row r="326" spans="2:4" x14ac:dyDescent="0.25">
      <c r="B326" s="900">
        <v>39920</v>
      </c>
      <c r="C326" s="85">
        <v>84.805003870804853</v>
      </c>
      <c r="D326" s="85">
        <v>75.328623063864114</v>
      </c>
    </row>
    <row r="327" spans="2:4" x14ac:dyDescent="0.25">
      <c r="B327" s="900">
        <v>39923</v>
      </c>
      <c r="C327" s="85">
        <v>81.87703031931261</v>
      </c>
      <c r="D327" s="85">
        <v>75.311110888329097</v>
      </c>
    </row>
    <row r="328" spans="2:4" x14ac:dyDescent="0.25">
      <c r="B328" s="900">
        <v>39924</v>
      </c>
      <c r="C328" s="85">
        <v>81.346418521649298</v>
      </c>
      <c r="D328" s="85">
        <v>75.28484262502657</v>
      </c>
    </row>
    <row r="329" spans="2:4" x14ac:dyDescent="0.25">
      <c r="B329" s="900">
        <v>39925</v>
      </c>
      <c r="C329" s="85">
        <v>81.392860399311985</v>
      </c>
      <c r="D329" s="85">
        <v>75.249818273956535</v>
      </c>
    </row>
    <row r="330" spans="2:4" x14ac:dyDescent="0.25">
      <c r="B330" s="900">
        <v>39926</v>
      </c>
      <c r="C330" s="85">
        <v>81.885037539599296</v>
      </c>
      <c r="D330" s="85">
        <v>75.092208694141419</v>
      </c>
    </row>
    <row r="331" spans="2:4" x14ac:dyDescent="0.25">
      <c r="B331" s="900">
        <v>39927</v>
      </c>
      <c r="C331" s="85">
        <v>82.23041564129764</v>
      </c>
      <c r="D331" s="85">
        <v>75.381159590469153</v>
      </c>
    </row>
    <row r="332" spans="2:4" x14ac:dyDescent="0.25">
      <c r="B332" s="900">
        <v>39930</v>
      </c>
      <c r="C332" s="85">
        <v>81.342681818848845</v>
      </c>
      <c r="D332" s="85">
        <v>75.328623063864114</v>
      </c>
    </row>
    <row r="333" spans="2:4" x14ac:dyDescent="0.25">
      <c r="B333" s="900">
        <v>39931</v>
      </c>
      <c r="C333" s="85">
        <v>80.329501545242238</v>
      </c>
      <c r="D333" s="85">
        <v>75.37240350270163</v>
      </c>
    </row>
    <row r="334" spans="2:4" x14ac:dyDescent="0.25">
      <c r="B334" s="900">
        <v>39932</v>
      </c>
      <c r="C334" s="85">
        <v>82.169560767118938</v>
      </c>
      <c r="D334" s="85">
        <v>74.566843428090976</v>
      </c>
    </row>
    <row r="335" spans="2:4" x14ac:dyDescent="0.25">
      <c r="B335" s="900">
        <v>39933</v>
      </c>
      <c r="C335" s="85">
        <v>85.067106881521838</v>
      </c>
      <c r="D335" s="85">
        <v>74.566843428090976</v>
      </c>
    </row>
    <row r="336" spans="2:4" x14ac:dyDescent="0.25">
      <c r="B336" s="900">
        <v>39937</v>
      </c>
      <c r="C336" s="85">
        <v>87.251476575725334</v>
      </c>
      <c r="D336" s="85">
        <v>74.575599515858499</v>
      </c>
    </row>
    <row r="337" spans="2:4" x14ac:dyDescent="0.25">
      <c r="B337" s="900">
        <v>39938</v>
      </c>
      <c r="C337" s="85">
        <v>88.035116534447425</v>
      </c>
      <c r="D337" s="85">
        <v>74.636892130231033</v>
      </c>
    </row>
    <row r="338" spans="2:4" x14ac:dyDescent="0.25">
      <c r="B338" s="900">
        <v>39939</v>
      </c>
      <c r="C338" s="85">
        <v>91.671995988652796</v>
      </c>
      <c r="D338" s="85">
        <v>75.048428255303861</v>
      </c>
    </row>
    <row r="339" spans="2:4" x14ac:dyDescent="0.25">
      <c r="B339" s="900">
        <v>39940</v>
      </c>
      <c r="C339" s="85">
        <v>97.607481479818176</v>
      </c>
      <c r="D339" s="85">
        <v>75.065940430838893</v>
      </c>
    </row>
    <row r="340" spans="2:4" x14ac:dyDescent="0.25">
      <c r="B340" s="900">
        <v>39941</v>
      </c>
      <c r="C340" s="85">
        <v>98.037736116555223</v>
      </c>
      <c r="D340" s="85">
        <v>75.197281747351497</v>
      </c>
    </row>
    <row r="341" spans="2:4" x14ac:dyDescent="0.25">
      <c r="B341" s="900">
        <v>39944</v>
      </c>
      <c r="C341" s="85">
        <v>97.116905783588209</v>
      </c>
      <c r="D341" s="85">
        <v>75.249818273956535</v>
      </c>
    </row>
    <row r="342" spans="2:4" x14ac:dyDescent="0.25">
      <c r="B342" s="900">
        <v>39945</v>
      </c>
      <c r="C342" s="85">
        <v>99.617827586458063</v>
      </c>
      <c r="D342" s="85">
        <v>75.748915276704452</v>
      </c>
    </row>
    <row r="343" spans="2:4" x14ac:dyDescent="0.25">
      <c r="B343" s="900">
        <v>39946</v>
      </c>
      <c r="C343" s="85">
        <v>96.178993380676303</v>
      </c>
      <c r="D343" s="85">
        <v>75.424940029306683</v>
      </c>
    </row>
    <row r="344" spans="2:4" x14ac:dyDescent="0.25">
      <c r="B344" s="900">
        <v>39947</v>
      </c>
      <c r="C344" s="85">
        <v>94.593563763915697</v>
      </c>
      <c r="D344" s="85">
        <v>75.468720468144213</v>
      </c>
    </row>
    <row r="345" spans="2:4" x14ac:dyDescent="0.25">
      <c r="B345" s="900">
        <v>39948</v>
      </c>
      <c r="C345" s="85">
        <v>96.093049216266053</v>
      </c>
      <c r="D345" s="85">
        <v>75.521256994749265</v>
      </c>
    </row>
    <row r="346" spans="2:4" x14ac:dyDescent="0.25">
      <c r="B346" s="900">
        <v>39951</v>
      </c>
      <c r="C346" s="85">
        <v>96.928469199508598</v>
      </c>
      <c r="D346" s="85">
        <v>75.801451803309476</v>
      </c>
    </row>
    <row r="347" spans="2:4" x14ac:dyDescent="0.25">
      <c r="B347" s="900">
        <v>39952</v>
      </c>
      <c r="C347" s="85">
        <v>99.392023974373984</v>
      </c>
      <c r="D347" s="85">
        <v>75.994085734194655</v>
      </c>
    </row>
    <row r="348" spans="2:4" x14ac:dyDescent="0.25">
      <c r="B348" s="900">
        <v>39953</v>
      </c>
      <c r="C348" s="85">
        <v>103.18904783431276</v>
      </c>
      <c r="D348" s="85">
        <v>75.950305295357111</v>
      </c>
    </row>
    <row r="349" spans="2:4" x14ac:dyDescent="0.25">
      <c r="B349" s="900">
        <v>39954</v>
      </c>
      <c r="C349" s="85">
        <v>100.98279173799236</v>
      </c>
      <c r="D349" s="85">
        <v>75.976573558659638</v>
      </c>
    </row>
    <row r="350" spans="2:4" x14ac:dyDescent="0.25">
      <c r="B350" s="900">
        <v>39955</v>
      </c>
      <c r="C350" s="85">
        <v>103.88941270205348</v>
      </c>
      <c r="D350" s="85">
        <v>75.678866574564395</v>
      </c>
    </row>
    <row r="351" spans="2:4" x14ac:dyDescent="0.25">
      <c r="B351" s="900">
        <v>39958</v>
      </c>
      <c r="C351" s="85">
        <v>105.67021849380882</v>
      </c>
      <c r="D351" s="85">
        <v>75.748915276704452</v>
      </c>
    </row>
    <row r="352" spans="2:4" x14ac:dyDescent="0.25">
      <c r="B352" s="900">
        <v>39959</v>
      </c>
      <c r="C352" s="85">
        <v>106.16186181941035</v>
      </c>
      <c r="D352" s="85">
        <v>75.967817470892129</v>
      </c>
    </row>
    <row r="353" spans="2:4" x14ac:dyDescent="0.25">
      <c r="B353" s="900">
        <v>39960</v>
      </c>
      <c r="C353" s="85">
        <v>111.14555572583357</v>
      </c>
      <c r="D353" s="85">
        <v>76.142939226242262</v>
      </c>
    </row>
    <row r="354" spans="2:4" x14ac:dyDescent="0.25">
      <c r="B354" s="900">
        <v>39961</v>
      </c>
      <c r="C354" s="85">
        <v>113.01017042325607</v>
      </c>
      <c r="D354" s="85">
        <v>76.204231840614824</v>
      </c>
    </row>
    <row r="355" spans="2:4" x14ac:dyDescent="0.25">
      <c r="B355" s="900">
        <v>39962</v>
      </c>
      <c r="C355" s="85">
        <v>114.45734203640016</v>
      </c>
      <c r="D355" s="85">
        <v>76.099158787404733</v>
      </c>
    </row>
    <row r="356" spans="2:4" x14ac:dyDescent="0.25">
      <c r="B356" s="900">
        <v>39965</v>
      </c>
      <c r="C356" s="85">
        <v>121.33287518922057</v>
      </c>
      <c r="D356" s="85">
        <v>76.00284182196215</v>
      </c>
    </row>
    <row r="357" spans="2:4" x14ac:dyDescent="0.25">
      <c r="B357" s="900">
        <v>39966</v>
      </c>
      <c r="C357" s="85">
        <v>119.95830237334229</v>
      </c>
      <c r="D357" s="85">
        <v>75.363647414934135</v>
      </c>
    </row>
    <row r="358" spans="2:4" x14ac:dyDescent="0.25">
      <c r="B358" s="900">
        <v>39967</v>
      </c>
      <c r="C358" s="85">
        <v>111.82563563551473</v>
      </c>
      <c r="D358" s="85">
        <v>75.258574361724044</v>
      </c>
    </row>
    <row r="359" spans="2:4" x14ac:dyDescent="0.25">
      <c r="B359" s="900">
        <v>39968</v>
      </c>
      <c r="C359" s="85">
        <v>107.12699877129693</v>
      </c>
      <c r="D359" s="85">
        <v>75.468720468144213</v>
      </c>
    </row>
    <row r="360" spans="2:4" x14ac:dyDescent="0.25">
      <c r="B360" s="900">
        <v>39969</v>
      </c>
      <c r="C360" s="85">
        <v>108.773817076922</v>
      </c>
      <c r="D360" s="85">
        <v>75.494988731446739</v>
      </c>
    </row>
    <row r="361" spans="2:4" x14ac:dyDescent="0.25">
      <c r="B361" s="900">
        <v>39972</v>
      </c>
      <c r="C361" s="85">
        <v>106.0225361864223</v>
      </c>
      <c r="D361" s="85">
        <v>75.48623264367923</v>
      </c>
    </row>
    <row r="362" spans="2:4" x14ac:dyDescent="0.25">
      <c r="B362" s="900">
        <v>39973</v>
      </c>
      <c r="C362" s="85">
        <v>103.73033592569163</v>
      </c>
      <c r="D362" s="85">
        <v>75.766427452239455</v>
      </c>
    </row>
    <row r="363" spans="2:4" x14ac:dyDescent="0.25">
      <c r="B363" s="900">
        <v>39974</v>
      </c>
      <c r="C363" s="85">
        <v>107.57380166329311</v>
      </c>
      <c r="D363" s="85">
        <v>75.836476154379511</v>
      </c>
    </row>
    <row r="364" spans="2:4" x14ac:dyDescent="0.25">
      <c r="B364" s="900">
        <v>39976</v>
      </c>
      <c r="C364" s="85">
        <v>108.7012182796562</v>
      </c>
      <c r="D364" s="85">
        <v>75.950305295357111</v>
      </c>
    </row>
    <row r="365" spans="2:4" x14ac:dyDescent="0.25">
      <c r="B365" s="900">
        <v>39979</v>
      </c>
      <c r="C365" s="85">
        <v>104.46006060115012</v>
      </c>
      <c r="D365" s="85">
        <v>76.020353997497168</v>
      </c>
    </row>
    <row r="366" spans="2:4" x14ac:dyDescent="0.25">
      <c r="B366" s="900">
        <v>39980</v>
      </c>
      <c r="C366" s="85">
        <v>105.34405772079847</v>
      </c>
      <c r="D366" s="85">
        <v>76.151695314009785</v>
      </c>
    </row>
    <row r="367" spans="2:4" x14ac:dyDescent="0.25">
      <c r="B367" s="900">
        <v>39981</v>
      </c>
      <c r="C367" s="85">
        <v>101.67568320013218</v>
      </c>
      <c r="D367" s="85">
        <v>76.256768367219863</v>
      </c>
    </row>
    <row r="368" spans="2:4" x14ac:dyDescent="0.25">
      <c r="B368" s="900">
        <v>39982</v>
      </c>
      <c r="C368" s="85">
        <v>101.94739487519317</v>
      </c>
      <c r="D368" s="85">
        <v>76.046622260799694</v>
      </c>
    </row>
    <row r="369" spans="2:4" x14ac:dyDescent="0.25">
      <c r="B369" s="900">
        <v>39983</v>
      </c>
      <c r="C369" s="85">
        <v>102.61199415898676</v>
      </c>
      <c r="D369" s="85">
        <v>75.565037433586795</v>
      </c>
    </row>
    <row r="370" spans="2:4" x14ac:dyDescent="0.25">
      <c r="B370" s="900">
        <v>39987</v>
      </c>
      <c r="C370" s="85">
        <v>99.637044915146063</v>
      </c>
      <c r="D370" s="85">
        <v>75.512500906981757</v>
      </c>
    </row>
    <row r="371" spans="2:4" x14ac:dyDescent="0.25">
      <c r="B371" s="900">
        <v>39988</v>
      </c>
      <c r="C371" s="85">
        <v>100.85360858403409</v>
      </c>
      <c r="D371" s="85">
        <v>75.696378750099413</v>
      </c>
    </row>
    <row r="372" spans="2:4" x14ac:dyDescent="0.25">
      <c r="B372" s="900">
        <v>39990</v>
      </c>
      <c r="C372" s="85">
        <v>100.99560329045103</v>
      </c>
      <c r="D372" s="85">
        <v>75.670110486796887</v>
      </c>
    </row>
    <row r="373" spans="2:4" x14ac:dyDescent="0.25">
      <c r="B373" s="900">
        <v>39993</v>
      </c>
      <c r="C373" s="85">
        <v>101.71358404282242</v>
      </c>
      <c r="D373" s="85">
        <v>75.521256994749265</v>
      </c>
    </row>
    <row r="374" spans="2:4" x14ac:dyDescent="0.25">
      <c r="B374" s="900">
        <v>39994</v>
      </c>
      <c r="C374" s="85">
        <v>101.23048175219334</v>
      </c>
      <c r="D374" s="85">
        <v>75.538769170284269</v>
      </c>
    </row>
    <row r="375" spans="2:4" x14ac:dyDescent="0.25">
      <c r="B375" s="900">
        <v>39995</v>
      </c>
      <c r="C375" s="85">
        <v>97.250893269718489</v>
      </c>
      <c r="D375" s="85">
        <v>75.162257396281476</v>
      </c>
    </row>
    <row r="376" spans="2:4" x14ac:dyDescent="0.25">
      <c r="B376" s="900">
        <v>39996</v>
      </c>
      <c r="C376" s="85">
        <v>95.221863649076383</v>
      </c>
      <c r="D376" s="85">
        <v>75.144745220746444</v>
      </c>
    </row>
    <row r="377" spans="2:4" x14ac:dyDescent="0.25">
      <c r="B377" s="900">
        <v>39997</v>
      </c>
      <c r="C377" s="85">
        <v>92.102784440075624</v>
      </c>
      <c r="D377" s="85">
        <v>75.144745220746444</v>
      </c>
    </row>
    <row r="378" spans="2:4" x14ac:dyDescent="0.25">
      <c r="B378" s="900">
        <v>40000</v>
      </c>
      <c r="C378" s="85">
        <v>90.058808008231736</v>
      </c>
      <c r="D378" s="85">
        <v>75.100964781908914</v>
      </c>
    </row>
    <row r="379" spans="2:4" x14ac:dyDescent="0.25">
      <c r="B379" s="900">
        <v>40001</v>
      </c>
      <c r="C379" s="85">
        <v>92.691582038488747</v>
      </c>
      <c r="D379" s="85">
        <v>74.995891728698837</v>
      </c>
    </row>
    <row r="380" spans="2:4" x14ac:dyDescent="0.25">
      <c r="B380" s="900">
        <v>40002</v>
      </c>
      <c r="C380" s="85">
        <v>92.696386370660761</v>
      </c>
      <c r="D380" s="85">
        <v>74.899574763256254</v>
      </c>
    </row>
    <row r="381" spans="2:4" x14ac:dyDescent="0.25">
      <c r="B381" s="900">
        <v>40003</v>
      </c>
      <c r="C381" s="85">
        <v>95.684680981645897</v>
      </c>
      <c r="D381" s="85">
        <v>74.890818675488745</v>
      </c>
    </row>
    <row r="382" spans="2:4" x14ac:dyDescent="0.25">
      <c r="B382" s="900">
        <v>40004</v>
      </c>
      <c r="C382" s="85">
        <v>94.864207809605134</v>
      </c>
      <c r="D382" s="85">
        <v>74.847038236651215</v>
      </c>
    </row>
    <row r="383" spans="2:4" x14ac:dyDescent="0.25">
      <c r="B383" s="900">
        <v>40007</v>
      </c>
      <c r="C383" s="85">
        <v>94.160106239063978</v>
      </c>
      <c r="D383" s="85">
        <v>74.81201388558118</v>
      </c>
    </row>
    <row r="384" spans="2:4" x14ac:dyDescent="0.25">
      <c r="B384" s="900">
        <v>40008</v>
      </c>
      <c r="C384" s="85">
        <v>96.536115405461771</v>
      </c>
      <c r="D384" s="85">
        <v>74.847038236651215</v>
      </c>
    </row>
    <row r="385" spans="2:4" x14ac:dyDescent="0.25">
      <c r="B385" s="900">
        <v>40009</v>
      </c>
      <c r="C385" s="85">
        <v>100.84506754906164</v>
      </c>
      <c r="D385" s="85">
        <v>75.100964781908914</v>
      </c>
    </row>
    <row r="386" spans="2:4" x14ac:dyDescent="0.25">
      <c r="B386" s="900">
        <v>40010</v>
      </c>
      <c r="C386" s="85">
        <v>101.97515323885362</v>
      </c>
      <c r="D386" s="85">
        <v>74.803257797813686</v>
      </c>
    </row>
    <row r="387" spans="2:4" x14ac:dyDescent="0.25">
      <c r="B387" s="900">
        <v>40011</v>
      </c>
      <c r="C387" s="85">
        <v>99.523876201761141</v>
      </c>
      <c r="D387" s="85">
        <v>74.85579432441871</v>
      </c>
    </row>
    <row r="388" spans="2:4" x14ac:dyDescent="0.25">
      <c r="B388" s="900">
        <v>40014</v>
      </c>
      <c r="C388" s="85">
        <v>100.20662518487117</v>
      </c>
      <c r="D388" s="85">
        <v>74.829526061116198</v>
      </c>
    </row>
    <row r="389" spans="2:4" x14ac:dyDescent="0.25">
      <c r="B389" s="900">
        <v>40015</v>
      </c>
      <c r="C389" s="85">
        <v>100.78154360145406</v>
      </c>
      <c r="D389" s="85">
        <v>74.794501710046163</v>
      </c>
    </row>
    <row r="390" spans="2:4" x14ac:dyDescent="0.25">
      <c r="B390" s="900">
        <v>40016</v>
      </c>
      <c r="C390" s="85">
        <v>98.419413616886501</v>
      </c>
      <c r="D390" s="85">
        <v>74.803257797813686</v>
      </c>
    </row>
    <row r="391" spans="2:4" x14ac:dyDescent="0.25">
      <c r="B391" s="900">
        <v>40017</v>
      </c>
      <c r="C391" s="85">
        <v>97.771362588352019</v>
      </c>
      <c r="D391" s="85">
        <v>74.81201388558118</v>
      </c>
    </row>
    <row r="392" spans="2:4" x14ac:dyDescent="0.25">
      <c r="B392" s="900">
        <v>40018</v>
      </c>
      <c r="C392" s="85">
        <v>99.283659593161062</v>
      </c>
      <c r="D392" s="85">
        <v>74.952111289861293</v>
      </c>
    </row>
    <row r="393" spans="2:4" x14ac:dyDescent="0.25">
      <c r="B393" s="900">
        <v>40021</v>
      </c>
      <c r="C393" s="85">
        <v>99.107500746854299</v>
      </c>
      <c r="D393" s="85">
        <v>74.925843026558766</v>
      </c>
    </row>
    <row r="394" spans="2:4" x14ac:dyDescent="0.25">
      <c r="B394" s="900">
        <v>40022</v>
      </c>
      <c r="C394" s="85">
        <v>97.85036716184716</v>
      </c>
      <c r="D394" s="85">
        <v>74.908330851023763</v>
      </c>
    </row>
    <row r="395" spans="2:4" x14ac:dyDescent="0.25">
      <c r="B395" s="900">
        <v>40023</v>
      </c>
      <c r="C395" s="85">
        <v>97.041637912893535</v>
      </c>
      <c r="D395" s="85">
        <v>74.960867377628801</v>
      </c>
    </row>
    <row r="396" spans="2:4" x14ac:dyDescent="0.25">
      <c r="B396" s="900">
        <v>40024</v>
      </c>
      <c r="C396" s="85">
        <v>98.732229022752378</v>
      </c>
      <c r="D396" s="85">
        <v>74.899574763256254</v>
      </c>
    </row>
    <row r="397" spans="2:4" x14ac:dyDescent="0.25">
      <c r="B397" s="900">
        <v>40025</v>
      </c>
      <c r="C397" s="85">
        <v>100.30057656956811</v>
      </c>
      <c r="D397" s="85">
        <v>74.873306499953742</v>
      </c>
    </row>
    <row r="398" spans="2:4" x14ac:dyDescent="0.25">
      <c r="B398" s="900">
        <v>40028</v>
      </c>
      <c r="C398" s="85">
        <v>102.9525679285131</v>
      </c>
      <c r="D398" s="85">
        <v>74.803257797813686</v>
      </c>
    </row>
    <row r="399" spans="2:4" x14ac:dyDescent="0.25">
      <c r="B399" s="900">
        <v>40029</v>
      </c>
      <c r="C399" s="85">
        <v>101.66820979453128</v>
      </c>
      <c r="D399" s="85">
        <v>74.785745622278654</v>
      </c>
    </row>
    <row r="400" spans="2:4" x14ac:dyDescent="0.25">
      <c r="B400" s="900">
        <v>40031</v>
      </c>
      <c r="C400" s="85">
        <v>101.41411400410097</v>
      </c>
      <c r="D400" s="85">
        <v>74.829526061116198</v>
      </c>
    </row>
    <row r="401" spans="2:4" x14ac:dyDescent="0.25">
      <c r="B401" s="900">
        <v>40032</v>
      </c>
      <c r="C401" s="85">
        <v>102.13316238584392</v>
      </c>
      <c r="D401" s="85">
        <v>74.838282148883707</v>
      </c>
    </row>
    <row r="402" spans="2:4" x14ac:dyDescent="0.25">
      <c r="B402" s="900">
        <v>40035</v>
      </c>
      <c r="C402" s="85">
        <v>101.07247260520307</v>
      </c>
      <c r="D402" s="85">
        <v>74.85579432441871</v>
      </c>
    </row>
    <row r="403" spans="2:4" x14ac:dyDescent="0.25">
      <c r="B403" s="900">
        <v>40036</v>
      </c>
      <c r="C403" s="85">
        <v>101.14293614372576</v>
      </c>
      <c r="D403" s="85">
        <v>75.074696518606387</v>
      </c>
    </row>
    <row r="404" spans="2:4" x14ac:dyDescent="0.25">
      <c r="B404" s="900">
        <v>40037</v>
      </c>
      <c r="C404" s="85">
        <v>100.94862759810258</v>
      </c>
      <c r="D404" s="85">
        <v>75.153501308513952</v>
      </c>
    </row>
    <row r="405" spans="2:4" x14ac:dyDescent="0.25">
      <c r="B405" s="900">
        <v>40038</v>
      </c>
      <c r="C405" s="85">
        <v>102.84420354730017</v>
      </c>
      <c r="D405" s="85">
        <v>75.451208292609209</v>
      </c>
    </row>
    <row r="406" spans="2:4" x14ac:dyDescent="0.25">
      <c r="B406" s="900">
        <v>40039</v>
      </c>
      <c r="C406" s="85">
        <v>102.36270270072845</v>
      </c>
      <c r="D406" s="85">
        <v>75.468720468144213</v>
      </c>
    </row>
    <row r="407" spans="2:4" x14ac:dyDescent="0.25">
      <c r="B407" s="900">
        <v>40042</v>
      </c>
      <c r="C407" s="85">
        <v>100.59417464674598</v>
      </c>
      <c r="D407" s="85">
        <v>75.670110486796887</v>
      </c>
    </row>
    <row r="408" spans="2:4" x14ac:dyDescent="0.25">
      <c r="B408" s="900">
        <v>40043</v>
      </c>
      <c r="C408" s="85">
        <v>101.2609091892827</v>
      </c>
      <c r="D408" s="85">
        <v>75.713890925634416</v>
      </c>
    </row>
    <row r="409" spans="2:4" x14ac:dyDescent="0.25">
      <c r="B409" s="900">
        <v>40044</v>
      </c>
      <c r="C409" s="85">
        <v>101.07834456674662</v>
      </c>
      <c r="D409" s="85">
        <v>75.775183540006978</v>
      </c>
    </row>
    <row r="410" spans="2:4" x14ac:dyDescent="0.25">
      <c r="B410" s="900">
        <v>40045</v>
      </c>
      <c r="C410" s="85">
        <v>101.27638981517025</v>
      </c>
      <c r="D410" s="85">
        <v>75.75767136447196</v>
      </c>
    </row>
    <row r="411" spans="2:4" x14ac:dyDescent="0.25">
      <c r="B411" s="900">
        <v>40046</v>
      </c>
      <c r="C411" s="85">
        <v>104.82412221685071</v>
      </c>
      <c r="D411" s="85">
        <v>75.713890925634416</v>
      </c>
    </row>
    <row r="412" spans="2:4" x14ac:dyDescent="0.25">
      <c r="B412" s="900">
        <v>40049</v>
      </c>
      <c r="C412" s="85">
        <v>107.47878264922464</v>
      </c>
      <c r="D412" s="85">
        <v>75.64384222349436</v>
      </c>
    </row>
    <row r="413" spans="2:4" x14ac:dyDescent="0.25">
      <c r="B413" s="900">
        <v>40050</v>
      </c>
      <c r="C413" s="85">
        <v>108.88965486373583</v>
      </c>
      <c r="D413" s="85">
        <v>75.906524856519582</v>
      </c>
    </row>
    <row r="414" spans="2:4" x14ac:dyDescent="0.25">
      <c r="B414" s="900">
        <v>40051</v>
      </c>
      <c r="C414" s="85">
        <v>108.3451638842423</v>
      </c>
      <c r="D414" s="85">
        <v>75.932793119822094</v>
      </c>
    </row>
    <row r="415" spans="2:4" x14ac:dyDescent="0.25">
      <c r="B415" s="900">
        <v>40052</v>
      </c>
      <c r="C415" s="85">
        <v>107.27860214205789</v>
      </c>
      <c r="D415" s="85">
        <v>75.924037032054585</v>
      </c>
    </row>
    <row r="416" spans="2:4" x14ac:dyDescent="0.25">
      <c r="B416" s="900">
        <v>40053</v>
      </c>
      <c r="C416" s="85">
        <v>108.80691358744023</v>
      </c>
      <c r="D416" s="85">
        <v>76.029110085264676</v>
      </c>
    </row>
    <row r="417" spans="2:4" x14ac:dyDescent="0.25">
      <c r="B417" s="900">
        <v>40056</v>
      </c>
      <c r="C417" s="85">
        <v>107.24443800216807</v>
      </c>
      <c r="D417" s="85">
        <v>75.985329646427147</v>
      </c>
    </row>
    <row r="418" spans="2:4" x14ac:dyDescent="0.25">
      <c r="B418" s="900">
        <v>40057</v>
      </c>
      <c r="C418" s="85">
        <v>107.58768084512333</v>
      </c>
      <c r="D418" s="85">
        <v>75.967817470892129</v>
      </c>
    </row>
    <row r="419" spans="2:4" x14ac:dyDescent="0.25">
      <c r="B419" s="900">
        <v>40058</v>
      </c>
      <c r="C419" s="85">
        <v>106.55101272534249</v>
      </c>
      <c r="D419" s="85">
        <v>75.64384222349436</v>
      </c>
    </row>
    <row r="420" spans="2:4" x14ac:dyDescent="0.25">
      <c r="B420" s="900">
        <v>40059</v>
      </c>
      <c r="C420" s="85">
        <v>108.30406015343736</v>
      </c>
      <c r="D420" s="85">
        <v>75.652598311261869</v>
      </c>
    </row>
    <row r="421" spans="2:4" x14ac:dyDescent="0.25">
      <c r="B421" s="900">
        <v>40060</v>
      </c>
      <c r="C421" s="85">
        <v>108.15619348547688</v>
      </c>
      <c r="D421" s="85">
        <v>75.705134837866908</v>
      </c>
    </row>
    <row r="422" spans="2:4" x14ac:dyDescent="0.25">
      <c r="B422" s="900">
        <v>40063</v>
      </c>
      <c r="C422" s="85">
        <v>109.53183393072675</v>
      </c>
      <c r="D422" s="85">
        <v>75.705134837866908</v>
      </c>
    </row>
    <row r="423" spans="2:4" x14ac:dyDescent="0.25">
      <c r="B423" s="900">
        <v>40064</v>
      </c>
      <c r="C423" s="85">
        <v>110.83220650528189</v>
      </c>
      <c r="D423" s="85">
        <v>75.678866574564395</v>
      </c>
    </row>
    <row r="424" spans="2:4" x14ac:dyDescent="0.25">
      <c r="B424" s="900">
        <v>40065</v>
      </c>
      <c r="C424" s="85">
        <v>110.38166691048528</v>
      </c>
      <c r="D424" s="85">
        <v>75.670110486796887</v>
      </c>
    </row>
    <row r="425" spans="2:4" x14ac:dyDescent="0.25">
      <c r="B425" s="900">
        <v>40066</v>
      </c>
      <c r="C425" s="85">
        <v>110.83060506122455</v>
      </c>
      <c r="D425" s="85">
        <v>75.678866574564395</v>
      </c>
    </row>
    <row r="426" spans="2:4" x14ac:dyDescent="0.25">
      <c r="B426" s="900">
        <v>40067</v>
      </c>
      <c r="C426" s="85">
        <v>114.2945285572379</v>
      </c>
      <c r="D426" s="85">
        <v>75.678866574564395</v>
      </c>
    </row>
    <row r="427" spans="2:4" x14ac:dyDescent="0.25">
      <c r="B427" s="900">
        <v>40070</v>
      </c>
      <c r="C427" s="85">
        <v>114.47709317977397</v>
      </c>
      <c r="D427" s="85">
        <v>75.792695715541996</v>
      </c>
    </row>
    <row r="428" spans="2:4" x14ac:dyDescent="0.25">
      <c r="B428" s="900">
        <v>40071</v>
      </c>
      <c r="C428" s="85">
        <v>117.48407130476136</v>
      </c>
      <c r="D428" s="85">
        <v>75.897768768752073</v>
      </c>
    </row>
    <row r="429" spans="2:4" x14ac:dyDescent="0.25">
      <c r="B429" s="900">
        <v>40072</v>
      </c>
      <c r="C429" s="85">
        <v>118.98248912774012</v>
      </c>
      <c r="D429" s="85">
        <v>75.91528094428709</v>
      </c>
    </row>
    <row r="430" spans="2:4" x14ac:dyDescent="0.25">
      <c r="B430" s="900">
        <v>40073</v>
      </c>
      <c r="C430" s="85">
        <v>119.39566169453228</v>
      </c>
      <c r="D430" s="85">
        <v>76.037866173032185</v>
      </c>
    </row>
    <row r="431" spans="2:4" x14ac:dyDescent="0.25">
      <c r="B431" s="900">
        <v>40074</v>
      </c>
      <c r="C431" s="85">
        <v>118.48550765528083</v>
      </c>
      <c r="D431" s="85">
        <v>76.186719665079821</v>
      </c>
    </row>
    <row r="432" spans="2:4" x14ac:dyDescent="0.25">
      <c r="B432" s="900">
        <v>40077</v>
      </c>
      <c r="C432" s="85">
        <v>116.62836636345924</v>
      </c>
      <c r="D432" s="85">
        <v>76.755865369967765</v>
      </c>
    </row>
    <row r="433" spans="2:4" x14ac:dyDescent="0.25">
      <c r="B433" s="900">
        <v>40078</v>
      </c>
      <c r="C433" s="85">
        <v>117.47766552853199</v>
      </c>
      <c r="D433" s="85">
        <v>77.071084529598025</v>
      </c>
    </row>
    <row r="434" spans="2:4" x14ac:dyDescent="0.25">
      <c r="B434" s="900">
        <v>40079</v>
      </c>
      <c r="C434" s="85">
        <v>117.32339308434217</v>
      </c>
      <c r="D434" s="85">
        <v>77.254962372715681</v>
      </c>
    </row>
    <row r="435" spans="2:4" x14ac:dyDescent="0.25">
      <c r="B435" s="900">
        <v>40080</v>
      </c>
      <c r="C435" s="85">
        <v>117.15150475552166</v>
      </c>
      <c r="D435" s="85">
        <v>77.26371846048319</v>
      </c>
    </row>
    <row r="436" spans="2:4" x14ac:dyDescent="0.25">
      <c r="B436" s="900">
        <v>40081</v>
      </c>
      <c r="C436" s="85">
        <v>115.07870233064577</v>
      </c>
      <c r="D436" s="85">
        <v>77.692766761091036</v>
      </c>
    </row>
    <row r="437" spans="2:4" x14ac:dyDescent="0.25">
      <c r="B437" s="900">
        <v>40084</v>
      </c>
      <c r="C437" s="85">
        <v>115.39205155119743</v>
      </c>
      <c r="D437" s="85">
        <v>77.789083726533619</v>
      </c>
    </row>
    <row r="438" spans="2:4" x14ac:dyDescent="0.25">
      <c r="B438" s="900">
        <v>40085</v>
      </c>
      <c r="C438" s="85">
        <v>117.46859067887378</v>
      </c>
      <c r="D438" s="85">
        <v>77.894156779743696</v>
      </c>
    </row>
    <row r="439" spans="2:4" x14ac:dyDescent="0.25">
      <c r="B439" s="900">
        <v>40086</v>
      </c>
      <c r="C439" s="85">
        <v>117.29830379411059</v>
      </c>
      <c r="D439" s="85">
        <v>77.981717657418784</v>
      </c>
    </row>
    <row r="440" spans="2:4" x14ac:dyDescent="0.25">
      <c r="B440" s="900">
        <v>40087</v>
      </c>
      <c r="C440" s="85">
        <v>118.12571655706647</v>
      </c>
      <c r="D440" s="85">
        <v>78.086790710628861</v>
      </c>
    </row>
    <row r="441" spans="2:4" x14ac:dyDescent="0.25">
      <c r="B441" s="900">
        <v>40088</v>
      </c>
      <c r="C441" s="85">
        <v>116.10736323013992</v>
      </c>
      <c r="D441" s="85">
        <v>78.025498096256314</v>
      </c>
    </row>
    <row r="442" spans="2:4" x14ac:dyDescent="0.25">
      <c r="B442" s="900">
        <v>40091</v>
      </c>
      <c r="C442" s="85">
        <v>115.69685973677666</v>
      </c>
      <c r="D442" s="85">
        <v>78.1393272372339</v>
      </c>
    </row>
    <row r="443" spans="2:4" x14ac:dyDescent="0.25">
      <c r="B443" s="900">
        <v>40092</v>
      </c>
      <c r="C443" s="85">
        <v>117.71307780496009</v>
      </c>
      <c r="D443" s="85">
        <v>78.104302886163879</v>
      </c>
    </row>
    <row r="444" spans="2:4" x14ac:dyDescent="0.25">
      <c r="B444" s="900">
        <v>40093</v>
      </c>
      <c r="C444" s="85">
        <v>117.30310812628259</v>
      </c>
      <c r="D444" s="85">
        <v>77.876644604208693</v>
      </c>
    </row>
    <row r="445" spans="2:4" x14ac:dyDescent="0.25">
      <c r="B445" s="900">
        <v>40098</v>
      </c>
      <c r="C445" s="85">
        <v>120.2001204259997</v>
      </c>
      <c r="D445" s="85">
        <v>77.920425043046208</v>
      </c>
    </row>
    <row r="446" spans="2:4" x14ac:dyDescent="0.25">
      <c r="B446" s="900">
        <v>40099</v>
      </c>
      <c r="C446" s="85">
        <v>119.77146723332</v>
      </c>
      <c r="D446" s="85">
        <v>78.428278133561633</v>
      </c>
    </row>
    <row r="447" spans="2:4" x14ac:dyDescent="0.25">
      <c r="B447" s="900">
        <v>40100</v>
      </c>
      <c r="C447" s="85">
        <v>122.7234624456722</v>
      </c>
      <c r="D447" s="85">
        <v>78.988667750682097</v>
      </c>
    </row>
    <row r="448" spans="2:4" x14ac:dyDescent="0.25">
      <c r="B448" s="900">
        <v>40101</v>
      </c>
      <c r="C448" s="85">
        <v>122.36260371808632</v>
      </c>
      <c r="D448" s="85">
        <v>78.97115557514708</v>
      </c>
    </row>
    <row r="449" spans="2:4" x14ac:dyDescent="0.25">
      <c r="B449" s="900">
        <v>40102</v>
      </c>
      <c r="C449" s="85">
        <v>121.85868265471188</v>
      </c>
      <c r="D449" s="85">
        <v>78.97115557514708</v>
      </c>
    </row>
    <row r="450" spans="2:4" x14ac:dyDescent="0.25">
      <c r="B450" s="900">
        <v>40105</v>
      </c>
      <c r="C450" s="85">
        <v>121.37077603191082</v>
      </c>
      <c r="D450" s="85">
        <v>78.997423838449606</v>
      </c>
    </row>
    <row r="451" spans="2:4" x14ac:dyDescent="0.25">
      <c r="B451" s="900">
        <v>40106</v>
      </c>
      <c r="C451" s="85">
        <v>120.92610839865776</v>
      </c>
      <c r="D451" s="85">
        <v>79.049960365054645</v>
      </c>
    </row>
    <row r="452" spans="2:4" x14ac:dyDescent="0.25">
      <c r="B452" s="900">
        <v>40107</v>
      </c>
      <c r="C452" s="85">
        <v>119.44530646030964</v>
      </c>
      <c r="D452" s="85">
        <v>79.120009067194701</v>
      </c>
    </row>
    <row r="453" spans="2:4" x14ac:dyDescent="0.25">
      <c r="B453" s="900">
        <v>40108</v>
      </c>
      <c r="C453" s="85">
        <v>119.19227829925087</v>
      </c>
      <c r="D453" s="85">
        <v>79.163789506032231</v>
      </c>
    </row>
    <row r="454" spans="2:4" x14ac:dyDescent="0.25">
      <c r="B454" s="900">
        <v>40109</v>
      </c>
      <c r="C454" s="85">
        <v>119.18747396707887</v>
      </c>
      <c r="D454" s="85">
        <v>79.137521242729719</v>
      </c>
    </row>
    <row r="455" spans="2:4" x14ac:dyDescent="0.25">
      <c r="B455" s="900">
        <v>40112</v>
      </c>
      <c r="C455" s="85">
        <v>115.55646647441704</v>
      </c>
      <c r="D455" s="85">
        <v>79.067472540589662</v>
      </c>
    </row>
    <row r="456" spans="2:4" x14ac:dyDescent="0.25">
      <c r="B456" s="900">
        <v>40113</v>
      </c>
      <c r="C456" s="85">
        <v>115.96483470903721</v>
      </c>
      <c r="D456" s="85">
        <v>79.08498471612468</v>
      </c>
    </row>
    <row r="457" spans="2:4" x14ac:dyDescent="0.25">
      <c r="B457" s="900">
        <v>40114</v>
      </c>
      <c r="C457" s="85">
        <v>114.6970248303145</v>
      </c>
      <c r="D457" s="85">
        <v>79.08498471612468</v>
      </c>
    </row>
    <row r="458" spans="2:4" x14ac:dyDescent="0.25">
      <c r="B458" s="900">
        <v>40115</v>
      </c>
      <c r="C458" s="85">
        <v>114.54702290361089</v>
      </c>
      <c r="D458" s="85">
        <v>79.610349982175109</v>
      </c>
    </row>
    <row r="459" spans="2:4" x14ac:dyDescent="0.25">
      <c r="B459" s="900">
        <v>40116</v>
      </c>
      <c r="C459" s="85">
        <v>114.49097236160419</v>
      </c>
      <c r="D459" s="85">
        <v>79.680398684315165</v>
      </c>
    </row>
    <row r="460" spans="2:4" x14ac:dyDescent="0.25">
      <c r="B460" s="900">
        <v>40119</v>
      </c>
      <c r="C460" s="85">
        <v>113.04807126594629</v>
      </c>
      <c r="D460" s="85">
        <v>80.424666144553271</v>
      </c>
    </row>
    <row r="461" spans="2:4" x14ac:dyDescent="0.25">
      <c r="B461" s="900">
        <v>40120</v>
      </c>
      <c r="C461" s="85">
        <v>111.4380861736399</v>
      </c>
      <c r="D461" s="85">
        <v>80.678592689810984</v>
      </c>
    </row>
    <row r="462" spans="2:4" x14ac:dyDescent="0.25">
      <c r="B462" s="900">
        <v>40121</v>
      </c>
      <c r="C462" s="85">
        <v>112.65091313972751</v>
      </c>
      <c r="D462" s="85">
        <v>80.915007059533679</v>
      </c>
    </row>
    <row r="463" spans="2:4" x14ac:dyDescent="0.25">
      <c r="B463" s="900">
        <v>40122</v>
      </c>
      <c r="C463" s="85">
        <v>113.90804672473462</v>
      </c>
      <c r="D463" s="85">
        <v>80.941275322836191</v>
      </c>
    </row>
    <row r="464" spans="2:4" x14ac:dyDescent="0.25">
      <c r="B464" s="900">
        <v>40123</v>
      </c>
      <c r="C464" s="85">
        <v>113.19967463670724</v>
      </c>
      <c r="D464" s="85">
        <v>80.950031410603714</v>
      </c>
    </row>
    <row r="465" spans="2:4" x14ac:dyDescent="0.25">
      <c r="B465" s="900">
        <v>40126</v>
      </c>
      <c r="C465" s="85">
        <v>112.61301229703726</v>
      </c>
      <c r="D465" s="85">
        <v>80.79242183078857</v>
      </c>
    </row>
    <row r="466" spans="2:4" x14ac:dyDescent="0.25">
      <c r="B466" s="900">
        <v>40127</v>
      </c>
      <c r="C466" s="85">
        <v>110.52312780221645</v>
      </c>
      <c r="D466" s="85">
        <v>81.519177115491658</v>
      </c>
    </row>
    <row r="467" spans="2:4" x14ac:dyDescent="0.25">
      <c r="B467" s="900">
        <v>40128</v>
      </c>
      <c r="C467" s="85">
        <v>111.3147749812252</v>
      </c>
      <c r="D467" s="85">
        <v>81.659274519771785</v>
      </c>
    </row>
    <row r="468" spans="2:4" x14ac:dyDescent="0.25">
      <c r="B468" s="900">
        <v>40129</v>
      </c>
      <c r="C468" s="85">
        <v>112.61941807326659</v>
      </c>
      <c r="D468" s="85">
        <v>81.73807930967935</v>
      </c>
    </row>
    <row r="469" spans="2:4" x14ac:dyDescent="0.25">
      <c r="B469" s="900">
        <v>40130</v>
      </c>
      <c r="C469" s="85">
        <v>112.97814154210938</v>
      </c>
      <c r="D469" s="85">
        <v>81.659274519771785</v>
      </c>
    </row>
    <row r="470" spans="2:4" x14ac:dyDescent="0.25">
      <c r="B470" s="900">
        <v>40133</v>
      </c>
      <c r="C470" s="85">
        <v>114.58438993161533</v>
      </c>
      <c r="D470" s="85">
        <v>82.237176312427252</v>
      </c>
    </row>
    <row r="471" spans="2:4" x14ac:dyDescent="0.25">
      <c r="B471" s="900">
        <v>40134</v>
      </c>
      <c r="C471" s="85">
        <v>114.00520099754623</v>
      </c>
      <c r="D471" s="85">
        <v>82.16712761028721</v>
      </c>
    </row>
    <row r="472" spans="2:4" x14ac:dyDescent="0.25">
      <c r="B472" s="900">
        <v>40135</v>
      </c>
      <c r="C472" s="85">
        <v>113.62939545875854</v>
      </c>
      <c r="D472" s="85">
        <v>82.815078105082733</v>
      </c>
    </row>
    <row r="473" spans="2:4" x14ac:dyDescent="0.25">
      <c r="B473" s="900">
        <v>40136</v>
      </c>
      <c r="C473" s="85">
        <v>112.66585995092926</v>
      </c>
      <c r="D473" s="85">
        <v>82.753785490710186</v>
      </c>
    </row>
    <row r="474" spans="2:4" x14ac:dyDescent="0.25">
      <c r="B474" s="900">
        <v>40137</v>
      </c>
      <c r="C474" s="85">
        <v>111.61638027868976</v>
      </c>
      <c r="D474" s="85">
        <v>82.788809841780207</v>
      </c>
    </row>
    <row r="475" spans="2:4" x14ac:dyDescent="0.25">
      <c r="B475" s="900">
        <v>40140</v>
      </c>
      <c r="C475" s="85">
        <v>110.68540746669295</v>
      </c>
      <c r="D475" s="85">
        <v>82.788809841780207</v>
      </c>
    </row>
    <row r="476" spans="2:4" x14ac:dyDescent="0.25">
      <c r="B476" s="900">
        <v>40141</v>
      </c>
      <c r="C476" s="85">
        <v>109.55265270347209</v>
      </c>
      <c r="D476" s="85">
        <v>82.701248964105133</v>
      </c>
    </row>
    <row r="477" spans="2:4" x14ac:dyDescent="0.25">
      <c r="B477" s="900">
        <v>40142</v>
      </c>
      <c r="C477" s="85">
        <v>110.33896173562303</v>
      </c>
      <c r="D477" s="85">
        <v>82.771297666245189</v>
      </c>
    </row>
    <row r="478" spans="2:4" x14ac:dyDescent="0.25">
      <c r="B478" s="900">
        <v>40143</v>
      </c>
      <c r="C478" s="85">
        <v>108.87684331127716</v>
      </c>
      <c r="D478" s="85">
        <v>82.80632201731521</v>
      </c>
    </row>
    <row r="479" spans="2:4" x14ac:dyDescent="0.25">
      <c r="B479" s="900">
        <v>40144</v>
      </c>
      <c r="C479" s="85">
        <v>108.79356822029578</v>
      </c>
      <c r="D479" s="85">
        <v>82.780053754012712</v>
      </c>
    </row>
    <row r="480" spans="2:4" x14ac:dyDescent="0.25">
      <c r="B480" s="900">
        <v>40147</v>
      </c>
      <c r="C480" s="85">
        <v>110.33469121813681</v>
      </c>
      <c r="D480" s="85">
        <v>82.80632201731521</v>
      </c>
    </row>
    <row r="481" spans="2:4" x14ac:dyDescent="0.25">
      <c r="B481" s="900">
        <v>40148</v>
      </c>
      <c r="C481" s="85">
        <v>112.90180604204313</v>
      </c>
      <c r="D481" s="85">
        <v>83.104029001410467</v>
      </c>
    </row>
    <row r="482" spans="2:4" x14ac:dyDescent="0.25">
      <c r="B482" s="900">
        <v>40149</v>
      </c>
      <c r="C482" s="85">
        <v>113.38864503547266</v>
      </c>
      <c r="D482" s="85">
        <v>83.270394668993092</v>
      </c>
    </row>
    <row r="483" spans="2:4" x14ac:dyDescent="0.25">
      <c r="B483" s="900">
        <v>40150</v>
      </c>
      <c r="C483" s="85">
        <v>112.21852324424731</v>
      </c>
      <c r="D483" s="85">
        <v>83.305419020063127</v>
      </c>
    </row>
    <row r="484" spans="2:4" x14ac:dyDescent="0.25">
      <c r="B484" s="900">
        <v>40151</v>
      </c>
      <c r="C484" s="85">
        <v>112.65144695441327</v>
      </c>
      <c r="D484" s="85">
        <v>83.322931195598144</v>
      </c>
    </row>
    <row r="485" spans="2:4" x14ac:dyDescent="0.25">
      <c r="B485" s="900">
        <v>40154</v>
      </c>
      <c r="C485" s="85">
        <v>111.07295692856776</v>
      </c>
      <c r="D485" s="85">
        <v>83.287906844528109</v>
      </c>
    </row>
    <row r="486" spans="2:4" x14ac:dyDescent="0.25">
      <c r="B486" s="900">
        <v>40155</v>
      </c>
      <c r="C486" s="85">
        <v>109.9161805044869</v>
      </c>
      <c r="D486" s="85">
        <v>83.069004650340446</v>
      </c>
    </row>
    <row r="487" spans="2:4" x14ac:dyDescent="0.25">
      <c r="B487" s="900">
        <v>40156</v>
      </c>
      <c r="C487" s="85">
        <v>109.87240770025308</v>
      </c>
      <c r="D487" s="85">
        <v>83.252882493458074</v>
      </c>
    </row>
    <row r="488" spans="2:4" x14ac:dyDescent="0.25">
      <c r="B488" s="900">
        <v>40157</v>
      </c>
      <c r="C488" s="85">
        <v>110.38113309579951</v>
      </c>
      <c r="D488" s="85">
        <v>83.287906844528109</v>
      </c>
    </row>
    <row r="489" spans="2:4" x14ac:dyDescent="0.25">
      <c r="B489" s="900">
        <v>40158</v>
      </c>
      <c r="C489" s="85">
        <v>110.31547388944882</v>
      </c>
      <c r="D489" s="85">
        <v>83.296662932295618</v>
      </c>
    </row>
    <row r="490" spans="2:4" x14ac:dyDescent="0.25">
      <c r="B490" s="900">
        <v>40161</v>
      </c>
      <c r="C490" s="85">
        <v>108.99481635683408</v>
      </c>
      <c r="D490" s="85">
        <v>83.287906844528109</v>
      </c>
    </row>
    <row r="491" spans="2:4" x14ac:dyDescent="0.25">
      <c r="B491" s="900">
        <v>40162</v>
      </c>
      <c r="C491" s="85">
        <v>107.9618849398537</v>
      </c>
      <c r="D491" s="85">
        <v>83.182833791318018</v>
      </c>
    </row>
    <row r="492" spans="2:4" x14ac:dyDescent="0.25">
      <c r="B492" s="900">
        <v>40163</v>
      </c>
      <c r="C492" s="85">
        <v>108.13484089804577</v>
      </c>
      <c r="D492" s="85">
        <v>83.226614230155562</v>
      </c>
    </row>
    <row r="493" spans="2:4" x14ac:dyDescent="0.25">
      <c r="B493" s="900">
        <v>40164</v>
      </c>
      <c r="C493" s="85">
        <v>107.00795809636843</v>
      </c>
      <c r="D493" s="85">
        <v>83.454272512110748</v>
      </c>
    </row>
    <row r="494" spans="2:4" x14ac:dyDescent="0.25">
      <c r="B494" s="900">
        <v>40165</v>
      </c>
      <c r="C494" s="85">
        <v>105.53623100767855</v>
      </c>
      <c r="D494" s="85">
        <v>83.401735985505709</v>
      </c>
    </row>
    <row r="495" spans="2:4" x14ac:dyDescent="0.25">
      <c r="B495" s="900">
        <v>40168</v>
      </c>
      <c r="C495" s="85">
        <v>103.37481534496349</v>
      </c>
      <c r="D495" s="85">
        <v>83.463028599878257</v>
      </c>
    </row>
    <row r="496" spans="2:4" x14ac:dyDescent="0.25">
      <c r="B496" s="900">
        <v>40169</v>
      </c>
      <c r="C496" s="85">
        <v>105.82876145548488</v>
      </c>
      <c r="D496" s="85">
        <v>83.436760336575745</v>
      </c>
    </row>
    <row r="497" spans="2:4" x14ac:dyDescent="0.25">
      <c r="B497" s="900">
        <v>40170</v>
      </c>
      <c r="C497" s="85">
        <v>106.56649335123005</v>
      </c>
      <c r="D497" s="85">
        <v>83.918345163788629</v>
      </c>
    </row>
    <row r="498" spans="2:4" x14ac:dyDescent="0.25">
      <c r="B498" s="900">
        <v>40171</v>
      </c>
      <c r="C498" s="85">
        <v>106.09139828088765</v>
      </c>
      <c r="D498" s="85">
        <v>84.032174304766215</v>
      </c>
    </row>
    <row r="499" spans="2:4" x14ac:dyDescent="0.25">
      <c r="B499" s="900">
        <v>40175</v>
      </c>
      <c r="C499" s="85">
        <v>106.60973234077807</v>
      </c>
      <c r="D499" s="85">
        <v>84.014662129231212</v>
      </c>
    </row>
    <row r="500" spans="2:4" x14ac:dyDescent="0.25">
      <c r="B500" s="900">
        <v>40176</v>
      </c>
      <c r="C500" s="85">
        <v>106.43357349447133</v>
      </c>
      <c r="D500" s="85">
        <v>84.040930392533724</v>
      </c>
    </row>
    <row r="501" spans="2:4" x14ac:dyDescent="0.25">
      <c r="B501" s="900">
        <v>40177</v>
      </c>
      <c r="C501" s="85">
        <v>105.64459538889149</v>
      </c>
      <c r="D501" s="85">
        <v>84.005906041463703</v>
      </c>
    </row>
    <row r="502" spans="2:4" x14ac:dyDescent="0.25">
      <c r="B502" s="900">
        <v>40178</v>
      </c>
      <c r="C502" s="85">
        <v>106.97966591802222</v>
      </c>
      <c r="D502" s="85">
        <v>83.918345163788629</v>
      </c>
    </row>
    <row r="503" spans="2:4" x14ac:dyDescent="0.25">
      <c r="B503" s="900">
        <v>40182</v>
      </c>
      <c r="C503" s="85">
        <v>108.00992826157372</v>
      </c>
      <c r="D503" s="85">
        <v>83.970881690393668</v>
      </c>
    </row>
    <row r="504" spans="2:4" x14ac:dyDescent="0.25">
      <c r="B504" s="900">
        <v>40183</v>
      </c>
      <c r="C504" s="85">
        <v>109.46884379780495</v>
      </c>
      <c r="D504" s="85">
        <v>83.883320812718594</v>
      </c>
    </row>
    <row r="505" spans="2:4" x14ac:dyDescent="0.25">
      <c r="B505" s="900">
        <v>40185</v>
      </c>
      <c r="C505" s="85">
        <v>109.96048712340647</v>
      </c>
      <c r="D505" s="85">
        <v>83.979637778161177</v>
      </c>
    </row>
    <row r="506" spans="2:4" x14ac:dyDescent="0.25">
      <c r="B506" s="900">
        <v>40186</v>
      </c>
      <c r="C506" s="85">
        <v>110.75533719052987</v>
      </c>
      <c r="D506" s="85">
        <v>83.95336951485865</v>
      </c>
    </row>
    <row r="507" spans="2:4" x14ac:dyDescent="0.25">
      <c r="B507" s="900">
        <v>40189</v>
      </c>
      <c r="C507" s="85">
        <v>112.75073648596796</v>
      </c>
      <c r="D507" s="85">
        <v>84.26858867448891</v>
      </c>
    </row>
    <row r="508" spans="2:4" x14ac:dyDescent="0.25">
      <c r="B508" s="900">
        <v>40190</v>
      </c>
      <c r="C508" s="85">
        <v>112.3396991779189</v>
      </c>
      <c r="D508" s="85">
        <v>84.356149552163998</v>
      </c>
    </row>
    <row r="509" spans="2:4" x14ac:dyDescent="0.25">
      <c r="B509" s="900">
        <v>40191</v>
      </c>
      <c r="C509" s="85">
        <v>113.64594371401763</v>
      </c>
      <c r="D509" s="85">
        <v>84.303613025558946</v>
      </c>
    </row>
    <row r="510" spans="2:4" x14ac:dyDescent="0.25">
      <c r="B510" s="900">
        <v>40192</v>
      </c>
      <c r="C510" s="85">
        <v>113.76925490643235</v>
      </c>
      <c r="D510" s="85">
        <v>84.575051746351676</v>
      </c>
    </row>
    <row r="511" spans="2:4" x14ac:dyDescent="0.25">
      <c r="B511" s="900">
        <v>40193</v>
      </c>
      <c r="C511" s="85">
        <v>115.2084192992898</v>
      </c>
      <c r="D511" s="85">
        <v>84.846490467144392</v>
      </c>
    </row>
    <row r="512" spans="2:4" x14ac:dyDescent="0.25">
      <c r="B512" s="900">
        <v>40196</v>
      </c>
      <c r="C512" s="85">
        <v>115.19400630277379</v>
      </c>
      <c r="D512" s="85">
        <v>84.934051344819466</v>
      </c>
    </row>
    <row r="513" spans="2:4" x14ac:dyDescent="0.25">
      <c r="B513" s="900">
        <v>40197</v>
      </c>
      <c r="C513" s="85">
        <v>115.04880870824216</v>
      </c>
      <c r="D513" s="85">
        <v>84.907783081516939</v>
      </c>
    </row>
    <row r="514" spans="2:4" x14ac:dyDescent="0.25">
      <c r="B514" s="900">
        <v>40198</v>
      </c>
      <c r="C514" s="85">
        <v>115.76785708998511</v>
      </c>
      <c r="D514" s="85">
        <v>84.881514818214427</v>
      </c>
    </row>
    <row r="515" spans="2:4" x14ac:dyDescent="0.25">
      <c r="B515" s="900">
        <v>40199</v>
      </c>
      <c r="C515" s="85">
        <v>115.91946046074608</v>
      </c>
      <c r="D515" s="85">
        <v>84.977831783656995</v>
      </c>
    </row>
    <row r="516" spans="2:4" x14ac:dyDescent="0.25">
      <c r="B516" s="900">
        <v>40200</v>
      </c>
      <c r="C516" s="85">
        <v>115.0653569635013</v>
      </c>
      <c r="D516" s="85">
        <v>84.969075695889501</v>
      </c>
    </row>
    <row r="517" spans="2:4" x14ac:dyDescent="0.25">
      <c r="B517" s="900">
        <v>40203</v>
      </c>
      <c r="C517" s="85">
        <v>114.28011556072188</v>
      </c>
      <c r="D517" s="85">
        <v>84.995343959191999</v>
      </c>
    </row>
    <row r="518" spans="2:4" x14ac:dyDescent="0.25">
      <c r="B518" s="900">
        <v>40204</v>
      </c>
      <c r="C518" s="85">
        <v>115.87515384182649</v>
      </c>
      <c r="D518" s="85">
        <v>84.925295257051943</v>
      </c>
    </row>
    <row r="519" spans="2:4" x14ac:dyDescent="0.25">
      <c r="B519" s="900">
        <v>40205</v>
      </c>
      <c r="C519" s="85">
        <v>117.37143640606217</v>
      </c>
      <c r="D519" s="85">
        <v>84.969075695889501</v>
      </c>
    </row>
    <row r="520" spans="2:4" x14ac:dyDescent="0.25">
      <c r="B520" s="900">
        <v>40206</v>
      </c>
      <c r="C520" s="85">
        <v>117.24759139896167</v>
      </c>
      <c r="D520" s="85">
        <v>85.170465714542161</v>
      </c>
    </row>
    <row r="521" spans="2:4" x14ac:dyDescent="0.25">
      <c r="B521" s="900">
        <v>40207</v>
      </c>
      <c r="C521" s="85">
        <v>117.6207278643205</v>
      </c>
      <c r="D521" s="85">
        <v>85.161709626774652</v>
      </c>
    </row>
    <row r="522" spans="2:4" x14ac:dyDescent="0.25">
      <c r="B522" s="900">
        <v>40210</v>
      </c>
      <c r="C522" s="85">
        <v>117.15897816112255</v>
      </c>
      <c r="D522" s="85">
        <v>85.161709626774652</v>
      </c>
    </row>
    <row r="523" spans="2:4" x14ac:dyDescent="0.25">
      <c r="B523" s="900">
        <v>40211</v>
      </c>
      <c r="C523" s="85">
        <v>117.07303399671227</v>
      </c>
      <c r="D523" s="85">
        <v>85.284294855519747</v>
      </c>
    </row>
    <row r="524" spans="2:4" x14ac:dyDescent="0.25">
      <c r="B524" s="900">
        <v>40212</v>
      </c>
      <c r="C524" s="85">
        <v>118.08941715843355</v>
      </c>
      <c r="D524" s="85">
        <v>85.862196648175228</v>
      </c>
    </row>
    <row r="525" spans="2:4" x14ac:dyDescent="0.25">
      <c r="B525" s="900">
        <v>40213</v>
      </c>
      <c r="C525" s="85">
        <v>116.29419837016222</v>
      </c>
      <c r="D525" s="85">
        <v>85.818416209337684</v>
      </c>
    </row>
    <row r="526" spans="2:4" x14ac:dyDescent="0.25">
      <c r="B526" s="900">
        <v>40214</v>
      </c>
      <c r="C526" s="85">
        <v>114.78723951221097</v>
      </c>
      <c r="D526" s="85">
        <v>85.739611419430119</v>
      </c>
    </row>
    <row r="527" spans="2:4" x14ac:dyDescent="0.25">
      <c r="B527" s="900">
        <v>40217</v>
      </c>
      <c r="C527" s="85">
        <v>114.62709510647757</v>
      </c>
      <c r="D527" s="85">
        <v>85.722099243895116</v>
      </c>
    </row>
    <row r="528" spans="2:4" x14ac:dyDescent="0.25">
      <c r="B528" s="900">
        <v>40218</v>
      </c>
      <c r="C528" s="85">
        <v>115.25699643569558</v>
      </c>
      <c r="D528" s="85">
        <v>85.748367507197628</v>
      </c>
    </row>
    <row r="529" spans="2:4" x14ac:dyDescent="0.25">
      <c r="B529" s="900">
        <v>40219</v>
      </c>
      <c r="C529" s="85">
        <v>114.43438800491172</v>
      </c>
      <c r="D529" s="85">
        <v>85.862196648175228</v>
      </c>
    </row>
    <row r="530" spans="2:4" x14ac:dyDescent="0.25">
      <c r="B530" s="900">
        <v>40220</v>
      </c>
      <c r="C530" s="85">
        <v>114.27210834043522</v>
      </c>
      <c r="D530" s="85">
        <v>85.669562717290063</v>
      </c>
    </row>
    <row r="531" spans="2:4" x14ac:dyDescent="0.25">
      <c r="B531" s="900">
        <v>40221</v>
      </c>
      <c r="C531" s="85">
        <v>114.50485154343441</v>
      </c>
      <c r="D531" s="85">
        <v>85.669562717290063</v>
      </c>
    </row>
    <row r="532" spans="2:4" x14ac:dyDescent="0.25">
      <c r="B532" s="900">
        <v>40224</v>
      </c>
      <c r="C532" s="85">
        <v>114.29079185443744</v>
      </c>
      <c r="D532" s="85">
        <v>85.669562717290063</v>
      </c>
    </row>
    <row r="533" spans="2:4" x14ac:dyDescent="0.25">
      <c r="B533" s="900">
        <v>40225</v>
      </c>
      <c r="C533" s="85">
        <v>113.95288715833998</v>
      </c>
      <c r="D533" s="85">
        <v>85.722099243895116</v>
      </c>
    </row>
    <row r="534" spans="2:4" x14ac:dyDescent="0.25">
      <c r="B534" s="900">
        <v>40226</v>
      </c>
      <c r="C534" s="85">
        <v>115.45610931349077</v>
      </c>
      <c r="D534" s="85">
        <v>85.748367507197628</v>
      </c>
    </row>
    <row r="535" spans="2:4" x14ac:dyDescent="0.25">
      <c r="B535" s="900">
        <v>40227</v>
      </c>
      <c r="C535" s="85">
        <v>115.91091942577361</v>
      </c>
      <c r="D535" s="85">
        <v>85.827172297105193</v>
      </c>
    </row>
    <row r="536" spans="2:4" x14ac:dyDescent="0.25">
      <c r="B536" s="900">
        <v>40228</v>
      </c>
      <c r="C536" s="85">
        <v>116.57018056270942</v>
      </c>
      <c r="D536" s="85">
        <v>85.844684472640211</v>
      </c>
    </row>
    <row r="537" spans="2:4" x14ac:dyDescent="0.25">
      <c r="B537" s="900">
        <v>40231</v>
      </c>
      <c r="C537" s="85">
        <v>116.09081497488079</v>
      </c>
      <c r="D537" s="85">
        <v>85.870952735942723</v>
      </c>
    </row>
    <row r="538" spans="2:4" x14ac:dyDescent="0.25">
      <c r="B538" s="900">
        <v>40232</v>
      </c>
      <c r="C538" s="85">
        <v>115.3173174951885</v>
      </c>
      <c r="D538" s="85">
        <v>85.88846491147774</v>
      </c>
    </row>
    <row r="539" spans="2:4" x14ac:dyDescent="0.25">
      <c r="B539" s="900">
        <v>40233</v>
      </c>
      <c r="C539" s="85">
        <v>115.31891893924583</v>
      </c>
      <c r="D539" s="85">
        <v>85.958513613617811</v>
      </c>
    </row>
    <row r="540" spans="2:4" x14ac:dyDescent="0.25">
      <c r="B540" s="900">
        <v>40234</v>
      </c>
      <c r="C540" s="85">
        <v>114.40716345593704</v>
      </c>
      <c r="D540" s="85">
        <v>85.976025789152814</v>
      </c>
    </row>
    <row r="541" spans="2:4" x14ac:dyDescent="0.25">
      <c r="B541" s="900">
        <v>40235</v>
      </c>
      <c r="C541" s="85">
        <v>114.13598559556182</v>
      </c>
      <c r="D541" s="85">
        <v>85.792147946035172</v>
      </c>
    </row>
    <row r="542" spans="2:4" x14ac:dyDescent="0.25">
      <c r="B542" s="900">
        <v>40238</v>
      </c>
      <c r="C542" s="85">
        <v>114.49631050846196</v>
      </c>
      <c r="D542" s="85">
        <v>85.582001839614989</v>
      </c>
    </row>
    <row r="543" spans="2:4" x14ac:dyDescent="0.25">
      <c r="B543" s="900">
        <v>40239</v>
      </c>
      <c r="C543" s="85">
        <v>114.7359933023763</v>
      </c>
      <c r="D543" s="85">
        <v>85.538221400777445</v>
      </c>
    </row>
    <row r="544" spans="2:4" x14ac:dyDescent="0.25">
      <c r="B544" s="900">
        <v>40240</v>
      </c>
      <c r="C544" s="85">
        <v>113.23277114722548</v>
      </c>
      <c r="D544" s="85">
        <v>84.864002642679409</v>
      </c>
    </row>
    <row r="545" spans="2:4" x14ac:dyDescent="0.25">
      <c r="B545" s="900">
        <v>40241</v>
      </c>
      <c r="C545" s="85">
        <v>113.50288137822915</v>
      </c>
      <c r="D545" s="85">
        <v>84.793953940539353</v>
      </c>
    </row>
    <row r="546" spans="2:4" x14ac:dyDescent="0.25">
      <c r="B546" s="900">
        <v>40242</v>
      </c>
      <c r="C546" s="85">
        <v>114.13118126338983</v>
      </c>
      <c r="D546" s="85">
        <v>84.89902699374943</v>
      </c>
    </row>
    <row r="547" spans="2:4" x14ac:dyDescent="0.25">
      <c r="B547" s="900">
        <v>40245</v>
      </c>
      <c r="C547" s="85">
        <v>114.18990087882541</v>
      </c>
      <c r="D547" s="85">
        <v>84.864002642679409</v>
      </c>
    </row>
    <row r="548" spans="2:4" x14ac:dyDescent="0.25">
      <c r="B548" s="900">
        <v>40246</v>
      </c>
      <c r="C548" s="85">
        <v>113.49167126982782</v>
      </c>
      <c r="D548" s="85">
        <v>84.864002642679409</v>
      </c>
    </row>
    <row r="549" spans="2:4" x14ac:dyDescent="0.25">
      <c r="B549" s="900">
        <v>40247</v>
      </c>
      <c r="C549" s="85">
        <v>114.3746007601046</v>
      </c>
      <c r="D549" s="85">
        <v>84.872758730446918</v>
      </c>
    </row>
    <row r="550" spans="2:4" x14ac:dyDescent="0.25">
      <c r="B550" s="900">
        <v>40248</v>
      </c>
      <c r="C550" s="85">
        <v>114.32015166215524</v>
      </c>
      <c r="D550" s="85">
        <v>84.864002642679409</v>
      </c>
    </row>
    <row r="551" spans="2:4" x14ac:dyDescent="0.25">
      <c r="B551" s="900">
        <v>40249</v>
      </c>
      <c r="C551" s="85">
        <v>115.90771653765894</v>
      </c>
      <c r="D551" s="85">
        <v>84.811466116074357</v>
      </c>
    </row>
    <row r="552" spans="2:4" x14ac:dyDescent="0.25">
      <c r="B552" s="900">
        <v>40252</v>
      </c>
      <c r="C552" s="85">
        <v>115.90184457611539</v>
      </c>
      <c r="D552" s="85">
        <v>84.758929589469318</v>
      </c>
    </row>
    <row r="553" spans="2:4" x14ac:dyDescent="0.25">
      <c r="B553" s="900">
        <v>40253</v>
      </c>
      <c r="C553" s="85">
        <v>115.41660702674321</v>
      </c>
      <c r="D553" s="85">
        <v>84.916539169284448</v>
      </c>
    </row>
    <row r="554" spans="2:4" x14ac:dyDescent="0.25">
      <c r="B554" s="900">
        <v>40254</v>
      </c>
      <c r="C554" s="85">
        <v>115.64881641505664</v>
      </c>
      <c r="D554" s="85">
        <v>84.977831783656995</v>
      </c>
    </row>
    <row r="555" spans="2:4" x14ac:dyDescent="0.25">
      <c r="B555" s="900">
        <v>40255</v>
      </c>
      <c r="C555" s="85">
        <v>115.43956105823166</v>
      </c>
      <c r="D555" s="85">
        <v>85.004100046959522</v>
      </c>
    </row>
    <row r="556" spans="2:4" x14ac:dyDescent="0.25">
      <c r="B556" s="900">
        <v>40256</v>
      </c>
      <c r="C556" s="85">
        <v>114.85877068010521</v>
      </c>
      <c r="D556" s="85">
        <v>85.05663657356456</v>
      </c>
    </row>
    <row r="557" spans="2:4" x14ac:dyDescent="0.25">
      <c r="B557" s="900">
        <v>40259</v>
      </c>
      <c r="C557" s="85">
        <v>113.9742397457711</v>
      </c>
      <c r="D557" s="85">
        <v>85.047880485797052</v>
      </c>
    </row>
    <row r="558" spans="2:4" x14ac:dyDescent="0.25">
      <c r="B558" s="900">
        <v>40260</v>
      </c>
      <c r="C558" s="85">
        <v>114.42744841399661</v>
      </c>
      <c r="D558" s="85">
        <v>85.065392661332069</v>
      </c>
    </row>
    <row r="559" spans="2:4" x14ac:dyDescent="0.25">
      <c r="B559" s="900">
        <v>40261</v>
      </c>
      <c r="C559" s="85">
        <v>114.14559425990585</v>
      </c>
      <c r="D559" s="85">
        <v>84.802710028306848</v>
      </c>
    </row>
    <row r="560" spans="2:4" x14ac:dyDescent="0.25">
      <c r="B560" s="900">
        <v>40262</v>
      </c>
      <c r="C560" s="85">
        <v>114.27584504323565</v>
      </c>
      <c r="D560" s="85">
        <v>85.091660924634596</v>
      </c>
    </row>
    <row r="561" spans="2:4" x14ac:dyDescent="0.25">
      <c r="B561" s="900">
        <v>40263</v>
      </c>
      <c r="C561" s="85">
        <v>114.27637885792143</v>
      </c>
      <c r="D561" s="85">
        <v>84.995343959191999</v>
      </c>
    </row>
    <row r="562" spans="2:4" x14ac:dyDescent="0.25">
      <c r="B562" s="900">
        <v>40266</v>
      </c>
      <c r="C562" s="85">
        <v>113.9795778926289</v>
      </c>
      <c r="D562" s="85">
        <v>84.942807432586974</v>
      </c>
    </row>
    <row r="563" spans="2:4" x14ac:dyDescent="0.25">
      <c r="B563" s="900">
        <v>40267</v>
      </c>
      <c r="C563" s="85">
        <v>114.07940123886937</v>
      </c>
      <c r="D563" s="85">
        <v>84.942807432586974</v>
      </c>
    </row>
    <row r="564" spans="2:4" x14ac:dyDescent="0.25">
      <c r="B564" s="900">
        <v>40268</v>
      </c>
      <c r="C564" s="85">
        <v>114.3868784978775</v>
      </c>
      <c r="D564" s="85">
        <v>84.951563520354469</v>
      </c>
    </row>
    <row r="565" spans="2:4" x14ac:dyDescent="0.25">
      <c r="B565" s="900">
        <v>40269</v>
      </c>
      <c r="C565" s="85">
        <v>114.54168475675309</v>
      </c>
      <c r="D565" s="85">
        <v>84.793953940539353</v>
      </c>
    </row>
    <row r="566" spans="2:4" x14ac:dyDescent="0.25">
      <c r="B566" s="900">
        <v>40274</v>
      </c>
      <c r="C566" s="85">
        <v>114.98314950189148</v>
      </c>
      <c r="D566" s="85">
        <v>85.240514416682203</v>
      </c>
    </row>
    <row r="567" spans="2:4" x14ac:dyDescent="0.25">
      <c r="B567" s="900">
        <v>40275</v>
      </c>
      <c r="C567" s="85">
        <v>115.97657863212432</v>
      </c>
      <c r="D567" s="85">
        <v>85.126685275704617</v>
      </c>
    </row>
    <row r="568" spans="2:4" x14ac:dyDescent="0.25">
      <c r="B568" s="900">
        <v>40276</v>
      </c>
      <c r="C568" s="85">
        <v>115.81856948513402</v>
      </c>
      <c r="D568" s="85">
        <v>85.161709626774652</v>
      </c>
    </row>
    <row r="569" spans="2:4" x14ac:dyDescent="0.25">
      <c r="B569" s="900">
        <v>40277</v>
      </c>
      <c r="C569" s="85">
        <v>116.06999620213546</v>
      </c>
      <c r="D569" s="85">
        <v>85.117929187937108</v>
      </c>
    </row>
    <row r="570" spans="2:4" x14ac:dyDescent="0.25">
      <c r="B570" s="900">
        <v>40280</v>
      </c>
      <c r="C570" s="85">
        <v>115.82230618793447</v>
      </c>
      <c r="D570" s="85">
        <v>85.082904836867073</v>
      </c>
    </row>
    <row r="571" spans="2:4" x14ac:dyDescent="0.25">
      <c r="B571" s="900">
        <v>40281</v>
      </c>
      <c r="C571" s="85">
        <v>116.05878609373413</v>
      </c>
      <c r="D571" s="85">
        <v>85.082904836867073</v>
      </c>
    </row>
    <row r="572" spans="2:4" x14ac:dyDescent="0.25">
      <c r="B572" s="900">
        <v>40282</v>
      </c>
      <c r="C572" s="85">
        <v>116.58512737391121</v>
      </c>
      <c r="D572" s="85">
        <v>85.039124398029557</v>
      </c>
    </row>
    <row r="573" spans="2:4" x14ac:dyDescent="0.25">
      <c r="B573" s="900">
        <v>40283</v>
      </c>
      <c r="C573" s="85">
        <v>117.23317840244567</v>
      </c>
      <c r="D573" s="85">
        <v>85.10041701240209</v>
      </c>
    </row>
    <row r="574" spans="2:4" x14ac:dyDescent="0.25">
      <c r="B574" s="900">
        <v>40284</v>
      </c>
      <c r="C574" s="85">
        <v>117.17285734295277</v>
      </c>
      <c r="D574" s="85">
        <v>85.091660924634596</v>
      </c>
    </row>
    <row r="575" spans="2:4" x14ac:dyDescent="0.25">
      <c r="B575" s="900">
        <v>40287</v>
      </c>
      <c r="C575" s="85">
        <v>115.86180847468204</v>
      </c>
      <c r="D575" s="85">
        <v>85.109173100169613</v>
      </c>
    </row>
    <row r="576" spans="2:4" x14ac:dyDescent="0.25">
      <c r="B576" s="900">
        <v>40288</v>
      </c>
      <c r="C576" s="85">
        <v>117.76752690290944</v>
      </c>
      <c r="D576" s="85">
        <v>85.161709626774652</v>
      </c>
    </row>
    <row r="577" spans="2:4" x14ac:dyDescent="0.25">
      <c r="B577" s="900">
        <v>40289</v>
      </c>
      <c r="C577" s="85">
        <v>118.1395957388967</v>
      </c>
      <c r="D577" s="85">
        <v>85.205490065612182</v>
      </c>
    </row>
    <row r="578" spans="2:4" x14ac:dyDescent="0.25">
      <c r="B578" s="900">
        <v>40290</v>
      </c>
      <c r="C578" s="85">
        <v>115.8847625061705</v>
      </c>
      <c r="D578" s="85">
        <v>85.205490065612182</v>
      </c>
    </row>
    <row r="579" spans="2:4" x14ac:dyDescent="0.25">
      <c r="B579" s="900">
        <v>40291</v>
      </c>
      <c r="C579" s="85">
        <v>117.0628915176825</v>
      </c>
      <c r="D579" s="85">
        <v>85.301807031054764</v>
      </c>
    </row>
    <row r="580" spans="2:4" x14ac:dyDescent="0.25">
      <c r="B580" s="900">
        <v>40294</v>
      </c>
      <c r="C580" s="85">
        <v>118.24956156416695</v>
      </c>
      <c r="D580" s="85">
        <v>85.345587469892294</v>
      </c>
    </row>
    <row r="581" spans="2:4" x14ac:dyDescent="0.25">
      <c r="B581" s="900">
        <v>40295</v>
      </c>
      <c r="C581" s="85">
        <v>117.85347106731972</v>
      </c>
      <c r="D581" s="85">
        <v>85.310563118822273</v>
      </c>
    </row>
    <row r="582" spans="2:4" x14ac:dyDescent="0.25">
      <c r="B582" s="900">
        <v>40296</v>
      </c>
      <c r="C582" s="85">
        <v>116.76395529364683</v>
      </c>
      <c r="D582" s="85">
        <v>85.37185573319482</v>
      </c>
    </row>
    <row r="583" spans="2:4" x14ac:dyDescent="0.25">
      <c r="B583" s="900">
        <v>40297</v>
      </c>
      <c r="C583" s="85">
        <v>116.26270330370131</v>
      </c>
      <c r="D583" s="85">
        <v>85.319319206589768</v>
      </c>
    </row>
    <row r="584" spans="2:4" x14ac:dyDescent="0.25">
      <c r="B584" s="900">
        <v>40298</v>
      </c>
      <c r="C584" s="85">
        <v>115.3712327784521</v>
      </c>
      <c r="D584" s="85">
        <v>85.37185573319482</v>
      </c>
    </row>
    <row r="585" spans="2:4" x14ac:dyDescent="0.25">
      <c r="B585" s="900">
        <v>40301</v>
      </c>
      <c r="C585" s="85">
        <v>115.11606935865019</v>
      </c>
      <c r="D585" s="85">
        <v>85.389367908729824</v>
      </c>
    </row>
    <row r="586" spans="2:4" x14ac:dyDescent="0.25">
      <c r="B586" s="900">
        <v>40302</v>
      </c>
      <c r="C586" s="85">
        <v>113.60483998321274</v>
      </c>
      <c r="D586" s="85">
        <v>85.249270504449711</v>
      </c>
    </row>
    <row r="587" spans="2:4" x14ac:dyDescent="0.25">
      <c r="B587" s="900">
        <v>40303</v>
      </c>
      <c r="C587" s="85">
        <v>112.13151145046551</v>
      </c>
      <c r="D587" s="85">
        <v>85.258026592217234</v>
      </c>
    </row>
    <row r="588" spans="2:4" x14ac:dyDescent="0.25">
      <c r="B588" s="900">
        <v>40304</v>
      </c>
      <c r="C588" s="85">
        <v>111.52990229959374</v>
      </c>
      <c r="D588" s="85">
        <v>85.196733977844673</v>
      </c>
    </row>
    <row r="589" spans="2:4" x14ac:dyDescent="0.25">
      <c r="B589" s="900">
        <v>40305</v>
      </c>
      <c r="C589" s="85">
        <v>110.79217040384854</v>
      </c>
      <c r="D589" s="85">
        <v>85.231758328914708</v>
      </c>
    </row>
    <row r="590" spans="2:4" x14ac:dyDescent="0.25">
      <c r="B590" s="900">
        <v>40308</v>
      </c>
      <c r="C590" s="85">
        <v>112.60553889143634</v>
      </c>
      <c r="D590" s="85">
        <v>85.240514416682203</v>
      </c>
    </row>
    <row r="591" spans="2:4" x14ac:dyDescent="0.25">
      <c r="B591" s="900">
        <v>40309</v>
      </c>
      <c r="C591" s="85">
        <v>111.18505801258117</v>
      </c>
      <c r="D591" s="85">
        <v>85.214246153379676</v>
      </c>
    </row>
    <row r="592" spans="2:4" x14ac:dyDescent="0.25">
      <c r="B592" s="900">
        <v>40310</v>
      </c>
      <c r="C592" s="85">
        <v>111.85606307260407</v>
      </c>
      <c r="D592" s="85">
        <v>85.196733977844673</v>
      </c>
    </row>
    <row r="593" spans="2:4" x14ac:dyDescent="0.25">
      <c r="B593" s="900">
        <v>40311</v>
      </c>
      <c r="C593" s="85">
        <v>111.10872251251489</v>
      </c>
      <c r="D593" s="85">
        <v>85.266782679984729</v>
      </c>
    </row>
    <row r="594" spans="2:4" x14ac:dyDescent="0.25">
      <c r="B594" s="900">
        <v>40312</v>
      </c>
      <c r="C594" s="85">
        <v>110.14518700468565</v>
      </c>
      <c r="D594" s="85">
        <v>85.249270504449711</v>
      </c>
    </row>
    <row r="595" spans="2:4" x14ac:dyDescent="0.25">
      <c r="B595" s="900">
        <v>40315</v>
      </c>
      <c r="C595" s="85">
        <v>108.74605871326155</v>
      </c>
      <c r="D595" s="85">
        <v>85.284294855519747</v>
      </c>
    </row>
    <row r="596" spans="2:4" x14ac:dyDescent="0.25">
      <c r="B596" s="900">
        <v>40316</v>
      </c>
      <c r="C596" s="85">
        <v>109.53930733632764</v>
      </c>
      <c r="D596" s="85">
        <v>85.301807031054764</v>
      </c>
    </row>
    <row r="597" spans="2:4" x14ac:dyDescent="0.25">
      <c r="B597" s="900">
        <v>40317</v>
      </c>
      <c r="C597" s="85">
        <v>109.08556485341634</v>
      </c>
      <c r="D597" s="85">
        <v>85.310563118822273</v>
      </c>
    </row>
    <row r="598" spans="2:4" x14ac:dyDescent="0.25">
      <c r="B598" s="900">
        <v>40318</v>
      </c>
      <c r="C598" s="85">
        <v>107.63305509341446</v>
      </c>
      <c r="D598" s="85">
        <v>85.266782679984729</v>
      </c>
    </row>
    <row r="599" spans="2:4" x14ac:dyDescent="0.25">
      <c r="B599" s="900">
        <v>40319</v>
      </c>
      <c r="C599" s="85">
        <v>106.46613619030379</v>
      </c>
      <c r="D599" s="85">
        <v>85.223002241147199</v>
      </c>
    </row>
    <row r="600" spans="2:4" x14ac:dyDescent="0.25">
      <c r="B600" s="900">
        <v>40322</v>
      </c>
      <c r="C600" s="85">
        <v>105.88267673874844</v>
      </c>
      <c r="D600" s="85">
        <v>85.214246153379676</v>
      </c>
    </row>
    <row r="601" spans="2:4" x14ac:dyDescent="0.25">
      <c r="B601" s="900">
        <v>40323</v>
      </c>
      <c r="C601" s="85">
        <v>104.02073111475485</v>
      </c>
      <c r="D601" s="85">
        <v>85.196733977844673</v>
      </c>
    </row>
    <row r="602" spans="2:4" x14ac:dyDescent="0.25">
      <c r="B602" s="900">
        <v>40324</v>
      </c>
      <c r="C602" s="85">
        <v>105.31896843056691</v>
      </c>
      <c r="D602" s="85">
        <v>85.223002241147199</v>
      </c>
    </row>
    <row r="603" spans="2:4" x14ac:dyDescent="0.25">
      <c r="B603" s="900">
        <v>40325</v>
      </c>
      <c r="C603" s="85">
        <v>106.09940550117432</v>
      </c>
      <c r="D603" s="85">
        <v>85.223002241147199</v>
      </c>
    </row>
    <row r="604" spans="2:4" x14ac:dyDescent="0.25">
      <c r="B604" s="900">
        <v>40326</v>
      </c>
      <c r="C604" s="85">
        <v>106.89852608578396</v>
      </c>
      <c r="D604" s="85">
        <v>85.065392661332069</v>
      </c>
    </row>
    <row r="605" spans="2:4" x14ac:dyDescent="0.25">
      <c r="B605" s="900">
        <v>40329</v>
      </c>
      <c r="C605" s="85">
        <v>106.03694918293829</v>
      </c>
      <c r="D605" s="85">
        <v>85.152953539007143</v>
      </c>
    </row>
    <row r="606" spans="2:4" x14ac:dyDescent="0.25">
      <c r="B606" s="900">
        <v>40330</v>
      </c>
      <c r="C606" s="85">
        <v>105.25277540953044</v>
      </c>
      <c r="D606" s="85">
        <v>85.109173100169613</v>
      </c>
    </row>
    <row r="607" spans="2:4" x14ac:dyDescent="0.25">
      <c r="B607" s="900">
        <v>40331</v>
      </c>
      <c r="C607" s="85">
        <v>104.63835470619998</v>
      </c>
      <c r="D607" s="85">
        <v>85.196733977844673</v>
      </c>
    </row>
    <row r="608" spans="2:4" x14ac:dyDescent="0.25">
      <c r="B608" s="900">
        <v>40333</v>
      </c>
      <c r="C608" s="85">
        <v>104.9650492938961</v>
      </c>
      <c r="D608" s="85">
        <v>85.021612222494525</v>
      </c>
    </row>
    <row r="609" spans="2:4" x14ac:dyDescent="0.25">
      <c r="B609" s="900">
        <v>40336</v>
      </c>
      <c r="C609" s="85">
        <v>102.76466515911926</v>
      </c>
      <c r="D609" s="85">
        <v>84.837734379376883</v>
      </c>
    </row>
    <row r="610" spans="2:4" x14ac:dyDescent="0.25">
      <c r="B610" s="900">
        <v>40337</v>
      </c>
      <c r="C610" s="85">
        <v>101.59828007069439</v>
      </c>
      <c r="D610" s="85">
        <v>84.802710028306848</v>
      </c>
    </row>
    <row r="611" spans="2:4" x14ac:dyDescent="0.25">
      <c r="B611" s="900">
        <v>40338</v>
      </c>
      <c r="C611" s="85">
        <v>102.49829163091604</v>
      </c>
      <c r="D611" s="85">
        <v>84.750173501701823</v>
      </c>
    </row>
    <row r="612" spans="2:4" x14ac:dyDescent="0.25">
      <c r="B612" s="900">
        <v>40339</v>
      </c>
      <c r="C612" s="85">
        <v>102.955237001942</v>
      </c>
      <c r="D612" s="85">
        <v>84.820222203841865</v>
      </c>
    </row>
    <row r="613" spans="2:4" x14ac:dyDescent="0.25">
      <c r="B613" s="900">
        <v>40340</v>
      </c>
      <c r="C613" s="85">
        <v>102.73744061014457</v>
      </c>
      <c r="D613" s="85">
        <v>84.811466116074357</v>
      </c>
    </row>
    <row r="614" spans="2:4" x14ac:dyDescent="0.25">
      <c r="B614" s="900">
        <v>40343</v>
      </c>
      <c r="C614" s="85">
        <v>104.33301270593498</v>
      </c>
      <c r="D614" s="85">
        <v>84.732661326166792</v>
      </c>
    </row>
    <row r="615" spans="2:4" x14ac:dyDescent="0.25">
      <c r="B615" s="900">
        <v>40344</v>
      </c>
      <c r="C615" s="85">
        <v>104.17607118831624</v>
      </c>
      <c r="D615" s="85">
        <v>84.820222203841865</v>
      </c>
    </row>
    <row r="616" spans="2:4" x14ac:dyDescent="0.25">
      <c r="B616" s="900">
        <v>40345</v>
      </c>
      <c r="C616" s="85">
        <v>104.28123268141451</v>
      </c>
      <c r="D616" s="85">
        <v>84.78519785277183</v>
      </c>
    </row>
    <row r="617" spans="2:4" x14ac:dyDescent="0.25">
      <c r="B617" s="900">
        <v>40346</v>
      </c>
      <c r="C617" s="85">
        <v>103.8477751565628</v>
      </c>
      <c r="D617" s="85">
        <v>84.540027395281641</v>
      </c>
    </row>
    <row r="618" spans="2:4" x14ac:dyDescent="0.25">
      <c r="B618" s="900">
        <v>40347</v>
      </c>
      <c r="C618" s="85">
        <v>103.95026757623216</v>
      </c>
      <c r="D618" s="85">
        <v>84.58380783411917</v>
      </c>
    </row>
    <row r="619" spans="2:4" x14ac:dyDescent="0.25">
      <c r="B619" s="900">
        <v>40350</v>
      </c>
      <c r="C619" s="85">
        <v>103.63531691162315</v>
      </c>
      <c r="D619" s="85">
        <v>84.566295658584153</v>
      </c>
    </row>
    <row r="620" spans="2:4" x14ac:dyDescent="0.25">
      <c r="B620" s="900">
        <v>40352</v>
      </c>
      <c r="C620" s="85">
        <v>103.51681005138045</v>
      </c>
      <c r="D620" s="85">
        <v>84.364905639931493</v>
      </c>
    </row>
    <row r="621" spans="2:4" x14ac:dyDescent="0.25">
      <c r="B621" s="900">
        <v>40353</v>
      </c>
      <c r="C621" s="85">
        <v>103.63211402350846</v>
      </c>
      <c r="D621" s="85">
        <v>84.347393464396475</v>
      </c>
    </row>
    <row r="622" spans="2:4" x14ac:dyDescent="0.25">
      <c r="B622" s="900">
        <v>40357</v>
      </c>
      <c r="C622" s="85">
        <v>102.65042881636278</v>
      </c>
      <c r="D622" s="85">
        <v>84.399929991001528</v>
      </c>
    </row>
    <row r="623" spans="2:4" x14ac:dyDescent="0.25">
      <c r="B623" s="900">
        <v>40358</v>
      </c>
      <c r="C623" s="85">
        <v>100.1116061708027</v>
      </c>
      <c r="D623" s="85">
        <v>84.242320411186384</v>
      </c>
    </row>
    <row r="624" spans="2:4" x14ac:dyDescent="0.25">
      <c r="B624" s="900">
        <v>40359</v>
      </c>
      <c r="C624" s="85">
        <v>99.032766690845392</v>
      </c>
      <c r="D624" s="85">
        <v>84.18978388458136</v>
      </c>
    </row>
    <row r="625" spans="2:4" x14ac:dyDescent="0.25">
      <c r="B625" s="900">
        <v>40360</v>
      </c>
      <c r="C625" s="85">
        <v>98.600376795365221</v>
      </c>
      <c r="D625" s="85">
        <v>84.216052147883886</v>
      </c>
    </row>
    <row r="626" spans="2:4" x14ac:dyDescent="0.25">
      <c r="B626" s="900">
        <v>40361</v>
      </c>
      <c r="C626" s="85">
        <v>97.660862948395973</v>
      </c>
      <c r="D626" s="85">
        <v>84.119735182441289</v>
      </c>
    </row>
    <row r="627" spans="2:4" x14ac:dyDescent="0.25">
      <c r="B627" s="900">
        <v>40364</v>
      </c>
      <c r="C627" s="85">
        <v>97.471892549630581</v>
      </c>
      <c r="D627" s="85">
        <v>84.137247357976307</v>
      </c>
    </row>
    <row r="628" spans="2:4" x14ac:dyDescent="0.25">
      <c r="B628" s="900">
        <v>40365</v>
      </c>
      <c r="C628" s="85">
        <v>97.429721189454128</v>
      </c>
      <c r="D628" s="85">
        <v>84.137247357976307</v>
      </c>
    </row>
    <row r="629" spans="2:4" x14ac:dyDescent="0.25">
      <c r="B629" s="900">
        <v>40366</v>
      </c>
      <c r="C629" s="85">
        <v>97.138258371019333</v>
      </c>
      <c r="D629" s="85">
        <v>84.224808235651381</v>
      </c>
    </row>
    <row r="630" spans="2:4" x14ac:dyDescent="0.25">
      <c r="B630" s="900">
        <v>40367</v>
      </c>
      <c r="C630" s="85">
        <v>98.037736116555223</v>
      </c>
      <c r="D630" s="85">
        <v>84.207296060116363</v>
      </c>
    </row>
    <row r="631" spans="2:4" x14ac:dyDescent="0.25">
      <c r="B631" s="900">
        <v>40368</v>
      </c>
      <c r="C631" s="85">
        <v>97.379008794305207</v>
      </c>
      <c r="D631" s="85">
        <v>84.224808235651381</v>
      </c>
    </row>
    <row r="632" spans="2:4" x14ac:dyDescent="0.25">
      <c r="B632" s="900">
        <v>40371</v>
      </c>
      <c r="C632" s="85">
        <v>95.307807813486647</v>
      </c>
      <c r="D632" s="85">
        <v>84.137247357976307</v>
      </c>
    </row>
    <row r="633" spans="2:4" x14ac:dyDescent="0.25">
      <c r="B633" s="900">
        <v>40372</v>
      </c>
      <c r="C633" s="85">
        <v>96.795015528064084</v>
      </c>
      <c r="D633" s="85">
        <v>84.172271709046328</v>
      </c>
    </row>
    <row r="634" spans="2:4" x14ac:dyDescent="0.25">
      <c r="B634" s="900">
        <v>40373</v>
      </c>
      <c r="C634" s="85">
        <v>96.904447538648569</v>
      </c>
      <c r="D634" s="85">
        <v>84.040930392533724</v>
      </c>
    </row>
    <row r="635" spans="2:4" x14ac:dyDescent="0.25">
      <c r="B635" s="900">
        <v>40374</v>
      </c>
      <c r="C635" s="85">
        <v>98.418879802200721</v>
      </c>
      <c r="D635" s="85">
        <v>84.294856937791423</v>
      </c>
    </row>
    <row r="636" spans="2:4" x14ac:dyDescent="0.25">
      <c r="B636" s="900">
        <v>40375</v>
      </c>
      <c r="C636" s="85">
        <v>99.030097617416516</v>
      </c>
      <c r="D636" s="85">
        <v>84.286100850023942</v>
      </c>
    </row>
    <row r="637" spans="2:4" x14ac:dyDescent="0.25">
      <c r="B637" s="900">
        <v>40378</v>
      </c>
      <c r="C637" s="85">
        <v>98.692192921319034</v>
      </c>
      <c r="D637" s="85">
        <v>84.207296060116363</v>
      </c>
    </row>
    <row r="638" spans="2:4" x14ac:dyDescent="0.25">
      <c r="B638" s="900">
        <v>40379</v>
      </c>
      <c r="C638" s="85">
        <v>98.347348634306471</v>
      </c>
      <c r="D638" s="85">
        <v>84.049686480301233</v>
      </c>
    </row>
    <row r="639" spans="2:4" x14ac:dyDescent="0.25">
      <c r="B639" s="900">
        <v>40380</v>
      </c>
      <c r="C639" s="85">
        <v>98.385249476996691</v>
      </c>
      <c r="D639" s="85">
        <v>84.075954743603759</v>
      </c>
    </row>
    <row r="640" spans="2:4" x14ac:dyDescent="0.25">
      <c r="B640" s="900">
        <v>40381</v>
      </c>
      <c r="C640" s="85">
        <v>98.546461512101644</v>
      </c>
      <c r="D640" s="85">
        <v>84.023418216998706</v>
      </c>
    </row>
    <row r="641" spans="2:4" x14ac:dyDescent="0.25">
      <c r="B641" s="900">
        <v>40382</v>
      </c>
      <c r="C641" s="85">
        <v>98.410872581914049</v>
      </c>
      <c r="D641" s="85">
        <v>84.023418216998706</v>
      </c>
    </row>
    <row r="642" spans="2:4" x14ac:dyDescent="0.25">
      <c r="B642" s="900">
        <v>40385</v>
      </c>
      <c r="C642" s="85">
        <v>97.215661500457145</v>
      </c>
      <c r="D642" s="85">
        <v>83.95336951485865</v>
      </c>
    </row>
    <row r="643" spans="2:4" x14ac:dyDescent="0.25">
      <c r="B643" s="900">
        <v>40386</v>
      </c>
      <c r="C643" s="85">
        <v>97.620826846962629</v>
      </c>
      <c r="D643" s="85">
        <v>83.944613427091156</v>
      </c>
    </row>
    <row r="644" spans="2:4" x14ac:dyDescent="0.25">
      <c r="B644" s="900">
        <v>40387</v>
      </c>
      <c r="C644" s="85">
        <v>98.168520714570846</v>
      </c>
      <c r="D644" s="85">
        <v>83.979637778161177</v>
      </c>
    </row>
    <row r="645" spans="2:4" x14ac:dyDescent="0.25">
      <c r="B645" s="900">
        <v>40388</v>
      </c>
      <c r="C645" s="85">
        <v>99.457683180724672</v>
      </c>
      <c r="D645" s="85">
        <v>84.049686480301233</v>
      </c>
    </row>
    <row r="646" spans="2:4" x14ac:dyDescent="0.25">
      <c r="B646" s="900">
        <v>40389</v>
      </c>
      <c r="C646" s="85">
        <v>99.105365488111204</v>
      </c>
      <c r="D646" s="85">
        <v>84.049686480301233</v>
      </c>
    </row>
    <row r="647" spans="2:4" x14ac:dyDescent="0.25">
      <c r="B647" s="900">
        <v>40392</v>
      </c>
      <c r="C647" s="85">
        <v>99.813737576138578</v>
      </c>
      <c r="D647" s="85">
        <v>84.146003445743816</v>
      </c>
    </row>
    <row r="648" spans="2:4" x14ac:dyDescent="0.25">
      <c r="B648" s="900">
        <v>40393</v>
      </c>
      <c r="C648" s="85">
        <v>100.1740624890387</v>
      </c>
      <c r="D648" s="85">
        <v>84.207296060116363</v>
      </c>
    </row>
    <row r="649" spans="2:4" x14ac:dyDescent="0.25">
      <c r="B649" s="900">
        <v>40394</v>
      </c>
      <c r="C649" s="85">
        <v>100.0705024399978</v>
      </c>
      <c r="D649" s="85">
        <v>84.321125201093963</v>
      </c>
    </row>
    <row r="650" spans="2:4" x14ac:dyDescent="0.25">
      <c r="B650" s="900">
        <v>40399</v>
      </c>
      <c r="C650" s="85">
        <v>100.19434744709828</v>
      </c>
      <c r="D650" s="85">
        <v>84.303613025558946</v>
      </c>
    </row>
    <row r="651" spans="2:4" x14ac:dyDescent="0.25">
      <c r="B651" s="900">
        <v>40400</v>
      </c>
      <c r="C651" s="85">
        <v>100.67264540555536</v>
      </c>
      <c r="D651" s="85">
        <v>84.373661727699002</v>
      </c>
    </row>
    <row r="652" spans="2:4" x14ac:dyDescent="0.25">
      <c r="B652" s="900">
        <v>40401</v>
      </c>
      <c r="C652" s="85">
        <v>99.841495939799032</v>
      </c>
      <c r="D652" s="85">
        <v>84.496246956444097</v>
      </c>
    </row>
    <row r="653" spans="2:4" x14ac:dyDescent="0.25">
      <c r="B653" s="900">
        <v>40402</v>
      </c>
      <c r="C653" s="85">
        <v>99.097892082510313</v>
      </c>
      <c r="D653" s="85">
        <v>84.522515219746623</v>
      </c>
    </row>
    <row r="654" spans="2:4" x14ac:dyDescent="0.25">
      <c r="B654" s="900">
        <v>40403</v>
      </c>
      <c r="C654" s="85">
        <v>98.546461512101644</v>
      </c>
      <c r="D654" s="85">
        <v>84.531271307514132</v>
      </c>
    </row>
    <row r="655" spans="2:4" x14ac:dyDescent="0.25">
      <c r="B655" s="900">
        <v>40406</v>
      </c>
      <c r="C655" s="85">
        <v>98.557137805817206</v>
      </c>
      <c r="D655" s="85">
        <v>84.50500304421162</v>
      </c>
    </row>
    <row r="656" spans="2:4" x14ac:dyDescent="0.25">
      <c r="B656" s="900">
        <v>40407</v>
      </c>
      <c r="C656" s="85">
        <v>98.920131792146236</v>
      </c>
      <c r="D656" s="85">
        <v>84.513759131979114</v>
      </c>
    </row>
    <row r="657" spans="2:4" x14ac:dyDescent="0.25">
      <c r="B657" s="900">
        <v>40408</v>
      </c>
      <c r="C657" s="85">
        <v>99.624767177373172</v>
      </c>
      <c r="D657" s="85">
        <v>84.513759131979114</v>
      </c>
    </row>
    <row r="658" spans="2:4" x14ac:dyDescent="0.25">
      <c r="B658" s="900">
        <v>40409</v>
      </c>
      <c r="C658" s="85">
        <v>99.685088236866093</v>
      </c>
      <c r="D658" s="85">
        <v>84.417442166536532</v>
      </c>
    </row>
    <row r="659" spans="2:4" x14ac:dyDescent="0.25">
      <c r="B659" s="900">
        <v>40410</v>
      </c>
      <c r="C659" s="85">
        <v>99.995234569303094</v>
      </c>
      <c r="D659" s="85">
        <v>84.42619825430404</v>
      </c>
    </row>
    <row r="660" spans="2:4" x14ac:dyDescent="0.25">
      <c r="B660" s="900">
        <v>40413</v>
      </c>
      <c r="C660" s="85">
        <v>100.17833300652495</v>
      </c>
      <c r="D660" s="85">
        <v>84.329881288861458</v>
      </c>
    </row>
    <row r="661" spans="2:4" x14ac:dyDescent="0.25">
      <c r="B661" s="900">
        <v>40414</v>
      </c>
      <c r="C661" s="85">
        <v>99.339710135167735</v>
      </c>
      <c r="D661" s="85">
        <v>84.382417815466511</v>
      </c>
    </row>
    <row r="662" spans="2:4" x14ac:dyDescent="0.25">
      <c r="B662" s="900">
        <v>40415</v>
      </c>
      <c r="C662" s="85">
        <v>98.387384735739815</v>
      </c>
      <c r="D662" s="85">
        <v>84.408686078769037</v>
      </c>
    </row>
    <row r="663" spans="2:4" x14ac:dyDescent="0.25">
      <c r="B663" s="900">
        <v>40416</v>
      </c>
      <c r="C663" s="85">
        <v>98.673509407316814</v>
      </c>
      <c r="D663" s="85">
        <v>84.364905639931493</v>
      </c>
    </row>
    <row r="664" spans="2:4" x14ac:dyDescent="0.25">
      <c r="B664" s="900">
        <v>40417</v>
      </c>
      <c r="C664" s="85">
        <v>99.028496173359159</v>
      </c>
      <c r="D664" s="85">
        <v>84.356149552163998</v>
      </c>
    </row>
    <row r="665" spans="2:4" x14ac:dyDescent="0.25">
      <c r="B665" s="900">
        <v>40420</v>
      </c>
      <c r="C665" s="85">
        <v>98.86728413825422</v>
      </c>
      <c r="D665" s="85">
        <v>84.364905639931493</v>
      </c>
    </row>
    <row r="666" spans="2:4" x14ac:dyDescent="0.25">
      <c r="B666" s="900">
        <v>40421</v>
      </c>
      <c r="C666" s="85">
        <v>98.65215681988569</v>
      </c>
      <c r="D666" s="85">
        <v>84.312369113326454</v>
      </c>
    </row>
    <row r="667" spans="2:4" x14ac:dyDescent="0.25">
      <c r="B667" s="900">
        <v>40422</v>
      </c>
      <c r="C667" s="85">
        <v>99.519071869589141</v>
      </c>
      <c r="D667" s="85">
        <v>84.329881288861458</v>
      </c>
    </row>
    <row r="668" spans="2:4" x14ac:dyDescent="0.25">
      <c r="B668" s="900">
        <v>40423</v>
      </c>
      <c r="C668" s="85">
        <v>100.11801194703203</v>
      </c>
      <c r="D668" s="85">
        <v>84.321125201093963</v>
      </c>
    </row>
    <row r="669" spans="2:4" x14ac:dyDescent="0.25">
      <c r="B669" s="900">
        <v>40424</v>
      </c>
      <c r="C669" s="85">
        <v>100.87549498615098</v>
      </c>
      <c r="D669" s="85">
        <v>84.303613025558946</v>
      </c>
    </row>
    <row r="670" spans="2:4" x14ac:dyDescent="0.25">
      <c r="B670" s="900">
        <v>40427</v>
      </c>
      <c r="C670" s="85">
        <v>100.16498763938048</v>
      </c>
      <c r="D670" s="85">
        <v>84.303613025558946</v>
      </c>
    </row>
    <row r="671" spans="2:4" x14ac:dyDescent="0.25">
      <c r="B671" s="900">
        <v>40428</v>
      </c>
      <c r="C671" s="85">
        <v>99.781708694991906</v>
      </c>
      <c r="D671" s="85">
        <v>84.312369113326454</v>
      </c>
    </row>
    <row r="672" spans="2:4" x14ac:dyDescent="0.25">
      <c r="B672" s="900">
        <v>40429</v>
      </c>
      <c r="C672" s="85">
        <v>100.80182855951362</v>
      </c>
      <c r="D672" s="85">
        <v>84.321125201093963</v>
      </c>
    </row>
    <row r="673" spans="2:4" x14ac:dyDescent="0.25">
      <c r="B673" s="900">
        <v>40430</v>
      </c>
      <c r="C673" s="85">
        <v>101.4301284446743</v>
      </c>
      <c r="D673" s="85">
        <v>84.356149552163998</v>
      </c>
    </row>
    <row r="674" spans="2:4" x14ac:dyDescent="0.25">
      <c r="B674" s="900">
        <v>40431</v>
      </c>
      <c r="C674" s="85">
        <v>101.74347766522598</v>
      </c>
      <c r="D674" s="85">
        <v>84.408686078769037</v>
      </c>
    </row>
    <row r="675" spans="2:4" x14ac:dyDescent="0.25">
      <c r="B675" s="900">
        <v>40434</v>
      </c>
      <c r="C675" s="85">
        <v>102.37070992101511</v>
      </c>
      <c r="D675" s="85">
        <v>84.382417815466511</v>
      </c>
    </row>
    <row r="676" spans="2:4" x14ac:dyDescent="0.25">
      <c r="B676" s="900">
        <v>40435</v>
      </c>
      <c r="C676" s="85">
        <v>101.90468970033093</v>
      </c>
      <c r="D676" s="85">
        <v>84.373661727699002</v>
      </c>
    </row>
    <row r="677" spans="2:4" x14ac:dyDescent="0.25">
      <c r="B677" s="900">
        <v>40436</v>
      </c>
      <c r="C677" s="85">
        <v>101.87906659541359</v>
      </c>
      <c r="D677" s="85">
        <v>84.373661727699002</v>
      </c>
    </row>
    <row r="678" spans="2:4" x14ac:dyDescent="0.25">
      <c r="B678" s="900">
        <v>40437</v>
      </c>
      <c r="C678" s="85">
        <v>101.98316045914031</v>
      </c>
      <c r="D678" s="85">
        <v>84.399929991001528</v>
      </c>
    </row>
    <row r="679" spans="2:4" x14ac:dyDescent="0.25">
      <c r="B679" s="900">
        <v>40438</v>
      </c>
      <c r="C679" s="85">
        <v>101.21820401442045</v>
      </c>
      <c r="D679" s="85">
        <v>84.417442166536532</v>
      </c>
    </row>
    <row r="680" spans="2:4" x14ac:dyDescent="0.25">
      <c r="B680" s="900">
        <v>40441</v>
      </c>
      <c r="C680" s="85">
        <v>101.50165961256856</v>
      </c>
      <c r="D680" s="85">
        <v>84.259832586721416</v>
      </c>
    </row>
    <row r="681" spans="2:4" x14ac:dyDescent="0.25">
      <c r="B681" s="900">
        <v>40442</v>
      </c>
      <c r="C681" s="85">
        <v>101.83636142055134</v>
      </c>
      <c r="D681" s="85">
        <v>84.338637376628967</v>
      </c>
    </row>
    <row r="682" spans="2:4" x14ac:dyDescent="0.25">
      <c r="B682" s="900">
        <v>40443</v>
      </c>
      <c r="C682" s="85">
        <v>101.33510943060583</v>
      </c>
      <c r="D682" s="85">
        <v>84.408686078769037</v>
      </c>
    </row>
    <row r="683" spans="2:4" x14ac:dyDescent="0.25">
      <c r="B683" s="900">
        <v>40444</v>
      </c>
      <c r="C683" s="85">
        <v>101.29293807042936</v>
      </c>
      <c r="D683" s="85">
        <v>84.417442166536532</v>
      </c>
    </row>
    <row r="684" spans="2:4" x14ac:dyDescent="0.25">
      <c r="B684" s="900">
        <v>40445</v>
      </c>
      <c r="C684" s="85">
        <v>101.70717826659308</v>
      </c>
      <c r="D684" s="85">
        <v>84.399929991001528</v>
      </c>
    </row>
    <row r="685" spans="2:4" x14ac:dyDescent="0.25">
      <c r="B685" s="900">
        <v>40448</v>
      </c>
      <c r="C685" s="85">
        <v>102.19455107470839</v>
      </c>
      <c r="D685" s="85">
        <v>84.42619825430404</v>
      </c>
    </row>
    <row r="686" spans="2:4" x14ac:dyDescent="0.25">
      <c r="B686" s="900">
        <v>40449</v>
      </c>
      <c r="C686" s="85">
        <v>102.61252797367253</v>
      </c>
      <c r="D686" s="85">
        <v>84.417442166536532</v>
      </c>
    </row>
    <row r="687" spans="2:4" x14ac:dyDescent="0.25">
      <c r="B687" s="900">
        <v>40450</v>
      </c>
      <c r="C687" s="85">
        <v>102.69473543528234</v>
      </c>
      <c r="D687" s="85">
        <v>84.461222605374061</v>
      </c>
    </row>
    <row r="688" spans="2:4" x14ac:dyDescent="0.25">
      <c r="B688" s="900">
        <v>40451</v>
      </c>
      <c r="C688" s="85">
        <v>102.25647357825862</v>
      </c>
      <c r="D688" s="85">
        <v>84.329881288861458</v>
      </c>
    </row>
    <row r="689" spans="2:4" x14ac:dyDescent="0.25">
      <c r="B689" s="900">
        <v>40452</v>
      </c>
      <c r="C689" s="85">
        <v>102.57409331629653</v>
      </c>
      <c r="D689" s="85">
        <v>84.198539972348854</v>
      </c>
    </row>
    <row r="690" spans="2:4" x14ac:dyDescent="0.25">
      <c r="B690" s="900">
        <v>40455</v>
      </c>
      <c r="C690" s="85">
        <v>101.99330293817009</v>
      </c>
      <c r="D690" s="85">
        <v>84.163515621278833</v>
      </c>
    </row>
    <row r="691" spans="2:4" x14ac:dyDescent="0.25">
      <c r="B691" s="900">
        <v>40456</v>
      </c>
      <c r="C691" s="85">
        <v>101.78084469323045</v>
      </c>
      <c r="D691" s="85">
        <v>84.146003445743816</v>
      </c>
    </row>
    <row r="692" spans="2:4" x14ac:dyDescent="0.25">
      <c r="B692" s="900">
        <v>40457</v>
      </c>
      <c r="C692" s="85">
        <v>102.29811112374929</v>
      </c>
      <c r="D692" s="85">
        <v>84.207296060116363</v>
      </c>
    </row>
    <row r="693" spans="2:4" x14ac:dyDescent="0.25">
      <c r="B693" s="900">
        <v>40458</v>
      </c>
      <c r="C693" s="85">
        <v>101.60041532943748</v>
      </c>
      <c r="D693" s="85">
        <v>84.251076498953907</v>
      </c>
    </row>
    <row r="694" spans="2:4" x14ac:dyDescent="0.25">
      <c r="B694" s="900">
        <v>40462</v>
      </c>
      <c r="C694" s="85">
        <v>101.78351376665933</v>
      </c>
      <c r="D694" s="85">
        <v>84.172271709046328</v>
      </c>
    </row>
    <row r="695" spans="2:4" x14ac:dyDescent="0.25">
      <c r="B695" s="900">
        <v>40463</v>
      </c>
      <c r="C695" s="85">
        <v>100.84933806654786</v>
      </c>
      <c r="D695" s="85">
        <v>84.146003445743816</v>
      </c>
    </row>
    <row r="696" spans="2:4" x14ac:dyDescent="0.25">
      <c r="B696" s="900">
        <v>40464</v>
      </c>
      <c r="C696" s="85">
        <v>101.3238993222045</v>
      </c>
      <c r="D696" s="85">
        <v>84.154759533511324</v>
      </c>
    </row>
    <row r="697" spans="2:4" x14ac:dyDescent="0.25">
      <c r="B697" s="900">
        <v>40465</v>
      </c>
      <c r="C697" s="85">
        <v>100.97638596176301</v>
      </c>
      <c r="D697" s="85">
        <v>84.137247357976307</v>
      </c>
    </row>
    <row r="698" spans="2:4" x14ac:dyDescent="0.25">
      <c r="B698" s="900">
        <v>40466</v>
      </c>
      <c r="C698" s="85">
        <v>101.72746322465265</v>
      </c>
      <c r="D698" s="85">
        <v>84.163515621278833</v>
      </c>
    </row>
    <row r="699" spans="2:4" x14ac:dyDescent="0.25">
      <c r="B699" s="900">
        <v>40469</v>
      </c>
      <c r="C699" s="85">
        <v>101.64418813367126</v>
      </c>
      <c r="D699" s="85">
        <v>84.154759533511324</v>
      </c>
    </row>
    <row r="700" spans="2:4" x14ac:dyDescent="0.25">
      <c r="B700" s="900">
        <v>40470</v>
      </c>
      <c r="C700" s="85">
        <v>100.89204324141011</v>
      </c>
      <c r="D700" s="85">
        <v>84.172271709046328</v>
      </c>
    </row>
    <row r="701" spans="2:4" x14ac:dyDescent="0.25">
      <c r="B701" s="900">
        <v>40471</v>
      </c>
      <c r="C701" s="85">
        <v>100.23545117790317</v>
      </c>
      <c r="D701" s="85">
        <v>84.172271709046328</v>
      </c>
    </row>
    <row r="702" spans="2:4" x14ac:dyDescent="0.25">
      <c r="B702" s="900">
        <v>40472</v>
      </c>
      <c r="C702" s="85">
        <v>100.32406441574233</v>
      </c>
      <c r="D702" s="85">
        <v>84.207296060116363</v>
      </c>
    </row>
    <row r="703" spans="2:4" x14ac:dyDescent="0.25">
      <c r="B703" s="900">
        <v>40473</v>
      </c>
      <c r="C703" s="85">
        <v>99.978152499358202</v>
      </c>
      <c r="D703" s="85">
        <v>84.321125201093963</v>
      </c>
    </row>
    <row r="704" spans="2:4" x14ac:dyDescent="0.25">
      <c r="B704" s="900">
        <v>40476</v>
      </c>
      <c r="C704" s="85">
        <v>99.988294978387984</v>
      </c>
      <c r="D704" s="85">
        <v>84.163515621278833</v>
      </c>
    </row>
    <row r="705" spans="2:4" x14ac:dyDescent="0.25">
      <c r="B705" s="900">
        <v>40477</v>
      </c>
      <c r="C705" s="85">
        <v>101.08261508423284</v>
      </c>
      <c r="D705" s="85">
        <v>84.347393464396475</v>
      </c>
    </row>
    <row r="706" spans="2:4" x14ac:dyDescent="0.25">
      <c r="B706" s="900">
        <v>40478</v>
      </c>
      <c r="C706" s="85">
        <v>101.51927549719923</v>
      </c>
      <c r="D706" s="85">
        <v>84.277344762256419</v>
      </c>
    </row>
    <row r="707" spans="2:4" x14ac:dyDescent="0.25">
      <c r="B707" s="900">
        <v>40479</v>
      </c>
      <c r="C707" s="85">
        <v>101.0569919793155</v>
      </c>
      <c r="D707" s="85">
        <v>84.303613025558946</v>
      </c>
    </row>
    <row r="708" spans="2:4" x14ac:dyDescent="0.25">
      <c r="B708" s="900">
        <v>40480</v>
      </c>
      <c r="C708" s="85">
        <v>99.789182100592782</v>
      </c>
      <c r="D708" s="85">
        <v>84.242320411186384</v>
      </c>
    </row>
    <row r="709" spans="2:4" x14ac:dyDescent="0.25">
      <c r="B709" s="900">
        <v>40484</v>
      </c>
      <c r="C709" s="85">
        <v>99.587933964054486</v>
      </c>
      <c r="D709" s="85">
        <v>84.242320411186384</v>
      </c>
    </row>
    <row r="710" spans="2:4" x14ac:dyDescent="0.25">
      <c r="B710" s="900">
        <v>40485</v>
      </c>
      <c r="C710" s="85">
        <v>100.06196140502534</v>
      </c>
      <c r="D710" s="85">
        <v>84.154759533511324</v>
      </c>
    </row>
    <row r="711" spans="2:4" x14ac:dyDescent="0.25">
      <c r="B711" s="900">
        <v>40486</v>
      </c>
      <c r="C711" s="85">
        <v>100.32192915699922</v>
      </c>
      <c r="D711" s="85">
        <v>84.224808235651381</v>
      </c>
    </row>
    <row r="712" spans="2:4" x14ac:dyDescent="0.25">
      <c r="B712" s="900">
        <v>40487</v>
      </c>
      <c r="C712" s="85">
        <v>100.41961724449659</v>
      </c>
      <c r="D712" s="85">
        <v>84.277344762256419</v>
      </c>
    </row>
    <row r="713" spans="2:4" x14ac:dyDescent="0.25">
      <c r="B713" s="900">
        <v>40490</v>
      </c>
      <c r="C713" s="85">
        <v>100.0945241008578</v>
      </c>
      <c r="D713" s="85">
        <v>84.26858867448891</v>
      </c>
    </row>
    <row r="714" spans="2:4" x14ac:dyDescent="0.25">
      <c r="B714" s="900">
        <v>40491</v>
      </c>
      <c r="C714" s="85">
        <v>99.51159846398825</v>
      </c>
      <c r="D714" s="85">
        <v>84.242320411186384</v>
      </c>
    </row>
    <row r="715" spans="2:4" x14ac:dyDescent="0.25">
      <c r="B715" s="900">
        <v>40492</v>
      </c>
      <c r="C715" s="85">
        <v>98.43275898403094</v>
      </c>
      <c r="D715" s="85">
        <v>84.26858867448891</v>
      </c>
    </row>
    <row r="716" spans="2:4" x14ac:dyDescent="0.25">
      <c r="B716" s="900">
        <v>40493</v>
      </c>
      <c r="C716" s="85">
        <v>99.290065369390376</v>
      </c>
      <c r="D716" s="85">
        <v>84.224808235651381</v>
      </c>
    </row>
    <row r="717" spans="2:4" x14ac:dyDescent="0.25">
      <c r="B717" s="900">
        <v>40494</v>
      </c>
      <c r="C717" s="85">
        <v>99.429391002378438</v>
      </c>
      <c r="D717" s="85">
        <v>84.18978388458136</v>
      </c>
    </row>
    <row r="718" spans="2:4" x14ac:dyDescent="0.25">
      <c r="B718" s="900">
        <v>40497</v>
      </c>
      <c r="C718" s="85">
        <v>98.42315031968694</v>
      </c>
      <c r="D718" s="85">
        <v>84.110979094673795</v>
      </c>
    </row>
    <row r="719" spans="2:4" x14ac:dyDescent="0.25">
      <c r="B719" s="900">
        <v>40498</v>
      </c>
      <c r="C719" s="85">
        <v>96.783271604976974</v>
      </c>
      <c r="D719" s="85">
        <v>83.970881690393668</v>
      </c>
    </row>
    <row r="720" spans="2:4" x14ac:dyDescent="0.25">
      <c r="B720" s="900">
        <v>40499</v>
      </c>
      <c r="C720" s="85">
        <v>98.639345267427018</v>
      </c>
      <c r="D720" s="85">
        <v>83.90958907602112</v>
      </c>
    </row>
    <row r="721" spans="2:4" x14ac:dyDescent="0.25">
      <c r="B721" s="900">
        <v>40500</v>
      </c>
      <c r="C721" s="85">
        <v>98.886501466942235</v>
      </c>
      <c r="D721" s="85">
        <v>83.839540373881064</v>
      </c>
    </row>
    <row r="722" spans="2:4" x14ac:dyDescent="0.25">
      <c r="B722" s="900">
        <v>40501</v>
      </c>
      <c r="C722" s="85">
        <v>98.35428822522158</v>
      </c>
      <c r="D722" s="85">
        <v>83.900832988253597</v>
      </c>
    </row>
    <row r="723" spans="2:4" x14ac:dyDescent="0.25">
      <c r="B723" s="900">
        <v>40504</v>
      </c>
      <c r="C723" s="85">
        <v>97.760686294636457</v>
      </c>
      <c r="D723" s="85">
        <v>83.927101251556138</v>
      </c>
    </row>
    <row r="724" spans="2:4" x14ac:dyDescent="0.25">
      <c r="B724" s="900">
        <v>40505</v>
      </c>
      <c r="C724" s="85">
        <v>96.943416010710365</v>
      </c>
      <c r="D724" s="85">
        <v>83.988393865928685</v>
      </c>
    </row>
    <row r="725" spans="2:4" x14ac:dyDescent="0.25">
      <c r="B725" s="900">
        <v>40506</v>
      </c>
      <c r="C725" s="85">
        <v>96.614586164271145</v>
      </c>
      <c r="D725" s="85">
        <v>83.988393865928685</v>
      </c>
    </row>
    <row r="726" spans="2:4" x14ac:dyDescent="0.25">
      <c r="B726" s="900">
        <v>40507</v>
      </c>
      <c r="C726" s="85">
        <v>96.308710349320364</v>
      </c>
      <c r="D726" s="85">
        <v>84.040930392533724</v>
      </c>
    </row>
    <row r="727" spans="2:4" x14ac:dyDescent="0.25">
      <c r="B727" s="900">
        <v>40508</v>
      </c>
      <c r="C727" s="85">
        <v>95.281117079197742</v>
      </c>
      <c r="D727" s="85">
        <v>83.997149953696209</v>
      </c>
    </row>
    <row r="728" spans="2:4" x14ac:dyDescent="0.25">
      <c r="B728" s="900">
        <v>40511</v>
      </c>
      <c r="C728" s="85">
        <v>94.978444152361618</v>
      </c>
      <c r="D728" s="85">
        <v>83.927101251556138</v>
      </c>
    </row>
    <row r="729" spans="2:4" x14ac:dyDescent="0.25">
      <c r="B729" s="900">
        <v>40512</v>
      </c>
      <c r="C729" s="85">
        <v>95.400691568812007</v>
      </c>
      <c r="D729" s="85">
        <v>83.857052549416082</v>
      </c>
    </row>
    <row r="730" spans="2:4" x14ac:dyDescent="0.25">
      <c r="B730" s="900">
        <v>40513</v>
      </c>
      <c r="C730" s="85">
        <v>95.842156313950397</v>
      </c>
      <c r="D730" s="85">
        <v>83.848296461648573</v>
      </c>
    </row>
    <row r="731" spans="2:4" x14ac:dyDescent="0.25">
      <c r="B731" s="900">
        <v>40514</v>
      </c>
      <c r="C731" s="85">
        <v>95.260832121138179</v>
      </c>
      <c r="D731" s="85">
        <v>83.857052549416082</v>
      </c>
    </row>
    <row r="732" spans="2:4" x14ac:dyDescent="0.25">
      <c r="B732" s="900">
        <v>40515</v>
      </c>
      <c r="C732" s="85">
        <v>96.919928164536145</v>
      </c>
      <c r="D732" s="85">
        <v>83.927101251556138</v>
      </c>
    </row>
    <row r="733" spans="2:4" x14ac:dyDescent="0.25">
      <c r="B733" s="900">
        <v>40518</v>
      </c>
      <c r="C733" s="85">
        <v>97.010142846432629</v>
      </c>
      <c r="D733" s="85">
        <v>83.787003847276026</v>
      </c>
    </row>
    <row r="734" spans="2:4" x14ac:dyDescent="0.25">
      <c r="B734" s="900">
        <v>40519</v>
      </c>
      <c r="C734" s="85">
        <v>97.449472332827895</v>
      </c>
      <c r="D734" s="85">
        <v>83.962125602626173</v>
      </c>
    </row>
    <row r="735" spans="2:4" x14ac:dyDescent="0.25">
      <c r="B735" s="900">
        <v>40520</v>
      </c>
      <c r="C735" s="85">
        <v>99.042909169875188</v>
      </c>
      <c r="D735" s="85">
        <v>84.023418216998706</v>
      </c>
    </row>
    <row r="736" spans="2:4" x14ac:dyDescent="0.25">
      <c r="B736" s="900">
        <v>40521</v>
      </c>
      <c r="C736" s="85">
        <v>100.50823048233572</v>
      </c>
      <c r="D736" s="85">
        <v>83.997149953696209</v>
      </c>
    </row>
    <row r="737" spans="2:4" x14ac:dyDescent="0.25">
      <c r="B737" s="900">
        <v>40522</v>
      </c>
      <c r="C737" s="85">
        <v>101.08688560171908</v>
      </c>
      <c r="D737" s="85">
        <v>84.093466919138777</v>
      </c>
    </row>
    <row r="738" spans="2:4" x14ac:dyDescent="0.25">
      <c r="B738" s="900">
        <v>40525</v>
      </c>
      <c r="C738" s="85">
        <v>101.07033734645994</v>
      </c>
      <c r="D738" s="85">
        <v>84.128491270208798</v>
      </c>
    </row>
    <row r="739" spans="2:4" x14ac:dyDescent="0.25">
      <c r="B739" s="900">
        <v>40526</v>
      </c>
      <c r="C739" s="85">
        <v>110.10621853262386</v>
      </c>
      <c r="D739" s="85">
        <v>84.067198655836251</v>
      </c>
    </row>
    <row r="740" spans="2:4" x14ac:dyDescent="0.25">
      <c r="B740" s="900">
        <v>40527</v>
      </c>
      <c r="C740" s="85">
        <v>110.43611600843464</v>
      </c>
      <c r="D740" s="85">
        <v>84.040930392533724</v>
      </c>
    </row>
    <row r="741" spans="2:4" x14ac:dyDescent="0.25">
      <c r="B741" s="900">
        <v>40528</v>
      </c>
      <c r="C741" s="85">
        <v>108.82399565738513</v>
      </c>
      <c r="D741" s="85">
        <v>84.005906041463703</v>
      </c>
    </row>
    <row r="742" spans="2:4" x14ac:dyDescent="0.25">
      <c r="B742" s="900">
        <v>40529</v>
      </c>
      <c r="C742" s="85">
        <v>109.12613476953548</v>
      </c>
      <c r="D742" s="85">
        <v>84.102223006906272</v>
      </c>
    </row>
    <row r="743" spans="2:4" x14ac:dyDescent="0.25">
      <c r="B743" s="900">
        <v>40532</v>
      </c>
      <c r="C743" s="85">
        <v>108.84908494761669</v>
      </c>
      <c r="D743" s="85">
        <v>84.023418216998706</v>
      </c>
    </row>
    <row r="744" spans="2:4" x14ac:dyDescent="0.25">
      <c r="B744" s="900">
        <v>40533</v>
      </c>
      <c r="C744" s="85">
        <v>108.69641394748419</v>
      </c>
      <c r="D744" s="85">
        <v>83.874564724951099</v>
      </c>
    </row>
    <row r="745" spans="2:4" x14ac:dyDescent="0.25">
      <c r="B745" s="900">
        <v>40534</v>
      </c>
      <c r="C745" s="85">
        <v>109.16136653879683</v>
      </c>
      <c r="D745" s="85">
        <v>83.629394267460896</v>
      </c>
    </row>
    <row r="746" spans="2:4" x14ac:dyDescent="0.25">
      <c r="B746" s="900">
        <v>40535</v>
      </c>
      <c r="C746" s="85">
        <v>110.30479759573326</v>
      </c>
      <c r="D746" s="85">
        <v>83.550589477553331</v>
      </c>
    </row>
    <row r="747" spans="2:4" x14ac:dyDescent="0.25">
      <c r="B747" s="900">
        <v>40536</v>
      </c>
      <c r="C747" s="85">
        <v>110.87331023608679</v>
      </c>
      <c r="D747" s="85">
        <v>83.480540775413274</v>
      </c>
    </row>
    <row r="748" spans="2:4" x14ac:dyDescent="0.25">
      <c r="B748" s="900">
        <v>40539</v>
      </c>
      <c r="C748" s="85">
        <v>110.05924284027537</v>
      </c>
      <c r="D748" s="85">
        <v>83.603126004158383</v>
      </c>
    </row>
    <row r="749" spans="2:4" x14ac:dyDescent="0.25">
      <c r="B749" s="900">
        <v>40540</v>
      </c>
      <c r="C749" s="85">
        <v>111.00783153690286</v>
      </c>
      <c r="D749" s="85">
        <v>83.681930794065934</v>
      </c>
    </row>
    <row r="750" spans="2:4" x14ac:dyDescent="0.25">
      <c r="B750" s="900">
        <v>40541</v>
      </c>
      <c r="C750" s="85">
        <v>111.54057859330928</v>
      </c>
      <c r="D750" s="85">
        <v>83.690686881833443</v>
      </c>
    </row>
    <row r="751" spans="2:4" x14ac:dyDescent="0.25">
      <c r="B751" s="900">
        <v>40542</v>
      </c>
      <c r="C751" s="85">
        <v>112.15553311132551</v>
      </c>
      <c r="D751" s="85">
        <v>83.708199057368446</v>
      </c>
    </row>
    <row r="752" spans="2:4" x14ac:dyDescent="0.25">
      <c r="B752" s="900">
        <v>40543</v>
      </c>
      <c r="C752" s="85">
        <v>112.68454346493148</v>
      </c>
      <c r="D752" s="85">
        <v>83.716955145135969</v>
      </c>
    </row>
    <row r="753" spans="2:4" x14ac:dyDescent="0.25">
      <c r="B753" s="900">
        <v>40546</v>
      </c>
      <c r="C753" s="85">
        <v>113.8509285533564</v>
      </c>
      <c r="D753" s="85">
        <v>83.734467320670973</v>
      </c>
    </row>
    <row r="754" spans="2:4" x14ac:dyDescent="0.25">
      <c r="B754" s="900">
        <v>40547</v>
      </c>
      <c r="C754" s="85">
        <v>114.83688427798833</v>
      </c>
      <c r="D754" s="85">
        <v>83.708199057368446</v>
      </c>
    </row>
    <row r="755" spans="2:4" x14ac:dyDescent="0.25">
      <c r="B755" s="900">
        <v>40548</v>
      </c>
      <c r="C755" s="85">
        <v>114.80752447027052</v>
      </c>
      <c r="D755" s="85">
        <v>83.67317470629844</v>
      </c>
    </row>
    <row r="756" spans="2:4" x14ac:dyDescent="0.25">
      <c r="B756" s="900">
        <v>40550</v>
      </c>
      <c r="C756" s="85">
        <v>115.32372327141785</v>
      </c>
      <c r="D756" s="85">
        <v>83.67317470629844</v>
      </c>
    </row>
    <row r="757" spans="2:4" x14ac:dyDescent="0.25">
      <c r="B757" s="900">
        <v>40553</v>
      </c>
      <c r="C757" s="85">
        <v>117.34474567177328</v>
      </c>
      <c r="D757" s="85">
        <v>83.629394267460896</v>
      </c>
    </row>
    <row r="758" spans="2:4" x14ac:dyDescent="0.25">
      <c r="B758" s="900">
        <v>40554</v>
      </c>
      <c r="C758" s="85">
        <v>119.17626385867752</v>
      </c>
      <c r="D758" s="85">
        <v>83.576857740855843</v>
      </c>
    </row>
    <row r="759" spans="2:4" x14ac:dyDescent="0.25">
      <c r="B759" s="900">
        <v>40555</v>
      </c>
      <c r="C759" s="85">
        <v>119.44317120156653</v>
      </c>
      <c r="D759" s="85">
        <v>83.585613828623352</v>
      </c>
    </row>
    <row r="760" spans="2:4" x14ac:dyDescent="0.25">
      <c r="B760" s="900">
        <v>40556</v>
      </c>
      <c r="C760" s="85">
        <v>120.5540395626705</v>
      </c>
      <c r="D760" s="85">
        <v>83.603126004158383</v>
      </c>
    </row>
    <row r="761" spans="2:4" x14ac:dyDescent="0.25">
      <c r="B761" s="900">
        <v>40557</v>
      </c>
      <c r="C761" s="85">
        <v>119.59690983107059</v>
      </c>
      <c r="D761" s="85">
        <v>83.550589477553331</v>
      </c>
    </row>
    <row r="762" spans="2:4" x14ac:dyDescent="0.25">
      <c r="B762" s="900">
        <v>40560</v>
      </c>
      <c r="C762" s="85">
        <v>121.3782494375117</v>
      </c>
      <c r="D762" s="85">
        <v>83.489296863180769</v>
      </c>
    </row>
    <row r="763" spans="2:4" x14ac:dyDescent="0.25">
      <c r="B763" s="900">
        <v>40561</v>
      </c>
      <c r="C763" s="85">
        <v>122.8425031206007</v>
      </c>
      <c r="D763" s="85">
        <v>83.541833389785808</v>
      </c>
    </row>
    <row r="764" spans="2:4" x14ac:dyDescent="0.25">
      <c r="B764" s="900">
        <v>40562</v>
      </c>
      <c r="C764" s="85">
        <v>121.32380033956235</v>
      </c>
      <c r="D764" s="85">
        <v>83.550589477553331</v>
      </c>
    </row>
    <row r="765" spans="2:4" x14ac:dyDescent="0.25">
      <c r="B765" s="900">
        <v>40563</v>
      </c>
      <c r="C765" s="85">
        <v>121.60565449365315</v>
      </c>
      <c r="D765" s="85">
        <v>83.59436991639086</v>
      </c>
    </row>
    <row r="766" spans="2:4" x14ac:dyDescent="0.25">
      <c r="B766" s="900">
        <v>40564</v>
      </c>
      <c r="C766" s="85">
        <v>122.64872838966332</v>
      </c>
      <c r="D766" s="85">
        <v>83.603126004158383</v>
      </c>
    </row>
    <row r="767" spans="2:4" x14ac:dyDescent="0.25">
      <c r="B767" s="900">
        <v>40567</v>
      </c>
      <c r="C767" s="85">
        <v>123.10620757537502</v>
      </c>
      <c r="D767" s="85">
        <v>83.603126004158383</v>
      </c>
    </row>
    <row r="768" spans="2:4" x14ac:dyDescent="0.25">
      <c r="B768" s="900">
        <v>40568</v>
      </c>
      <c r="C768" s="85">
        <v>123.08699024668704</v>
      </c>
      <c r="D768" s="85">
        <v>83.506809038715801</v>
      </c>
    </row>
    <row r="769" spans="2:4" x14ac:dyDescent="0.25">
      <c r="B769" s="900">
        <v>40569</v>
      </c>
      <c r="C769" s="85">
        <v>123.65176618424015</v>
      </c>
      <c r="D769" s="85">
        <v>83.603126004158383</v>
      </c>
    </row>
    <row r="770" spans="2:4" x14ac:dyDescent="0.25">
      <c r="B770" s="900">
        <v>40570</v>
      </c>
      <c r="C770" s="85">
        <v>124.25978111134125</v>
      </c>
      <c r="D770" s="85">
        <v>83.576857740855843</v>
      </c>
    </row>
    <row r="771" spans="2:4" x14ac:dyDescent="0.25">
      <c r="B771" s="900">
        <v>40571</v>
      </c>
      <c r="C771" s="85">
        <v>122.93378543186874</v>
      </c>
      <c r="D771" s="85">
        <v>83.445516424343239</v>
      </c>
    </row>
    <row r="772" spans="2:4" x14ac:dyDescent="0.25">
      <c r="B772" s="900">
        <v>40574</v>
      </c>
      <c r="C772" s="85">
        <v>122.38128723208854</v>
      </c>
      <c r="D772" s="85">
        <v>83.498052950948292</v>
      </c>
    </row>
    <row r="773" spans="2:4" x14ac:dyDescent="0.25">
      <c r="B773" s="900">
        <v>40575</v>
      </c>
      <c r="C773" s="85">
        <v>123.37044584483515</v>
      </c>
      <c r="D773" s="85">
        <v>83.428004248808236</v>
      </c>
    </row>
    <row r="774" spans="2:4" x14ac:dyDescent="0.25">
      <c r="B774" s="900">
        <v>40576</v>
      </c>
      <c r="C774" s="85">
        <v>123.29838086225513</v>
      </c>
      <c r="D774" s="85">
        <v>83.410492073273218</v>
      </c>
    </row>
    <row r="775" spans="2:4" x14ac:dyDescent="0.25">
      <c r="B775" s="900">
        <v>40577</v>
      </c>
      <c r="C775" s="85">
        <v>123.4366388658716</v>
      </c>
      <c r="D775" s="85">
        <v>83.541833389785808</v>
      </c>
    </row>
    <row r="776" spans="2:4" x14ac:dyDescent="0.25">
      <c r="B776" s="900">
        <v>40578</v>
      </c>
      <c r="C776" s="85">
        <v>123.04428507182479</v>
      </c>
      <c r="D776" s="85">
        <v>83.463028599878257</v>
      </c>
    </row>
    <row r="777" spans="2:4" x14ac:dyDescent="0.25">
      <c r="B777" s="900">
        <v>40581</v>
      </c>
      <c r="C777" s="85">
        <v>123.36831058609204</v>
      </c>
      <c r="D777" s="85">
        <v>83.489296863180769</v>
      </c>
    </row>
    <row r="778" spans="2:4" x14ac:dyDescent="0.25">
      <c r="B778" s="900">
        <v>40582</v>
      </c>
      <c r="C778" s="85">
        <v>123.27329157202354</v>
      </c>
      <c r="D778" s="85">
        <v>83.533077302018327</v>
      </c>
    </row>
    <row r="779" spans="2:4" x14ac:dyDescent="0.25">
      <c r="B779" s="900">
        <v>40583</v>
      </c>
      <c r="C779" s="85">
        <v>124.38469374781332</v>
      </c>
      <c r="D779" s="85">
        <v>83.550589477553331</v>
      </c>
    </row>
    <row r="780" spans="2:4" x14ac:dyDescent="0.25">
      <c r="B780" s="900">
        <v>40584</v>
      </c>
      <c r="C780" s="85">
        <v>124.38896426529953</v>
      </c>
      <c r="D780" s="85">
        <v>83.445516424343239</v>
      </c>
    </row>
    <row r="781" spans="2:4" x14ac:dyDescent="0.25">
      <c r="B781" s="900">
        <v>40585</v>
      </c>
      <c r="C781" s="85">
        <v>124.57953610812227</v>
      </c>
      <c r="D781" s="85">
        <v>83.392979897738201</v>
      </c>
    </row>
    <row r="782" spans="2:4" x14ac:dyDescent="0.25">
      <c r="B782" s="900">
        <v>40588</v>
      </c>
      <c r="C782" s="85">
        <v>123.39126461758048</v>
      </c>
      <c r="D782" s="85">
        <v>83.401735985505709</v>
      </c>
    </row>
    <row r="783" spans="2:4" x14ac:dyDescent="0.25">
      <c r="B783" s="900">
        <v>40589</v>
      </c>
      <c r="C783" s="85">
        <v>122.21153416201113</v>
      </c>
      <c r="D783" s="85">
        <v>83.375467722203183</v>
      </c>
    </row>
    <row r="784" spans="2:4" x14ac:dyDescent="0.25">
      <c r="B784" s="900">
        <v>40590</v>
      </c>
      <c r="C784" s="85">
        <v>121.30084630807391</v>
      </c>
      <c r="D784" s="85">
        <v>83.489296863180769</v>
      </c>
    </row>
    <row r="785" spans="2:4" x14ac:dyDescent="0.25">
      <c r="B785" s="900">
        <v>40591</v>
      </c>
      <c r="C785" s="85">
        <v>120.74728047892211</v>
      </c>
      <c r="D785" s="85">
        <v>83.515565126483295</v>
      </c>
    </row>
    <row r="786" spans="2:4" x14ac:dyDescent="0.25">
      <c r="B786" s="900">
        <v>40592</v>
      </c>
      <c r="C786" s="85">
        <v>120.46008817797357</v>
      </c>
      <c r="D786" s="85">
        <v>83.664418618530917</v>
      </c>
    </row>
    <row r="787" spans="2:4" x14ac:dyDescent="0.25">
      <c r="B787" s="900">
        <v>40595</v>
      </c>
      <c r="C787" s="85">
        <v>120.92077025179996</v>
      </c>
      <c r="D787" s="85">
        <v>83.603126004158383</v>
      </c>
    </row>
    <row r="788" spans="2:4" x14ac:dyDescent="0.25">
      <c r="B788" s="900">
        <v>40596</v>
      </c>
      <c r="C788" s="85">
        <v>119.89851512853515</v>
      </c>
      <c r="D788" s="85">
        <v>83.681930794065934</v>
      </c>
    </row>
    <row r="789" spans="2:4" x14ac:dyDescent="0.25">
      <c r="B789" s="900">
        <v>40597</v>
      </c>
      <c r="C789" s="85">
        <v>120.04157746432365</v>
      </c>
      <c r="D789" s="85">
        <v>83.611882091925878</v>
      </c>
    </row>
    <row r="790" spans="2:4" x14ac:dyDescent="0.25">
      <c r="B790" s="900">
        <v>40598</v>
      </c>
      <c r="C790" s="85">
        <v>119.6764482192515</v>
      </c>
      <c r="D790" s="85">
        <v>83.690686881833443</v>
      </c>
    </row>
    <row r="791" spans="2:4" x14ac:dyDescent="0.25">
      <c r="B791" s="900">
        <v>40599</v>
      </c>
      <c r="C791" s="85">
        <v>120.12858925810545</v>
      </c>
      <c r="D791" s="85">
        <v>83.681930794065934</v>
      </c>
    </row>
    <row r="792" spans="2:4" x14ac:dyDescent="0.25">
      <c r="B792" s="900">
        <v>40602</v>
      </c>
      <c r="C792" s="85">
        <v>119.63000634158882</v>
      </c>
      <c r="D792" s="85">
        <v>83.576857740855843</v>
      </c>
    </row>
    <row r="793" spans="2:4" x14ac:dyDescent="0.25">
      <c r="B793" s="900">
        <v>40603</v>
      </c>
      <c r="C793" s="85">
        <v>119.39619550921805</v>
      </c>
      <c r="D793" s="85">
        <v>83.559345565320839</v>
      </c>
    </row>
    <row r="794" spans="2:4" x14ac:dyDescent="0.25">
      <c r="B794" s="900">
        <v>40604</v>
      </c>
      <c r="C794" s="85">
        <v>118.03977239265622</v>
      </c>
      <c r="D794" s="85">
        <v>83.620638179693387</v>
      </c>
    </row>
    <row r="795" spans="2:4" x14ac:dyDescent="0.25">
      <c r="B795" s="900">
        <v>40605</v>
      </c>
      <c r="C795" s="85">
        <v>118.81700657514895</v>
      </c>
      <c r="D795" s="85">
        <v>83.743223408438482</v>
      </c>
    </row>
    <row r="796" spans="2:4" x14ac:dyDescent="0.25">
      <c r="B796" s="900">
        <v>40606</v>
      </c>
      <c r="C796" s="85">
        <v>119.64868985559104</v>
      </c>
      <c r="D796" s="85">
        <v>83.716955145135969</v>
      </c>
    </row>
    <row r="797" spans="2:4" x14ac:dyDescent="0.25">
      <c r="B797" s="900">
        <v>40609</v>
      </c>
      <c r="C797" s="85">
        <v>118.97181283402456</v>
      </c>
      <c r="D797" s="85">
        <v>83.769491671741008</v>
      </c>
    </row>
    <row r="798" spans="2:4" x14ac:dyDescent="0.25">
      <c r="B798" s="900">
        <v>40610</v>
      </c>
      <c r="C798" s="85">
        <v>118.89547733395833</v>
      </c>
      <c r="D798" s="85">
        <v>83.900832988253597</v>
      </c>
    </row>
    <row r="799" spans="2:4" x14ac:dyDescent="0.25">
      <c r="B799" s="900">
        <v>40611</v>
      </c>
      <c r="C799" s="85">
        <v>120.54336326895493</v>
      </c>
      <c r="D799" s="85">
        <v>83.997149953696209</v>
      </c>
    </row>
    <row r="800" spans="2:4" x14ac:dyDescent="0.25">
      <c r="B800" s="900">
        <v>40612</v>
      </c>
      <c r="C800" s="85">
        <v>121.19408337091831</v>
      </c>
      <c r="D800" s="85">
        <v>84.049686480301233</v>
      </c>
    </row>
    <row r="801" spans="2:4" x14ac:dyDescent="0.25">
      <c r="B801" s="900">
        <v>40613</v>
      </c>
      <c r="C801" s="85">
        <v>120.2390888980615</v>
      </c>
      <c r="D801" s="85">
        <v>84.102223006906272</v>
      </c>
    </row>
    <row r="802" spans="2:4" x14ac:dyDescent="0.25">
      <c r="B802" s="900">
        <v>40616</v>
      </c>
      <c r="C802" s="85">
        <v>120.68215508725721</v>
      </c>
      <c r="D802" s="85">
        <v>84.356149552163998</v>
      </c>
    </row>
    <row r="803" spans="2:4" x14ac:dyDescent="0.25">
      <c r="B803" s="900">
        <v>40617</v>
      </c>
      <c r="C803" s="85">
        <v>119.36523425744295</v>
      </c>
      <c r="D803" s="85">
        <v>84.627588272956714</v>
      </c>
    </row>
    <row r="804" spans="2:4" x14ac:dyDescent="0.25">
      <c r="B804" s="900">
        <v>40618</v>
      </c>
      <c r="C804" s="85">
        <v>119.88570357607647</v>
      </c>
      <c r="D804" s="85">
        <v>84.58380783411917</v>
      </c>
    </row>
    <row r="805" spans="2:4" x14ac:dyDescent="0.25">
      <c r="B805" s="900">
        <v>40619</v>
      </c>
      <c r="C805" s="85">
        <v>120.58873751724607</v>
      </c>
      <c r="D805" s="85">
        <v>84.645100448491732</v>
      </c>
    </row>
    <row r="806" spans="2:4" x14ac:dyDescent="0.25">
      <c r="B806" s="900">
        <v>40620</v>
      </c>
      <c r="C806" s="85">
        <v>120.68055364319987</v>
      </c>
      <c r="D806" s="85">
        <v>84.7414174139343</v>
      </c>
    </row>
    <row r="807" spans="2:4" x14ac:dyDescent="0.25">
      <c r="B807" s="900">
        <v>40623</v>
      </c>
      <c r="C807" s="85">
        <v>121.19515100028985</v>
      </c>
      <c r="D807" s="85">
        <v>84.732661326166792</v>
      </c>
    </row>
    <row r="808" spans="2:4" x14ac:dyDescent="0.25">
      <c r="B808" s="900">
        <v>40624</v>
      </c>
      <c r="C808" s="85">
        <v>121.84213439945277</v>
      </c>
      <c r="D808" s="85">
        <v>84.688880887329248</v>
      </c>
    </row>
    <row r="809" spans="2:4" x14ac:dyDescent="0.25">
      <c r="B809" s="900">
        <v>40625</v>
      </c>
      <c r="C809" s="85">
        <v>121.38518902842684</v>
      </c>
      <c r="D809" s="85">
        <v>84.715149150631788</v>
      </c>
    </row>
    <row r="810" spans="2:4" x14ac:dyDescent="0.25">
      <c r="B810" s="900">
        <v>40626</v>
      </c>
      <c r="C810" s="85">
        <v>122.49285450141613</v>
      </c>
      <c r="D810" s="85">
        <v>84.767685677236827</v>
      </c>
    </row>
    <row r="811" spans="2:4" x14ac:dyDescent="0.25">
      <c r="B811" s="900">
        <v>40627</v>
      </c>
      <c r="C811" s="85">
        <v>122.88680973952029</v>
      </c>
      <c r="D811" s="85">
        <v>84.706393062864265</v>
      </c>
    </row>
    <row r="812" spans="2:4" x14ac:dyDescent="0.25">
      <c r="B812" s="900">
        <v>40630</v>
      </c>
      <c r="C812" s="85">
        <v>121.75031827349898</v>
      </c>
      <c r="D812" s="85">
        <v>84.697636975096771</v>
      </c>
    </row>
    <row r="813" spans="2:4" x14ac:dyDescent="0.25">
      <c r="B813" s="900">
        <v>40631</v>
      </c>
      <c r="C813" s="85">
        <v>121.63394667199935</v>
      </c>
      <c r="D813" s="85">
        <v>84.881514818214427</v>
      </c>
    </row>
    <row r="814" spans="2:4" x14ac:dyDescent="0.25">
      <c r="B814" s="900">
        <v>40632</v>
      </c>
      <c r="C814" s="85">
        <v>122.40210600483388</v>
      </c>
      <c r="D814" s="85">
        <v>84.802710028306848</v>
      </c>
    </row>
    <row r="815" spans="2:4" x14ac:dyDescent="0.25">
      <c r="B815" s="900">
        <v>40633</v>
      </c>
      <c r="C815" s="85">
        <v>122.26758470401782</v>
      </c>
      <c r="D815" s="85">
        <v>84.837734379376883</v>
      </c>
    </row>
    <row r="816" spans="2:4" x14ac:dyDescent="0.25">
      <c r="B816" s="900">
        <v>40634</v>
      </c>
      <c r="C816" s="85">
        <v>121.12201838833828</v>
      </c>
      <c r="D816" s="85">
        <v>84.855246554911886</v>
      </c>
    </row>
    <row r="817" spans="2:4" x14ac:dyDescent="0.25">
      <c r="B817" s="900">
        <v>40637</v>
      </c>
      <c r="C817" s="85">
        <v>120.2049247581717</v>
      </c>
      <c r="D817" s="85">
        <v>84.820222203841865</v>
      </c>
    </row>
    <row r="818" spans="2:4" x14ac:dyDescent="0.25">
      <c r="B818" s="900">
        <v>40638</v>
      </c>
      <c r="C818" s="85">
        <v>119.96097144677115</v>
      </c>
      <c r="D818" s="85">
        <v>84.907783081516939</v>
      </c>
    </row>
    <row r="819" spans="2:4" x14ac:dyDescent="0.25">
      <c r="B819" s="900">
        <v>40639</v>
      </c>
      <c r="C819" s="85">
        <v>120.40937578282467</v>
      </c>
      <c r="D819" s="85">
        <v>84.916539169284448</v>
      </c>
    </row>
    <row r="820" spans="2:4" x14ac:dyDescent="0.25">
      <c r="B820" s="900">
        <v>40640</v>
      </c>
      <c r="C820" s="85">
        <v>119.96150526145695</v>
      </c>
      <c r="D820" s="85">
        <v>85.030368310262034</v>
      </c>
    </row>
    <row r="821" spans="2:4" x14ac:dyDescent="0.25">
      <c r="B821" s="900">
        <v>40641</v>
      </c>
      <c r="C821" s="85">
        <v>119.86648624738845</v>
      </c>
      <c r="D821" s="85">
        <v>85.05663657356456</v>
      </c>
    </row>
    <row r="822" spans="2:4" x14ac:dyDescent="0.25">
      <c r="B822" s="900">
        <v>40644</v>
      </c>
      <c r="C822" s="85">
        <v>117.69546192032942</v>
      </c>
      <c r="D822" s="85">
        <v>85.065392661332069</v>
      </c>
    </row>
    <row r="823" spans="2:4" x14ac:dyDescent="0.25">
      <c r="B823" s="900">
        <v>40645</v>
      </c>
      <c r="C823" s="85">
        <v>117.52143833276578</v>
      </c>
      <c r="D823" s="85">
        <v>85.021612222494525</v>
      </c>
    </row>
    <row r="824" spans="2:4" x14ac:dyDescent="0.25">
      <c r="B824" s="900">
        <v>40646</v>
      </c>
      <c r="C824" s="85">
        <v>118.07820705003222</v>
      </c>
      <c r="D824" s="85">
        <v>85.187977890077178</v>
      </c>
    </row>
    <row r="825" spans="2:4" x14ac:dyDescent="0.25">
      <c r="B825" s="900">
        <v>40647</v>
      </c>
      <c r="C825" s="85">
        <v>117.64528333986628</v>
      </c>
      <c r="D825" s="85">
        <v>85.258026592217234</v>
      </c>
    </row>
    <row r="826" spans="2:4" x14ac:dyDescent="0.25">
      <c r="B826" s="900">
        <v>40648</v>
      </c>
      <c r="C826" s="85">
        <v>117.3052433850257</v>
      </c>
      <c r="D826" s="85">
        <v>85.14419745123962</v>
      </c>
    </row>
    <row r="827" spans="2:4" x14ac:dyDescent="0.25">
      <c r="B827" s="900">
        <v>40651</v>
      </c>
      <c r="C827" s="85">
        <v>116.5103933179023</v>
      </c>
      <c r="D827" s="85">
        <v>85.170465714542161</v>
      </c>
    </row>
    <row r="828" spans="2:4" x14ac:dyDescent="0.25">
      <c r="B828" s="900">
        <v>40652</v>
      </c>
      <c r="C828" s="85">
        <v>116.44686937029472</v>
      </c>
      <c r="D828" s="85">
        <v>85.179221802309655</v>
      </c>
    </row>
    <row r="829" spans="2:4" x14ac:dyDescent="0.25">
      <c r="B829" s="900">
        <v>40653</v>
      </c>
      <c r="C829" s="85">
        <v>116.91449103503624</v>
      </c>
      <c r="D829" s="85">
        <v>85.231758328914708</v>
      </c>
    </row>
    <row r="830" spans="2:4" x14ac:dyDescent="0.25">
      <c r="B830" s="900">
        <v>40654</v>
      </c>
      <c r="C830" s="85">
        <v>117.15310619957897</v>
      </c>
      <c r="D830" s="85">
        <v>85.266782679984729</v>
      </c>
    </row>
    <row r="831" spans="2:4" x14ac:dyDescent="0.25">
      <c r="B831" s="900">
        <v>40655</v>
      </c>
      <c r="C831" s="85">
        <v>118.73533292822493</v>
      </c>
      <c r="D831" s="85">
        <v>85.258026592217234</v>
      </c>
    </row>
    <row r="832" spans="2:4" x14ac:dyDescent="0.25">
      <c r="B832" s="900">
        <v>40659</v>
      </c>
      <c r="C832" s="85">
        <v>119.10366506141172</v>
      </c>
      <c r="D832" s="85">
        <v>85.258026592217234</v>
      </c>
    </row>
    <row r="833" spans="2:4" x14ac:dyDescent="0.25">
      <c r="B833" s="900">
        <v>40660</v>
      </c>
      <c r="C833" s="85">
        <v>119.45811801276831</v>
      </c>
      <c r="D833" s="85">
        <v>85.258026592217234</v>
      </c>
    </row>
    <row r="834" spans="2:4" x14ac:dyDescent="0.25">
      <c r="B834" s="900">
        <v>40661</v>
      </c>
      <c r="C834" s="85">
        <v>119.03053244946014</v>
      </c>
      <c r="D834" s="85">
        <v>85.301807031054764</v>
      </c>
    </row>
    <row r="835" spans="2:4" x14ac:dyDescent="0.25">
      <c r="B835" s="900">
        <v>40662</v>
      </c>
      <c r="C835" s="85">
        <v>119.25259935874377</v>
      </c>
      <c r="D835" s="85">
        <v>85.380611820962329</v>
      </c>
    </row>
    <row r="836" spans="2:4" x14ac:dyDescent="0.25">
      <c r="B836" s="900">
        <v>40665</v>
      </c>
      <c r="C836" s="85">
        <v>117.27428213325058</v>
      </c>
      <c r="D836" s="85">
        <v>85.301807031054764</v>
      </c>
    </row>
    <row r="837" spans="2:4" x14ac:dyDescent="0.25">
      <c r="B837" s="900">
        <v>40666</v>
      </c>
      <c r="C837" s="85">
        <v>117.36983496200483</v>
      </c>
      <c r="D837" s="85">
        <v>85.319319206589768</v>
      </c>
    </row>
    <row r="838" spans="2:4" x14ac:dyDescent="0.25">
      <c r="B838" s="900">
        <v>40667</v>
      </c>
      <c r="C838" s="85">
        <v>117.29083038850969</v>
      </c>
      <c r="D838" s="85">
        <v>85.511953137474933</v>
      </c>
    </row>
    <row r="839" spans="2:4" x14ac:dyDescent="0.25">
      <c r="B839" s="900">
        <v>40668</v>
      </c>
      <c r="C839" s="85">
        <v>117.43175746555509</v>
      </c>
      <c r="D839" s="85">
        <v>85.494440961939915</v>
      </c>
    </row>
    <row r="840" spans="2:4" x14ac:dyDescent="0.25">
      <c r="B840" s="900">
        <v>40669</v>
      </c>
      <c r="C840" s="85">
        <v>117.81023207777166</v>
      </c>
      <c r="D840" s="85">
        <v>85.485684874172406</v>
      </c>
    </row>
    <row r="841" spans="2:4" x14ac:dyDescent="0.25">
      <c r="B841" s="900">
        <v>40672</v>
      </c>
      <c r="C841" s="85">
        <v>117.90952160932638</v>
      </c>
      <c r="D841" s="85">
        <v>85.765879682732631</v>
      </c>
    </row>
    <row r="842" spans="2:4" x14ac:dyDescent="0.25">
      <c r="B842" s="900">
        <v>40673</v>
      </c>
      <c r="C842" s="85">
        <v>118.01521691711044</v>
      </c>
      <c r="D842" s="85">
        <v>85.77463577050014</v>
      </c>
    </row>
    <row r="843" spans="2:4" x14ac:dyDescent="0.25">
      <c r="B843" s="900">
        <v>40674</v>
      </c>
      <c r="C843" s="85">
        <v>117.88389850440903</v>
      </c>
      <c r="D843" s="85">
        <v>85.809660121570175</v>
      </c>
    </row>
    <row r="844" spans="2:4" x14ac:dyDescent="0.25">
      <c r="B844" s="900">
        <v>40675</v>
      </c>
      <c r="C844" s="85">
        <v>117.93514471424373</v>
      </c>
      <c r="D844" s="85">
        <v>85.853440560407705</v>
      </c>
    </row>
    <row r="845" spans="2:4" x14ac:dyDescent="0.25">
      <c r="B845" s="900">
        <v>40676</v>
      </c>
      <c r="C845" s="85">
        <v>117.96610596601884</v>
      </c>
      <c r="D845" s="85">
        <v>85.783391858267649</v>
      </c>
    </row>
    <row r="846" spans="2:4" x14ac:dyDescent="0.25">
      <c r="B846" s="900">
        <v>40679</v>
      </c>
      <c r="C846" s="85">
        <v>118.0766056059749</v>
      </c>
      <c r="D846" s="85">
        <v>85.967269701385305</v>
      </c>
    </row>
    <row r="847" spans="2:4" x14ac:dyDescent="0.25">
      <c r="B847" s="900">
        <v>40680</v>
      </c>
      <c r="C847" s="85">
        <v>117.71734832244631</v>
      </c>
      <c r="D847" s="85">
        <v>86.028562315757853</v>
      </c>
    </row>
    <row r="848" spans="2:4" x14ac:dyDescent="0.25">
      <c r="B848" s="900">
        <v>40681</v>
      </c>
      <c r="C848" s="85">
        <v>118.45027588601948</v>
      </c>
      <c r="D848" s="85">
        <v>86.028562315757853</v>
      </c>
    </row>
    <row r="849" spans="2:4" x14ac:dyDescent="0.25">
      <c r="B849" s="900">
        <v>40682</v>
      </c>
      <c r="C849" s="85">
        <v>120.47450117448959</v>
      </c>
      <c r="D849" s="85">
        <v>85.941001438082793</v>
      </c>
    </row>
    <row r="850" spans="2:4" x14ac:dyDescent="0.25">
      <c r="B850" s="900">
        <v>40683</v>
      </c>
      <c r="C850" s="85">
        <v>119.75972331023286</v>
      </c>
      <c r="D850" s="85">
        <v>85.862196648175228</v>
      </c>
    </row>
    <row r="851" spans="2:4" x14ac:dyDescent="0.25">
      <c r="B851" s="900">
        <v>40686</v>
      </c>
      <c r="C851" s="85">
        <v>118.70010115896356</v>
      </c>
      <c r="D851" s="85">
        <v>85.713343156127593</v>
      </c>
    </row>
    <row r="852" spans="2:4" x14ac:dyDescent="0.25">
      <c r="B852" s="900">
        <v>40687</v>
      </c>
      <c r="C852" s="85">
        <v>118.47109465876483</v>
      </c>
      <c r="D852" s="85">
        <v>85.792147946035172</v>
      </c>
    </row>
    <row r="853" spans="2:4" x14ac:dyDescent="0.25">
      <c r="B853" s="900">
        <v>40688</v>
      </c>
      <c r="C853" s="85">
        <v>118.88480104024275</v>
      </c>
      <c r="D853" s="85">
        <v>85.879708823710232</v>
      </c>
    </row>
    <row r="854" spans="2:4" x14ac:dyDescent="0.25">
      <c r="B854" s="900">
        <v>40689</v>
      </c>
      <c r="C854" s="85">
        <v>119.44797553373854</v>
      </c>
      <c r="D854" s="85">
        <v>85.792147946035172</v>
      </c>
    </row>
    <row r="855" spans="2:4" x14ac:dyDescent="0.25">
      <c r="B855" s="900">
        <v>40690</v>
      </c>
      <c r="C855" s="85">
        <v>120.25456952394904</v>
      </c>
      <c r="D855" s="85">
        <v>85.765879682732631</v>
      </c>
    </row>
    <row r="856" spans="2:4" x14ac:dyDescent="0.25">
      <c r="B856" s="900">
        <v>40693</v>
      </c>
      <c r="C856" s="85">
        <v>121.17700130097342</v>
      </c>
      <c r="D856" s="85">
        <v>85.818416209337684</v>
      </c>
    </row>
    <row r="857" spans="2:4" x14ac:dyDescent="0.25">
      <c r="B857" s="900">
        <v>40694</v>
      </c>
      <c r="C857" s="85">
        <v>121.64996111257271</v>
      </c>
      <c r="D857" s="85">
        <v>85.905977087012758</v>
      </c>
    </row>
    <row r="858" spans="2:4" x14ac:dyDescent="0.25">
      <c r="B858" s="900">
        <v>40695</v>
      </c>
      <c r="C858" s="85">
        <v>121.30404919618857</v>
      </c>
      <c r="D858" s="85">
        <v>85.844684472640211</v>
      </c>
    </row>
    <row r="859" spans="2:4" x14ac:dyDescent="0.25">
      <c r="B859" s="900">
        <v>40696</v>
      </c>
      <c r="C859" s="85">
        <v>120.64105135645231</v>
      </c>
      <c r="D859" s="85">
        <v>85.68707489282508</v>
      </c>
    </row>
    <row r="860" spans="2:4" x14ac:dyDescent="0.25">
      <c r="B860" s="900">
        <v>40697</v>
      </c>
      <c r="C860" s="85">
        <v>121.17059552474407</v>
      </c>
      <c r="D860" s="85">
        <v>85.713343156127593</v>
      </c>
    </row>
    <row r="861" spans="2:4" x14ac:dyDescent="0.25">
      <c r="B861" s="900">
        <v>40700</v>
      </c>
      <c r="C861" s="85">
        <v>120.33464172681573</v>
      </c>
      <c r="D861" s="85">
        <v>85.398123996497347</v>
      </c>
    </row>
    <row r="862" spans="2:4" x14ac:dyDescent="0.25">
      <c r="B862" s="900">
        <v>40701</v>
      </c>
      <c r="C862" s="85">
        <v>120.48037313603312</v>
      </c>
      <c r="D862" s="85">
        <v>85.52946531300995</v>
      </c>
    </row>
    <row r="863" spans="2:4" x14ac:dyDescent="0.25">
      <c r="B863" s="900">
        <v>40702</v>
      </c>
      <c r="C863" s="85">
        <v>120.66453920262654</v>
      </c>
      <c r="D863" s="85">
        <v>85.503197049707438</v>
      </c>
    </row>
    <row r="864" spans="2:4" x14ac:dyDescent="0.25">
      <c r="B864" s="900">
        <v>40703</v>
      </c>
      <c r="C864" s="85">
        <v>121.1140111680516</v>
      </c>
      <c r="D864" s="85">
        <v>85.41563617203235</v>
      </c>
    </row>
    <row r="865" spans="2:4" x14ac:dyDescent="0.25">
      <c r="B865" s="900">
        <v>40704</v>
      </c>
      <c r="C865" s="85">
        <v>121.44497627323396</v>
      </c>
      <c r="D865" s="85">
        <v>85.406880084264856</v>
      </c>
    </row>
    <row r="866" spans="2:4" x14ac:dyDescent="0.25">
      <c r="B866" s="900">
        <v>40707</v>
      </c>
      <c r="C866" s="85">
        <v>121.2426605073241</v>
      </c>
      <c r="D866" s="85">
        <v>85.73085533166261</v>
      </c>
    </row>
    <row r="867" spans="2:4" x14ac:dyDescent="0.25">
      <c r="B867" s="900">
        <v>40708</v>
      </c>
      <c r="C867" s="85">
        <v>120.48144076540468</v>
      </c>
      <c r="D867" s="85">
        <v>85.739611419430119</v>
      </c>
    </row>
    <row r="868" spans="2:4" x14ac:dyDescent="0.25">
      <c r="B868" s="900">
        <v>40709</v>
      </c>
      <c r="C868" s="85">
        <v>120.2438932302335</v>
      </c>
      <c r="D868" s="85">
        <v>85.757123594965137</v>
      </c>
    </row>
    <row r="869" spans="2:4" x14ac:dyDescent="0.25">
      <c r="B869" s="900">
        <v>40710</v>
      </c>
      <c r="C869" s="85">
        <v>119.82057818441156</v>
      </c>
      <c r="D869" s="85">
        <v>85.765879682732631</v>
      </c>
    </row>
    <row r="870" spans="2:4" x14ac:dyDescent="0.25">
      <c r="B870" s="900">
        <v>40711</v>
      </c>
      <c r="C870" s="85">
        <v>119.62573582410259</v>
      </c>
      <c r="D870" s="85">
        <v>85.792147946035172</v>
      </c>
    </row>
    <row r="871" spans="2:4" x14ac:dyDescent="0.25">
      <c r="B871" s="900">
        <v>40714</v>
      </c>
      <c r="C871" s="85">
        <v>119.17252715587708</v>
      </c>
      <c r="D871" s="85">
        <v>85.748367507197628</v>
      </c>
    </row>
    <row r="872" spans="2:4" x14ac:dyDescent="0.25">
      <c r="B872" s="900">
        <v>40715</v>
      </c>
      <c r="C872" s="85">
        <v>119.73516783468709</v>
      </c>
      <c r="D872" s="85">
        <v>85.722099243895116</v>
      </c>
    </row>
    <row r="873" spans="2:4" x14ac:dyDescent="0.25">
      <c r="B873" s="900">
        <v>40718</v>
      </c>
      <c r="C873" s="85">
        <v>119.68925977171018</v>
      </c>
      <c r="D873" s="85">
        <v>85.800904033802667</v>
      </c>
    </row>
    <row r="874" spans="2:4" x14ac:dyDescent="0.25">
      <c r="B874" s="900">
        <v>40721</v>
      </c>
      <c r="C874" s="85">
        <v>118.83622390383697</v>
      </c>
      <c r="D874" s="85">
        <v>85.870952735942723</v>
      </c>
    </row>
    <row r="875" spans="2:4" x14ac:dyDescent="0.25">
      <c r="B875" s="900">
        <v>40722</v>
      </c>
      <c r="C875" s="85">
        <v>119.08284628866639</v>
      </c>
      <c r="D875" s="85">
        <v>85.976025789152814</v>
      </c>
    </row>
    <row r="876" spans="2:4" x14ac:dyDescent="0.25">
      <c r="B876" s="900">
        <v>40723</v>
      </c>
      <c r="C876" s="85">
        <v>119.58409827861189</v>
      </c>
      <c r="D876" s="85">
        <v>86.019806227990344</v>
      </c>
    </row>
    <row r="877" spans="2:4" x14ac:dyDescent="0.25">
      <c r="B877" s="900">
        <v>40724</v>
      </c>
      <c r="C877" s="85">
        <v>119.08604917678105</v>
      </c>
      <c r="D877" s="85">
        <v>85.897220999245235</v>
      </c>
    </row>
    <row r="878" spans="2:4" x14ac:dyDescent="0.25">
      <c r="B878" s="900">
        <v>40725</v>
      </c>
      <c r="C878" s="85">
        <v>119.39406025047494</v>
      </c>
      <c r="D878" s="85">
        <v>85.757123594965137</v>
      </c>
    </row>
    <row r="879" spans="2:4" x14ac:dyDescent="0.25">
      <c r="B879" s="900">
        <v>40728</v>
      </c>
      <c r="C879" s="85">
        <v>119.07697432712283</v>
      </c>
      <c r="D879" s="85">
        <v>85.599514015150007</v>
      </c>
    </row>
    <row r="880" spans="2:4" x14ac:dyDescent="0.25">
      <c r="B880" s="900">
        <v>40729</v>
      </c>
      <c r="C880" s="85">
        <v>118.98515820116901</v>
      </c>
      <c r="D880" s="85">
        <v>85.433148347567368</v>
      </c>
    </row>
    <row r="881" spans="2:4" x14ac:dyDescent="0.25">
      <c r="B881" s="900">
        <v>40730</v>
      </c>
      <c r="C881" s="85">
        <v>118.72839333730983</v>
      </c>
      <c r="D881" s="85">
        <v>85.363099645427312</v>
      </c>
    </row>
    <row r="882" spans="2:4" x14ac:dyDescent="0.25">
      <c r="B882" s="900">
        <v>40731</v>
      </c>
      <c r="C882" s="85">
        <v>118.66273413095911</v>
      </c>
      <c r="D882" s="85">
        <v>85.37185573319482</v>
      </c>
    </row>
    <row r="883" spans="2:4" x14ac:dyDescent="0.25">
      <c r="B883" s="900">
        <v>40732</v>
      </c>
      <c r="C883" s="85">
        <v>119.23444965942733</v>
      </c>
      <c r="D883" s="85">
        <v>85.301807031054764</v>
      </c>
    </row>
    <row r="884" spans="2:4" x14ac:dyDescent="0.25">
      <c r="B884" s="900">
        <v>40735</v>
      </c>
      <c r="C884" s="85">
        <v>118.53515242105819</v>
      </c>
      <c r="D884" s="85">
        <v>85.05663657356456</v>
      </c>
    </row>
    <row r="885" spans="2:4" x14ac:dyDescent="0.25">
      <c r="B885" s="900">
        <v>40736</v>
      </c>
      <c r="C885" s="85">
        <v>117.05968862956783</v>
      </c>
      <c r="D885" s="85">
        <v>84.820222203841865</v>
      </c>
    </row>
    <row r="886" spans="2:4" x14ac:dyDescent="0.25">
      <c r="B886" s="900">
        <v>40737</v>
      </c>
      <c r="C886" s="85">
        <v>117.48620656350445</v>
      </c>
      <c r="D886" s="85">
        <v>84.662612624026735</v>
      </c>
    </row>
    <row r="887" spans="2:4" x14ac:dyDescent="0.25">
      <c r="B887" s="900">
        <v>40738</v>
      </c>
      <c r="C887" s="85">
        <v>117.26467346890659</v>
      </c>
      <c r="D887" s="85">
        <v>84.58380783411917</v>
      </c>
    </row>
    <row r="888" spans="2:4" x14ac:dyDescent="0.25">
      <c r="B888" s="900">
        <v>40739</v>
      </c>
      <c r="C888" s="85">
        <v>117.80329248685658</v>
      </c>
      <c r="D888" s="85">
        <v>84.417442166536532</v>
      </c>
    </row>
    <row r="889" spans="2:4" x14ac:dyDescent="0.25">
      <c r="B889" s="900">
        <v>40742</v>
      </c>
      <c r="C889" s="85">
        <v>117.35542196548883</v>
      </c>
      <c r="D889" s="85">
        <v>84.443710429839058</v>
      </c>
    </row>
    <row r="890" spans="2:4" x14ac:dyDescent="0.25">
      <c r="B890" s="900">
        <v>40743</v>
      </c>
      <c r="C890" s="85">
        <v>117.44350138864219</v>
      </c>
      <c r="D890" s="85">
        <v>84.303613025558946</v>
      </c>
    </row>
    <row r="891" spans="2:4" x14ac:dyDescent="0.25">
      <c r="B891" s="900">
        <v>40744</v>
      </c>
      <c r="C891" s="85">
        <v>116.84669656994242</v>
      </c>
      <c r="D891" s="85">
        <v>84.329881288861458</v>
      </c>
    </row>
    <row r="892" spans="2:4" x14ac:dyDescent="0.25">
      <c r="B892" s="900">
        <v>40745</v>
      </c>
      <c r="C892" s="85">
        <v>117.2812217241657</v>
      </c>
      <c r="D892" s="85">
        <v>84.408686078769037</v>
      </c>
    </row>
    <row r="893" spans="2:4" x14ac:dyDescent="0.25">
      <c r="B893" s="900">
        <v>40746</v>
      </c>
      <c r="C893" s="85">
        <v>111.81122263899871</v>
      </c>
      <c r="D893" s="85">
        <v>84.434954342071549</v>
      </c>
    </row>
    <row r="894" spans="2:4" x14ac:dyDescent="0.25">
      <c r="B894" s="900">
        <v>40749</v>
      </c>
      <c r="C894" s="85">
        <v>110.25728808869901</v>
      </c>
      <c r="D894" s="85">
        <v>84.329881288861458</v>
      </c>
    </row>
    <row r="895" spans="2:4" x14ac:dyDescent="0.25">
      <c r="B895" s="900">
        <v>40750</v>
      </c>
      <c r="C895" s="85">
        <v>109.93699927723225</v>
      </c>
      <c r="D895" s="85">
        <v>84.294856937791423</v>
      </c>
    </row>
    <row r="896" spans="2:4" x14ac:dyDescent="0.25">
      <c r="B896" s="900">
        <v>40751</v>
      </c>
      <c r="C896" s="85">
        <v>115.02585467675372</v>
      </c>
      <c r="D896" s="85">
        <v>84.391173903234005</v>
      </c>
    </row>
    <row r="897" spans="2:4" x14ac:dyDescent="0.25">
      <c r="B897" s="900">
        <v>40752</v>
      </c>
      <c r="C897" s="85">
        <v>115.34614348822052</v>
      </c>
      <c r="D897" s="85">
        <v>84.382417815466511</v>
      </c>
    </row>
    <row r="898" spans="2:4" x14ac:dyDescent="0.25">
      <c r="B898" s="900">
        <v>40753</v>
      </c>
      <c r="C898" s="85">
        <v>116.03689969161724</v>
      </c>
      <c r="D898" s="85">
        <v>84.110979094673795</v>
      </c>
    </row>
    <row r="899" spans="2:4" x14ac:dyDescent="0.25">
      <c r="B899" s="900">
        <v>40756</v>
      </c>
      <c r="C899" s="85">
        <v>115.49881448835302</v>
      </c>
      <c r="D899" s="85">
        <v>84.102223006906272</v>
      </c>
    </row>
    <row r="900" spans="2:4" x14ac:dyDescent="0.25">
      <c r="B900" s="900">
        <v>40757</v>
      </c>
      <c r="C900" s="85">
        <v>115.36642844628008</v>
      </c>
      <c r="D900" s="85">
        <v>84.119735182441289</v>
      </c>
    </row>
    <row r="901" spans="2:4" x14ac:dyDescent="0.25">
      <c r="B901" s="900">
        <v>40758</v>
      </c>
      <c r="C901" s="85">
        <v>114.45413914828551</v>
      </c>
      <c r="D901" s="85">
        <v>84.224808235651381</v>
      </c>
    </row>
    <row r="902" spans="2:4" x14ac:dyDescent="0.25">
      <c r="B902" s="900">
        <v>40759</v>
      </c>
      <c r="C902" s="85">
        <v>113.77459305329015</v>
      </c>
      <c r="D902" s="85">
        <v>84.146003445743816</v>
      </c>
    </row>
    <row r="903" spans="2:4" x14ac:dyDescent="0.25">
      <c r="B903" s="900">
        <v>40763</v>
      </c>
      <c r="C903" s="85">
        <v>108.5698998669548</v>
      </c>
      <c r="D903" s="85">
        <v>84.040930392533724</v>
      </c>
    </row>
    <row r="904" spans="2:4" x14ac:dyDescent="0.25">
      <c r="B904" s="900">
        <v>40764</v>
      </c>
      <c r="C904" s="85">
        <v>107.06454245306092</v>
      </c>
      <c r="D904" s="85">
        <v>83.419248161040713</v>
      </c>
    </row>
    <row r="905" spans="2:4" x14ac:dyDescent="0.25">
      <c r="B905" s="900">
        <v>40765</v>
      </c>
      <c r="C905" s="85">
        <v>105.80153690651019</v>
      </c>
      <c r="D905" s="85">
        <v>83.331687283365653</v>
      </c>
    </row>
    <row r="906" spans="2:4" x14ac:dyDescent="0.25">
      <c r="B906" s="900">
        <v>40766</v>
      </c>
      <c r="C906" s="85">
        <v>106.19762740335747</v>
      </c>
      <c r="D906" s="85">
        <v>83.252882493458074</v>
      </c>
    </row>
    <row r="907" spans="2:4" x14ac:dyDescent="0.25">
      <c r="B907" s="900">
        <v>40767</v>
      </c>
      <c r="C907" s="85">
        <v>108.69427868874109</v>
      </c>
      <c r="D907" s="85">
        <v>83.226614230155562</v>
      </c>
    </row>
    <row r="908" spans="2:4" x14ac:dyDescent="0.25">
      <c r="B908" s="900">
        <v>40771</v>
      </c>
      <c r="C908" s="85">
        <v>107.46864017019485</v>
      </c>
      <c r="D908" s="85">
        <v>83.244126405690579</v>
      </c>
    </row>
    <row r="909" spans="2:4" x14ac:dyDescent="0.25">
      <c r="B909" s="900">
        <v>40772</v>
      </c>
      <c r="C909" s="85">
        <v>108.03021321963328</v>
      </c>
      <c r="D909" s="85">
        <v>83.191589879085541</v>
      </c>
    </row>
    <row r="910" spans="2:4" x14ac:dyDescent="0.25">
      <c r="B910" s="900">
        <v>40773</v>
      </c>
      <c r="C910" s="85">
        <v>106.28303775308194</v>
      </c>
      <c r="D910" s="85">
        <v>83.226614230155562</v>
      </c>
    </row>
    <row r="911" spans="2:4" x14ac:dyDescent="0.25">
      <c r="B911" s="900">
        <v>40774</v>
      </c>
      <c r="C911" s="85">
        <v>105.63445290986169</v>
      </c>
      <c r="D911" s="85">
        <v>83.191589879085541</v>
      </c>
    </row>
    <row r="912" spans="2:4" x14ac:dyDescent="0.25">
      <c r="B912" s="900">
        <v>40777</v>
      </c>
      <c r="C912" s="85">
        <v>105.96541801504404</v>
      </c>
      <c r="D912" s="85">
        <v>83.139053352480502</v>
      </c>
    </row>
    <row r="913" spans="2:4" x14ac:dyDescent="0.25">
      <c r="B913" s="900">
        <v>40778</v>
      </c>
      <c r="C913" s="85">
        <v>105.98570297310361</v>
      </c>
      <c r="D913" s="85">
        <v>82.911395070525302</v>
      </c>
    </row>
    <row r="914" spans="2:4" x14ac:dyDescent="0.25">
      <c r="B914" s="900">
        <v>40779</v>
      </c>
      <c r="C914" s="85">
        <v>106.14211067603654</v>
      </c>
      <c r="D914" s="85">
        <v>82.867614631687772</v>
      </c>
    </row>
    <row r="915" spans="2:4" x14ac:dyDescent="0.25">
      <c r="B915" s="900">
        <v>40780</v>
      </c>
      <c r="C915" s="85">
        <v>106.80243944234391</v>
      </c>
      <c r="D915" s="85">
        <v>82.841346368385246</v>
      </c>
    </row>
    <row r="916" spans="2:4" x14ac:dyDescent="0.25">
      <c r="B916" s="900">
        <v>40781</v>
      </c>
      <c r="C916" s="85">
        <v>106.02840814796583</v>
      </c>
      <c r="D916" s="85">
        <v>82.893882894990284</v>
      </c>
    </row>
    <row r="917" spans="2:4" x14ac:dyDescent="0.25">
      <c r="B917" s="900">
        <v>40784</v>
      </c>
      <c r="C917" s="85">
        <v>107.38803415264238</v>
      </c>
      <c r="D917" s="85">
        <v>82.841346368385246</v>
      </c>
    </row>
    <row r="918" spans="2:4" x14ac:dyDescent="0.25">
      <c r="B918" s="900">
        <v>40785</v>
      </c>
      <c r="C918" s="85">
        <v>107.54390804088953</v>
      </c>
      <c r="D918" s="85">
        <v>82.797565929547716</v>
      </c>
    </row>
    <row r="919" spans="2:4" x14ac:dyDescent="0.25">
      <c r="B919" s="900">
        <v>40786</v>
      </c>
      <c r="C919" s="85">
        <v>108.57363656975527</v>
      </c>
      <c r="D919" s="85">
        <v>82.876370719455281</v>
      </c>
    </row>
    <row r="920" spans="2:4" x14ac:dyDescent="0.25">
      <c r="B920" s="900">
        <v>40787</v>
      </c>
      <c r="C920" s="85">
        <v>108.2939176744076</v>
      </c>
      <c r="D920" s="85">
        <v>82.850102456152769</v>
      </c>
    </row>
    <row r="921" spans="2:4" x14ac:dyDescent="0.25">
      <c r="B921" s="900">
        <v>40788</v>
      </c>
      <c r="C921" s="85">
        <v>107.41419107224547</v>
      </c>
      <c r="D921" s="85">
        <v>82.823834192850228</v>
      </c>
    </row>
    <row r="922" spans="2:4" x14ac:dyDescent="0.25">
      <c r="B922" s="900">
        <v>40791</v>
      </c>
      <c r="C922" s="85">
        <v>105.5271561580203</v>
      </c>
      <c r="D922" s="85">
        <v>82.823834192850228</v>
      </c>
    </row>
    <row r="923" spans="2:4" x14ac:dyDescent="0.25">
      <c r="B923" s="900">
        <v>40792</v>
      </c>
      <c r="C923" s="85">
        <v>105.84691115480132</v>
      </c>
      <c r="D923" s="85">
        <v>82.832590280617737</v>
      </c>
    </row>
    <row r="924" spans="2:4" x14ac:dyDescent="0.25">
      <c r="B924" s="900">
        <v>40793</v>
      </c>
      <c r="C924" s="85">
        <v>106.18641729495613</v>
      </c>
      <c r="D924" s="85">
        <v>82.850102456152769</v>
      </c>
    </row>
    <row r="925" spans="2:4" x14ac:dyDescent="0.25">
      <c r="B925" s="900">
        <v>40794</v>
      </c>
      <c r="C925" s="85">
        <v>106.03214485076629</v>
      </c>
      <c r="D925" s="85">
        <v>82.736273315175154</v>
      </c>
    </row>
    <row r="926" spans="2:4" x14ac:dyDescent="0.25">
      <c r="B926" s="900">
        <v>40795</v>
      </c>
      <c r="C926" s="85">
        <v>105.35473401451402</v>
      </c>
      <c r="D926" s="85">
        <v>82.797565929547716</v>
      </c>
    </row>
    <row r="927" spans="2:4" x14ac:dyDescent="0.25">
      <c r="B927" s="900">
        <v>40798</v>
      </c>
      <c r="C927" s="85">
        <v>103.56645481715778</v>
      </c>
      <c r="D927" s="85">
        <v>82.561151559825035</v>
      </c>
    </row>
    <row r="928" spans="2:4" x14ac:dyDescent="0.25">
      <c r="B928" s="900">
        <v>40799</v>
      </c>
      <c r="C928" s="85">
        <v>103.17196576436787</v>
      </c>
      <c r="D928" s="85">
        <v>82.482346769917456</v>
      </c>
    </row>
    <row r="929" spans="2:4" x14ac:dyDescent="0.25">
      <c r="B929" s="900">
        <v>40800</v>
      </c>
      <c r="C929" s="85">
        <v>103.0064832117767</v>
      </c>
      <c r="D929" s="85">
        <v>82.456078506614944</v>
      </c>
    </row>
    <row r="930" spans="2:4" x14ac:dyDescent="0.25">
      <c r="B930" s="900">
        <v>40801</v>
      </c>
      <c r="C930" s="85">
        <v>104.07518021270421</v>
      </c>
      <c r="D930" s="85">
        <v>82.429810243312417</v>
      </c>
    </row>
    <row r="931" spans="2:4" x14ac:dyDescent="0.25">
      <c r="B931" s="900">
        <v>40802</v>
      </c>
      <c r="C931" s="85">
        <v>106.00919081927785</v>
      </c>
      <c r="D931" s="85">
        <v>82.552395472057512</v>
      </c>
    </row>
    <row r="932" spans="2:4" x14ac:dyDescent="0.25">
      <c r="B932" s="900">
        <v>40805</v>
      </c>
      <c r="C932" s="85">
        <v>102.99313784463224</v>
      </c>
      <c r="D932" s="85">
        <v>82.517371120987477</v>
      </c>
    </row>
    <row r="933" spans="2:4" x14ac:dyDescent="0.25">
      <c r="B933" s="900">
        <v>40806</v>
      </c>
      <c r="C933" s="85">
        <v>102.28957008877686</v>
      </c>
      <c r="D933" s="85">
        <v>82.359761541172361</v>
      </c>
    </row>
    <row r="934" spans="2:4" x14ac:dyDescent="0.25">
      <c r="B934" s="900">
        <v>40807</v>
      </c>
      <c r="C934" s="85">
        <v>102.90452460679309</v>
      </c>
      <c r="D934" s="85">
        <v>82.333493277869835</v>
      </c>
    </row>
    <row r="935" spans="2:4" x14ac:dyDescent="0.25">
      <c r="B935" s="900">
        <v>40808</v>
      </c>
      <c r="C935" s="85">
        <v>100.2135647757863</v>
      </c>
      <c r="D935" s="85">
        <v>82.237176312427252</v>
      </c>
    </row>
    <row r="936" spans="2:4" x14ac:dyDescent="0.25">
      <c r="B936" s="900">
        <v>40809</v>
      </c>
      <c r="C936" s="85">
        <v>98.593437204450112</v>
      </c>
      <c r="D936" s="85">
        <v>81.589225817631728</v>
      </c>
    </row>
    <row r="937" spans="2:4" x14ac:dyDescent="0.25">
      <c r="B937" s="900">
        <v>40812</v>
      </c>
      <c r="C937" s="85">
        <v>98.781339973843956</v>
      </c>
      <c r="D937" s="85">
        <v>81.282762745768977</v>
      </c>
    </row>
    <row r="938" spans="2:4" x14ac:dyDescent="0.25">
      <c r="B938" s="900">
        <v>40813</v>
      </c>
      <c r="C938" s="85">
        <v>99.557506526965142</v>
      </c>
      <c r="D938" s="85">
        <v>81.238982306931433</v>
      </c>
    </row>
    <row r="939" spans="2:4" x14ac:dyDescent="0.25">
      <c r="B939" s="900">
        <v>40814</v>
      </c>
      <c r="C939" s="85">
        <v>99.911959478321734</v>
      </c>
      <c r="D939" s="85">
        <v>81.317787096839012</v>
      </c>
    </row>
    <row r="940" spans="2:4" x14ac:dyDescent="0.25">
      <c r="B940" s="900">
        <v>40815</v>
      </c>
      <c r="C940" s="85">
        <v>98.970844187295143</v>
      </c>
      <c r="D940" s="85">
        <v>81.361567535676542</v>
      </c>
    </row>
    <row r="941" spans="2:4" x14ac:dyDescent="0.25">
      <c r="B941" s="900">
        <v>40816</v>
      </c>
      <c r="C941" s="85">
        <v>98.991129145354719</v>
      </c>
      <c r="D941" s="85">
        <v>82.114591083682157</v>
      </c>
    </row>
    <row r="942" spans="2:4" x14ac:dyDescent="0.25">
      <c r="B942" s="900">
        <v>40819</v>
      </c>
      <c r="C942" s="85">
        <v>96.981316853400614</v>
      </c>
      <c r="D942" s="85">
        <v>81.992005854937062</v>
      </c>
    </row>
    <row r="943" spans="2:4" x14ac:dyDescent="0.25">
      <c r="B943" s="900">
        <v>40820</v>
      </c>
      <c r="C943" s="85">
        <v>95.440193855559585</v>
      </c>
      <c r="D943" s="85">
        <v>81.781859748516879</v>
      </c>
    </row>
    <row r="944" spans="2:4" x14ac:dyDescent="0.25">
      <c r="B944" s="900">
        <v>40821</v>
      </c>
      <c r="C944" s="85">
        <v>96.667967632848942</v>
      </c>
      <c r="D944" s="85">
        <v>81.554201466561693</v>
      </c>
    </row>
    <row r="945" spans="2:4" x14ac:dyDescent="0.25">
      <c r="B945" s="900">
        <v>40822</v>
      </c>
      <c r="C945" s="85">
        <v>96.824909150467647</v>
      </c>
      <c r="D945" s="85">
        <v>81.510421027724163</v>
      </c>
    </row>
    <row r="946" spans="2:4" x14ac:dyDescent="0.25">
      <c r="B946" s="900">
        <v>40823</v>
      </c>
      <c r="C946" s="85">
        <v>97.273313486521161</v>
      </c>
      <c r="D946" s="85">
        <v>81.256494482466451</v>
      </c>
    </row>
    <row r="947" spans="2:4" x14ac:dyDescent="0.25">
      <c r="B947" s="900">
        <v>40826</v>
      </c>
      <c r="C947" s="85">
        <v>96.438961132650178</v>
      </c>
      <c r="D947" s="85">
        <v>81.300274921303981</v>
      </c>
    </row>
    <row r="948" spans="2:4" x14ac:dyDescent="0.25">
      <c r="B948" s="900">
        <v>40827</v>
      </c>
      <c r="C948" s="85">
        <v>95.774361848856586</v>
      </c>
      <c r="D948" s="85">
        <v>81.151421429256374</v>
      </c>
    </row>
    <row r="949" spans="2:4" x14ac:dyDescent="0.25">
      <c r="B949" s="900">
        <v>40828</v>
      </c>
      <c r="C949" s="85">
        <v>97.155340440964238</v>
      </c>
      <c r="D949" s="85">
        <v>80.713617040881019</v>
      </c>
    </row>
    <row r="950" spans="2:4" x14ac:dyDescent="0.25">
      <c r="B950" s="900">
        <v>40829</v>
      </c>
      <c r="C950" s="85">
        <v>97.192707468968692</v>
      </c>
      <c r="D950" s="85">
        <v>80.74864139195104</v>
      </c>
    </row>
    <row r="951" spans="2:4" x14ac:dyDescent="0.25">
      <c r="B951" s="900">
        <v>40830</v>
      </c>
      <c r="C951" s="85">
        <v>97.341107951614973</v>
      </c>
      <c r="D951" s="85">
        <v>80.678592689810984</v>
      </c>
    </row>
    <row r="952" spans="2:4" x14ac:dyDescent="0.25">
      <c r="B952" s="900">
        <v>40833</v>
      </c>
      <c r="C952" s="85">
        <v>97.498049469233692</v>
      </c>
      <c r="D952" s="85">
        <v>80.643568338740948</v>
      </c>
    </row>
    <row r="953" spans="2:4" x14ac:dyDescent="0.25">
      <c r="B953" s="900">
        <v>40834</v>
      </c>
      <c r="C953" s="85">
        <v>96.292695908747007</v>
      </c>
      <c r="D953" s="85">
        <v>80.713617040881019</v>
      </c>
    </row>
    <row r="954" spans="2:4" x14ac:dyDescent="0.25">
      <c r="B954" s="900">
        <v>40835</v>
      </c>
      <c r="C954" s="85">
        <v>96.229171961139443</v>
      </c>
      <c r="D954" s="85">
        <v>80.766153567486043</v>
      </c>
    </row>
    <row r="955" spans="2:4" x14ac:dyDescent="0.25">
      <c r="B955" s="900">
        <v>40836</v>
      </c>
      <c r="C955" s="85">
        <v>95.489838621336915</v>
      </c>
      <c r="D955" s="85">
        <v>80.801177918556078</v>
      </c>
    </row>
    <row r="956" spans="2:4" x14ac:dyDescent="0.25">
      <c r="B956" s="900">
        <v>40837</v>
      </c>
      <c r="C956" s="85">
        <v>96.228638146453662</v>
      </c>
      <c r="D956" s="85">
        <v>80.556007461065889</v>
      </c>
    </row>
    <row r="957" spans="2:4" x14ac:dyDescent="0.25">
      <c r="B957" s="900">
        <v>40840</v>
      </c>
      <c r="C957" s="85">
        <v>96.138957279242959</v>
      </c>
      <c r="D957" s="85">
        <v>80.354617442413215</v>
      </c>
    </row>
    <row r="958" spans="2:4" x14ac:dyDescent="0.25">
      <c r="B958" s="900">
        <v>40841</v>
      </c>
      <c r="C958" s="85">
        <v>96.579354395009787</v>
      </c>
      <c r="D958" s="85">
        <v>80.468446583390815</v>
      </c>
    </row>
    <row r="959" spans="2:4" x14ac:dyDescent="0.25">
      <c r="B959" s="900">
        <v>40842</v>
      </c>
      <c r="C959" s="85">
        <v>98.16051349428416</v>
      </c>
      <c r="D959" s="85">
        <v>80.529739197763362</v>
      </c>
    </row>
    <row r="960" spans="2:4" x14ac:dyDescent="0.25">
      <c r="B960" s="900">
        <v>40843</v>
      </c>
      <c r="C960" s="85">
        <v>98.675110851374143</v>
      </c>
      <c r="D960" s="85">
        <v>80.573519636600892</v>
      </c>
    </row>
    <row r="961" spans="2:4" x14ac:dyDescent="0.25">
      <c r="B961" s="900">
        <v>40844</v>
      </c>
      <c r="C961" s="85">
        <v>98.876892802598221</v>
      </c>
      <c r="D961" s="85">
        <v>80.713617040881019</v>
      </c>
    </row>
    <row r="962" spans="2:4" x14ac:dyDescent="0.25">
      <c r="B962" s="900">
        <v>40847</v>
      </c>
      <c r="C962" s="85">
        <v>98.362295445508252</v>
      </c>
      <c r="D962" s="85">
        <v>80.967543586138717</v>
      </c>
    </row>
    <row r="963" spans="2:4" x14ac:dyDescent="0.25">
      <c r="B963" s="900">
        <v>40849</v>
      </c>
      <c r="C963" s="85">
        <v>97.10356041644377</v>
      </c>
      <c r="D963" s="85">
        <v>80.958787498371194</v>
      </c>
    </row>
    <row r="964" spans="2:4" x14ac:dyDescent="0.25">
      <c r="B964" s="900">
        <v>40850</v>
      </c>
      <c r="C964" s="85">
        <v>97.185234063367801</v>
      </c>
      <c r="D964" s="85">
        <v>80.713617040881019</v>
      </c>
    </row>
    <row r="965" spans="2:4" x14ac:dyDescent="0.25">
      <c r="B965" s="900">
        <v>40851</v>
      </c>
      <c r="C965" s="85">
        <v>98.274749837040659</v>
      </c>
      <c r="D965" s="85">
        <v>80.90625097176617</v>
      </c>
    </row>
    <row r="966" spans="2:4" x14ac:dyDescent="0.25">
      <c r="B966" s="900">
        <v>40854</v>
      </c>
      <c r="C966" s="85">
        <v>97.677411203655097</v>
      </c>
      <c r="D966" s="85">
        <v>80.827446181858605</v>
      </c>
    </row>
    <row r="967" spans="2:4" x14ac:dyDescent="0.25">
      <c r="B967" s="900">
        <v>40855</v>
      </c>
      <c r="C967" s="85">
        <v>98.34948389304958</v>
      </c>
      <c r="D967" s="85">
        <v>80.809934006323587</v>
      </c>
    </row>
    <row r="968" spans="2:4" x14ac:dyDescent="0.25">
      <c r="B968" s="900">
        <v>40856</v>
      </c>
      <c r="C968" s="85">
        <v>97.462817699972348</v>
      </c>
      <c r="D968" s="85">
        <v>80.836202269626099</v>
      </c>
    </row>
    <row r="969" spans="2:4" x14ac:dyDescent="0.25">
      <c r="B969" s="900">
        <v>40857</v>
      </c>
      <c r="C969" s="85">
        <v>98.005173420722784</v>
      </c>
      <c r="D969" s="85">
        <v>80.958787498371194</v>
      </c>
    </row>
    <row r="970" spans="2:4" x14ac:dyDescent="0.25">
      <c r="B970" s="900">
        <v>40858</v>
      </c>
      <c r="C970" s="85">
        <v>98.464787865177613</v>
      </c>
      <c r="D970" s="85">
        <v>81.028836200511265</v>
      </c>
    </row>
    <row r="971" spans="2:4" x14ac:dyDescent="0.25">
      <c r="B971" s="900">
        <v>40861</v>
      </c>
      <c r="C971" s="85">
        <v>98.510162113468752</v>
      </c>
      <c r="D971" s="85">
        <v>81.028836200511265</v>
      </c>
    </row>
    <row r="972" spans="2:4" x14ac:dyDescent="0.25">
      <c r="B972" s="900">
        <v>40862</v>
      </c>
      <c r="C972" s="85">
        <v>97.729725042861332</v>
      </c>
      <c r="D972" s="85">
        <v>80.774909655253552</v>
      </c>
    </row>
    <row r="973" spans="2:4" x14ac:dyDescent="0.25">
      <c r="B973" s="900">
        <v>40863</v>
      </c>
      <c r="C973" s="85">
        <v>97.245555122860722</v>
      </c>
      <c r="D973" s="85">
        <v>80.809934006323587</v>
      </c>
    </row>
    <row r="974" spans="2:4" x14ac:dyDescent="0.25">
      <c r="B974" s="900">
        <v>40864</v>
      </c>
      <c r="C974" s="85">
        <v>97.191106024911349</v>
      </c>
      <c r="D974" s="85">
        <v>81.002567937208752</v>
      </c>
    </row>
    <row r="975" spans="2:4" x14ac:dyDescent="0.25">
      <c r="B975" s="900">
        <v>40865</v>
      </c>
      <c r="C975" s="85">
        <v>96.676508667821381</v>
      </c>
      <c r="D975" s="85">
        <v>80.932519235068696</v>
      </c>
    </row>
    <row r="976" spans="2:4" x14ac:dyDescent="0.25">
      <c r="B976" s="900">
        <v>40868</v>
      </c>
      <c r="C976" s="85">
        <v>95.496244397566272</v>
      </c>
      <c r="D976" s="85">
        <v>80.468446583390815</v>
      </c>
    </row>
    <row r="977" spans="2:4" x14ac:dyDescent="0.25">
      <c r="B977" s="900">
        <v>40869</v>
      </c>
      <c r="C977" s="85">
        <v>95.172752697984805</v>
      </c>
      <c r="D977" s="85">
        <v>80.249544389203137</v>
      </c>
    </row>
    <row r="978" spans="2:4" x14ac:dyDescent="0.25">
      <c r="B978" s="900">
        <v>40870</v>
      </c>
      <c r="C978" s="85">
        <v>94.229502148215118</v>
      </c>
      <c r="D978" s="85">
        <v>79.890544790735333</v>
      </c>
    </row>
    <row r="979" spans="2:4" x14ac:dyDescent="0.25">
      <c r="B979" s="900">
        <v>40871</v>
      </c>
      <c r="C979" s="85">
        <v>93.412765678974807</v>
      </c>
      <c r="D979" s="85">
        <v>79.855520439665312</v>
      </c>
    </row>
    <row r="980" spans="2:4" x14ac:dyDescent="0.25">
      <c r="B980" s="900">
        <v>40872</v>
      </c>
      <c r="C980" s="85">
        <v>91.872176495819545</v>
      </c>
      <c r="D980" s="85">
        <v>79.198813857102266</v>
      </c>
    </row>
    <row r="981" spans="2:4" x14ac:dyDescent="0.25">
      <c r="B981" s="900">
        <v>40875</v>
      </c>
      <c r="C981" s="85">
        <v>93.110626566824465</v>
      </c>
      <c r="D981" s="85">
        <v>79.382691700219922</v>
      </c>
    </row>
    <row r="982" spans="2:4" x14ac:dyDescent="0.25">
      <c r="B982" s="900">
        <v>40876</v>
      </c>
      <c r="C982" s="85">
        <v>91.904739191652013</v>
      </c>
      <c r="D982" s="85">
        <v>79.01493601398461</v>
      </c>
    </row>
    <row r="983" spans="2:4" x14ac:dyDescent="0.25">
      <c r="B983" s="900">
        <v>40877</v>
      </c>
      <c r="C983" s="85">
        <v>92.841050150506589</v>
      </c>
      <c r="D983" s="85">
        <v>79.041204277287136</v>
      </c>
    </row>
    <row r="984" spans="2:4" x14ac:dyDescent="0.25">
      <c r="B984" s="900">
        <v>40878</v>
      </c>
      <c r="C984" s="85">
        <v>93.878252084973212</v>
      </c>
      <c r="D984" s="85">
        <v>78.831058170866982</v>
      </c>
    </row>
    <row r="985" spans="2:4" x14ac:dyDescent="0.25">
      <c r="B985" s="900">
        <v>40879</v>
      </c>
      <c r="C985" s="85">
        <v>96.061554149805147</v>
      </c>
      <c r="D985" s="85">
        <v>78.803739177032355</v>
      </c>
    </row>
    <row r="986" spans="2:4" x14ac:dyDescent="0.25">
      <c r="B986" s="900">
        <v>40882</v>
      </c>
      <c r="C986" s="85">
        <v>96.579354395009787</v>
      </c>
      <c r="D986" s="85">
        <v>78.919932461707162</v>
      </c>
    </row>
    <row r="987" spans="2:4" x14ac:dyDescent="0.25">
      <c r="B987" s="900">
        <v>40883</v>
      </c>
      <c r="C987" s="85">
        <v>94.817765931942461</v>
      </c>
      <c r="D987" s="85">
        <v>78.971768501290825</v>
      </c>
    </row>
    <row r="988" spans="2:4" x14ac:dyDescent="0.25">
      <c r="B988" s="900">
        <v>40884</v>
      </c>
      <c r="C988" s="85">
        <v>94.813495414456227</v>
      </c>
      <c r="D988" s="85">
        <v>79.15827317073871</v>
      </c>
    </row>
    <row r="989" spans="2:4" x14ac:dyDescent="0.25">
      <c r="B989" s="900">
        <v>40885</v>
      </c>
      <c r="C989" s="85">
        <v>94.537513221909009</v>
      </c>
      <c r="D989" s="85">
        <v>79.199864587634366</v>
      </c>
    </row>
    <row r="990" spans="2:4" x14ac:dyDescent="0.25">
      <c r="B990" s="900">
        <v>40886</v>
      </c>
      <c r="C990" s="85">
        <v>95.417773638756898</v>
      </c>
      <c r="D990" s="85">
        <v>79.145314160842801</v>
      </c>
    </row>
    <row r="991" spans="2:4" x14ac:dyDescent="0.25">
      <c r="B991" s="900">
        <v>40889</v>
      </c>
      <c r="C991" s="85">
        <v>94.024517308876369</v>
      </c>
      <c r="D991" s="85">
        <v>79.329367125715805</v>
      </c>
    </row>
    <row r="992" spans="2:4" x14ac:dyDescent="0.25">
      <c r="B992" s="900">
        <v>40890</v>
      </c>
      <c r="C992" s="85">
        <v>93.751738004443823</v>
      </c>
      <c r="D992" s="85">
        <v>79.308002271563097</v>
      </c>
    </row>
    <row r="993" spans="2:4" x14ac:dyDescent="0.25">
      <c r="B993" s="900">
        <v>40891</v>
      </c>
      <c r="C993" s="85">
        <v>92.885890584111934</v>
      </c>
      <c r="D993" s="85">
        <v>79.525591052585639</v>
      </c>
    </row>
    <row r="994" spans="2:4" x14ac:dyDescent="0.25">
      <c r="B994" s="900">
        <v>40892</v>
      </c>
      <c r="C994" s="85">
        <v>92.684642447573623</v>
      </c>
      <c r="D994" s="85">
        <v>79.85464483088856</v>
      </c>
    </row>
    <row r="995" spans="2:4" x14ac:dyDescent="0.25">
      <c r="B995" s="900">
        <v>40893</v>
      </c>
      <c r="C995" s="85">
        <v>93.643373623230886</v>
      </c>
      <c r="D995" s="85">
        <v>79.845450938732682</v>
      </c>
    </row>
    <row r="996" spans="2:4" x14ac:dyDescent="0.25">
      <c r="B996" s="900">
        <v>40896</v>
      </c>
      <c r="C996" s="85">
        <v>92.896033063141715</v>
      </c>
      <c r="D996" s="85">
        <v>79.814541948913373</v>
      </c>
    </row>
    <row r="997" spans="2:4" x14ac:dyDescent="0.25">
      <c r="B997" s="900">
        <v>40897</v>
      </c>
      <c r="C997" s="85">
        <v>92.47858997886334</v>
      </c>
      <c r="D997" s="85">
        <v>79.674356983755573</v>
      </c>
    </row>
    <row r="998" spans="2:4" x14ac:dyDescent="0.25">
      <c r="B998" s="900">
        <v>40898</v>
      </c>
      <c r="C998" s="85">
        <v>92.656884083913184</v>
      </c>
      <c r="D998" s="85">
        <v>79.571035148099</v>
      </c>
    </row>
    <row r="999" spans="2:4" x14ac:dyDescent="0.25">
      <c r="B999" s="900">
        <v>40899</v>
      </c>
      <c r="C999" s="85">
        <v>92.538911038356247</v>
      </c>
      <c r="D999" s="85">
        <v>79.759903961244135</v>
      </c>
    </row>
    <row r="1000" spans="2:4" x14ac:dyDescent="0.25">
      <c r="B1000" s="900">
        <v>40900</v>
      </c>
      <c r="C1000" s="85">
        <v>92.711333181862528</v>
      </c>
      <c r="D1000" s="85">
        <v>79.68179965835796</v>
      </c>
    </row>
    <row r="1001" spans="2:4" x14ac:dyDescent="0.25">
      <c r="B1001" s="900">
        <v>40904</v>
      </c>
      <c r="C1001" s="85">
        <v>92.685176262259418</v>
      </c>
      <c r="D1001" s="85">
        <v>79.632940688615278</v>
      </c>
    </row>
    <row r="1002" spans="2:4" x14ac:dyDescent="0.25">
      <c r="B1002" s="900">
        <v>40905</v>
      </c>
      <c r="C1002" s="85">
        <v>92.224494188433013</v>
      </c>
      <c r="D1002" s="85">
        <v>79.654130421012638</v>
      </c>
    </row>
    <row r="1003" spans="2:4" x14ac:dyDescent="0.25">
      <c r="B1003" s="900">
        <v>40906</v>
      </c>
      <c r="C1003" s="85">
        <v>92.086769999502295</v>
      </c>
      <c r="D1003" s="85">
        <v>79.780130523987069</v>
      </c>
    </row>
    <row r="1004" spans="2:4" x14ac:dyDescent="0.25">
      <c r="B1004" s="900">
        <v>40907</v>
      </c>
      <c r="C1004" s="85">
        <v>92.894965433770153</v>
      </c>
      <c r="D1004" s="85">
        <v>79.912697692787134</v>
      </c>
    </row>
    <row r="1005" spans="2:4" x14ac:dyDescent="0.25">
      <c r="B1005" s="900">
        <v>40910</v>
      </c>
      <c r="C1005" s="85">
        <v>93.241944979525854</v>
      </c>
      <c r="D1005" s="85">
        <v>79.648701646596791</v>
      </c>
    </row>
    <row r="1006" spans="2:4" x14ac:dyDescent="0.25">
      <c r="B1006" s="900">
        <v>40911</v>
      </c>
      <c r="C1006" s="85">
        <v>94.541249924709447</v>
      </c>
      <c r="D1006" s="85">
        <v>79.552384681154223</v>
      </c>
    </row>
    <row r="1007" spans="2:4" x14ac:dyDescent="0.25">
      <c r="B1007" s="900">
        <v>40912</v>
      </c>
      <c r="C1007" s="85">
        <v>94.408330067950729</v>
      </c>
      <c r="D1007" s="85">
        <v>79.572348561264121</v>
      </c>
    </row>
    <row r="1008" spans="2:4" x14ac:dyDescent="0.25">
      <c r="B1008" s="900">
        <v>40913</v>
      </c>
      <c r="C1008" s="85">
        <v>92.796743531586998</v>
      </c>
      <c r="D1008" s="85">
        <v>79.83415558551259</v>
      </c>
    </row>
    <row r="1009" spans="2:4" x14ac:dyDescent="0.25">
      <c r="B1009" s="900">
        <v>40917</v>
      </c>
      <c r="C1009" s="85">
        <v>92.895499248455934</v>
      </c>
      <c r="D1009" s="85">
        <v>79.77829174555589</v>
      </c>
    </row>
    <row r="1010" spans="2:4" x14ac:dyDescent="0.25">
      <c r="B1010" s="900">
        <v>40918</v>
      </c>
      <c r="C1010" s="85">
        <v>92.534106706184247</v>
      </c>
      <c r="D1010" s="85">
        <v>79.519812034659083</v>
      </c>
    </row>
    <row r="1011" spans="2:4" x14ac:dyDescent="0.25">
      <c r="B1011" s="900">
        <v>40919</v>
      </c>
      <c r="C1011" s="85">
        <v>93.261696122899622</v>
      </c>
      <c r="D1011" s="85">
        <v>79.483474270423926</v>
      </c>
    </row>
    <row r="1012" spans="2:4" x14ac:dyDescent="0.25">
      <c r="B1012" s="900">
        <v>40920</v>
      </c>
      <c r="C1012" s="85">
        <v>92.764714650440325</v>
      </c>
      <c r="D1012" s="85">
        <v>79.440919683873844</v>
      </c>
    </row>
    <row r="1013" spans="2:4" x14ac:dyDescent="0.25">
      <c r="B1013" s="900">
        <v>40921</v>
      </c>
      <c r="C1013" s="85">
        <v>92.170045090483669</v>
      </c>
      <c r="D1013" s="85">
        <v>79.287162782676418</v>
      </c>
    </row>
    <row r="1014" spans="2:4" x14ac:dyDescent="0.25">
      <c r="B1014" s="900">
        <v>40924</v>
      </c>
      <c r="C1014" s="85">
        <v>91.660252065565686</v>
      </c>
      <c r="D1014" s="85">
        <v>79.159061218637788</v>
      </c>
    </row>
    <row r="1015" spans="2:4" x14ac:dyDescent="0.25">
      <c r="B1015" s="900">
        <v>40925</v>
      </c>
      <c r="C1015" s="85">
        <v>91.959722104287138</v>
      </c>
      <c r="D1015" s="85">
        <v>79.196887517793428</v>
      </c>
    </row>
    <row r="1016" spans="2:4" x14ac:dyDescent="0.25">
      <c r="B1016" s="900">
        <v>40926</v>
      </c>
      <c r="C1016" s="85">
        <v>91.904205376966232</v>
      </c>
      <c r="D1016" s="85">
        <v>79.180075829279801</v>
      </c>
    </row>
    <row r="1017" spans="2:4" x14ac:dyDescent="0.25">
      <c r="B1017" s="900">
        <v>40927</v>
      </c>
      <c r="C1017" s="85">
        <v>92.016306460979607</v>
      </c>
      <c r="D1017" s="85">
        <v>79.161075118824314</v>
      </c>
    </row>
    <row r="1018" spans="2:4" x14ac:dyDescent="0.25">
      <c r="B1018" s="900">
        <v>40928</v>
      </c>
      <c r="C1018" s="85">
        <v>92.073958447043623</v>
      </c>
      <c r="D1018" s="85">
        <v>79.224556755138735</v>
      </c>
    </row>
    <row r="1019" spans="2:4" x14ac:dyDescent="0.25">
      <c r="B1019" s="900">
        <v>40931</v>
      </c>
      <c r="C1019" s="85">
        <v>92.067552670814294</v>
      </c>
      <c r="D1019" s="85">
        <v>79.138396851506471</v>
      </c>
    </row>
    <row r="1020" spans="2:4" x14ac:dyDescent="0.25">
      <c r="B1020" s="900">
        <v>40932</v>
      </c>
      <c r="C1020" s="85">
        <v>91.584984194870998</v>
      </c>
      <c r="D1020" s="85">
        <v>79.16554072358575</v>
      </c>
    </row>
    <row r="1021" spans="2:4" x14ac:dyDescent="0.25">
      <c r="B1021" s="900">
        <v>40933</v>
      </c>
      <c r="C1021" s="85">
        <v>91.998156761663154</v>
      </c>
      <c r="D1021" s="85">
        <v>79.136120268686909</v>
      </c>
    </row>
    <row r="1022" spans="2:4" x14ac:dyDescent="0.25">
      <c r="B1022" s="900">
        <v>40934</v>
      </c>
      <c r="C1022" s="85">
        <v>92.888025842855043</v>
      </c>
      <c r="D1022" s="85">
        <v>79.153282200711232</v>
      </c>
    </row>
    <row r="1023" spans="2:4" x14ac:dyDescent="0.25">
      <c r="B1023" s="900">
        <v>40935</v>
      </c>
      <c r="C1023" s="85">
        <v>92.726813807750091</v>
      </c>
      <c r="D1023" s="85">
        <v>79.094353730035905</v>
      </c>
    </row>
    <row r="1024" spans="2:4" x14ac:dyDescent="0.25">
      <c r="B1024" s="900">
        <v>40938</v>
      </c>
      <c r="C1024" s="85">
        <v>92.787668681928793</v>
      </c>
      <c r="D1024" s="85">
        <v>79.016161866272071</v>
      </c>
    </row>
    <row r="1025" spans="2:4" x14ac:dyDescent="0.25">
      <c r="B1025" s="900">
        <v>40939</v>
      </c>
      <c r="C1025" s="85">
        <v>92.204743045059217</v>
      </c>
      <c r="D1025" s="85">
        <v>79.176923637683501</v>
      </c>
    </row>
    <row r="1026" spans="2:4" x14ac:dyDescent="0.25">
      <c r="B1026" s="900">
        <v>40940</v>
      </c>
      <c r="C1026" s="85">
        <v>92.304032576613935</v>
      </c>
      <c r="D1026" s="85">
        <v>79.133143198845971</v>
      </c>
    </row>
    <row r="1027" spans="2:4" x14ac:dyDescent="0.25">
      <c r="B1027" s="900">
        <v>40941</v>
      </c>
      <c r="C1027" s="85">
        <v>92.924325241487949</v>
      </c>
      <c r="D1027" s="85">
        <v>79.216851397903341</v>
      </c>
    </row>
    <row r="1028" spans="2:4" x14ac:dyDescent="0.25">
      <c r="B1028" s="900">
        <v>40942</v>
      </c>
      <c r="C1028" s="85">
        <v>93.741595525414027</v>
      </c>
      <c r="D1028" s="85">
        <v>79.454316498158136</v>
      </c>
    </row>
    <row r="1029" spans="2:4" x14ac:dyDescent="0.25">
      <c r="B1029" s="900">
        <v>40945</v>
      </c>
      <c r="C1029" s="85">
        <v>93.742663154785589</v>
      </c>
      <c r="D1029" s="85">
        <v>79.44083212299617</v>
      </c>
    </row>
    <row r="1030" spans="2:4" x14ac:dyDescent="0.25">
      <c r="B1030" s="900">
        <v>40946</v>
      </c>
      <c r="C1030" s="85">
        <v>93.923092518578557</v>
      </c>
      <c r="D1030" s="85">
        <v>79.612276321483961</v>
      </c>
    </row>
    <row r="1031" spans="2:4" x14ac:dyDescent="0.25">
      <c r="B1031" s="900">
        <v>40947</v>
      </c>
      <c r="C1031" s="85">
        <v>94.41847254698051</v>
      </c>
      <c r="D1031" s="85">
        <v>79.398802901712131</v>
      </c>
    </row>
    <row r="1032" spans="2:4" x14ac:dyDescent="0.25">
      <c r="B1032" s="900">
        <v>40948</v>
      </c>
      <c r="C1032" s="85">
        <v>94.918123092868697</v>
      </c>
      <c r="D1032" s="85">
        <v>79.579090748845104</v>
      </c>
    </row>
    <row r="1033" spans="2:4" x14ac:dyDescent="0.25">
      <c r="B1033" s="900">
        <v>40949</v>
      </c>
      <c r="C1033" s="85">
        <v>94.285552690221792</v>
      </c>
      <c r="D1033" s="85">
        <v>79.629613375263617</v>
      </c>
    </row>
    <row r="1034" spans="2:4" x14ac:dyDescent="0.25">
      <c r="B1034" s="900">
        <v>40952</v>
      </c>
      <c r="C1034" s="85">
        <v>94.104055697057291</v>
      </c>
      <c r="D1034" s="85">
        <v>79.612539004116982</v>
      </c>
    </row>
    <row r="1035" spans="2:4" x14ac:dyDescent="0.25">
      <c r="B1035" s="900">
        <v>40953</v>
      </c>
      <c r="C1035" s="85">
        <v>93.253688902612964</v>
      </c>
      <c r="D1035" s="85">
        <v>79.553085168175613</v>
      </c>
    </row>
    <row r="1036" spans="2:4" x14ac:dyDescent="0.25">
      <c r="B1036" s="900">
        <v>40954</v>
      </c>
      <c r="C1036" s="85">
        <v>92.34940682490506</v>
      </c>
      <c r="D1036" s="85">
        <v>79.569984417566914</v>
      </c>
    </row>
    <row r="1037" spans="2:4" x14ac:dyDescent="0.25">
      <c r="B1037" s="900">
        <v>40955</v>
      </c>
      <c r="C1037" s="85">
        <v>92.290687209469496</v>
      </c>
      <c r="D1037" s="85">
        <v>79.545992737083935</v>
      </c>
    </row>
    <row r="1038" spans="2:4" x14ac:dyDescent="0.25">
      <c r="B1038" s="900">
        <v>40956</v>
      </c>
      <c r="C1038" s="85">
        <v>92.519159894982465</v>
      </c>
      <c r="D1038" s="85">
        <v>79.573224170040874</v>
      </c>
    </row>
    <row r="1039" spans="2:4" x14ac:dyDescent="0.25">
      <c r="B1039" s="900">
        <v>40959</v>
      </c>
      <c r="C1039" s="85">
        <v>92.712934625919857</v>
      </c>
      <c r="D1039" s="85">
        <v>79.587146349591222</v>
      </c>
    </row>
    <row r="1040" spans="2:4" x14ac:dyDescent="0.25">
      <c r="B1040" s="900">
        <v>40960</v>
      </c>
      <c r="C1040" s="85">
        <v>93.639636920430448</v>
      </c>
      <c r="D1040" s="85">
        <v>79.686265263119395</v>
      </c>
    </row>
    <row r="1041" spans="2:4" x14ac:dyDescent="0.25">
      <c r="B1041" s="900">
        <v>40961</v>
      </c>
      <c r="C1041" s="85">
        <v>93.532873983274854</v>
      </c>
      <c r="D1041" s="85">
        <v>79.883277237888308</v>
      </c>
    </row>
    <row r="1042" spans="2:4" x14ac:dyDescent="0.25">
      <c r="B1042" s="900">
        <v>40962</v>
      </c>
      <c r="C1042" s="85">
        <v>94.118468693573305</v>
      </c>
      <c r="D1042" s="85">
        <v>79.923029876352786</v>
      </c>
    </row>
    <row r="1043" spans="2:4" x14ac:dyDescent="0.25">
      <c r="B1043" s="900">
        <v>40963</v>
      </c>
      <c r="C1043" s="85">
        <v>94.824171708171775</v>
      </c>
      <c r="D1043" s="85">
        <v>80.002535153281755</v>
      </c>
    </row>
    <row r="1044" spans="2:4" x14ac:dyDescent="0.25">
      <c r="B1044" s="900">
        <v>40966</v>
      </c>
      <c r="C1044" s="85">
        <v>95.427382303100899</v>
      </c>
      <c r="D1044" s="85">
        <v>80.005512223122707</v>
      </c>
    </row>
    <row r="1045" spans="2:4" x14ac:dyDescent="0.25">
      <c r="B1045" s="900">
        <v>40967</v>
      </c>
      <c r="C1045" s="85">
        <v>94.445163281269416</v>
      </c>
      <c r="D1045" s="85">
        <v>80.127309403968738</v>
      </c>
    </row>
    <row r="1046" spans="2:4" x14ac:dyDescent="0.25">
      <c r="B1046" s="900">
        <v>40968</v>
      </c>
      <c r="C1046" s="85">
        <v>95.404962086298227</v>
      </c>
      <c r="D1046" s="85">
        <v>80.235709770530477</v>
      </c>
    </row>
    <row r="1047" spans="2:4" x14ac:dyDescent="0.25">
      <c r="B1047" s="900">
        <v>40969</v>
      </c>
      <c r="C1047" s="85">
        <v>95.778632366342819</v>
      </c>
      <c r="D1047" s="85">
        <v>80.284218496762463</v>
      </c>
    </row>
    <row r="1048" spans="2:4" x14ac:dyDescent="0.25">
      <c r="B1048" s="900">
        <v>40970</v>
      </c>
      <c r="C1048" s="85">
        <v>96.571880989408896</v>
      </c>
      <c r="D1048" s="85">
        <v>80.273886313196812</v>
      </c>
    </row>
    <row r="1049" spans="2:4" x14ac:dyDescent="0.25">
      <c r="B1049" s="900">
        <v>40973</v>
      </c>
      <c r="C1049" s="85">
        <v>95.28485378199818</v>
      </c>
      <c r="D1049" s="85">
        <v>80.417398591706245</v>
      </c>
    </row>
    <row r="1050" spans="2:4" x14ac:dyDescent="0.25">
      <c r="B1050" s="900">
        <v>40974</v>
      </c>
      <c r="C1050" s="85">
        <v>94.359752931544946</v>
      </c>
      <c r="D1050" s="85">
        <v>80.760374549559501</v>
      </c>
    </row>
    <row r="1051" spans="2:4" x14ac:dyDescent="0.25">
      <c r="B1051" s="900">
        <v>40975</v>
      </c>
      <c r="C1051" s="85">
        <v>94.638404197521041</v>
      </c>
      <c r="D1051" s="85">
        <v>80.904499754212665</v>
      </c>
    </row>
    <row r="1052" spans="2:4" x14ac:dyDescent="0.25">
      <c r="B1052" s="900">
        <v>40976</v>
      </c>
      <c r="C1052" s="85">
        <v>95.746069670510366</v>
      </c>
      <c r="D1052" s="85">
        <v>80.977175282682964</v>
      </c>
    </row>
    <row r="1053" spans="2:4" x14ac:dyDescent="0.25">
      <c r="B1053" s="900">
        <v>40977</v>
      </c>
      <c r="C1053" s="85">
        <v>95.493575324137382</v>
      </c>
      <c r="D1053" s="85">
        <v>80.953621406588368</v>
      </c>
    </row>
    <row r="1054" spans="2:4" x14ac:dyDescent="0.25">
      <c r="B1054" s="900">
        <v>40980</v>
      </c>
      <c r="C1054" s="85">
        <v>96.085575810665162</v>
      </c>
      <c r="D1054" s="85">
        <v>80.95274579781163</v>
      </c>
    </row>
    <row r="1055" spans="2:4" x14ac:dyDescent="0.25">
      <c r="B1055" s="900">
        <v>40981</v>
      </c>
      <c r="C1055" s="85">
        <v>95.885929118184194</v>
      </c>
      <c r="D1055" s="85">
        <v>81.067975912832026</v>
      </c>
    </row>
    <row r="1056" spans="2:4" x14ac:dyDescent="0.25">
      <c r="B1056" s="900">
        <v>40982</v>
      </c>
      <c r="C1056" s="85">
        <v>97.104094231129551</v>
      </c>
      <c r="D1056" s="85">
        <v>81.416906010367185</v>
      </c>
    </row>
    <row r="1057" spans="2:4" x14ac:dyDescent="0.25">
      <c r="B1057" s="900">
        <v>40983</v>
      </c>
      <c r="C1057" s="85">
        <v>97.71210915823066</v>
      </c>
      <c r="D1057" s="85">
        <v>81.689045218181306</v>
      </c>
    </row>
    <row r="1058" spans="2:4" x14ac:dyDescent="0.25">
      <c r="B1058" s="900">
        <v>40984</v>
      </c>
      <c r="C1058" s="85">
        <v>98.437029501517159</v>
      </c>
      <c r="D1058" s="85">
        <v>81.764522694737224</v>
      </c>
    </row>
    <row r="1059" spans="2:4" x14ac:dyDescent="0.25">
      <c r="B1059" s="900">
        <v>40987</v>
      </c>
      <c r="C1059" s="85">
        <v>98.671374148573705</v>
      </c>
      <c r="D1059" s="85">
        <v>81.867932091271484</v>
      </c>
    </row>
    <row r="1060" spans="2:4" x14ac:dyDescent="0.25">
      <c r="B1060" s="900">
        <v>40988</v>
      </c>
      <c r="C1060" s="85">
        <v>98.082576550160596</v>
      </c>
      <c r="D1060" s="85">
        <v>81.82038653469391</v>
      </c>
    </row>
    <row r="1061" spans="2:4" x14ac:dyDescent="0.25">
      <c r="B1061" s="900">
        <v>40989</v>
      </c>
      <c r="C1061" s="85">
        <v>97.78364032612491</v>
      </c>
      <c r="D1061" s="85">
        <v>82.227544615882991</v>
      </c>
    </row>
    <row r="1062" spans="2:4" x14ac:dyDescent="0.25">
      <c r="B1062" s="900">
        <v>40990</v>
      </c>
      <c r="C1062" s="85">
        <v>96.598571723697788</v>
      </c>
      <c r="D1062" s="85">
        <v>82.410284167590873</v>
      </c>
    </row>
    <row r="1063" spans="2:4" x14ac:dyDescent="0.25">
      <c r="B1063" s="900">
        <v>40991</v>
      </c>
      <c r="C1063" s="85">
        <v>96.276681468173678</v>
      </c>
      <c r="D1063" s="85">
        <v>82.486374570290508</v>
      </c>
    </row>
    <row r="1064" spans="2:4" x14ac:dyDescent="0.25">
      <c r="B1064" s="900">
        <v>40994</v>
      </c>
      <c r="C1064" s="85">
        <v>96.29483116749013</v>
      </c>
      <c r="D1064" s="85">
        <v>82.525426721733595</v>
      </c>
    </row>
    <row r="1065" spans="2:4" x14ac:dyDescent="0.25">
      <c r="B1065" s="900">
        <v>40995</v>
      </c>
      <c r="C1065" s="85">
        <v>96.38291059064349</v>
      </c>
      <c r="D1065" s="85">
        <v>82.424731712407265</v>
      </c>
    </row>
    <row r="1066" spans="2:4" x14ac:dyDescent="0.25">
      <c r="B1066" s="900">
        <v>40996</v>
      </c>
      <c r="C1066" s="85">
        <v>96.352483153554147</v>
      </c>
      <c r="D1066" s="85">
        <v>82.19427148236646</v>
      </c>
    </row>
    <row r="1067" spans="2:4" x14ac:dyDescent="0.25">
      <c r="B1067" s="900">
        <v>40997</v>
      </c>
      <c r="C1067" s="85">
        <v>96.808360895208551</v>
      </c>
      <c r="D1067" s="85">
        <v>82.245231913173356</v>
      </c>
    </row>
    <row r="1068" spans="2:4" x14ac:dyDescent="0.25">
      <c r="B1068" s="900">
        <v>40998</v>
      </c>
      <c r="C1068" s="85">
        <v>97.877057896136066</v>
      </c>
      <c r="D1068" s="85">
        <v>82.277366755280113</v>
      </c>
    </row>
    <row r="1069" spans="2:4" x14ac:dyDescent="0.25">
      <c r="B1069" s="900">
        <v>41001</v>
      </c>
      <c r="C1069" s="85">
        <v>97.703034308572427</v>
      </c>
      <c r="D1069" s="85">
        <v>82.265458475916304</v>
      </c>
    </row>
    <row r="1070" spans="2:4" x14ac:dyDescent="0.25">
      <c r="B1070" s="900">
        <v>41002</v>
      </c>
      <c r="C1070" s="85">
        <v>97.98435464797744</v>
      </c>
      <c r="D1070" s="85">
        <v>82.24637020458313</v>
      </c>
    </row>
    <row r="1071" spans="2:4" x14ac:dyDescent="0.25">
      <c r="B1071" s="900">
        <v>41003</v>
      </c>
      <c r="C1071" s="85">
        <v>98.154641532740612</v>
      </c>
      <c r="D1071" s="85">
        <v>82.353019353591378</v>
      </c>
    </row>
    <row r="1072" spans="2:4" x14ac:dyDescent="0.25">
      <c r="B1072" s="900">
        <v>41004</v>
      </c>
      <c r="C1072" s="85">
        <v>98.42795465185894</v>
      </c>
      <c r="D1072" s="85">
        <v>82.652915359628494</v>
      </c>
    </row>
    <row r="1073" spans="2:4" x14ac:dyDescent="0.25">
      <c r="B1073" s="900">
        <v>41005</v>
      </c>
      <c r="C1073" s="85">
        <v>98.393790511969144</v>
      </c>
      <c r="D1073" s="85">
        <v>82.683386545059406</v>
      </c>
    </row>
    <row r="1074" spans="2:4" x14ac:dyDescent="0.25">
      <c r="B1074" s="900">
        <v>41009</v>
      </c>
      <c r="C1074" s="85">
        <v>97.740401336576895</v>
      </c>
      <c r="D1074" s="85">
        <v>82.713419926101963</v>
      </c>
    </row>
    <row r="1075" spans="2:4" x14ac:dyDescent="0.25">
      <c r="B1075" s="900">
        <v>41010</v>
      </c>
      <c r="C1075" s="85">
        <v>97.299470406124286</v>
      </c>
      <c r="D1075" s="85">
        <v>82.630324653188325</v>
      </c>
    </row>
    <row r="1076" spans="2:4" x14ac:dyDescent="0.25">
      <c r="B1076" s="900">
        <v>41011</v>
      </c>
      <c r="C1076" s="85">
        <v>97.775099291152472</v>
      </c>
      <c r="D1076" s="85">
        <v>82.609310042546312</v>
      </c>
    </row>
    <row r="1077" spans="2:4" x14ac:dyDescent="0.25">
      <c r="B1077" s="900">
        <v>41012</v>
      </c>
      <c r="C1077" s="85">
        <v>98.114605431307268</v>
      </c>
      <c r="D1077" s="85">
        <v>82.659044621065746</v>
      </c>
    </row>
    <row r="1078" spans="2:4" x14ac:dyDescent="0.25">
      <c r="B1078" s="900">
        <v>41015</v>
      </c>
      <c r="C1078" s="85">
        <v>98.009977752894784</v>
      </c>
      <c r="D1078" s="85">
        <v>82.653002920506182</v>
      </c>
    </row>
    <row r="1079" spans="2:4" x14ac:dyDescent="0.25">
      <c r="B1079" s="900">
        <v>41016</v>
      </c>
      <c r="C1079" s="85">
        <v>98.489877155409189</v>
      </c>
      <c r="D1079" s="85">
        <v>82.719986991927598</v>
      </c>
    </row>
    <row r="1080" spans="2:4" x14ac:dyDescent="0.25">
      <c r="B1080" s="900">
        <v>41017</v>
      </c>
      <c r="C1080" s="85">
        <v>98.212827333490409</v>
      </c>
      <c r="D1080" s="85">
        <v>83.110596067236102</v>
      </c>
    </row>
    <row r="1081" spans="2:4" x14ac:dyDescent="0.25">
      <c r="B1081" s="900">
        <v>41018</v>
      </c>
      <c r="C1081" s="85">
        <v>97.69556090297155</v>
      </c>
      <c r="D1081" s="85">
        <v>83.133449456309293</v>
      </c>
    </row>
    <row r="1082" spans="2:4" x14ac:dyDescent="0.25">
      <c r="B1082" s="900">
        <v>41019</v>
      </c>
      <c r="C1082" s="85">
        <v>97.596271371416847</v>
      </c>
      <c r="D1082" s="85">
        <v>83.167072833336519</v>
      </c>
    </row>
    <row r="1083" spans="2:4" x14ac:dyDescent="0.25">
      <c r="B1083" s="900">
        <v>41022</v>
      </c>
      <c r="C1083" s="85">
        <v>96.391451625615943</v>
      </c>
      <c r="D1083" s="85">
        <v>83.07294488983581</v>
      </c>
    </row>
    <row r="1084" spans="2:4" x14ac:dyDescent="0.25">
      <c r="B1084" s="900">
        <v>41023</v>
      </c>
      <c r="C1084" s="85">
        <v>96.459779905395521</v>
      </c>
      <c r="D1084" s="85">
        <v>83.18677403081341</v>
      </c>
    </row>
    <row r="1085" spans="2:4" x14ac:dyDescent="0.25">
      <c r="B1085" s="900">
        <v>41024</v>
      </c>
      <c r="C1085" s="85">
        <v>96.784339234348522</v>
      </c>
      <c r="D1085" s="85">
        <v>83.24377616217987</v>
      </c>
    </row>
    <row r="1086" spans="2:4" x14ac:dyDescent="0.25">
      <c r="B1086" s="900">
        <v>41025</v>
      </c>
      <c r="C1086" s="85">
        <v>96.266005174458115</v>
      </c>
      <c r="D1086" s="85">
        <v>83.246928353776184</v>
      </c>
    </row>
    <row r="1087" spans="2:4" x14ac:dyDescent="0.25">
      <c r="B1087" s="900">
        <v>41026</v>
      </c>
      <c r="C1087" s="85">
        <v>96.211556076508757</v>
      </c>
      <c r="D1087" s="85">
        <v>83.191064513819484</v>
      </c>
    </row>
    <row r="1088" spans="2:4" x14ac:dyDescent="0.25">
      <c r="B1088" s="900">
        <v>41029</v>
      </c>
      <c r="C1088" s="85">
        <v>96.127213356155835</v>
      </c>
      <c r="D1088" s="85">
        <v>83.312336329399457</v>
      </c>
    </row>
    <row r="1089" spans="2:4" x14ac:dyDescent="0.25">
      <c r="B1089" s="900">
        <v>41031</v>
      </c>
      <c r="C1089" s="85">
        <v>96.919928164536145</v>
      </c>
      <c r="D1089" s="85">
        <v>83.389477462631206</v>
      </c>
    </row>
    <row r="1090" spans="2:4" x14ac:dyDescent="0.25">
      <c r="B1090" s="900">
        <v>41032</v>
      </c>
      <c r="C1090" s="85">
        <v>97.19163983959713</v>
      </c>
      <c r="D1090" s="85">
        <v>83.264002724922818</v>
      </c>
    </row>
    <row r="1091" spans="2:4" x14ac:dyDescent="0.25">
      <c r="B1091" s="900">
        <v>41033</v>
      </c>
      <c r="C1091" s="85">
        <v>97.60267714764619</v>
      </c>
      <c r="D1091" s="85">
        <v>83.562585317794813</v>
      </c>
    </row>
    <row r="1092" spans="2:4" x14ac:dyDescent="0.25">
      <c r="B1092" s="900">
        <v>41036</v>
      </c>
      <c r="C1092" s="85">
        <v>96.811563783323209</v>
      </c>
      <c r="D1092" s="85">
        <v>83.537630467657408</v>
      </c>
    </row>
    <row r="1093" spans="2:4" x14ac:dyDescent="0.25">
      <c r="B1093" s="900">
        <v>41037</v>
      </c>
      <c r="C1093" s="85">
        <v>96.552663660720896</v>
      </c>
      <c r="D1093" s="85">
        <v>83.571253844684648</v>
      </c>
    </row>
    <row r="1094" spans="2:4" x14ac:dyDescent="0.25">
      <c r="B1094" s="900">
        <v>41038</v>
      </c>
      <c r="C1094" s="85">
        <v>96.161911310731412</v>
      </c>
      <c r="D1094" s="85">
        <v>83.586927241788487</v>
      </c>
    </row>
    <row r="1095" spans="2:4" x14ac:dyDescent="0.25">
      <c r="B1095" s="900">
        <v>41039</v>
      </c>
      <c r="C1095" s="85">
        <v>95.828810946805959</v>
      </c>
      <c r="D1095" s="85">
        <v>83.483342723498865</v>
      </c>
    </row>
    <row r="1096" spans="2:4" x14ac:dyDescent="0.25">
      <c r="B1096" s="900">
        <v>41040</v>
      </c>
      <c r="C1096" s="85">
        <v>95.231472313420383</v>
      </c>
      <c r="D1096" s="85">
        <v>83.502168312199004</v>
      </c>
    </row>
    <row r="1097" spans="2:4" x14ac:dyDescent="0.25">
      <c r="B1097" s="900">
        <v>41043</v>
      </c>
      <c r="C1097" s="85">
        <v>94.138753651632854</v>
      </c>
      <c r="D1097" s="85">
        <v>83.51740390491446</v>
      </c>
    </row>
    <row r="1098" spans="2:4" x14ac:dyDescent="0.25">
      <c r="B1098" s="900">
        <v>41044</v>
      </c>
      <c r="C1098" s="85">
        <v>93.752271819129589</v>
      </c>
      <c r="D1098" s="85">
        <v>83.505670747306013</v>
      </c>
    </row>
    <row r="1099" spans="2:4" x14ac:dyDescent="0.25">
      <c r="B1099" s="900">
        <v>41045</v>
      </c>
      <c r="C1099" s="85">
        <v>92.686243891630966</v>
      </c>
      <c r="D1099" s="85">
        <v>83.13782750019304</v>
      </c>
    </row>
    <row r="1100" spans="2:4" x14ac:dyDescent="0.25">
      <c r="B1100" s="900">
        <v>41046</v>
      </c>
      <c r="C1100" s="85">
        <v>91.342098512842</v>
      </c>
      <c r="D1100" s="85">
        <v>83.129771899446936</v>
      </c>
    </row>
    <row r="1101" spans="2:4" x14ac:dyDescent="0.25">
      <c r="B1101" s="900">
        <v>41047</v>
      </c>
      <c r="C1101" s="85">
        <v>92.527167115269123</v>
      </c>
      <c r="D1101" s="85">
        <v>83.179594038844044</v>
      </c>
    </row>
    <row r="1102" spans="2:4" x14ac:dyDescent="0.25">
      <c r="B1102" s="900">
        <v>41050</v>
      </c>
      <c r="C1102" s="85">
        <v>92.51168648938156</v>
      </c>
      <c r="D1102" s="85">
        <v>83.102715588245346</v>
      </c>
    </row>
    <row r="1103" spans="2:4" x14ac:dyDescent="0.25">
      <c r="B1103" s="900">
        <v>41051</v>
      </c>
      <c r="C1103" s="85">
        <v>93.156534629801371</v>
      </c>
      <c r="D1103" s="85">
        <v>83.164183324373241</v>
      </c>
    </row>
    <row r="1104" spans="2:4" x14ac:dyDescent="0.25">
      <c r="B1104" s="900">
        <v>41052</v>
      </c>
      <c r="C1104" s="85">
        <v>91.835343282500858</v>
      </c>
      <c r="D1104" s="85">
        <v>83.150173583945218</v>
      </c>
    </row>
    <row r="1105" spans="2:4" x14ac:dyDescent="0.25">
      <c r="B1105" s="900">
        <v>41053</v>
      </c>
      <c r="C1105" s="85">
        <v>91.502776733261186</v>
      </c>
      <c r="D1105" s="85">
        <v>83.395256480557748</v>
      </c>
    </row>
    <row r="1106" spans="2:4" x14ac:dyDescent="0.25">
      <c r="B1106" s="900">
        <v>41054</v>
      </c>
      <c r="C1106" s="85">
        <v>90.57660825343639</v>
      </c>
      <c r="D1106" s="85">
        <v>83.453309342456322</v>
      </c>
    </row>
    <row r="1107" spans="2:4" x14ac:dyDescent="0.25">
      <c r="B1107" s="900">
        <v>41057</v>
      </c>
      <c r="C1107" s="85">
        <v>89.919482375243689</v>
      </c>
      <c r="D1107" s="85">
        <v>83.442189110991592</v>
      </c>
    </row>
    <row r="1108" spans="2:4" x14ac:dyDescent="0.25">
      <c r="B1108" s="900">
        <v>41058</v>
      </c>
      <c r="C1108" s="85">
        <v>90.08710018657797</v>
      </c>
      <c r="D1108" s="85">
        <v>83.519067561590305</v>
      </c>
    </row>
    <row r="1109" spans="2:4" x14ac:dyDescent="0.25">
      <c r="B1109" s="900">
        <v>41059</v>
      </c>
      <c r="C1109" s="85">
        <v>89.164668409553613</v>
      </c>
      <c r="D1109" s="85">
        <v>83.447355202774418</v>
      </c>
    </row>
    <row r="1110" spans="2:4" x14ac:dyDescent="0.25">
      <c r="B1110" s="900">
        <v>41060</v>
      </c>
      <c r="C1110" s="85">
        <v>89.064845063313143</v>
      </c>
      <c r="D1110" s="85">
        <v>83.641740351213073</v>
      </c>
    </row>
    <row r="1111" spans="2:4" x14ac:dyDescent="0.25">
      <c r="B1111" s="900">
        <v>41061</v>
      </c>
      <c r="C1111" s="85">
        <v>86.924248173343429</v>
      </c>
      <c r="D1111" s="85">
        <v>83.669234466803047</v>
      </c>
    </row>
    <row r="1112" spans="2:4" x14ac:dyDescent="0.25">
      <c r="B1112" s="900">
        <v>41064</v>
      </c>
      <c r="C1112" s="85">
        <v>87.400944687743163</v>
      </c>
      <c r="D1112" s="85">
        <v>83.577996032265631</v>
      </c>
    </row>
    <row r="1113" spans="2:4" x14ac:dyDescent="0.25">
      <c r="B1113" s="900">
        <v>41065</v>
      </c>
      <c r="C1113" s="85">
        <v>87.471408226265851</v>
      </c>
      <c r="D1113" s="85">
        <v>83.625629149720865</v>
      </c>
    </row>
    <row r="1114" spans="2:4" x14ac:dyDescent="0.25">
      <c r="B1114" s="900">
        <v>41066</v>
      </c>
      <c r="C1114" s="85">
        <v>87.806110034248661</v>
      </c>
      <c r="D1114" s="85">
        <v>83.608905022084926</v>
      </c>
    </row>
    <row r="1115" spans="2:4" x14ac:dyDescent="0.25">
      <c r="B1115" s="900">
        <v>41068</v>
      </c>
      <c r="C1115" s="85">
        <v>87.322473928933803</v>
      </c>
      <c r="D1115" s="85">
        <v>83.504970260284622</v>
      </c>
    </row>
    <row r="1116" spans="2:4" x14ac:dyDescent="0.25">
      <c r="B1116" s="900">
        <v>41071</v>
      </c>
      <c r="C1116" s="85">
        <v>88.176577426178568</v>
      </c>
      <c r="D1116" s="85">
        <v>83.55479239968173</v>
      </c>
    </row>
    <row r="1117" spans="2:4" x14ac:dyDescent="0.25">
      <c r="B1117" s="900">
        <v>41072</v>
      </c>
      <c r="C1117" s="85">
        <v>87.376389212197381</v>
      </c>
      <c r="D1117" s="85">
        <v>83.62632963674227</v>
      </c>
    </row>
    <row r="1118" spans="2:4" x14ac:dyDescent="0.25">
      <c r="B1118" s="900">
        <v>41073</v>
      </c>
      <c r="C1118" s="85">
        <v>86.6076960646771</v>
      </c>
      <c r="D1118" s="85">
        <v>83.617223305464066</v>
      </c>
    </row>
    <row r="1119" spans="2:4" x14ac:dyDescent="0.25">
      <c r="B1119" s="900">
        <v>41074</v>
      </c>
      <c r="C1119" s="85">
        <v>86.701113634688241</v>
      </c>
      <c r="D1119" s="85">
        <v>83.596558938332748</v>
      </c>
    </row>
    <row r="1120" spans="2:4" x14ac:dyDescent="0.25">
      <c r="B1120" s="900">
        <v>41075</v>
      </c>
      <c r="C1120" s="85">
        <v>86.443281141457462</v>
      </c>
      <c r="D1120" s="85">
        <v>83.658114235338317</v>
      </c>
    </row>
    <row r="1121" spans="2:4" x14ac:dyDescent="0.25">
      <c r="B1121" s="900">
        <v>41078</v>
      </c>
      <c r="C1121" s="85">
        <v>86.642394019252649</v>
      </c>
      <c r="D1121" s="85">
        <v>83.692525660264621</v>
      </c>
    </row>
    <row r="1122" spans="2:4" x14ac:dyDescent="0.25">
      <c r="B1122" s="900">
        <v>41079</v>
      </c>
      <c r="C1122" s="85">
        <v>86.475843837289929</v>
      </c>
      <c r="D1122" s="85">
        <v>83.71765563215736</v>
      </c>
    </row>
    <row r="1123" spans="2:4" x14ac:dyDescent="0.25">
      <c r="B1123" s="900">
        <v>41080</v>
      </c>
      <c r="C1123" s="85">
        <v>86.4646337288886</v>
      </c>
      <c r="D1123" s="85">
        <v>83.689548590423669</v>
      </c>
    </row>
    <row r="1124" spans="2:4" x14ac:dyDescent="0.25">
      <c r="B1124" s="900">
        <v>41081</v>
      </c>
      <c r="C1124" s="85">
        <v>87.305391858988912</v>
      </c>
      <c r="D1124" s="85">
        <v>83.790418721505347</v>
      </c>
    </row>
    <row r="1125" spans="2:4" x14ac:dyDescent="0.25">
      <c r="B1125" s="900">
        <v>41086</v>
      </c>
      <c r="C1125" s="85">
        <v>86.815883792130506</v>
      </c>
      <c r="D1125" s="85">
        <v>83.717130266891317</v>
      </c>
    </row>
    <row r="1126" spans="2:4" x14ac:dyDescent="0.25">
      <c r="B1126" s="900">
        <v>41087</v>
      </c>
      <c r="C1126" s="85">
        <v>86.587411106617523</v>
      </c>
      <c r="D1126" s="85">
        <v>83.524846579516861</v>
      </c>
    </row>
    <row r="1127" spans="2:4" x14ac:dyDescent="0.25">
      <c r="B1127" s="900">
        <v>41088</v>
      </c>
      <c r="C1127" s="85">
        <v>87.406816649286739</v>
      </c>
      <c r="D1127" s="85">
        <v>83.86414498050776</v>
      </c>
    </row>
    <row r="1128" spans="2:4" x14ac:dyDescent="0.25">
      <c r="B1128" s="900">
        <v>41089</v>
      </c>
      <c r="C1128" s="85">
        <v>90.420200550503424</v>
      </c>
      <c r="D1128" s="85">
        <v>83.843305491621095</v>
      </c>
    </row>
    <row r="1129" spans="2:4" x14ac:dyDescent="0.25">
      <c r="B1129" s="900">
        <v>41092</v>
      </c>
      <c r="C1129" s="85">
        <v>90.733015956369329</v>
      </c>
      <c r="D1129" s="85">
        <v>83.855564014495599</v>
      </c>
    </row>
    <row r="1130" spans="2:4" x14ac:dyDescent="0.25">
      <c r="B1130" s="900">
        <v>41093</v>
      </c>
      <c r="C1130" s="85">
        <v>89.496701144107533</v>
      </c>
      <c r="D1130" s="85">
        <v>83.572567257849769</v>
      </c>
    </row>
    <row r="1131" spans="2:4" x14ac:dyDescent="0.25">
      <c r="B1131" s="900">
        <v>41094</v>
      </c>
      <c r="C1131" s="85">
        <v>88.992780080733098</v>
      </c>
      <c r="D1131" s="85">
        <v>83.352439211374644</v>
      </c>
    </row>
    <row r="1132" spans="2:4" x14ac:dyDescent="0.25">
      <c r="B1132" s="900">
        <v>41095</v>
      </c>
      <c r="C1132" s="85">
        <v>89.531399098683096</v>
      </c>
      <c r="D1132" s="85">
        <v>83.438248871496214</v>
      </c>
    </row>
    <row r="1133" spans="2:4" x14ac:dyDescent="0.25">
      <c r="B1133" s="900">
        <v>41096</v>
      </c>
      <c r="C1133" s="85">
        <v>89.40221594472483</v>
      </c>
      <c r="D1133" s="85">
        <v>83.526072431804309</v>
      </c>
    </row>
    <row r="1134" spans="2:4" x14ac:dyDescent="0.25">
      <c r="B1134" s="900">
        <v>41099</v>
      </c>
      <c r="C1134" s="85">
        <v>88.89402436386419</v>
      </c>
      <c r="D1134" s="85">
        <v>83.593406746736449</v>
      </c>
    </row>
    <row r="1135" spans="2:4" x14ac:dyDescent="0.25">
      <c r="B1135" s="900">
        <v>41100</v>
      </c>
      <c r="C1135" s="85">
        <v>88.654341569949864</v>
      </c>
      <c r="D1135" s="85">
        <v>83.527298284091756</v>
      </c>
    </row>
    <row r="1136" spans="2:4" x14ac:dyDescent="0.25">
      <c r="B1136" s="900">
        <v>41101</v>
      </c>
      <c r="C1136" s="85">
        <v>89.271965161395002</v>
      </c>
      <c r="D1136" s="85">
        <v>83.541132902764417</v>
      </c>
    </row>
    <row r="1137" spans="2:4" x14ac:dyDescent="0.25">
      <c r="B1137" s="900">
        <v>41102</v>
      </c>
      <c r="C1137" s="85">
        <v>89.079791874514925</v>
      </c>
      <c r="D1137" s="85">
        <v>83.499453924991087</v>
      </c>
    </row>
    <row r="1138" spans="2:4" x14ac:dyDescent="0.25">
      <c r="B1138" s="900">
        <v>41103</v>
      </c>
      <c r="C1138" s="85">
        <v>89.576773346974221</v>
      </c>
      <c r="D1138" s="85">
        <v>83.580885541228895</v>
      </c>
    </row>
    <row r="1139" spans="2:4" x14ac:dyDescent="0.25">
      <c r="B1139" s="900">
        <v>41106</v>
      </c>
      <c r="C1139" s="85">
        <v>89.989945913766377</v>
      </c>
      <c r="D1139" s="85">
        <v>83.606978682776074</v>
      </c>
    </row>
    <row r="1140" spans="2:4" x14ac:dyDescent="0.25">
      <c r="B1140" s="900">
        <v>41107</v>
      </c>
      <c r="C1140" s="85">
        <v>90.457567578507891</v>
      </c>
      <c r="D1140" s="85">
        <v>83.630795241503691</v>
      </c>
    </row>
    <row r="1141" spans="2:4" x14ac:dyDescent="0.25">
      <c r="B1141" s="900">
        <v>41108</v>
      </c>
      <c r="C1141" s="85">
        <v>90.325715351120721</v>
      </c>
      <c r="D1141" s="85">
        <v>83.8450567091746</v>
      </c>
    </row>
    <row r="1142" spans="2:4" x14ac:dyDescent="0.25">
      <c r="B1142" s="900">
        <v>41109</v>
      </c>
      <c r="C1142" s="85">
        <v>90.803479494892031</v>
      </c>
      <c r="D1142" s="85">
        <v>83.936645387222725</v>
      </c>
    </row>
    <row r="1143" spans="2:4" x14ac:dyDescent="0.25">
      <c r="B1143" s="900">
        <v>41110</v>
      </c>
      <c r="C1143" s="85">
        <v>90.392442186842985</v>
      </c>
      <c r="D1143" s="85">
        <v>83.960812189461038</v>
      </c>
    </row>
    <row r="1144" spans="2:4" x14ac:dyDescent="0.25">
      <c r="B1144" s="900">
        <v>41113</v>
      </c>
      <c r="C1144" s="85">
        <v>89.500971661593752</v>
      </c>
      <c r="D1144" s="85">
        <v>83.783764094802052</v>
      </c>
    </row>
    <row r="1145" spans="2:4" x14ac:dyDescent="0.25">
      <c r="B1145" s="900">
        <v>41114</v>
      </c>
      <c r="C1145" s="85">
        <v>89.199900178814971</v>
      </c>
      <c r="D1145" s="85">
        <v>83.840328421780143</v>
      </c>
    </row>
    <row r="1146" spans="2:4" x14ac:dyDescent="0.25">
      <c r="B1146" s="900">
        <v>41115</v>
      </c>
      <c r="C1146" s="85">
        <v>89.708091759675611</v>
      </c>
      <c r="D1146" s="85">
        <v>83.856964988538408</v>
      </c>
    </row>
    <row r="1147" spans="2:4" x14ac:dyDescent="0.25">
      <c r="B1147" s="900">
        <v>41116</v>
      </c>
      <c r="C1147" s="85">
        <v>90.24671077762558</v>
      </c>
      <c r="D1147" s="85">
        <v>84.051787941365447</v>
      </c>
    </row>
    <row r="1148" spans="2:4" x14ac:dyDescent="0.25">
      <c r="B1148" s="900">
        <v>41117</v>
      </c>
      <c r="C1148" s="85">
        <v>90.292618840602501</v>
      </c>
      <c r="D1148" s="85">
        <v>83.990582887870573</v>
      </c>
    </row>
    <row r="1149" spans="2:4" x14ac:dyDescent="0.25">
      <c r="B1149" s="900">
        <v>41120</v>
      </c>
      <c r="C1149" s="85">
        <v>90.368954340668751</v>
      </c>
      <c r="D1149" s="85">
        <v>83.943912940069751</v>
      </c>
    </row>
    <row r="1150" spans="2:4" x14ac:dyDescent="0.25">
      <c r="B1150" s="900">
        <v>41121</v>
      </c>
      <c r="C1150" s="85">
        <v>90.654011382874188</v>
      </c>
      <c r="D1150" s="85">
        <v>83.916506385357465</v>
      </c>
    </row>
    <row r="1151" spans="2:4" x14ac:dyDescent="0.25">
      <c r="B1151" s="900">
        <v>41122</v>
      </c>
      <c r="C1151" s="85">
        <v>91.257221977803312</v>
      </c>
      <c r="D1151" s="85">
        <v>83.901445914397343</v>
      </c>
    </row>
    <row r="1152" spans="2:4" x14ac:dyDescent="0.25">
      <c r="B1152" s="900">
        <v>41123</v>
      </c>
      <c r="C1152" s="85">
        <v>90.806682383006688</v>
      </c>
      <c r="D1152" s="85">
        <v>83.896717627002886</v>
      </c>
    </row>
    <row r="1153" spans="2:4" x14ac:dyDescent="0.25">
      <c r="B1153" s="900">
        <v>41124</v>
      </c>
      <c r="C1153" s="85">
        <v>91.230531243514406</v>
      </c>
      <c r="D1153" s="85">
        <v>83.939710017941351</v>
      </c>
    </row>
    <row r="1154" spans="2:4" x14ac:dyDescent="0.25">
      <c r="B1154" s="900">
        <v>41127</v>
      </c>
      <c r="C1154" s="85">
        <v>91.1798188483655</v>
      </c>
      <c r="D1154" s="85">
        <v>83.938571726531578</v>
      </c>
    </row>
    <row r="1155" spans="2:4" x14ac:dyDescent="0.25">
      <c r="B1155" s="900">
        <v>41128</v>
      </c>
      <c r="C1155" s="85">
        <v>90.391374557471423</v>
      </c>
      <c r="D1155" s="85">
        <v>83.924824668736576</v>
      </c>
    </row>
    <row r="1156" spans="2:4" x14ac:dyDescent="0.25">
      <c r="B1156" s="900">
        <v>41129</v>
      </c>
      <c r="C1156" s="85">
        <v>90.093505962807313</v>
      </c>
      <c r="D1156" s="85">
        <v>83.974209003745329</v>
      </c>
    </row>
    <row r="1157" spans="2:4" x14ac:dyDescent="0.25">
      <c r="B1157" s="900">
        <v>41130</v>
      </c>
      <c r="C1157" s="85">
        <v>90.372691043469203</v>
      </c>
      <c r="D1157" s="85">
        <v>83.913441754638825</v>
      </c>
    </row>
    <row r="1158" spans="2:4" x14ac:dyDescent="0.25">
      <c r="B1158" s="900">
        <v>41131</v>
      </c>
      <c r="C1158" s="85">
        <v>90.469845316280782</v>
      </c>
      <c r="D1158" s="85">
        <v>84.022192364711273</v>
      </c>
    </row>
    <row r="1159" spans="2:4" x14ac:dyDescent="0.25">
      <c r="B1159" s="900">
        <v>41134</v>
      </c>
      <c r="C1159" s="85">
        <v>90.169307648187797</v>
      </c>
      <c r="D1159" s="85">
        <v>83.974997051644408</v>
      </c>
    </row>
    <row r="1160" spans="2:4" x14ac:dyDescent="0.25">
      <c r="B1160" s="900">
        <v>41135</v>
      </c>
      <c r="C1160" s="85">
        <v>90.402050851186985</v>
      </c>
      <c r="D1160" s="85">
        <v>83.940322944085068</v>
      </c>
    </row>
    <row r="1161" spans="2:4" x14ac:dyDescent="0.25">
      <c r="B1161" s="900">
        <v>41137</v>
      </c>
      <c r="C1161" s="85">
        <v>90.808283827064017</v>
      </c>
      <c r="D1161" s="85">
        <v>84.048898432402154</v>
      </c>
    </row>
    <row r="1162" spans="2:4" x14ac:dyDescent="0.25">
      <c r="B1162" s="900">
        <v>41138</v>
      </c>
      <c r="C1162" s="85">
        <v>90.988713190856984</v>
      </c>
      <c r="D1162" s="85">
        <v>84.239255780467772</v>
      </c>
    </row>
    <row r="1163" spans="2:4" x14ac:dyDescent="0.25">
      <c r="B1163" s="900">
        <v>41141</v>
      </c>
      <c r="C1163" s="85">
        <v>90.900633767703624</v>
      </c>
      <c r="D1163" s="85">
        <v>84.352384434423968</v>
      </c>
    </row>
    <row r="1164" spans="2:4" x14ac:dyDescent="0.25">
      <c r="B1164" s="900">
        <v>41142</v>
      </c>
      <c r="C1164" s="85">
        <v>90.627854463271078</v>
      </c>
      <c r="D1164" s="85">
        <v>84.327692266919598</v>
      </c>
    </row>
    <row r="1165" spans="2:4" x14ac:dyDescent="0.25">
      <c r="B1165" s="900">
        <v>41143</v>
      </c>
      <c r="C1165" s="85">
        <v>89.835673469576548</v>
      </c>
      <c r="D1165" s="85">
        <v>84.547470069884014</v>
      </c>
    </row>
    <row r="1166" spans="2:4" x14ac:dyDescent="0.25">
      <c r="B1166" s="900">
        <v>41144</v>
      </c>
      <c r="C1166" s="85">
        <v>89.944571665475266</v>
      </c>
      <c r="D1166" s="85">
        <v>84.594315139440184</v>
      </c>
    </row>
    <row r="1167" spans="2:4" x14ac:dyDescent="0.25">
      <c r="B1167" s="900">
        <v>41145</v>
      </c>
      <c r="C1167" s="85">
        <v>90.244041704196704</v>
      </c>
      <c r="D1167" s="85">
        <v>84.603859275106757</v>
      </c>
    </row>
    <row r="1168" spans="2:4" x14ac:dyDescent="0.25">
      <c r="B1168" s="900">
        <v>41148</v>
      </c>
      <c r="C1168" s="85">
        <v>89.586915826004017</v>
      </c>
      <c r="D1168" s="85">
        <v>84.517261567086123</v>
      </c>
    </row>
    <row r="1169" spans="2:4" x14ac:dyDescent="0.25">
      <c r="B1169" s="900">
        <v>41149</v>
      </c>
      <c r="C1169" s="85">
        <v>89.747060231737393</v>
      </c>
      <c r="D1169" s="85">
        <v>84.546769582862609</v>
      </c>
    </row>
    <row r="1170" spans="2:4" x14ac:dyDescent="0.25">
      <c r="B1170" s="900">
        <v>41150</v>
      </c>
      <c r="C1170" s="85">
        <v>89.773217151340518</v>
      </c>
      <c r="D1170" s="85">
        <v>84.593877335051815</v>
      </c>
    </row>
    <row r="1171" spans="2:4" x14ac:dyDescent="0.25">
      <c r="B1171" s="900">
        <v>41151</v>
      </c>
      <c r="C1171" s="85">
        <v>89.575705717602673</v>
      </c>
      <c r="D1171" s="85">
        <v>84.714273541855022</v>
      </c>
    </row>
    <row r="1172" spans="2:4" x14ac:dyDescent="0.25">
      <c r="B1172" s="900">
        <v>41152</v>
      </c>
      <c r="C1172" s="85">
        <v>89.678198137272048</v>
      </c>
      <c r="D1172" s="85">
        <v>84.861726059859848</v>
      </c>
    </row>
    <row r="1173" spans="2:4" x14ac:dyDescent="0.25">
      <c r="B1173" s="900">
        <v>41155</v>
      </c>
      <c r="C1173" s="85">
        <v>89.245274427106096</v>
      </c>
      <c r="D1173" s="85">
        <v>85.018372470020552</v>
      </c>
    </row>
    <row r="1174" spans="2:4" x14ac:dyDescent="0.25">
      <c r="B1174" s="900">
        <v>41156</v>
      </c>
      <c r="C1174" s="85">
        <v>89.020004629707785</v>
      </c>
      <c r="D1174" s="85">
        <v>85.394183757001954</v>
      </c>
    </row>
    <row r="1175" spans="2:4" x14ac:dyDescent="0.25">
      <c r="B1175" s="900">
        <v>41157</v>
      </c>
      <c r="C1175" s="85">
        <v>88.951676349928192</v>
      </c>
      <c r="D1175" s="85">
        <v>85.552756506471511</v>
      </c>
    </row>
    <row r="1176" spans="2:4" x14ac:dyDescent="0.25">
      <c r="B1176" s="900">
        <v>41158</v>
      </c>
      <c r="C1176" s="85">
        <v>89.198298734757643</v>
      </c>
      <c r="D1176" s="85">
        <v>85.452149058022869</v>
      </c>
    </row>
    <row r="1177" spans="2:4" x14ac:dyDescent="0.25">
      <c r="B1177" s="900">
        <v>41159</v>
      </c>
      <c r="C1177" s="85">
        <v>89.928557224901922</v>
      </c>
      <c r="D1177" s="85">
        <v>85.693116593384659</v>
      </c>
    </row>
    <row r="1178" spans="2:4" x14ac:dyDescent="0.25">
      <c r="B1178" s="900">
        <v>41162</v>
      </c>
      <c r="C1178" s="85">
        <v>89.925888151473018</v>
      </c>
      <c r="D1178" s="85">
        <v>86.305604932721778</v>
      </c>
    </row>
    <row r="1179" spans="2:4" x14ac:dyDescent="0.25">
      <c r="B1179" s="900">
        <v>41163</v>
      </c>
      <c r="C1179" s="85">
        <v>90.382833522498984</v>
      </c>
      <c r="D1179" s="85">
        <v>86.842353112869972</v>
      </c>
    </row>
    <row r="1180" spans="2:4" x14ac:dyDescent="0.25">
      <c r="B1180" s="900">
        <v>41164</v>
      </c>
      <c r="C1180" s="85">
        <v>90.961488641882312</v>
      </c>
      <c r="D1180" s="85">
        <v>87.328228423088945</v>
      </c>
    </row>
    <row r="1181" spans="2:4" x14ac:dyDescent="0.25">
      <c r="B1181" s="900">
        <v>41165</v>
      </c>
      <c r="C1181" s="85">
        <v>90.985510302742327</v>
      </c>
      <c r="D1181" s="85">
        <v>87.657720005780234</v>
      </c>
    </row>
    <row r="1182" spans="2:4" x14ac:dyDescent="0.25">
      <c r="B1182" s="900">
        <v>41166</v>
      </c>
      <c r="C1182" s="85">
        <v>91.623418852247013</v>
      </c>
      <c r="D1182" s="85">
        <v>88.348312648003528</v>
      </c>
    </row>
    <row r="1183" spans="2:4" x14ac:dyDescent="0.25">
      <c r="B1183" s="900">
        <v>41169</v>
      </c>
      <c r="C1183" s="85">
        <v>91.580713677384765</v>
      </c>
      <c r="D1183" s="85">
        <v>88.473086898690497</v>
      </c>
    </row>
    <row r="1184" spans="2:4" x14ac:dyDescent="0.25">
      <c r="B1184" s="900">
        <v>41170</v>
      </c>
      <c r="C1184" s="85">
        <v>90.762909578772906</v>
      </c>
      <c r="D1184" s="85">
        <v>88.496202970396737</v>
      </c>
    </row>
    <row r="1185" spans="2:4" x14ac:dyDescent="0.25">
      <c r="B1185" s="900">
        <v>41171</v>
      </c>
      <c r="C1185" s="85">
        <v>91.446192376568717</v>
      </c>
      <c r="D1185" s="85">
        <v>88.731216366076609</v>
      </c>
    </row>
    <row r="1186" spans="2:4" x14ac:dyDescent="0.25">
      <c r="B1186" s="900">
        <v>41172</v>
      </c>
      <c r="C1186" s="85">
        <v>90.944940386623202</v>
      </c>
      <c r="D1186" s="85">
        <v>88.852225499023561</v>
      </c>
    </row>
    <row r="1187" spans="2:4" x14ac:dyDescent="0.25">
      <c r="B1187" s="900">
        <v>41173</v>
      </c>
      <c r="C1187" s="85">
        <v>90.855259519412485</v>
      </c>
      <c r="D1187" s="85">
        <v>88.64435597542294</v>
      </c>
    </row>
    <row r="1188" spans="2:4" x14ac:dyDescent="0.25">
      <c r="B1188" s="900">
        <v>41176</v>
      </c>
      <c r="C1188" s="85">
        <v>90.542977928232375</v>
      </c>
      <c r="D1188" s="85">
        <v>88.986018520111074</v>
      </c>
    </row>
    <row r="1189" spans="2:4" x14ac:dyDescent="0.25">
      <c r="B1189" s="900">
        <v>41177</v>
      </c>
      <c r="C1189" s="85">
        <v>89.822861917117876</v>
      </c>
      <c r="D1189" s="85">
        <v>88.911416652331908</v>
      </c>
    </row>
    <row r="1190" spans="2:4" x14ac:dyDescent="0.25">
      <c r="B1190" s="900">
        <v>41178</v>
      </c>
      <c r="C1190" s="85">
        <v>89.802043144372533</v>
      </c>
      <c r="D1190" s="85">
        <v>89.084261824862509</v>
      </c>
    </row>
    <row r="1191" spans="2:4" x14ac:dyDescent="0.25">
      <c r="B1191" s="900">
        <v>41179</v>
      </c>
      <c r="C1191" s="85">
        <v>90.511482861771469</v>
      </c>
      <c r="D1191" s="85">
        <v>89.212538510656486</v>
      </c>
    </row>
    <row r="1192" spans="2:4" x14ac:dyDescent="0.25">
      <c r="B1192" s="900">
        <v>41180</v>
      </c>
      <c r="C1192" s="85">
        <v>91.562030163382531</v>
      </c>
      <c r="D1192" s="85">
        <v>89.148969313464377</v>
      </c>
    </row>
    <row r="1193" spans="2:4" x14ac:dyDescent="0.25">
      <c r="B1193" s="900">
        <v>41183</v>
      </c>
      <c r="C1193" s="85">
        <v>92.225561817804575</v>
      </c>
      <c r="D1193" s="85">
        <v>88.868424261393457</v>
      </c>
    </row>
    <row r="1194" spans="2:4" x14ac:dyDescent="0.25">
      <c r="B1194" s="900">
        <v>41184</v>
      </c>
      <c r="C1194" s="85">
        <v>93.467748591609933</v>
      </c>
      <c r="D1194" s="85">
        <v>88.878318640570726</v>
      </c>
    </row>
    <row r="1195" spans="2:4" x14ac:dyDescent="0.25">
      <c r="B1195" s="900">
        <v>41185</v>
      </c>
      <c r="C1195" s="85">
        <v>93.654583731632229</v>
      </c>
      <c r="D1195" s="85">
        <v>89.006682887242391</v>
      </c>
    </row>
    <row r="1196" spans="2:4" x14ac:dyDescent="0.25">
      <c r="B1196" s="900">
        <v>41186</v>
      </c>
      <c r="C1196" s="85">
        <v>93.565970493793088</v>
      </c>
      <c r="D1196" s="85">
        <v>89.027347254373709</v>
      </c>
    </row>
    <row r="1197" spans="2:4" x14ac:dyDescent="0.25">
      <c r="B1197" s="900">
        <v>41187</v>
      </c>
      <c r="C1197" s="85">
        <v>93.675402504377573</v>
      </c>
      <c r="D1197" s="85">
        <v>89.069901840923791</v>
      </c>
    </row>
    <row r="1198" spans="2:4" x14ac:dyDescent="0.25">
      <c r="B1198" s="900">
        <v>41191</v>
      </c>
      <c r="C1198" s="85">
        <v>93.30173222433298</v>
      </c>
      <c r="D1198" s="85">
        <v>89.010185322349386</v>
      </c>
    </row>
    <row r="1199" spans="2:4" x14ac:dyDescent="0.25">
      <c r="B1199" s="900">
        <v>41192</v>
      </c>
      <c r="C1199" s="85">
        <v>93.841418871654525</v>
      </c>
      <c r="D1199" s="85">
        <v>88.781914114250483</v>
      </c>
    </row>
    <row r="1200" spans="2:4" x14ac:dyDescent="0.25">
      <c r="B1200" s="900">
        <v>41193</v>
      </c>
      <c r="C1200" s="85">
        <v>93.537144500761073</v>
      </c>
      <c r="D1200" s="85">
        <v>89.519264265152259</v>
      </c>
    </row>
    <row r="1201" spans="2:4" x14ac:dyDescent="0.25">
      <c r="B1201" s="900">
        <v>41194</v>
      </c>
      <c r="C1201" s="85">
        <v>93.318814294277885</v>
      </c>
      <c r="D1201" s="85">
        <v>89.580732001280154</v>
      </c>
    </row>
    <row r="1202" spans="2:4" x14ac:dyDescent="0.25">
      <c r="B1202" s="900">
        <v>41197</v>
      </c>
      <c r="C1202" s="85">
        <v>93.458673741951699</v>
      </c>
      <c r="D1202" s="85">
        <v>89.578718101093642</v>
      </c>
    </row>
    <row r="1203" spans="2:4" x14ac:dyDescent="0.25">
      <c r="B1203" s="900">
        <v>41198</v>
      </c>
      <c r="C1203" s="85">
        <v>94.224697816043104</v>
      </c>
      <c r="D1203" s="85">
        <v>90.008379327845205</v>
      </c>
    </row>
    <row r="1204" spans="2:4" x14ac:dyDescent="0.25">
      <c r="B1204" s="900">
        <v>41199</v>
      </c>
      <c r="C1204" s="85">
        <v>94.41847254698051</v>
      </c>
      <c r="D1204" s="85">
        <v>90.042528070138488</v>
      </c>
    </row>
    <row r="1205" spans="2:4" x14ac:dyDescent="0.25">
      <c r="B1205" s="900">
        <v>41200</v>
      </c>
      <c r="C1205" s="85">
        <v>95.047840061512758</v>
      </c>
      <c r="D1205" s="85">
        <v>89.993493978640444</v>
      </c>
    </row>
    <row r="1206" spans="2:4" x14ac:dyDescent="0.25">
      <c r="B1206" s="900">
        <v>41201</v>
      </c>
      <c r="C1206" s="85">
        <v>94.883425138293148</v>
      </c>
      <c r="D1206" s="85">
        <v>89.939731599747958</v>
      </c>
    </row>
    <row r="1207" spans="2:4" x14ac:dyDescent="0.25">
      <c r="B1207" s="900">
        <v>41204</v>
      </c>
      <c r="C1207" s="85">
        <v>94.390714183320071</v>
      </c>
      <c r="D1207" s="85">
        <v>89.691671633294462</v>
      </c>
    </row>
    <row r="1208" spans="2:4" x14ac:dyDescent="0.25">
      <c r="B1208" s="900">
        <v>41205</v>
      </c>
      <c r="C1208" s="85">
        <v>94.358151487487589</v>
      </c>
      <c r="D1208" s="85">
        <v>89.67538531004692</v>
      </c>
    </row>
    <row r="1209" spans="2:4" x14ac:dyDescent="0.25">
      <c r="B1209" s="900">
        <v>41206</v>
      </c>
      <c r="C1209" s="85">
        <v>94.647479047179274</v>
      </c>
      <c r="D1209" s="85">
        <v>89.554726420610663</v>
      </c>
    </row>
    <row r="1210" spans="2:4" x14ac:dyDescent="0.25">
      <c r="B1210" s="900">
        <v>41207</v>
      </c>
      <c r="C1210" s="85">
        <v>94.496943305789884</v>
      </c>
      <c r="D1210" s="85">
        <v>89.570137135081481</v>
      </c>
    </row>
    <row r="1211" spans="2:4" x14ac:dyDescent="0.25">
      <c r="B1211" s="900">
        <v>41208</v>
      </c>
      <c r="C1211" s="85">
        <v>94.842855222174023</v>
      </c>
      <c r="D1211" s="85">
        <v>89.643775833206206</v>
      </c>
    </row>
    <row r="1212" spans="2:4" x14ac:dyDescent="0.25">
      <c r="B1212" s="900">
        <v>41211</v>
      </c>
      <c r="C1212" s="85">
        <v>93.390879276857902</v>
      </c>
      <c r="D1212" s="85">
        <v>89.624862683628407</v>
      </c>
    </row>
    <row r="1213" spans="2:4" x14ac:dyDescent="0.25">
      <c r="B1213" s="900">
        <v>41212</v>
      </c>
      <c r="C1213" s="85">
        <v>93.119167601796917</v>
      </c>
      <c r="D1213" s="85">
        <v>90.245756867222326</v>
      </c>
    </row>
    <row r="1214" spans="2:4" x14ac:dyDescent="0.25">
      <c r="B1214" s="900">
        <v>41213</v>
      </c>
      <c r="C1214" s="85">
        <v>93.674868689691792</v>
      </c>
      <c r="D1214" s="85">
        <v>90.242867358259048</v>
      </c>
    </row>
    <row r="1215" spans="2:4" x14ac:dyDescent="0.25">
      <c r="B1215" s="900">
        <v>41215</v>
      </c>
      <c r="C1215" s="85">
        <v>93.106889864024026</v>
      </c>
      <c r="D1215" s="85">
        <v>90.324386535374529</v>
      </c>
    </row>
    <row r="1216" spans="2:4" x14ac:dyDescent="0.25">
      <c r="B1216" s="900">
        <v>41218</v>
      </c>
      <c r="C1216" s="85">
        <v>93.219524762723168</v>
      </c>
      <c r="D1216" s="85">
        <v>90.32114678290057</v>
      </c>
    </row>
    <row r="1217" spans="2:4" x14ac:dyDescent="0.25">
      <c r="B1217" s="900">
        <v>41219</v>
      </c>
      <c r="C1217" s="85">
        <v>94.39018036863429</v>
      </c>
      <c r="D1217" s="85">
        <v>90.101719223446835</v>
      </c>
    </row>
    <row r="1218" spans="2:4" x14ac:dyDescent="0.25">
      <c r="B1218" s="900">
        <v>41220</v>
      </c>
      <c r="C1218" s="85">
        <v>94.834848001887337</v>
      </c>
      <c r="D1218" s="85">
        <v>90.122383590578153</v>
      </c>
    </row>
    <row r="1219" spans="2:4" x14ac:dyDescent="0.25">
      <c r="B1219" s="900">
        <v>41221</v>
      </c>
      <c r="C1219" s="85">
        <v>94.02238205013326</v>
      </c>
      <c r="D1219" s="85">
        <v>90.194358632027061</v>
      </c>
    </row>
    <row r="1220" spans="2:4" x14ac:dyDescent="0.25">
      <c r="B1220" s="900">
        <v>41222</v>
      </c>
      <c r="C1220" s="85">
        <v>93.621487221113981</v>
      </c>
      <c r="D1220" s="85">
        <v>90.178597674045548</v>
      </c>
    </row>
    <row r="1221" spans="2:4" x14ac:dyDescent="0.25">
      <c r="B1221" s="900">
        <v>41225</v>
      </c>
      <c r="C1221" s="85">
        <v>93.250486014498293</v>
      </c>
      <c r="D1221" s="85">
        <v>90.070635111872178</v>
      </c>
    </row>
    <row r="1222" spans="2:4" x14ac:dyDescent="0.25">
      <c r="B1222" s="900">
        <v>41226</v>
      </c>
      <c r="C1222" s="85">
        <v>93.179488661289824</v>
      </c>
      <c r="D1222" s="85">
        <v>90.039375878542188</v>
      </c>
    </row>
    <row r="1223" spans="2:4" x14ac:dyDescent="0.25">
      <c r="B1223" s="900">
        <v>41227</v>
      </c>
      <c r="C1223" s="85">
        <v>92.762045577011449</v>
      </c>
      <c r="D1223" s="85">
        <v>90.327100922582474</v>
      </c>
    </row>
    <row r="1224" spans="2:4" x14ac:dyDescent="0.25">
      <c r="B1224" s="900">
        <v>41228</v>
      </c>
      <c r="C1224" s="85">
        <v>92.645673975511841</v>
      </c>
      <c r="D1224" s="85">
        <v>90.392596459083421</v>
      </c>
    </row>
    <row r="1225" spans="2:4" x14ac:dyDescent="0.25">
      <c r="B1225" s="900">
        <v>41229</v>
      </c>
      <c r="C1225" s="85">
        <v>92.816494674960794</v>
      </c>
      <c r="D1225" s="85">
        <v>90.370180874398613</v>
      </c>
    </row>
    <row r="1226" spans="2:4" x14ac:dyDescent="0.25">
      <c r="B1226" s="900">
        <v>41232</v>
      </c>
      <c r="C1226" s="85">
        <v>93.453335595093932</v>
      </c>
      <c r="D1226" s="85">
        <v>90.210644955274631</v>
      </c>
    </row>
    <row r="1227" spans="2:4" x14ac:dyDescent="0.25">
      <c r="B1227" s="900">
        <v>41233</v>
      </c>
      <c r="C1227" s="85">
        <v>93.570241011279293</v>
      </c>
      <c r="D1227" s="85">
        <v>90.339797249845361</v>
      </c>
    </row>
    <row r="1228" spans="2:4" x14ac:dyDescent="0.25">
      <c r="B1228" s="900">
        <v>41234</v>
      </c>
      <c r="C1228" s="85">
        <v>93.942309847266557</v>
      </c>
      <c r="D1228" s="85">
        <v>89.978871312068705</v>
      </c>
    </row>
    <row r="1229" spans="2:4" x14ac:dyDescent="0.25">
      <c r="B1229" s="900">
        <v>41235</v>
      </c>
      <c r="C1229" s="85">
        <v>93.903341375204761</v>
      </c>
      <c r="D1229" s="85">
        <v>90.213359342482562</v>
      </c>
    </row>
    <row r="1230" spans="2:4" x14ac:dyDescent="0.25">
      <c r="B1230" s="900">
        <v>41236</v>
      </c>
      <c r="C1230" s="85">
        <v>94.357617672801823</v>
      </c>
      <c r="D1230" s="85">
        <v>90.071598281526605</v>
      </c>
    </row>
    <row r="1231" spans="2:4" x14ac:dyDescent="0.25">
      <c r="B1231" s="900">
        <v>41239</v>
      </c>
      <c r="C1231" s="85">
        <v>94.133415504775087</v>
      </c>
      <c r="D1231" s="85">
        <v>90.050233427373897</v>
      </c>
    </row>
    <row r="1232" spans="2:4" x14ac:dyDescent="0.25">
      <c r="B1232" s="900">
        <v>41240</v>
      </c>
      <c r="C1232" s="85">
        <v>93.908145707376761</v>
      </c>
      <c r="D1232" s="85">
        <v>89.975631559594731</v>
      </c>
    </row>
    <row r="1233" spans="2:4" x14ac:dyDescent="0.25">
      <c r="B1233" s="900">
        <v>41241</v>
      </c>
      <c r="C1233" s="85">
        <v>93.769353889074495</v>
      </c>
      <c r="D1233" s="85">
        <v>90.065118776578657</v>
      </c>
    </row>
    <row r="1234" spans="2:4" x14ac:dyDescent="0.25">
      <c r="B1234" s="900">
        <v>41242</v>
      </c>
      <c r="C1234" s="85">
        <v>94.405660994521838</v>
      </c>
      <c r="D1234" s="85">
        <v>90.112226528767835</v>
      </c>
    </row>
    <row r="1235" spans="2:4" x14ac:dyDescent="0.25">
      <c r="B1235" s="900">
        <v>41243</v>
      </c>
      <c r="C1235" s="85">
        <v>93.959925731897243</v>
      </c>
      <c r="D1235" s="85">
        <v>90.121770664434436</v>
      </c>
    </row>
    <row r="1236" spans="2:4" x14ac:dyDescent="0.25">
      <c r="B1236" s="900">
        <v>41246</v>
      </c>
      <c r="C1236" s="85">
        <v>94.678440298954385</v>
      </c>
      <c r="D1236" s="85">
        <v>90.185865226892588</v>
      </c>
    </row>
    <row r="1237" spans="2:4" x14ac:dyDescent="0.25">
      <c r="B1237" s="900">
        <v>41247</v>
      </c>
      <c r="C1237" s="85">
        <v>93.973271099041682</v>
      </c>
      <c r="D1237" s="85">
        <v>90.054961714768339</v>
      </c>
    </row>
    <row r="1238" spans="2:4" x14ac:dyDescent="0.25">
      <c r="B1238" s="900">
        <v>41248</v>
      </c>
      <c r="C1238" s="85">
        <v>94.281282172735587</v>
      </c>
      <c r="D1238" s="85">
        <v>90.142960396831796</v>
      </c>
    </row>
    <row r="1239" spans="2:4" x14ac:dyDescent="0.25">
      <c r="B1239" s="900">
        <v>41249</v>
      </c>
      <c r="C1239" s="85">
        <v>93.986082651500354</v>
      </c>
      <c r="D1239" s="85">
        <v>90.044804652958035</v>
      </c>
    </row>
    <row r="1240" spans="2:4" x14ac:dyDescent="0.25">
      <c r="B1240" s="900">
        <v>41250</v>
      </c>
      <c r="C1240" s="85">
        <v>93.847824647883854</v>
      </c>
      <c r="D1240" s="85">
        <v>90.195496923436835</v>
      </c>
    </row>
    <row r="1241" spans="2:4" x14ac:dyDescent="0.25">
      <c r="B1241" s="900">
        <v>41253</v>
      </c>
      <c r="C1241" s="85">
        <v>92.865605626052371</v>
      </c>
      <c r="D1241" s="85">
        <v>90.588995507708603</v>
      </c>
    </row>
    <row r="1242" spans="2:4" x14ac:dyDescent="0.25">
      <c r="B1242" s="900">
        <v>41254</v>
      </c>
      <c r="C1242" s="85">
        <v>92.838381077077699</v>
      </c>
      <c r="D1242" s="85">
        <v>90.648361782772312</v>
      </c>
    </row>
    <row r="1243" spans="2:4" x14ac:dyDescent="0.25">
      <c r="B1243" s="900">
        <v>41255</v>
      </c>
      <c r="C1243" s="85">
        <v>92.199938712887231</v>
      </c>
      <c r="D1243" s="85">
        <v>90.964894355567694</v>
      </c>
    </row>
    <row r="1244" spans="2:4" x14ac:dyDescent="0.25">
      <c r="B1244" s="900">
        <v>41256</v>
      </c>
      <c r="C1244" s="85">
        <v>92.025915125323607</v>
      </c>
      <c r="D1244" s="85">
        <v>90.97417580860126</v>
      </c>
    </row>
    <row r="1245" spans="2:4" x14ac:dyDescent="0.25">
      <c r="B1245" s="900">
        <v>41257</v>
      </c>
      <c r="C1245" s="85">
        <v>91.82947132095731</v>
      </c>
      <c r="D1245" s="85">
        <v>90.895108336060659</v>
      </c>
    </row>
    <row r="1246" spans="2:4" x14ac:dyDescent="0.25">
      <c r="B1246" s="900">
        <v>41260</v>
      </c>
      <c r="C1246" s="85">
        <v>89.71022701841872</v>
      </c>
      <c r="D1246" s="85">
        <v>90.025191016358832</v>
      </c>
    </row>
    <row r="1247" spans="2:4" x14ac:dyDescent="0.25">
      <c r="B1247" s="900">
        <v>41261</v>
      </c>
      <c r="C1247" s="85">
        <v>90.414328588959876</v>
      </c>
      <c r="D1247" s="85">
        <v>89.883955320668932</v>
      </c>
    </row>
    <row r="1248" spans="2:4" x14ac:dyDescent="0.25">
      <c r="B1248" s="900">
        <v>41262</v>
      </c>
      <c r="C1248" s="85">
        <v>91.724309827859045</v>
      </c>
      <c r="D1248" s="85">
        <v>90.044717092080361</v>
      </c>
    </row>
    <row r="1249" spans="2:4" x14ac:dyDescent="0.25">
      <c r="B1249" s="900">
        <v>41263</v>
      </c>
      <c r="C1249" s="85">
        <v>92.300295873813482</v>
      </c>
      <c r="D1249" s="85">
        <v>90.162311350797992</v>
      </c>
    </row>
    <row r="1250" spans="2:4" x14ac:dyDescent="0.25">
      <c r="B1250" s="900">
        <v>41264</v>
      </c>
      <c r="C1250" s="85">
        <v>92.291754838841044</v>
      </c>
      <c r="D1250" s="85">
        <v>90.58155283310623</v>
      </c>
    </row>
    <row r="1251" spans="2:4" x14ac:dyDescent="0.25">
      <c r="B1251" s="900">
        <v>41267</v>
      </c>
      <c r="C1251" s="85">
        <v>92.165240758311668</v>
      </c>
      <c r="D1251" s="85">
        <v>90.598539643375204</v>
      </c>
    </row>
    <row r="1252" spans="2:4" x14ac:dyDescent="0.25">
      <c r="B1252" s="900">
        <v>41270</v>
      </c>
      <c r="C1252" s="85">
        <v>92.241042443692137</v>
      </c>
      <c r="D1252" s="85">
        <v>90.477968314816621</v>
      </c>
    </row>
    <row r="1253" spans="2:4" x14ac:dyDescent="0.25">
      <c r="B1253" s="900">
        <v>41271</v>
      </c>
      <c r="C1253" s="85">
        <v>92.822900451190122</v>
      </c>
      <c r="D1253" s="85">
        <v>90.810174284715842</v>
      </c>
    </row>
    <row r="1254" spans="2:4" x14ac:dyDescent="0.25">
      <c r="B1254" s="900">
        <v>41274</v>
      </c>
      <c r="C1254" s="85">
        <v>92.904574098114168</v>
      </c>
      <c r="D1254" s="85">
        <v>90.841170835412825</v>
      </c>
    </row>
    <row r="1255" spans="2:4" x14ac:dyDescent="0.25">
      <c r="B1255" s="900">
        <v>41276</v>
      </c>
      <c r="C1255" s="85">
        <v>94.135550763518197</v>
      </c>
      <c r="D1255" s="85">
        <v>90.821732320568955</v>
      </c>
    </row>
    <row r="1256" spans="2:4" x14ac:dyDescent="0.25">
      <c r="B1256" s="900">
        <v>41277</v>
      </c>
      <c r="C1256" s="85">
        <v>94.525769298821899</v>
      </c>
      <c r="D1256" s="85">
        <v>90.883287617574524</v>
      </c>
    </row>
    <row r="1257" spans="2:4" x14ac:dyDescent="0.25">
      <c r="B1257" s="900">
        <v>41278</v>
      </c>
      <c r="C1257" s="85">
        <v>96.627931531415584</v>
      </c>
      <c r="D1257" s="85">
        <v>90.919100016543624</v>
      </c>
    </row>
    <row r="1258" spans="2:4" x14ac:dyDescent="0.25">
      <c r="B1258" s="900">
        <v>41281</v>
      </c>
      <c r="C1258" s="85">
        <v>96.301236943719459</v>
      </c>
      <c r="D1258" s="85">
        <v>90.61001011835063</v>
      </c>
    </row>
    <row r="1259" spans="2:4" x14ac:dyDescent="0.25">
      <c r="B1259" s="900">
        <v>41282</v>
      </c>
      <c r="C1259" s="85">
        <v>96.535047776090224</v>
      </c>
      <c r="D1259" s="85">
        <v>90.626909367741916</v>
      </c>
    </row>
    <row r="1260" spans="2:4" x14ac:dyDescent="0.25">
      <c r="B1260" s="900">
        <v>41283</v>
      </c>
      <c r="C1260" s="85">
        <v>97.577054042728832</v>
      </c>
      <c r="D1260" s="85">
        <v>90.686801008071654</v>
      </c>
    </row>
    <row r="1261" spans="2:4" x14ac:dyDescent="0.25">
      <c r="B1261" s="900">
        <v>41284</v>
      </c>
      <c r="C1261" s="85">
        <v>98.524575109984752</v>
      </c>
      <c r="D1261" s="85">
        <v>90.681021990145112</v>
      </c>
    </row>
    <row r="1262" spans="2:4" x14ac:dyDescent="0.25">
      <c r="B1262" s="900">
        <v>41285</v>
      </c>
      <c r="C1262" s="85">
        <v>98.448239609918502</v>
      </c>
      <c r="D1262" s="85">
        <v>90.73189486007432</v>
      </c>
    </row>
    <row r="1263" spans="2:4" x14ac:dyDescent="0.25">
      <c r="B1263" s="900">
        <v>41288</v>
      </c>
      <c r="C1263" s="85">
        <v>100.19594889115562</v>
      </c>
      <c r="D1263" s="85">
        <v>91.130822218761949</v>
      </c>
    </row>
    <row r="1264" spans="2:4" x14ac:dyDescent="0.25">
      <c r="B1264" s="900">
        <v>41289</v>
      </c>
      <c r="C1264" s="85">
        <v>100.16605526875206</v>
      </c>
      <c r="D1264" s="85">
        <v>91.184409475899102</v>
      </c>
    </row>
    <row r="1265" spans="2:4" x14ac:dyDescent="0.25">
      <c r="B1265" s="900">
        <v>41290</v>
      </c>
      <c r="C1265" s="85">
        <v>99.59060303748339</v>
      </c>
      <c r="D1265" s="85">
        <v>91.305856413234423</v>
      </c>
    </row>
    <row r="1266" spans="2:4" x14ac:dyDescent="0.25">
      <c r="B1266" s="900">
        <v>41291</v>
      </c>
      <c r="C1266" s="85">
        <v>100.40520424798058</v>
      </c>
      <c r="D1266" s="85">
        <v>91.345696612576589</v>
      </c>
    </row>
    <row r="1267" spans="2:4" x14ac:dyDescent="0.25">
      <c r="B1267" s="900">
        <v>41292</v>
      </c>
      <c r="C1267" s="85">
        <v>100.64168415378023</v>
      </c>
      <c r="D1267" s="85">
        <v>91.718355707961678</v>
      </c>
    </row>
    <row r="1268" spans="2:4" x14ac:dyDescent="0.25">
      <c r="B1268" s="900">
        <v>41295</v>
      </c>
      <c r="C1268" s="85">
        <v>100.9795888498777</v>
      </c>
      <c r="D1268" s="85">
        <v>91.871499683015386</v>
      </c>
    </row>
    <row r="1269" spans="2:4" x14ac:dyDescent="0.25">
      <c r="B1269" s="900">
        <v>41296</v>
      </c>
      <c r="C1269" s="85">
        <v>100.71481676573183</v>
      </c>
      <c r="D1269" s="85">
        <v>91.856964577321335</v>
      </c>
    </row>
    <row r="1270" spans="2:4" x14ac:dyDescent="0.25">
      <c r="B1270" s="900">
        <v>41297</v>
      </c>
      <c r="C1270" s="85">
        <v>101.25770630116801</v>
      </c>
      <c r="D1270" s="85">
        <v>91.837175818966756</v>
      </c>
    </row>
    <row r="1271" spans="2:4" x14ac:dyDescent="0.25">
      <c r="B1271" s="900">
        <v>41298</v>
      </c>
      <c r="C1271" s="85">
        <v>101.57479222452015</v>
      </c>
      <c r="D1271" s="85">
        <v>91.72614862607476</v>
      </c>
    </row>
    <row r="1272" spans="2:4" x14ac:dyDescent="0.25">
      <c r="B1272" s="900">
        <v>41299</v>
      </c>
      <c r="C1272" s="85">
        <v>101.54489860211658</v>
      </c>
      <c r="D1272" s="85">
        <v>91.765726142783905</v>
      </c>
    </row>
    <row r="1273" spans="2:4" x14ac:dyDescent="0.25">
      <c r="B1273" s="900">
        <v>41302</v>
      </c>
      <c r="C1273" s="85">
        <v>101.60735492035261</v>
      </c>
      <c r="D1273" s="85">
        <v>91.74873933251493</v>
      </c>
    </row>
    <row r="1274" spans="2:4" x14ac:dyDescent="0.25">
      <c r="B1274" s="900">
        <v>41303</v>
      </c>
      <c r="C1274" s="85">
        <v>101.2678487801978</v>
      </c>
      <c r="D1274" s="85">
        <v>91.718618390594713</v>
      </c>
    </row>
    <row r="1275" spans="2:4" x14ac:dyDescent="0.25">
      <c r="B1275" s="900">
        <v>41304</v>
      </c>
      <c r="C1275" s="85">
        <v>101.11464396537953</v>
      </c>
      <c r="D1275" s="85">
        <v>91.903984768632824</v>
      </c>
    </row>
    <row r="1276" spans="2:4" x14ac:dyDescent="0.25">
      <c r="B1276" s="900">
        <v>41305</v>
      </c>
      <c r="C1276" s="85">
        <v>100.77407019585316</v>
      </c>
      <c r="D1276" s="85">
        <v>91.634735069781996</v>
      </c>
    </row>
    <row r="1277" spans="2:4" x14ac:dyDescent="0.25">
      <c r="B1277" s="900">
        <v>41306</v>
      </c>
      <c r="C1277" s="85">
        <v>101.40664059850009</v>
      </c>
      <c r="D1277" s="85">
        <v>91.393329730031823</v>
      </c>
    </row>
    <row r="1278" spans="2:4" x14ac:dyDescent="0.25">
      <c r="B1278" s="900">
        <v>41309</v>
      </c>
      <c r="C1278" s="85">
        <v>102.6813900681379</v>
      </c>
      <c r="D1278" s="85">
        <v>91.168560957039901</v>
      </c>
    </row>
    <row r="1279" spans="2:4" x14ac:dyDescent="0.25">
      <c r="B1279" s="900">
        <v>41310</v>
      </c>
      <c r="C1279" s="85">
        <v>102.56555228132407</v>
      </c>
      <c r="D1279" s="85">
        <v>91.210677739201614</v>
      </c>
    </row>
    <row r="1280" spans="2:4" x14ac:dyDescent="0.25">
      <c r="B1280" s="900">
        <v>41311</v>
      </c>
      <c r="C1280" s="85">
        <v>103.13246347762029</v>
      </c>
      <c r="D1280" s="85">
        <v>91.140016110917827</v>
      </c>
    </row>
    <row r="1281" spans="2:4" x14ac:dyDescent="0.25">
      <c r="B1281" s="900">
        <v>41312</v>
      </c>
      <c r="C1281" s="85">
        <v>102.91947141799487</v>
      </c>
      <c r="D1281" s="85">
        <v>90.780228464550959</v>
      </c>
    </row>
    <row r="1282" spans="2:4" x14ac:dyDescent="0.25">
      <c r="B1282" s="900">
        <v>41313</v>
      </c>
      <c r="C1282" s="85">
        <v>104.68479658386268</v>
      </c>
      <c r="D1282" s="85">
        <v>91.046238410927842</v>
      </c>
    </row>
    <row r="1283" spans="2:4" x14ac:dyDescent="0.25">
      <c r="B1283" s="900">
        <v>41316</v>
      </c>
      <c r="C1283" s="85">
        <v>105.83570104639999</v>
      </c>
      <c r="D1283" s="85">
        <v>91.122241252749802</v>
      </c>
    </row>
    <row r="1284" spans="2:4" x14ac:dyDescent="0.25">
      <c r="B1284" s="900">
        <v>41317</v>
      </c>
      <c r="C1284" s="85">
        <v>104.58070272013596</v>
      </c>
      <c r="D1284" s="85">
        <v>91.152537316425381</v>
      </c>
    </row>
    <row r="1285" spans="2:4" x14ac:dyDescent="0.25">
      <c r="B1285" s="900">
        <v>41318</v>
      </c>
      <c r="C1285" s="85">
        <v>103.53549356538268</v>
      </c>
      <c r="D1285" s="85">
        <v>91.061649125398631</v>
      </c>
    </row>
    <row r="1286" spans="2:4" x14ac:dyDescent="0.25">
      <c r="B1286" s="900">
        <v>41319</v>
      </c>
      <c r="C1286" s="85">
        <v>102.9675147397149</v>
      </c>
      <c r="D1286" s="85">
        <v>90.928994395720906</v>
      </c>
    </row>
    <row r="1287" spans="2:4" x14ac:dyDescent="0.25">
      <c r="B1287" s="900">
        <v>41320</v>
      </c>
      <c r="C1287" s="85">
        <v>102.83352725358463</v>
      </c>
      <c r="D1287" s="85">
        <v>90.908067345956567</v>
      </c>
    </row>
    <row r="1288" spans="2:4" x14ac:dyDescent="0.25">
      <c r="B1288" s="900">
        <v>41323</v>
      </c>
      <c r="C1288" s="85">
        <v>102.21003170059595</v>
      </c>
      <c r="D1288" s="85">
        <v>90.91586026406965</v>
      </c>
    </row>
    <row r="1289" spans="2:4" x14ac:dyDescent="0.25">
      <c r="B1289" s="900">
        <v>41324</v>
      </c>
      <c r="C1289" s="85">
        <v>102.27355564820353</v>
      </c>
      <c r="D1289" s="85">
        <v>90.951059736895019</v>
      </c>
    </row>
    <row r="1290" spans="2:4" x14ac:dyDescent="0.25">
      <c r="B1290" s="900">
        <v>41325</v>
      </c>
      <c r="C1290" s="85">
        <v>103.04865457195316</v>
      </c>
      <c r="D1290" s="85">
        <v>90.496443660006051</v>
      </c>
    </row>
    <row r="1291" spans="2:4" x14ac:dyDescent="0.25">
      <c r="B1291" s="900">
        <v>41326</v>
      </c>
      <c r="C1291" s="85">
        <v>102.55594361698009</v>
      </c>
      <c r="D1291" s="85">
        <v>90.435501289144213</v>
      </c>
    </row>
    <row r="1292" spans="2:4" x14ac:dyDescent="0.25">
      <c r="B1292" s="900">
        <v>41327</v>
      </c>
      <c r="C1292" s="85">
        <v>102.00664830531454</v>
      </c>
      <c r="D1292" s="85">
        <v>90.421579109593878</v>
      </c>
    </row>
    <row r="1293" spans="2:4" x14ac:dyDescent="0.25">
      <c r="B1293" s="900">
        <v>41330</v>
      </c>
      <c r="C1293" s="85">
        <v>102.08672050818124</v>
      </c>
      <c r="D1293" s="85">
        <v>90.440229576538655</v>
      </c>
    </row>
    <row r="1294" spans="2:4" x14ac:dyDescent="0.25">
      <c r="B1294" s="900">
        <v>41331</v>
      </c>
      <c r="C1294" s="85">
        <v>102.07230751166523</v>
      </c>
      <c r="D1294" s="85">
        <v>90.326400435561069</v>
      </c>
    </row>
    <row r="1295" spans="2:4" x14ac:dyDescent="0.25">
      <c r="B1295" s="900">
        <v>41332</v>
      </c>
      <c r="C1295" s="85">
        <v>102.21536984745372</v>
      </c>
      <c r="D1295" s="85">
        <v>90.320796539389875</v>
      </c>
    </row>
    <row r="1296" spans="2:4" x14ac:dyDescent="0.25">
      <c r="B1296" s="900">
        <v>41333</v>
      </c>
      <c r="C1296" s="85">
        <v>103.84724134187702</v>
      </c>
      <c r="D1296" s="85">
        <v>90.252323933047961</v>
      </c>
    </row>
    <row r="1297" spans="2:4" x14ac:dyDescent="0.25">
      <c r="B1297" s="900">
        <v>41334</v>
      </c>
      <c r="C1297" s="85">
        <v>104.47500741235191</v>
      </c>
      <c r="D1297" s="85">
        <v>90.143398201220165</v>
      </c>
    </row>
    <row r="1298" spans="2:4" x14ac:dyDescent="0.25">
      <c r="B1298" s="900">
        <v>41337</v>
      </c>
      <c r="C1298" s="85">
        <v>105.08302233945304</v>
      </c>
      <c r="D1298" s="85">
        <v>89.957068653527614</v>
      </c>
    </row>
    <row r="1299" spans="2:4" x14ac:dyDescent="0.25">
      <c r="B1299" s="900">
        <v>41338</v>
      </c>
      <c r="C1299" s="85">
        <v>105.80740886805376</v>
      </c>
      <c r="D1299" s="85">
        <v>89.914338945222184</v>
      </c>
    </row>
    <row r="1300" spans="2:4" x14ac:dyDescent="0.25">
      <c r="B1300" s="900">
        <v>41339</v>
      </c>
      <c r="C1300" s="85">
        <v>107.14034413844138</v>
      </c>
      <c r="D1300" s="85">
        <v>90.073699742590804</v>
      </c>
    </row>
    <row r="1301" spans="2:4" x14ac:dyDescent="0.25">
      <c r="B1301" s="900">
        <v>41340</v>
      </c>
      <c r="C1301" s="85">
        <v>107.13927650906983</v>
      </c>
      <c r="D1301" s="85">
        <v>90.2152856817914</v>
      </c>
    </row>
    <row r="1302" spans="2:4" x14ac:dyDescent="0.25">
      <c r="B1302" s="900">
        <v>41341</v>
      </c>
      <c r="C1302" s="85">
        <v>107.01062716979735</v>
      </c>
      <c r="D1302" s="85">
        <v>90.140246009623866</v>
      </c>
    </row>
    <row r="1303" spans="2:4" x14ac:dyDescent="0.25">
      <c r="B1303" s="900">
        <v>41344</v>
      </c>
      <c r="C1303" s="85">
        <v>106.55154654002827</v>
      </c>
      <c r="D1303" s="85">
        <v>90.092525331290958</v>
      </c>
    </row>
    <row r="1304" spans="2:4" x14ac:dyDescent="0.25">
      <c r="B1304" s="900">
        <v>41345</v>
      </c>
      <c r="C1304" s="85">
        <v>107.76864402360206</v>
      </c>
      <c r="D1304" s="85">
        <v>90.001637140264222</v>
      </c>
    </row>
    <row r="1305" spans="2:4" x14ac:dyDescent="0.25">
      <c r="B1305" s="900">
        <v>41346</v>
      </c>
      <c r="C1305" s="85">
        <v>108.11242068124309</v>
      </c>
      <c r="D1305" s="85">
        <v>89.957156214405288</v>
      </c>
    </row>
    <row r="1306" spans="2:4" x14ac:dyDescent="0.25">
      <c r="B1306" s="900">
        <v>41347</v>
      </c>
      <c r="C1306" s="85">
        <v>107.8209578628083</v>
      </c>
      <c r="D1306" s="85">
        <v>89.884480685934989</v>
      </c>
    </row>
    <row r="1307" spans="2:4" x14ac:dyDescent="0.25">
      <c r="B1307" s="900">
        <v>41348</v>
      </c>
      <c r="C1307" s="85">
        <v>106.88624834801107</v>
      </c>
      <c r="D1307" s="85">
        <v>90.108811654538513</v>
      </c>
    </row>
    <row r="1308" spans="2:4" x14ac:dyDescent="0.25">
      <c r="B1308" s="900">
        <v>41351</v>
      </c>
      <c r="C1308" s="85">
        <v>106.50777373579447</v>
      </c>
      <c r="D1308" s="85">
        <v>90.104258488899418</v>
      </c>
    </row>
    <row r="1309" spans="2:4" x14ac:dyDescent="0.25">
      <c r="B1309" s="900">
        <v>41352</v>
      </c>
      <c r="C1309" s="85">
        <v>105.94139635418402</v>
      </c>
      <c r="D1309" s="85">
        <v>89.931851120757202</v>
      </c>
    </row>
    <row r="1310" spans="2:4" x14ac:dyDescent="0.25">
      <c r="B1310" s="900">
        <v>41353</v>
      </c>
      <c r="C1310" s="85">
        <v>106.44852030567311</v>
      </c>
      <c r="D1310" s="85">
        <v>89.781859337299807</v>
      </c>
    </row>
    <row r="1311" spans="2:4" x14ac:dyDescent="0.25">
      <c r="B1311" s="900">
        <v>41354</v>
      </c>
      <c r="C1311" s="85">
        <v>106.35830562377664</v>
      </c>
      <c r="D1311" s="85">
        <v>89.66330190892775</v>
      </c>
    </row>
    <row r="1312" spans="2:4" x14ac:dyDescent="0.25">
      <c r="B1312" s="900">
        <v>41355</v>
      </c>
      <c r="C1312" s="85">
        <v>106.97913210333643</v>
      </c>
      <c r="D1312" s="85">
        <v>89.590101015191394</v>
      </c>
    </row>
    <row r="1313" spans="2:4" x14ac:dyDescent="0.25">
      <c r="B1313" s="900">
        <v>41358</v>
      </c>
      <c r="C1313" s="85">
        <v>107.47931646391041</v>
      </c>
      <c r="D1313" s="85">
        <v>89.514273295124795</v>
      </c>
    </row>
    <row r="1314" spans="2:4" x14ac:dyDescent="0.25">
      <c r="B1314" s="900">
        <v>41359</v>
      </c>
      <c r="C1314" s="85">
        <v>107.07842163489114</v>
      </c>
      <c r="D1314" s="85">
        <v>89.571713230879624</v>
      </c>
    </row>
    <row r="1315" spans="2:4" x14ac:dyDescent="0.25">
      <c r="B1315" s="900">
        <v>41360</v>
      </c>
      <c r="C1315" s="85">
        <v>106.96685436556352</v>
      </c>
      <c r="D1315" s="85">
        <v>89.608226116870142</v>
      </c>
    </row>
    <row r="1316" spans="2:4" x14ac:dyDescent="0.25">
      <c r="B1316" s="900">
        <v>41361</v>
      </c>
      <c r="C1316" s="85">
        <v>107.23162644970941</v>
      </c>
      <c r="D1316" s="85">
        <v>89.630466579799602</v>
      </c>
    </row>
    <row r="1317" spans="2:4" x14ac:dyDescent="0.25">
      <c r="B1317" s="900">
        <v>41362</v>
      </c>
      <c r="C1317" s="85">
        <v>107.18678601610408</v>
      </c>
      <c r="D1317" s="85">
        <v>89.628365118735402</v>
      </c>
    </row>
    <row r="1318" spans="2:4" x14ac:dyDescent="0.25">
      <c r="B1318" s="900">
        <v>41366</v>
      </c>
      <c r="C1318" s="85">
        <v>106.65617421844075</v>
      </c>
      <c r="D1318" s="85">
        <v>89.544043993534302</v>
      </c>
    </row>
    <row r="1319" spans="2:4" x14ac:dyDescent="0.25">
      <c r="B1319" s="900">
        <v>41367</v>
      </c>
      <c r="C1319" s="85">
        <v>106.72343486884877</v>
      </c>
      <c r="D1319" s="85">
        <v>89.600958564023088</v>
      </c>
    </row>
    <row r="1320" spans="2:4" x14ac:dyDescent="0.25">
      <c r="B1320" s="900">
        <v>41368</v>
      </c>
      <c r="C1320" s="85">
        <v>106.22965628450413</v>
      </c>
      <c r="D1320" s="85">
        <v>89.583358827610411</v>
      </c>
    </row>
    <row r="1321" spans="2:4" x14ac:dyDescent="0.25">
      <c r="B1321" s="900">
        <v>41369</v>
      </c>
      <c r="C1321" s="85">
        <v>105.38516145160337</v>
      </c>
      <c r="D1321" s="85">
        <v>89.786587624694249</v>
      </c>
    </row>
    <row r="1322" spans="2:4" x14ac:dyDescent="0.25">
      <c r="B1322" s="900">
        <v>41372</v>
      </c>
      <c r="C1322" s="85">
        <v>105.49139057407319</v>
      </c>
      <c r="D1322" s="85">
        <v>89.965386936906739</v>
      </c>
    </row>
    <row r="1323" spans="2:4" x14ac:dyDescent="0.25">
      <c r="B1323" s="900">
        <v>41373</v>
      </c>
      <c r="C1323" s="85">
        <v>105.40277733623404</v>
      </c>
      <c r="D1323" s="85">
        <v>90.348728459368203</v>
      </c>
    </row>
    <row r="1324" spans="2:4" x14ac:dyDescent="0.25">
      <c r="B1324" s="900">
        <v>41374</v>
      </c>
      <c r="C1324" s="85">
        <v>105.79352968622354</v>
      </c>
      <c r="D1324" s="85">
        <v>90.441893233214486</v>
      </c>
    </row>
    <row r="1325" spans="2:4" x14ac:dyDescent="0.25">
      <c r="B1325" s="900">
        <v>41375</v>
      </c>
      <c r="C1325" s="85">
        <v>105.83890393451468</v>
      </c>
      <c r="D1325" s="85">
        <v>90.411159365150539</v>
      </c>
    </row>
    <row r="1326" spans="2:4" x14ac:dyDescent="0.25">
      <c r="B1326" s="900">
        <v>41376</v>
      </c>
      <c r="C1326" s="85">
        <v>105.26772222073222</v>
      </c>
      <c r="D1326" s="85">
        <v>90.595299890901217</v>
      </c>
    </row>
    <row r="1327" spans="2:4" x14ac:dyDescent="0.25">
      <c r="B1327" s="900">
        <v>41379</v>
      </c>
      <c r="C1327" s="85">
        <v>105.43907673486697</v>
      </c>
      <c r="D1327" s="85">
        <v>90.58321648978206</v>
      </c>
    </row>
    <row r="1328" spans="2:4" x14ac:dyDescent="0.25">
      <c r="B1328" s="900">
        <v>41380</v>
      </c>
      <c r="C1328" s="85">
        <v>104.40080717102877</v>
      </c>
      <c r="D1328" s="85">
        <v>90.554146278393929</v>
      </c>
    </row>
    <row r="1329" spans="2:4" x14ac:dyDescent="0.25">
      <c r="B1329" s="900">
        <v>41381</v>
      </c>
      <c r="C1329" s="85">
        <v>103.86645867056501</v>
      </c>
      <c r="D1329" s="85">
        <v>90.572271380072664</v>
      </c>
    </row>
    <row r="1330" spans="2:4" x14ac:dyDescent="0.25">
      <c r="B1330" s="900">
        <v>41382</v>
      </c>
      <c r="C1330" s="85">
        <v>104.40934820600123</v>
      </c>
      <c r="D1330" s="85">
        <v>90.56316504879446</v>
      </c>
    </row>
    <row r="1331" spans="2:4" x14ac:dyDescent="0.25">
      <c r="B1331" s="900">
        <v>41383</v>
      </c>
      <c r="C1331" s="85">
        <v>104.01112245041087</v>
      </c>
      <c r="D1331" s="85">
        <v>90.553620913127887</v>
      </c>
    </row>
    <row r="1332" spans="2:4" x14ac:dyDescent="0.25">
      <c r="B1332" s="900">
        <v>41386</v>
      </c>
      <c r="C1332" s="85">
        <v>104.5454709508746</v>
      </c>
      <c r="D1332" s="85">
        <v>90.559487491932117</v>
      </c>
    </row>
    <row r="1333" spans="2:4" x14ac:dyDescent="0.25">
      <c r="B1333" s="900">
        <v>41387</v>
      </c>
      <c r="C1333" s="85">
        <v>104.14244086311224</v>
      </c>
      <c r="D1333" s="85">
        <v>90.505987795672652</v>
      </c>
    </row>
    <row r="1334" spans="2:4" x14ac:dyDescent="0.25">
      <c r="B1334" s="900">
        <v>41388</v>
      </c>
      <c r="C1334" s="85">
        <v>104.45899297177857</v>
      </c>
      <c r="D1334" s="85">
        <v>90.684349303496759</v>
      </c>
    </row>
    <row r="1335" spans="2:4" x14ac:dyDescent="0.25">
      <c r="B1335" s="900">
        <v>41389</v>
      </c>
      <c r="C1335" s="85">
        <v>103.91023147479881</v>
      </c>
      <c r="D1335" s="85">
        <v>90.687151251582378</v>
      </c>
    </row>
    <row r="1336" spans="2:4" x14ac:dyDescent="0.25">
      <c r="B1336" s="900">
        <v>41390</v>
      </c>
      <c r="C1336" s="85">
        <v>103.66948105151295</v>
      </c>
      <c r="D1336" s="85">
        <v>90.655016409475607</v>
      </c>
    </row>
    <row r="1337" spans="2:4" x14ac:dyDescent="0.25">
      <c r="B1337" s="900">
        <v>41393</v>
      </c>
      <c r="C1337" s="85">
        <v>104.00791956229618</v>
      </c>
      <c r="D1337" s="85">
        <v>90.579801615552725</v>
      </c>
    </row>
    <row r="1338" spans="2:4" x14ac:dyDescent="0.25">
      <c r="B1338" s="900">
        <v>41396</v>
      </c>
      <c r="C1338" s="85">
        <v>103.70524663546009</v>
      </c>
      <c r="D1338" s="85">
        <v>90.693893439163347</v>
      </c>
    </row>
    <row r="1339" spans="2:4" x14ac:dyDescent="0.25">
      <c r="B1339" s="900">
        <v>41397</v>
      </c>
      <c r="C1339" s="85">
        <v>103.85898526496413</v>
      </c>
      <c r="D1339" s="85">
        <v>91.259799391577332</v>
      </c>
    </row>
    <row r="1340" spans="2:4" x14ac:dyDescent="0.25">
      <c r="B1340" s="900">
        <v>41400</v>
      </c>
      <c r="C1340" s="85">
        <v>103.97001871960595</v>
      </c>
      <c r="D1340" s="85">
        <v>91.212166274122097</v>
      </c>
    </row>
    <row r="1341" spans="2:4" x14ac:dyDescent="0.25">
      <c r="B1341" s="900">
        <v>41401</v>
      </c>
      <c r="C1341" s="85">
        <v>103.10096841115939</v>
      </c>
      <c r="D1341" s="85">
        <v>91.347622951885427</v>
      </c>
    </row>
    <row r="1342" spans="2:4" x14ac:dyDescent="0.25">
      <c r="B1342" s="900">
        <v>41402</v>
      </c>
      <c r="C1342" s="85">
        <v>102.26448079854529</v>
      </c>
      <c r="D1342" s="85">
        <v>91.321442249460588</v>
      </c>
    </row>
    <row r="1343" spans="2:4" x14ac:dyDescent="0.25">
      <c r="B1343" s="900">
        <v>41403</v>
      </c>
      <c r="C1343" s="85">
        <v>102.48761533720049</v>
      </c>
      <c r="D1343" s="85">
        <v>91.344208077656106</v>
      </c>
    </row>
    <row r="1344" spans="2:4" x14ac:dyDescent="0.25">
      <c r="B1344" s="900">
        <v>41404</v>
      </c>
      <c r="C1344" s="85">
        <v>102.59331064498454</v>
      </c>
      <c r="D1344" s="85">
        <v>91.35848050071715</v>
      </c>
    </row>
    <row r="1345" spans="2:4" x14ac:dyDescent="0.25">
      <c r="B1345" s="900">
        <v>41407</v>
      </c>
      <c r="C1345" s="85">
        <v>102.41234746650581</v>
      </c>
      <c r="D1345" s="85">
        <v>91.088004949578831</v>
      </c>
    </row>
    <row r="1346" spans="2:4" x14ac:dyDescent="0.25">
      <c r="B1346" s="900">
        <v>41408</v>
      </c>
      <c r="C1346" s="85">
        <v>102.82285095986907</v>
      </c>
      <c r="D1346" s="85">
        <v>91.103765907560359</v>
      </c>
    </row>
    <row r="1347" spans="2:4" x14ac:dyDescent="0.25">
      <c r="B1347" s="900">
        <v>41409</v>
      </c>
      <c r="C1347" s="85">
        <v>102.77854434094948</v>
      </c>
      <c r="D1347" s="85">
        <v>91.145620007089036</v>
      </c>
    </row>
    <row r="1348" spans="2:4" x14ac:dyDescent="0.25">
      <c r="B1348" s="900">
        <v>41410</v>
      </c>
      <c r="C1348" s="85">
        <v>102.354161665756</v>
      </c>
      <c r="D1348" s="85">
        <v>90.828211825516902</v>
      </c>
    </row>
    <row r="1349" spans="2:4" x14ac:dyDescent="0.25">
      <c r="B1349" s="900">
        <v>41411</v>
      </c>
      <c r="C1349" s="85">
        <v>101.33671087466315</v>
      </c>
      <c r="D1349" s="85">
        <v>90.794325765856655</v>
      </c>
    </row>
    <row r="1350" spans="2:4" x14ac:dyDescent="0.25">
      <c r="B1350" s="900">
        <v>41414</v>
      </c>
      <c r="C1350" s="85">
        <v>100.69132891955759</v>
      </c>
      <c r="D1350" s="85">
        <v>90.739512656432069</v>
      </c>
    </row>
    <row r="1351" spans="2:4" x14ac:dyDescent="0.25">
      <c r="B1351" s="900">
        <v>41415</v>
      </c>
      <c r="C1351" s="85">
        <v>100.327267303857</v>
      </c>
      <c r="D1351" s="85">
        <v>90.837493278550468</v>
      </c>
    </row>
    <row r="1352" spans="2:4" x14ac:dyDescent="0.25">
      <c r="B1352" s="900">
        <v>41416</v>
      </c>
      <c r="C1352" s="85">
        <v>100.47032963964548</v>
      </c>
      <c r="D1352" s="85">
        <v>90.835829621874637</v>
      </c>
    </row>
    <row r="1353" spans="2:4" x14ac:dyDescent="0.25">
      <c r="B1353" s="900">
        <v>41417</v>
      </c>
      <c r="C1353" s="85">
        <v>99.413376561805094</v>
      </c>
      <c r="D1353" s="85">
        <v>90.42770837103113</v>
      </c>
    </row>
    <row r="1354" spans="2:4" x14ac:dyDescent="0.25">
      <c r="B1354" s="900">
        <v>41418</v>
      </c>
      <c r="C1354" s="85">
        <v>100.41481291232459</v>
      </c>
      <c r="D1354" s="85">
        <v>90.40862009969797</v>
      </c>
    </row>
    <row r="1355" spans="2:4" x14ac:dyDescent="0.25">
      <c r="B1355" s="900">
        <v>41421</v>
      </c>
      <c r="C1355" s="85">
        <v>100.5840321677162</v>
      </c>
      <c r="D1355" s="85">
        <v>90.192957657984266</v>
      </c>
    </row>
    <row r="1356" spans="2:4" x14ac:dyDescent="0.25">
      <c r="B1356" s="900">
        <v>41422</v>
      </c>
      <c r="C1356" s="85">
        <v>99.448074516380672</v>
      </c>
      <c r="D1356" s="85">
        <v>90.239977849295784</v>
      </c>
    </row>
    <row r="1357" spans="2:4" x14ac:dyDescent="0.25">
      <c r="B1357" s="900">
        <v>41423</v>
      </c>
      <c r="C1357" s="85">
        <v>98.994865848155158</v>
      </c>
      <c r="D1357" s="85">
        <v>90.138494792070361</v>
      </c>
    </row>
    <row r="1358" spans="2:4" x14ac:dyDescent="0.25">
      <c r="B1358" s="900">
        <v>41425</v>
      </c>
      <c r="C1358" s="85">
        <v>98.967641299180485</v>
      </c>
      <c r="D1358" s="85">
        <v>90.162924276941709</v>
      </c>
    </row>
    <row r="1359" spans="2:4" x14ac:dyDescent="0.25">
      <c r="B1359" s="900">
        <v>41428</v>
      </c>
      <c r="C1359" s="85">
        <v>98.139694721538831</v>
      </c>
      <c r="D1359" s="85">
        <v>90.126498951828879</v>
      </c>
    </row>
    <row r="1360" spans="2:4" x14ac:dyDescent="0.25">
      <c r="B1360" s="900">
        <v>41429</v>
      </c>
      <c r="C1360" s="85">
        <v>98.901982092829783</v>
      </c>
      <c r="D1360" s="85">
        <v>90.160910376755183</v>
      </c>
    </row>
    <row r="1361" spans="2:4" x14ac:dyDescent="0.25">
      <c r="B1361" s="900">
        <v>41430</v>
      </c>
      <c r="C1361" s="85">
        <v>98.323326973446456</v>
      </c>
      <c r="D1361" s="85">
        <v>90.187966687956774</v>
      </c>
    </row>
    <row r="1362" spans="2:4" x14ac:dyDescent="0.25">
      <c r="B1362" s="900">
        <v>41431</v>
      </c>
      <c r="C1362" s="85">
        <v>99.220669460239236</v>
      </c>
      <c r="D1362" s="85">
        <v>90.302583876833452</v>
      </c>
    </row>
    <row r="1363" spans="2:4" x14ac:dyDescent="0.25">
      <c r="B1363" s="900">
        <v>41432</v>
      </c>
      <c r="C1363" s="85">
        <v>98.763190274527517</v>
      </c>
      <c r="D1363" s="85">
        <v>90.365277465248795</v>
      </c>
    </row>
    <row r="1364" spans="2:4" x14ac:dyDescent="0.25">
      <c r="B1364" s="900">
        <v>41435</v>
      </c>
      <c r="C1364" s="85">
        <v>98.206421557261081</v>
      </c>
      <c r="D1364" s="85">
        <v>89.943146473977279</v>
      </c>
    </row>
    <row r="1365" spans="2:4" x14ac:dyDescent="0.25">
      <c r="B1365" s="900">
        <v>41436</v>
      </c>
      <c r="C1365" s="85">
        <v>97.99609857106455</v>
      </c>
      <c r="D1365" s="85">
        <v>89.915126993121248</v>
      </c>
    </row>
    <row r="1366" spans="2:4" x14ac:dyDescent="0.25">
      <c r="B1366" s="900">
        <v>41437</v>
      </c>
      <c r="C1366" s="85">
        <v>97.412105304823442</v>
      </c>
      <c r="D1366" s="85">
        <v>89.29283183548452</v>
      </c>
    </row>
    <row r="1367" spans="2:4" x14ac:dyDescent="0.25">
      <c r="B1367" s="900">
        <v>41438</v>
      </c>
      <c r="C1367" s="85">
        <v>96.073831887578038</v>
      </c>
      <c r="D1367" s="85">
        <v>89.292481591973811</v>
      </c>
    </row>
    <row r="1368" spans="2:4" x14ac:dyDescent="0.25">
      <c r="B1368" s="900">
        <v>41439</v>
      </c>
      <c r="C1368" s="85">
        <v>96.183797712848303</v>
      </c>
      <c r="D1368" s="85">
        <v>89.444749958250767</v>
      </c>
    </row>
    <row r="1369" spans="2:4" x14ac:dyDescent="0.25">
      <c r="B1369" s="900">
        <v>41442</v>
      </c>
      <c r="C1369" s="85">
        <v>96.400526475274177</v>
      </c>
      <c r="D1369" s="85">
        <v>89.611465869344116</v>
      </c>
    </row>
    <row r="1370" spans="2:4" x14ac:dyDescent="0.25">
      <c r="B1370" s="900">
        <v>41443</v>
      </c>
      <c r="C1370" s="85">
        <v>95.26830552673907</v>
      </c>
      <c r="D1370" s="85">
        <v>89.398167571327633</v>
      </c>
    </row>
    <row r="1371" spans="2:4" x14ac:dyDescent="0.25">
      <c r="B1371" s="900">
        <v>41444</v>
      </c>
      <c r="C1371" s="85">
        <v>95.233073757477712</v>
      </c>
      <c r="D1371" s="85">
        <v>89.591239306601167</v>
      </c>
    </row>
    <row r="1372" spans="2:4" x14ac:dyDescent="0.25">
      <c r="B1372" s="900">
        <v>41445</v>
      </c>
      <c r="C1372" s="85">
        <v>95.224532722505259</v>
      </c>
      <c r="D1372" s="85">
        <v>89.413315603165415</v>
      </c>
    </row>
    <row r="1373" spans="2:4" x14ac:dyDescent="0.25">
      <c r="B1373" s="900">
        <v>41446</v>
      </c>
      <c r="C1373" s="85">
        <v>95.850163534237069</v>
      </c>
      <c r="D1373" s="85">
        <v>88.166186022439376</v>
      </c>
    </row>
    <row r="1374" spans="2:4" x14ac:dyDescent="0.25">
      <c r="B1374" s="900">
        <v>41449</v>
      </c>
      <c r="C1374" s="85">
        <v>95.43752478213068</v>
      </c>
      <c r="D1374" s="85">
        <v>87.802107893066434</v>
      </c>
    </row>
    <row r="1375" spans="2:4" x14ac:dyDescent="0.25">
      <c r="B1375" s="900">
        <v>41451</v>
      </c>
      <c r="C1375" s="85">
        <v>95.081470386716774</v>
      </c>
      <c r="D1375" s="85">
        <v>87.898337297631329</v>
      </c>
    </row>
    <row r="1376" spans="2:4" x14ac:dyDescent="0.25">
      <c r="B1376" s="900">
        <v>41452</v>
      </c>
      <c r="C1376" s="85">
        <v>95.925431404931757</v>
      </c>
      <c r="D1376" s="85">
        <v>88.015231069327555</v>
      </c>
    </row>
    <row r="1377" spans="2:4" x14ac:dyDescent="0.25">
      <c r="B1377" s="900">
        <v>41453</v>
      </c>
      <c r="C1377" s="85">
        <v>96.337002527666598</v>
      </c>
      <c r="D1377" s="85">
        <v>88.264779570701506</v>
      </c>
    </row>
    <row r="1378" spans="2:4" x14ac:dyDescent="0.25">
      <c r="B1378" s="900">
        <v>41456</v>
      </c>
      <c r="C1378" s="85">
        <v>96.304973646519898</v>
      </c>
      <c r="D1378" s="85">
        <v>88.322919993477754</v>
      </c>
    </row>
    <row r="1379" spans="2:4" x14ac:dyDescent="0.25">
      <c r="B1379" s="900">
        <v>41457</v>
      </c>
      <c r="C1379" s="85">
        <v>96.560670881007567</v>
      </c>
      <c r="D1379" s="85">
        <v>88.27318541495832</v>
      </c>
    </row>
    <row r="1380" spans="2:4" x14ac:dyDescent="0.25">
      <c r="B1380" s="900">
        <v>41458</v>
      </c>
      <c r="C1380" s="85">
        <v>96.656757524447599</v>
      </c>
      <c r="D1380" s="85">
        <v>88.292011003658459</v>
      </c>
    </row>
    <row r="1381" spans="2:4" x14ac:dyDescent="0.25">
      <c r="B1381" s="900">
        <v>41459</v>
      </c>
      <c r="C1381" s="85">
        <v>96.15390409044474</v>
      </c>
      <c r="D1381" s="85">
        <v>88.276862971820663</v>
      </c>
    </row>
    <row r="1382" spans="2:4" x14ac:dyDescent="0.25">
      <c r="B1382" s="900">
        <v>41460</v>
      </c>
      <c r="C1382" s="85">
        <v>96.309777978691912</v>
      </c>
      <c r="D1382" s="85">
        <v>87.858146854778468</v>
      </c>
    </row>
    <row r="1383" spans="2:4" x14ac:dyDescent="0.25">
      <c r="B1383" s="900">
        <v>41463</v>
      </c>
      <c r="C1383" s="85">
        <v>96.407999880875067</v>
      </c>
      <c r="D1383" s="85">
        <v>87.433914402442753</v>
      </c>
    </row>
    <row r="1384" spans="2:4" x14ac:dyDescent="0.25">
      <c r="B1384" s="900">
        <v>41464</v>
      </c>
      <c r="C1384" s="85">
        <v>97.200180874569568</v>
      </c>
      <c r="D1384" s="85">
        <v>88.048153959333391</v>
      </c>
    </row>
    <row r="1385" spans="2:4" x14ac:dyDescent="0.25">
      <c r="B1385" s="900">
        <v>41465</v>
      </c>
      <c r="C1385" s="85">
        <v>96.712808066454286</v>
      </c>
      <c r="D1385" s="85">
        <v>88.164785048396581</v>
      </c>
    </row>
    <row r="1386" spans="2:4" x14ac:dyDescent="0.25">
      <c r="B1386" s="900">
        <v>41466</v>
      </c>
      <c r="C1386" s="85">
        <v>97.398226122993208</v>
      </c>
      <c r="D1386" s="85">
        <v>87.928545800429234</v>
      </c>
    </row>
    <row r="1387" spans="2:4" x14ac:dyDescent="0.25">
      <c r="B1387" s="900">
        <v>41467</v>
      </c>
      <c r="C1387" s="85">
        <v>97.567445378384832</v>
      </c>
      <c r="D1387" s="85">
        <v>87.906743141888128</v>
      </c>
    </row>
    <row r="1388" spans="2:4" x14ac:dyDescent="0.25">
      <c r="B1388" s="900">
        <v>41470</v>
      </c>
      <c r="C1388" s="85">
        <v>97.438796039112347</v>
      </c>
      <c r="D1388" s="85">
        <v>87.921803612848251</v>
      </c>
    </row>
    <row r="1389" spans="2:4" x14ac:dyDescent="0.25">
      <c r="B1389" s="900">
        <v>41471</v>
      </c>
      <c r="C1389" s="85">
        <v>97.960332987117425</v>
      </c>
      <c r="D1389" s="85">
        <v>88.10822072141849</v>
      </c>
    </row>
    <row r="1390" spans="2:4" x14ac:dyDescent="0.25">
      <c r="B1390" s="900">
        <v>41472</v>
      </c>
      <c r="C1390" s="85">
        <v>97.637375102221739</v>
      </c>
      <c r="D1390" s="85">
        <v>88.071094909284255</v>
      </c>
    </row>
    <row r="1391" spans="2:4" x14ac:dyDescent="0.25">
      <c r="B1391" s="900">
        <v>41473</v>
      </c>
      <c r="C1391" s="85">
        <v>99.106966932168532</v>
      </c>
      <c r="D1391" s="85">
        <v>88.119603635516228</v>
      </c>
    </row>
    <row r="1392" spans="2:4" x14ac:dyDescent="0.25">
      <c r="B1392" s="900">
        <v>41474</v>
      </c>
      <c r="C1392" s="85">
        <v>98.792550082245299</v>
      </c>
      <c r="D1392" s="85">
        <v>89.005982400221001</v>
      </c>
    </row>
    <row r="1393" spans="2:4" x14ac:dyDescent="0.25">
      <c r="B1393" s="900">
        <v>41477</v>
      </c>
      <c r="C1393" s="85">
        <v>98.365498333622909</v>
      </c>
      <c r="D1393" s="85">
        <v>89.199141696372195</v>
      </c>
    </row>
    <row r="1394" spans="2:4" x14ac:dyDescent="0.25">
      <c r="B1394" s="900">
        <v>41478</v>
      </c>
      <c r="C1394" s="85">
        <v>98.240051882465082</v>
      </c>
      <c r="D1394" s="85">
        <v>89.137761521121973</v>
      </c>
    </row>
    <row r="1395" spans="2:4" x14ac:dyDescent="0.25">
      <c r="B1395" s="900">
        <v>41479</v>
      </c>
      <c r="C1395" s="85">
        <v>98.806963078761314</v>
      </c>
      <c r="D1395" s="85">
        <v>89.195026335121469</v>
      </c>
    </row>
    <row r="1396" spans="2:4" x14ac:dyDescent="0.25">
      <c r="B1396" s="900">
        <v>41480</v>
      </c>
      <c r="C1396" s="85">
        <v>98.543792438672767</v>
      </c>
      <c r="D1396" s="85">
        <v>89.23311531691013</v>
      </c>
    </row>
    <row r="1397" spans="2:4" x14ac:dyDescent="0.25">
      <c r="B1397" s="900">
        <v>41481</v>
      </c>
      <c r="C1397" s="85">
        <v>98.2106920747473</v>
      </c>
      <c r="D1397" s="85">
        <v>89.2536045622861</v>
      </c>
    </row>
    <row r="1398" spans="2:4" x14ac:dyDescent="0.25">
      <c r="B1398" s="900">
        <v>41484</v>
      </c>
      <c r="C1398" s="85">
        <v>97.641111805022192</v>
      </c>
      <c r="D1398" s="85">
        <v>89.309030597854417</v>
      </c>
    </row>
    <row r="1399" spans="2:4" x14ac:dyDescent="0.25">
      <c r="B1399" s="900">
        <v>41485</v>
      </c>
      <c r="C1399" s="85">
        <v>98.391121438540267</v>
      </c>
      <c r="D1399" s="85">
        <v>89.326717895144782</v>
      </c>
    </row>
    <row r="1400" spans="2:4" x14ac:dyDescent="0.25">
      <c r="B1400" s="900">
        <v>41486</v>
      </c>
      <c r="C1400" s="85">
        <v>98.678313739488814</v>
      </c>
      <c r="D1400" s="85">
        <v>89.438007770669799</v>
      </c>
    </row>
    <row r="1401" spans="2:4" x14ac:dyDescent="0.25">
      <c r="B1401" s="900">
        <v>41487</v>
      </c>
      <c r="C1401" s="85">
        <v>99.263374635101471</v>
      </c>
      <c r="D1401" s="85">
        <v>89.393614405688538</v>
      </c>
    </row>
    <row r="1402" spans="2:4" x14ac:dyDescent="0.25">
      <c r="B1402" s="900">
        <v>41488</v>
      </c>
      <c r="C1402" s="85">
        <v>98.950559229235594</v>
      </c>
      <c r="D1402" s="85">
        <v>89.216303628396517</v>
      </c>
    </row>
    <row r="1403" spans="2:4" x14ac:dyDescent="0.25">
      <c r="B1403" s="900">
        <v>41492</v>
      </c>
      <c r="C1403" s="85">
        <v>98.215496406919314</v>
      </c>
      <c r="D1403" s="85">
        <v>89.174887333256208</v>
      </c>
    </row>
    <row r="1404" spans="2:4" x14ac:dyDescent="0.25">
      <c r="B1404" s="900">
        <v>41493</v>
      </c>
      <c r="C1404" s="85">
        <v>97.974745983633426</v>
      </c>
      <c r="D1404" s="85">
        <v>88.590506035652766</v>
      </c>
    </row>
    <row r="1405" spans="2:4" x14ac:dyDescent="0.25">
      <c r="B1405" s="900">
        <v>41494</v>
      </c>
      <c r="C1405" s="85">
        <v>97.739333707205347</v>
      </c>
      <c r="D1405" s="85">
        <v>88.701445667667087</v>
      </c>
    </row>
    <row r="1406" spans="2:4" x14ac:dyDescent="0.25">
      <c r="B1406" s="900">
        <v>41495</v>
      </c>
      <c r="C1406" s="85">
        <v>97.532747423809269</v>
      </c>
      <c r="D1406" s="85">
        <v>88.737082944880839</v>
      </c>
    </row>
    <row r="1407" spans="2:4" x14ac:dyDescent="0.25">
      <c r="B1407" s="900">
        <v>41498</v>
      </c>
      <c r="C1407" s="85">
        <v>97.659795319024425</v>
      </c>
      <c r="D1407" s="85">
        <v>88.810021155984174</v>
      </c>
    </row>
    <row r="1408" spans="2:4" x14ac:dyDescent="0.25">
      <c r="B1408" s="900">
        <v>41499</v>
      </c>
      <c r="C1408" s="85">
        <v>97.521003500722145</v>
      </c>
      <c r="D1408" s="85">
        <v>88.961063669973683</v>
      </c>
    </row>
    <row r="1409" spans="2:4" x14ac:dyDescent="0.25">
      <c r="B1409" s="900">
        <v>41500</v>
      </c>
      <c r="C1409" s="85">
        <v>97.987023721406317</v>
      </c>
      <c r="D1409" s="85">
        <v>88.941975398640508</v>
      </c>
    </row>
    <row r="1410" spans="2:4" x14ac:dyDescent="0.25">
      <c r="B1410" s="900">
        <v>41502</v>
      </c>
      <c r="C1410" s="85">
        <v>98.078306032674362</v>
      </c>
      <c r="D1410" s="85">
        <v>88.847146968118409</v>
      </c>
    </row>
    <row r="1411" spans="2:4" x14ac:dyDescent="0.25">
      <c r="B1411" s="900">
        <v>41505</v>
      </c>
      <c r="C1411" s="85">
        <v>98.427420837173145</v>
      </c>
      <c r="D1411" s="85">
        <v>88.853276229555661</v>
      </c>
    </row>
    <row r="1412" spans="2:4" x14ac:dyDescent="0.25">
      <c r="B1412" s="900">
        <v>41506</v>
      </c>
      <c r="C1412" s="85">
        <v>98.973513260724033</v>
      </c>
      <c r="D1412" s="85">
        <v>88.635775009410793</v>
      </c>
    </row>
    <row r="1413" spans="2:4" x14ac:dyDescent="0.25">
      <c r="B1413" s="900">
        <v>41507</v>
      </c>
      <c r="C1413" s="85">
        <v>98.372437924538019</v>
      </c>
      <c r="D1413" s="85">
        <v>88.702583959076861</v>
      </c>
    </row>
    <row r="1414" spans="2:4" x14ac:dyDescent="0.25">
      <c r="B1414" s="900">
        <v>41508</v>
      </c>
      <c r="C1414" s="85">
        <v>98.849668253623548</v>
      </c>
      <c r="D1414" s="85">
        <v>88.625267704089765</v>
      </c>
    </row>
    <row r="1415" spans="2:4" x14ac:dyDescent="0.25">
      <c r="B1415" s="900">
        <v>41509</v>
      </c>
      <c r="C1415" s="85">
        <v>98.727424690580392</v>
      </c>
      <c r="D1415" s="85">
        <v>88.597948710255153</v>
      </c>
    </row>
    <row r="1416" spans="2:4" x14ac:dyDescent="0.25">
      <c r="B1416" s="900">
        <v>41512</v>
      </c>
      <c r="C1416" s="85">
        <v>98.638811452741237</v>
      </c>
      <c r="D1416" s="85">
        <v>88.565551185515375</v>
      </c>
    </row>
    <row r="1417" spans="2:4" x14ac:dyDescent="0.25">
      <c r="B1417" s="900">
        <v>41513</v>
      </c>
      <c r="C1417" s="85">
        <v>98.177061749543299</v>
      </c>
      <c r="D1417" s="85">
        <v>88.450408631372667</v>
      </c>
    </row>
    <row r="1418" spans="2:4" x14ac:dyDescent="0.25">
      <c r="B1418" s="900">
        <v>41514</v>
      </c>
      <c r="C1418" s="85">
        <v>97.739867521891128</v>
      </c>
      <c r="D1418" s="85">
        <v>88.181158932521811</v>
      </c>
    </row>
    <row r="1419" spans="2:4" x14ac:dyDescent="0.25">
      <c r="B1419" s="900">
        <v>41515</v>
      </c>
      <c r="C1419" s="85">
        <v>97.875990266764504</v>
      </c>
      <c r="D1419" s="85">
        <v>88.113824617589685</v>
      </c>
    </row>
    <row r="1420" spans="2:4" x14ac:dyDescent="0.25">
      <c r="B1420" s="900">
        <v>41516</v>
      </c>
      <c r="C1420" s="85">
        <v>98.297170053843345</v>
      </c>
      <c r="D1420" s="85">
        <v>88.107520234397086</v>
      </c>
    </row>
    <row r="1421" spans="2:4" x14ac:dyDescent="0.25">
      <c r="B1421" s="900">
        <v>41519</v>
      </c>
      <c r="C1421" s="85">
        <v>98.521906036555862</v>
      </c>
      <c r="D1421" s="85">
        <v>88.108045599663129</v>
      </c>
    </row>
    <row r="1422" spans="2:4" x14ac:dyDescent="0.25">
      <c r="B1422" s="900">
        <v>41520</v>
      </c>
      <c r="C1422" s="85">
        <v>98.267276431439768</v>
      </c>
      <c r="D1422" s="85">
        <v>88.156554325895115</v>
      </c>
    </row>
    <row r="1423" spans="2:4" x14ac:dyDescent="0.25">
      <c r="B1423" s="900">
        <v>41521</v>
      </c>
      <c r="C1423" s="85">
        <v>97.855705308704955</v>
      </c>
      <c r="D1423" s="85">
        <v>88.135101910864734</v>
      </c>
    </row>
    <row r="1424" spans="2:4" x14ac:dyDescent="0.25">
      <c r="B1424" s="900">
        <v>41522</v>
      </c>
      <c r="C1424" s="85">
        <v>97.968874022089878</v>
      </c>
      <c r="D1424" s="85">
        <v>88.097363172586768</v>
      </c>
    </row>
    <row r="1425" spans="2:4" x14ac:dyDescent="0.25">
      <c r="B1425" s="900">
        <v>41523</v>
      </c>
      <c r="C1425" s="85">
        <v>97.484704102089253</v>
      </c>
      <c r="D1425" s="85">
        <v>88.087468793409485</v>
      </c>
    </row>
    <row r="1426" spans="2:4" x14ac:dyDescent="0.25">
      <c r="B1426" s="900">
        <v>41526</v>
      </c>
      <c r="C1426" s="85">
        <v>97.918161626940972</v>
      </c>
      <c r="D1426" s="85">
        <v>88.033005927495594</v>
      </c>
    </row>
    <row r="1427" spans="2:4" x14ac:dyDescent="0.25">
      <c r="B1427" s="900">
        <v>41527</v>
      </c>
      <c r="C1427" s="85">
        <v>97.877591710821847</v>
      </c>
      <c r="D1427" s="85">
        <v>88.097100489953732</v>
      </c>
    </row>
    <row r="1428" spans="2:4" x14ac:dyDescent="0.25">
      <c r="B1428" s="900">
        <v>41528</v>
      </c>
      <c r="C1428" s="85">
        <v>97.760686294636457</v>
      </c>
      <c r="D1428" s="85">
        <v>88.111110230381769</v>
      </c>
    </row>
    <row r="1429" spans="2:4" x14ac:dyDescent="0.25">
      <c r="B1429" s="900">
        <v>41529</v>
      </c>
      <c r="C1429" s="85">
        <v>97.449472332827895</v>
      </c>
      <c r="D1429" s="85">
        <v>88.143420194243859</v>
      </c>
    </row>
    <row r="1430" spans="2:4" x14ac:dyDescent="0.25">
      <c r="B1430" s="900">
        <v>41530</v>
      </c>
      <c r="C1430" s="85">
        <v>97.600008074217286</v>
      </c>
      <c r="D1430" s="85">
        <v>88.210229143909942</v>
      </c>
    </row>
    <row r="1431" spans="2:4" x14ac:dyDescent="0.25">
      <c r="B1431" s="900">
        <v>41533</v>
      </c>
      <c r="C1431" s="85">
        <v>97.458547182486129</v>
      </c>
      <c r="D1431" s="85">
        <v>88.161632856800281</v>
      </c>
    </row>
    <row r="1432" spans="2:4" x14ac:dyDescent="0.25">
      <c r="B1432" s="900">
        <v>41534</v>
      </c>
      <c r="C1432" s="85">
        <v>97.101958972386441</v>
      </c>
      <c r="D1432" s="85">
        <v>87.988174758125965</v>
      </c>
    </row>
    <row r="1433" spans="2:4" x14ac:dyDescent="0.25">
      <c r="B1433" s="900">
        <v>41535</v>
      </c>
      <c r="C1433" s="85">
        <v>97.190572210225582</v>
      </c>
      <c r="D1433" s="85">
        <v>87.945357488942847</v>
      </c>
    </row>
    <row r="1434" spans="2:4" x14ac:dyDescent="0.25">
      <c r="B1434" s="900">
        <v>41536</v>
      </c>
      <c r="C1434" s="85">
        <v>97.678478833026645</v>
      </c>
      <c r="D1434" s="85">
        <v>88.005686933660968</v>
      </c>
    </row>
    <row r="1435" spans="2:4" x14ac:dyDescent="0.25">
      <c r="B1435" s="900">
        <v>41537</v>
      </c>
      <c r="C1435" s="85">
        <v>97.366197241846535</v>
      </c>
      <c r="D1435" s="85">
        <v>87.997631332914878</v>
      </c>
    </row>
    <row r="1436" spans="2:4" x14ac:dyDescent="0.25">
      <c r="B1436" s="900">
        <v>41540</v>
      </c>
      <c r="C1436" s="85">
        <v>97.262637192805599</v>
      </c>
      <c r="D1436" s="85">
        <v>87.943693832267016</v>
      </c>
    </row>
    <row r="1437" spans="2:4" x14ac:dyDescent="0.25">
      <c r="B1437" s="900">
        <v>41541</v>
      </c>
      <c r="C1437" s="85">
        <v>97.048043689122849</v>
      </c>
      <c r="D1437" s="85">
        <v>87.884677800714016</v>
      </c>
    </row>
    <row r="1438" spans="2:4" x14ac:dyDescent="0.25">
      <c r="B1438" s="900">
        <v>41542</v>
      </c>
      <c r="C1438" s="85">
        <v>97.27971926275049</v>
      </c>
      <c r="D1438" s="85">
        <v>87.818832020702374</v>
      </c>
    </row>
    <row r="1439" spans="2:4" x14ac:dyDescent="0.25">
      <c r="B1439" s="900">
        <v>41543</v>
      </c>
      <c r="C1439" s="85">
        <v>97.08220782901266</v>
      </c>
      <c r="D1439" s="85">
        <v>87.799918871124547</v>
      </c>
    </row>
    <row r="1440" spans="2:4" x14ac:dyDescent="0.25">
      <c r="B1440" s="900">
        <v>41544</v>
      </c>
      <c r="C1440" s="85">
        <v>97.123311559817566</v>
      </c>
      <c r="D1440" s="85">
        <v>87.840196874855096</v>
      </c>
    </row>
    <row r="1441" spans="2:4" x14ac:dyDescent="0.25">
      <c r="B1441" s="900">
        <v>41547</v>
      </c>
      <c r="C1441" s="85">
        <v>96.649284118846708</v>
      </c>
      <c r="D1441" s="85">
        <v>87.794927901097068</v>
      </c>
    </row>
    <row r="1442" spans="2:4" x14ac:dyDescent="0.25">
      <c r="B1442" s="900">
        <v>41548</v>
      </c>
      <c r="C1442" s="85">
        <v>96.737363542000082</v>
      </c>
      <c r="D1442" s="85">
        <v>87.945094806309825</v>
      </c>
    </row>
    <row r="1443" spans="2:4" x14ac:dyDescent="0.25">
      <c r="B1443" s="900">
        <v>41549</v>
      </c>
      <c r="C1443" s="85">
        <v>96.951957045682818</v>
      </c>
      <c r="D1443" s="85">
        <v>87.867253186056686</v>
      </c>
    </row>
    <row r="1444" spans="2:4" x14ac:dyDescent="0.25">
      <c r="B1444" s="900">
        <v>41550</v>
      </c>
      <c r="C1444" s="85">
        <v>97.088613605241974</v>
      </c>
      <c r="D1444" s="85">
        <v>87.857884172145447</v>
      </c>
    </row>
    <row r="1445" spans="2:4" x14ac:dyDescent="0.25">
      <c r="B1445" s="900">
        <v>41551</v>
      </c>
      <c r="C1445" s="85">
        <v>96.350347894811037</v>
      </c>
      <c r="D1445" s="85">
        <v>87.788360835271433</v>
      </c>
    </row>
    <row r="1446" spans="2:4" x14ac:dyDescent="0.25">
      <c r="B1446" s="900">
        <v>41554</v>
      </c>
      <c r="C1446" s="85">
        <v>95.817600838404616</v>
      </c>
      <c r="D1446" s="85">
        <v>87.728731877574717</v>
      </c>
    </row>
    <row r="1447" spans="2:4" x14ac:dyDescent="0.25">
      <c r="B1447" s="900">
        <v>41556</v>
      </c>
      <c r="C1447" s="85">
        <v>95.841622499264616</v>
      </c>
      <c r="D1447" s="85">
        <v>87.707279462544321</v>
      </c>
    </row>
    <row r="1448" spans="2:4" x14ac:dyDescent="0.25">
      <c r="B1448" s="900">
        <v>41557</v>
      </c>
      <c r="C1448" s="85">
        <v>95.430051376529804</v>
      </c>
      <c r="D1448" s="85">
        <v>87.721289202972343</v>
      </c>
    </row>
    <row r="1449" spans="2:4" x14ac:dyDescent="0.25">
      <c r="B1449" s="900">
        <v>41558</v>
      </c>
      <c r="C1449" s="85">
        <v>95.769557516684586</v>
      </c>
      <c r="D1449" s="85">
        <v>87.745718687843691</v>
      </c>
    </row>
    <row r="1450" spans="2:4" x14ac:dyDescent="0.25">
      <c r="B1450" s="900">
        <v>41561</v>
      </c>
      <c r="C1450" s="85">
        <v>95.155136813354133</v>
      </c>
      <c r="D1450" s="85">
        <v>87.787397665617021</v>
      </c>
    </row>
    <row r="1451" spans="2:4" x14ac:dyDescent="0.25">
      <c r="B1451" s="900">
        <v>41562</v>
      </c>
      <c r="C1451" s="85">
        <v>94.881823694235806</v>
      </c>
      <c r="D1451" s="85">
        <v>87.924518000056182</v>
      </c>
    </row>
    <row r="1452" spans="2:4" x14ac:dyDescent="0.25">
      <c r="B1452" s="900">
        <v>41563</v>
      </c>
      <c r="C1452" s="85">
        <v>94.880756064864258</v>
      </c>
      <c r="D1452" s="85">
        <v>87.901839732738324</v>
      </c>
    </row>
    <row r="1453" spans="2:4" x14ac:dyDescent="0.25">
      <c r="B1453" s="900">
        <v>41564</v>
      </c>
      <c r="C1453" s="85">
        <v>94.223096371985775</v>
      </c>
      <c r="D1453" s="85">
        <v>87.854031493527756</v>
      </c>
    </row>
    <row r="1454" spans="2:4" x14ac:dyDescent="0.25">
      <c r="B1454" s="900">
        <v>41565</v>
      </c>
      <c r="C1454" s="85">
        <v>94.384308407090728</v>
      </c>
      <c r="D1454" s="85">
        <v>87.833804930784808</v>
      </c>
    </row>
    <row r="1455" spans="2:4" x14ac:dyDescent="0.25">
      <c r="B1455" s="900">
        <v>41568</v>
      </c>
      <c r="C1455" s="85">
        <v>93.964730064069229</v>
      </c>
      <c r="D1455" s="85">
        <v>87.824698599506604</v>
      </c>
    </row>
    <row r="1456" spans="2:4" x14ac:dyDescent="0.25">
      <c r="B1456" s="900">
        <v>41569</v>
      </c>
      <c r="C1456" s="85">
        <v>94.087507441798166</v>
      </c>
      <c r="D1456" s="85">
        <v>87.857183685124042</v>
      </c>
    </row>
    <row r="1457" spans="2:4" x14ac:dyDescent="0.25">
      <c r="B1457" s="900">
        <v>41570</v>
      </c>
      <c r="C1457" s="85">
        <v>93.778428738732728</v>
      </c>
      <c r="D1457" s="85">
        <v>87.784157913143034</v>
      </c>
    </row>
    <row r="1458" spans="2:4" x14ac:dyDescent="0.25">
      <c r="B1458" s="900">
        <v>41571</v>
      </c>
      <c r="C1458" s="85">
        <v>94.272207323077353</v>
      </c>
      <c r="D1458" s="85">
        <v>87.915674351410985</v>
      </c>
    </row>
    <row r="1459" spans="2:4" x14ac:dyDescent="0.25">
      <c r="B1459" s="900">
        <v>41572</v>
      </c>
      <c r="C1459" s="85">
        <v>94.170248718093745</v>
      </c>
      <c r="D1459" s="85">
        <v>87.88056243946329</v>
      </c>
    </row>
    <row r="1460" spans="2:4" x14ac:dyDescent="0.25">
      <c r="B1460" s="900">
        <v>41575</v>
      </c>
      <c r="C1460" s="85">
        <v>94.069891557167495</v>
      </c>
      <c r="D1460" s="85">
        <v>87.774088412210403</v>
      </c>
    </row>
    <row r="1461" spans="2:4" x14ac:dyDescent="0.25">
      <c r="B1461" s="900">
        <v>41576</v>
      </c>
      <c r="C1461" s="85">
        <v>94.283417431478682</v>
      </c>
      <c r="D1461" s="85">
        <v>87.726717977388205</v>
      </c>
    </row>
    <row r="1462" spans="2:4" x14ac:dyDescent="0.25">
      <c r="B1462" s="900">
        <v>41577</v>
      </c>
      <c r="C1462" s="85">
        <v>93.654049916946462</v>
      </c>
      <c r="D1462" s="85">
        <v>87.732234312681726</v>
      </c>
    </row>
    <row r="1463" spans="2:4" x14ac:dyDescent="0.25">
      <c r="B1463" s="900">
        <v>41578</v>
      </c>
      <c r="C1463" s="85">
        <v>94.186796973352884</v>
      </c>
      <c r="D1463" s="85">
        <v>87.746594296620444</v>
      </c>
    </row>
    <row r="1464" spans="2:4" x14ac:dyDescent="0.25">
      <c r="B1464" s="900">
        <v>41582</v>
      </c>
      <c r="C1464" s="85">
        <v>93.477891070639714</v>
      </c>
      <c r="D1464" s="85">
        <v>87.760428915293105</v>
      </c>
    </row>
    <row r="1465" spans="2:4" x14ac:dyDescent="0.25">
      <c r="B1465" s="900">
        <v>41583</v>
      </c>
      <c r="C1465" s="85">
        <v>93.58358637842376</v>
      </c>
      <c r="D1465" s="85">
        <v>87.757626967207486</v>
      </c>
    </row>
    <row r="1466" spans="2:4" x14ac:dyDescent="0.25">
      <c r="B1466" s="900">
        <v>41584</v>
      </c>
      <c r="C1466" s="85">
        <v>93.341234511080557</v>
      </c>
      <c r="D1466" s="85">
        <v>87.784333034898395</v>
      </c>
    </row>
    <row r="1467" spans="2:4" x14ac:dyDescent="0.25">
      <c r="B1467" s="900">
        <v>41585</v>
      </c>
      <c r="C1467" s="85">
        <v>93.813660507994072</v>
      </c>
      <c r="D1467" s="85">
        <v>87.766908420241052</v>
      </c>
    </row>
    <row r="1468" spans="2:4" x14ac:dyDescent="0.25">
      <c r="B1468" s="900">
        <v>41586</v>
      </c>
      <c r="C1468" s="85">
        <v>94.326122606340917</v>
      </c>
      <c r="D1468" s="85">
        <v>87.707804827810378</v>
      </c>
    </row>
    <row r="1469" spans="2:4" x14ac:dyDescent="0.25">
      <c r="B1469" s="900">
        <v>41589</v>
      </c>
      <c r="C1469" s="85">
        <v>93.614013815513104</v>
      </c>
      <c r="D1469" s="85">
        <v>87.712007749938778</v>
      </c>
    </row>
    <row r="1470" spans="2:4" x14ac:dyDescent="0.25">
      <c r="B1470" s="900">
        <v>41590</v>
      </c>
      <c r="C1470" s="85">
        <v>92.971834748522198</v>
      </c>
      <c r="D1470" s="85">
        <v>87.725141881590048</v>
      </c>
    </row>
    <row r="1471" spans="2:4" x14ac:dyDescent="0.25">
      <c r="B1471" s="900">
        <v>41591</v>
      </c>
      <c r="C1471" s="85">
        <v>92.907243171543058</v>
      </c>
      <c r="D1471" s="85">
        <v>87.73617455217709</v>
      </c>
    </row>
    <row r="1472" spans="2:4" x14ac:dyDescent="0.25">
      <c r="B1472" s="900">
        <v>41592</v>
      </c>
      <c r="C1472" s="85">
        <v>92.954752678577293</v>
      </c>
      <c r="D1472" s="85">
        <v>87.593012517178366</v>
      </c>
    </row>
    <row r="1473" spans="2:4" x14ac:dyDescent="0.25">
      <c r="B1473" s="900">
        <v>41593</v>
      </c>
      <c r="C1473" s="85">
        <v>93.183759178776043</v>
      </c>
      <c r="D1473" s="85">
        <v>87.5805788725485</v>
      </c>
    </row>
    <row r="1474" spans="2:4" x14ac:dyDescent="0.25">
      <c r="B1474" s="900">
        <v>41596</v>
      </c>
      <c r="C1474" s="85">
        <v>93.319348108963666</v>
      </c>
      <c r="D1474" s="85">
        <v>87.570684493371218</v>
      </c>
    </row>
    <row r="1475" spans="2:4" x14ac:dyDescent="0.25">
      <c r="B1475" s="900">
        <v>41597</v>
      </c>
      <c r="C1475" s="85">
        <v>93.854230424113197</v>
      </c>
      <c r="D1475" s="85">
        <v>87.546430130255231</v>
      </c>
    </row>
    <row r="1476" spans="2:4" x14ac:dyDescent="0.25">
      <c r="B1476" s="900">
        <v>41598</v>
      </c>
      <c r="C1476" s="85">
        <v>94.26313247341912</v>
      </c>
      <c r="D1476" s="85">
        <v>87.554573291878995</v>
      </c>
    </row>
    <row r="1477" spans="2:4" x14ac:dyDescent="0.25">
      <c r="B1477" s="900">
        <v>41599</v>
      </c>
      <c r="C1477" s="85">
        <v>94.581286026142791</v>
      </c>
      <c r="D1477" s="85">
        <v>87.436278546139974</v>
      </c>
    </row>
    <row r="1478" spans="2:4" x14ac:dyDescent="0.25">
      <c r="B1478" s="900">
        <v>41600</v>
      </c>
      <c r="C1478" s="85">
        <v>94.611713463232135</v>
      </c>
      <c r="D1478" s="85">
        <v>87.433126354543674</v>
      </c>
    </row>
    <row r="1479" spans="2:4" x14ac:dyDescent="0.25">
      <c r="B1479" s="900">
        <v>41603</v>
      </c>
      <c r="C1479" s="85">
        <v>94.816698302570899</v>
      </c>
      <c r="D1479" s="85">
        <v>87.364566187324101</v>
      </c>
    </row>
    <row r="1480" spans="2:4" x14ac:dyDescent="0.25">
      <c r="B1480" s="900">
        <v>41604</v>
      </c>
      <c r="C1480" s="85">
        <v>94.4115329560654</v>
      </c>
      <c r="D1480" s="85">
        <v>87.378575927752095</v>
      </c>
    </row>
    <row r="1481" spans="2:4" x14ac:dyDescent="0.25">
      <c r="B1481" s="900">
        <v>41605</v>
      </c>
      <c r="C1481" s="85">
        <v>94.367226337145823</v>
      </c>
      <c r="D1481" s="85">
        <v>87.375773979666505</v>
      </c>
    </row>
    <row r="1482" spans="2:4" x14ac:dyDescent="0.25">
      <c r="B1482" s="900">
        <v>41606</v>
      </c>
      <c r="C1482" s="85">
        <v>94.302100945480916</v>
      </c>
      <c r="D1482" s="85">
        <v>87.448537069014492</v>
      </c>
    </row>
    <row r="1483" spans="2:4" x14ac:dyDescent="0.25">
      <c r="B1483" s="900">
        <v>41607</v>
      </c>
      <c r="C1483" s="85">
        <v>94.597834281401916</v>
      </c>
      <c r="D1483" s="85">
        <v>87.313167952128836</v>
      </c>
    </row>
    <row r="1484" spans="2:4" x14ac:dyDescent="0.25">
      <c r="B1484" s="900">
        <v>41610</v>
      </c>
      <c r="C1484" s="85">
        <v>94.327190235712479</v>
      </c>
      <c r="D1484" s="85">
        <v>87.378926171262805</v>
      </c>
    </row>
    <row r="1485" spans="2:4" x14ac:dyDescent="0.25">
      <c r="B1485" s="900">
        <v>41611</v>
      </c>
      <c r="C1485" s="85">
        <v>93.980744504642573</v>
      </c>
      <c r="D1485" s="85">
        <v>87.382691289002835</v>
      </c>
    </row>
    <row r="1486" spans="2:4" x14ac:dyDescent="0.25">
      <c r="B1486" s="900">
        <v>41612</v>
      </c>
      <c r="C1486" s="85">
        <v>94.416871102923182</v>
      </c>
      <c r="D1486" s="85">
        <v>87.447398777604718</v>
      </c>
    </row>
    <row r="1487" spans="2:4" x14ac:dyDescent="0.25">
      <c r="B1487" s="900">
        <v>41613</v>
      </c>
      <c r="C1487" s="85">
        <v>94.242847515359557</v>
      </c>
      <c r="D1487" s="85">
        <v>87.437679520182783</v>
      </c>
    </row>
    <row r="1488" spans="2:4" x14ac:dyDescent="0.25">
      <c r="B1488" s="900">
        <v>41614</v>
      </c>
      <c r="C1488" s="85">
        <v>94.233772665701338</v>
      </c>
      <c r="D1488" s="85">
        <v>87.429623919436665</v>
      </c>
    </row>
    <row r="1489" spans="2:4" x14ac:dyDescent="0.25">
      <c r="B1489" s="900">
        <v>41617</v>
      </c>
      <c r="C1489" s="85">
        <v>93.918822001092337</v>
      </c>
      <c r="D1489" s="85">
        <v>87.381027632327019</v>
      </c>
    </row>
    <row r="1490" spans="2:4" x14ac:dyDescent="0.25">
      <c r="B1490" s="900">
        <v>41618</v>
      </c>
      <c r="C1490" s="85">
        <v>93.846223203826511</v>
      </c>
      <c r="D1490" s="85">
        <v>87.459219496090839</v>
      </c>
    </row>
    <row r="1491" spans="2:4" x14ac:dyDescent="0.25">
      <c r="B1491" s="900">
        <v>41619</v>
      </c>
      <c r="C1491" s="85">
        <v>93.996758945215902</v>
      </c>
      <c r="D1491" s="85">
        <v>87.448449508136818</v>
      </c>
    </row>
    <row r="1492" spans="2:4" x14ac:dyDescent="0.25">
      <c r="B1492" s="900">
        <v>41620</v>
      </c>
      <c r="C1492" s="85">
        <v>94.081101665568838</v>
      </c>
      <c r="D1492" s="85">
        <v>87.294517485184045</v>
      </c>
    </row>
    <row r="1493" spans="2:4" x14ac:dyDescent="0.25">
      <c r="B1493" s="900">
        <v>41621</v>
      </c>
      <c r="C1493" s="85">
        <v>94.299431872052025</v>
      </c>
      <c r="D1493" s="85">
        <v>87.262908008343345</v>
      </c>
    </row>
    <row r="1494" spans="2:4" x14ac:dyDescent="0.25">
      <c r="B1494" s="900">
        <v>41624</v>
      </c>
      <c r="C1494" s="85">
        <v>94.54285136876679</v>
      </c>
      <c r="D1494" s="85">
        <v>87.160987146729568</v>
      </c>
    </row>
    <row r="1495" spans="2:4" x14ac:dyDescent="0.25">
      <c r="B1495" s="900">
        <v>41625</v>
      </c>
      <c r="C1495" s="85">
        <v>94.49000371487476</v>
      </c>
      <c r="D1495" s="85">
        <v>86.818799236775376</v>
      </c>
    </row>
    <row r="1496" spans="2:4" x14ac:dyDescent="0.25">
      <c r="B1496" s="900">
        <v>41626</v>
      </c>
      <c r="C1496" s="85">
        <v>94.911717316639383</v>
      </c>
      <c r="D1496" s="85">
        <v>86.742708834075742</v>
      </c>
    </row>
    <row r="1497" spans="2:4" x14ac:dyDescent="0.25">
      <c r="B1497" s="900">
        <v>41627</v>
      </c>
      <c r="C1497" s="85">
        <v>95.369196502351102</v>
      </c>
      <c r="D1497" s="85">
        <v>86.587813641468543</v>
      </c>
    </row>
    <row r="1498" spans="2:4" x14ac:dyDescent="0.25">
      <c r="B1498" s="900">
        <v>41628</v>
      </c>
      <c r="C1498" s="85">
        <v>94.938408050928274</v>
      </c>
      <c r="D1498" s="85">
        <v>86.797171699989633</v>
      </c>
    </row>
    <row r="1499" spans="2:4" x14ac:dyDescent="0.25">
      <c r="B1499" s="900">
        <v>41631</v>
      </c>
      <c r="C1499" s="85">
        <v>95.191436211987039</v>
      </c>
      <c r="D1499" s="85">
        <v>86.902332314077384</v>
      </c>
    </row>
    <row r="1500" spans="2:4" x14ac:dyDescent="0.25">
      <c r="B1500" s="900">
        <v>41635</v>
      </c>
      <c r="C1500" s="85">
        <v>95.03929902654032</v>
      </c>
      <c r="D1500" s="85">
        <v>86.815209240790693</v>
      </c>
    </row>
    <row r="1501" spans="2:4" x14ac:dyDescent="0.25">
      <c r="B1501" s="900">
        <v>41638</v>
      </c>
      <c r="C1501" s="85">
        <v>95.005668701336305</v>
      </c>
      <c r="D1501" s="85">
        <v>86.763811005595429</v>
      </c>
    </row>
    <row r="1502" spans="2:4" x14ac:dyDescent="0.25">
      <c r="B1502" s="900">
        <v>41639</v>
      </c>
      <c r="C1502" s="85">
        <v>95.78130143977171</v>
      </c>
      <c r="D1502" s="85">
        <v>86.822476793637719</v>
      </c>
    </row>
    <row r="1503" spans="2:4" x14ac:dyDescent="0.25">
      <c r="B1503" s="900">
        <v>41641</v>
      </c>
      <c r="C1503" s="85">
        <v>96.329529122065694</v>
      </c>
      <c r="D1503" s="85">
        <v>86.701204978057746</v>
      </c>
    </row>
    <row r="1504" spans="2:4" x14ac:dyDescent="0.25">
      <c r="B1504" s="900">
        <v>41642</v>
      </c>
      <c r="C1504" s="85">
        <v>96.046073523917585</v>
      </c>
      <c r="D1504" s="85">
        <v>86.800411452463607</v>
      </c>
    </row>
    <row r="1505" spans="2:4" x14ac:dyDescent="0.25">
      <c r="B1505" s="900">
        <v>41646</v>
      </c>
      <c r="C1505" s="85">
        <v>96.22543525833899</v>
      </c>
      <c r="D1505" s="85">
        <v>87.01546096803358</v>
      </c>
    </row>
    <row r="1506" spans="2:4" x14ac:dyDescent="0.25">
      <c r="B1506" s="900">
        <v>41647</v>
      </c>
      <c r="C1506" s="85">
        <v>96.120807579926506</v>
      </c>
      <c r="D1506" s="85">
        <v>87.067647251127937</v>
      </c>
    </row>
    <row r="1507" spans="2:4" x14ac:dyDescent="0.25">
      <c r="B1507" s="900">
        <v>41648</v>
      </c>
      <c r="C1507" s="85">
        <v>96.760851388174302</v>
      </c>
      <c r="D1507" s="85">
        <v>87.179199809285961</v>
      </c>
    </row>
    <row r="1508" spans="2:4" x14ac:dyDescent="0.25">
      <c r="B1508" s="900">
        <v>41649</v>
      </c>
      <c r="C1508" s="85">
        <v>96.32525860457946</v>
      </c>
      <c r="D1508" s="85">
        <v>87.230335361848205</v>
      </c>
    </row>
    <row r="1509" spans="2:4" x14ac:dyDescent="0.25">
      <c r="B1509" s="900">
        <v>41652</v>
      </c>
      <c r="C1509" s="85">
        <v>96.954626119111708</v>
      </c>
      <c r="D1509" s="85">
        <v>87.310366004043232</v>
      </c>
    </row>
    <row r="1510" spans="2:4" x14ac:dyDescent="0.25">
      <c r="B1510" s="900">
        <v>41653</v>
      </c>
      <c r="C1510" s="85">
        <v>96.874553916245006</v>
      </c>
      <c r="D1510" s="85">
        <v>87.322449405162388</v>
      </c>
    </row>
    <row r="1511" spans="2:4" x14ac:dyDescent="0.25">
      <c r="B1511" s="900">
        <v>41654</v>
      </c>
      <c r="C1511" s="85">
        <v>96.66903526222049</v>
      </c>
      <c r="D1511" s="85">
        <v>87.423932462387782</v>
      </c>
    </row>
    <row r="1512" spans="2:4" x14ac:dyDescent="0.25">
      <c r="B1512" s="900">
        <v>41655</v>
      </c>
      <c r="C1512" s="85">
        <v>96.187534415648756</v>
      </c>
      <c r="D1512" s="85">
        <v>87.351694738305866</v>
      </c>
    </row>
    <row r="1513" spans="2:4" x14ac:dyDescent="0.25">
      <c r="B1513" s="900">
        <v>41656</v>
      </c>
      <c r="C1513" s="85">
        <v>96.733626839199616</v>
      </c>
      <c r="D1513" s="85">
        <v>87.476293867237501</v>
      </c>
    </row>
    <row r="1514" spans="2:4" x14ac:dyDescent="0.25">
      <c r="B1514" s="900">
        <v>41659</v>
      </c>
      <c r="C1514" s="85">
        <v>96.779001087490755</v>
      </c>
      <c r="D1514" s="85">
        <v>87.636092468994491</v>
      </c>
    </row>
    <row r="1515" spans="2:4" x14ac:dyDescent="0.25">
      <c r="B1515" s="900">
        <v>41660</v>
      </c>
      <c r="C1515" s="85">
        <v>96.59536883558313</v>
      </c>
      <c r="D1515" s="85">
        <v>87.727243342654234</v>
      </c>
    </row>
    <row r="1516" spans="2:4" x14ac:dyDescent="0.25">
      <c r="B1516" s="900">
        <v>41661</v>
      </c>
      <c r="C1516" s="85">
        <v>96.660494227248037</v>
      </c>
      <c r="D1516" s="85">
        <v>87.68819119121116</v>
      </c>
    </row>
    <row r="1517" spans="2:4" x14ac:dyDescent="0.25">
      <c r="B1517" s="900">
        <v>41662</v>
      </c>
      <c r="C1517" s="85">
        <v>96.682380629364943</v>
      </c>
      <c r="D1517" s="85">
        <v>87.487501659579905</v>
      </c>
    </row>
    <row r="1518" spans="2:4" x14ac:dyDescent="0.25">
      <c r="B1518" s="900">
        <v>41663</v>
      </c>
      <c r="C1518" s="85">
        <v>96.317785198978584</v>
      </c>
      <c r="D1518" s="85">
        <v>87.430061723825048</v>
      </c>
    </row>
    <row r="1519" spans="2:4" x14ac:dyDescent="0.25">
      <c r="B1519" s="900">
        <v>41666</v>
      </c>
      <c r="C1519" s="85">
        <v>95.885929118184194</v>
      </c>
      <c r="D1519" s="85">
        <v>87.439693420369309</v>
      </c>
    </row>
    <row r="1520" spans="2:4" x14ac:dyDescent="0.25">
      <c r="B1520" s="900">
        <v>41667</v>
      </c>
      <c r="C1520" s="85">
        <v>95.829344761491726</v>
      </c>
      <c r="D1520" s="85">
        <v>87.420867831669185</v>
      </c>
    </row>
    <row r="1521" spans="2:4" x14ac:dyDescent="0.25">
      <c r="B1521" s="900">
        <v>41668</v>
      </c>
      <c r="C1521" s="85">
        <v>96.175790492561646</v>
      </c>
      <c r="D1521" s="85">
        <v>87.42191856220127</v>
      </c>
    </row>
    <row r="1522" spans="2:4" x14ac:dyDescent="0.25">
      <c r="B1522" s="900">
        <v>41669</v>
      </c>
      <c r="C1522" s="85">
        <v>96.476328160654631</v>
      </c>
      <c r="D1522" s="85">
        <v>87.390046402727549</v>
      </c>
    </row>
    <row r="1523" spans="2:4" x14ac:dyDescent="0.25">
      <c r="B1523" s="900">
        <v>41670</v>
      </c>
      <c r="C1523" s="85">
        <v>96.275080024116335</v>
      </c>
      <c r="D1523" s="85">
        <v>87.298807968190118</v>
      </c>
    </row>
    <row r="1524" spans="2:4" x14ac:dyDescent="0.25">
      <c r="B1524" s="900">
        <v>41673</v>
      </c>
      <c r="C1524" s="85">
        <v>95.824540429319711</v>
      </c>
      <c r="D1524" s="85">
        <v>87.23269950554544</v>
      </c>
    </row>
    <row r="1525" spans="2:4" x14ac:dyDescent="0.25">
      <c r="B1525" s="900">
        <v>41674</v>
      </c>
      <c r="C1525" s="85">
        <v>95.506386876596054</v>
      </c>
      <c r="D1525" s="85">
        <v>87.242243641212028</v>
      </c>
    </row>
    <row r="1526" spans="2:4" x14ac:dyDescent="0.25">
      <c r="B1526" s="900">
        <v>41675</v>
      </c>
      <c r="C1526" s="85">
        <v>95.968670394479773</v>
      </c>
      <c r="D1526" s="85">
        <v>87.188743944952549</v>
      </c>
    </row>
    <row r="1527" spans="2:4" x14ac:dyDescent="0.25">
      <c r="B1527" s="900">
        <v>41676</v>
      </c>
      <c r="C1527" s="85">
        <v>96.121341394612287</v>
      </c>
      <c r="D1527" s="85">
        <v>87.468676070879752</v>
      </c>
    </row>
    <row r="1528" spans="2:4" x14ac:dyDescent="0.25">
      <c r="B1528" s="900">
        <v>41677</v>
      </c>
      <c r="C1528" s="85">
        <v>96.333265824866132</v>
      </c>
      <c r="D1528" s="85">
        <v>87.577601802707534</v>
      </c>
    </row>
    <row r="1529" spans="2:4" x14ac:dyDescent="0.25">
      <c r="B1529" s="900">
        <v>41680</v>
      </c>
      <c r="C1529" s="85">
        <v>96.338603971723927</v>
      </c>
      <c r="D1529" s="85">
        <v>87.307301373324606</v>
      </c>
    </row>
    <row r="1530" spans="2:4" x14ac:dyDescent="0.25">
      <c r="B1530" s="900">
        <v>41681</v>
      </c>
      <c r="C1530" s="85">
        <v>96.418142359904849</v>
      </c>
      <c r="D1530" s="85">
        <v>87.662798536685386</v>
      </c>
    </row>
    <row r="1531" spans="2:4" x14ac:dyDescent="0.25">
      <c r="B1531" s="900">
        <v>41682</v>
      </c>
      <c r="C1531" s="85">
        <v>96.632202048901817</v>
      </c>
      <c r="D1531" s="85">
        <v>87.830565178310835</v>
      </c>
    </row>
    <row r="1532" spans="2:4" x14ac:dyDescent="0.25">
      <c r="B1532" s="900">
        <v>41683</v>
      </c>
      <c r="C1532" s="85">
        <v>96.705334660853396</v>
      </c>
      <c r="D1532" s="85">
        <v>87.905254606967659</v>
      </c>
    </row>
    <row r="1533" spans="2:4" x14ac:dyDescent="0.25">
      <c r="B1533" s="900">
        <v>41684</v>
      </c>
      <c r="C1533" s="85">
        <v>96.026322380543789</v>
      </c>
      <c r="D1533" s="85">
        <v>87.926882143753417</v>
      </c>
    </row>
    <row r="1534" spans="2:4" x14ac:dyDescent="0.25">
      <c r="B1534" s="900">
        <v>41687</v>
      </c>
      <c r="C1534" s="85">
        <v>95.998030202197555</v>
      </c>
      <c r="D1534" s="85">
        <v>87.903415828536495</v>
      </c>
    </row>
    <row r="1535" spans="2:4" x14ac:dyDescent="0.25">
      <c r="B1535" s="900">
        <v>41688</v>
      </c>
      <c r="C1535" s="85">
        <v>95.606210222836523</v>
      </c>
      <c r="D1535" s="85">
        <v>87.969699412936507</v>
      </c>
    </row>
    <row r="1536" spans="2:4" x14ac:dyDescent="0.25">
      <c r="B1536" s="900">
        <v>41689</v>
      </c>
      <c r="C1536" s="85">
        <v>95.378271352009335</v>
      </c>
      <c r="D1536" s="85">
        <v>87.91532410790029</v>
      </c>
    </row>
    <row r="1537" spans="2:4" x14ac:dyDescent="0.25">
      <c r="B1537" s="900">
        <v>41690</v>
      </c>
      <c r="C1537" s="85">
        <v>95.465283145791133</v>
      </c>
      <c r="D1537" s="85">
        <v>87.879073904542821</v>
      </c>
    </row>
    <row r="1538" spans="2:4" x14ac:dyDescent="0.25">
      <c r="B1538" s="900">
        <v>41691</v>
      </c>
      <c r="C1538" s="85">
        <v>95.400691568812007</v>
      </c>
      <c r="D1538" s="85">
        <v>87.910158016117464</v>
      </c>
    </row>
    <row r="1539" spans="2:4" x14ac:dyDescent="0.25">
      <c r="B1539" s="900">
        <v>41694</v>
      </c>
      <c r="C1539" s="85">
        <v>95.265102638624384</v>
      </c>
      <c r="D1539" s="85">
        <v>88.070569544018198</v>
      </c>
    </row>
    <row r="1540" spans="2:4" x14ac:dyDescent="0.25">
      <c r="B1540" s="900">
        <v>41695</v>
      </c>
      <c r="C1540" s="85">
        <v>95.223998907819478</v>
      </c>
      <c r="D1540" s="85">
        <v>88.176080401616659</v>
      </c>
    </row>
    <row r="1541" spans="2:4" x14ac:dyDescent="0.25">
      <c r="B1541" s="900">
        <v>41696</v>
      </c>
      <c r="C1541" s="85">
        <v>95.079335127973664</v>
      </c>
      <c r="D1541" s="85">
        <v>88.248668369209298</v>
      </c>
    </row>
    <row r="1542" spans="2:4" x14ac:dyDescent="0.25">
      <c r="B1542" s="900">
        <v>41697</v>
      </c>
      <c r="C1542" s="85">
        <v>94.941077124357165</v>
      </c>
      <c r="D1542" s="85">
        <v>88.373792863406976</v>
      </c>
    </row>
    <row r="1543" spans="2:4" x14ac:dyDescent="0.25">
      <c r="B1543" s="900">
        <v>41698</v>
      </c>
      <c r="C1543" s="85">
        <v>95.824540429319711</v>
      </c>
      <c r="D1543" s="85">
        <v>88.774471439648096</v>
      </c>
    </row>
    <row r="1544" spans="2:4" x14ac:dyDescent="0.25">
      <c r="B1544" s="900">
        <v>41701</v>
      </c>
      <c r="C1544" s="85">
        <v>94.76918879553665</v>
      </c>
      <c r="D1544" s="85">
        <v>88.575883369081026</v>
      </c>
    </row>
    <row r="1545" spans="2:4" x14ac:dyDescent="0.25">
      <c r="B1545" s="900">
        <v>41702</v>
      </c>
      <c r="C1545" s="85">
        <v>94.662959673066823</v>
      </c>
      <c r="D1545" s="85">
        <v>88.607230163288705</v>
      </c>
    </row>
    <row r="1546" spans="2:4" x14ac:dyDescent="0.25">
      <c r="B1546" s="900">
        <v>41703</v>
      </c>
      <c r="C1546" s="85">
        <v>94.615983980718383</v>
      </c>
      <c r="D1546" s="85">
        <v>88.709413707535518</v>
      </c>
    </row>
    <row r="1547" spans="2:4" x14ac:dyDescent="0.25">
      <c r="B1547" s="900">
        <v>41704</v>
      </c>
      <c r="C1547" s="85">
        <v>95.076666054544773</v>
      </c>
      <c r="D1547" s="85">
        <v>88.714141994929975</v>
      </c>
    </row>
    <row r="1548" spans="2:4" x14ac:dyDescent="0.25">
      <c r="B1548" s="900">
        <v>41705</v>
      </c>
      <c r="C1548" s="85">
        <v>95.163677848326586</v>
      </c>
      <c r="D1548" s="85">
        <v>88.813348469335835</v>
      </c>
    </row>
    <row r="1549" spans="2:4" x14ac:dyDescent="0.25">
      <c r="B1549" s="900">
        <v>41708</v>
      </c>
      <c r="C1549" s="85">
        <v>94.88876328515093</v>
      </c>
      <c r="D1549" s="85">
        <v>88.798375559253401</v>
      </c>
    </row>
    <row r="1550" spans="2:4" x14ac:dyDescent="0.25">
      <c r="B1550" s="900">
        <v>41709</v>
      </c>
      <c r="C1550" s="85">
        <v>94.681643187069071</v>
      </c>
      <c r="D1550" s="85">
        <v>88.732354657486397</v>
      </c>
    </row>
    <row r="1551" spans="2:4" x14ac:dyDescent="0.25">
      <c r="B1551" s="900">
        <v>41710</v>
      </c>
      <c r="C1551" s="85">
        <v>94.847659554346023</v>
      </c>
      <c r="D1551" s="85">
        <v>88.745401228259979</v>
      </c>
    </row>
    <row r="1552" spans="2:4" x14ac:dyDescent="0.25">
      <c r="B1552" s="900">
        <v>41711</v>
      </c>
      <c r="C1552" s="85">
        <v>94.192135120210651</v>
      </c>
      <c r="D1552" s="85">
        <v>88.821228948326592</v>
      </c>
    </row>
    <row r="1553" spans="2:4" x14ac:dyDescent="0.25">
      <c r="B1553" s="900">
        <v>41712</v>
      </c>
      <c r="C1553" s="85">
        <v>94.051741857851056</v>
      </c>
      <c r="D1553" s="85">
        <v>88.749604150388379</v>
      </c>
    </row>
    <row r="1554" spans="2:4" x14ac:dyDescent="0.25">
      <c r="B1554" s="900">
        <v>41715</v>
      </c>
      <c r="C1554" s="85">
        <v>94.153166648148854</v>
      </c>
      <c r="D1554" s="85">
        <v>88.528950738647197</v>
      </c>
    </row>
    <row r="1555" spans="2:4" x14ac:dyDescent="0.25">
      <c r="B1555" s="900">
        <v>41716</v>
      </c>
      <c r="C1555" s="85">
        <v>94.148896130662635</v>
      </c>
      <c r="D1555" s="85">
        <v>88.625092582334432</v>
      </c>
    </row>
    <row r="1556" spans="2:4" x14ac:dyDescent="0.25">
      <c r="B1556" s="900">
        <v>41717</v>
      </c>
      <c r="C1556" s="85">
        <v>94.192668934896432</v>
      </c>
      <c r="D1556" s="85">
        <v>88.646282314731792</v>
      </c>
    </row>
    <row r="1557" spans="2:4" x14ac:dyDescent="0.25">
      <c r="B1557" s="900">
        <v>41718</v>
      </c>
      <c r="C1557" s="85">
        <v>94.549257144996119</v>
      </c>
      <c r="D1557" s="85">
        <v>88.618437955631123</v>
      </c>
    </row>
    <row r="1558" spans="2:4" x14ac:dyDescent="0.25">
      <c r="B1558" s="900">
        <v>41719</v>
      </c>
      <c r="C1558" s="85">
        <v>94.817765931942461</v>
      </c>
      <c r="D1558" s="85">
        <v>88.637438666086609</v>
      </c>
    </row>
    <row r="1559" spans="2:4" x14ac:dyDescent="0.25">
      <c r="B1559" s="900">
        <v>41722</v>
      </c>
      <c r="C1559" s="85">
        <v>93.958858102525681</v>
      </c>
      <c r="D1559" s="85">
        <v>88.683583248621375</v>
      </c>
    </row>
    <row r="1560" spans="2:4" x14ac:dyDescent="0.25">
      <c r="B1560" s="900">
        <v>41723</v>
      </c>
      <c r="C1560" s="85">
        <v>94.277011655249353</v>
      </c>
      <c r="D1560" s="85">
        <v>88.700832741523371</v>
      </c>
    </row>
    <row r="1561" spans="2:4" x14ac:dyDescent="0.25">
      <c r="B1561" s="900">
        <v>41724</v>
      </c>
      <c r="C1561" s="85">
        <v>93.52860346578862</v>
      </c>
      <c r="D1561" s="85">
        <v>88.784540940580726</v>
      </c>
    </row>
    <row r="1562" spans="2:4" x14ac:dyDescent="0.25">
      <c r="B1562" s="900">
        <v>41725</v>
      </c>
      <c r="C1562" s="85">
        <v>93.537678315446854</v>
      </c>
      <c r="D1562" s="85">
        <v>88.573781908016841</v>
      </c>
    </row>
    <row r="1563" spans="2:4" x14ac:dyDescent="0.25">
      <c r="B1563" s="900">
        <v>41726</v>
      </c>
      <c r="C1563" s="85">
        <v>93.589458339967308</v>
      </c>
      <c r="D1563" s="85">
        <v>88.663356685878441</v>
      </c>
    </row>
    <row r="1564" spans="2:4" x14ac:dyDescent="0.25">
      <c r="B1564" s="900">
        <v>41729</v>
      </c>
      <c r="C1564" s="85">
        <v>93.868109605943431</v>
      </c>
      <c r="D1564" s="85">
        <v>88.707049563838297</v>
      </c>
    </row>
    <row r="1565" spans="2:4" x14ac:dyDescent="0.25">
      <c r="B1565" s="900">
        <v>41730</v>
      </c>
      <c r="C1565" s="85">
        <v>93.764549556902494</v>
      </c>
      <c r="D1565" s="85">
        <v>88.63805159223034</v>
      </c>
    </row>
    <row r="1566" spans="2:4" x14ac:dyDescent="0.25">
      <c r="B1566" s="900">
        <v>41731</v>
      </c>
      <c r="C1566" s="85">
        <v>93.483763032183276</v>
      </c>
      <c r="D1566" s="85">
        <v>88.864571582775753</v>
      </c>
    </row>
    <row r="1567" spans="2:4" x14ac:dyDescent="0.25">
      <c r="B1567" s="900">
        <v>41732</v>
      </c>
      <c r="C1567" s="85">
        <v>93.394082164972573</v>
      </c>
      <c r="D1567" s="85">
        <v>88.804855064201348</v>
      </c>
    </row>
    <row r="1568" spans="2:4" x14ac:dyDescent="0.25">
      <c r="B1568" s="900">
        <v>41733</v>
      </c>
      <c r="C1568" s="85">
        <v>93.404758458688136</v>
      </c>
      <c r="D1568" s="85">
        <v>88.949680755875931</v>
      </c>
    </row>
    <row r="1569" spans="2:4" x14ac:dyDescent="0.25">
      <c r="B1569" s="900">
        <v>41736</v>
      </c>
      <c r="C1569" s="85">
        <v>93.393548350286792</v>
      </c>
      <c r="D1569" s="85">
        <v>88.985405593967357</v>
      </c>
    </row>
    <row r="1570" spans="2:4" x14ac:dyDescent="0.25">
      <c r="B1570" s="900">
        <v>41737</v>
      </c>
      <c r="C1570" s="85">
        <v>93.041230657673324</v>
      </c>
      <c r="D1570" s="85">
        <v>89.032163102645839</v>
      </c>
    </row>
    <row r="1571" spans="2:4" x14ac:dyDescent="0.25">
      <c r="B1571" s="900">
        <v>41738</v>
      </c>
      <c r="C1571" s="85">
        <v>93.415968567089465</v>
      </c>
      <c r="D1571" s="85">
        <v>89.128129824577712</v>
      </c>
    </row>
    <row r="1572" spans="2:4" x14ac:dyDescent="0.25">
      <c r="B1572" s="900">
        <v>41739</v>
      </c>
      <c r="C1572" s="85">
        <v>93.114363269624917</v>
      </c>
      <c r="D1572" s="85">
        <v>89.117797641012046</v>
      </c>
    </row>
    <row r="1573" spans="2:4" x14ac:dyDescent="0.25">
      <c r="B1573" s="900">
        <v>41740</v>
      </c>
      <c r="C1573" s="85">
        <v>93.142121633285356</v>
      </c>
      <c r="D1573" s="85">
        <v>89.134083964259631</v>
      </c>
    </row>
    <row r="1574" spans="2:4" x14ac:dyDescent="0.25">
      <c r="B1574" s="900">
        <v>41743</v>
      </c>
      <c r="C1574" s="85">
        <v>92.592292506934044</v>
      </c>
      <c r="D1574" s="85">
        <v>89.123226415427908</v>
      </c>
    </row>
    <row r="1575" spans="2:4" x14ac:dyDescent="0.25">
      <c r="B1575" s="900">
        <v>41744</v>
      </c>
      <c r="C1575" s="85">
        <v>92.92485905617373</v>
      </c>
      <c r="D1575" s="85">
        <v>89.179177816262296</v>
      </c>
    </row>
    <row r="1576" spans="2:4" x14ac:dyDescent="0.25">
      <c r="B1576" s="900">
        <v>41745</v>
      </c>
      <c r="C1576" s="85">
        <v>92.55279022018648</v>
      </c>
      <c r="D1576" s="85">
        <v>89.145466878357382</v>
      </c>
    </row>
    <row r="1577" spans="2:4" x14ac:dyDescent="0.25">
      <c r="B1577" s="900">
        <v>41746</v>
      </c>
      <c r="C1577" s="85">
        <v>92.680905744773185</v>
      </c>
      <c r="D1577" s="85">
        <v>89.075067932706617</v>
      </c>
    </row>
    <row r="1578" spans="2:4" x14ac:dyDescent="0.25">
      <c r="B1578" s="900">
        <v>41747</v>
      </c>
      <c r="C1578" s="85">
        <v>92.882153881311496</v>
      </c>
      <c r="D1578" s="85">
        <v>89.070952571455891</v>
      </c>
    </row>
    <row r="1579" spans="2:4" x14ac:dyDescent="0.25">
      <c r="B1579" s="900">
        <v>41751</v>
      </c>
      <c r="C1579" s="85">
        <v>93.279845822216089</v>
      </c>
      <c r="D1579" s="85">
        <v>88.993373633835787</v>
      </c>
    </row>
    <row r="1580" spans="2:4" x14ac:dyDescent="0.25">
      <c r="B1580" s="900">
        <v>41752</v>
      </c>
      <c r="C1580" s="85">
        <v>93.594796486825089</v>
      </c>
      <c r="D1580" s="85">
        <v>89.293970126894294</v>
      </c>
    </row>
    <row r="1581" spans="2:4" x14ac:dyDescent="0.25">
      <c r="B1581" s="900">
        <v>41753</v>
      </c>
      <c r="C1581" s="85">
        <v>93.8008489555354</v>
      </c>
      <c r="D1581" s="85">
        <v>89.359378102517582</v>
      </c>
    </row>
    <row r="1582" spans="2:4" x14ac:dyDescent="0.25">
      <c r="B1582" s="900">
        <v>41754</v>
      </c>
      <c r="C1582" s="85">
        <v>93.368992874741011</v>
      </c>
      <c r="D1582" s="85">
        <v>89.324178629692213</v>
      </c>
    </row>
    <row r="1583" spans="2:4" x14ac:dyDescent="0.25">
      <c r="B1583" s="900">
        <v>41757</v>
      </c>
      <c r="C1583" s="85">
        <v>93.234471573924949</v>
      </c>
      <c r="D1583" s="85">
        <v>89.320763755462877</v>
      </c>
    </row>
    <row r="1584" spans="2:4" x14ac:dyDescent="0.25">
      <c r="B1584" s="900">
        <v>41758</v>
      </c>
      <c r="C1584" s="85">
        <v>92.839982521135028</v>
      </c>
      <c r="D1584" s="85">
        <v>89.345543483844921</v>
      </c>
    </row>
    <row r="1585" spans="2:4" x14ac:dyDescent="0.25">
      <c r="B1585" s="900">
        <v>41759</v>
      </c>
      <c r="C1585" s="85">
        <v>91.890326195136012</v>
      </c>
      <c r="D1585" s="85">
        <v>89.438095331547473</v>
      </c>
    </row>
    <row r="1586" spans="2:4" x14ac:dyDescent="0.25">
      <c r="B1586" s="900">
        <v>41761</v>
      </c>
      <c r="C1586" s="85">
        <v>91.216652061684186</v>
      </c>
      <c r="D1586" s="85">
        <v>89.511646468794538</v>
      </c>
    </row>
    <row r="1587" spans="2:4" x14ac:dyDescent="0.25">
      <c r="B1587" s="900">
        <v>41764</v>
      </c>
      <c r="C1587" s="85">
        <v>91.002058558001437</v>
      </c>
      <c r="D1587" s="85">
        <v>89.50359086804842</v>
      </c>
    </row>
    <row r="1588" spans="2:4" x14ac:dyDescent="0.25">
      <c r="B1588" s="900">
        <v>41765</v>
      </c>
      <c r="C1588" s="85">
        <v>90.662552417846641</v>
      </c>
      <c r="D1588" s="85">
        <v>89.483364305305486</v>
      </c>
    </row>
    <row r="1589" spans="2:4" x14ac:dyDescent="0.25">
      <c r="B1589" s="900">
        <v>41766</v>
      </c>
      <c r="C1589" s="85">
        <v>89.661649882012924</v>
      </c>
      <c r="D1589" s="85">
        <v>89.335298861156929</v>
      </c>
    </row>
    <row r="1590" spans="2:4" x14ac:dyDescent="0.25">
      <c r="B1590" s="900">
        <v>41767</v>
      </c>
      <c r="C1590" s="85">
        <v>89.232462874647425</v>
      </c>
      <c r="D1590" s="85">
        <v>89.364544194300407</v>
      </c>
    </row>
    <row r="1591" spans="2:4" x14ac:dyDescent="0.25">
      <c r="B1591" s="900">
        <v>41768</v>
      </c>
      <c r="C1591" s="85">
        <v>90.089769260006875</v>
      </c>
      <c r="D1591" s="85">
        <v>89.462524816418821</v>
      </c>
    </row>
    <row r="1592" spans="2:4" x14ac:dyDescent="0.25">
      <c r="B1592" s="900">
        <v>41771</v>
      </c>
      <c r="C1592" s="85">
        <v>89.548481168627987</v>
      </c>
      <c r="D1592" s="85">
        <v>89.475571387192403</v>
      </c>
    </row>
    <row r="1593" spans="2:4" x14ac:dyDescent="0.25">
      <c r="B1593" s="900">
        <v>41772</v>
      </c>
      <c r="C1593" s="85">
        <v>89.472679483247518</v>
      </c>
      <c r="D1593" s="85">
        <v>89.486341375146424</v>
      </c>
    </row>
    <row r="1594" spans="2:4" x14ac:dyDescent="0.25">
      <c r="B1594" s="900">
        <v>41773</v>
      </c>
      <c r="C1594" s="85">
        <v>89.691543504416487</v>
      </c>
      <c r="D1594" s="85">
        <v>89.564095434521889</v>
      </c>
    </row>
    <row r="1595" spans="2:4" x14ac:dyDescent="0.25">
      <c r="B1595" s="900">
        <v>41774</v>
      </c>
      <c r="C1595" s="85">
        <v>90.630523536699954</v>
      </c>
      <c r="D1595" s="85">
        <v>89.572063474390319</v>
      </c>
    </row>
    <row r="1596" spans="2:4" x14ac:dyDescent="0.25">
      <c r="B1596" s="900">
        <v>41775</v>
      </c>
      <c r="C1596" s="85">
        <v>91.167007295906828</v>
      </c>
      <c r="D1596" s="85">
        <v>89.60323514684265</v>
      </c>
    </row>
    <row r="1597" spans="2:4" x14ac:dyDescent="0.25">
      <c r="B1597" s="900">
        <v>41778</v>
      </c>
      <c r="C1597" s="85">
        <v>90.004358910282392</v>
      </c>
      <c r="D1597" s="85">
        <v>89.886669707876848</v>
      </c>
    </row>
    <row r="1598" spans="2:4" x14ac:dyDescent="0.25">
      <c r="B1598" s="900">
        <v>41779</v>
      </c>
      <c r="C1598" s="85">
        <v>88.842778154029503</v>
      </c>
      <c r="D1598" s="85">
        <v>89.991129834943223</v>
      </c>
    </row>
    <row r="1599" spans="2:4" x14ac:dyDescent="0.25">
      <c r="B1599" s="900">
        <v>41780</v>
      </c>
      <c r="C1599" s="85">
        <v>89.463604633589298</v>
      </c>
      <c r="D1599" s="85">
        <v>90.166076468538009</v>
      </c>
    </row>
    <row r="1600" spans="2:4" x14ac:dyDescent="0.25">
      <c r="B1600" s="900">
        <v>41781</v>
      </c>
      <c r="C1600" s="85">
        <v>90.078025336919751</v>
      </c>
      <c r="D1600" s="85">
        <v>90.303196802977183</v>
      </c>
    </row>
    <row r="1601" spans="2:4" x14ac:dyDescent="0.25">
      <c r="B1601" s="900">
        <v>41782</v>
      </c>
      <c r="C1601" s="85">
        <v>90.382833522498984</v>
      </c>
      <c r="D1601" s="85">
        <v>90.28962486693753</v>
      </c>
    </row>
    <row r="1602" spans="2:4" x14ac:dyDescent="0.25">
      <c r="B1602" s="900">
        <v>41785</v>
      </c>
      <c r="C1602" s="85">
        <v>90.178916312531783</v>
      </c>
      <c r="D1602" s="85">
        <v>90.422279596615269</v>
      </c>
    </row>
    <row r="1603" spans="2:4" x14ac:dyDescent="0.25">
      <c r="B1603" s="900">
        <v>41786</v>
      </c>
      <c r="C1603" s="85">
        <v>90.562729071606157</v>
      </c>
      <c r="D1603" s="85">
        <v>90.384453297459643</v>
      </c>
    </row>
    <row r="1604" spans="2:4" x14ac:dyDescent="0.25">
      <c r="B1604" s="900">
        <v>41787</v>
      </c>
      <c r="C1604" s="85">
        <v>90.899032323646281</v>
      </c>
      <c r="D1604" s="85">
        <v>90.409233025841687</v>
      </c>
    </row>
    <row r="1605" spans="2:4" x14ac:dyDescent="0.25">
      <c r="B1605" s="900">
        <v>41788</v>
      </c>
      <c r="C1605" s="85">
        <v>91.808652548211967</v>
      </c>
      <c r="D1605" s="85">
        <v>90.412210095682639</v>
      </c>
    </row>
    <row r="1606" spans="2:4" x14ac:dyDescent="0.25">
      <c r="B1606" s="900">
        <v>41789</v>
      </c>
      <c r="C1606" s="85">
        <v>90.829102599809374</v>
      </c>
      <c r="D1606" s="85">
        <v>90.507563891470795</v>
      </c>
    </row>
    <row r="1607" spans="2:4" x14ac:dyDescent="0.25">
      <c r="B1607" s="900">
        <v>41792</v>
      </c>
      <c r="C1607" s="85">
        <v>90.242440260139361</v>
      </c>
      <c r="D1607" s="85">
        <v>90.805270875566038</v>
      </c>
    </row>
    <row r="1608" spans="2:4" x14ac:dyDescent="0.25">
      <c r="B1608" s="900">
        <v>41793</v>
      </c>
      <c r="C1608" s="85">
        <v>91.476085998972295</v>
      </c>
      <c r="D1608" s="85">
        <v>90.833465478177416</v>
      </c>
    </row>
    <row r="1609" spans="2:4" x14ac:dyDescent="0.25">
      <c r="B1609" s="900">
        <v>41794</v>
      </c>
      <c r="C1609" s="85">
        <v>91.593525229843436</v>
      </c>
      <c r="D1609" s="85">
        <v>90.889241757256428</v>
      </c>
    </row>
    <row r="1610" spans="2:4" x14ac:dyDescent="0.25">
      <c r="B1610" s="900">
        <v>41795</v>
      </c>
      <c r="C1610" s="85">
        <v>91.874311754562655</v>
      </c>
      <c r="D1610" s="85">
        <v>90.870678851189311</v>
      </c>
    </row>
    <row r="1611" spans="2:4" x14ac:dyDescent="0.25">
      <c r="B1611" s="900">
        <v>41796</v>
      </c>
      <c r="C1611" s="85">
        <v>92.346203936790388</v>
      </c>
      <c r="D1611" s="85">
        <v>91.07241911335268</v>
      </c>
    </row>
    <row r="1612" spans="2:4" x14ac:dyDescent="0.25">
      <c r="B1612" s="900">
        <v>41799</v>
      </c>
      <c r="C1612" s="85">
        <v>92.851192629536371</v>
      </c>
      <c r="D1612" s="85">
        <v>91.382384620322426</v>
      </c>
    </row>
    <row r="1613" spans="2:4" x14ac:dyDescent="0.25">
      <c r="B1613" s="900">
        <v>41800</v>
      </c>
      <c r="C1613" s="85">
        <v>94.107792399857743</v>
      </c>
      <c r="D1613" s="85">
        <v>91.358743183350171</v>
      </c>
    </row>
    <row r="1614" spans="2:4" x14ac:dyDescent="0.25">
      <c r="B1614" s="900">
        <v>41801</v>
      </c>
      <c r="C1614" s="85">
        <v>94.228434518843557</v>
      </c>
      <c r="D1614" s="85">
        <v>91.452258200707135</v>
      </c>
    </row>
    <row r="1615" spans="2:4" x14ac:dyDescent="0.25">
      <c r="B1615" s="900">
        <v>41802</v>
      </c>
      <c r="C1615" s="85">
        <v>94.709401550729524</v>
      </c>
      <c r="D1615" s="85">
        <v>91.475636955046383</v>
      </c>
    </row>
    <row r="1616" spans="2:4" x14ac:dyDescent="0.25">
      <c r="B1616" s="900">
        <v>41803</v>
      </c>
      <c r="C1616" s="85">
        <v>95.094815753861226</v>
      </c>
      <c r="D1616" s="85">
        <v>91.532463964657509</v>
      </c>
    </row>
    <row r="1617" spans="2:4" x14ac:dyDescent="0.25">
      <c r="B1617" s="900">
        <v>41806</v>
      </c>
      <c r="C1617" s="85">
        <v>95.546956792715179</v>
      </c>
      <c r="D1617" s="85">
        <v>91.544634926654339</v>
      </c>
    </row>
    <row r="1618" spans="2:4" x14ac:dyDescent="0.25">
      <c r="B1618" s="900">
        <v>41807</v>
      </c>
      <c r="C1618" s="85">
        <v>95.946250177677101</v>
      </c>
      <c r="D1618" s="85">
        <v>91.541220052425004</v>
      </c>
    </row>
    <row r="1619" spans="2:4" x14ac:dyDescent="0.25">
      <c r="B1619" s="900">
        <v>41808</v>
      </c>
      <c r="C1619" s="85">
        <v>96.334333454237694</v>
      </c>
      <c r="D1619" s="85">
        <v>91.737268857539505</v>
      </c>
    </row>
    <row r="1620" spans="2:4" x14ac:dyDescent="0.25">
      <c r="B1620" s="900">
        <v>41810</v>
      </c>
      <c r="C1620" s="85">
        <v>97.025089657634396</v>
      </c>
      <c r="D1620" s="85">
        <v>91.762573951187591</v>
      </c>
    </row>
    <row r="1621" spans="2:4" x14ac:dyDescent="0.25">
      <c r="B1621" s="900">
        <v>41813</v>
      </c>
      <c r="C1621" s="85">
        <v>96.321521901779022</v>
      </c>
      <c r="D1621" s="85">
        <v>91.319691031907084</v>
      </c>
    </row>
    <row r="1622" spans="2:4" x14ac:dyDescent="0.25">
      <c r="B1622" s="900">
        <v>41814</v>
      </c>
      <c r="C1622" s="85">
        <v>95.925431404931757</v>
      </c>
      <c r="D1622" s="85">
        <v>91.60330071469663</v>
      </c>
    </row>
    <row r="1623" spans="2:4" x14ac:dyDescent="0.25">
      <c r="B1623" s="900">
        <v>41816</v>
      </c>
      <c r="C1623" s="85">
        <v>96.416540915847506</v>
      </c>
      <c r="D1623" s="85">
        <v>91.721770582191013</v>
      </c>
    </row>
    <row r="1624" spans="2:4" x14ac:dyDescent="0.25">
      <c r="B1624" s="900">
        <v>41817</v>
      </c>
      <c r="C1624" s="85">
        <v>96.23931444016921</v>
      </c>
      <c r="D1624" s="85">
        <v>91.902758916345391</v>
      </c>
    </row>
    <row r="1625" spans="2:4" x14ac:dyDescent="0.25">
      <c r="B1625" s="900">
        <v>41820</v>
      </c>
      <c r="C1625" s="85">
        <v>95.631833327753867</v>
      </c>
      <c r="D1625" s="85">
        <v>92.028058532298402</v>
      </c>
    </row>
    <row r="1626" spans="2:4" x14ac:dyDescent="0.25">
      <c r="B1626" s="900">
        <v>41821</v>
      </c>
      <c r="C1626" s="85">
        <v>95.123641746893242</v>
      </c>
      <c r="D1626" s="85">
        <v>91.985591506625994</v>
      </c>
    </row>
    <row r="1627" spans="2:4" x14ac:dyDescent="0.25">
      <c r="B1627" s="900">
        <v>41822</v>
      </c>
      <c r="C1627" s="85">
        <v>94.7024619598144</v>
      </c>
      <c r="D1627" s="85">
        <v>91.666169424867348</v>
      </c>
    </row>
    <row r="1628" spans="2:4" x14ac:dyDescent="0.25">
      <c r="B1628" s="900">
        <v>41823</v>
      </c>
      <c r="C1628" s="85">
        <v>94.622389756947697</v>
      </c>
      <c r="D1628" s="85">
        <v>91.897505263684877</v>
      </c>
    </row>
    <row r="1629" spans="2:4" x14ac:dyDescent="0.25">
      <c r="B1629" s="900">
        <v>41824</v>
      </c>
      <c r="C1629" s="85">
        <v>95.896071597213975</v>
      </c>
      <c r="D1629" s="85">
        <v>91.870098708972591</v>
      </c>
    </row>
    <row r="1630" spans="2:4" x14ac:dyDescent="0.25">
      <c r="B1630" s="900">
        <v>41827</v>
      </c>
      <c r="C1630" s="85">
        <v>96.36849759412749</v>
      </c>
      <c r="D1630" s="85">
        <v>91.849434341841274</v>
      </c>
    </row>
    <row r="1631" spans="2:4" x14ac:dyDescent="0.25">
      <c r="B1631" s="900">
        <v>41828</v>
      </c>
      <c r="C1631" s="85">
        <v>95.603007334721866</v>
      </c>
      <c r="D1631" s="85">
        <v>91.844793615324477</v>
      </c>
    </row>
    <row r="1632" spans="2:4" x14ac:dyDescent="0.25">
      <c r="B1632" s="900">
        <v>41829</v>
      </c>
      <c r="C1632" s="85">
        <v>95.875252824468632</v>
      </c>
      <c r="D1632" s="85">
        <v>91.771067356322078</v>
      </c>
    </row>
    <row r="1633" spans="2:4" x14ac:dyDescent="0.25">
      <c r="B1633" s="900">
        <v>41830</v>
      </c>
      <c r="C1633" s="85">
        <v>96.447502167622616</v>
      </c>
      <c r="D1633" s="85">
        <v>91.756269567994991</v>
      </c>
    </row>
    <row r="1634" spans="2:4" x14ac:dyDescent="0.25">
      <c r="B1634" s="900">
        <v>41831</v>
      </c>
      <c r="C1634" s="85">
        <v>96.383978220015038</v>
      </c>
      <c r="D1634" s="85">
        <v>91.708023524396026</v>
      </c>
    </row>
    <row r="1635" spans="2:4" x14ac:dyDescent="0.25">
      <c r="B1635" s="900">
        <v>41834</v>
      </c>
      <c r="C1635" s="85">
        <v>96.238780625483429</v>
      </c>
      <c r="D1635" s="85">
        <v>91.680441847928378</v>
      </c>
    </row>
    <row r="1636" spans="2:4" x14ac:dyDescent="0.25">
      <c r="B1636" s="900">
        <v>41835</v>
      </c>
      <c r="C1636" s="85">
        <v>96.533980146718662</v>
      </c>
      <c r="D1636" s="85">
        <v>91.683856722157699</v>
      </c>
    </row>
    <row r="1637" spans="2:4" x14ac:dyDescent="0.25">
      <c r="B1637" s="900">
        <v>41836</v>
      </c>
      <c r="C1637" s="85">
        <v>97.293598444580724</v>
      </c>
      <c r="D1637" s="85">
        <v>91.676764291066021</v>
      </c>
    </row>
    <row r="1638" spans="2:4" x14ac:dyDescent="0.25">
      <c r="B1638" s="900">
        <v>41837</v>
      </c>
      <c r="C1638" s="85">
        <v>96.356753671040366</v>
      </c>
      <c r="D1638" s="85">
        <v>91.649007492843026</v>
      </c>
    </row>
    <row r="1639" spans="2:4" x14ac:dyDescent="0.25">
      <c r="B1639" s="900">
        <v>41838</v>
      </c>
      <c r="C1639" s="85">
        <v>98.142363794967721</v>
      </c>
      <c r="D1639" s="85">
        <v>91.428967007245561</v>
      </c>
    </row>
    <row r="1640" spans="2:4" x14ac:dyDescent="0.25">
      <c r="B1640" s="900">
        <v>41841</v>
      </c>
      <c r="C1640" s="85">
        <v>98.061757777415252</v>
      </c>
      <c r="D1640" s="85">
        <v>91.308395678686992</v>
      </c>
    </row>
    <row r="1641" spans="2:4" x14ac:dyDescent="0.25">
      <c r="B1641" s="900">
        <v>41842</v>
      </c>
      <c r="C1641" s="85">
        <v>98.437029501517159</v>
      </c>
      <c r="D1641" s="85">
        <v>91.314700061879591</v>
      </c>
    </row>
    <row r="1642" spans="2:4" x14ac:dyDescent="0.25">
      <c r="B1642" s="900">
        <v>41843</v>
      </c>
      <c r="C1642" s="85">
        <v>97.499117098605254</v>
      </c>
      <c r="D1642" s="85">
        <v>91.33387589409044</v>
      </c>
    </row>
    <row r="1643" spans="2:4" x14ac:dyDescent="0.25">
      <c r="B1643" s="900">
        <v>41844</v>
      </c>
      <c r="C1643" s="85">
        <v>97.732927930976004</v>
      </c>
      <c r="D1643" s="85">
        <v>91.4372852906247</v>
      </c>
    </row>
    <row r="1644" spans="2:4" x14ac:dyDescent="0.25">
      <c r="B1644" s="900">
        <v>41845</v>
      </c>
      <c r="C1644" s="85">
        <v>97.789512287668472</v>
      </c>
      <c r="D1644" s="85">
        <v>91.549538335804144</v>
      </c>
    </row>
    <row r="1645" spans="2:4" x14ac:dyDescent="0.25">
      <c r="B1645" s="900">
        <v>41848</v>
      </c>
      <c r="C1645" s="85">
        <v>97.114236710159332</v>
      </c>
      <c r="D1645" s="85">
        <v>91.606890710681327</v>
      </c>
    </row>
    <row r="1646" spans="2:4" x14ac:dyDescent="0.25">
      <c r="B1646" s="900">
        <v>41849</v>
      </c>
      <c r="C1646" s="85">
        <v>97.268509154349175</v>
      </c>
      <c r="D1646" s="85">
        <v>91.5563680842628</v>
      </c>
    </row>
    <row r="1647" spans="2:4" x14ac:dyDescent="0.25">
      <c r="B1647" s="900">
        <v>41850</v>
      </c>
      <c r="C1647" s="85">
        <v>96.438961132650178</v>
      </c>
      <c r="D1647" s="85">
        <v>91.50987325821734</v>
      </c>
    </row>
    <row r="1648" spans="2:4" x14ac:dyDescent="0.25">
      <c r="B1648" s="900">
        <v>41851</v>
      </c>
      <c r="C1648" s="85">
        <v>96.903379909277021</v>
      </c>
      <c r="D1648" s="85">
        <v>91.304893243579983</v>
      </c>
    </row>
    <row r="1649" spans="2:4" x14ac:dyDescent="0.25">
      <c r="B1649" s="900">
        <v>41852</v>
      </c>
      <c r="C1649" s="85">
        <v>96.815834300809442</v>
      </c>
      <c r="D1649" s="85">
        <v>91.179943871137667</v>
      </c>
    </row>
    <row r="1650" spans="2:4" x14ac:dyDescent="0.25">
      <c r="B1650" s="900">
        <v>41855</v>
      </c>
      <c r="C1650" s="85">
        <v>96.686117332165395</v>
      </c>
      <c r="D1650" s="85">
        <v>91.145970250599746</v>
      </c>
    </row>
    <row r="1651" spans="2:4" x14ac:dyDescent="0.25">
      <c r="B1651" s="900">
        <v>41857</v>
      </c>
      <c r="C1651" s="85">
        <v>96.259065583543006</v>
      </c>
      <c r="D1651" s="85">
        <v>91.034242570686359</v>
      </c>
    </row>
    <row r="1652" spans="2:4" x14ac:dyDescent="0.25">
      <c r="B1652" s="900">
        <v>41858</v>
      </c>
      <c r="C1652" s="85">
        <v>96.596436464954678</v>
      </c>
      <c r="D1652" s="85">
        <v>90.961041676949989</v>
      </c>
    </row>
    <row r="1653" spans="2:4" x14ac:dyDescent="0.25">
      <c r="B1653" s="900">
        <v>41859</v>
      </c>
      <c r="C1653" s="85">
        <v>96.420277618647958</v>
      </c>
      <c r="D1653" s="85">
        <v>90.788371626174751</v>
      </c>
    </row>
    <row r="1654" spans="2:4" x14ac:dyDescent="0.25">
      <c r="B1654" s="900">
        <v>41862</v>
      </c>
      <c r="C1654" s="85">
        <v>96.041269191745599</v>
      </c>
      <c r="D1654" s="85">
        <v>90.523149727696946</v>
      </c>
    </row>
    <row r="1655" spans="2:4" x14ac:dyDescent="0.25">
      <c r="B1655" s="900">
        <v>41863</v>
      </c>
      <c r="C1655" s="85">
        <v>96.075967146321148</v>
      </c>
      <c r="D1655" s="85">
        <v>90.558436761400003</v>
      </c>
    </row>
    <row r="1656" spans="2:4" x14ac:dyDescent="0.25">
      <c r="B1656" s="900">
        <v>41864</v>
      </c>
      <c r="C1656" s="85">
        <v>97.026691101691725</v>
      </c>
      <c r="D1656" s="85">
        <v>90.679358333469281</v>
      </c>
    </row>
    <row r="1657" spans="2:4" x14ac:dyDescent="0.25">
      <c r="B1657" s="900">
        <v>41865</v>
      </c>
      <c r="C1657" s="85">
        <v>97.326694955098972</v>
      </c>
      <c r="D1657" s="85">
        <v>90.699497335334556</v>
      </c>
    </row>
    <row r="1658" spans="2:4" x14ac:dyDescent="0.25">
      <c r="B1658" s="900">
        <v>41869</v>
      </c>
      <c r="C1658" s="85">
        <v>97.857306752762284</v>
      </c>
      <c r="D1658" s="85">
        <v>90.773748959603012</v>
      </c>
    </row>
    <row r="1659" spans="2:4" x14ac:dyDescent="0.25">
      <c r="B1659" s="900">
        <v>41870</v>
      </c>
      <c r="C1659" s="85">
        <v>98.517635519069628</v>
      </c>
      <c r="D1659" s="85">
        <v>90.886965174436867</v>
      </c>
    </row>
    <row r="1660" spans="2:4" x14ac:dyDescent="0.25">
      <c r="B1660" s="900">
        <v>41871</v>
      </c>
      <c r="C1660" s="85">
        <v>99.009812659356939</v>
      </c>
      <c r="D1660" s="85">
        <v>90.920413429708759</v>
      </c>
    </row>
    <row r="1661" spans="2:4" x14ac:dyDescent="0.25">
      <c r="B1661" s="900">
        <v>41872</v>
      </c>
      <c r="C1661" s="85">
        <v>99.244157306413484</v>
      </c>
      <c r="D1661" s="85">
        <v>91.08564080588161</v>
      </c>
    </row>
    <row r="1662" spans="2:4" x14ac:dyDescent="0.25">
      <c r="B1662" s="900">
        <v>41873</v>
      </c>
      <c r="C1662" s="85">
        <v>99.643450691375406</v>
      </c>
      <c r="D1662" s="85">
        <v>91.11234687357252</v>
      </c>
    </row>
    <row r="1663" spans="2:4" x14ac:dyDescent="0.25">
      <c r="B1663" s="900">
        <v>41876</v>
      </c>
      <c r="C1663" s="85">
        <v>98.826180407449314</v>
      </c>
      <c r="D1663" s="85">
        <v>91.040984758267342</v>
      </c>
    </row>
    <row r="1664" spans="2:4" x14ac:dyDescent="0.25">
      <c r="B1664" s="900">
        <v>41877</v>
      </c>
      <c r="C1664" s="85">
        <v>99.349852614197516</v>
      </c>
      <c r="D1664" s="85">
        <v>91.072594235108028</v>
      </c>
    </row>
    <row r="1665" spans="2:4" x14ac:dyDescent="0.25">
      <c r="B1665" s="900">
        <v>41878</v>
      </c>
      <c r="C1665" s="85">
        <v>99.796655506193687</v>
      </c>
      <c r="D1665" s="85">
        <v>91.208751399892762</v>
      </c>
    </row>
    <row r="1666" spans="2:4" x14ac:dyDescent="0.25">
      <c r="B1666" s="900">
        <v>41879</v>
      </c>
      <c r="C1666" s="85">
        <v>99.458750810096234</v>
      </c>
      <c r="D1666" s="85">
        <v>91.16584656983197</v>
      </c>
    </row>
    <row r="1667" spans="2:4" x14ac:dyDescent="0.25">
      <c r="B1667" s="900">
        <v>41880</v>
      </c>
      <c r="C1667" s="85">
        <v>98.794685340988423</v>
      </c>
      <c r="D1667" s="85">
        <v>91.13940318477411</v>
      </c>
    </row>
    <row r="1668" spans="2:4" x14ac:dyDescent="0.25">
      <c r="B1668" s="900">
        <v>41883</v>
      </c>
      <c r="C1668" s="85">
        <v>98.58756524290655</v>
      </c>
      <c r="D1668" s="85">
        <v>91.10227737263989</v>
      </c>
    </row>
    <row r="1669" spans="2:4" x14ac:dyDescent="0.25">
      <c r="B1669" s="900">
        <v>41884</v>
      </c>
      <c r="C1669" s="85">
        <v>98.906786425001783</v>
      </c>
      <c r="D1669" s="85">
        <v>91.229065523513384</v>
      </c>
    </row>
    <row r="1670" spans="2:4" x14ac:dyDescent="0.25">
      <c r="B1670" s="900">
        <v>41885</v>
      </c>
      <c r="C1670" s="85">
        <v>98.604647312851455</v>
      </c>
      <c r="D1670" s="85">
        <v>91.266454018280641</v>
      </c>
    </row>
    <row r="1671" spans="2:4" x14ac:dyDescent="0.25">
      <c r="B1671" s="900">
        <v>41886</v>
      </c>
      <c r="C1671" s="85">
        <v>98.605181127537236</v>
      </c>
      <c r="D1671" s="85">
        <v>91.388163638248983</v>
      </c>
    </row>
    <row r="1672" spans="2:4" x14ac:dyDescent="0.25">
      <c r="B1672" s="900">
        <v>41887</v>
      </c>
      <c r="C1672" s="85">
        <v>98.325996046875346</v>
      </c>
      <c r="D1672" s="85">
        <v>91.314524940124258</v>
      </c>
    </row>
    <row r="1673" spans="2:4" x14ac:dyDescent="0.25">
      <c r="B1673" s="900">
        <v>41890</v>
      </c>
      <c r="C1673" s="85">
        <v>98.738100984295954</v>
      </c>
      <c r="D1673" s="85">
        <v>91.271620110063466</v>
      </c>
    </row>
    <row r="1674" spans="2:4" x14ac:dyDescent="0.25">
      <c r="B1674" s="900">
        <v>41891</v>
      </c>
      <c r="C1674" s="85">
        <v>98.820842260591533</v>
      </c>
      <c r="D1674" s="85">
        <v>91.48246670350504</v>
      </c>
    </row>
    <row r="1675" spans="2:4" x14ac:dyDescent="0.25">
      <c r="B1675" s="900">
        <v>41892</v>
      </c>
      <c r="C1675" s="85">
        <v>99.045044428618283</v>
      </c>
      <c r="D1675" s="85">
        <v>91.54945077492647</v>
      </c>
    </row>
    <row r="1676" spans="2:4" x14ac:dyDescent="0.25">
      <c r="B1676" s="900">
        <v>41893</v>
      </c>
      <c r="C1676" s="85">
        <v>99.513733722731359</v>
      </c>
      <c r="D1676" s="85">
        <v>91.739895683869747</v>
      </c>
    </row>
    <row r="1677" spans="2:4" x14ac:dyDescent="0.25">
      <c r="B1677" s="900">
        <v>41894</v>
      </c>
      <c r="C1677" s="85">
        <v>99.193444911264578</v>
      </c>
      <c r="D1677" s="85">
        <v>91.666607229255717</v>
      </c>
    </row>
    <row r="1678" spans="2:4" x14ac:dyDescent="0.25">
      <c r="B1678" s="900">
        <v>41897</v>
      </c>
      <c r="C1678" s="85">
        <v>99.343980652653954</v>
      </c>
      <c r="D1678" s="85">
        <v>91.749877623924704</v>
      </c>
    </row>
    <row r="1679" spans="2:4" x14ac:dyDescent="0.25">
      <c r="B1679" s="900">
        <v>41898</v>
      </c>
      <c r="C1679" s="85">
        <v>99.735800632014985</v>
      </c>
      <c r="D1679" s="85">
        <v>91.81152048180796</v>
      </c>
    </row>
    <row r="1680" spans="2:4" x14ac:dyDescent="0.25">
      <c r="B1680" s="900">
        <v>41899</v>
      </c>
      <c r="C1680" s="85">
        <v>100.43563168506992</v>
      </c>
      <c r="D1680" s="85">
        <v>91.880956257804286</v>
      </c>
    </row>
    <row r="1681" spans="2:4" x14ac:dyDescent="0.25">
      <c r="B1681" s="900">
        <v>41900</v>
      </c>
      <c r="C1681" s="85">
        <v>101.10877200383597</v>
      </c>
      <c r="D1681" s="85">
        <v>91.818175108511269</v>
      </c>
    </row>
    <row r="1682" spans="2:4" x14ac:dyDescent="0.25">
      <c r="B1682" s="900">
        <v>41901</v>
      </c>
      <c r="C1682" s="85">
        <v>101.95166539267939</v>
      </c>
      <c r="D1682" s="85">
        <v>91.815898525691708</v>
      </c>
    </row>
    <row r="1683" spans="2:4" x14ac:dyDescent="0.25">
      <c r="B1683" s="900">
        <v>41904</v>
      </c>
      <c r="C1683" s="85">
        <v>102.11714794527057</v>
      </c>
      <c r="D1683" s="85">
        <v>91.770279308423</v>
      </c>
    </row>
    <row r="1684" spans="2:4" x14ac:dyDescent="0.25">
      <c r="B1684" s="900">
        <v>41905</v>
      </c>
      <c r="C1684" s="85">
        <v>102.62694097018854</v>
      </c>
      <c r="D1684" s="85">
        <v>91.838839475642587</v>
      </c>
    </row>
    <row r="1685" spans="2:4" x14ac:dyDescent="0.25">
      <c r="B1685" s="900">
        <v>41906</v>
      </c>
      <c r="C1685" s="85">
        <v>103.04438405446692</v>
      </c>
      <c r="D1685" s="85">
        <v>91.886822836608516</v>
      </c>
    </row>
    <row r="1686" spans="2:4" x14ac:dyDescent="0.25">
      <c r="B1686" s="900">
        <v>41907</v>
      </c>
      <c r="C1686" s="85">
        <v>102.67445047722279</v>
      </c>
      <c r="D1686" s="85">
        <v>92.005730508491268</v>
      </c>
    </row>
    <row r="1687" spans="2:4" x14ac:dyDescent="0.25">
      <c r="B1687" s="900">
        <v>41908</v>
      </c>
      <c r="C1687" s="85">
        <v>102.61092652961521</v>
      </c>
      <c r="D1687" s="85">
        <v>92.06500922267729</v>
      </c>
    </row>
    <row r="1688" spans="2:4" x14ac:dyDescent="0.25">
      <c r="B1688" s="900">
        <v>41911</v>
      </c>
      <c r="C1688" s="85">
        <v>102.44010583016625</v>
      </c>
      <c r="D1688" s="85">
        <v>92.400542505928158</v>
      </c>
    </row>
    <row r="1689" spans="2:4" x14ac:dyDescent="0.25">
      <c r="B1689" s="900">
        <v>41912</v>
      </c>
      <c r="C1689" s="85">
        <v>102.38885962033154</v>
      </c>
      <c r="D1689" s="85">
        <v>92.324977468494581</v>
      </c>
    </row>
    <row r="1690" spans="2:4" x14ac:dyDescent="0.25">
      <c r="B1690" s="900">
        <v>41913</v>
      </c>
      <c r="C1690" s="85">
        <v>102.69313399122501</v>
      </c>
      <c r="D1690" s="85">
        <v>92.280058738247277</v>
      </c>
    </row>
    <row r="1691" spans="2:4" x14ac:dyDescent="0.25">
      <c r="B1691" s="900">
        <v>41914</v>
      </c>
      <c r="C1691" s="85">
        <v>102.8778338725042</v>
      </c>
      <c r="D1691" s="85">
        <v>92.204493700813671</v>
      </c>
    </row>
    <row r="1692" spans="2:4" x14ac:dyDescent="0.25">
      <c r="B1692" s="900">
        <v>41915</v>
      </c>
      <c r="C1692" s="85">
        <v>102.87836768718996</v>
      </c>
      <c r="D1692" s="85">
        <v>92.206420040122524</v>
      </c>
    </row>
    <row r="1693" spans="2:4" x14ac:dyDescent="0.25">
      <c r="B1693" s="900">
        <v>41918</v>
      </c>
      <c r="C1693" s="85">
        <v>102.16625889636215</v>
      </c>
      <c r="D1693" s="85">
        <v>92.217627832464927</v>
      </c>
    </row>
    <row r="1694" spans="2:4" x14ac:dyDescent="0.25">
      <c r="B1694" s="900">
        <v>41919</v>
      </c>
      <c r="C1694" s="85">
        <v>101.91856888216115</v>
      </c>
      <c r="D1694" s="85">
        <v>92.204931505202055</v>
      </c>
    </row>
    <row r="1695" spans="2:4" x14ac:dyDescent="0.25">
      <c r="B1695" s="900">
        <v>41921</v>
      </c>
      <c r="C1695" s="85">
        <v>101.20752772070489</v>
      </c>
      <c r="D1695" s="85">
        <v>92.221830754593341</v>
      </c>
    </row>
    <row r="1696" spans="2:4" x14ac:dyDescent="0.25">
      <c r="B1696" s="900">
        <v>41922</v>
      </c>
      <c r="C1696" s="85">
        <v>100.40894095078103</v>
      </c>
      <c r="D1696" s="85">
        <v>92.190133716874968</v>
      </c>
    </row>
    <row r="1697" spans="2:4" x14ac:dyDescent="0.25">
      <c r="B1697" s="900">
        <v>41925</v>
      </c>
      <c r="C1697" s="85">
        <v>99.552168380107375</v>
      </c>
      <c r="D1697" s="85">
        <v>92.16780569306782</v>
      </c>
    </row>
    <row r="1698" spans="2:4" x14ac:dyDescent="0.25">
      <c r="B1698" s="900">
        <v>41926</v>
      </c>
      <c r="C1698" s="85">
        <v>99.343980652653954</v>
      </c>
      <c r="D1698" s="85">
        <v>92.205544431345785</v>
      </c>
    </row>
    <row r="1699" spans="2:4" x14ac:dyDescent="0.25">
      <c r="B1699" s="900">
        <v>41927</v>
      </c>
      <c r="C1699" s="85">
        <v>97.373670647447426</v>
      </c>
      <c r="D1699" s="85">
        <v>92.134882803061998</v>
      </c>
    </row>
    <row r="1700" spans="2:4" x14ac:dyDescent="0.25">
      <c r="B1700" s="900">
        <v>41928</v>
      </c>
      <c r="C1700" s="85">
        <v>96.883094951217458</v>
      </c>
      <c r="D1700" s="85">
        <v>92.208784183819759</v>
      </c>
    </row>
    <row r="1701" spans="2:4" x14ac:dyDescent="0.25">
      <c r="B1701" s="900">
        <v>41929</v>
      </c>
      <c r="C1701" s="85">
        <v>98.077772217988581</v>
      </c>
      <c r="D1701" s="85">
        <v>92.166229597269677</v>
      </c>
    </row>
    <row r="1702" spans="2:4" x14ac:dyDescent="0.25">
      <c r="B1702" s="900">
        <v>41932</v>
      </c>
      <c r="C1702" s="85">
        <v>97.961400616488987</v>
      </c>
      <c r="D1702" s="85">
        <v>92.126564519682859</v>
      </c>
    </row>
    <row r="1703" spans="2:4" x14ac:dyDescent="0.25">
      <c r="B1703" s="900">
        <v>41933</v>
      </c>
      <c r="C1703" s="85">
        <v>97.85250242059027</v>
      </c>
      <c r="D1703" s="85">
        <v>92.125163545640063</v>
      </c>
    </row>
    <row r="1704" spans="2:4" x14ac:dyDescent="0.25">
      <c r="B1704" s="900">
        <v>41934</v>
      </c>
      <c r="C1704" s="85">
        <v>98.84806680956622</v>
      </c>
      <c r="D1704" s="85">
        <v>92.046358755732498</v>
      </c>
    </row>
    <row r="1705" spans="2:4" x14ac:dyDescent="0.25">
      <c r="B1705" s="900">
        <v>41935</v>
      </c>
      <c r="C1705" s="85">
        <v>98.448773424604283</v>
      </c>
      <c r="D1705" s="85">
        <v>91.962300313164434</v>
      </c>
    </row>
    <row r="1706" spans="2:4" x14ac:dyDescent="0.25">
      <c r="B1706" s="900">
        <v>41936</v>
      </c>
      <c r="C1706" s="85">
        <v>98.541657179929658</v>
      </c>
      <c r="D1706" s="85">
        <v>91.93060327544606</v>
      </c>
    </row>
    <row r="1707" spans="2:4" x14ac:dyDescent="0.25">
      <c r="B1707" s="900">
        <v>41939</v>
      </c>
      <c r="C1707" s="85">
        <v>97.501252357348363</v>
      </c>
      <c r="D1707" s="85">
        <v>91.909325982171026</v>
      </c>
    </row>
    <row r="1708" spans="2:4" x14ac:dyDescent="0.25">
      <c r="B1708" s="900">
        <v>41940</v>
      </c>
      <c r="C1708" s="85">
        <v>97.446803259399005</v>
      </c>
      <c r="D1708" s="85">
        <v>92.001352464607507</v>
      </c>
    </row>
    <row r="1709" spans="2:4" x14ac:dyDescent="0.25">
      <c r="B1709" s="900">
        <v>41941</v>
      </c>
      <c r="C1709" s="85">
        <v>97.409970046080332</v>
      </c>
      <c r="D1709" s="85">
        <v>91.964576895983996</v>
      </c>
    </row>
    <row r="1710" spans="2:4" x14ac:dyDescent="0.25">
      <c r="B1710" s="900">
        <v>41942</v>
      </c>
      <c r="C1710" s="85">
        <v>97.970475466147207</v>
      </c>
      <c r="D1710" s="85">
        <v>91.444465282594052</v>
      </c>
    </row>
    <row r="1711" spans="2:4" x14ac:dyDescent="0.25">
      <c r="B1711" s="900">
        <v>41943</v>
      </c>
      <c r="C1711" s="85">
        <v>98.155175347426393</v>
      </c>
      <c r="D1711" s="85">
        <v>91.67369966034741</v>
      </c>
    </row>
    <row r="1712" spans="2:4" x14ac:dyDescent="0.25">
      <c r="B1712" s="900">
        <v>41946</v>
      </c>
      <c r="C1712" s="85">
        <v>98.440232389631831</v>
      </c>
      <c r="D1712" s="85">
        <v>91.711088155114652</v>
      </c>
    </row>
    <row r="1713" spans="2:4" x14ac:dyDescent="0.25">
      <c r="B1713" s="900">
        <v>41947</v>
      </c>
      <c r="C1713" s="85">
        <v>97.999835273865003</v>
      </c>
      <c r="D1713" s="85">
        <v>91.762048585921548</v>
      </c>
    </row>
    <row r="1714" spans="2:4" x14ac:dyDescent="0.25">
      <c r="B1714" s="900">
        <v>41948</v>
      </c>
      <c r="C1714" s="85">
        <v>98.084711808903705</v>
      </c>
      <c r="D1714" s="85">
        <v>91.74243494932233</v>
      </c>
    </row>
    <row r="1715" spans="2:4" x14ac:dyDescent="0.25">
      <c r="B1715" s="900">
        <v>41949</v>
      </c>
      <c r="C1715" s="85">
        <v>98.432225169345173</v>
      </c>
      <c r="D1715" s="85">
        <v>91.605839980149213</v>
      </c>
    </row>
    <row r="1716" spans="2:4" x14ac:dyDescent="0.25">
      <c r="B1716" s="900">
        <v>41950</v>
      </c>
      <c r="C1716" s="85">
        <v>97.794316619840473</v>
      </c>
      <c r="D1716" s="85">
        <v>91.637099213479217</v>
      </c>
    </row>
    <row r="1717" spans="2:4" x14ac:dyDescent="0.25">
      <c r="B1717" s="900">
        <v>41953</v>
      </c>
      <c r="C1717" s="85">
        <v>97.155874255650005</v>
      </c>
      <c r="D1717" s="85">
        <v>91.690161105350313</v>
      </c>
    </row>
    <row r="1718" spans="2:4" x14ac:dyDescent="0.25">
      <c r="B1718" s="900">
        <v>41954</v>
      </c>
      <c r="C1718" s="85">
        <v>96.713341881140053</v>
      </c>
      <c r="D1718" s="85">
        <v>91.767302238582047</v>
      </c>
    </row>
    <row r="1719" spans="2:4" x14ac:dyDescent="0.25">
      <c r="B1719" s="900">
        <v>41955</v>
      </c>
      <c r="C1719" s="85">
        <v>96.605511314612912</v>
      </c>
      <c r="D1719" s="85">
        <v>91.83095899665183</v>
      </c>
    </row>
    <row r="1720" spans="2:4" x14ac:dyDescent="0.25">
      <c r="B1720" s="900">
        <v>41956</v>
      </c>
      <c r="C1720" s="85">
        <v>96.845194108527224</v>
      </c>
      <c r="D1720" s="85">
        <v>91.856614333810626</v>
      </c>
    </row>
    <row r="1721" spans="2:4" x14ac:dyDescent="0.25">
      <c r="B1721" s="900">
        <v>41957</v>
      </c>
      <c r="C1721" s="85">
        <v>96.907116612077459</v>
      </c>
      <c r="D1721" s="85">
        <v>91.823341200294095</v>
      </c>
    </row>
    <row r="1722" spans="2:4" x14ac:dyDescent="0.25">
      <c r="B1722" s="900">
        <v>41960</v>
      </c>
      <c r="C1722" s="85">
        <v>96.110131286210944</v>
      </c>
      <c r="D1722" s="85">
        <v>91.805216098615361</v>
      </c>
    </row>
    <row r="1723" spans="2:4" x14ac:dyDescent="0.25">
      <c r="B1723" s="900">
        <v>41961</v>
      </c>
      <c r="C1723" s="85">
        <v>95.946250177677101</v>
      </c>
      <c r="D1723" s="85">
        <v>91.811870725318656</v>
      </c>
    </row>
    <row r="1724" spans="2:4" x14ac:dyDescent="0.25">
      <c r="B1724" s="900">
        <v>41962</v>
      </c>
      <c r="C1724" s="85">
        <v>96.441630206079083</v>
      </c>
      <c r="D1724" s="85">
        <v>91.813797064627508</v>
      </c>
    </row>
    <row r="1725" spans="2:4" x14ac:dyDescent="0.25">
      <c r="B1725" s="900">
        <v>41963</v>
      </c>
      <c r="C1725" s="85">
        <v>96.448569796994178</v>
      </c>
      <c r="D1725" s="85">
        <v>91.799699763321811</v>
      </c>
    </row>
    <row r="1726" spans="2:4" x14ac:dyDescent="0.25">
      <c r="B1726" s="900">
        <v>41964</v>
      </c>
      <c r="C1726" s="85">
        <v>96.59963935306935</v>
      </c>
      <c r="D1726" s="85">
        <v>91.788579531857096</v>
      </c>
    </row>
    <row r="1727" spans="2:4" x14ac:dyDescent="0.25">
      <c r="B1727" s="900">
        <v>41967</v>
      </c>
      <c r="C1727" s="85">
        <v>95.937709142704648</v>
      </c>
      <c r="D1727" s="85">
        <v>91.759596881346638</v>
      </c>
    </row>
    <row r="1728" spans="2:4" x14ac:dyDescent="0.25">
      <c r="B1728" s="900">
        <v>41968</v>
      </c>
      <c r="C1728" s="85">
        <v>96.615119978956926</v>
      </c>
      <c r="D1728" s="85">
        <v>91.799524641566478</v>
      </c>
    </row>
    <row r="1729" spans="2:4" x14ac:dyDescent="0.25">
      <c r="B1729" s="900">
        <v>41969</v>
      </c>
      <c r="C1729" s="85">
        <v>96.764054276288974</v>
      </c>
      <c r="D1729" s="85">
        <v>91.777546861270039</v>
      </c>
    </row>
    <row r="1730" spans="2:4" x14ac:dyDescent="0.25">
      <c r="B1730" s="900">
        <v>41970</v>
      </c>
      <c r="C1730" s="85">
        <v>96.227036702396333</v>
      </c>
      <c r="D1730" s="85">
        <v>91.759947124857334</v>
      </c>
    </row>
    <row r="1731" spans="2:4" x14ac:dyDescent="0.25">
      <c r="B1731" s="900">
        <v>41971</v>
      </c>
      <c r="C1731" s="85">
        <v>95.660659320785882</v>
      </c>
      <c r="D1731" s="85">
        <v>91.77404442616303</v>
      </c>
    </row>
    <row r="1732" spans="2:4" x14ac:dyDescent="0.25">
      <c r="B1732" s="900">
        <v>41974</v>
      </c>
      <c r="C1732" s="85">
        <v>95.287522855427071</v>
      </c>
      <c r="D1732" s="85">
        <v>91.986642237158108</v>
      </c>
    </row>
    <row r="1733" spans="2:4" x14ac:dyDescent="0.25">
      <c r="B1733" s="900">
        <v>41975</v>
      </c>
      <c r="C1733" s="85">
        <v>95.137520928723461</v>
      </c>
      <c r="D1733" s="85">
        <v>92.045220464322725</v>
      </c>
    </row>
    <row r="1734" spans="2:4" x14ac:dyDescent="0.25">
      <c r="B1734" s="900">
        <v>41976</v>
      </c>
      <c r="C1734" s="85">
        <v>94.574880249913477</v>
      </c>
      <c r="D1734" s="85">
        <v>91.947590085715021</v>
      </c>
    </row>
    <row r="1735" spans="2:4" x14ac:dyDescent="0.25">
      <c r="B1735" s="900">
        <v>41977</v>
      </c>
      <c r="C1735" s="85">
        <v>94.651749564665494</v>
      </c>
      <c r="D1735" s="85">
        <v>91.980512975720856</v>
      </c>
    </row>
    <row r="1736" spans="2:4" x14ac:dyDescent="0.25">
      <c r="B1736" s="900">
        <v>41978</v>
      </c>
      <c r="C1736" s="85">
        <v>94.812427785084679</v>
      </c>
      <c r="D1736" s="85">
        <v>91.944437894118707</v>
      </c>
    </row>
    <row r="1737" spans="2:4" x14ac:dyDescent="0.25">
      <c r="B1737" s="900">
        <v>41981</v>
      </c>
      <c r="C1737" s="85">
        <v>94.068290113110166</v>
      </c>
      <c r="D1737" s="85">
        <v>91.945401063773147</v>
      </c>
    </row>
    <row r="1738" spans="2:4" x14ac:dyDescent="0.25">
      <c r="B1738" s="900">
        <v>41982</v>
      </c>
      <c r="C1738" s="85">
        <v>93.885725490574089</v>
      </c>
      <c r="D1738" s="85">
        <v>92.025256584212812</v>
      </c>
    </row>
    <row r="1739" spans="2:4" x14ac:dyDescent="0.25">
      <c r="B1739" s="900">
        <v>41983</v>
      </c>
      <c r="C1739" s="85">
        <v>93.739460266670932</v>
      </c>
      <c r="D1739" s="85">
        <v>92.081383106802534</v>
      </c>
    </row>
    <row r="1740" spans="2:4" x14ac:dyDescent="0.25">
      <c r="B1740" s="900">
        <v>41984</v>
      </c>
      <c r="C1740" s="85">
        <v>93.978609245899463</v>
      </c>
      <c r="D1740" s="85">
        <v>92.124463058618673</v>
      </c>
    </row>
    <row r="1741" spans="2:4" x14ac:dyDescent="0.25">
      <c r="B1741" s="900">
        <v>41985</v>
      </c>
      <c r="C1741" s="85">
        <v>93.864372903142964</v>
      </c>
      <c r="D1741" s="85">
        <v>92.098807721459863</v>
      </c>
    </row>
    <row r="1742" spans="2:4" x14ac:dyDescent="0.25">
      <c r="B1742" s="900">
        <v>41988</v>
      </c>
      <c r="C1742" s="85">
        <v>93.117566157739589</v>
      </c>
      <c r="D1742" s="85">
        <v>91.778072226536082</v>
      </c>
    </row>
    <row r="1743" spans="2:4" x14ac:dyDescent="0.25">
      <c r="B1743" s="900">
        <v>41989</v>
      </c>
      <c r="C1743" s="85">
        <v>92.764180835754544</v>
      </c>
      <c r="D1743" s="85">
        <v>91.549538335804144</v>
      </c>
    </row>
    <row r="1744" spans="2:4" x14ac:dyDescent="0.25">
      <c r="B1744" s="900">
        <v>41990</v>
      </c>
      <c r="C1744" s="85">
        <v>92.718272772777652</v>
      </c>
      <c r="D1744" s="85">
        <v>91.39079046457924</v>
      </c>
    </row>
    <row r="1745" spans="2:4" x14ac:dyDescent="0.25">
      <c r="B1745" s="900">
        <v>41991</v>
      </c>
      <c r="C1745" s="85">
        <v>93.043365916416448</v>
      </c>
      <c r="D1745" s="85">
        <v>91.298851543020419</v>
      </c>
    </row>
    <row r="1746" spans="2:4" x14ac:dyDescent="0.25">
      <c r="B1746" s="900">
        <v>41992</v>
      </c>
      <c r="C1746" s="85">
        <v>93.52113006018773</v>
      </c>
      <c r="D1746" s="85">
        <v>91.330023215472735</v>
      </c>
    </row>
    <row r="1747" spans="2:4" x14ac:dyDescent="0.25">
      <c r="B1747" s="900">
        <v>41995</v>
      </c>
      <c r="C1747" s="85">
        <v>93.474688182525043</v>
      </c>
      <c r="D1747" s="85">
        <v>91.482729386138061</v>
      </c>
    </row>
    <row r="1748" spans="2:4" x14ac:dyDescent="0.25">
      <c r="B1748" s="900">
        <v>41996</v>
      </c>
      <c r="C1748" s="85">
        <v>92.894431619084386</v>
      </c>
      <c r="D1748" s="85">
        <v>91.606715588925965</v>
      </c>
    </row>
    <row r="1749" spans="2:4" x14ac:dyDescent="0.25">
      <c r="B1749" s="900">
        <v>42002</v>
      </c>
      <c r="C1749" s="85">
        <v>92.629125720252731</v>
      </c>
      <c r="D1749" s="85">
        <v>91.763186877331322</v>
      </c>
    </row>
    <row r="1750" spans="2:4" x14ac:dyDescent="0.25">
      <c r="B1750" s="900">
        <v>42003</v>
      </c>
      <c r="C1750" s="85">
        <v>92.821832821818575</v>
      </c>
      <c r="D1750" s="85">
        <v>92.436792709285655</v>
      </c>
    </row>
    <row r="1751" spans="2:4" x14ac:dyDescent="0.25">
      <c r="B1751" s="900">
        <v>42004</v>
      </c>
      <c r="C1751" s="85">
        <v>93.174150514432043</v>
      </c>
      <c r="D1751" s="85">
        <v>91.895228680865344</v>
      </c>
    </row>
    <row r="1752" spans="2:4" x14ac:dyDescent="0.25">
      <c r="B1752" s="900">
        <v>42006</v>
      </c>
      <c r="C1752" s="85">
        <v>92.915784206515497</v>
      </c>
      <c r="D1752" s="85">
        <v>91.903809646877491</v>
      </c>
    </row>
    <row r="1753" spans="2:4" x14ac:dyDescent="0.25">
      <c r="B1753" s="900">
        <v>42009</v>
      </c>
      <c r="C1753" s="85">
        <v>94.224697816043104</v>
      </c>
      <c r="D1753" s="85">
        <v>92.0000390514424</v>
      </c>
    </row>
    <row r="1754" spans="2:4" x14ac:dyDescent="0.25">
      <c r="B1754" s="900">
        <v>42011</v>
      </c>
      <c r="C1754" s="85">
        <v>94.52149878133568</v>
      </c>
      <c r="D1754" s="85">
        <v>92.269551432926249</v>
      </c>
    </row>
    <row r="1755" spans="2:4" x14ac:dyDescent="0.25">
      <c r="B1755" s="900">
        <v>42012</v>
      </c>
      <c r="C1755" s="85">
        <v>95.111897823806117</v>
      </c>
      <c r="D1755" s="85">
        <v>92.253702914067077</v>
      </c>
    </row>
    <row r="1756" spans="2:4" x14ac:dyDescent="0.25">
      <c r="B1756" s="900">
        <v>42013</v>
      </c>
      <c r="C1756" s="85">
        <v>94.598901910773478</v>
      </c>
      <c r="D1756" s="85">
        <v>92.263597293244359</v>
      </c>
    </row>
    <row r="1757" spans="2:4" x14ac:dyDescent="0.25">
      <c r="B1757" s="900">
        <v>42016</v>
      </c>
      <c r="C1757" s="85">
        <v>94.498544749847213</v>
      </c>
      <c r="D1757" s="85">
        <v>92.607273738119005</v>
      </c>
    </row>
    <row r="1758" spans="2:4" x14ac:dyDescent="0.25">
      <c r="B1758" s="900">
        <v>42017</v>
      </c>
      <c r="C1758" s="85">
        <v>94.886628026407806</v>
      </c>
      <c r="D1758" s="85">
        <v>92.720665074708222</v>
      </c>
    </row>
    <row r="1759" spans="2:4" x14ac:dyDescent="0.25">
      <c r="B1759" s="900">
        <v>42018</v>
      </c>
      <c r="C1759" s="85">
        <v>95.442862928988475</v>
      </c>
      <c r="D1759" s="85">
        <v>92.694221689650362</v>
      </c>
    </row>
    <row r="1760" spans="2:4" x14ac:dyDescent="0.25">
      <c r="B1760" s="900">
        <v>42019</v>
      </c>
      <c r="C1760" s="85">
        <v>94.641073270949931</v>
      </c>
      <c r="D1760" s="85">
        <v>92.7867735373529</v>
      </c>
    </row>
    <row r="1761" spans="2:4" x14ac:dyDescent="0.25">
      <c r="B1761" s="900">
        <v>42020</v>
      </c>
      <c r="C1761" s="85">
        <v>95.012608292251429</v>
      </c>
      <c r="D1761" s="85">
        <v>93.039999595589208</v>
      </c>
    </row>
    <row r="1762" spans="2:4" x14ac:dyDescent="0.25">
      <c r="B1762" s="900">
        <v>42023</v>
      </c>
      <c r="C1762" s="85">
        <v>95.600338261292976</v>
      </c>
      <c r="D1762" s="85">
        <v>93.003048905210335</v>
      </c>
    </row>
    <row r="1763" spans="2:4" x14ac:dyDescent="0.25">
      <c r="B1763" s="900">
        <v>42024</v>
      </c>
      <c r="C1763" s="85">
        <v>95.91048459372999</v>
      </c>
      <c r="D1763" s="85">
        <v>92.926783380755353</v>
      </c>
    </row>
    <row r="1764" spans="2:4" x14ac:dyDescent="0.25">
      <c r="B1764" s="900">
        <v>42025</v>
      </c>
      <c r="C1764" s="85">
        <v>96.508357041801318</v>
      </c>
      <c r="D1764" s="85">
        <v>93.004625001008492</v>
      </c>
    </row>
    <row r="1765" spans="2:4" x14ac:dyDescent="0.25">
      <c r="B1765" s="900">
        <v>42026</v>
      </c>
      <c r="C1765" s="85">
        <v>95.593398670377866</v>
      </c>
      <c r="D1765" s="85">
        <v>92.906907061523114</v>
      </c>
    </row>
    <row r="1766" spans="2:4" x14ac:dyDescent="0.25">
      <c r="B1766" s="900">
        <v>42027</v>
      </c>
      <c r="C1766" s="85">
        <v>95.054779652427882</v>
      </c>
      <c r="D1766" s="85">
        <v>93.50993882607132</v>
      </c>
    </row>
    <row r="1767" spans="2:4" x14ac:dyDescent="0.25">
      <c r="B1767" s="900">
        <v>42030</v>
      </c>
      <c r="C1767" s="85">
        <v>94.960294453045179</v>
      </c>
      <c r="D1767" s="85">
        <v>93.477366179576208</v>
      </c>
    </row>
    <row r="1768" spans="2:4" x14ac:dyDescent="0.25">
      <c r="B1768" s="900">
        <v>42031</v>
      </c>
      <c r="C1768" s="85">
        <v>94.570609732427229</v>
      </c>
      <c r="D1768" s="85">
        <v>93.552230729988381</v>
      </c>
    </row>
    <row r="1769" spans="2:4" x14ac:dyDescent="0.25">
      <c r="B1769" s="900">
        <v>42032</v>
      </c>
      <c r="C1769" s="85">
        <v>94.586090358314806</v>
      </c>
      <c r="D1769" s="85">
        <v>93.493302259313054</v>
      </c>
    </row>
    <row r="1770" spans="2:4" x14ac:dyDescent="0.25">
      <c r="B1770" s="900">
        <v>42033</v>
      </c>
      <c r="C1770" s="85">
        <v>94.170782532779526</v>
      </c>
      <c r="D1770" s="85">
        <v>93.513879065566698</v>
      </c>
    </row>
    <row r="1771" spans="2:4" x14ac:dyDescent="0.25">
      <c r="B1771" s="900">
        <v>42034</v>
      </c>
      <c r="C1771" s="85">
        <v>94.204946672669337</v>
      </c>
      <c r="D1771" s="85">
        <v>93.498205668462859</v>
      </c>
    </row>
    <row r="1772" spans="2:4" x14ac:dyDescent="0.25">
      <c r="B1772" s="900">
        <v>42037</v>
      </c>
      <c r="C1772" s="85">
        <v>93.642305993859338</v>
      </c>
      <c r="D1772" s="85">
        <v>93.500132007771725</v>
      </c>
    </row>
    <row r="1773" spans="2:4" x14ac:dyDescent="0.25">
      <c r="B1773" s="900">
        <v>42038</v>
      </c>
      <c r="C1773" s="85">
        <v>93.833411651367854</v>
      </c>
      <c r="D1773" s="85">
        <v>93.501270299181499</v>
      </c>
    </row>
    <row r="1774" spans="2:4" x14ac:dyDescent="0.25">
      <c r="B1774" s="900">
        <v>42039</v>
      </c>
      <c r="C1774" s="85">
        <v>93.700491794609135</v>
      </c>
      <c r="D1774" s="85">
        <v>93.389892862778794</v>
      </c>
    </row>
    <row r="1775" spans="2:4" x14ac:dyDescent="0.25">
      <c r="B1775" s="900">
        <v>42040</v>
      </c>
      <c r="C1775" s="85">
        <v>93.860636200342526</v>
      </c>
      <c r="D1775" s="85">
        <v>93.28114225270636</v>
      </c>
    </row>
    <row r="1776" spans="2:4" x14ac:dyDescent="0.25">
      <c r="B1776" s="900">
        <v>42041</v>
      </c>
      <c r="C1776" s="85">
        <v>94.195338008325322</v>
      </c>
      <c r="D1776" s="85">
        <v>93.241739857752577</v>
      </c>
    </row>
    <row r="1777" spans="2:4" x14ac:dyDescent="0.25">
      <c r="B1777" s="900">
        <v>42044</v>
      </c>
      <c r="C1777" s="85">
        <v>93.789638847134057</v>
      </c>
      <c r="D1777" s="85">
        <v>93.233158891740416</v>
      </c>
    </row>
    <row r="1778" spans="2:4" x14ac:dyDescent="0.25">
      <c r="B1778" s="900">
        <v>42045</v>
      </c>
      <c r="C1778" s="85">
        <v>94.030923085105698</v>
      </c>
      <c r="D1778" s="85">
        <v>93.249094971477291</v>
      </c>
    </row>
    <row r="1779" spans="2:4" x14ac:dyDescent="0.25">
      <c r="B1779" s="900">
        <v>42046</v>
      </c>
      <c r="C1779" s="85">
        <v>93.882522602459431</v>
      </c>
      <c r="D1779" s="85">
        <v>93.143846796511838</v>
      </c>
    </row>
    <row r="1780" spans="2:4" x14ac:dyDescent="0.25">
      <c r="B1780" s="900">
        <v>42047</v>
      </c>
      <c r="C1780" s="85">
        <v>93.959391917211448</v>
      </c>
      <c r="D1780" s="85">
        <v>93.15093922760353</v>
      </c>
    </row>
    <row r="1781" spans="2:4" x14ac:dyDescent="0.25">
      <c r="B1781" s="900">
        <v>42048</v>
      </c>
      <c r="C1781" s="85">
        <v>94.336798900056479</v>
      </c>
      <c r="D1781" s="85">
        <v>93.261791298740178</v>
      </c>
    </row>
    <row r="1782" spans="2:4" x14ac:dyDescent="0.25">
      <c r="B1782" s="900">
        <v>42051</v>
      </c>
      <c r="C1782" s="85">
        <v>93.482161588125948</v>
      </c>
      <c r="D1782" s="85">
        <v>93.246293023391686</v>
      </c>
    </row>
    <row r="1783" spans="2:4" x14ac:dyDescent="0.25">
      <c r="B1783" s="900">
        <v>42052</v>
      </c>
      <c r="C1783" s="85">
        <v>93.302799853704528</v>
      </c>
      <c r="D1783" s="85">
        <v>93.273436895470965</v>
      </c>
    </row>
    <row r="1784" spans="2:4" x14ac:dyDescent="0.25">
      <c r="B1784" s="900">
        <v>42053</v>
      </c>
      <c r="C1784" s="85">
        <v>93.127708636769356</v>
      </c>
      <c r="D1784" s="85">
        <v>93.397948463524912</v>
      </c>
    </row>
    <row r="1785" spans="2:4" x14ac:dyDescent="0.25">
      <c r="B1785" s="900">
        <v>42054</v>
      </c>
      <c r="C1785" s="85">
        <v>93.020411884927981</v>
      </c>
      <c r="D1785" s="85">
        <v>93.417649661001803</v>
      </c>
    </row>
    <row r="1786" spans="2:4" x14ac:dyDescent="0.25">
      <c r="B1786" s="900">
        <v>42055</v>
      </c>
      <c r="C1786" s="85">
        <v>93.678605392492244</v>
      </c>
      <c r="D1786" s="85">
        <v>93.379560679213142</v>
      </c>
    </row>
    <row r="1787" spans="2:4" x14ac:dyDescent="0.25">
      <c r="B1787" s="900">
        <v>42058</v>
      </c>
      <c r="C1787" s="85">
        <v>93.194435472491605</v>
      </c>
      <c r="D1787" s="85">
        <v>93.364237525619998</v>
      </c>
    </row>
    <row r="1788" spans="2:4" x14ac:dyDescent="0.25">
      <c r="B1788" s="900">
        <v>42059</v>
      </c>
      <c r="C1788" s="85">
        <v>92.832509115534137</v>
      </c>
      <c r="D1788" s="85">
        <v>93.491726163514912</v>
      </c>
    </row>
    <row r="1789" spans="2:4" x14ac:dyDescent="0.25">
      <c r="B1789" s="900">
        <v>42060</v>
      </c>
      <c r="C1789" s="85">
        <v>92.34727156616195</v>
      </c>
      <c r="D1789" s="85">
        <v>93.426931114035355</v>
      </c>
    </row>
    <row r="1790" spans="2:4" x14ac:dyDescent="0.25">
      <c r="B1790" s="900">
        <v>42061</v>
      </c>
      <c r="C1790" s="85">
        <v>92.923257612116402</v>
      </c>
      <c r="D1790" s="85">
        <v>93.471937405160347</v>
      </c>
    </row>
    <row r="1791" spans="2:4" x14ac:dyDescent="0.25">
      <c r="B1791" s="900">
        <v>42062</v>
      </c>
      <c r="C1791" s="85">
        <v>93.180556290661372</v>
      </c>
      <c r="D1791" s="85">
        <v>93.435424519169842</v>
      </c>
    </row>
    <row r="1792" spans="2:4" x14ac:dyDescent="0.25">
      <c r="B1792" s="900">
        <v>42065</v>
      </c>
      <c r="C1792" s="85">
        <v>93.120769045854246</v>
      </c>
      <c r="D1792" s="85">
        <v>93.536995137272925</v>
      </c>
    </row>
    <row r="1793" spans="2:4" x14ac:dyDescent="0.25">
      <c r="B1793" s="900">
        <v>42066</v>
      </c>
      <c r="C1793" s="85">
        <v>93.079131500363559</v>
      </c>
      <c r="D1793" s="85">
        <v>93.518344670328119</v>
      </c>
    </row>
    <row r="1794" spans="2:4" x14ac:dyDescent="0.25">
      <c r="B1794" s="900">
        <v>42067</v>
      </c>
      <c r="C1794" s="85">
        <v>93.138384930484918</v>
      </c>
      <c r="D1794" s="85">
        <v>93.537432941661294</v>
      </c>
    </row>
    <row r="1795" spans="2:4" x14ac:dyDescent="0.25">
      <c r="B1795" s="900">
        <v>42068</v>
      </c>
      <c r="C1795" s="85">
        <v>93.72664871421226</v>
      </c>
      <c r="D1795" s="85">
        <v>94.04493578866601</v>
      </c>
    </row>
    <row r="1796" spans="2:4" x14ac:dyDescent="0.25">
      <c r="B1796" s="900">
        <v>42069</v>
      </c>
      <c r="C1796" s="85">
        <v>94.013841015160821</v>
      </c>
      <c r="D1796" s="85">
        <v>94.242298006945617</v>
      </c>
    </row>
    <row r="1797" spans="2:4" x14ac:dyDescent="0.25">
      <c r="B1797" s="900">
        <v>42072</v>
      </c>
      <c r="C1797" s="85">
        <v>93.762414298159385</v>
      </c>
      <c r="D1797" s="85">
        <v>94.233892162688818</v>
      </c>
    </row>
    <row r="1798" spans="2:4" x14ac:dyDescent="0.25">
      <c r="B1798" s="900">
        <v>42073</v>
      </c>
      <c r="C1798" s="85">
        <v>93.682342095292682</v>
      </c>
      <c r="D1798" s="85">
        <v>94.372150788537752</v>
      </c>
    </row>
    <row r="1799" spans="2:4" x14ac:dyDescent="0.25">
      <c r="B1799" s="900">
        <v>42074</v>
      </c>
      <c r="C1799" s="85">
        <v>93.446396004178808</v>
      </c>
      <c r="D1799" s="85">
        <v>94.385197359311348</v>
      </c>
    </row>
    <row r="1800" spans="2:4" x14ac:dyDescent="0.25">
      <c r="B1800" s="900">
        <v>42075</v>
      </c>
      <c r="C1800" s="85">
        <v>93.31347614742009</v>
      </c>
      <c r="D1800" s="85">
        <v>94.521529645851416</v>
      </c>
    </row>
    <row r="1801" spans="2:4" x14ac:dyDescent="0.25">
      <c r="B1801" s="900">
        <v>42076</v>
      </c>
      <c r="C1801" s="85">
        <v>93.403690829316574</v>
      </c>
      <c r="D1801" s="85">
        <v>94.427051458840026</v>
      </c>
    </row>
    <row r="1802" spans="2:4" x14ac:dyDescent="0.25">
      <c r="B1802" s="900">
        <v>42079</v>
      </c>
      <c r="C1802" s="85">
        <v>93.497642214013496</v>
      </c>
      <c r="D1802" s="85">
        <v>94.389312720562074</v>
      </c>
    </row>
    <row r="1803" spans="2:4" x14ac:dyDescent="0.25">
      <c r="B1803" s="900">
        <v>42080</v>
      </c>
      <c r="C1803" s="85">
        <v>93.166677108831152</v>
      </c>
      <c r="D1803" s="85">
        <v>94.366634453244231</v>
      </c>
    </row>
    <row r="1804" spans="2:4" x14ac:dyDescent="0.25">
      <c r="B1804" s="900">
        <v>42081</v>
      </c>
      <c r="C1804" s="85">
        <v>92.885890584111934</v>
      </c>
      <c r="D1804" s="85">
        <v>94.282400888920805</v>
      </c>
    </row>
    <row r="1805" spans="2:4" x14ac:dyDescent="0.25">
      <c r="B1805" s="900">
        <v>42082</v>
      </c>
      <c r="C1805" s="85">
        <v>92.681439559458966</v>
      </c>
      <c r="D1805" s="85">
        <v>94.349822764730604</v>
      </c>
    </row>
    <row r="1806" spans="2:4" x14ac:dyDescent="0.25">
      <c r="B1806" s="900">
        <v>42083</v>
      </c>
      <c r="C1806" s="85">
        <v>92.209547377231232</v>
      </c>
      <c r="D1806" s="85">
        <v>94.392289790403026</v>
      </c>
    </row>
    <row r="1807" spans="2:4" x14ac:dyDescent="0.25">
      <c r="B1807" s="900">
        <v>42086</v>
      </c>
      <c r="C1807" s="85">
        <v>92.36809033890728</v>
      </c>
      <c r="D1807" s="85">
        <v>94.368735914308431</v>
      </c>
    </row>
    <row r="1808" spans="2:4" x14ac:dyDescent="0.25">
      <c r="B1808" s="900">
        <v>42087</v>
      </c>
      <c r="C1808" s="85">
        <v>91.759541597120403</v>
      </c>
      <c r="D1808" s="85">
        <v>94.350961056140378</v>
      </c>
    </row>
    <row r="1809" spans="2:4" x14ac:dyDescent="0.25">
      <c r="B1809" s="900">
        <v>42088</v>
      </c>
      <c r="C1809" s="85">
        <v>91.421103086337155</v>
      </c>
      <c r="D1809" s="85">
        <v>94.549374004952099</v>
      </c>
    </row>
    <row r="1810" spans="2:4" x14ac:dyDescent="0.25">
      <c r="B1810" s="900">
        <v>42089</v>
      </c>
      <c r="C1810" s="85">
        <v>91.317009222610452</v>
      </c>
      <c r="D1810" s="85">
        <v>94.369086157819126</v>
      </c>
    </row>
    <row r="1811" spans="2:4" x14ac:dyDescent="0.25">
      <c r="B1811" s="900">
        <v>42090</v>
      </c>
      <c r="C1811" s="85">
        <v>91.268965900890436</v>
      </c>
      <c r="D1811" s="85">
        <v>94.405336361176609</v>
      </c>
    </row>
    <row r="1812" spans="2:4" x14ac:dyDescent="0.25">
      <c r="B1812" s="900">
        <v>42093</v>
      </c>
      <c r="C1812" s="85">
        <v>91.470747852114499</v>
      </c>
      <c r="D1812" s="85">
        <v>94.426701215329317</v>
      </c>
    </row>
    <row r="1813" spans="2:4" x14ac:dyDescent="0.25">
      <c r="B1813" s="900">
        <v>42094</v>
      </c>
      <c r="C1813" s="85">
        <v>91.432847009424265</v>
      </c>
      <c r="D1813" s="85">
        <v>94.385722724577377</v>
      </c>
    </row>
    <row r="1814" spans="2:4" x14ac:dyDescent="0.25">
      <c r="B1814" s="900">
        <v>42095</v>
      </c>
      <c r="C1814" s="85">
        <v>91.806517289468843</v>
      </c>
      <c r="D1814" s="85">
        <v>94.4555963049621</v>
      </c>
    </row>
    <row r="1815" spans="2:4" x14ac:dyDescent="0.25">
      <c r="B1815" s="900">
        <v>42096</v>
      </c>
      <c r="C1815" s="85">
        <v>91.895664341993779</v>
      </c>
      <c r="D1815" s="85">
        <v>94.525382324469135</v>
      </c>
    </row>
    <row r="1816" spans="2:4" x14ac:dyDescent="0.25">
      <c r="B1816" s="900">
        <v>42101</v>
      </c>
      <c r="C1816" s="85">
        <v>91.137113673503265</v>
      </c>
      <c r="D1816" s="85">
        <v>94.52783402904403</v>
      </c>
    </row>
    <row r="1817" spans="2:4" x14ac:dyDescent="0.25">
      <c r="B1817" s="900">
        <v>42102</v>
      </c>
      <c r="C1817" s="85">
        <v>91.273236418376641</v>
      </c>
      <c r="D1817" s="85">
        <v>94.672659720718599</v>
      </c>
    </row>
    <row r="1818" spans="2:4" x14ac:dyDescent="0.25">
      <c r="B1818" s="900">
        <v>42103</v>
      </c>
      <c r="C1818" s="85">
        <v>91.352774806557562</v>
      </c>
      <c r="D1818" s="85">
        <v>94.73614135703302</v>
      </c>
    </row>
    <row r="1819" spans="2:4" x14ac:dyDescent="0.25">
      <c r="B1819" s="900">
        <v>42104</v>
      </c>
      <c r="C1819" s="85">
        <v>92.005630167264044</v>
      </c>
      <c r="D1819" s="85">
        <v>94.777382530417981</v>
      </c>
    </row>
    <row r="1820" spans="2:4" x14ac:dyDescent="0.25">
      <c r="B1820" s="900">
        <v>42107</v>
      </c>
      <c r="C1820" s="85">
        <v>92.082499482016061</v>
      </c>
      <c r="D1820" s="85">
        <v>94.877464613600594</v>
      </c>
    </row>
    <row r="1821" spans="2:4" x14ac:dyDescent="0.25">
      <c r="B1821" s="900">
        <v>42108</v>
      </c>
      <c r="C1821" s="85">
        <v>92.046200083383169</v>
      </c>
      <c r="D1821" s="85">
        <v>94.928425044407476</v>
      </c>
    </row>
    <row r="1822" spans="2:4" x14ac:dyDescent="0.25">
      <c r="B1822" s="900">
        <v>42109</v>
      </c>
      <c r="C1822" s="85">
        <v>93.175218143803605</v>
      </c>
      <c r="D1822" s="85">
        <v>94.964325004254263</v>
      </c>
    </row>
    <row r="1823" spans="2:4" x14ac:dyDescent="0.25">
      <c r="B1823" s="900">
        <v>42110</v>
      </c>
      <c r="C1823" s="85">
        <v>92.689980594431404</v>
      </c>
      <c r="D1823" s="85">
        <v>95.019400796311885</v>
      </c>
    </row>
    <row r="1824" spans="2:4" x14ac:dyDescent="0.25">
      <c r="B1824" s="900">
        <v>42111</v>
      </c>
      <c r="C1824" s="85">
        <v>92.694784926603418</v>
      </c>
      <c r="D1824" s="85">
        <v>95.025179814238442</v>
      </c>
    </row>
    <row r="1825" spans="2:4" x14ac:dyDescent="0.25">
      <c r="B1825" s="900">
        <v>42114</v>
      </c>
      <c r="C1825" s="85">
        <v>92.577879510418043</v>
      </c>
      <c r="D1825" s="85">
        <v>94.898566785120281</v>
      </c>
    </row>
    <row r="1826" spans="2:4" x14ac:dyDescent="0.25">
      <c r="B1826" s="900">
        <v>42115</v>
      </c>
      <c r="C1826" s="85">
        <v>92.522896597782918</v>
      </c>
      <c r="D1826" s="85">
        <v>94.79620811911812</v>
      </c>
    </row>
    <row r="1827" spans="2:4" x14ac:dyDescent="0.25">
      <c r="B1827" s="900">
        <v>42116</v>
      </c>
      <c r="C1827" s="85">
        <v>92.543715370528261</v>
      </c>
      <c r="D1827" s="85">
        <v>94.929826018450285</v>
      </c>
    </row>
    <row r="1828" spans="2:4" x14ac:dyDescent="0.25">
      <c r="B1828" s="900">
        <v>42117</v>
      </c>
      <c r="C1828" s="85">
        <v>92.981977227551965</v>
      </c>
      <c r="D1828" s="85">
        <v>95.061517578473584</v>
      </c>
    </row>
    <row r="1829" spans="2:4" x14ac:dyDescent="0.25">
      <c r="B1829" s="900">
        <v>42118</v>
      </c>
      <c r="C1829" s="85">
        <v>92.729482881178981</v>
      </c>
      <c r="D1829" s="85">
        <v>94.933153331801947</v>
      </c>
    </row>
    <row r="1830" spans="2:4" x14ac:dyDescent="0.25">
      <c r="B1830" s="900">
        <v>42121</v>
      </c>
      <c r="C1830" s="85">
        <v>92.42574232497131</v>
      </c>
      <c r="D1830" s="85">
        <v>95.020626648599332</v>
      </c>
    </row>
    <row r="1831" spans="2:4" x14ac:dyDescent="0.25">
      <c r="B1831" s="900">
        <v>42122</v>
      </c>
      <c r="C1831" s="85">
        <v>93.048704063274215</v>
      </c>
      <c r="D1831" s="85">
        <v>94.924659926667459</v>
      </c>
    </row>
    <row r="1832" spans="2:4" x14ac:dyDescent="0.25">
      <c r="B1832" s="900">
        <v>42123</v>
      </c>
      <c r="C1832" s="85">
        <v>93.000660741554199</v>
      </c>
      <c r="D1832" s="85">
        <v>94.942872589223867</v>
      </c>
    </row>
    <row r="1833" spans="2:4" x14ac:dyDescent="0.25">
      <c r="B1833" s="900">
        <v>42124</v>
      </c>
      <c r="C1833" s="85">
        <v>93.506717063671729</v>
      </c>
      <c r="D1833" s="85">
        <v>94.972030361489672</v>
      </c>
    </row>
    <row r="1834" spans="2:4" x14ac:dyDescent="0.25">
      <c r="B1834" s="900">
        <v>42128</v>
      </c>
      <c r="C1834" s="85">
        <v>93.816863396108729</v>
      </c>
      <c r="D1834" s="85">
        <v>95.061342456718251</v>
      </c>
    </row>
    <row r="1835" spans="2:4" x14ac:dyDescent="0.25">
      <c r="B1835" s="900">
        <v>42129</v>
      </c>
      <c r="C1835" s="85">
        <v>93.685011168721573</v>
      </c>
      <c r="D1835" s="85">
        <v>95.07395122310345</v>
      </c>
    </row>
    <row r="1836" spans="2:4" x14ac:dyDescent="0.25">
      <c r="B1836" s="900">
        <v>42130</v>
      </c>
      <c r="C1836" s="85">
        <v>92.988916818467089</v>
      </c>
      <c r="D1836" s="85">
        <v>95.133842863433188</v>
      </c>
    </row>
    <row r="1837" spans="2:4" x14ac:dyDescent="0.25">
      <c r="B1837" s="900">
        <v>42131</v>
      </c>
      <c r="C1837" s="85">
        <v>92.716671328720309</v>
      </c>
      <c r="D1837" s="85">
        <v>94.986477906306064</v>
      </c>
    </row>
    <row r="1838" spans="2:4" x14ac:dyDescent="0.25">
      <c r="B1838" s="900">
        <v>42132</v>
      </c>
      <c r="C1838" s="85">
        <v>92.12733991562142</v>
      </c>
      <c r="D1838" s="85">
        <v>94.877639735355942</v>
      </c>
    </row>
    <row r="1839" spans="2:4" x14ac:dyDescent="0.25">
      <c r="B1839" s="900">
        <v>42135</v>
      </c>
      <c r="C1839" s="85">
        <v>91.674131247395906</v>
      </c>
      <c r="D1839" s="85">
        <v>94.943485515367598</v>
      </c>
    </row>
    <row r="1840" spans="2:4" x14ac:dyDescent="0.25">
      <c r="B1840" s="900">
        <v>42136</v>
      </c>
      <c r="C1840" s="85">
        <v>91.453665782169608</v>
      </c>
      <c r="D1840" s="85">
        <v>94.667318507180426</v>
      </c>
    </row>
    <row r="1841" spans="2:4" x14ac:dyDescent="0.25">
      <c r="B1841" s="900">
        <v>42137</v>
      </c>
      <c r="C1841" s="85">
        <v>91.511851582919405</v>
      </c>
      <c r="D1841" s="85">
        <v>94.410064648571051</v>
      </c>
    </row>
    <row r="1842" spans="2:4" x14ac:dyDescent="0.25">
      <c r="B1842" s="900">
        <v>42138</v>
      </c>
      <c r="C1842" s="85">
        <v>91.63356133127678</v>
      </c>
      <c r="D1842" s="85">
        <v>94.353412760715287</v>
      </c>
    </row>
    <row r="1843" spans="2:4" x14ac:dyDescent="0.25">
      <c r="B1843" s="900">
        <v>42139</v>
      </c>
      <c r="C1843" s="85">
        <v>91.775022223007952</v>
      </c>
      <c r="D1843" s="85">
        <v>94.414442692454813</v>
      </c>
    </row>
    <row r="1844" spans="2:4" x14ac:dyDescent="0.25">
      <c r="B1844" s="900">
        <v>42142</v>
      </c>
      <c r="C1844" s="85">
        <v>92.118798880648981</v>
      </c>
      <c r="D1844" s="85">
        <v>94.286428689293857</v>
      </c>
    </row>
    <row r="1845" spans="2:4" x14ac:dyDescent="0.25">
      <c r="B1845" s="900">
        <v>42143</v>
      </c>
      <c r="C1845" s="85">
        <v>92.074492261729404</v>
      </c>
      <c r="D1845" s="85">
        <v>94.297899164269296</v>
      </c>
    </row>
    <row r="1846" spans="2:4" x14ac:dyDescent="0.25">
      <c r="B1846" s="900">
        <v>42144</v>
      </c>
      <c r="C1846" s="85">
        <v>91.89139382450756</v>
      </c>
      <c r="D1846" s="85">
        <v>94.331785223929543</v>
      </c>
    </row>
    <row r="1847" spans="2:4" x14ac:dyDescent="0.25">
      <c r="B1847" s="900">
        <v>42145</v>
      </c>
      <c r="C1847" s="85">
        <v>91.984277579832934</v>
      </c>
      <c r="D1847" s="85">
        <v>94.454370452674638</v>
      </c>
    </row>
    <row r="1848" spans="2:4" x14ac:dyDescent="0.25">
      <c r="B1848" s="900">
        <v>42146</v>
      </c>
      <c r="C1848" s="85">
        <v>92.019509349094264</v>
      </c>
      <c r="D1848" s="85">
        <v>94.422848536711612</v>
      </c>
    </row>
    <row r="1849" spans="2:4" x14ac:dyDescent="0.25">
      <c r="B1849" s="900">
        <v>42149</v>
      </c>
      <c r="C1849" s="85">
        <v>92.451899244574449</v>
      </c>
      <c r="D1849" s="85">
        <v>94.288442589480397</v>
      </c>
    </row>
    <row r="1850" spans="2:4" x14ac:dyDescent="0.25">
      <c r="B1850" s="900">
        <v>42150</v>
      </c>
      <c r="C1850" s="85">
        <v>91.966127880516467</v>
      </c>
      <c r="D1850" s="85">
        <v>94.261298717401104</v>
      </c>
    </row>
    <row r="1851" spans="2:4" x14ac:dyDescent="0.25">
      <c r="B1851" s="900">
        <v>42151</v>
      </c>
      <c r="C1851" s="85">
        <v>92.17538323734145</v>
      </c>
      <c r="D1851" s="85">
        <v>94.446052169295513</v>
      </c>
    </row>
    <row r="1852" spans="2:4" x14ac:dyDescent="0.25">
      <c r="B1852" s="900">
        <v>42152</v>
      </c>
      <c r="C1852" s="85">
        <v>92.309904538157497</v>
      </c>
      <c r="D1852" s="85">
        <v>94.441148760145708</v>
      </c>
    </row>
    <row r="1853" spans="2:4" x14ac:dyDescent="0.25">
      <c r="B1853" s="900">
        <v>42153</v>
      </c>
      <c r="C1853" s="85">
        <v>92.320047017187278</v>
      </c>
      <c r="D1853" s="85">
        <v>94.341329359596131</v>
      </c>
    </row>
    <row r="1854" spans="2:4" x14ac:dyDescent="0.25">
      <c r="B1854" s="900">
        <v>42156</v>
      </c>
      <c r="C1854" s="85">
        <v>93.214186615865387</v>
      </c>
      <c r="D1854" s="85">
        <v>94.175401496401861</v>
      </c>
    </row>
    <row r="1855" spans="2:4" x14ac:dyDescent="0.25">
      <c r="B1855" s="900">
        <v>42157</v>
      </c>
      <c r="C1855" s="85">
        <v>93.048170248588434</v>
      </c>
      <c r="D1855" s="85">
        <v>94.253680921043397</v>
      </c>
    </row>
    <row r="1856" spans="2:4" x14ac:dyDescent="0.25">
      <c r="B1856" s="900">
        <v>42158</v>
      </c>
      <c r="C1856" s="85">
        <v>92.537309594298904</v>
      </c>
      <c r="D1856" s="85">
        <v>94.250003364181026</v>
      </c>
    </row>
    <row r="1857" spans="2:4" x14ac:dyDescent="0.25">
      <c r="B1857" s="900">
        <v>42160</v>
      </c>
      <c r="C1857" s="85">
        <v>92.99372115063909</v>
      </c>
      <c r="D1857" s="85">
        <v>93.818065554609902</v>
      </c>
    </row>
    <row r="1858" spans="2:4" x14ac:dyDescent="0.25">
      <c r="B1858" s="900">
        <v>42163</v>
      </c>
      <c r="C1858" s="85">
        <v>92.724678549006981</v>
      </c>
      <c r="D1858" s="85">
        <v>93.819291406897349</v>
      </c>
    </row>
    <row r="1859" spans="2:4" x14ac:dyDescent="0.25">
      <c r="B1859" s="900">
        <v>42164</v>
      </c>
      <c r="C1859" s="85">
        <v>93.139986374542246</v>
      </c>
      <c r="D1859" s="85">
        <v>93.823669450781111</v>
      </c>
    </row>
    <row r="1860" spans="2:4" x14ac:dyDescent="0.25">
      <c r="B1860" s="900">
        <v>42165</v>
      </c>
      <c r="C1860" s="85">
        <v>93.492304067155729</v>
      </c>
      <c r="D1860" s="85">
        <v>93.880934264780606</v>
      </c>
    </row>
    <row r="1861" spans="2:4" x14ac:dyDescent="0.25">
      <c r="B1861" s="900">
        <v>42166</v>
      </c>
      <c r="C1861" s="85">
        <v>93.626291553285995</v>
      </c>
      <c r="D1861" s="85">
        <v>93.594084829517072</v>
      </c>
    </row>
    <row r="1862" spans="2:4" x14ac:dyDescent="0.25">
      <c r="B1862" s="900">
        <v>42167</v>
      </c>
      <c r="C1862" s="85">
        <v>93.626291553285995</v>
      </c>
      <c r="D1862" s="85">
        <v>93.578761675923928</v>
      </c>
    </row>
    <row r="1863" spans="2:4" x14ac:dyDescent="0.25">
      <c r="B1863" s="900">
        <v>42170</v>
      </c>
      <c r="C1863" s="85">
        <v>93.539279759504183</v>
      </c>
      <c r="D1863" s="85">
        <v>93.337619018806777</v>
      </c>
    </row>
    <row r="1864" spans="2:4" x14ac:dyDescent="0.25">
      <c r="B1864" s="900">
        <v>42171</v>
      </c>
      <c r="C1864" s="85">
        <v>93.536076871389511</v>
      </c>
      <c r="D1864" s="85">
        <v>93.439014515154511</v>
      </c>
    </row>
    <row r="1865" spans="2:4" x14ac:dyDescent="0.25">
      <c r="B1865" s="900">
        <v>42172</v>
      </c>
      <c r="C1865" s="85">
        <v>93.933234997608338</v>
      </c>
      <c r="D1865" s="85">
        <v>93.250233262887065</v>
      </c>
    </row>
    <row r="1866" spans="2:4" x14ac:dyDescent="0.25">
      <c r="B1866" s="900">
        <v>42173</v>
      </c>
      <c r="C1866" s="85">
        <v>93.780563997475824</v>
      </c>
      <c r="D1866" s="85">
        <v>92.962157975336083</v>
      </c>
    </row>
    <row r="1867" spans="2:4" x14ac:dyDescent="0.25">
      <c r="B1867" s="900">
        <v>42174</v>
      </c>
      <c r="C1867" s="85">
        <v>93.716506235182479</v>
      </c>
      <c r="D1867" s="85">
        <v>92.797981329695318</v>
      </c>
    </row>
    <row r="1868" spans="2:4" x14ac:dyDescent="0.25">
      <c r="B1868" s="900">
        <v>42178</v>
      </c>
      <c r="C1868" s="85">
        <v>93.837148354168292</v>
      </c>
      <c r="D1868" s="85">
        <v>92.897625608489548</v>
      </c>
    </row>
    <row r="1869" spans="2:4" x14ac:dyDescent="0.25">
      <c r="B1869" s="900">
        <v>42179</v>
      </c>
      <c r="C1869" s="85">
        <v>93.811525249250963</v>
      </c>
      <c r="D1869" s="85">
        <v>92.921442167217165</v>
      </c>
    </row>
    <row r="1870" spans="2:4" x14ac:dyDescent="0.25">
      <c r="B1870" s="900">
        <v>42181</v>
      </c>
      <c r="C1870" s="85">
        <v>93.038027769558667</v>
      </c>
      <c r="D1870" s="85">
        <v>92.899989752186769</v>
      </c>
    </row>
    <row r="1871" spans="2:4" x14ac:dyDescent="0.25">
      <c r="B1871" s="900">
        <v>42184</v>
      </c>
      <c r="C1871" s="85">
        <v>92.155098279281873</v>
      </c>
      <c r="D1871" s="85">
        <v>92.20834637943139</v>
      </c>
    </row>
    <row r="1872" spans="2:4" x14ac:dyDescent="0.25">
      <c r="B1872" s="900">
        <v>42185</v>
      </c>
      <c r="C1872" s="85">
        <v>92.752970727353215</v>
      </c>
      <c r="D1872" s="85">
        <v>92.294156039552959</v>
      </c>
    </row>
    <row r="1873" spans="2:4" x14ac:dyDescent="0.25">
      <c r="B1873" s="900">
        <v>42186</v>
      </c>
      <c r="C1873" s="85">
        <v>93.441057857321042</v>
      </c>
      <c r="D1873" s="85">
        <v>92.219203928263099</v>
      </c>
    </row>
    <row r="1874" spans="2:4" x14ac:dyDescent="0.25">
      <c r="B1874" s="900">
        <v>42187</v>
      </c>
      <c r="C1874" s="85">
        <v>93.333227290793886</v>
      </c>
      <c r="D1874" s="85">
        <v>91.891813806636009</v>
      </c>
    </row>
    <row r="1875" spans="2:4" x14ac:dyDescent="0.25">
      <c r="B1875" s="900">
        <v>42188</v>
      </c>
      <c r="C1875" s="85">
        <v>93.223261465523606</v>
      </c>
      <c r="D1875" s="85">
        <v>92.023768049292343</v>
      </c>
    </row>
    <row r="1876" spans="2:4" x14ac:dyDescent="0.25">
      <c r="B1876" s="900">
        <v>42191</v>
      </c>
      <c r="C1876" s="85">
        <v>93.06578613321912</v>
      </c>
      <c r="D1876" s="85">
        <v>91.959761047711851</v>
      </c>
    </row>
    <row r="1877" spans="2:4" x14ac:dyDescent="0.25">
      <c r="B1877" s="900">
        <v>42192</v>
      </c>
      <c r="C1877" s="85">
        <v>92.733219583979434</v>
      </c>
      <c r="D1877" s="85">
        <v>91.704608650166691</v>
      </c>
    </row>
    <row r="1878" spans="2:4" x14ac:dyDescent="0.25">
      <c r="B1878" s="900">
        <v>42193</v>
      </c>
      <c r="C1878" s="85">
        <v>92.805818381245231</v>
      </c>
      <c r="D1878" s="85">
        <v>91.723434238866844</v>
      </c>
    </row>
    <row r="1879" spans="2:4" x14ac:dyDescent="0.25">
      <c r="B1879" s="900">
        <v>42194</v>
      </c>
      <c r="C1879" s="85">
        <v>93.262763752271184</v>
      </c>
      <c r="D1879" s="85">
        <v>91.780261248477956</v>
      </c>
    </row>
    <row r="1880" spans="2:4" x14ac:dyDescent="0.25">
      <c r="B1880" s="900">
        <v>42195</v>
      </c>
      <c r="C1880" s="85">
        <v>93.108491308081355</v>
      </c>
      <c r="D1880" s="85">
        <v>91.886647714853169</v>
      </c>
    </row>
    <row r="1881" spans="2:4" x14ac:dyDescent="0.25">
      <c r="B1881" s="900">
        <v>42198</v>
      </c>
      <c r="C1881" s="85">
        <v>94.056546190023056</v>
      </c>
      <c r="D1881" s="85">
        <v>92.285925317051493</v>
      </c>
    </row>
    <row r="1882" spans="2:4" x14ac:dyDescent="0.25">
      <c r="B1882" s="900">
        <v>42199</v>
      </c>
      <c r="C1882" s="85">
        <v>95.266704082681741</v>
      </c>
      <c r="D1882" s="85">
        <v>92.459646098358832</v>
      </c>
    </row>
    <row r="1883" spans="2:4" x14ac:dyDescent="0.25">
      <c r="B1883" s="900">
        <v>42200</v>
      </c>
      <c r="C1883" s="85">
        <v>95.001931998535866</v>
      </c>
      <c r="D1883" s="85">
        <v>92.387846178665285</v>
      </c>
    </row>
    <row r="1884" spans="2:4" x14ac:dyDescent="0.25">
      <c r="B1884" s="900">
        <v>42201</v>
      </c>
      <c r="C1884" s="85">
        <v>94.525235484136118</v>
      </c>
      <c r="D1884" s="85">
        <v>92.561041594706566</v>
      </c>
    </row>
    <row r="1885" spans="2:4" x14ac:dyDescent="0.25">
      <c r="B1885" s="900">
        <v>42202</v>
      </c>
      <c r="C1885" s="85">
        <v>95.566174121403179</v>
      </c>
      <c r="D1885" s="85">
        <v>92.670054887412036</v>
      </c>
    </row>
    <row r="1886" spans="2:4" x14ac:dyDescent="0.25">
      <c r="B1886" s="900">
        <v>42205</v>
      </c>
      <c r="C1886" s="85">
        <v>95.272576044225289</v>
      </c>
      <c r="D1886" s="85">
        <v>92.816894479273131</v>
      </c>
    </row>
    <row r="1887" spans="2:4" x14ac:dyDescent="0.25">
      <c r="B1887" s="900">
        <v>42206</v>
      </c>
      <c r="C1887" s="85">
        <v>95.240547163078617</v>
      </c>
      <c r="D1887" s="85">
        <v>92.675045857439514</v>
      </c>
    </row>
    <row r="1888" spans="2:4" x14ac:dyDescent="0.25">
      <c r="B1888" s="900">
        <v>42207</v>
      </c>
      <c r="C1888" s="85">
        <v>95.417239824071117</v>
      </c>
      <c r="D1888" s="85">
        <v>92.82670129757274</v>
      </c>
    </row>
    <row r="1889" spans="2:4" x14ac:dyDescent="0.25">
      <c r="B1889" s="900">
        <v>42208</v>
      </c>
      <c r="C1889" s="85">
        <v>95.513860282196944</v>
      </c>
      <c r="D1889" s="85">
        <v>92.853845169652018</v>
      </c>
    </row>
    <row r="1890" spans="2:4" x14ac:dyDescent="0.25">
      <c r="B1890" s="900">
        <v>42209</v>
      </c>
      <c r="C1890" s="85">
        <v>95.376669907951992</v>
      </c>
      <c r="D1890" s="85">
        <v>93.006288657684308</v>
      </c>
    </row>
    <row r="1891" spans="2:4" x14ac:dyDescent="0.25">
      <c r="B1891" s="900">
        <v>42212</v>
      </c>
      <c r="C1891" s="85">
        <v>95.28485378199818</v>
      </c>
      <c r="D1891" s="85">
        <v>92.988163556005574</v>
      </c>
    </row>
    <row r="1892" spans="2:4" x14ac:dyDescent="0.25">
      <c r="B1892" s="900">
        <v>42213</v>
      </c>
      <c r="C1892" s="85">
        <v>95.275778932339946</v>
      </c>
      <c r="D1892" s="85">
        <v>92.911547788039883</v>
      </c>
    </row>
    <row r="1893" spans="2:4" x14ac:dyDescent="0.25">
      <c r="B1893" s="900">
        <v>42214</v>
      </c>
      <c r="C1893" s="85">
        <v>95.999631646254898</v>
      </c>
      <c r="D1893" s="85">
        <v>92.871970271330753</v>
      </c>
    </row>
    <row r="1894" spans="2:4" x14ac:dyDescent="0.25">
      <c r="B1894" s="900">
        <v>42215</v>
      </c>
      <c r="C1894" s="85">
        <v>96.111732730268272</v>
      </c>
      <c r="D1894" s="85">
        <v>92.899989752186769</v>
      </c>
    </row>
    <row r="1895" spans="2:4" x14ac:dyDescent="0.25">
      <c r="B1895" s="900">
        <v>42216</v>
      </c>
      <c r="C1895" s="85">
        <v>96.00336834905535</v>
      </c>
      <c r="D1895" s="85">
        <v>92.905943891868674</v>
      </c>
    </row>
    <row r="1896" spans="2:4" x14ac:dyDescent="0.25">
      <c r="B1896" s="900">
        <v>42219</v>
      </c>
      <c r="C1896" s="85">
        <v>95.900875929385975</v>
      </c>
      <c r="D1896" s="85">
        <v>92.926433137244643</v>
      </c>
    </row>
    <row r="1897" spans="2:4" x14ac:dyDescent="0.25">
      <c r="B1897" s="900">
        <v>42220</v>
      </c>
      <c r="C1897" s="85">
        <v>96.334333454237694</v>
      </c>
      <c r="D1897" s="85">
        <v>92.932562398681895</v>
      </c>
    </row>
    <row r="1898" spans="2:4" x14ac:dyDescent="0.25">
      <c r="B1898" s="900">
        <v>42222</v>
      </c>
      <c r="C1898" s="85">
        <v>96.723484360169849</v>
      </c>
      <c r="D1898" s="85">
        <v>93.013994014919717</v>
      </c>
    </row>
    <row r="1899" spans="2:4" x14ac:dyDescent="0.25">
      <c r="B1899" s="900">
        <v>42223</v>
      </c>
      <c r="C1899" s="85">
        <v>97.031495433863739</v>
      </c>
      <c r="D1899" s="85">
        <v>93.019160106702543</v>
      </c>
    </row>
    <row r="1900" spans="2:4" x14ac:dyDescent="0.25">
      <c r="B1900" s="900">
        <v>42226</v>
      </c>
      <c r="C1900" s="85">
        <v>96.503552709629318</v>
      </c>
      <c r="D1900" s="85">
        <v>93.087107347778414</v>
      </c>
    </row>
    <row r="1901" spans="2:4" x14ac:dyDescent="0.25">
      <c r="B1901" s="900">
        <v>42227</v>
      </c>
      <c r="C1901" s="85">
        <v>96.577219136266677</v>
      </c>
      <c r="D1901" s="85">
        <v>93.061539571497292</v>
      </c>
    </row>
    <row r="1902" spans="2:4" x14ac:dyDescent="0.25">
      <c r="B1902" s="900">
        <v>42228</v>
      </c>
      <c r="C1902" s="85">
        <v>96.517431891459537</v>
      </c>
      <c r="D1902" s="85">
        <v>93.246993510413077</v>
      </c>
    </row>
    <row r="1903" spans="2:4" x14ac:dyDescent="0.25">
      <c r="B1903" s="900">
        <v>42229</v>
      </c>
      <c r="C1903" s="85">
        <v>96.34714500669638</v>
      </c>
      <c r="D1903" s="85">
        <v>93.410644790787799</v>
      </c>
    </row>
    <row r="1904" spans="2:4" x14ac:dyDescent="0.25">
      <c r="B1904" s="900">
        <v>42230</v>
      </c>
      <c r="C1904" s="85">
        <v>96.383444405329271</v>
      </c>
      <c r="D1904" s="85">
        <v>93.318530747473616</v>
      </c>
    </row>
    <row r="1905" spans="2:4" x14ac:dyDescent="0.25">
      <c r="B1905" s="900">
        <v>42233</v>
      </c>
      <c r="C1905" s="85">
        <v>96.098921177809601</v>
      </c>
      <c r="D1905" s="85">
        <v>93.346462667451974</v>
      </c>
    </row>
    <row r="1906" spans="2:4" x14ac:dyDescent="0.25">
      <c r="B1906" s="900">
        <v>42234</v>
      </c>
      <c r="C1906" s="85">
        <v>95.737528635537913</v>
      </c>
      <c r="D1906" s="85">
        <v>93.426318187891638</v>
      </c>
    </row>
    <row r="1907" spans="2:4" x14ac:dyDescent="0.25">
      <c r="B1907" s="900">
        <v>42235</v>
      </c>
      <c r="C1907" s="85">
        <v>95.454073037389804</v>
      </c>
      <c r="D1907" s="85">
        <v>93.42728135754605</v>
      </c>
    </row>
    <row r="1908" spans="2:4" x14ac:dyDescent="0.25">
      <c r="B1908" s="900">
        <v>42236</v>
      </c>
      <c r="C1908" s="85">
        <v>95.409766418470227</v>
      </c>
      <c r="D1908" s="85">
        <v>93.281054691828686</v>
      </c>
    </row>
    <row r="1909" spans="2:4" x14ac:dyDescent="0.25">
      <c r="B1909" s="900">
        <v>42237</v>
      </c>
      <c r="C1909" s="85">
        <v>95.20851828193193</v>
      </c>
      <c r="D1909" s="85">
        <v>93.234647426660899</v>
      </c>
    </row>
    <row r="1910" spans="2:4" x14ac:dyDescent="0.25">
      <c r="B1910" s="900">
        <v>42240</v>
      </c>
      <c r="C1910" s="85">
        <v>92.430546657143324</v>
      </c>
      <c r="D1910" s="85">
        <v>93.137980217707621</v>
      </c>
    </row>
    <row r="1911" spans="2:4" x14ac:dyDescent="0.25">
      <c r="B1911" s="900">
        <v>42241</v>
      </c>
      <c r="C1911" s="85">
        <v>92.882153881311496</v>
      </c>
      <c r="D1911" s="85">
        <v>93.164248481010134</v>
      </c>
    </row>
    <row r="1912" spans="2:4" x14ac:dyDescent="0.25">
      <c r="B1912" s="900">
        <v>42242</v>
      </c>
      <c r="C1912" s="85">
        <v>92.697454000032309</v>
      </c>
      <c r="D1912" s="85">
        <v>93.282280544116134</v>
      </c>
    </row>
    <row r="1913" spans="2:4" x14ac:dyDescent="0.25">
      <c r="B1913" s="900">
        <v>42243</v>
      </c>
      <c r="C1913" s="85">
        <v>93.443726930749932</v>
      </c>
      <c r="D1913" s="85">
        <v>93.419313317677634</v>
      </c>
    </row>
    <row r="1914" spans="2:4" x14ac:dyDescent="0.25">
      <c r="B1914" s="900">
        <v>42244</v>
      </c>
      <c r="C1914" s="85">
        <v>93.454937039151261</v>
      </c>
      <c r="D1914" s="85">
        <v>93.150676544970494</v>
      </c>
    </row>
    <row r="1915" spans="2:4" x14ac:dyDescent="0.25">
      <c r="B1915" s="900">
        <v>42247</v>
      </c>
      <c r="C1915" s="85">
        <v>92.786601052557231</v>
      </c>
      <c r="D1915" s="85">
        <v>93.269934460363956</v>
      </c>
    </row>
    <row r="1916" spans="2:4" x14ac:dyDescent="0.25">
      <c r="B1916" s="900">
        <v>42248</v>
      </c>
      <c r="C1916" s="85">
        <v>92.734821028036762</v>
      </c>
      <c r="D1916" s="85">
        <v>93.095688313790561</v>
      </c>
    </row>
    <row r="1917" spans="2:4" x14ac:dyDescent="0.25">
      <c r="B1917" s="900">
        <v>42249</v>
      </c>
      <c r="C1917" s="85">
        <v>92.609908391564716</v>
      </c>
      <c r="D1917" s="85">
        <v>93.193231131520591</v>
      </c>
    </row>
    <row r="1918" spans="2:4" x14ac:dyDescent="0.25">
      <c r="B1918" s="900">
        <v>42250</v>
      </c>
      <c r="C1918" s="85">
        <v>92.873079031653262</v>
      </c>
      <c r="D1918" s="85">
        <v>93.255486915547564</v>
      </c>
    </row>
    <row r="1919" spans="2:4" x14ac:dyDescent="0.25">
      <c r="B1919" s="900">
        <v>42251</v>
      </c>
      <c r="C1919" s="85">
        <v>92.812224157474574</v>
      </c>
      <c r="D1919" s="85">
        <v>93.267745438422082</v>
      </c>
    </row>
    <row r="1920" spans="2:4" x14ac:dyDescent="0.25">
      <c r="B1920" s="900">
        <v>42254</v>
      </c>
      <c r="C1920" s="85">
        <v>92.547985888014466</v>
      </c>
      <c r="D1920" s="85">
        <v>93.250408384642412</v>
      </c>
    </row>
    <row r="1921" spans="2:4" x14ac:dyDescent="0.25">
      <c r="B1921" s="900">
        <v>42255</v>
      </c>
      <c r="C1921" s="85">
        <v>92.771654241355449</v>
      </c>
      <c r="D1921" s="85">
        <v>93.280529326562629</v>
      </c>
    </row>
    <row r="1922" spans="2:4" x14ac:dyDescent="0.25">
      <c r="B1922" s="900">
        <v>42256</v>
      </c>
      <c r="C1922" s="85">
        <v>92.756707430153654</v>
      </c>
      <c r="D1922" s="85">
        <v>93.291824679782721</v>
      </c>
    </row>
    <row r="1923" spans="2:4" x14ac:dyDescent="0.25">
      <c r="B1923" s="900">
        <v>42257</v>
      </c>
      <c r="C1923" s="85">
        <v>92.896566877827496</v>
      </c>
      <c r="D1923" s="85">
        <v>93.283156152892886</v>
      </c>
    </row>
    <row r="1924" spans="2:4" x14ac:dyDescent="0.25">
      <c r="B1924" s="900">
        <v>42258</v>
      </c>
      <c r="C1924" s="85">
        <v>93.173082885060481</v>
      </c>
      <c r="D1924" s="85">
        <v>93.305046372311651</v>
      </c>
    </row>
    <row r="1925" spans="2:4" x14ac:dyDescent="0.25">
      <c r="B1925" s="900">
        <v>42261</v>
      </c>
      <c r="C1925" s="85">
        <v>92.711333181862528</v>
      </c>
      <c r="D1925" s="85">
        <v>93.190954548701043</v>
      </c>
    </row>
    <row r="1926" spans="2:4" x14ac:dyDescent="0.25">
      <c r="B1926" s="900">
        <v>42262</v>
      </c>
      <c r="C1926" s="85">
        <v>92.144955800252106</v>
      </c>
      <c r="D1926" s="85">
        <v>93.223877438706864</v>
      </c>
    </row>
    <row r="1927" spans="2:4" x14ac:dyDescent="0.25">
      <c r="B1927" s="900">
        <v>42263</v>
      </c>
      <c r="C1927" s="85">
        <v>91.779292740494185</v>
      </c>
      <c r="D1927" s="85">
        <v>93.00961597103597</v>
      </c>
    </row>
    <row r="1928" spans="2:4" x14ac:dyDescent="0.25">
      <c r="B1928" s="900">
        <v>42264</v>
      </c>
      <c r="C1928" s="85">
        <v>91.668793100538139</v>
      </c>
      <c r="D1928" s="85">
        <v>92.986762581962779</v>
      </c>
    </row>
    <row r="1929" spans="2:4" x14ac:dyDescent="0.25">
      <c r="B1929" s="900">
        <v>42265</v>
      </c>
      <c r="C1929" s="85">
        <v>91.540143761265639</v>
      </c>
      <c r="D1929" s="85">
        <v>93.002873783454987</v>
      </c>
    </row>
    <row r="1930" spans="2:4" x14ac:dyDescent="0.25">
      <c r="B1930" s="900">
        <v>42268</v>
      </c>
      <c r="C1930" s="85">
        <v>90.357210417581641</v>
      </c>
      <c r="D1930" s="85">
        <v>92.684502432228427</v>
      </c>
    </row>
    <row r="1931" spans="2:4" x14ac:dyDescent="0.25">
      <c r="B1931" s="900">
        <v>42269</v>
      </c>
      <c r="C1931" s="85">
        <v>90.178382497846016</v>
      </c>
      <c r="D1931" s="85">
        <v>92.153795952639811</v>
      </c>
    </row>
    <row r="1932" spans="2:4" x14ac:dyDescent="0.25">
      <c r="B1932" s="900">
        <v>42270</v>
      </c>
      <c r="C1932" s="85">
        <v>90.201870344020236</v>
      </c>
      <c r="D1932" s="85">
        <v>91.913528904299426</v>
      </c>
    </row>
    <row r="1933" spans="2:4" x14ac:dyDescent="0.25">
      <c r="B1933" s="900">
        <v>42271</v>
      </c>
      <c r="C1933" s="85">
        <v>90.389239298728313</v>
      </c>
      <c r="D1933" s="85">
        <v>91.900307211770482</v>
      </c>
    </row>
    <row r="1934" spans="2:4" x14ac:dyDescent="0.25">
      <c r="B1934" s="900">
        <v>42272</v>
      </c>
      <c r="C1934" s="85">
        <v>90.173578165674002</v>
      </c>
      <c r="D1934" s="85">
        <v>92.034012671980321</v>
      </c>
    </row>
    <row r="1935" spans="2:4" x14ac:dyDescent="0.25">
      <c r="B1935" s="900">
        <v>42275</v>
      </c>
      <c r="C1935" s="85">
        <v>90.08710018657797</v>
      </c>
      <c r="D1935" s="85">
        <v>91.935156441085169</v>
      </c>
    </row>
    <row r="1936" spans="2:4" x14ac:dyDescent="0.25">
      <c r="B1936" s="900">
        <v>42276</v>
      </c>
      <c r="C1936" s="85">
        <v>89.27089753202344</v>
      </c>
      <c r="D1936" s="85">
        <v>91.956171051727182</v>
      </c>
    </row>
    <row r="1937" spans="2:4" x14ac:dyDescent="0.25">
      <c r="B1937" s="900">
        <v>42277</v>
      </c>
      <c r="C1937" s="85">
        <v>89.981404878793938</v>
      </c>
      <c r="D1937" s="85">
        <v>92.198014195865724</v>
      </c>
    </row>
    <row r="1938" spans="2:4" x14ac:dyDescent="0.25">
      <c r="B1938" s="900">
        <v>42278</v>
      </c>
      <c r="C1938" s="85">
        <v>90.22322293145136</v>
      </c>
      <c r="D1938" s="85">
        <v>91.999863929687038</v>
      </c>
    </row>
    <row r="1939" spans="2:4" x14ac:dyDescent="0.25">
      <c r="B1939" s="900">
        <v>42279</v>
      </c>
      <c r="C1939" s="85">
        <v>90.746361323513781</v>
      </c>
      <c r="D1939" s="85">
        <v>91.990232233142777</v>
      </c>
    </row>
    <row r="1940" spans="2:4" x14ac:dyDescent="0.25">
      <c r="B1940" s="900">
        <v>42282</v>
      </c>
      <c r="C1940" s="85">
        <v>91.213982988255296</v>
      </c>
      <c r="D1940" s="85">
        <v>91.911602564990574</v>
      </c>
    </row>
    <row r="1941" spans="2:4" x14ac:dyDescent="0.25">
      <c r="B1941" s="900">
        <v>42283</v>
      </c>
      <c r="C1941" s="85">
        <v>90.474649648452782</v>
      </c>
      <c r="D1941" s="85">
        <v>92.006343434634999</v>
      </c>
    </row>
    <row r="1942" spans="2:4" x14ac:dyDescent="0.25">
      <c r="B1942" s="900">
        <v>42284</v>
      </c>
      <c r="C1942" s="85">
        <v>90.601697543667953</v>
      </c>
      <c r="D1942" s="85">
        <v>91.956608856115551</v>
      </c>
    </row>
    <row r="1943" spans="2:4" x14ac:dyDescent="0.25">
      <c r="B1943" s="900">
        <v>42286</v>
      </c>
      <c r="C1943" s="85">
        <v>90.378563005012751</v>
      </c>
      <c r="D1943" s="85">
        <v>92.234264399223207</v>
      </c>
    </row>
    <row r="1944" spans="2:4" x14ac:dyDescent="0.25">
      <c r="B1944" s="900">
        <v>42289</v>
      </c>
      <c r="C1944" s="85">
        <v>91.105084792356593</v>
      </c>
      <c r="D1944" s="85">
        <v>92.247223409119101</v>
      </c>
    </row>
    <row r="1945" spans="2:4" x14ac:dyDescent="0.25">
      <c r="B1945" s="900">
        <v>42290</v>
      </c>
      <c r="C1945" s="85">
        <v>90.21361426710736</v>
      </c>
      <c r="D1945" s="85">
        <v>92.416040781276649</v>
      </c>
    </row>
    <row r="1946" spans="2:4" x14ac:dyDescent="0.25">
      <c r="B1946" s="900">
        <v>42291</v>
      </c>
      <c r="C1946" s="85">
        <v>90.061477081660641</v>
      </c>
      <c r="D1946" s="85">
        <v>92.209397109963476</v>
      </c>
    </row>
    <row r="1947" spans="2:4" x14ac:dyDescent="0.25">
      <c r="B1947" s="900">
        <v>42292</v>
      </c>
      <c r="C1947" s="85">
        <v>89.831402952090329</v>
      </c>
      <c r="D1947" s="85">
        <v>92.228397820418991</v>
      </c>
    </row>
    <row r="1948" spans="2:4" x14ac:dyDescent="0.25">
      <c r="B1948" s="900">
        <v>42293</v>
      </c>
      <c r="C1948" s="85">
        <v>90.07749152223397</v>
      </c>
      <c r="D1948" s="85">
        <v>92.158962044422637</v>
      </c>
    </row>
    <row r="1949" spans="2:4" x14ac:dyDescent="0.25">
      <c r="B1949" s="900">
        <v>42296</v>
      </c>
      <c r="C1949" s="85">
        <v>90.222689116765594</v>
      </c>
      <c r="D1949" s="85">
        <v>92.430663447848389</v>
      </c>
    </row>
    <row r="1950" spans="2:4" x14ac:dyDescent="0.25">
      <c r="B1950" s="900">
        <v>42297</v>
      </c>
      <c r="C1950" s="85">
        <v>90.565398145035047</v>
      </c>
      <c r="D1950" s="85">
        <v>92.390998370261585</v>
      </c>
    </row>
    <row r="1951" spans="2:4" x14ac:dyDescent="0.25">
      <c r="B1951" s="900">
        <v>42298</v>
      </c>
      <c r="C1951" s="85">
        <v>91.507047250747405</v>
      </c>
      <c r="D1951" s="85">
        <v>92.352208901451533</v>
      </c>
    </row>
    <row r="1952" spans="2:4" x14ac:dyDescent="0.25">
      <c r="B1952" s="900">
        <v>42299</v>
      </c>
      <c r="C1952" s="85">
        <v>91.649575771850138</v>
      </c>
      <c r="D1952" s="85">
        <v>92.378214482121024</v>
      </c>
    </row>
    <row r="1953" spans="2:4" x14ac:dyDescent="0.25">
      <c r="B1953" s="900">
        <v>42300</v>
      </c>
      <c r="C1953" s="85">
        <v>91.84335050278753</v>
      </c>
      <c r="D1953" s="85">
        <v>92.381629356350345</v>
      </c>
    </row>
    <row r="1954" spans="2:4" x14ac:dyDescent="0.25">
      <c r="B1954" s="900">
        <v>42303</v>
      </c>
      <c r="C1954" s="85">
        <v>92.13908383870853</v>
      </c>
      <c r="D1954" s="85">
        <v>92.354660606026428</v>
      </c>
    </row>
    <row r="1955" spans="2:4" x14ac:dyDescent="0.25">
      <c r="B1955" s="900">
        <v>42304</v>
      </c>
      <c r="C1955" s="85">
        <v>91.621817408189671</v>
      </c>
      <c r="D1955" s="85">
        <v>92.428036621518146</v>
      </c>
    </row>
    <row r="1956" spans="2:4" x14ac:dyDescent="0.25">
      <c r="B1956" s="900">
        <v>42305</v>
      </c>
      <c r="C1956" s="85">
        <v>91.82466698878531</v>
      </c>
      <c r="D1956" s="85">
        <v>92.182165677006537</v>
      </c>
    </row>
    <row r="1957" spans="2:4" x14ac:dyDescent="0.25">
      <c r="B1957" s="900">
        <v>42306</v>
      </c>
      <c r="C1957" s="85">
        <v>91.73658756563195</v>
      </c>
      <c r="D1957" s="85">
        <v>92.188995425465194</v>
      </c>
    </row>
    <row r="1958" spans="2:4" x14ac:dyDescent="0.25">
      <c r="B1958" s="900">
        <v>42307</v>
      </c>
      <c r="C1958" s="85">
        <v>92.088371443559623</v>
      </c>
      <c r="D1958" s="85">
        <v>92.090664559836085</v>
      </c>
    </row>
    <row r="1959" spans="2:4" x14ac:dyDescent="0.25">
      <c r="B1959" s="900">
        <v>42310</v>
      </c>
      <c r="C1959" s="85">
        <v>92.001893464463606</v>
      </c>
      <c r="D1959" s="85">
        <v>92.172446419584602</v>
      </c>
    </row>
    <row r="1960" spans="2:4" x14ac:dyDescent="0.25">
      <c r="B1960" s="900">
        <v>42311</v>
      </c>
      <c r="C1960" s="85">
        <v>92.102250625389843</v>
      </c>
      <c r="D1960" s="85">
        <v>92.319548694078733</v>
      </c>
    </row>
    <row r="1961" spans="2:4" x14ac:dyDescent="0.25">
      <c r="B1961" s="900">
        <v>42312</v>
      </c>
      <c r="C1961" s="85">
        <v>91.81025399226931</v>
      </c>
      <c r="D1961" s="85">
        <v>92.342664765784946</v>
      </c>
    </row>
    <row r="1962" spans="2:4" x14ac:dyDescent="0.25">
      <c r="B1962" s="900">
        <v>42313</v>
      </c>
      <c r="C1962" s="85">
        <v>91.424839789137607</v>
      </c>
      <c r="D1962" s="85">
        <v>92.365693276613484</v>
      </c>
    </row>
    <row r="1963" spans="2:4" x14ac:dyDescent="0.25">
      <c r="B1963" s="900">
        <v>42314</v>
      </c>
      <c r="C1963" s="85">
        <v>91.53320417035053</v>
      </c>
      <c r="D1963" s="85">
        <v>92.379965699674514</v>
      </c>
    </row>
    <row r="1964" spans="2:4" x14ac:dyDescent="0.25">
      <c r="B1964" s="900">
        <v>42317</v>
      </c>
      <c r="C1964" s="85">
        <v>91.761143041177732</v>
      </c>
      <c r="D1964" s="85">
        <v>92.433640517689341</v>
      </c>
    </row>
    <row r="1965" spans="2:4" x14ac:dyDescent="0.25">
      <c r="B1965" s="900">
        <v>42318</v>
      </c>
      <c r="C1965" s="85">
        <v>91.276973121177093</v>
      </c>
      <c r="D1965" s="85">
        <v>92.585646201333276</v>
      </c>
    </row>
    <row r="1966" spans="2:4" x14ac:dyDescent="0.25">
      <c r="B1966" s="900">
        <v>42319</v>
      </c>
      <c r="C1966" s="85">
        <v>91.148323781904608</v>
      </c>
      <c r="D1966" s="85">
        <v>92.542566249517137</v>
      </c>
    </row>
    <row r="1967" spans="2:4" x14ac:dyDescent="0.25">
      <c r="B1967" s="900">
        <v>42320</v>
      </c>
      <c r="C1967" s="85">
        <v>90.949210904109407</v>
      </c>
      <c r="D1967" s="85">
        <v>92.378914969142429</v>
      </c>
    </row>
    <row r="1968" spans="2:4" x14ac:dyDescent="0.25">
      <c r="B1968" s="900">
        <v>42321</v>
      </c>
      <c r="C1968" s="85">
        <v>90.708460480823547</v>
      </c>
      <c r="D1968" s="85">
        <v>92.289077508647793</v>
      </c>
    </row>
    <row r="1969" spans="2:4" x14ac:dyDescent="0.25">
      <c r="B1969" s="900">
        <v>42324</v>
      </c>
      <c r="C1969" s="85">
        <v>90.219486228650908</v>
      </c>
      <c r="D1969" s="85">
        <v>92.149155226123042</v>
      </c>
    </row>
    <row r="1970" spans="2:4" x14ac:dyDescent="0.25">
      <c r="B1970" s="900">
        <v>42325</v>
      </c>
      <c r="C1970" s="85">
        <v>90.343331235751407</v>
      </c>
      <c r="D1970" s="85">
        <v>92.114305996808355</v>
      </c>
    </row>
    <row r="1971" spans="2:4" x14ac:dyDescent="0.25">
      <c r="B1971" s="900">
        <v>42326</v>
      </c>
      <c r="C1971" s="85">
        <v>90.392976001528751</v>
      </c>
      <c r="D1971" s="85">
        <v>92.16981959325436</v>
      </c>
    </row>
    <row r="1972" spans="2:4" x14ac:dyDescent="0.25">
      <c r="B1972" s="900">
        <v>42327</v>
      </c>
      <c r="C1972" s="85">
        <v>90.483190683425235</v>
      </c>
      <c r="D1972" s="85">
        <v>92.193023225838246</v>
      </c>
    </row>
    <row r="1973" spans="2:4" x14ac:dyDescent="0.25">
      <c r="B1973" s="900">
        <v>42328</v>
      </c>
      <c r="C1973" s="85">
        <v>90.411125700845218</v>
      </c>
      <c r="D1973" s="85">
        <v>92.168593740966898</v>
      </c>
    </row>
    <row r="1974" spans="2:4" x14ac:dyDescent="0.25">
      <c r="B1974" s="900">
        <v>42331</v>
      </c>
      <c r="C1974" s="85">
        <v>90.033718718000173</v>
      </c>
      <c r="D1974" s="85">
        <v>92.100558939013382</v>
      </c>
    </row>
    <row r="1975" spans="2:4" x14ac:dyDescent="0.25">
      <c r="B1975" s="900">
        <v>42332</v>
      </c>
      <c r="C1975" s="85">
        <v>89.447590193015955</v>
      </c>
      <c r="D1975" s="85">
        <v>91.998112712133533</v>
      </c>
    </row>
    <row r="1976" spans="2:4" x14ac:dyDescent="0.25">
      <c r="B1976" s="900">
        <v>42333</v>
      </c>
      <c r="C1976" s="85">
        <v>90.238169742653156</v>
      </c>
      <c r="D1976" s="85">
        <v>92.148629860856985</v>
      </c>
    </row>
    <row r="1977" spans="2:4" x14ac:dyDescent="0.25">
      <c r="B1977" s="900">
        <v>42334</v>
      </c>
      <c r="C1977" s="85">
        <v>90.384434966556313</v>
      </c>
      <c r="D1977" s="85">
        <v>91.953806908029946</v>
      </c>
    </row>
    <row r="1978" spans="2:4" x14ac:dyDescent="0.25">
      <c r="B1978" s="900">
        <v>42335</v>
      </c>
      <c r="C1978" s="85">
        <v>90.143150728584658</v>
      </c>
      <c r="D1978" s="85">
        <v>91.938045950048433</v>
      </c>
    </row>
    <row r="1979" spans="2:4" x14ac:dyDescent="0.25">
      <c r="B1979" s="900">
        <v>42338</v>
      </c>
      <c r="C1979" s="85">
        <v>89.69100968973072</v>
      </c>
      <c r="D1979" s="85">
        <v>91.941898628666138</v>
      </c>
    </row>
    <row r="1980" spans="2:4" x14ac:dyDescent="0.25">
      <c r="B1980" s="900">
        <v>42339</v>
      </c>
      <c r="C1980" s="85">
        <v>89.726775273677831</v>
      </c>
      <c r="D1980" s="85">
        <v>92.247223409119101</v>
      </c>
    </row>
    <row r="1981" spans="2:4" x14ac:dyDescent="0.25">
      <c r="B1981" s="900">
        <v>42340</v>
      </c>
      <c r="C1981" s="85">
        <v>89.321609927172346</v>
      </c>
      <c r="D1981" s="85">
        <v>92.233826594834824</v>
      </c>
    </row>
    <row r="1982" spans="2:4" x14ac:dyDescent="0.25">
      <c r="B1982" s="900">
        <v>42341</v>
      </c>
      <c r="C1982" s="85">
        <v>89.540473948341315</v>
      </c>
      <c r="D1982" s="85">
        <v>92.221217828449625</v>
      </c>
    </row>
    <row r="1983" spans="2:4" x14ac:dyDescent="0.25">
      <c r="B1983" s="900">
        <v>42342</v>
      </c>
      <c r="C1983" s="85">
        <v>89.318407039057675</v>
      </c>
      <c r="D1983" s="85">
        <v>92.025169023335138</v>
      </c>
    </row>
    <row r="1984" spans="2:4" x14ac:dyDescent="0.25">
      <c r="B1984" s="900">
        <v>42345</v>
      </c>
      <c r="C1984" s="85">
        <v>89.814854696831205</v>
      </c>
      <c r="D1984" s="85">
        <v>92.041893150971063</v>
      </c>
    </row>
    <row r="1985" spans="2:4" x14ac:dyDescent="0.25">
      <c r="B1985" s="900">
        <v>42346</v>
      </c>
      <c r="C1985" s="85">
        <v>89.64563544143958</v>
      </c>
      <c r="D1985" s="85">
        <v>91.838226549498856</v>
      </c>
    </row>
    <row r="1986" spans="2:4" x14ac:dyDescent="0.25">
      <c r="B1986" s="900">
        <v>42347</v>
      </c>
      <c r="C1986" s="85">
        <v>89.681934840072486</v>
      </c>
      <c r="D1986" s="85">
        <v>91.851273120272452</v>
      </c>
    </row>
    <row r="1987" spans="2:4" x14ac:dyDescent="0.25">
      <c r="B1987" s="900">
        <v>42348</v>
      </c>
      <c r="C1987" s="85">
        <v>89.323211371229689</v>
      </c>
      <c r="D1987" s="85">
        <v>91.759421759591291</v>
      </c>
    </row>
    <row r="1988" spans="2:4" x14ac:dyDescent="0.25">
      <c r="B1988" s="900">
        <v>42349</v>
      </c>
      <c r="C1988" s="85">
        <v>88.612704024459191</v>
      </c>
      <c r="D1988" s="85">
        <v>91.81152048180796</v>
      </c>
    </row>
    <row r="1989" spans="2:4" x14ac:dyDescent="0.25">
      <c r="B1989" s="900">
        <v>42352</v>
      </c>
      <c r="C1989" s="85">
        <v>88.24437189127238</v>
      </c>
      <c r="D1989" s="85">
        <v>91.883845766767564</v>
      </c>
    </row>
    <row r="1990" spans="2:4" x14ac:dyDescent="0.25">
      <c r="B1990" s="900">
        <v>42353</v>
      </c>
      <c r="C1990" s="85">
        <v>88.417861664150223</v>
      </c>
      <c r="D1990" s="85">
        <v>91.973945909895221</v>
      </c>
    </row>
    <row r="1991" spans="2:4" x14ac:dyDescent="0.25">
      <c r="B1991" s="900">
        <v>42354</v>
      </c>
      <c r="C1991" s="85">
        <v>88.656476828692973</v>
      </c>
      <c r="D1991" s="85">
        <v>92.066410196720099</v>
      </c>
    </row>
    <row r="1992" spans="2:4" x14ac:dyDescent="0.25">
      <c r="B1992" s="900">
        <v>42355</v>
      </c>
      <c r="C1992" s="85">
        <v>88.557721111824065</v>
      </c>
      <c r="D1992" s="85">
        <v>91.995836129313986</v>
      </c>
    </row>
    <row r="1993" spans="2:4" x14ac:dyDescent="0.25">
      <c r="B1993" s="900">
        <v>42356</v>
      </c>
      <c r="C1993" s="85">
        <v>88.486189943929801</v>
      </c>
      <c r="D1993" s="85">
        <v>92.106075274306903</v>
      </c>
    </row>
    <row r="1994" spans="2:4" x14ac:dyDescent="0.25">
      <c r="B1994" s="900">
        <v>42359</v>
      </c>
      <c r="C1994" s="85">
        <v>88.439748066267114</v>
      </c>
      <c r="D1994" s="85">
        <v>92.084622859276493</v>
      </c>
    </row>
    <row r="1995" spans="2:4" x14ac:dyDescent="0.25">
      <c r="B1995" s="900">
        <v>42360</v>
      </c>
      <c r="C1995" s="85">
        <v>87.955044331580723</v>
      </c>
      <c r="D1995" s="85">
        <v>91.9979375903782</v>
      </c>
    </row>
    <row r="1996" spans="2:4" x14ac:dyDescent="0.25">
      <c r="B1996" s="900">
        <v>42361</v>
      </c>
      <c r="C1996" s="85">
        <v>88.387434227060879</v>
      </c>
      <c r="D1996" s="85">
        <v>91.90004452913746</v>
      </c>
    </row>
    <row r="1997" spans="2:4" x14ac:dyDescent="0.25">
      <c r="B1997" s="900">
        <v>42366</v>
      </c>
      <c r="C1997" s="85">
        <v>89.460935560160408</v>
      </c>
      <c r="D1997" s="85">
        <v>91.786040266404513</v>
      </c>
    </row>
    <row r="1998" spans="2:4" x14ac:dyDescent="0.25">
      <c r="B1998" s="900">
        <v>42367</v>
      </c>
      <c r="C1998" s="85">
        <v>90.21147900836425</v>
      </c>
      <c r="D1998" s="85">
        <v>91.740508610013478</v>
      </c>
    </row>
    <row r="1999" spans="2:4" x14ac:dyDescent="0.25">
      <c r="B1999" s="900">
        <v>42368</v>
      </c>
      <c r="C1999" s="85">
        <v>90.194930753105126</v>
      </c>
      <c r="D1999" s="85">
        <v>92.010633917641073</v>
      </c>
    </row>
    <row r="2000" spans="2:4" x14ac:dyDescent="0.25">
      <c r="B2000" s="900">
        <v>42373</v>
      </c>
      <c r="C2000" s="85">
        <v>89.031748552794895</v>
      </c>
      <c r="D2000" s="85">
        <v>91.949253742390852</v>
      </c>
    </row>
    <row r="2001" spans="2:4" x14ac:dyDescent="0.25">
      <c r="B2001" s="900">
        <v>42374</v>
      </c>
      <c r="C2001" s="85">
        <v>88.708256853213456</v>
      </c>
      <c r="D2001" s="85">
        <v>91.983139802051099</v>
      </c>
    </row>
    <row r="2002" spans="2:4" x14ac:dyDescent="0.25">
      <c r="B2002" s="900">
        <v>42376</v>
      </c>
      <c r="C2002" s="85">
        <v>88.078889338681208</v>
      </c>
      <c r="D2002" s="85">
        <v>91.990582476653486</v>
      </c>
    </row>
    <row r="2003" spans="2:4" x14ac:dyDescent="0.25">
      <c r="B2003" s="900">
        <v>42377</v>
      </c>
      <c r="C2003" s="85">
        <v>87.328879705163146</v>
      </c>
      <c r="D2003" s="85">
        <v>92.02613219298955</v>
      </c>
    </row>
    <row r="2004" spans="2:4" x14ac:dyDescent="0.25">
      <c r="B2004" s="900">
        <v>42380</v>
      </c>
      <c r="C2004" s="85">
        <v>87.172472002230194</v>
      </c>
      <c r="D2004" s="85">
        <v>92.002140512506585</v>
      </c>
    </row>
    <row r="2005" spans="2:4" x14ac:dyDescent="0.25">
      <c r="B2005" s="900">
        <v>42381</v>
      </c>
      <c r="C2005" s="85">
        <v>86.966419533519897</v>
      </c>
      <c r="D2005" s="85">
        <v>92.012297574316889</v>
      </c>
    </row>
    <row r="2006" spans="2:4" x14ac:dyDescent="0.25">
      <c r="B2006" s="900">
        <v>42382</v>
      </c>
      <c r="C2006" s="85">
        <v>87.184215925317304</v>
      </c>
      <c r="D2006" s="85">
        <v>92.090489438080752</v>
      </c>
    </row>
    <row r="2007" spans="2:4" x14ac:dyDescent="0.25">
      <c r="B2007" s="900">
        <v>42383</v>
      </c>
      <c r="C2007" s="85">
        <v>85.699143469482976</v>
      </c>
      <c r="D2007" s="85">
        <v>92.222793924247767</v>
      </c>
    </row>
    <row r="2008" spans="2:4" x14ac:dyDescent="0.25">
      <c r="B2008" s="900">
        <v>42384</v>
      </c>
      <c r="C2008" s="85">
        <v>84.779380765887495</v>
      </c>
      <c r="D2008" s="85">
        <v>92.201604191850407</v>
      </c>
    </row>
    <row r="2009" spans="2:4" x14ac:dyDescent="0.25">
      <c r="B2009" s="900">
        <v>42387</v>
      </c>
      <c r="C2009" s="85">
        <v>84.154283768841481</v>
      </c>
      <c r="D2009" s="85">
        <v>91.979374684311068</v>
      </c>
    </row>
    <row r="2010" spans="2:4" x14ac:dyDescent="0.25">
      <c r="B2010" s="900">
        <v>42388</v>
      </c>
      <c r="C2010" s="85">
        <v>85.062302549349837</v>
      </c>
      <c r="D2010" s="85">
        <v>92.013786109237373</v>
      </c>
    </row>
    <row r="2011" spans="2:4" x14ac:dyDescent="0.25">
      <c r="B2011" s="900">
        <v>42389</v>
      </c>
      <c r="C2011" s="85">
        <v>84.648596167871901</v>
      </c>
      <c r="D2011" s="85">
        <v>92.249762674571699</v>
      </c>
    </row>
    <row r="2012" spans="2:4" x14ac:dyDescent="0.25">
      <c r="B2012" s="900">
        <v>42390</v>
      </c>
      <c r="C2012" s="85">
        <v>84.969952608710244</v>
      </c>
      <c r="D2012" s="85">
        <v>92.242670243480021</v>
      </c>
    </row>
    <row r="2013" spans="2:4" x14ac:dyDescent="0.25">
      <c r="B2013" s="900">
        <v>42391</v>
      </c>
      <c r="C2013" s="85">
        <v>85.634551892503836</v>
      </c>
      <c r="D2013" s="85">
        <v>92.268413141516476</v>
      </c>
    </row>
    <row r="2014" spans="2:4" x14ac:dyDescent="0.25">
      <c r="B2014" s="900">
        <v>42394</v>
      </c>
      <c r="C2014" s="85">
        <v>85.275294608975244</v>
      </c>
      <c r="D2014" s="85">
        <v>92.202567361504833</v>
      </c>
    </row>
    <row r="2015" spans="2:4" x14ac:dyDescent="0.25">
      <c r="B2015" s="900">
        <v>42395</v>
      </c>
      <c r="C2015" s="85">
        <v>85.495226259515775</v>
      </c>
      <c r="D2015" s="85">
        <v>92.219291489140758</v>
      </c>
    </row>
    <row r="2016" spans="2:4" x14ac:dyDescent="0.25">
      <c r="B2016" s="900">
        <v>42396</v>
      </c>
      <c r="C2016" s="85">
        <v>85.549141542779353</v>
      </c>
      <c r="D2016" s="85">
        <v>92.235140007999959</v>
      </c>
    </row>
    <row r="2017" spans="2:4" x14ac:dyDescent="0.25">
      <c r="B2017" s="900">
        <v>42397</v>
      </c>
      <c r="C2017" s="85">
        <v>85.618537451930493</v>
      </c>
      <c r="D2017" s="85">
        <v>92.304313101363249</v>
      </c>
    </row>
    <row r="2018" spans="2:4" x14ac:dyDescent="0.25">
      <c r="B2018" s="900">
        <v>42398</v>
      </c>
      <c r="C2018" s="85">
        <v>86.061069826440445</v>
      </c>
      <c r="D2018" s="85">
        <v>92.300285300990211</v>
      </c>
    </row>
    <row r="2019" spans="2:4" x14ac:dyDescent="0.25">
      <c r="B2019" s="900">
        <v>42401</v>
      </c>
      <c r="C2019" s="85">
        <v>86.299684990983195</v>
      </c>
      <c r="D2019" s="85">
        <v>92.338636965411894</v>
      </c>
    </row>
    <row r="2020" spans="2:4" x14ac:dyDescent="0.25">
      <c r="B2020" s="900">
        <v>42402</v>
      </c>
      <c r="C2020" s="85">
        <v>85.725834203771868</v>
      </c>
      <c r="D2020" s="85">
        <v>92.424446625533463</v>
      </c>
    </row>
    <row r="2021" spans="2:4" x14ac:dyDescent="0.25">
      <c r="B2021" s="900">
        <v>42403</v>
      </c>
      <c r="C2021" s="85">
        <v>85.847010137443476</v>
      </c>
      <c r="D2021" s="85">
        <v>92.477333395649211</v>
      </c>
    </row>
    <row r="2022" spans="2:4" x14ac:dyDescent="0.25">
      <c r="B2022" s="900">
        <v>42404</v>
      </c>
      <c r="C2022" s="85">
        <v>85.722631315657196</v>
      </c>
      <c r="D2022" s="85">
        <v>92.410349324227766</v>
      </c>
    </row>
    <row r="2023" spans="2:4" x14ac:dyDescent="0.25">
      <c r="B2023" s="900">
        <v>42405</v>
      </c>
      <c r="C2023" s="85">
        <v>85.59825249387093</v>
      </c>
      <c r="D2023" s="85">
        <v>92.422958090612994</v>
      </c>
    </row>
    <row r="2024" spans="2:4" x14ac:dyDescent="0.25">
      <c r="B2024" s="900">
        <v>42408</v>
      </c>
      <c r="C2024" s="85">
        <v>85.646295815590946</v>
      </c>
      <c r="D2024" s="85">
        <v>92.345992079136593</v>
      </c>
    </row>
    <row r="2025" spans="2:4" x14ac:dyDescent="0.25">
      <c r="B2025" s="900">
        <v>42409</v>
      </c>
      <c r="C2025" s="85">
        <v>85.189884259250775</v>
      </c>
      <c r="D2025" s="85">
        <v>92.55105965465161</v>
      </c>
    </row>
    <row r="2026" spans="2:4" x14ac:dyDescent="0.25">
      <c r="B2026" s="900">
        <v>42410</v>
      </c>
      <c r="C2026" s="85">
        <v>85.300917713892602</v>
      </c>
      <c r="D2026" s="85">
        <v>92.479609978468758</v>
      </c>
    </row>
    <row r="2027" spans="2:4" x14ac:dyDescent="0.25">
      <c r="B2027" s="900">
        <v>42411</v>
      </c>
      <c r="C2027" s="85">
        <v>85.162125895590307</v>
      </c>
      <c r="D2027" s="85">
        <v>92.541778201618058</v>
      </c>
    </row>
    <row r="2028" spans="2:4" x14ac:dyDescent="0.25">
      <c r="B2028" s="900">
        <v>42412</v>
      </c>
      <c r="C2028" s="85">
        <v>85.028138409460041</v>
      </c>
      <c r="D2028" s="85">
        <v>92.585208396944893</v>
      </c>
    </row>
    <row r="2029" spans="2:4" x14ac:dyDescent="0.25">
      <c r="B2029" s="900">
        <v>42415</v>
      </c>
      <c r="C2029" s="85">
        <v>85.325473189438384</v>
      </c>
      <c r="D2029" s="85">
        <v>92.652980516265387</v>
      </c>
    </row>
    <row r="2030" spans="2:4" x14ac:dyDescent="0.25">
      <c r="B2030" s="900">
        <v>42416</v>
      </c>
      <c r="C2030" s="85">
        <v>85.942562966197727</v>
      </c>
      <c r="D2030" s="85">
        <v>92.738615054631623</v>
      </c>
    </row>
    <row r="2031" spans="2:4" x14ac:dyDescent="0.25">
      <c r="B2031" s="900">
        <v>42417</v>
      </c>
      <c r="C2031" s="85">
        <v>86.195057312570711</v>
      </c>
      <c r="D2031" s="85">
        <v>92.770136970594635</v>
      </c>
    </row>
    <row r="2032" spans="2:4" x14ac:dyDescent="0.25">
      <c r="B2032" s="900">
        <v>42418</v>
      </c>
      <c r="C2032" s="85">
        <v>86.587944921303304</v>
      </c>
      <c r="D2032" s="85">
        <v>92.76453307442344</v>
      </c>
    </row>
    <row r="2033" spans="2:4" x14ac:dyDescent="0.25">
      <c r="B2033" s="900">
        <v>42419</v>
      </c>
      <c r="C2033" s="85">
        <v>86.542570673012179</v>
      </c>
      <c r="D2033" s="85">
        <v>92.984573560020891</v>
      </c>
    </row>
    <row r="2034" spans="2:4" x14ac:dyDescent="0.25">
      <c r="B2034" s="900">
        <v>42422</v>
      </c>
      <c r="C2034" s="85">
        <v>86.795065019385163</v>
      </c>
      <c r="D2034" s="85">
        <v>92.911109983651514</v>
      </c>
    </row>
    <row r="2035" spans="2:4" x14ac:dyDescent="0.25">
      <c r="B2035" s="900">
        <v>42423</v>
      </c>
      <c r="C2035" s="85">
        <v>86.384561526021898</v>
      </c>
      <c r="D2035" s="85">
        <v>92.940705560305688</v>
      </c>
    </row>
    <row r="2036" spans="2:4" x14ac:dyDescent="0.25">
      <c r="B2036" s="900">
        <v>42424</v>
      </c>
      <c r="C2036" s="85">
        <v>86.26872373920807</v>
      </c>
      <c r="D2036" s="85">
        <v>92.815581066107995</v>
      </c>
    </row>
    <row r="2037" spans="2:4" x14ac:dyDescent="0.25">
      <c r="B2037" s="900">
        <v>42425</v>
      </c>
      <c r="C2037" s="85">
        <v>85.500030591687775</v>
      </c>
      <c r="D2037" s="85">
        <v>92.851218343321761</v>
      </c>
    </row>
    <row r="2038" spans="2:4" x14ac:dyDescent="0.25">
      <c r="B2038" s="900">
        <v>42426</v>
      </c>
      <c r="C2038" s="85">
        <v>86.11605273907557</v>
      </c>
      <c r="D2038" s="85">
        <v>92.872232953963774</v>
      </c>
    </row>
    <row r="2039" spans="2:4" x14ac:dyDescent="0.25">
      <c r="B2039" s="900">
        <v>42429</v>
      </c>
      <c r="C2039" s="85">
        <v>86.172637095768039</v>
      </c>
      <c r="D2039" s="85">
        <v>92.941843851715461</v>
      </c>
    </row>
    <row r="2040" spans="2:4" x14ac:dyDescent="0.25">
      <c r="B2040" s="900">
        <v>42430</v>
      </c>
      <c r="C2040" s="85">
        <v>85.201628182337885</v>
      </c>
      <c r="D2040" s="85">
        <v>92.991753551990257</v>
      </c>
    </row>
    <row r="2041" spans="2:4" x14ac:dyDescent="0.25">
      <c r="B2041" s="900">
        <v>42431</v>
      </c>
      <c r="C2041" s="85">
        <v>85.401274874818839</v>
      </c>
      <c r="D2041" s="85">
        <v>93.189290892025213</v>
      </c>
    </row>
    <row r="2042" spans="2:4" x14ac:dyDescent="0.25">
      <c r="B2042" s="900">
        <v>42432</v>
      </c>
      <c r="C2042" s="85">
        <v>85.546472469350462</v>
      </c>
      <c r="D2042" s="85">
        <v>93.071346389796901</v>
      </c>
    </row>
    <row r="2043" spans="2:4" x14ac:dyDescent="0.25">
      <c r="B2043" s="900">
        <v>42433</v>
      </c>
      <c r="C2043" s="85">
        <v>85.394869098589524</v>
      </c>
      <c r="D2043" s="85">
        <v>93.125459012200068</v>
      </c>
    </row>
    <row r="2044" spans="2:4" x14ac:dyDescent="0.25">
      <c r="B2044" s="900">
        <v>42436</v>
      </c>
      <c r="C2044" s="85">
        <v>85.796297742294556</v>
      </c>
      <c r="D2044" s="85">
        <v>93.122219259726108</v>
      </c>
    </row>
    <row r="2045" spans="2:4" x14ac:dyDescent="0.25">
      <c r="B2045" s="900">
        <v>42437</v>
      </c>
      <c r="C2045" s="85">
        <v>86.040251053695087</v>
      </c>
      <c r="D2045" s="85">
        <v>93.137542413319238</v>
      </c>
    </row>
    <row r="2046" spans="2:4" x14ac:dyDescent="0.25">
      <c r="B2046" s="900">
        <v>42438</v>
      </c>
      <c r="C2046" s="85">
        <v>86.230289081832055</v>
      </c>
      <c r="D2046" s="85">
        <v>93.261966420495511</v>
      </c>
    </row>
    <row r="2047" spans="2:4" x14ac:dyDescent="0.25">
      <c r="B2047" s="900">
        <v>42439</v>
      </c>
      <c r="C2047" s="85">
        <v>86.278866218237852</v>
      </c>
      <c r="D2047" s="85">
        <v>93.281755178850091</v>
      </c>
    </row>
    <row r="2048" spans="2:4" x14ac:dyDescent="0.25">
      <c r="B2048" s="900">
        <v>42440</v>
      </c>
      <c r="C2048" s="85">
        <v>86.128330476848475</v>
      </c>
      <c r="D2048" s="85">
        <v>93.294889310501333</v>
      </c>
    </row>
    <row r="2049" spans="2:4" x14ac:dyDescent="0.25">
      <c r="B2049" s="900">
        <v>42443</v>
      </c>
      <c r="C2049" s="85">
        <v>86.25911507486407</v>
      </c>
      <c r="D2049" s="85">
        <v>93.352504368011552</v>
      </c>
    </row>
    <row r="2050" spans="2:4" x14ac:dyDescent="0.25">
      <c r="B2050" s="900">
        <v>42444</v>
      </c>
      <c r="C2050" s="85">
        <v>85.96818607111507</v>
      </c>
      <c r="D2050" s="85">
        <v>93.203738436841604</v>
      </c>
    </row>
    <row r="2051" spans="2:4" x14ac:dyDescent="0.25">
      <c r="B2051" s="900">
        <v>42445</v>
      </c>
      <c r="C2051" s="85">
        <v>86.547375005184179</v>
      </c>
      <c r="D2051" s="85">
        <v>92.944032873657349</v>
      </c>
    </row>
    <row r="2052" spans="2:4" x14ac:dyDescent="0.25">
      <c r="B2052" s="900">
        <v>42446</v>
      </c>
      <c r="C2052" s="85">
        <v>86.247904966462727</v>
      </c>
      <c r="D2052" s="85">
        <v>93.20785379809233</v>
      </c>
    </row>
    <row r="2053" spans="2:4" x14ac:dyDescent="0.25">
      <c r="B2053" s="900">
        <v>42447</v>
      </c>
      <c r="C2053" s="85">
        <v>87.028875851755913</v>
      </c>
      <c r="D2053" s="85">
        <v>93.1145139024907</v>
      </c>
    </row>
    <row r="2054" spans="2:4" x14ac:dyDescent="0.25">
      <c r="B2054" s="900">
        <v>42450</v>
      </c>
      <c r="C2054" s="85">
        <v>87.318203411447584</v>
      </c>
      <c r="D2054" s="85">
        <v>93.349352176415252</v>
      </c>
    </row>
    <row r="2055" spans="2:4" x14ac:dyDescent="0.25">
      <c r="B2055" s="900">
        <v>42451</v>
      </c>
      <c r="C2055" s="85">
        <v>87.036349257356818</v>
      </c>
      <c r="D2055" s="85">
        <v>93.558009747914952</v>
      </c>
    </row>
    <row r="2056" spans="2:4" x14ac:dyDescent="0.25">
      <c r="B2056" s="900">
        <v>42452</v>
      </c>
      <c r="C2056" s="85">
        <v>88.506474901989378</v>
      </c>
      <c r="D2056" s="85">
        <v>93.599776286565955</v>
      </c>
    </row>
    <row r="2057" spans="2:4" x14ac:dyDescent="0.25">
      <c r="B2057" s="900">
        <v>42453</v>
      </c>
      <c r="C2057" s="85">
        <v>88.693843856697441</v>
      </c>
      <c r="D2057" s="85">
        <v>93.451360598906703</v>
      </c>
    </row>
    <row r="2058" spans="2:4" x14ac:dyDescent="0.25">
      <c r="B2058" s="900">
        <v>42458</v>
      </c>
      <c r="C2058" s="85">
        <v>88.554518223709394</v>
      </c>
      <c r="D2058" s="85">
        <v>93.500657373037782</v>
      </c>
    </row>
    <row r="2059" spans="2:4" x14ac:dyDescent="0.25">
      <c r="B2059" s="900">
        <v>42459</v>
      </c>
      <c r="C2059" s="85">
        <v>88.820357937226831</v>
      </c>
      <c r="D2059" s="85">
        <v>93.566240470416389</v>
      </c>
    </row>
    <row r="2060" spans="2:4" x14ac:dyDescent="0.25">
      <c r="B2060" s="900">
        <v>42460</v>
      </c>
      <c r="C2060" s="85">
        <v>89.129970454978064</v>
      </c>
      <c r="D2060" s="85">
        <v>93.581826306642554</v>
      </c>
    </row>
    <row r="2061" spans="2:4" x14ac:dyDescent="0.25">
      <c r="B2061" s="900">
        <v>42461</v>
      </c>
      <c r="C2061" s="85">
        <v>89.204704510986971</v>
      </c>
      <c r="D2061" s="85">
        <v>93.776824381224941</v>
      </c>
    </row>
    <row r="2062" spans="2:4" x14ac:dyDescent="0.25">
      <c r="B2062" s="900">
        <v>42464</v>
      </c>
      <c r="C2062" s="85">
        <v>88.951676349928192</v>
      </c>
      <c r="D2062" s="85">
        <v>93.730767359567864</v>
      </c>
    </row>
    <row r="2063" spans="2:4" x14ac:dyDescent="0.25">
      <c r="B2063" s="900">
        <v>42465</v>
      </c>
      <c r="C2063" s="85">
        <v>88.692776227325894</v>
      </c>
      <c r="D2063" s="85">
        <v>92.701751925130409</v>
      </c>
    </row>
    <row r="2064" spans="2:4" x14ac:dyDescent="0.25">
      <c r="B2064" s="900">
        <v>42466</v>
      </c>
      <c r="C2064" s="85">
        <v>88.70718922384188</v>
      </c>
      <c r="D2064" s="85">
        <v>92.687567062947053</v>
      </c>
    </row>
    <row r="2065" spans="2:4" x14ac:dyDescent="0.25">
      <c r="B2065" s="900">
        <v>42467</v>
      </c>
      <c r="C2065" s="85">
        <v>89.05577021365491</v>
      </c>
      <c r="D2065" s="85">
        <v>92.672068787598562</v>
      </c>
    </row>
    <row r="2066" spans="2:4" x14ac:dyDescent="0.25">
      <c r="B2066" s="900">
        <v>42468</v>
      </c>
      <c r="C2066" s="85">
        <v>88.675694157380988</v>
      </c>
      <c r="D2066" s="85">
        <v>92.778105010463079</v>
      </c>
    </row>
    <row r="2067" spans="2:4" x14ac:dyDescent="0.25">
      <c r="B2067" s="900">
        <v>42471</v>
      </c>
      <c r="C2067" s="85">
        <v>88.867867444261066</v>
      </c>
      <c r="D2067" s="85">
        <v>92.768210631285797</v>
      </c>
    </row>
    <row r="2068" spans="2:4" x14ac:dyDescent="0.25">
      <c r="B2068" s="900">
        <v>42472</v>
      </c>
      <c r="C2068" s="85">
        <v>88.74135336373169</v>
      </c>
      <c r="D2068" s="85">
        <v>92.815143261719626</v>
      </c>
    </row>
    <row r="2069" spans="2:4" x14ac:dyDescent="0.25">
      <c r="B2069" s="900">
        <v>42473</v>
      </c>
      <c r="C2069" s="85">
        <v>88.557187297138285</v>
      </c>
      <c r="D2069" s="85">
        <v>92.870831979920979</v>
      </c>
    </row>
    <row r="2070" spans="2:4" x14ac:dyDescent="0.25">
      <c r="B2070" s="900">
        <v>42474</v>
      </c>
      <c r="C2070" s="85">
        <v>88.679964674867222</v>
      </c>
      <c r="D2070" s="85">
        <v>92.879588067688474</v>
      </c>
    </row>
    <row r="2071" spans="2:4" x14ac:dyDescent="0.25">
      <c r="B2071" s="900">
        <v>42475</v>
      </c>
      <c r="C2071" s="85">
        <v>90.006494169025501</v>
      </c>
      <c r="D2071" s="85">
        <v>93.245855219003303</v>
      </c>
    </row>
    <row r="2072" spans="2:4" x14ac:dyDescent="0.25">
      <c r="B2072" s="900">
        <v>42478</v>
      </c>
      <c r="C2072" s="85">
        <v>89.60986985749247</v>
      </c>
      <c r="D2072" s="85">
        <v>94.345094477336161</v>
      </c>
    </row>
    <row r="2073" spans="2:4" x14ac:dyDescent="0.25">
      <c r="B2073" s="900">
        <v>42479</v>
      </c>
      <c r="C2073" s="85">
        <v>90.004892724968173</v>
      </c>
      <c r="D2073" s="85">
        <v>94.291419659321335</v>
      </c>
    </row>
    <row r="2074" spans="2:4" x14ac:dyDescent="0.25">
      <c r="B2074" s="900">
        <v>42480</v>
      </c>
      <c r="C2074" s="85">
        <v>90.036921606114845</v>
      </c>
      <c r="D2074" s="85">
        <v>94.287041615437602</v>
      </c>
    </row>
    <row r="2075" spans="2:4" x14ac:dyDescent="0.25">
      <c r="B2075" s="900">
        <v>42481</v>
      </c>
      <c r="C2075" s="85">
        <v>90.247778406997142</v>
      </c>
      <c r="D2075" s="85">
        <v>94.312784513474057</v>
      </c>
    </row>
    <row r="2076" spans="2:4" x14ac:dyDescent="0.25">
      <c r="B2076" s="900">
        <v>42482</v>
      </c>
      <c r="C2076" s="85">
        <v>90.382299707813203</v>
      </c>
      <c r="D2076" s="85">
        <v>94.251229216468474</v>
      </c>
    </row>
    <row r="2077" spans="2:4" x14ac:dyDescent="0.25">
      <c r="B2077" s="900">
        <v>42485</v>
      </c>
      <c r="C2077" s="85">
        <v>90.111121847437985</v>
      </c>
      <c r="D2077" s="85">
        <v>94.27574626221751</v>
      </c>
    </row>
    <row r="2078" spans="2:4" x14ac:dyDescent="0.25">
      <c r="B2078" s="900">
        <v>42486</v>
      </c>
      <c r="C2078" s="85">
        <v>90.318241945519844</v>
      </c>
      <c r="D2078" s="85">
        <v>94.252192386122914</v>
      </c>
    </row>
    <row r="2079" spans="2:4" x14ac:dyDescent="0.25">
      <c r="B2079" s="900">
        <v>42487</v>
      </c>
      <c r="C2079" s="85">
        <v>89.78602870379919</v>
      </c>
      <c r="D2079" s="85">
        <v>94.302890134296774</v>
      </c>
    </row>
    <row r="2080" spans="2:4" x14ac:dyDescent="0.25">
      <c r="B2080" s="900">
        <v>42488</v>
      </c>
      <c r="C2080" s="85">
        <v>89.725707644306269</v>
      </c>
      <c r="D2080" s="85">
        <v>94.388524672662996</v>
      </c>
    </row>
    <row r="2081" spans="2:4" x14ac:dyDescent="0.25">
      <c r="B2081" s="900">
        <v>42489</v>
      </c>
      <c r="C2081" s="85">
        <v>90.133542064240658</v>
      </c>
      <c r="D2081" s="85">
        <v>94.391939546892317</v>
      </c>
    </row>
    <row r="2082" spans="2:4" x14ac:dyDescent="0.25">
      <c r="B2082" s="900">
        <v>42492</v>
      </c>
      <c r="C2082" s="85">
        <v>90.241372630767813</v>
      </c>
      <c r="D2082" s="85">
        <v>94.547535226520935</v>
      </c>
    </row>
    <row r="2083" spans="2:4" x14ac:dyDescent="0.25">
      <c r="B2083" s="900">
        <v>42493</v>
      </c>
      <c r="C2083" s="85">
        <v>89.472679483247518</v>
      </c>
      <c r="D2083" s="85">
        <v>94.39351564269046</v>
      </c>
    </row>
    <row r="2084" spans="2:4" x14ac:dyDescent="0.25">
      <c r="B2084" s="900">
        <v>42494</v>
      </c>
      <c r="C2084" s="85">
        <v>89.431575752442598</v>
      </c>
      <c r="D2084" s="85">
        <v>94.347721303666404</v>
      </c>
    </row>
    <row r="2085" spans="2:4" x14ac:dyDescent="0.25">
      <c r="B2085" s="900">
        <v>42495</v>
      </c>
      <c r="C2085" s="85">
        <v>89.854356983578782</v>
      </c>
      <c r="D2085" s="85">
        <v>94.250353607691721</v>
      </c>
    </row>
    <row r="2086" spans="2:4" x14ac:dyDescent="0.25">
      <c r="B2086" s="900">
        <v>42496</v>
      </c>
      <c r="C2086" s="85">
        <v>90.022508609598844</v>
      </c>
      <c r="D2086" s="85">
        <v>94.182318805738191</v>
      </c>
    </row>
    <row r="2087" spans="2:4" x14ac:dyDescent="0.25">
      <c r="B2087" s="900">
        <v>42499</v>
      </c>
      <c r="C2087" s="85">
        <v>90.168240018816235</v>
      </c>
      <c r="D2087" s="85">
        <v>94.133897640383879</v>
      </c>
    </row>
    <row r="2088" spans="2:4" x14ac:dyDescent="0.25">
      <c r="B2088" s="900">
        <v>42500</v>
      </c>
      <c r="C2088" s="85">
        <v>90.527497302344813</v>
      </c>
      <c r="D2088" s="85">
        <v>94.205697560077454</v>
      </c>
    </row>
    <row r="2089" spans="2:4" x14ac:dyDescent="0.25">
      <c r="B2089" s="900">
        <v>42501</v>
      </c>
      <c r="C2089" s="85">
        <v>90.888356029930719</v>
      </c>
      <c r="D2089" s="85">
        <v>94.29168234195437</v>
      </c>
    </row>
    <row r="2090" spans="2:4" x14ac:dyDescent="0.25">
      <c r="B2090" s="900">
        <v>42502</v>
      </c>
      <c r="C2090" s="85">
        <v>90.694581298993313</v>
      </c>
      <c r="D2090" s="85">
        <v>94.255519699474561</v>
      </c>
    </row>
    <row r="2091" spans="2:4" x14ac:dyDescent="0.25">
      <c r="B2091" s="900">
        <v>42503</v>
      </c>
      <c r="C2091" s="85">
        <v>90.682303561220422</v>
      </c>
      <c r="D2091" s="85">
        <v>94.110694007799992</v>
      </c>
    </row>
    <row r="2092" spans="2:4" x14ac:dyDescent="0.25">
      <c r="B2092" s="900">
        <v>42506</v>
      </c>
      <c r="C2092" s="85">
        <v>90.415930033017204</v>
      </c>
      <c r="D2092" s="85">
        <v>94.143704458683501</v>
      </c>
    </row>
    <row r="2093" spans="2:4" x14ac:dyDescent="0.25">
      <c r="B2093" s="900">
        <v>42507</v>
      </c>
      <c r="C2093" s="85">
        <v>90.326782980492283</v>
      </c>
      <c r="D2093" s="85">
        <v>94.210075603961201</v>
      </c>
    </row>
    <row r="2094" spans="2:4" x14ac:dyDescent="0.25">
      <c r="B2094" s="900">
        <v>42508</v>
      </c>
      <c r="C2094" s="85">
        <v>90.403652295244314</v>
      </c>
      <c r="D2094" s="85">
        <v>94.225048514043635</v>
      </c>
    </row>
    <row r="2095" spans="2:4" x14ac:dyDescent="0.25">
      <c r="B2095" s="900">
        <v>42509</v>
      </c>
      <c r="C2095" s="85">
        <v>90.29955843151761</v>
      </c>
      <c r="D2095" s="85">
        <v>94.199830981273209</v>
      </c>
    </row>
    <row r="2096" spans="2:4" x14ac:dyDescent="0.25">
      <c r="B2096" s="900">
        <v>42510</v>
      </c>
      <c r="C2096" s="85">
        <v>90.65027468007375</v>
      </c>
      <c r="D2096" s="85">
        <v>94.210250725716534</v>
      </c>
    </row>
    <row r="2097" spans="2:4" x14ac:dyDescent="0.25">
      <c r="B2097" s="900">
        <v>42513</v>
      </c>
      <c r="C2097" s="85">
        <v>90.684972634649313</v>
      </c>
      <c r="D2097" s="85">
        <v>94.266815052694653</v>
      </c>
    </row>
    <row r="2098" spans="2:4" x14ac:dyDescent="0.25">
      <c r="B2098" s="900">
        <v>42514</v>
      </c>
      <c r="C2098" s="85">
        <v>91.208111026711734</v>
      </c>
      <c r="D2098" s="85">
        <v>94.309106956611714</v>
      </c>
    </row>
    <row r="2099" spans="2:4" x14ac:dyDescent="0.25">
      <c r="B2099" s="900">
        <v>42515</v>
      </c>
      <c r="C2099" s="85">
        <v>91.603667708873218</v>
      </c>
      <c r="D2099" s="85">
        <v>94.384496872289944</v>
      </c>
    </row>
    <row r="2100" spans="2:4" x14ac:dyDescent="0.25">
      <c r="B2100" s="900">
        <v>42517</v>
      </c>
      <c r="C2100" s="85">
        <v>91.895664341993779</v>
      </c>
      <c r="D2100" s="85">
        <v>94.338702533265888</v>
      </c>
    </row>
    <row r="2101" spans="2:4" x14ac:dyDescent="0.25">
      <c r="B2101" s="900">
        <v>42520</v>
      </c>
      <c r="C2101" s="85">
        <v>91.39227709330514</v>
      </c>
      <c r="D2101" s="85">
        <v>94.281175036633343</v>
      </c>
    </row>
    <row r="2102" spans="2:4" x14ac:dyDescent="0.25">
      <c r="B2102" s="900">
        <v>42521</v>
      </c>
      <c r="C2102" s="85">
        <v>90.996186596457889</v>
      </c>
      <c r="D2102" s="85">
        <v>94.309282078367048</v>
      </c>
    </row>
    <row r="2103" spans="2:4" x14ac:dyDescent="0.25">
      <c r="B2103" s="900">
        <v>42522</v>
      </c>
      <c r="C2103" s="85">
        <v>91.390675649247811</v>
      </c>
      <c r="D2103" s="85">
        <v>94.03276482666918</v>
      </c>
    </row>
    <row r="2104" spans="2:4" x14ac:dyDescent="0.25">
      <c r="B2104" s="900">
        <v>42523</v>
      </c>
      <c r="C2104" s="85">
        <v>91.352774806557562</v>
      </c>
      <c r="D2104" s="85">
        <v>94.248077024872174</v>
      </c>
    </row>
    <row r="2105" spans="2:4" x14ac:dyDescent="0.25">
      <c r="B2105" s="900">
        <v>42524</v>
      </c>
      <c r="C2105" s="85">
        <v>90.969495862168984</v>
      </c>
      <c r="D2105" s="85">
        <v>94.051065050103261</v>
      </c>
    </row>
    <row r="2106" spans="2:4" x14ac:dyDescent="0.25">
      <c r="B2106" s="900">
        <v>42527</v>
      </c>
      <c r="C2106" s="85">
        <v>90.641199830415516</v>
      </c>
      <c r="D2106" s="85">
        <v>94.042921888479498</v>
      </c>
    </row>
    <row r="2107" spans="2:4" x14ac:dyDescent="0.25">
      <c r="B2107" s="900">
        <v>42528</v>
      </c>
      <c r="C2107" s="85">
        <v>90.736218844484</v>
      </c>
      <c r="D2107" s="85">
        <v>94.093094271387301</v>
      </c>
    </row>
    <row r="2108" spans="2:4" x14ac:dyDescent="0.25">
      <c r="B2108" s="900">
        <v>42529</v>
      </c>
      <c r="C2108" s="85">
        <v>90.913979134848063</v>
      </c>
      <c r="D2108" s="85">
        <v>94.104039381096683</v>
      </c>
    </row>
    <row r="2109" spans="2:4" x14ac:dyDescent="0.25">
      <c r="B2109" s="900">
        <v>42530</v>
      </c>
      <c r="C2109" s="85">
        <v>90.854725704726718</v>
      </c>
      <c r="D2109" s="85">
        <v>94.065425034041979</v>
      </c>
    </row>
    <row r="2110" spans="2:4" x14ac:dyDescent="0.25">
      <c r="B2110" s="900">
        <v>42531</v>
      </c>
      <c r="C2110" s="85">
        <v>90.479453980624797</v>
      </c>
      <c r="D2110" s="85">
        <v>93.764128053962054</v>
      </c>
    </row>
    <row r="2111" spans="2:4" x14ac:dyDescent="0.25">
      <c r="B2111" s="900">
        <v>42534</v>
      </c>
      <c r="C2111" s="85">
        <v>90.19920127059136</v>
      </c>
      <c r="D2111" s="85">
        <v>93.798451918010684</v>
      </c>
    </row>
    <row r="2112" spans="2:4" x14ac:dyDescent="0.25">
      <c r="B2112" s="900">
        <v>42535</v>
      </c>
      <c r="C2112" s="85">
        <v>90.257387071341142</v>
      </c>
      <c r="D2112" s="85">
        <v>93.636376733434119</v>
      </c>
    </row>
    <row r="2113" spans="2:4" x14ac:dyDescent="0.25">
      <c r="B2113" s="900">
        <v>42536</v>
      </c>
      <c r="C2113" s="85">
        <v>90.037455420800626</v>
      </c>
      <c r="D2113" s="85">
        <v>93.581388502254185</v>
      </c>
    </row>
    <row r="2114" spans="2:4" x14ac:dyDescent="0.25">
      <c r="B2114" s="900">
        <v>42537</v>
      </c>
      <c r="C2114" s="85">
        <v>89.842079245805877</v>
      </c>
      <c r="D2114" s="85">
        <v>93.696268373763886</v>
      </c>
    </row>
    <row r="2115" spans="2:4" x14ac:dyDescent="0.25">
      <c r="B2115" s="900">
        <v>42538</v>
      </c>
      <c r="C2115" s="85">
        <v>89.619478521836456</v>
      </c>
      <c r="D2115" s="85">
        <v>93.677442785063732</v>
      </c>
    </row>
    <row r="2116" spans="2:4" x14ac:dyDescent="0.25">
      <c r="B2116" s="900">
        <v>42541</v>
      </c>
      <c r="C2116" s="85">
        <v>89.854356983578782</v>
      </c>
      <c r="D2116" s="85">
        <v>93.56991802727876</v>
      </c>
    </row>
    <row r="2117" spans="2:4" x14ac:dyDescent="0.25">
      <c r="B2117" s="900">
        <v>42542</v>
      </c>
      <c r="C2117" s="85">
        <v>89.806313661858752</v>
      </c>
      <c r="D2117" s="85">
        <v>93.54321195958785</v>
      </c>
    </row>
    <row r="2118" spans="2:4" x14ac:dyDescent="0.25">
      <c r="B2118" s="900">
        <v>42544</v>
      </c>
      <c r="C2118" s="85">
        <v>89.738519196764955</v>
      </c>
      <c r="D2118" s="85">
        <v>93.575697045205303</v>
      </c>
    </row>
    <row r="2119" spans="2:4" x14ac:dyDescent="0.25">
      <c r="B2119" s="900">
        <v>42545</v>
      </c>
      <c r="C2119" s="85">
        <v>88.25664962904527</v>
      </c>
      <c r="D2119" s="85">
        <v>93.529727584425899</v>
      </c>
    </row>
    <row r="2120" spans="2:4" x14ac:dyDescent="0.25">
      <c r="B2120" s="900">
        <v>42548</v>
      </c>
      <c r="C2120" s="85">
        <v>88.056469121878536</v>
      </c>
      <c r="D2120" s="85">
        <v>93.561862426532642</v>
      </c>
    </row>
    <row r="2121" spans="2:4" x14ac:dyDescent="0.25">
      <c r="B2121" s="900">
        <v>42549</v>
      </c>
      <c r="C2121" s="85">
        <v>88.776051318307253</v>
      </c>
      <c r="D2121" s="85">
        <v>93.460291808429545</v>
      </c>
    </row>
    <row r="2122" spans="2:4" x14ac:dyDescent="0.25">
      <c r="B2122" s="900">
        <v>42550</v>
      </c>
      <c r="C2122" s="85">
        <v>88.97729945484555</v>
      </c>
      <c r="D2122" s="85">
        <v>93.401363337754233</v>
      </c>
    </row>
    <row r="2123" spans="2:4" x14ac:dyDescent="0.25">
      <c r="B2123" s="900">
        <v>42551</v>
      </c>
      <c r="C2123" s="85">
        <v>89.46467226296086</v>
      </c>
      <c r="D2123" s="85">
        <v>93.441553780607094</v>
      </c>
    </row>
    <row r="2124" spans="2:4" x14ac:dyDescent="0.25">
      <c r="B2124" s="900">
        <v>42552</v>
      </c>
      <c r="C2124" s="85">
        <v>89.653108847040471</v>
      </c>
      <c r="D2124" s="85">
        <v>93.387266036448551</v>
      </c>
    </row>
    <row r="2125" spans="2:4" x14ac:dyDescent="0.25">
      <c r="B2125" s="900">
        <v>42555</v>
      </c>
      <c r="C2125" s="85">
        <v>89.973931473193048</v>
      </c>
      <c r="D2125" s="85">
        <v>93.365726060540482</v>
      </c>
    </row>
    <row r="2126" spans="2:4" x14ac:dyDescent="0.25">
      <c r="B2126" s="900">
        <v>42556</v>
      </c>
      <c r="C2126" s="85">
        <v>90.426072512047</v>
      </c>
      <c r="D2126" s="85">
        <v>93.311525877259612</v>
      </c>
    </row>
    <row r="2127" spans="2:4" x14ac:dyDescent="0.25">
      <c r="B2127" s="900">
        <v>42557</v>
      </c>
      <c r="C2127" s="85">
        <v>90.52589585828747</v>
      </c>
      <c r="D2127" s="85">
        <v>93.399699681078403</v>
      </c>
    </row>
    <row r="2128" spans="2:4" x14ac:dyDescent="0.25">
      <c r="B2128" s="900">
        <v>42558</v>
      </c>
      <c r="C2128" s="85">
        <v>91.456334855598499</v>
      </c>
      <c r="D2128" s="85">
        <v>93.172041399123216</v>
      </c>
    </row>
    <row r="2129" spans="2:4" x14ac:dyDescent="0.25">
      <c r="B2129" s="900">
        <v>42559</v>
      </c>
      <c r="C2129" s="85">
        <v>92.018441719722716</v>
      </c>
      <c r="D2129" s="85">
        <v>93.332978292290008</v>
      </c>
    </row>
    <row r="2130" spans="2:4" x14ac:dyDescent="0.25">
      <c r="B2130" s="900">
        <v>42562</v>
      </c>
      <c r="C2130" s="85">
        <v>91.476619813658061</v>
      </c>
      <c r="D2130" s="85">
        <v>93.454250107869967</v>
      </c>
    </row>
    <row r="2131" spans="2:4" x14ac:dyDescent="0.25">
      <c r="B2131" s="900">
        <v>42563</v>
      </c>
      <c r="C2131" s="85">
        <v>91.854560611188873</v>
      </c>
      <c r="D2131" s="85">
        <v>93.540672694135267</v>
      </c>
    </row>
    <row r="2132" spans="2:4" x14ac:dyDescent="0.25">
      <c r="B2132" s="900">
        <v>42564</v>
      </c>
      <c r="C2132" s="85">
        <v>91.788367590152404</v>
      </c>
      <c r="D2132" s="85">
        <v>93.548990977514407</v>
      </c>
    </row>
    <row r="2133" spans="2:4" x14ac:dyDescent="0.25">
      <c r="B2133" s="900">
        <v>42565</v>
      </c>
      <c r="C2133" s="85">
        <v>91.784630887351966</v>
      </c>
      <c r="D2133" s="85">
        <v>93.784004373194307</v>
      </c>
    </row>
    <row r="2134" spans="2:4" x14ac:dyDescent="0.25">
      <c r="B2134" s="900">
        <v>42566</v>
      </c>
      <c r="C2134" s="85">
        <v>92.041929565896936</v>
      </c>
      <c r="D2134" s="85">
        <v>93.770870241543051</v>
      </c>
    </row>
    <row r="2135" spans="2:4" x14ac:dyDescent="0.25">
      <c r="B2135" s="900">
        <v>42569</v>
      </c>
      <c r="C2135" s="85">
        <v>92.026448940009388</v>
      </c>
      <c r="D2135" s="85">
        <v>93.772446337341194</v>
      </c>
    </row>
    <row r="2136" spans="2:4" x14ac:dyDescent="0.25">
      <c r="B2136" s="900">
        <v>42570</v>
      </c>
      <c r="C2136" s="85">
        <v>92.566135587330919</v>
      </c>
      <c r="D2136" s="85">
        <v>93.872090616135424</v>
      </c>
    </row>
    <row r="2137" spans="2:4" x14ac:dyDescent="0.25">
      <c r="B2137" s="900">
        <v>42571</v>
      </c>
      <c r="C2137" s="85">
        <v>93.288920671874308</v>
      </c>
      <c r="D2137" s="85">
        <v>93.934521521917745</v>
      </c>
    </row>
    <row r="2138" spans="2:4" x14ac:dyDescent="0.25">
      <c r="B2138" s="900">
        <v>42572</v>
      </c>
      <c r="C2138" s="85">
        <v>93.216321874608511</v>
      </c>
      <c r="D2138" s="85">
        <v>93.937586152636371</v>
      </c>
    </row>
    <row r="2139" spans="2:4" x14ac:dyDescent="0.25">
      <c r="B2139" s="900">
        <v>42573</v>
      </c>
      <c r="C2139" s="85">
        <v>93.408495161488574</v>
      </c>
      <c r="D2139" s="85">
        <v>93.977076108467827</v>
      </c>
    </row>
    <row r="2140" spans="2:4" x14ac:dyDescent="0.25">
      <c r="B2140" s="900">
        <v>42576</v>
      </c>
      <c r="C2140" s="85">
        <v>93.544084091676183</v>
      </c>
      <c r="D2140" s="85">
        <v>93.997828036476818</v>
      </c>
    </row>
    <row r="2141" spans="2:4" x14ac:dyDescent="0.25">
      <c r="B2141" s="900">
        <v>42577</v>
      </c>
      <c r="C2141" s="85">
        <v>93.864906717828759</v>
      </c>
      <c r="D2141" s="85">
        <v>93.991348531528857</v>
      </c>
    </row>
    <row r="2142" spans="2:4" x14ac:dyDescent="0.25">
      <c r="B2142" s="900">
        <v>42578</v>
      </c>
      <c r="C2142" s="85">
        <v>94.33519745599915</v>
      </c>
      <c r="D2142" s="85">
        <v>94.042133840580405</v>
      </c>
    </row>
    <row r="2143" spans="2:4" x14ac:dyDescent="0.25">
      <c r="B2143" s="900">
        <v>42579</v>
      </c>
      <c r="C2143" s="85">
        <v>94.189999861467541</v>
      </c>
      <c r="D2143" s="85">
        <v>94.064549425265227</v>
      </c>
    </row>
    <row r="2144" spans="2:4" x14ac:dyDescent="0.25">
      <c r="B2144" s="900">
        <v>42580</v>
      </c>
      <c r="C2144" s="85">
        <v>94.697123812956633</v>
      </c>
      <c r="D2144" s="85">
        <v>94.039507014250162</v>
      </c>
    </row>
    <row r="2145" spans="2:4" x14ac:dyDescent="0.25">
      <c r="B2145" s="900">
        <v>42583</v>
      </c>
      <c r="C2145" s="85">
        <v>94.132881690089292</v>
      </c>
      <c r="D2145" s="85">
        <v>94.0424840840911</v>
      </c>
    </row>
    <row r="2146" spans="2:4" x14ac:dyDescent="0.25">
      <c r="B2146" s="900">
        <v>42584</v>
      </c>
      <c r="C2146" s="85">
        <v>93.861703829714088</v>
      </c>
      <c r="D2146" s="85">
        <v>94.024008738901671</v>
      </c>
    </row>
    <row r="2147" spans="2:4" x14ac:dyDescent="0.25">
      <c r="B2147" s="900">
        <v>42585</v>
      </c>
      <c r="C2147" s="85">
        <v>94.654952452780179</v>
      </c>
      <c r="D2147" s="85">
        <v>94.039682136005496</v>
      </c>
    </row>
    <row r="2148" spans="2:4" x14ac:dyDescent="0.25">
      <c r="B2148" s="900">
        <v>42586</v>
      </c>
      <c r="C2148" s="85">
        <v>94.498544749847213</v>
      </c>
      <c r="D2148" s="85">
        <v>94.10876766849114</v>
      </c>
    </row>
    <row r="2149" spans="2:4" x14ac:dyDescent="0.25">
      <c r="B2149" s="900">
        <v>42590</v>
      </c>
      <c r="C2149" s="85">
        <v>95.067057390200773</v>
      </c>
      <c r="D2149" s="85">
        <v>94.089766958035653</v>
      </c>
    </row>
    <row r="2150" spans="2:4" x14ac:dyDescent="0.25">
      <c r="B2150" s="900">
        <v>42591</v>
      </c>
      <c r="C2150" s="85">
        <v>95.286455226055523</v>
      </c>
      <c r="D2150" s="85">
        <v>94.175664179034897</v>
      </c>
    </row>
    <row r="2151" spans="2:4" x14ac:dyDescent="0.25">
      <c r="B2151" s="900">
        <v>42592</v>
      </c>
      <c r="C2151" s="85">
        <v>95.276312747025742</v>
      </c>
      <c r="D2151" s="85">
        <v>94.262437008810878</v>
      </c>
    </row>
    <row r="2152" spans="2:4" x14ac:dyDescent="0.25">
      <c r="B2152" s="900">
        <v>42593</v>
      </c>
      <c r="C2152" s="85">
        <v>95.169015995184353</v>
      </c>
      <c r="D2152" s="85">
        <v>94.231177775480887</v>
      </c>
    </row>
    <row r="2153" spans="2:4" x14ac:dyDescent="0.25">
      <c r="B2153" s="900">
        <v>42594</v>
      </c>
      <c r="C2153" s="85">
        <v>95.355851135206649</v>
      </c>
      <c r="D2153" s="85">
        <v>94.189148554196862</v>
      </c>
    </row>
    <row r="2154" spans="2:4" x14ac:dyDescent="0.25">
      <c r="B2154" s="900">
        <v>42598</v>
      </c>
      <c r="C2154" s="85">
        <v>95.285387596683961</v>
      </c>
      <c r="D2154" s="85">
        <v>94.154211764004501</v>
      </c>
    </row>
    <row r="2155" spans="2:4" x14ac:dyDescent="0.25">
      <c r="B2155" s="900">
        <v>42599</v>
      </c>
      <c r="C2155" s="85">
        <v>95.501048729738272</v>
      </c>
      <c r="D2155" s="85">
        <v>94.164193704059457</v>
      </c>
    </row>
    <row r="2156" spans="2:4" x14ac:dyDescent="0.25">
      <c r="B2156" s="900">
        <v>42600</v>
      </c>
      <c r="C2156" s="85">
        <v>95.387346201667555</v>
      </c>
      <c r="D2156" s="85">
        <v>94.188798310686167</v>
      </c>
    </row>
    <row r="2157" spans="2:4" x14ac:dyDescent="0.25">
      <c r="B2157" s="900">
        <v>42601</v>
      </c>
      <c r="C2157" s="85">
        <v>95.702830680962336</v>
      </c>
      <c r="D2157" s="85">
        <v>94.233541919178109</v>
      </c>
    </row>
    <row r="2158" spans="2:4" x14ac:dyDescent="0.25">
      <c r="B2158" s="900">
        <v>42604</v>
      </c>
      <c r="C2158" s="85">
        <v>95.838953425835726</v>
      </c>
      <c r="D2158" s="85">
        <v>94.215504378377048</v>
      </c>
    </row>
    <row r="2159" spans="2:4" x14ac:dyDescent="0.25">
      <c r="B2159" s="900">
        <v>42605</v>
      </c>
      <c r="C2159" s="85">
        <v>96.081305293178943</v>
      </c>
      <c r="D2159" s="85">
        <v>94.198955372496457</v>
      </c>
    </row>
    <row r="2160" spans="2:4" x14ac:dyDescent="0.25">
      <c r="B2160" s="900">
        <v>42606</v>
      </c>
      <c r="C2160" s="85">
        <v>96.085041995979381</v>
      </c>
      <c r="D2160" s="85">
        <v>94.217605839441248</v>
      </c>
    </row>
    <row r="2161" spans="2:4" x14ac:dyDescent="0.25">
      <c r="B2161" s="900">
        <v>42607</v>
      </c>
      <c r="C2161" s="85">
        <v>96.343408303895913</v>
      </c>
      <c r="D2161" s="85">
        <v>94.21366559994587</v>
      </c>
    </row>
    <row r="2162" spans="2:4" x14ac:dyDescent="0.25">
      <c r="B2162" s="900">
        <v>42608</v>
      </c>
      <c r="C2162" s="85">
        <v>96.542521181691114</v>
      </c>
      <c r="D2162" s="85">
        <v>94.24212288519027</v>
      </c>
    </row>
    <row r="2163" spans="2:4" x14ac:dyDescent="0.25">
      <c r="B2163" s="900">
        <v>42611</v>
      </c>
      <c r="C2163" s="85">
        <v>96.495545489342646</v>
      </c>
      <c r="D2163" s="85">
        <v>94.225486318432019</v>
      </c>
    </row>
    <row r="2164" spans="2:4" x14ac:dyDescent="0.25">
      <c r="B2164" s="900">
        <v>42612</v>
      </c>
      <c r="C2164" s="85">
        <v>96.601240797126692</v>
      </c>
      <c r="D2164" s="85">
        <v>94.228288266517609</v>
      </c>
    </row>
    <row r="2165" spans="2:4" x14ac:dyDescent="0.25">
      <c r="B2165" s="900">
        <v>42613</v>
      </c>
      <c r="C2165" s="85">
        <v>97.068328647182426</v>
      </c>
      <c r="D2165" s="85">
        <v>94.399557343250052</v>
      </c>
    </row>
    <row r="2166" spans="2:4" x14ac:dyDescent="0.25">
      <c r="B2166" s="900">
        <v>42614</v>
      </c>
      <c r="C2166" s="85">
        <v>97.380076423676769</v>
      </c>
      <c r="D2166" s="85">
        <v>94.458223131292357</v>
      </c>
    </row>
    <row r="2167" spans="2:4" x14ac:dyDescent="0.25">
      <c r="B2167" s="900">
        <v>42615</v>
      </c>
      <c r="C2167" s="85">
        <v>97.349115171901644</v>
      </c>
      <c r="D2167" s="85">
        <v>94.480376033344143</v>
      </c>
    </row>
    <row r="2168" spans="2:4" x14ac:dyDescent="0.25">
      <c r="B2168" s="900">
        <v>42618</v>
      </c>
      <c r="C2168" s="85">
        <v>96.996797479288162</v>
      </c>
      <c r="D2168" s="85">
        <v>94.470131410656151</v>
      </c>
    </row>
    <row r="2169" spans="2:4" x14ac:dyDescent="0.25">
      <c r="B2169" s="900">
        <v>42619</v>
      </c>
      <c r="C2169" s="85">
        <v>97.41103767545188</v>
      </c>
      <c r="D2169" s="85">
        <v>94.843841236573368</v>
      </c>
    </row>
    <row r="2170" spans="2:4" x14ac:dyDescent="0.25">
      <c r="B2170" s="900">
        <v>42620</v>
      </c>
      <c r="C2170" s="85">
        <v>98.035600857812128</v>
      </c>
      <c r="D2170" s="85">
        <v>94.624588798874981</v>
      </c>
    </row>
    <row r="2171" spans="2:4" x14ac:dyDescent="0.25">
      <c r="B2171" s="900">
        <v>42621</v>
      </c>
      <c r="C2171" s="85">
        <v>98.130619871880597</v>
      </c>
      <c r="D2171" s="85">
        <v>94.826854426304394</v>
      </c>
    </row>
    <row r="2172" spans="2:4" x14ac:dyDescent="0.25">
      <c r="B2172" s="900">
        <v>42622</v>
      </c>
      <c r="C2172" s="85">
        <v>98.818173187162657</v>
      </c>
      <c r="D2172" s="85">
        <v>94.837011488114712</v>
      </c>
    </row>
    <row r="2173" spans="2:4" x14ac:dyDescent="0.25">
      <c r="B2173" s="900">
        <v>42625</v>
      </c>
      <c r="C2173" s="85">
        <v>98.893974872543112</v>
      </c>
      <c r="D2173" s="85">
        <v>94.880529244319206</v>
      </c>
    </row>
    <row r="2174" spans="2:4" x14ac:dyDescent="0.25">
      <c r="B2174" s="900">
        <v>42626</v>
      </c>
      <c r="C2174" s="85">
        <v>99.780107250934563</v>
      </c>
      <c r="D2174" s="85">
        <v>94.97080450920221</v>
      </c>
    </row>
    <row r="2175" spans="2:4" x14ac:dyDescent="0.25">
      <c r="B2175" s="900">
        <v>42627</v>
      </c>
      <c r="C2175" s="85">
        <v>99.555905082907813</v>
      </c>
      <c r="D2175" s="85">
        <v>95.022115183519801</v>
      </c>
    </row>
    <row r="2176" spans="2:4" x14ac:dyDescent="0.25">
      <c r="B2176" s="900">
        <v>42628</v>
      </c>
      <c r="C2176" s="85">
        <v>100.43082735289792</v>
      </c>
      <c r="D2176" s="85">
        <v>94.931489675126116</v>
      </c>
    </row>
    <row r="2177" spans="2:4" x14ac:dyDescent="0.25">
      <c r="B2177" s="900">
        <v>42629</v>
      </c>
      <c r="C2177" s="85">
        <v>100.13829690509159</v>
      </c>
      <c r="D2177" s="85">
        <v>94.816784925371763</v>
      </c>
    </row>
    <row r="2178" spans="2:4" x14ac:dyDescent="0.25">
      <c r="B2178" s="900">
        <v>42632</v>
      </c>
      <c r="C2178" s="85">
        <v>100.36036381437523</v>
      </c>
      <c r="D2178" s="85">
        <v>94.76179669419183</v>
      </c>
    </row>
    <row r="2179" spans="2:4" x14ac:dyDescent="0.25">
      <c r="B2179" s="900">
        <v>42633</v>
      </c>
      <c r="C2179" s="85">
        <v>100.58563361177355</v>
      </c>
      <c r="D2179" s="85">
        <v>94.791742514356685</v>
      </c>
    </row>
    <row r="2180" spans="2:4" x14ac:dyDescent="0.25">
      <c r="B2180" s="900">
        <v>42634</v>
      </c>
      <c r="C2180" s="85">
        <v>101.07087116114573</v>
      </c>
      <c r="D2180" s="85">
        <v>94.756718163286678</v>
      </c>
    </row>
    <row r="2181" spans="2:4" x14ac:dyDescent="0.25">
      <c r="B2181" s="900">
        <v>42635</v>
      </c>
      <c r="C2181" s="85">
        <v>102.15985312013281</v>
      </c>
      <c r="D2181" s="85">
        <v>94.78088496552499</v>
      </c>
    </row>
    <row r="2182" spans="2:4" x14ac:dyDescent="0.25">
      <c r="B2182" s="900">
        <v>42636</v>
      </c>
      <c r="C2182" s="85">
        <v>103.40897948485328</v>
      </c>
      <c r="D2182" s="85">
        <v>94.855486833304141</v>
      </c>
    </row>
    <row r="2183" spans="2:4" x14ac:dyDescent="0.25">
      <c r="B2183" s="900">
        <v>42639</v>
      </c>
      <c r="C2183" s="85">
        <v>104.03621174064241</v>
      </c>
      <c r="D2183" s="85">
        <v>95.055650999669368</v>
      </c>
    </row>
    <row r="2184" spans="2:4" x14ac:dyDescent="0.25">
      <c r="B2184" s="900">
        <v>42640</v>
      </c>
      <c r="C2184" s="85">
        <v>103.73140355506318</v>
      </c>
      <c r="D2184" s="85">
        <v>95.091901203026836</v>
      </c>
    </row>
    <row r="2185" spans="2:4" x14ac:dyDescent="0.25">
      <c r="B2185" s="900">
        <v>42641</v>
      </c>
      <c r="C2185" s="85">
        <v>103.56165048498578</v>
      </c>
      <c r="D2185" s="85">
        <v>94.917917739086462</v>
      </c>
    </row>
    <row r="2186" spans="2:4" x14ac:dyDescent="0.25">
      <c r="B2186" s="900">
        <v>42642</v>
      </c>
      <c r="C2186" s="85">
        <v>103.49172076114887</v>
      </c>
      <c r="D2186" s="85">
        <v>95.407295484412444</v>
      </c>
    </row>
    <row r="2187" spans="2:4" x14ac:dyDescent="0.25">
      <c r="B2187" s="900">
        <v>42643</v>
      </c>
      <c r="C2187" s="85">
        <v>103.63051257945115</v>
      </c>
      <c r="D2187" s="85">
        <v>95.351256522700396</v>
      </c>
    </row>
    <row r="2188" spans="2:4" x14ac:dyDescent="0.25">
      <c r="B2188" s="900">
        <v>42646</v>
      </c>
      <c r="C2188" s="85">
        <v>103.7169905585472</v>
      </c>
      <c r="D2188" s="85">
        <v>95.432950821571239</v>
      </c>
    </row>
    <row r="2189" spans="2:4" x14ac:dyDescent="0.25">
      <c r="B2189" s="900">
        <v>42647</v>
      </c>
      <c r="C2189" s="85">
        <v>104.49582618509726</v>
      </c>
      <c r="D2189" s="85">
        <v>95.530756321934291</v>
      </c>
    </row>
    <row r="2190" spans="2:4" x14ac:dyDescent="0.25">
      <c r="B2190" s="900">
        <v>42648</v>
      </c>
      <c r="C2190" s="85">
        <v>104.92020886029077</v>
      </c>
      <c r="D2190" s="85">
        <v>95.577251147979752</v>
      </c>
    </row>
    <row r="2191" spans="2:4" x14ac:dyDescent="0.25">
      <c r="B2191" s="900">
        <v>42649</v>
      </c>
      <c r="C2191" s="85">
        <v>105.14014051083127</v>
      </c>
      <c r="D2191" s="85">
        <v>95.58530674872587</v>
      </c>
    </row>
    <row r="2192" spans="2:4" x14ac:dyDescent="0.25">
      <c r="B2192" s="900">
        <v>42650</v>
      </c>
      <c r="C2192" s="85">
        <v>106.3374868510313</v>
      </c>
      <c r="D2192" s="85">
        <v>95.640995466927208</v>
      </c>
    </row>
    <row r="2193" spans="2:4" x14ac:dyDescent="0.25">
      <c r="B2193" s="900">
        <v>42653</v>
      </c>
      <c r="C2193" s="85">
        <v>106.62734822540874</v>
      </c>
      <c r="D2193" s="85">
        <v>95.662798125468314</v>
      </c>
    </row>
    <row r="2194" spans="2:4" x14ac:dyDescent="0.25">
      <c r="B2194" s="900">
        <v>42654</v>
      </c>
      <c r="C2194" s="85">
        <v>106.8755720542955</v>
      </c>
      <c r="D2194" s="85">
        <v>95.737224871492117</v>
      </c>
    </row>
    <row r="2195" spans="2:4" x14ac:dyDescent="0.25">
      <c r="B2195" s="900">
        <v>42655</v>
      </c>
      <c r="C2195" s="85">
        <v>106.27609816216683</v>
      </c>
      <c r="D2195" s="85">
        <v>95.814803809112234</v>
      </c>
    </row>
    <row r="2196" spans="2:4" x14ac:dyDescent="0.25">
      <c r="B2196" s="900">
        <v>42656</v>
      </c>
      <c r="C2196" s="85">
        <v>105.25170778015888</v>
      </c>
      <c r="D2196" s="85">
        <v>95.796853829188848</v>
      </c>
    </row>
    <row r="2197" spans="2:4" x14ac:dyDescent="0.25">
      <c r="B2197" s="900">
        <v>42657</v>
      </c>
      <c r="C2197" s="85">
        <v>105.29067625222068</v>
      </c>
      <c r="D2197" s="85">
        <v>95.834855250099821</v>
      </c>
    </row>
    <row r="2198" spans="2:4" x14ac:dyDescent="0.25">
      <c r="B2198" s="900">
        <v>42660</v>
      </c>
      <c r="C2198" s="85">
        <v>105.24423437455799</v>
      </c>
      <c r="D2198" s="85">
        <v>95.801844799216312</v>
      </c>
    </row>
    <row r="2199" spans="2:4" x14ac:dyDescent="0.25">
      <c r="B2199" s="900">
        <v>42661</v>
      </c>
      <c r="C2199" s="85">
        <v>105.82662619674177</v>
      </c>
      <c r="D2199" s="85">
        <v>95.749746076999656</v>
      </c>
    </row>
    <row r="2200" spans="2:4" x14ac:dyDescent="0.25">
      <c r="B2200" s="900">
        <v>42662</v>
      </c>
      <c r="C2200" s="85">
        <v>105.78659009530841</v>
      </c>
      <c r="D2200" s="85">
        <v>96.035106977342707</v>
      </c>
    </row>
    <row r="2201" spans="2:4" x14ac:dyDescent="0.25">
      <c r="B2201" s="900">
        <v>42663</v>
      </c>
      <c r="C2201" s="85">
        <v>104.96024496172411</v>
      </c>
      <c r="D2201" s="85">
        <v>96.051568422345625</v>
      </c>
    </row>
    <row r="2202" spans="2:4" x14ac:dyDescent="0.25">
      <c r="B2202" s="900">
        <v>42664</v>
      </c>
      <c r="C2202" s="85">
        <v>104.61059634253954</v>
      </c>
      <c r="D2202" s="85">
        <v>96.024424550266346</v>
      </c>
    </row>
    <row r="2203" spans="2:4" x14ac:dyDescent="0.25">
      <c r="B2203" s="900">
        <v>42667</v>
      </c>
      <c r="C2203" s="85">
        <v>104.66664688454621</v>
      </c>
      <c r="D2203" s="85">
        <v>96.068817915247621</v>
      </c>
    </row>
    <row r="2204" spans="2:4" x14ac:dyDescent="0.25">
      <c r="B2204" s="900">
        <v>42668</v>
      </c>
      <c r="C2204" s="85">
        <v>104.95330537080898</v>
      </c>
      <c r="D2204" s="85">
        <v>96.250944540811773</v>
      </c>
    </row>
    <row r="2205" spans="2:4" x14ac:dyDescent="0.25">
      <c r="B2205" s="900">
        <v>42669</v>
      </c>
      <c r="C2205" s="85">
        <v>105.15829021014773</v>
      </c>
      <c r="D2205" s="85">
        <v>96.225989690674368</v>
      </c>
    </row>
    <row r="2206" spans="2:4" x14ac:dyDescent="0.25">
      <c r="B2206" s="900">
        <v>42670</v>
      </c>
      <c r="C2206" s="85">
        <v>104.88284183228629</v>
      </c>
      <c r="D2206" s="85">
        <v>96.331500548272828</v>
      </c>
    </row>
    <row r="2207" spans="2:4" x14ac:dyDescent="0.25">
      <c r="B2207" s="900">
        <v>42671</v>
      </c>
      <c r="C2207" s="85">
        <v>104.86309068891251</v>
      </c>
      <c r="D2207" s="85">
        <v>96.299628388799093</v>
      </c>
    </row>
    <row r="2208" spans="2:4" x14ac:dyDescent="0.25">
      <c r="B2208" s="900">
        <v>42674</v>
      </c>
      <c r="C2208" s="85">
        <v>104.57109405579195</v>
      </c>
      <c r="D2208" s="85">
        <v>96.342620779737572</v>
      </c>
    </row>
    <row r="2209" spans="2:4" x14ac:dyDescent="0.25">
      <c r="B2209" s="900">
        <v>42676</v>
      </c>
      <c r="C2209" s="85">
        <v>103.56431955841468</v>
      </c>
      <c r="D2209" s="85">
        <v>96.440864084488993</v>
      </c>
    </row>
    <row r="2210" spans="2:4" x14ac:dyDescent="0.25">
      <c r="B2210" s="900">
        <v>42677</v>
      </c>
      <c r="C2210" s="85">
        <v>103.78478502364099</v>
      </c>
      <c r="D2210" s="85">
        <v>96.438850184302467</v>
      </c>
    </row>
    <row r="2211" spans="2:4" x14ac:dyDescent="0.25">
      <c r="B2211" s="900">
        <v>42678</v>
      </c>
      <c r="C2211" s="85">
        <v>103.93265169160148</v>
      </c>
      <c r="D2211" s="85">
        <v>96.469934295877124</v>
      </c>
    </row>
    <row r="2212" spans="2:4" x14ac:dyDescent="0.25">
      <c r="B2212" s="900">
        <v>42681</v>
      </c>
      <c r="C2212" s="85">
        <v>103.51414097795156</v>
      </c>
      <c r="D2212" s="85">
        <v>96.54418592014558</v>
      </c>
    </row>
    <row r="2213" spans="2:4" x14ac:dyDescent="0.25">
      <c r="B2213" s="900">
        <v>42682</v>
      </c>
      <c r="C2213" s="85">
        <v>103.21573856860165</v>
      </c>
      <c r="D2213" s="85">
        <v>96.663881639927396</v>
      </c>
    </row>
    <row r="2214" spans="2:4" x14ac:dyDescent="0.25">
      <c r="B2214" s="900">
        <v>42683</v>
      </c>
      <c r="C2214" s="85">
        <v>103.06947334469849</v>
      </c>
      <c r="D2214" s="85">
        <v>96.550227620705158</v>
      </c>
    </row>
    <row r="2215" spans="2:4" x14ac:dyDescent="0.25">
      <c r="B2215" s="900">
        <v>42684</v>
      </c>
      <c r="C2215" s="85">
        <v>103.88781125799613</v>
      </c>
      <c r="D2215" s="85">
        <v>96.543748115757197</v>
      </c>
    </row>
    <row r="2216" spans="2:4" x14ac:dyDescent="0.25">
      <c r="B2216" s="900">
        <v>42685</v>
      </c>
      <c r="C2216" s="85">
        <v>104.78034941261691</v>
      </c>
      <c r="D2216" s="85">
        <v>96.28693206153622</v>
      </c>
    </row>
    <row r="2217" spans="2:4" x14ac:dyDescent="0.25">
      <c r="B2217" s="900">
        <v>42688</v>
      </c>
      <c r="C2217" s="85">
        <v>105.47911283630029</v>
      </c>
      <c r="D2217" s="85">
        <v>96.099289100678547</v>
      </c>
    </row>
    <row r="2218" spans="2:4" x14ac:dyDescent="0.25">
      <c r="B2218" s="900">
        <v>42689</v>
      </c>
      <c r="C2218" s="85">
        <v>105.34192246205536</v>
      </c>
      <c r="D2218" s="85">
        <v>95.986335568477699</v>
      </c>
    </row>
    <row r="2219" spans="2:4" x14ac:dyDescent="0.25">
      <c r="B2219" s="900">
        <v>42690</v>
      </c>
      <c r="C2219" s="85">
        <v>104.87963894417163</v>
      </c>
      <c r="D2219" s="85">
        <v>95.915673940193926</v>
      </c>
    </row>
    <row r="2220" spans="2:4" x14ac:dyDescent="0.25">
      <c r="B2220" s="900">
        <v>42691</v>
      </c>
      <c r="C2220" s="85">
        <v>105.45082065795408</v>
      </c>
      <c r="D2220" s="85">
        <v>95.576725782713709</v>
      </c>
    </row>
    <row r="2221" spans="2:4" x14ac:dyDescent="0.25">
      <c r="B2221" s="900">
        <v>42692</v>
      </c>
      <c r="C2221" s="85">
        <v>105.6221751720888</v>
      </c>
      <c r="D2221" s="85">
        <v>95.55474800241727</v>
      </c>
    </row>
    <row r="2222" spans="2:4" x14ac:dyDescent="0.25">
      <c r="B2222" s="900">
        <v>42695</v>
      </c>
      <c r="C2222" s="85">
        <v>105.8522493016591</v>
      </c>
      <c r="D2222" s="85">
        <v>95.34714116144967</v>
      </c>
    </row>
    <row r="2223" spans="2:4" x14ac:dyDescent="0.25">
      <c r="B2223" s="900">
        <v>42696</v>
      </c>
      <c r="C2223" s="85">
        <v>105.97342523533071</v>
      </c>
      <c r="D2223" s="85">
        <v>95.412986941461327</v>
      </c>
    </row>
    <row r="2224" spans="2:4" x14ac:dyDescent="0.25">
      <c r="B2224" s="900">
        <v>42697</v>
      </c>
      <c r="C2224" s="85">
        <v>106.28570682651082</v>
      </c>
      <c r="D2224" s="85">
        <v>95.634253279346225</v>
      </c>
    </row>
    <row r="2225" spans="2:4" x14ac:dyDescent="0.25">
      <c r="B2225" s="900">
        <v>42698</v>
      </c>
      <c r="C2225" s="85">
        <v>105.91844232269558</v>
      </c>
      <c r="D2225" s="85">
        <v>95.50405025424341</v>
      </c>
    </row>
    <row r="2226" spans="2:4" x14ac:dyDescent="0.25">
      <c r="B2226" s="900">
        <v>42699</v>
      </c>
      <c r="C2226" s="85">
        <v>106.36204232657708</v>
      </c>
      <c r="D2226" s="85">
        <v>95.390571356776505</v>
      </c>
    </row>
    <row r="2227" spans="2:4" x14ac:dyDescent="0.25">
      <c r="B2227" s="900">
        <v>42702</v>
      </c>
      <c r="C2227" s="85">
        <v>106.0561665116263</v>
      </c>
      <c r="D2227" s="85">
        <v>95.479095404106005</v>
      </c>
    </row>
    <row r="2228" spans="2:4" x14ac:dyDescent="0.25">
      <c r="B2228" s="900">
        <v>42703</v>
      </c>
      <c r="C2228" s="85">
        <v>106.36097469720553</v>
      </c>
      <c r="D2228" s="85">
        <v>95.361763828021409</v>
      </c>
    </row>
    <row r="2229" spans="2:4" x14ac:dyDescent="0.25">
      <c r="B2229" s="900">
        <v>42704</v>
      </c>
      <c r="C2229" s="85">
        <v>106.64603173941096</v>
      </c>
      <c r="D2229" s="85">
        <v>95.495294166475901</v>
      </c>
    </row>
    <row r="2230" spans="2:4" x14ac:dyDescent="0.25">
      <c r="B2230" s="900">
        <v>42705</v>
      </c>
      <c r="C2230" s="85">
        <v>106.02787433328007</v>
      </c>
      <c r="D2230" s="85">
        <v>95.271663684893767</v>
      </c>
    </row>
    <row r="2231" spans="2:4" x14ac:dyDescent="0.25">
      <c r="B2231" s="900">
        <v>42706</v>
      </c>
      <c r="C2231" s="85">
        <v>106.03321248013783</v>
      </c>
      <c r="D2231" s="85">
        <v>95.321836067801584</v>
      </c>
    </row>
    <row r="2232" spans="2:4" x14ac:dyDescent="0.25">
      <c r="B2232" s="900">
        <v>42709</v>
      </c>
      <c r="C2232" s="85">
        <v>105.45722643418341</v>
      </c>
      <c r="D2232" s="85">
        <v>95.437766669843384</v>
      </c>
    </row>
    <row r="2233" spans="2:4" x14ac:dyDescent="0.25">
      <c r="B2233" s="900">
        <v>42710</v>
      </c>
      <c r="C2233" s="85">
        <v>105.44067817892429</v>
      </c>
      <c r="D2233" s="85">
        <v>95.492229535757261</v>
      </c>
    </row>
    <row r="2234" spans="2:4" x14ac:dyDescent="0.25">
      <c r="B2234" s="900">
        <v>42711</v>
      </c>
      <c r="C2234" s="85">
        <v>106.14744882289433</v>
      </c>
      <c r="D2234" s="85">
        <v>95.605095507080435</v>
      </c>
    </row>
    <row r="2235" spans="2:4" x14ac:dyDescent="0.25">
      <c r="B2235" s="900">
        <v>42712</v>
      </c>
      <c r="C2235" s="85">
        <v>106.1581251166099</v>
      </c>
      <c r="D2235" s="85">
        <v>95.586182357502622</v>
      </c>
    </row>
    <row r="2236" spans="2:4" x14ac:dyDescent="0.25">
      <c r="B2236" s="900">
        <v>42713</v>
      </c>
      <c r="C2236" s="85">
        <v>105.85438456040221</v>
      </c>
      <c r="D2236" s="85">
        <v>95.688541023504783</v>
      </c>
    </row>
    <row r="2237" spans="2:4" x14ac:dyDescent="0.25">
      <c r="B2237" s="900">
        <v>42716</v>
      </c>
      <c r="C2237" s="85">
        <v>106.0102584486494</v>
      </c>
      <c r="D2237" s="85">
        <v>95.69396979792063</v>
      </c>
    </row>
    <row r="2238" spans="2:4" x14ac:dyDescent="0.25">
      <c r="B2238" s="900">
        <v>42717</v>
      </c>
      <c r="C2238" s="85">
        <v>105.95687698007158</v>
      </c>
      <c r="D2238" s="85">
        <v>95.693181750021566</v>
      </c>
    </row>
    <row r="2239" spans="2:4" x14ac:dyDescent="0.25">
      <c r="B2239" s="900">
        <v>42718</v>
      </c>
      <c r="C2239" s="85">
        <v>106.00171741367694</v>
      </c>
      <c r="D2239" s="85">
        <v>95.522613160310527</v>
      </c>
    </row>
    <row r="2240" spans="2:4" x14ac:dyDescent="0.25">
      <c r="B2240" s="900">
        <v>42719</v>
      </c>
      <c r="C2240" s="85">
        <v>104.81611499656405</v>
      </c>
      <c r="D2240" s="85">
        <v>95.589684792609617</v>
      </c>
    </row>
    <row r="2241" spans="2:4" x14ac:dyDescent="0.25">
      <c r="B2241" s="900">
        <v>42720</v>
      </c>
      <c r="C2241" s="85">
        <v>105.07234604573748</v>
      </c>
      <c r="D2241" s="85">
        <v>95.457030062931892</v>
      </c>
    </row>
    <row r="2242" spans="2:4" x14ac:dyDescent="0.25">
      <c r="B2242" s="900">
        <v>42723</v>
      </c>
      <c r="C2242" s="85">
        <v>105.00775446875834</v>
      </c>
      <c r="D2242" s="85">
        <v>95.412899380583667</v>
      </c>
    </row>
    <row r="2243" spans="2:4" x14ac:dyDescent="0.25">
      <c r="B2243" s="900">
        <v>42724</v>
      </c>
      <c r="C2243" s="85">
        <v>105.18711620317976</v>
      </c>
      <c r="D2243" s="85">
        <v>95.006879590804346</v>
      </c>
    </row>
    <row r="2244" spans="2:4" x14ac:dyDescent="0.25">
      <c r="B2244" s="900">
        <v>42725</v>
      </c>
      <c r="C2244" s="85">
        <v>105.93338913389736</v>
      </c>
      <c r="D2244" s="85">
        <v>95.528742421747779</v>
      </c>
    </row>
    <row r="2245" spans="2:4" x14ac:dyDescent="0.25">
      <c r="B2245" s="900">
        <v>42726</v>
      </c>
      <c r="C2245" s="85">
        <v>105.92217902549604</v>
      </c>
      <c r="D2245" s="85">
        <v>95.566218477392709</v>
      </c>
    </row>
    <row r="2246" spans="2:4" x14ac:dyDescent="0.25">
      <c r="B2246" s="900">
        <v>42727</v>
      </c>
      <c r="C2246" s="85">
        <v>106.30545796988461</v>
      </c>
      <c r="D2246" s="85">
        <v>95.663235929856683</v>
      </c>
    </row>
    <row r="2247" spans="2:4" x14ac:dyDescent="0.25">
      <c r="B2247" s="900">
        <v>42731</v>
      </c>
      <c r="C2247" s="85">
        <v>106.66204617998429</v>
      </c>
      <c r="D2247" s="85">
        <v>95.736349262715365</v>
      </c>
    </row>
    <row r="2248" spans="2:4" x14ac:dyDescent="0.25">
      <c r="B2248" s="900">
        <v>42732</v>
      </c>
      <c r="C2248" s="85">
        <v>106.70208228141765</v>
      </c>
      <c r="D2248" s="85">
        <v>95.633377670569487</v>
      </c>
    </row>
    <row r="2249" spans="2:4" x14ac:dyDescent="0.25">
      <c r="B2249" s="900">
        <v>42733</v>
      </c>
      <c r="C2249" s="85">
        <v>106.30011982302683</v>
      </c>
      <c r="D2249" s="85">
        <v>95.445472027078779</v>
      </c>
    </row>
    <row r="2250" spans="2:4" x14ac:dyDescent="0.25">
      <c r="B2250" s="900">
        <v>42734</v>
      </c>
      <c r="C2250" s="85">
        <v>106.48748877773491</v>
      </c>
      <c r="D2250" s="85">
        <v>95.288037569018996</v>
      </c>
    </row>
    <row r="2251" spans="2:4" x14ac:dyDescent="0.25">
      <c r="B2251" s="900">
        <v>42737</v>
      </c>
      <c r="C2251" s="85">
        <v>106.33428396291661</v>
      </c>
      <c r="D2251" s="85">
        <v>95.292152930269737</v>
      </c>
    </row>
    <row r="2252" spans="2:4" x14ac:dyDescent="0.25">
      <c r="B2252" s="900">
        <v>42738</v>
      </c>
      <c r="C2252" s="85">
        <v>108.10761634907109</v>
      </c>
      <c r="D2252" s="85">
        <v>95.207744244190962</v>
      </c>
    </row>
    <row r="2253" spans="2:4" x14ac:dyDescent="0.25">
      <c r="B2253" s="900">
        <v>42739</v>
      </c>
      <c r="C2253" s="85">
        <v>107.98964330351414</v>
      </c>
      <c r="D2253" s="85">
        <v>95.5058014717969</v>
      </c>
    </row>
    <row r="2254" spans="2:4" x14ac:dyDescent="0.25">
      <c r="B2254" s="900">
        <v>42740</v>
      </c>
      <c r="C2254" s="85">
        <v>108.37932802413208</v>
      </c>
      <c r="D2254" s="85">
        <v>95.542226796909731</v>
      </c>
    </row>
    <row r="2255" spans="2:4" x14ac:dyDescent="0.25">
      <c r="B2255" s="900">
        <v>42744</v>
      </c>
      <c r="C2255" s="85">
        <v>108.69160961531219</v>
      </c>
      <c r="D2255" s="85">
        <v>95.495294166475901</v>
      </c>
    </row>
    <row r="2256" spans="2:4" x14ac:dyDescent="0.25">
      <c r="B2256" s="900">
        <v>42745</v>
      </c>
      <c r="C2256" s="85">
        <v>109.75443465469617</v>
      </c>
      <c r="D2256" s="85">
        <v>95.446697879366241</v>
      </c>
    </row>
    <row r="2257" spans="2:4" x14ac:dyDescent="0.25">
      <c r="B2257" s="900">
        <v>42746</v>
      </c>
      <c r="C2257" s="85">
        <v>110.96619399141217</v>
      </c>
      <c r="D2257" s="85">
        <v>95.483385887112092</v>
      </c>
    </row>
    <row r="2258" spans="2:4" x14ac:dyDescent="0.25">
      <c r="B2258" s="900">
        <v>42747</v>
      </c>
      <c r="C2258" s="85">
        <v>110.47775355392533</v>
      </c>
      <c r="D2258" s="85">
        <v>95.519023164325844</v>
      </c>
    </row>
    <row r="2259" spans="2:4" x14ac:dyDescent="0.25">
      <c r="B2259" s="900">
        <v>42748</v>
      </c>
      <c r="C2259" s="85">
        <v>110.81725969408012</v>
      </c>
      <c r="D2259" s="85">
        <v>95.553347028374475</v>
      </c>
    </row>
    <row r="2260" spans="2:4" x14ac:dyDescent="0.25">
      <c r="B2260" s="900">
        <v>42751</v>
      </c>
      <c r="C2260" s="85">
        <v>110.53860842810401</v>
      </c>
      <c r="D2260" s="85">
        <v>95.645636193443991</v>
      </c>
    </row>
    <row r="2261" spans="2:4" x14ac:dyDescent="0.25">
      <c r="B2261" s="900">
        <v>42752</v>
      </c>
      <c r="C2261" s="85">
        <v>110.95818677112553</v>
      </c>
      <c r="D2261" s="85">
        <v>95.722076839654335</v>
      </c>
    </row>
    <row r="2262" spans="2:4" x14ac:dyDescent="0.25">
      <c r="B2262" s="900">
        <v>42753</v>
      </c>
      <c r="C2262" s="85">
        <v>111.00783153690286</v>
      </c>
      <c r="D2262" s="85">
        <v>95.819794779139713</v>
      </c>
    </row>
    <row r="2263" spans="2:4" x14ac:dyDescent="0.25">
      <c r="B2263" s="900">
        <v>42754</v>
      </c>
      <c r="C2263" s="85">
        <v>111.23843948115895</v>
      </c>
      <c r="D2263" s="85">
        <v>95.836431345897978</v>
      </c>
    </row>
    <row r="2264" spans="2:4" x14ac:dyDescent="0.25">
      <c r="B2264" s="900">
        <v>42755</v>
      </c>
      <c r="C2264" s="85">
        <v>111.91745176146854</v>
      </c>
      <c r="D2264" s="85">
        <v>95.821721118448565</v>
      </c>
    </row>
    <row r="2265" spans="2:4" x14ac:dyDescent="0.25">
      <c r="B2265" s="900">
        <v>42758</v>
      </c>
      <c r="C2265" s="85">
        <v>111.70072299904268</v>
      </c>
      <c r="D2265" s="85">
        <v>95.877847641038301</v>
      </c>
    </row>
    <row r="2266" spans="2:4" x14ac:dyDescent="0.25">
      <c r="B2266" s="900">
        <v>42759</v>
      </c>
      <c r="C2266" s="85">
        <v>111.71887269835914</v>
      </c>
      <c r="D2266" s="85">
        <v>95.933536359239639</v>
      </c>
    </row>
    <row r="2267" spans="2:4" x14ac:dyDescent="0.25">
      <c r="B2267" s="900">
        <v>42760</v>
      </c>
      <c r="C2267" s="85">
        <v>111.44876246735549</v>
      </c>
      <c r="D2267" s="85">
        <v>96.080113268467699</v>
      </c>
    </row>
    <row r="2268" spans="2:4" x14ac:dyDescent="0.25">
      <c r="B2268" s="900">
        <v>42761</v>
      </c>
      <c r="C2268" s="85">
        <v>112.58845682149148</v>
      </c>
      <c r="D2268" s="85">
        <v>96.083090338308651</v>
      </c>
    </row>
    <row r="2269" spans="2:4" x14ac:dyDescent="0.25">
      <c r="B2269" s="900">
        <v>42762</v>
      </c>
      <c r="C2269" s="85">
        <v>112.57564526903279</v>
      </c>
      <c r="D2269" s="85">
        <v>96.11408688900562</v>
      </c>
    </row>
    <row r="2270" spans="2:4" x14ac:dyDescent="0.25">
      <c r="B2270" s="900">
        <v>42765</v>
      </c>
      <c r="C2270" s="85">
        <v>113.43081639564912</v>
      </c>
      <c r="D2270" s="85">
        <v>96.209790928304486</v>
      </c>
    </row>
    <row r="2271" spans="2:4" x14ac:dyDescent="0.25">
      <c r="B2271" s="900">
        <v>42766</v>
      </c>
      <c r="C2271" s="85">
        <v>114.37993890696237</v>
      </c>
      <c r="D2271" s="85">
        <v>96.202085571069077</v>
      </c>
    </row>
    <row r="2272" spans="2:4" x14ac:dyDescent="0.25">
      <c r="B2272" s="900">
        <v>42767</v>
      </c>
      <c r="C2272" s="85">
        <v>114.86197356821988</v>
      </c>
      <c r="D2272" s="85">
        <v>96.196218992264846</v>
      </c>
    </row>
    <row r="2273" spans="2:4" x14ac:dyDescent="0.25">
      <c r="B2273" s="900">
        <v>42768</v>
      </c>
      <c r="C2273" s="85">
        <v>114.65912398762426</v>
      </c>
      <c r="D2273" s="85">
        <v>95.904115904340799</v>
      </c>
    </row>
    <row r="2274" spans="2:4" x14ac:dyDescent="0.25">
      <c r="B2274" s="900">
        <v>42769</v>
      </c>
      <c r="C2274" s="85">
        <v>115.85273362502384</v>
      </c>
      <c r="D2274" s="85">
        <v>95.947983904056017</v>
      </c>
    </row>
    <row r="2275" spans="2:4" x14ac:dyDescent="0.25">
      <c r="B2275" s="900">
        <v>42772</v>
      </c>
      <c r="C2275" s="85">
        <v>116.48156732487027</v>
      </c>
      <c r="D2275" s="85">
        <v>96.098325931024107</v>
      </c>
    </row>
    <row r="2276" spans="2:4" x14ac:dyDescent="0.25">
      <c r="B2276" s="900">
        <v>42773</v>
      </c>
      <c r="C2276" s="85">
        <v>116.89580752103402</v>
      </c>
      <c r="D2276" s="85">
        <v>96.329223965453281</v>
      </c>
    </row>
    <row r="2277" spans="2:4" x14ac:dyDescent="0.25">
      <c r="B2277" s="900">
        <v>42774</v>
      </c>
      <c r="C2277" s="85">
        <v>116.61608862568633</v>
      </c>
      <c r="D2277" s="85">
        <v>96.284392796083637</v>
      </c>
    </row>
    <row r="2278" spans="2:4" x14ac:dyDescent="0.25">
      <c r="B2278" s="900">
        <v>42775</v>
      </c>
      <c r="C2278" s="85">
        <v>116.17195480711906</v>
      </c>
      <c r="D2278" s="85">
        <v>96.434297018663358</v>
      </c>
    </row>
    <row r="2279" spans="2:4" x14ac:dyDescent="0.25">
      <c r="B2279" s="900">
        <v>42776</v>
      </c>
      <c r="C2279" s="85">
        <v>115.4657179778348</v>
      </c>
      <c r="D2279" s="85">
        <v>96.398572180571932</v>
      </c>
    </row>
    <row r="2280" spans="2:4" x14ac:dyDescent="0.25">
      <c r="B2280" s="900">
        <v>42779</v>
      </c>
      <c r="C2280" s="85">
        <v>115.0093064214946</v>
      </c>
      <c r="D2280" s="85">
        <v>96.332989083193297</v>
      </c>
    </row>
    <row r="2281" spans="2:4" x14ac:dyDescent="0.25">
      <c r="B2281" s="900">
        <v>42780</v>
      </c>
      <c r="C2281" s="85">
        <v>115.77639812495757</v>
      </c>
      <c r="D2281" s="85">
        <v>96.366087094954494</v>
      </c>
    </row>
    <row r="2282" spans="2:4" x14ac:dyDescent="0.25">
      <c r="B2282" s="900">
        <v>42781</v>
      </c>
      <c r="C2282" s="85">
        <v>115.64774878568507</v>
      </c>
      <c r="D2282" s="85">
        <v>96.432458240232194</v>
      </c>
    </row>
    <row r="2283" spans="2:4" x14ac:dyDescent="0.25">
      <c r="B2283" s="900">
        <v>42782</v>
      </c>
      <c r="C2283" s="85">
        <v>116.40202893668936</v>
      </c>
      <c r="D2283" s="85">
        <v>96.616073400716814</v>
      </c>
    </row>
    <row r="2284" spans="2:4" x14ac:dyDescent="0.25">
      <c r="B2284" s="900">
        <v>42783</v>
      </c>
      <c r="C2284" s="85">
        <v>117.05221522396694</v>
      </c>
      <c r="D2284" s="85">
        <v>96.59006782004731</v>
      </c>
    </row>
    <row r="2285" spans="2:4" x14ac:dyDescent="0.25">
      <c r="B2285" s="900">
        <v>42786</v>
      </c>
      <c r="C2285" s="85">
        <v>118.66540320438799</v>
      </c>
      <c r="D2285" s="85">
        <v>96.610644626300967</v>
      </c>
    </row>
    <row r="2286" spans="2:4" x14ac:dyDescent="0.25">
      <c r="B2286" s="900">
        <v>42787</v>
      </c>
      <c r="C2286" s="85">
        <v>118.79939069051828</v>
      </c>
      <c r="D2286" s="85">
        <v>96.679992841419619</v>
      </c>
    </row>
    <row r="2287" spans="2:4" x14ac:dyDescent="0.25">
      <c r="B2287" s="900">
        <v>42788</v>
      </c>
      <c r="C2287" s="85">
        <v>119.26807998463136</v>
      </c>
      <c r="D2287" s="85">
        <v>96.667296514156732</v>
      </c>
    </row>
    <row r="2288" spans="2:4" x14ac:dyDescent="0.25">
      <c r="B2288" s="900">
        <v>42789</v>
      </c>
      <c r="C2288" s="85">
        <v>119.91292812505117</v>
      </c>
      <c r="D2288" s="85">
        <v>96.726487667465079</v>
      </c>
    </row>
    <row r="2289" spans="2:4" x14ac:dyDescent="0.25">
      <c r="B2289" s="900">
        <v>42790</v>
      </c>
      <c r="C2289" s="85">
        <v>119.75918949554709</v>
      </c>
      <c r="D2289" s="85">
        <v>96.830685111898404</v>
      </c>
    </row>
    <row r="2290" spans="2:4" x14ac:dyDescent="0.25">
      <c r="B2290" s="900">
        <v>42793</v>
      </c>
      <c r="C2290" s="85">
        <v>119.00811223265745</v>
      </c>
      <c r="D2290" s="85">
        <v>96.924637933643766</v>
      </c>
    </row>
    <row r="2291" spans="2:4" x14ac:dyDescent="0.25">
      <c r="B2291" s="900">
        <v>42794</v>
      </c>
      <c r="C2291" s="85">
        <v>118.5613093406613</v>
      </c>
      <c r="D2291" s="85">
        <v>96.946703274817878</v>
      </c>
    </row>
    <row r="2292" spans="2:4" x14ac:dyDescent="0.25">
      <c r="B2292" s="900">
        <v>42795</v>
      </c>
      <c r="C2292" s="85">
        <v>117.81023207777166</v>
      </c>
      <c r="D2292" s="85">
        <v>96.962289111044043</v>
      </c>
    </row>
    <row r="2293" spans="2:4" x14ac:dyDescent="0.25">
      <c r="B2293" s="900">
        <v>42796</v>
      </c>
      <c r="C2293" s="85">
        <v>118.56291078471864</v>
      </c>
      <c r="D2293" s="85">
        <v>96.902485031591979</v>
      </c>
    </row>
    <row r="2294" spans="2:4" x14ac:dyDescent="0.25">
      <c r="B2294" s="900">
        <v>42797</v>
      </c>
      <c r="C2294" s="85">
        <v>118.42038226361591</v>
      </c>
      <c r="D2294" s="85">
        <v>96.8584419101214</v>
      </c>
    </row>
    <row r="2295" spans="2:4" x14ac:dyDescent="0.25">
      <c r="B2295" s="900">
        <v>42800</v>
      </c>
      <c r="C2295" s="85">
        <v>117.94849008138817</v>
      </c>
      <c r="D2295" s="85">
        <v>96.915881845876257</v>
      </c>
    </row>
    <row r="2296" spans="2:4" x14ac:dyDescent="0.25">
      <c r="B2296" s="900">
        <v>42801</v>
      </c>
      <c r="C2296" s="85">
        <v>117.96557215133308</v>
      </c>
      <c r="D2296" s="85">
        <v>96.960450332612865</v>
      </c>
    </row>
    <row r="2297" spans="2:4" x14ac:dyDescent="0.25">
      <c r="B2297" s="900">
        <v>42802</v>
      </c>
      <c r="C2297" s="85">
        <v>118.84690019755251</v>
      </c>
      <c r="D2297" s="85">
        <v>96.986718595915391</v>
      </c>
    </row>
    <row r="2298" spans="2:4" x14ac:dyDescent="0.25">
      <c r="B2298" s="900">
        <v>42803</v>
      </c>
      <c r="C2298" s="85">
        <v>118.42198370767323</v>
      </c>
      <c r="D2298" s="85">
        <v>97.096082132131556</v>
      </c>
    </row>
    <row r="2299" spans="2:4" x14ac:dyDescent="0.25">
      <c r="B2299" s="900">
        <v>42804</v>
      </c>
      <c r="C2299" s="85">
        <v>118.77857191777295</v>
      </c>
      <c r="D2299" s="85">
        <v>97.041006340073935</v>
      </c>
    </row>
    <row r="2300" spans="2:4" x14ac:dyDescent="0.25">
      <c r="B2300" s="900">
        <v>42807</v>
      </c>
      <c r="C2300" s="85">
        <v>118.74120488976847</v>
      </c>
      <c r="D2300" s="85">
        <v>96.942938157077847</v>
      </c>
    </row>
    <row r="2301" spans="2:4" x14ac:dyDescent="0.25">
      <c r="B2301" s="900">
        <v>42808</v>
      </c>
      <c r="C2301" s="85">
        <v>118.45881692099192</v>
      </c>
      <c r="D2301" s="85">
        <v>96.716243044777102</v>
      </c>
    </row>
    <row r="2302" spans="2:4" x14ac:dyDescent="0.25">
      <c r="B2302" s="900">
        <v>42809</v>
      </c>
      <c r="C2302" s="85">
        <v>115.95682748875053</v>
      </c>
      <c r="D2302" s="85">
        <v>96.649959460377062</v>
      </c>
    </row>
    <row r="2303" spans="2:4" x14ac:dyDescent="0.25">
      <c r="B2303" s="900">
        <v>42810</v>
      </c>
      <c r="C2303" s="85">
        <v>115.76465420187046</v>
      </c>
      <c r="D2303" s="85">
        <v>96.489635493354015</v>
      </c>
    </row>
    <row r="2304" spans="2:4" x14ac:dyDescent="0.25">
      <c r="B2304" s="900">
        <v>42811</v>
      </c>
      <c r="C2304" s="85">
        <v>116.22426864632529</v>
      </c>
      <c r="D2304" s="85">
        <v>96.544010798390218</v>
      </c>
    </row>
    <row r="2305" spans="2:4" x14ac:dyDescent="0.25">
      <c r="B2305" s="900">
        <v>42814</v>
      </c>
      <c r="C2305" s="85">
        <v>115.00183301589372</v>
      </c>
      <c r="D2305" s="85">
        <v>96.575532714353258</v>
      </c>
    </row>
    <row r="2306" spans="2:4" x14ac:dyDescent="0.25">
      <c r="B2306" s="900">
        <v>42815</v>
      </c>
      <c r="C2306" s="85">
        <v>113.85786814427151</v>
      </c>
      <c r="D2306" s="85">
        <v>96.665720418358575</v>
      </c>
    </row>
    <row r="2307" spans="2:4" x14ac:dyDescent="0.25">
      <c r="B2307" s="900">
        <v>42816</v>
      </c>
      <c r="C2307" s="85">
        <v>111.10071529222824</v>
      </c>
      <c r="D2307" s="85">
        <v>96.81877683253461</v>
      </c>
    </row>
    <row r="2308" spans="2:4" x14ac:dyDescent="0.25">
      <c r="B2308" s="900">
        <v>42817</v>
      </c>
      <c r="C2308" s="85">
        <v>110.24073983343989</v>
      </c>
      <c r="D2308" s="85">
        <v>96.48096696646418</v>
      </c>
    </row>
    <row r="2309" spans="2:4" x14ac:dyDescent="0.25">
      <c r="B2309" s="900">
        <v>42818</v>
      </c>
      <c r="C2309" s="85">
        <v>112.78596825522931</v>
      </c>
      <c r="D2309" s="85">
        <v>96.539545193628797</v>
      </c>
    </row>
    <row r="2310" spans="2:4" x14ac:dyDescent="0.25">
      <c r="B2310" s="900">
        <v>42821</v>
      </c>
      <c r="C2310" s="85">
        <v>111.93026331392721</v>
      </c>
      <c r="D2310" s="85">
        <v>96.542259580836728</v>
      </c>
    </row>
    <row r="2311" spans="2:4" x14ac:dyDescent="0.25">
      <c r="B2311" s="900">
        <v>42822</v>
      </c>
      <c r="C2311" s="85">
        <v>110.87971601231614</v>
      </c>
      <c r="D2311" s="85">
        <v>96.384299757510888</v>
      </c>
    </row>
    <row r="2312" spans="2:4" x14ac:dyDescent="0.25">
      <c r="B2312" s="900">
        <v>42823</v>
      </c>
      <c r="C2312" s="85">
        <v>107.57006496049264</v>
      </c>
      <c r="D2312" s="85">
        <v>95.974952654379933</v>
      </c>
    </row>
    <row r="2313" spans="2:4" x14ac:dyDescent="0.25">
      <c r="B2313" s="900">
        <v>42824</v>
      </c>
      <c r="C2313" s="85">
        <v>104.27482690518517</v>
      </c>
      <c r="D2313" s="85">
        <v>95.6564937422757</v>
      </c>
    </row>
    <row r="2314" spans="2:4" x14ac:dyDescent="0.25">
      <c r="B2314" s="900">
        <v>42825</v>
      </c>
      <c r="C2314" s="85">
        <v>106.19015399775658</v>
      </c>
      <c r="D2314" s="85">
        <v>95.583380409417018</v>
      </c>
    </row>
    <row r="2315" spans="2:4" x14ac:dyDescent="0.25">
      <c r="B2315" s="900">
        <v>42828</v>
      </c>
      <c r="C2315" s="85">
        <v>108.64783681107839</v>
      </c>
      <c r="D2315" s="85">
        <v>95.587320648912396</v>
      </c>
    </row>
    <row r="2316" spans="2:4" x14ac:dyDescent="0.25">
      <c r="B2316" s="900">
        <v>42829</v>
      </c>
      <c r="C2316" s="85">
        <v>105.78552246593686</v>
      </c>
      <c r="D2316" s="85">
        <v>95.50781537198344</v>
      </c>
    </row>
    <row r="2317" spans="2:4" x14ac:dyDescent="0.25">
      <c r="B2317" s="900">
        <v>42830</v>
      </c>
      <c r="C2317" s="85">
        <v>103.91503580697081</v>
      </c>
      <c r="D2317" s="85">
        <v>95.439955691785258</v>
      </c>
    </row>
    <row r="2318" spans="2:4" x14ac:dyDescent="0.25">
      <c r="B2318" s="900">
        <v>42831</v>
      </c>
      <c r="C2318" s="85">
        <v>102.72569668705746</v>
      </c>
      <c r="D2318" s="85">
        <v>95.576463100080701</v>
      </c>
    </row>
    <row r="2319" spans="2:4" x14ac:dyDescent="0.25">
      <c r="B2319" s="900">
        <v>42832</v>
      </c>
      <c r="C2319" s="85">
        <v>104.11575012882335</v>
      </c>
      <c r="D2319" s="85">
        <v>95.424807659947462</v>
      </c>
    </row>
    <row r="2320" spans="2:4" x14ac:dyDescent="0.25">
      <c r="B2320" s="900">
        <v>42835</v>
      </c>
      <c r="C2320" s="85">
        <v>104.98533425195566</v>
      </c>
      <c r="D2320" s="85">
        <v>95.183052076686593</v>
      </c>
    </row>
    <row r="2321" spans="2:4" x14ac:dyDescent="0.25">
      <c r="B2321" s="900">
        <v>42836</v>
      </c>
      <c r="C2321" s="85">
        <v>103.54510222972668</v>
      </c>
      <c r="D2321" s="85">
        <v>95.197061817114601</v>
      </c>
    </row>
    <row r="2322" spans="2:4" x14ac:dyDescent="0.25">
      <c r="B2322" s="900">
        <v>42837</v>
      </c>
      <c r="C2322" s="85">
        <v>101.5998815147517</v>
      </c>
      <c r="D2322" s="85">
        <v>95.34337604370964</v>
      </c>
    </row>
    <row r="2323" spans="2:4" x14ac:dyDescent="0.25">
      <c r="B2323" s="900">
        <v>42838</v>
      </c>
      <c r="C2323" s="85">
        <v>101.70717826659308</v>
      </c>
      <c r="D2323" s="85">
        <v>95.417802789733457</v>
      </c>
    </row>
    <row r="2324" spans="2:4" x14ac:dyDescent="0.25">
      <c r="B2324" s="900">
        <v>42843</v>
      </c>
      <c r="C2324" s="85">
        <v>103.81200957261566</v>
      </c>
      <c r="D2324" s="85">
        <v>95.333656786287719</v>
      </c>
    </row>
    <row r="2325" spans="2:4" x14ac:dyDescent="0.25">
      <c r="B2325" s="900">
        <v>42844</v>
      </c>
      <c r="C2325" s="85">
        <v>104.7397794964978</v>
      </c>
      <c r="D2325" s="85">
        <v>95.455716649766771</v>
      </c>
    </row>
    <row r="2326" spans="2:4" x14ac:dyDescent="0.25">
      <c r="B2326" s="900">
        <v>42845</v>
      </c>
      <c r="C2326" s="85">
        <v>104.08158598893354</v>
      </c>
      <c r="D2326" s="85">
        <v>95.414913280770179</v>
      </c>
    </row>
    <row r="2327" spans="2:4" x14ac:dyDescent="0.25">
      <c r="B2327" s="900">
        <v>42846</v>
      </c>
      <c r="C2327" s="85">
        <v>104.05169236652998</v>
      </c>
      <c r="D2327" s="85">
        <v>95.266672714866289</v>
      </c>
    </row>
    <row r="2328" spans="2:4" x14ac:dyDescent="0.25">
      <c r="B2328" s="900">
        <v>42849</v>
      </c>
      <c r="C2328" s="85">
        <v>103.8403017509619</v>
      </c>
      <c r="D2328" s="85">
        <v>95.170005505912997</v>
      </c>
    </row>
    <row r="2329" spans="2:4" x14ac:dyDescent="0.25">
      <c r="B2329" s="900">
        <v>42850</v>
      </c>
      <c r="C2329" s="85">
        <v>103.42926444291285</v>
      </c>
      <c r="D2329" s="85">
        <v>95.150742112824489</v>
      </c>
    </row>
    <row r="2330" spans="2:4" x14ac:dyDescent="0.25">
      <c r="B2330" s="900">
        <v>42851</v>
      </c>
      <c r="C2330" s="85">
        <v>103.50239705486443</v>
      </c>
      <c r="D2330" s="85">
        <v>95.082532189115611</v>
      </c>
    </row>
    <row r="2331" spans="2:4" x14ac:dyDescent="0.25">
      <c r="B2331" s="900">
        <v>42852</v>
      </c>
      <c r="C2331" s="85">
        <v>100.83012073785986</v>
      </c>
      <c r="D2331" s="85">
        <v>95.094703151112441</v>
      </c>
    </row>
    <row r="2332" spans="2:4" x14ac:dyDescent="0.25">
      <c r="B2332" s="900">
        <v>42853</v>
      </c>
      <c r="C2332" s="85">
        <v>101.524613644057</v>
      </c>
      <c r="D2332" s="85">
        <v>94.998911550935915</v>
      </c>
    </row>
    <row r="2333" spans="2:4" x14ac:dyDescent="0.25">
      <c r="B2333" s="900">
        <v>42857</v>
      </c>
      <c r="C2333" s="85">
        <v>101.56198067206145</v>
      </c>
      <c r="D2333" s="85">
        <v>94.938844788850815</v>
      </c>
    </row>
    <row r="2334" spans="2:4" x14ac:dyDescent="0.25">
      <c r="B2334" s="900">
        <v>42858</v>
      </c>
      <c r="C2334" s="85">
        <v>100.899516647011</v>
      </c>
      <c r="D2334" s="85">
        <v>94.942609906590846</v>
      </c>
    </row>
    <row r="2335" spans="2:4" x14ac:dyDescent="0.25">
      <c r="B2335" s="900">
        <v>42859</v>
      </c>
      <c r="C2335" s="85">
        <v>101.03830846531328</v>
      </c>
      <c r="D2335" s="85">
        <v>94.980085962235776</v>
      </c>
    </row>
    <row r="2336" spans="2:4" x14ac:dyDescent="0.25">
      <c r="B2336" s="900">
        <v>42860</v>
      </c>
      <c r="C2336" s="85">
        <v>101.66500690641662</v>
      </c>
      <c r="D2336" s="85">
        <v>95.106698991353937</v>
      </c>
    </row>
    <row r="2337" spans="2:4" x14ac:dyDescent="0.25">
      <c r="B2337" s="900">
        <v>42863</v>
      </c>
      <c r="C2337" s="85">
        <v>101.69276527007708</v>
      </c>
      <c r="D2337" s="85">
        <v>95.148465530004927</v>
      </c>
    </row>
    <row r="2338" spans="2:4" x14ac:dyDescent="0.25">
      <c r="B2338" s="900">
        <v>42864</v>
      </c>
      <c r="C2338" s="85">
        <v>101.27692362985603</v>
      </c>
      <c r="D2338" s="85">
        <v>95.190669873044328</v>
      </c>
    </row>
    <row r="2339" spans="2:4" x14ac:dyDescent="0.25">
      <c r="B2339" s="900">
        <v>42865</v>
      </c>
      <c r="C2339" s="85">
        <v>101.26838259488358</v>
      </c>
      <c r="D2339" s="85">
        <v>95.285585864444116</v>
      </c>
    </row>
    <row r="2340" spans="2:4" x14ac:dyDescent="0.25">
      <c r="B2340" s="900">
        <v>42866</v>
      </c>
      <c r="C2340" s="85">
        <v>100.70360665733047</v>
      </c>
      <c r="D2340" s="85">
        <v>95.256603213933658</v>
      </c>
    </row>
    <row r="2341" spans="2:4" x14ac:dyDescent="0.25">
      <c r="B2341" s="900">
        <v>42867</v>
      </c>
      <c r="C2341" s="85">
        <v>100.63314311880778</v>
      </c>
      <c r="D2341" s="85">
        <v>95.369118941746123</v>
      </c>
    </row>
    <row r="2342" spans="2:4" x14ac:dyDescent="0.25">
      <c r="B2342" s="900">
        <v>42870</v>
      </c>
      <c r="C2342" s="85">
        <v>99.696298345267422</v>
      </c>
      <c r="D2342" s="85">
        <v>95.327439963972779</v>
      </c>
    </row>
    <row r="2343" spans="2:4" x14ac:dyDescent="0.25">
      <c r="B2343" s="900">
        <v>42871</v>
      </c>
      <c r="C2343" s="85">
        <v>99.46141988352511</v>
      </c>
      <c r="D2343" s="85">
        <v>95.366842358926576</v>
      </c>
    </row>
    <row r="2344" spans="2:4" x14ac:dyDescent="0.25">
      <c r="B2344" s="900">
        <v>42872</v>
      </c>
      <c r="C2344" s="85">
        <v>99.560175600394047</v>
      </c>
      <c r="D2344" s="85">
        <v>95.328753377137915</v>
      </c>
    </row>
    <row r="2345" spans="2:4" x14ac:dyDescent="0.25">
      <c r="B2345" s="900">
        <v>42873</v>
      </c>
      <c r="C2345" s="85">
        <v>99.668539981606969</v>
      </c>
      <c r="D2345" s="85">
        <v>95.242768595260998</v>
      </c>
    </row>
    <row r="2346" spans="2:4" x14ac:dyDescent="0.25">
      <c r="B2346" s="900">
        <v>42874</v>
      </c>
      <c r="C2346" s="85">
        <v>99.353055502312188</v>
      </c>
      <c r="D2346" s="85">
        <v>95.263695645025336</v>
      </c>
    </row>
    <row r="2347" spans="2:4" x14ac:dyDescent="0.25">
      <c r="B2347" s="900">
        <v>42877</v>
      </c>
      <c r="C2347" s="85">
        <v>99.080276197879641</v>
      </c>
      <c r="D2347" s="85">
        <v>95.150391869313793</v>
      </c>
    </row>
    <row r="2348" spans="2:4" x14ac:dyDescent="0.25">
      <c r="B2348" s="900">
        <v>42878</v>
      </c>
      <c r="C2348" s="85">
        <v>98.801624931903518</v>
      </c>
      <c r="D2348" s="85">
        <v>95.172457210487906</v>
      </c>
    </row>
    <row r="2349" spans="2:4" x14ac:dyDescent="0.25">
      <c r="B2349" s="900">
        <v>42879</v>
      </c>
      <c r="C2349" s="85">
        <v>98.929740456490251</v>
      </c>
      <c r="D2349" s="85">
        <v>95.246883956511724</v>
      </c>
    </row>
    <row r="2350" spans="2:4" x14ac:dyDescent="0.25">
      <c r="B2350" s="900">
        <v>42880</v>
      </c>
      <c r="C2350" s="85">
        <v>98.920665606832017</v>
      </c>
      <c r="D2350" s="85">
        <v>95.224030567438533</v>
      </c>
    </row>
    <row r="2351" spans="2:4" x14ac:dyDescent="0.25">
      <c r="B2351" s="900">
        <v>42881</v>
      </c>
      <c r="C2351" s="85">
        <v>99.400031194660642</v>
      </c>
      <c r="D2351" s="85">
        <v>95.326739476951388</v>
      </c>
    </row>
    <row r="2352" spans="2:4" x14ac:dyDescent="0.25">
      <c r="B2352" s="900">
        <v>42884</v>
      </c>
      <c r="C2352" s="85">
        <v>98.938281491462703</v>
      </c>
      <c r="D2352" s="85">
        <v>95.302222431202367</v>
      </c>
    </row>
    <row r="2353" spans="2:4" x14ac:dyDescent="0.25">
      <c r="B2353" s="900">
        <v>42885</v>
      </c>
      <c r="C2353" s="85">
        <v>98.973513260724033</v>
      </c>
      <c r="D2353" s="85">
        <v>95.052236125440032</v>
      </c>
    </row>
    <row r="2354" spans="2:4" x14ac:dyDescent="0.25">
      <c r="B2354" s="900">
        <v>42886</v>
      </c>
      <c r="C2354" s="85">
        <v>99.512132278674031</v>
      </c>
      <c r="D2354" s="85">
        <v>95.165627462029249</v>
      </c>
    </row>
    <row r="2355" spans="2:4" x14ac:dyDescent="0.25">
      <c r="B2355" s="900">
        <v>42887</v>
      </c>
      <c r="C2355" s="85">
        <v>98.671374148573705</v>
      </c>
      <c r="D2355" s="85">
        <v>95.44713568375461</v>
      </c>
    </row>
    <row r="2356" spans="2:4" x14ac:dyDescent="0.25">
      <c r="B2356" s="900">
        <v>42888</v>
      </c>
      <c r="C2356" s="85">
        <v>98.932409529919127</v>
      </c>
      <c r="D2356" s="85">
        <v>95.684338101376369</v>
      </c>
    </row>
    <row r="2357" spans="2:4" x14ac:dyDescent="0.25">
      <c r="B2357" s="900">
        <v>42891</v>
      </c>
      <c r="C2357" s="85">
        <v>98.221902183148629</v>
      </c>
      <c r="D2357" s="85">
        <v>95.642484001847677</v>
      </c>
    </row>
    <row r="2358" spans="2:4" x14ac:dyDescent="0.25">
      <c r="B2358" s="900">
        <v>42892</v>
      </c>
      <c r="C2358" s="85">
        <v>97.576520228043066</v>
      </c>
      <c r="D2358" s="85">
        <v>95.637755714453249</v>
      </c>
    </row>
    <row r="2359" spans="2:4" x14ac:dyDescent="0.25">
      <c r="B2359" s="900">
        <v>42893</v>
      </c>
      <c r="C2359" s="85">
        <v>97.207654280170473</v>
      </c>
      <c r="D2359" s="85">
        <v>95.6817988359238</v>
      </c>
    </row>
    <row r="2360" spans="2:4" x14ac:dyDescent="0.25">
      <c r="B2360" s="900">
        <v>42894</v>
      </c>
      <c r="C2360" s="85">
        <v>97.622962105705753</v>
      </c>
      <c r="D2360" s="85">
        <v>95.746856568036378</v>
      </c>
    </row>
    <row r="2361" spans="2:4" x14ac:dyDescent="0.25">
      <c r="B2361" s="900">
        <v>42895</v>
      </c>
      <c r="C2361" s="85">
        <v>98.211759704118847</v>
      </c>
      <c r="D2361" s="85">
        <v>95.743616815562405</v>
      </c>
    </row>
    <row r="2362" spans="2:4" x14ac:dyDescent="0.25">
      <c r="B2362" s="900">
        <v>42898</v>
      </c>
      <c r="C2362" s="85">
        <v>98.280621798584207</v>
      </c>
      <c r="D2362" s="85">
        <v>95.687752975605704</v>
      </c>
    </row>
    <row r="2363" spans="2:4" x14ac:dyDescent="0.25">
      <c r="B2363" s="900">
        <v>42899</v>
      </c>
      <c r="C2363" s="85">
        <v>99.00073780969872</v>
      </c>
      <c r="D2363" s="85">
        <v>95.878373006304329</v>
      </c>
    </row>
    <row r="2364" spans="2:4" x14ac:dyDescent="0.25">
      <c r="B2364" s="900">
        <v>42900</v>
      </c>
      <c r="C2364" s="85">
        <v>99.067464645420955</v>
      </c>
      <c r="D2364" s="85">
        <v>95.946495369135533</v>
      </c>
    </row>
    <row r="2365" spans="2:4" x14ac:dyDescent="0.25">
      <c r="B2365" s="900">
        <v>42902</v>
      </c>
      <c r="C2365" s="85">
        <v>99.175829026633892</v>
      </c>
      <c r="D2365" s="85">
        <v>95.943780981927617</v>
      </c>
    </row>
    <row r="2366" spans="2:4" x14ac:dyDescent="0.25">
      <c r="B2366" s="900">
        <v>42905</v>
      </c>
      <c r="C2366" s="85">
        <v>99.177430470691235</v>
      </c>
      <c r="D2366" s="85">
        <v>96.0369457557739</v>
      </c>
    </row>
    <row r="2367" spans="2:4" x14ac:dyDescent="0.25">
      <c r="B2367" s="900">
        <v>42906</v>
      </c>
      <c r="C2367" s="85">
        <v>99.077607124450736</v>
      </c>
      <c r="D2367" s="85">
        <v>96.185361443433138</v>
      </c>
    </row>
    <row r="2368" spans="2:4" x14ac:dyDescent="0.25">
      <c r="B2368" s="900">
        <v>42907</v>
      </c>
      <c r="C2368" s="85">
        <v>99.101094970624985</v>
      </c>
      <c r="D2368" s="85">
        <v>96.105155679482763</v>
      </c>
    </row>
    <row r="2369" spans="2:4" x14ac:dyDescent="0.25">
      <c r="B2369" s="900">
        <v>42909</v>
      </c>
      <c r="C2369" s="85">
        <v>99.534018680790908</v>
      </c>
      <c r="D2369" s="85">
        <v>96.066628893305733</v>
      </c>
    </row>
    <row r="2370" spans="2:4" x14ac:dyDescent="0.25">
      <c r="B2370" s="900">
        <v>42912</v>
      </c>
      <c r="C2370" s="85">
        <v>100.22424106950186</v>
      </c>
      <c r="D2370" s="85">
        <v>96.083528142697034</v>
      </c>
    </row>
    <row r="2371" spans="2:4" x14ac:dyDescent="0.25">
      <c r="B2371" s="900">
        <v>42913</v>
      </c>
      <c r="C2371" s="85">
        <v>99.875660079688828</v>
      </c>
      <c r="D2371" s="85">
        <v>96.125557363981059</v>
      </c>
    </row>
    <row r="2372" spans="2:4" x14ac:dyDescent="0.25">
      <c r="B2372" s="900">
        <v>42914</v>
      </c>
      <c r="C2372" s="85">
        <v>100.23491736321742</v>
      </c>
      <c r="D2372" s="85">
        <v>96.128709555577359</v>
      </c>
    </row>
    <row r="2373" spans="2:4" x14ac:dyDescent="0.25">
      <c r="B2373" s="900">
        <v>42915</v>
      </c>
      <c r="C2373" s="85">
        <v>100.01979004484889</v>
      </c>
      <c r="D2373" s="85">
        <v>96.122755415895455</v>
      </c>
    </row>
    <row r="2374" spans="2:4" x14ac:dyDescent="0.25">
      <c r="B2374" s="900">
        <v>42916</v>
      </c>
      <c r="C2374" s="85">
        <v>99.586866334682938</v>
      </c>
      <c r="D2374" s="85">
        <v>96.128797116455047</v>
      </c>
    </row>
    <row r="2375" spans="2:4" x14ac:dyDescent="0.25">
      <c r="B2375" s="900">
        <v>42919</v>
      </c>
      <c r="C2375" s="85">
        <v>99.76195755161811</v>
      </c>
      <c r="D2375" s="85">
        <v>96.103929827195316</v>
      </c>
    </row>
    <row r="2376" spans="2:4" x14ac:dyDescent="0.25">
      <c r="B2376" s="900">
        <v>42920</v>
      </c>
      <c r="C2376" s="85">
        <v>99.653593170405188</v>
      </c>
      <c r="D2376" s="85">
        <v>96.169688046329298</v>
      </c>
    </row>
    <row r="2377" spans="2:4" x14ac:dyDescent="0.25">
      <c r="B2377" s="900">
        <v>42921</v>
      </c>
      <c r="C2377" s="85">
        <v>100.27708872339387</v>
      </c>
      <c r="D2377" s="85">
        <v>96.116713715335877</v>
      </c>
    </row>
    <row r="2378" spans="2:4" x14ac:dyDescent="0.25">
      <c r="B2378" s="900">
        <v>42922</v>
      </c>
      <c r="C2378" s="85">
        <v>100.8146401119723</v>
      </c>
      <c r="D2378" s="85">
        <v>96.088343990969165</v>
      </c>
    </row>
    <row r="2379" spans="2:4" x14ac:dyDescent="0.25">
      <c r="B2379" s="900">
        <v>42923</v>
      </c>
      <c r="C2379" s="85">
        <v>99.928507733580858</v>
      </c>
      <c r="D2379" s="85">
        <v>96.142631735127708</v>
      </c>
    </row>
    <row r="2380" spans="2:4" x14ac:dyDescent="0.25">
      <c r="B2380" s="900">
        <v>42926</v>
      </c>
      <c r="C2380" s="85">
        <v>99.322094250537049</v>
      </c>
      <c r="D2380" s="85">
        <v>96.165310002445551</v>
      </c>
    </row>
    <row r="2381" spans="2:4" x14ac:dyDescent="0.25">
      <c r="B2381" s="900">
        <v>42927</v>
      </c>
      <c r="C2381" s="85">
        <v>99.472629991926453</v>
      </c>
      <c r="D2381" s="85">
        <v>96.124594194326633</v>
      </c>
    </row>
    <row r="2382" spans="2:4" x14ac:dyDescent="0.25">
      <c r="B2382" s="900">
        <v>42928</v>
      </c>
      <c r="C2382" s="85">
        <v>99.372806645685969</v>
      </c>
      <c r="D2382" s="85">
        <v>96.186324613087564</v>
      </c>
    </row>
    <row r="2383" spans="2:4" x14ac:dyDescent="0.25">
      <c r="B2383" s="900">
        <v>42929</v>
      </c>
      <c r="C2383" s="85">
        <v>99.009812659356939</v>
      </c>
      <c r="D2383" s="85">
        <v>96.183785347634981</v>
      </c>
    </row>
    <row r="2384" spans="2:4" x14ac:dyDescent="0.25">
      <c r="B2384" s="900">
        <v>42930</v>
      </c>
      <c r="C2384" s="85">
        <v>99.216398942753031</v>
      </c>
      <c r="D2384" s="85">
        <v>96.121792246241029</v>
      </c>
    </row>
    <row r="2385" spans="2:4" x14ac:dyDescent="0.25">
      <c r="B2385" s="900">
        <v>42933</v>
      </c>
      <c r="C2385" s="85">
        <v>98.959634078893814</v>
      </c>
      <c r="D2385" s="85">
        <v>96.204099471255603</v>
      </c>
    </row>
    <row r="2386" spans="2:4" x14ac:dyDescent="0.25">
      <c r="B2386" s="900">
        <v>42934</v>
      </c>
      <c r="C2386" s="85">
        <v>98.43062372528783</v>
      </c>
      <c r="D2386" s="85">
        <v>96.298139853878624</v>
      </c>
    </row>
    <row r="2387" spans="2:4" x14ac:dyDescent="0.25">
      <c r="B2387" s="900">
        <v>42935</v>
      </c>
      <c r="C2387" s="85">
        <v>99.237751530184141</v>
      </c>
      <c r="D2387" s="85">
        <v>96.278438656401747</v>
      </c>
    </row>
    <row r="2388" spans="2:4" x14ac:dyDescent="0.25">
      <c r="B2388" s="900">
        <v>42936</v>
      </c>
      <c r="C2388" s="85">
        <v>99.812136132081235</v>
      </c>
      <c r="D2388" s="85">
        <v>96.142281491616998</v>
      </c>
    </row>
    <row r="2389" spans="2:4" x14ac:dyDescent="0.25">
      <c r="B2389" s="900">
        <v>42937</v>
      </c>
      <c r="C2389" s="85">
        <v>99.920500513294172</v>
      </c>
      <c r="D2389" s="85">
        <v>96.180545595161007</v>
      </c>
    </row>
    <row r="2390" spans="2:4" x14ac:dyDescent="0.25">
      <c r="B2390" s="900">
        <v>42940</v>
      </c>
      <c r="C2390" s="85">
        <v>100.28562975836633</v>
      </c>
      <c r="D2390" s="85">
        <v>96.188951439417821</v>
      </c>
    </row>
    <row r="2391" spans="2:4" x14ac:dyDescent="0.25">
      <c r="B2391" s="900">
        <v>42941</v>
      </c>
      <c r="C2391" s="85">
        <v>100.32459823042812</v>
      </c>
      <c r="D2391" s="85">
        <v>96.19455533558903</v>
      </c>
    </row>
    <row r="2392" spans="2:4" x14ac:dyDescent="0.25">
      <c r="B2392" s="900">
        <v>42942</v>
      </c>
      <c r="C2392" s="85">
        <v>100.31979389825611</v>
      </c>
      <c r="D2392" s="85">
        <v>96.26854427722445</v>
      </c>
    </row>
    <row r="2393" spans="2:4" x14ac:dyDescent="0.25">
      <c r="B2393" s="900">
        <v>42943</v>
      </c>
      <c r="C2393" s="85">
        <v>100.79008463642651</v>
      </c>
      <c r="D2393" s="85">
        <v>96.39174243211329</v>
      </c>
    </row>
    <row r="2394" spans="2:4" x14ac:dyDescent="0.25">
      <c r="B2394" s="900">
        <v>42944</v>
      </c>
      <c r="C2394" s="85">
        <v>100.60004660828955</v>
      </c>
      <c r="D2394" s="85">
        <v>96.428342878981468</v>
      </c>
    </row>
    <row r="2395" spans="2:4" x14ac:dyDescent="0.25">
      <c r="B2395" s="900">
        <v>42947</v>
      </c>
      <c r="C2395" s="85">
        <v>100.64061652440867</v>
      </c>
      <c r="D2395" s="85">
        <v>96.35076394136135</v>
      </c>
    </row>
    <row r="2396" spans="2:4" x14ac:dyDescent="0.25">
      <c r="B2396" s="900">
        <v>42948</v>
      </c>
      <c r="C2396" s="85">
        <v>100.8893741679812</v>
      </c>
      <c r="D2396" s="85">
        <v>96.318366416621572</v>
      </c>
    </row>
    <row r="2397" spans="2:4" x14ac:dyDescent="0.25">
      <c r="B2397" s="900">
        <v>42949</v>
      </c>
      <c r="C2397" s="85">
        <v>100.68438932864248</v>
      </c>
      <c r="D2397" s="85">
        <v>96.391829992990949</v>
      </c>
    </row>
    <row r="2398" spans="2:4" x14ac:dyDescent="0.25">
      <c r="B2398" s="900">
        <v>42950</v>
      </c>
      <c r="C2398" s="85">
        <v>100.88777272392389</v>
      </c>
      <c r="D2398" s="85">
        <v>96.505921816601571</v>
      </c>
    </row>
    <row r="2399" spans="2:4" x14ac:dyDescent="0.25">
      <c r="B2399" s="900">
        <v>42951</v>
      </c>
      <c r="C2399" s="85">
        <v>101.04951857371461</v>
      </c>
      <c r="D2399" s="85">
        <v>96.724386206400879</v>
      </c>
    </row>
    <row r="2400" spans="2:4" x14ac:dyDescent="0.25">
      <c r="B2400" s="900">
        <v>42954</v>
      </c>
      <c r="C2400" s="85">
        <v>100.76072482870873</v>
      </c>
      <c r="D2400" s="85">
        <v>96.727363276241832</v>
      </c>
    </row>
    <row r="2401" spans="2:4" x14ac:dyDescent="0.25">
      <c r="B2401" s="900">
        <v>42955</v>
      </c>
      <c r="C2401" s="85">
        <v>100.91232819946967</v>
      </c>
      <c r="D2401" s="85">
        <v>96.730077663449748</v>
      </c>
    </row>
    <row r="2402" spans="2:4" x14ac:dyDescent="0.25">
      <c r="B2402" s="900">
        <v>42956</v>
      </c>
      <c r="C2402" s="85">
        <v>101.01588824851061</v>
      </c>
      <c r="D2402" s="85">
        <v>96.77403322404264</v>
      </c>
    </row>
    <row r="2403" spans="2:4" x14ac:dyDescent="0.25">
      <c r="B2403" s="900">
        <v>42957</v>
      </c>
      <c r="C2403" s="85">
        <v>100.6982685104727</v>
      </c>
      <c r="D2403" s="85">
        <v>96.84381924354966</v>
      </c>
    </row>
    <row r="2404" spans="2:4" x14ac:dyDescent="0.25">
      <c r="B2404" s="900">
        <v>42958</v>
      </c>
      <c r="C2404" s="85">
        <v>100.9843931820497</v>
      </c>
      <c r="D2404" s="85">
        <v>96.846183387246896</v>
      </c>
    </row>
    <row r="2405" spans="2:4" x14ac:dyDescent="0.25">
      <c r="B2405" s="900">
        <v>42961</v>
      </c>
      <c r="C2405" s="85">
        <v>101.29187044105781</v>
      </c>
      <c r="D2405" s="85">
        <v>96.87157604177267</v>
      </c>
    </row>
    <row r="2406" spans="2:4" x14ac:dyDescent="0.25">
      <c r="B2406" s="900">
        <v>42963</v>
      </c>
      <c r="C2406" s="85">
        <v>101.74294385054021</v>
      </c>
      <c r="D2406" s="85">
        <v>96.879106277252731</v>
      </c>
    </row>
    <row r="2407" spans="2:4" x14ac:dyDescent="0.25">
      <c r="B2407" s="900">
        <v>42964</v>
      </c>
      <c r="C2407" s="85">
        <v>101.44614288524765</v>
      </c>
      <c r="D2407" s="85">
        <v>96.895655283133323</v>
      </c>
    </row>
    <row r="2408" spans="2:4" x14ac:dyDescent="0.25">
      <c r="B2408" s="900">
        <v>42965</v>
      </c>
      <c r="C2408" s="85">
        <v>101.47923939576589</v>
      </c>
      <c r="D2408" s="85">
        <v>96.919734524493961</v>
      </c>
    </row>
    <row r="2409" spans="2:4" x14ac:dyDescent="0.25">
      <c r="B2409" s="900">
        <v>42968</v>
      </c>
      <c r="C2409" s="85">
        <v>101.33937994809206</v>
      </c>
      <c r="D2409" s="85">
        <v>96.815186836549927</v>
      </c>
    </row>
    <row r="2410" spans="2:4" x14ac:dyDescent="0.25">
      <c r="B2410" s="900">
        <v>42969</v>
      </c>
      <c r="C2410" s="85">
        <v>101.51393735034146</v>
      </c>
      <c r="D2410" s="85">
        <v>96.785678820773441</v>
      </c>
    </row>
    <row r="2411" spans="2:4" x14ac:dyDescent="0.25">
      <c r="B2411" s="900">
        <v>42970</v>
      </c>
      <c r="C2411" s="85">
        <v>101.41197874535786</v>
      </c>
      <c r="D2411" s="85">
        <v>96.729114493795322</v>
      </c>
    </row>
    <row r="2412" spans="2:4" x14ac:dyDescent="0.25">
      <c r="B2412" s="900">
        <v>42971</v>
      </c>
      <c r="C2412" s="85">
        <v>101.6100239937815</v>
      </c>
      <c r="D2412" s="85">
        <v>96.789619060268805</v>
      </c>
    </row>
    <row r="2413" spans="2:4" x14ac:dyDescent="0.25">
      <c r="B2413" s="900">
        <v>42972</v>
      </c>
      <c r="C2413" s="85">
        <v>101.49685528039656</v>
      </c>
      <c r="D2413" s="85">
        <v>96.764401527498379</v>
      </c>
    </row>
    <row r="2414" spans="2:4" x14ac:dyDescent="0.25">
      <c r="B2414" s="900">
        <v>42975</v>
      </c>
      <c r="C2414" s="85">
        <v>101.39809956352764</v>
      </c>
      <c r="D2414" s="85">
        <v>96.87358994195921</v>
      </c>
    </row>
    <row r="2415" spans="2:4" x14ac:dyDescent="0.25">
      <c r="B2415" s="900">
        <v>42976</v>
      </c>
      <c r="C2415" s="85">
        <v>101.19471616824623</v>
      </c>
      <c r="D2415" s="85">
        <v>96.935758165108496</v>
      </c>
    </row>
    <row r="2416" spans="2:4" x14ac:dyDescent="0.25">
      <c r="B2416" s="900">
        <v>42977</v>
      </c>
      <c r="C2416" s="85">
        <v>100.8221135175732</v>
      </c>
      <c r="D2416" s="85">
        <v>96.940924256891321</v>
      </c>
    </row>
    <row r="2417" spans="2:4" x14ac:dyDescent="0.25">
      <c r="B2417" s="900">
        <v>42978</v>
      </c>
      <c r="C2417" s="85">
        <v>101.05165383245772</v>
      </c>
      <c r="D2417" s="85">
        <v>97.019991729431908</v>
      </c>
    </row>
    <row r="2418" spans="2:4" x14ac:dyDescent="0.25">
      <c r="B2418" s="900">
        <v>42979</v>
      </c>
      <c r="C2418" s="85">
        <v>101.26144300396847</v>
      </c>
      <c r="D2418" s="85">
        <v>97.030148791242226</v>
      </c>
    </row>
    <row r="2419" spans="2:4" x14ac:dyDescent="0.25">
      <c r="B2419" s="900">
        <v>42982</v>
      </c>
      <c r="C2419" s="85">
        <v>101.5614468573757</v>
      </c>
      <c r="D2419" s="85">
        <v>96.979713725701387</v>
      </c>
    </row>
    <row r="2420" spans="2:4" x14ac:dyDescent="0.25">
      <c r="B2420" s="900">
        <v>42983</v>
      </c>
      <c r="C2420" s="85">
        <v>100.99773854919414</v>
      </c>
      <c r="D2420" s="85">
        <v>96.984442013095844</v>
      </c>
    </row>
    <row r="2421" spans="2:4" x14ac:dyDescent="0.25">
      <c r="B2421" s="900">
        <v>42984</v>
      </c>
      <c r="C2421" s="85">
        <v>100.83225599660297</v>
      </c>
      <c r="D2421" s="85">
        <v>97.206408838002147</v>
      </c>
    </row>
    <row r="2422" spans="2:4" x14ac:dyDescent="0.25">
      <c r="B2422" s="900">
        <v>42985</v>
      </c>
      <c r="C2422" s="85">
        <v>100.55307091594108</v>
      </c>
      <c r="D2422" s="85">
        <v>97.174711800283774</v>
      </c>
    </row>
    <row r="2423" spans="2:4" x14ac:dyDescent="0.25">
      <c r="B2423" s="900">
        <v>42986</v>
      </c>
      <c r="C2423" s="85">
        <v>100.50235852079217</v>
      </c>
      <c r="D2423" s="85">
        <v>97.227160766011139</v>
      </c>
    </row>
    <row r="2424" spans="2:4" x14ac:dyDescent="0.25">
      <c r="B2424" s="900">
        <v>42989</v>
      </c>
      <c r="C2424" s="85">
        <v>100.43403024101261</v>
      </c>
      <c r="D2424" s="85">
        <v>97.196602019702539</v>
      </c>
    </row>
    <row r="2425" spans="2:4" x14ac:dyDescent="0.25">
      <c r="B2425" s="900">
        <v>42990</v>
      </c>
      <c r="C2425" s="85">
        <v>99.791317359335906</v>
      </c>
      <c r="D2425" s="85">
        <v>97.294670202698626</v>
      </c>
    </row>
    <row r="2426" spans="2:4" x14ac:dyDescent="0.25">
      <c r="B2426" s="900">
        <v>42991</v>
      </c>
      <c r="C2426" s="85">
        <v>98.371370295166471</v>
      </c>
      <c r="D2426" s="85">
        <v>97.314634082808524</v>
      </c>
    </row>
    <row r="2427" spans="2:4" x14ac:dyDescent="0.25">
      <c r="B2427" s="900">
        <v>42992</v>
      </c>
      <c r="C2427" s="85">
        <v>97.892004707337847</v>
      </c>
      <c r="D2427" s="85">
        <v>97.277595831551977</v>
      </c>
    </row>
    <row r="2428" spans="2:4" x14ac:dyDescent="0.25">
      <c r="B2428" s="900">
        <v>42993</v>
      </c>
      <c r="C2428" s="85">
        <v>97.230608311658926</v>
      </c>
      <c r="D2428" s="85">
        <v>97.228561740053948</v>
      </c>
    </row>
    <row r="2429" spans="2:4" x14ac:dyDescent="0.25">
      <c r="B2429" s="900">
        <v>42996</v>
      </c>
      <c r="C2429" s="85">
        <v>95.905680261557961</v>
      </c>
      <c r="D2429" s="85">
        <v>97.195025923904382</v>
      </c>
    </row>
    <row r="2430" spans="2:4" x14ac:dyDescent="0.25">
      <c r="B2430" s="900">
        <v>42997</v>
      </c>
      <c r="C2430" s="85">
        <v>97.436126965683442</v>
      </c>
      <c r="D2430" s="85">
        <v>97.04862413643167</v>
      </c>
    </row>
    <row r="2431" spans="2:4" x14ac:dyDescent="0.25">
      <c r="B2431" s="900">
        <v>42998</v>
      </c>
      <c r="C2431" s="85">
        <v>97.213526241714021</v>
      </c>
      <c r="D2431" s="85">
        <v>97.085312144177522</v>
      </c>
    </row>
    <row r="2432" spans="2:4" x14ac:dyDescent="0.25">
      <c r="B2432" s="900">
        <v>42999</v>
      </c>
      <c r="C2432" s="85">
        <v>97.55676908466927</v>
      </c>
      <c r="D2432" s="85">
        <v>97.102036271813461</v>
      </c>
    </row>
    <row r="2433" spans="2:4" x14ac:dyDescent="0.25">
      <c r="B2433" s="900">
        <v>43000</v>
      </c>
      <c r="C2433" s="85">
        <v>97.657126245595535</v>
      </c>
      <c r="D2433" s="85">
        <v>97.064472655290857</v>
      </c>
    </row>
    <row r="2434" spans="2:4" x14ac:dyDescent="0.25">
      <c r="B2434" s="900">
        <v>43003</v>
      </c>
      <c r="C2434" s="85">
        <v>97.12010867170288</v>
      </c>
      <c r="D2434" s="85">
        <v>97.232151736038603</v>
      </c>
    </row>
    <row r="2435" spans="2:4" x14ac:dyDescent="0.25">
      <c r="B2435" s="900">
        <v>43004</v>
      </c>
      <c r="C2435" s="85">
        <v>96.744303132915178</v>
      </c>
      <c r="D2435" s="85">
        <v>97.232326857793964</v>
      </c>
    </row>
    <row r="2436" spans="2:4" x14ac:dyDescent="0.25">
      <c r="B2436" s="900">
        <v>43005</v>
      </c>
      <c r="C2436" s="85">
        <v>96.30177075840524</v>
      </c>
      <c r="D2436" s="85">
        <v>97.288365819506012</v>
      </c>
    </row>
    <row r="2437" spans="2:4" x14ac:dyDescent="0.25">
      <c r="B2437" s="900">
        <v>43006</v>
      </c>
      <c r="C2437" s="85">
        <v>97.224736350115364</v>
      </c>
      <c r="D2437" s="85">
        <v>97.233990514469809</v>
      </c>
    </row>
    <row r="2438" spans="2:4" x14ac:dyDescent="0.25">
      <c r="B2438" s="900">
        <v>43007</v>
      </c>
      <c r="C2438" s="85">
        <v>96.680245370621819</v>
      </c>
      <c r="D2438" s="85">
        <v>97.19161104967506</v>
      </c>
    </row>
    <row r="2439" spans="2:4" x14ac:dyDescent="0.25">
      <c r="B2439" s="900">
        <v>43010</v>
      </c>
      <c r="C2439" s="85">
        <v>96.488605898427522</v>
      </c>
      <c r="D2439" s="85">
        <v>97.171296926054453</v>
      </c>
    </row>
    <row r="2440" spans="2:4" x14ac:dyDescent="0.25">
      <c r="B2440" s="900">
        <v>43011</v>
      </c>
      <c r="C2440" s="85">
        <v>96.365828520698599</v>
      </c>
      <c r="D2440" s="85">
        <v>97.184781301216404</v>
      </c>
    </row>
    <row r="2441" spans="2:4" x14ac:dyDescent="0.25">
      <c r="B2441" s="900">
        <v>43012</v>
      </c>
      <c r="C2441" s="85">
        <v>96.15817460793096</v>
      </c>
      <c r="D2441" s="85">
        <v>97.21805443473292</v>
      </c>
    </row>
    <row r="2442" spans="2:4" x14ac:dyDescent="0.25">
      <c r="B2442" s="900">
        <v>43013</v>
      </c>
      <c r="C2442" s="85">
        <v>96.138957279242959</v>
      </c>
      <c r="D2442" s="85">
        <v>97.215515169280351</v>
      </c>
    </row>
    <row r="2443" spans="2:4" x14ac:dyDescent="0.25">
      <c r="B2443" s="900">
        <v>43014</v>
      </c>
      <c r="C2443" s="85">
        <v>96.795015528064084</v>
      </c>
      <c r="D2443" s="85">
        <v>97.263323408490947</v>
      </c>
    </row>
    <row r="2444" spans="2:4" x14ac:dyDescent="0.25">
      <c r="B2444" s="900">
        <v>43017</v>
      </c>
      <c r="C2444" s="85">
        <v>96.677042482507161</v>
      </c>
      <c r="D2444" s="85">
        <v>97.200804941830938</v>
      </c>
    </row>
    <row r="2445" spans="2:4" x14ac:dyDescent="0.25">
      <c r="B2445" s="900">
        <v>43018</v>
      </c>
      <c r="C2445" s="85">
        <v>97.18950458085402</v>
      </c>
      <c r="D2445" s="85">
        <v>97.21210029505103</v>
      </c>
    </row>
    <row r="2446" spans="2:4" x14ac:dyDescent="0.25">
      <c r="B2446" s="900">
        <v>43019</v>
      </c>
      <c r="C2446" s="85">
        <v>98.722620358408392</v>
      </c>
      <c r="D2446" s="85">
        <v>97.243359528381035</v>
      </c>
    </row>
    <row r="2447" spans="2:4" x14ac:dyDescent="0.25">
      <c r="B2447" s="900">
        <v>43020</v>
      </c>
      <c r="C2447" s="85">
        <v>99.465156586325548</v>
      </c>
      <c r="D2447" s="85">
        <v>97.232501979549312</v>
      </c>
    </row>
    <row r="2448" spans="2:4" x14ac:dyDescent="0.25">
      <c r="B2448" s="900">
        <v>43021</v>
      </c>
      <c r="C2448" s="85">
        <v>99.421917596777547</v>
      </c>
      <c r="D2448" s="85">
        <v>97.176638139592626</v>
      </c>
    </row>
    <row r="2449" spans="2:4" x14ac:dyDescent="0.25">
      <c r="B2449" s="900">
        <v>43024</v>
      </c>
      <c r="C2449" s="85">
        <v>99.027428543987611</v>
      </c>
      <c r="D2449" s="85">
        <v>97.137323305516503</v>
      </c>
    </row>
    <row r="2450" spans="2:4" x14ac:dyDescent="0.25">
      <c r="B2450" s="900">
        <v>43025</v>
      </c>
      <c r="C2450" s="85">
        <v>98.599842980679441</v>
      </c>
      <c r="D2450" s="85">
        <v>97.124802100008978</v>
      </c>
    </row>
    <row r="2451" spans="2:4" x14ac:dyDescent="0.25">
      <c r="B2451" s="900">
        <v>43026</v>
      </c>
      <c r="C2451" s="85">
        <v>98.972445631352485</v>
      </c>
      <c r="D2451" s="85">
        <v>97.288803623894381</v>
      </c>
    </row>
    <row r="2452" spans="2:4" x14ac:dyDescent="0.25">
      <c r="B2452" s="900">
        <v>43027</v>
      </c>
      <c r="C2452" s="85">
        <v>98.495749116952751</v>
      </c>
      <c r="D2452" s="85">
        <v>97.292130937246029</v>
      </c>
    </row>
    <row r="2453" spans="2:4" x14ac:dyDescent="0.25">
      <c r="B2453" s="900">
        <v>43028</v>
      </c>
      <c r="C2453" s="85">
        <v>98.55233347364522</v>
      </c>
      <c r="D2453" s="85">
        <v>97.267701452374695</v>
      </c>
    </row>
    <row r="2454" spans="2:4" x14ac:dyDescent="0.25">
      <c r="B2454" s="900">
        <v>43031</v>
      </c>
      <c r="C2454" s="85">
        <v>98.725823246523063</v>
      </c>
      <c r="D2454" s="85">
        <v>97.121387225779657</v>
      </c>
    </row>
    <row r="2455" spans="2:4" x14ac:dyDescent="0.25">
      <c r="B2455" s="900">
        <v>43032</v>
      </c>
      <c r="C2455" s="85">
        <v>100.82745166443097</v>
      </c>
      <c r="D2455" s="85">
        <v>97.097920910562735</v>
      </c>
    </row>
    <row r="2456" spans="2:4" x14ac:dyDescent="0.25">
      <c r="B2456" s="900">
        <v>43033</v>
      </c>
      <c r="C2456" s="85">
        <v>100.53972554879664</v>
      </c>
      <c r="D2456" s="85">
        <v>97.126991121950851</v>
      </c>
    </row>
    <row r="2457" spans="2:4" x14ac:dyDescent="0.25">
      <c r="B2457" s="900">
        <v>43034</v>
      </c>
      <c r="C2457" s="85">
        <v>101.37728079078228</v>
      </c>
      <c r="D2457" s="85">
        <v>97.101773589180425</v>
      </c>
    </row>
    <row r="2458" spans="2:4" x14ac:dyDescent="0.25">
      <c r="B2458" s="900">
        <v>43035</v>
      </c>
      <c r="C2458" s="85">
        <v>100.99079895827903</v>
      </c>
      <c r="D2458" s="85">
        <v>97.095294084232492</v>
      </c>
    </row>
    <row r="2459" spans="2:4" x14ac:dyDescent="0.25">
      <c r="B2459" s="900">
        <v>43038</v>
      </c>
      <c r="C2459" s="85">
        <v>100.41107620952414</v>
      </c>
      <c r="D2459" s="85">
        <v>97.074016790957444</v>
      </c>
    </row>
    <row r="2460" spans="2:4" x14ac:dyDescent="0.25">
      <c r="B2460" s="900">
        <v>43039</v>
      </c>
      <c r="C2460" s="85">
        <v>100.06302903439691</v>
      </c>
      <c r="D2460" s="85">
        <v>97.174011313262383</v>
      </c>
    </row>
    <row r="2461" spans="2:4" x14ac:dyDescent="0.25">
      <c r="B2461" s="900">
        <v>43041</v>
      </c>
      <c r="C2461" s="85">
        <v>99.569250450052266</v>
      </c>
      <c r="D2461" s="85">
        <v>97.090390675082688</v>
      </c>
    </row>
    <row r="2462" spans="2:4" x14ac:dyDescent="0.25">
      <c r="B2462" s="900">
        <v>43042</v>
      </c>
      <c r="C2462" s="85">
        <v>98.281689427955769</v>
      </c>
      <c r="D2462" s="85">
        <v>97.084611657156117</v>
      </c>
    </row>
    <row r="2463" spans="2:4" x14ac:dyDescent="0.25">
      <c r="B2463" s="900">
        <v>43045</v>
      </c>
      <c r="C2463" s="85">
        <v>96.924732496708145</v>
      </c>
      <c r="D2463" s="85">
        <v>97.040568535685566</v>
      </c>
    </row>
    <row r="2464" spans="2:4" x14ac:dyDescent="0.25">
      <c r="B2464" s="900">
        <v>43046</v>
      </c>
      <c r="C2464" s="85">
        <v>96.971174374370833</v>
      </c>
      <c r="D2464" s="85">
        <v>96.667208953279058</v>
      </c>
    </row>
    <row r="2465" spans="2:4" x14ac:dyDescent="0.25">
      <c r="B2465" s="900">
        <v>43047</v>
      </c>
      <c r="C2465" s="85">
        <v>98.18933948731619</v>
      </c>
      <c r="D2465" s="85">
        <v>96.975773486206009</v>
      </c>
    </row>
    <row r="2466" spans="2:4" x14ac:dyDescent="0.25">
      <c r="B2466" s="900">
        <v>43048</v>
      </c>
      <c r="C2466" s="85">
        <v>98.674043222002595</v>
      </c>
      <c r="D2466" s="85">
        <v>96.820265367455079</v>
      </c>
    </row>
    <row r="2467" spans="2:4" x14ac:dyDescent="0.25">
      <c r="B2467" s="900">
        <v>43049</v>
      </c>
      <c r="C2467" s="85">
        <v>99.130454778342752</v>
      </c>
      <c r="D2467" s="85">
        <v>96.771669080345418</v>
      </c>
    </row>
    <row r="2468" spans="2:4" x14ac:dyDescent="0.25">
      <c r="B2468" s="900">
        <v>43052</v>
      </c>
      <c r="C2468" s="85">
        <v>98.330800379047346</v>
      </c>
      <c r="D2468" s="85">
        <v>96.884622612546266</v>
      </c>
    </row>
    <row r="2469" spans="2:4" x14ac:dyDescent="0.25">
      <c r="B2469" s="900">
        <v>43053</v>
      </c>
      <c r="C2469" s="85">
        <v>98.362295445508252</v>
      </c>
      <c r="D2469" s="85">
        <v>96.899770644384049</v>
      </c>
    </row>
    <row r="2470" spans="2:4" x14ac:dyDescent="0.25">
      <c r="B2470" s="900">
        <v>43054</v>
      </c>
      <c r="C2470" s="85">
        <v>98.63347330588347</v>
      </c>
      <c r="D2470" s="85">
        <v>96.818689271656922</v>
      </c>
    </row>
    <row r="2471" spans="2:4" x14ac:dyDescent="0.25">
      <c r="B2471" s="900">
        <v>43055</v>
      </c>
      <c r="C2471" s="85">
        <v>98.901982092829783</v>
      </c>
      <c r="D2471" s="85">
        <v>96.806780992293113</v>
      </c>
    </row>
    <row r="2472" spans="2:4" x14ac:dyDescent="0.25">
      <c r="B2472" s="900">
        <v>43056</v>
      </c>
      <c r="C2472" s="85">
        <v>98.920131792146236</v>
      </c>
      <c r="D2472" s="85">
        <v>96.860893614696323</v>
      </c>
    </row>
    <row r="2473" spans="2:4" x14ac:dyDescent="0.25">
      <c r="B2473" s="900">
        <v>43059</v>
      </c>
      <c r="C2473" s="85">
        <v>98.503222522553642</v>
      </c>
      <c r="D2473" s="85">
        <v>96.697767699587658</v>
      </c>
    </row>
    <row r="2474" spans="2:4" x14ac:dyDescent="0.25">
      <c r="B2474" s="900">
        <v>43060</v>
      </c>
      <c r="C2474" s="85">
        <v>99.069599904164079</v>
      </c>
      <c r="D2474" s="85">
        <v>96.68235698511684</v>
      </c>
    </row>
    <row r="2475" spans="2:4" x14ac:dyDescent="0.25">
      <c r="B2475" s="900">
        <v>43061</v>
      </c>
      <c r="C2475" s="85">
        <v>99.164085103546782</v>
      </c>
      <c r="D2475" s="85">
        <v>96.732004002758615</v>
      </c>
    </row>
    <row r="2476" spans="2:4" x14ac:dyDescent="0.25">
      <c r="B2476" s="900">
        <v>43062</v>
      </c>
      <c r="C2476" s="85">
        <v>99.588467778740267</v>
      </c>
      <c r="D2476" s="85">
        <v>96.718432066718975</v>
      </c>
    </row>
    <row r="2477" spans="2:4" x14ac:dyDescent="0.25">
      <c r="B2477" s="900">
        <v>43063</v>
      </c>
      <c r="C2477" s="85">
        <v>99.28526103721839</v>
      </c>
      <c r="D2477" s="85">
        <v>96.651272873542197</v>
      </c>
    </row>
    <row r="2478" spans="2:4" x14ac:dyDescent="0.25">
      <c r="B2478" s="900">
        <v>43066</v>
      </c>
      <c r="C2478" s="85">
        <v>99.415511820548204</v>
      </c>
      <c r="D2478" s="85">
        <v>96.705560617700741</v>
      </c>
    </row>
    <row r="2479" spans="2:4" x14ac:dyDescent="0.25">
      <c r="B2479" s="900">
        <v>43067</v>
      </c>
      <c r="C2479" s="85">
        <v>99.581528187825157</v>
      </c>
      <c r="D2479" s="85">
        <v>96.754332026565748</v>
      </c>
    </row>
    <row r="2480" spans="2:4" x14ac:dyDescent="0.25">
      <c r="B2480" s="900">
        <v>43068</v>
      </c>
      <c r="C2480" s="85">
        <v>99.317289918365063</v>
      </c>
      <c r="D2480" s="85">
        <v>96.766415427684919</v>
      </c>
    </row>
    <row r="2481" spans="2:4" x14ac:dyDescent="0.25">
      <c r="B2481" s="900">
        <v>43069</v>
      </c>
      <c r="C2481" s="85">
        <v>100.09078739805734</v>
      </c>
      <c r="D2481" s="85">
        <v>96.697154773443941</v>
      </c>
    </row>
    <row r="2482" spans="2:4" x14ac:dyDescent="0.25">
      <c r="B2482" s="900">
        <v>43070</v>
      </c>
      <c r="C2482" s="85">
        <v>99.373340460371736</v>
      </c>
      <c r="D2482" s="85">
        <v>96.782964433565496</v>
      </c>
    </row>
    <row r="2483" spans="2:4" x14ac:dyDescent="0.25">
      <c r="B2483" s="900">
        <v>43073</v>
      </c>
      <c r="C2483" s="85">
        <v>99.701636492125203</v>
      </c>
      <c r="D2483" s="85">
        <v>96.739972042627031</v>
      </c>
    </row>
    <row r="2484" spans="2:4" x14ac:dyDescent="0.25">
      <c r="B2484" s="900">
        <v>43074</v>
      </c>
      <c r="C2484" s="85">
        <v>99.086148159423189</v>
      </c>
      <c r="D2484" s="85">
        <v>96.70976353982914</v>
      </c>
    </row>
    <row r="2485" spans="2:4" x14ac:dyDescent="0.25">
      <c r="B2485" s="900">
        <v>43075</v>
      </c>
      <c r="C2485" s="85">
        <v>98.928139012432908</v>
      </c>
      <c r="D2485" s="85">
        <v>96.856428009934888</v>
      </c>
    </row>
    <row r="2486" spans="2:4" x14ac:dyDescent="0.25">
      <c r="B2486" s="900">
        <v>43076</v>
      </c>
      <c r="C2486" s="85">
        <v>98.755716868926626</v>
      </c>
      <c r="D2486" s="85">
        <v>96.856165327301852</v>
      </c>
    </row>
    <row r="2487" spans="2:4" x14ac:dyDescent="0.25">
      <c r="B2487" s="900">
        <v>43077</v>
      </c>
      <c r="C2487" s="85">
        <v>98.70980880594972</v>
      </c>
      <c r="D2487" s="85">
        <v>96.855377279402788</v>
      </c>
    </row>
    <row r="2488" spans="2:4" x14ac:dyDescent="0.25">
      <c r="B2488" s="900">
        <v>43080</v>
      </c>
      <c r="C2488" s="85">
        <v>98.993264404097829</v>
      </c>
      <c r="D2488" s="85">
        <v>96.828758772589566</v>
      </c>
    </row>
    <row r="2489" spans="2:4" x14ac:dyDescent="0.25">
      <c r="B2489" s="900">
        <v>43081</v>
      </c>
      <c r="C2489" s="85">
        <v>99.419782338034437</v>
      </c>
      <c r="D2489" s="85">
        <v>96.809145135990349</v>
      </c>
    </row>
    <row r="2490" spans="2:4" x14ac:dyDescent="0.25">
      <c r="B2490" s="900">
        <v>43082</v>
      </c>
      <c r="C2490" s="85">
        <v>99.157679327317439</v>
      </c>
      <c r="D2490" s="85">
        <v>96.943288400588557</v>
      </c>
    </row>
    <row r="2491" spans="2:4" x14ac:dyDescent="0.25">
      <c r="B2491" s="900">
        <v>43083</v>
      </c>
      <c r="C2491" s="85">
        <v>99.276720002245938</v>
      </c>
      <c r="D2491" s="85">
        <v>96.938647674071774</v>
      </c>
    </row>
    <row r="2492" spans="2:4" x14ac:dyDescent="0.25">
      <c r="B2492" s="900">
        <v>43084</v>
      </c>
      <c r="C2492" s="85">
        <v>99.254299785443251</v>
      </c>
      <c r="D2492" s="85">
        <v>96.961676184900327</v>
      </c>
    </row>
    <row r="2493" spans="2:4" x14ac:dyDescent="0.25">
      <c r="B2493" s="900">
        <v>43087</v>
      </c>
      <c r="C2493" s="85">
        <v>98.471727456092736</v>
      </c>
      <c r="D2493" s="85">
        <v>97.075855569388608</v>
      </c>
    </row>
    <row r="2494" spans="2:4" x14ac:dyDescent="0.25">
      <c r="B2494" s="900">
        <v>43088</v>
      </c>
      <c r="C2494" s="85">
        <v>98.493080043523847</v>
      </c>
      <c r="D2494" s="85">
        <v>97.030849278263616</v>
      </c>
    </row>
    <row r="2495" spans="2:4" x14ac:dyDescent="0.25">
      <c r="B2495" s="900">
        <v>43089</v>
      </c>
      <c r="C2495" s="85">
        <v>98.517101704383862</v>
      </c>
      <c r="D2495" s="85">
        <v>97.021480264352391</v>
      </c>
    </row>
    <row r="2496" spans="2:4" x14ac:dyDescent="0.25">
      <c r="B2496" s="900">
        <v>43090</v>
      </c>
      <c r="C2496" s="85">
        <v>98.180798452343737</v>
      </c>
      <c r="D2496" s="85">
        <v>97.202818842017464</v>
      </c>
    </row>
    <row r="2497" spans="2:4" x14ac:dyDescent="0.25">
      <c r="B2497" s="900">
        <v>43091</v>
      </c>
      <c r="C2497" s="85">
        <v>97.922432144427191</v>
      </c>
      <c r="D2497" s="85">
        <v>97.16945814762326</v>
      </c>
    </row>
    <row r="2498" spans="2:4" x14ac:dyDescent="0.25">
      <c r="B2498" s="900">
        <v>43096</v>
      </c>
      <c r="C2498" s="85">
        <v>98.087914697018363</v>
      </c>
      <c r="D2498" s="85">
        <v>97.078482395718851</v>
      </c>
    </row>
    <row r="2499" spans="2:4" x14ac:dyDescent="0.25">
      <c r="B2499" s="900">
        <v>43097</v>
      </c>
      <c r="C2499" s="85">
        <v>98.691659106633253</v>
      </c>
      <c r="D2499" s="85">
        <v>97.141263545011896</v>
      </c>
    </row>
    <row r="2500" spans="2:4" x14ac:dyDescent="0.25">
      <c r="B2500" s="900">
        <v>43098</v>
      </c>
      <c r="C2500" s="85">
        <v>98.37510699796691</v>
      </c>
      <c r="D2500" s="85">
        <v>97.172610339219574</v>
      </c>
    </row>
    <row r="2501" spans="2:4" x14ac:dyDescent="0.25">
      <c r="B2501" s="900">
        <v>43102</v>
      </c>
      <c r="C2501" s="85">
        <v>98.180264637657956</v>
      </c>
      <c r="D2501" s="85">
        <v>97.300536781502842</v>
      </c>
    </row>
    <row r="2502" spans="2:4" x14ac:dyDescent="0.25">
      <c r="B2502" s="900">
        <v>43103</v>
      </c>
      <c r="C2502" s="85">
        <v>98.26567498738244</v>
      </c>
      <c r="D2502" s="85">
        <v>97.793329401058145</v>
      </c>
    </row>
    <row r="2503" spans="2:4" x14ac:dyDescent="0.25">
      <c r="B2503" s="900">
        <v>43104</v>
      </c>
      <c r="C2503" s="85">
        <v>98.446104351175393</v>
      </c>
      <c r="D2503" s="85">
        <v>97.830717895825416</v>
      </c>
    </row>
    <row r="2504" spans="2:4" x14ac:dyDescent="0.25">
      <c r="B2504" s="900">
        <v>43105</v>
      </c>
      <c r="C2504" s="85">
        <v>98.740236243039064</v>
      </c>
      <c r="D2504" s="85">
        <v>97.899278063044989</v>
      </c>
    </row>
    <row r="2505" spans="2:4" x14ac:dyDescent="0.25">
      <c r="B2505" s="900">
        <v>43108</v>
      </c>
      <c r="C2505" s="85">
        <v>99.373340460371736</v>
      </c>
      <c r="D2505" s="85">
        <v>97.97379236994648</v>
      </c>
    </row>
    <row r="2506" spans="2:4" x14ac:dyDescent="0.25">
      <c r="B2506" s="900">
        <v>43109</v>
      </c>
      <c r="C2506" s="85">
        <v>99.288997740018829</v>
      </c>
      <c r="D2506" s="85">
        <v>97.957068242310527</v>
      </c>
    </row>
    <row r="2507" spans="2:4" x14ac:dyDescent="0.25">
      <c r="B2507" s="900">
        <v>43110</v>
      </c>
      <c r="C2507" s="85">
        <v>99.166220362289891</v>
      </c>
      <c r="D2507" s="85">
        <v>97.994719419710819</v>
      </c>
    </row>
    <row r="2508" spans="2:4" x14ac:dyDescent="0.25">
      <c r="B2508" s="900">
        <v>43111</v>
      </c>
      <c r="C2508" s="85">
        <v>99.187039135035221</v>
      </c>
      <c r="D2508" s="85">
        <v>95.938965133655486</v>
      </c>
    </row>
    <row r="2509" spans="2:4" x14ac:dyDescent="0.25">
      <c r="B2509" s="900">
        <v>43112</v>
      </c>
      <c r="C2509" s="85">
        <v>99.9076889608355</v>
      </c>
      <c r="D2509" s="85">
        <v>97.974580417845559</v>
      </c>
    </row>
    <row r="2510" spans="2:4" x14ac:dyDescent="0.25">
      <c r="B2510" s="900">
        <v>43115</v>
      </c>
      <c r="C2510" s="85">
        <v>99.863916156601704</v>
      </c>
      <c r="D2510" s="85">
        <v>98.005139164154144</v>
      </c>
    </row>
    <row r="2511" spans="2:4" x14ac:dyDescent="0.25">
      <c r="B2511" s="900">
        <v>43116</v>
      </c>
      <c r="C2511" s="85">
        <v>100.33580833882945</v>
      </c>
      <c r="D2511" s="85">
        <v>97.978870900851618</v>
      </c>
    </row>
    <row r="2512" spans="2:4" x14ac:dyDescent="0.25">
      <c r="B2512" s="900">
        <v>43117</v>
      </c>
      <c r="C2512" s="85">
        <v>100.16338619532314</v>
      </c>
      <c r="D2512" s="85">
        <v>98.062141295520618</v>
      </c>
    </row>
    <row r="2513" spans="2:4" x14ac:dyDescent="0.25">
      <c r="B2513" s="900">
        <v>43118</v>
      </c>
      <c r="C2513" s="85">
        <v>100.02993252387866</v>
      </c>
      <c r="D2513" s="85">
        <v>98.133328289070448</v>
      </c>
    </row>
    <row r="2514" spans="2:4" x14ac:dyDescent="0.25">
      <c r="B2514" s="900">
        <v>43119</v>
      </c>
      <c r="C2514" s="85">
        <v>100.02299293296355</v>
      </c>
      <c r="D2514" s="85">
        <v>98.149527051440344</v>
      </c>
    </row>
    <row r="2515" spans="2:4" x14ac:dyDescent="0.25">
      <c r="B2515" s="900">
        <v>43122</v>
      </c>
      <c r="C2515" s="85">
        <v>99.800392208994126</v>
      </c>
      <c r="D2515" s="85">
        <v>98.167039226975348</v>
      </c>
    </row>
    <row r="2516" spans="2:4" x14ac:dyDescent="0.25">
      <c r="B2516" s="900">
        <v>43123</v>
      </c>
      <c r="C2516" s="85">
        <v>99.668006166921188</v>
      </c>
      <c r="D2516" s="85">
        <v>98.080178836321679</v>
      </c>
    </row>
    <row r="2517" spans="2:4" x14ac:dyDescent="0.25">
      <c r="B2517" s="900">
        <v>43124</v>
      </c>
      <c r="C2517" s="85">
        <v>99.929041548266625</v>
      </c>
      <c r="D2517" s="85">
        <v>98.136217798033726</v>
      </c>
    </row>
    <row r="2518" spans="2:4" x14ac:dyDescent="0.25">
      <c r="B2518" s="900">
        <v>43125</v>
      </c>
      <c r="C2518" s="85">
        <v>99.668006166921188</v>
      </c>
      <c r="D2518" s="85">
        <v>98.153029486547354</v>
      </c>
    </row>
    <row r="2519" spans="2:4" x14ac:dyDescent="0.25">
      <c r="B2519" s="900">
        <v>43126</v>
      </c>
      <c r="C2519" s="85">
        <v>99.737402076072328</v>
      </c>
      <c r="D2519" s="85">
        <v>98.170716783837705</v>
      </c>
    </row>
    <row r="2520" spans="2:4" x14ac:dyDescent="0.25">
      <c r="B2520" s="900">
        <v>43129</v>
      </c>
      <c r="C2520" s="85">
        <v>99.847367901342594</v>
      </c>
      <c r="D2520" s="85">
        <v>98.220889166745522</v>
      </c>
    </row>
    <row r="2521" spans="2:4" x14ac:dyDescent="0.25">
      <c r="B2521" s="900">
        <v>43130</v>
      </c>
      <c r="C2521" s="85">
        <v>100.04114263227999</v>
      </c>
      <c r="D2521" s="85">
        <v>98.262655705396526</v>
      </c>
    </row>
    <row r="2522" spans="2:4" x14ac:dyDescent="0.25">
      <c r="B2522" s="900">
        <v>43131</v>
      </c>
      <c r="C2522" s="85">
        <v>100.6128581607482</v>
      </c>
      <c r="D2522" s="85">
        <v>98.3186071062309</v>
      </c>
    </row>
    <row r="2523" spans="2:4" x14ac:dyDescent="0.25">
      <c r="B2523" s="900">
        <v>43132</v>
      </c>
      <c r="C2523" s="85">
        <v>100.13883071977739</v>
      </c>
      <c r="D2523" s="85">
        <v>98.311339553383874</v>
      </c>
    </row>
    <row r="2524" spans="2:4" x14ac:dyDescent="0.25">
      <c r="B2524" s="900">
        <v>43133</v>
      </c>
      <c r="C2524" s="85">
        <v>100.23438354853162</v>
      </c>
      <c r="D2524" s="85">
        <v>98.229995498023726</v>
      </c>
    </row>
    <row r="2525" spans="2:4" x14ac:dyDescent="0.25">
      <c r="B2525" s="900">
        <v>43136</v>
      </c>
      <c r="C2525" s="85">
        <v>100.72602687413314</v>
      </c>
      <c r="D2525" s="85">
        <v>98.24146597299918</v>
      </c>
    </row>
    <row r="2526" spans="2:4" x14ac:dyDescent="0.25">
      <c r="B2526" s="900">
        <v>43137</v>
      </c>
      <c r="C2526" s="85">
        <v>98.370836480480691</v>
      </c>
      <c r="D2526" s="85">
        <v>98.206266500173783</v>
      </c>
    </row>
    <row r="2527" spans="2:4" x14ac:dyDescent="0.25">
      <c r="B2527" s="900">
        <v>43138</v>
      </c>
      <c r="C2527" s="85">
        <v>100.1794006358965</v>
      </c>
      <c r="D2527" s="85">
        <v>98.337170012298017</v>
      </c>
    </row>
    <row r="2528" spans="2:4" x14ac:dyDescent="0.25">
      <c r="B2528" s="900">
        <v>43139</v>
      </c>
      <c r="C2528" s="85">
        <v>99.948258876954625</v>
      </c>
      <c r="D2528" s="85">
        <v>98.305735657212665</v>
      </c>
    </row>
    <row r="2529" spans="2:4" x14ac:dyDescent="0.25">
      <c r="B2529" s="900">
        <v>43140</v>
      </c>
      <c r="C2529" s="85">
        <v>99.528680533933141</v>
      </c>
      <c r="D2529" s="85">
        <v>98.255125469916464</v>
      </c>
    </row>
    <row r="2530" spans="2:4" x14ac:dyDescent="0.25">
      <c r="B2530" s="900">
        <v>43143</v>
      </c>
      <c r="C2530" s="85">
        <v>99.74327403761589</v>
      </c>
      <c r="D2530" s="85">
        <v>98.247157430048048</v>
      </c>
    </row>
    <row r="2531" spans="2:4" x14ac:dyDescent="0.25">
      <c r="B2531" s="900">
        <v>43144</v>
      </c>
      <c r="C2531" s="85">
        <v>99.497185467472235</v>
      </c>
      <c r="D2531" s="85">
        <v>98.223953797464148</v>
      </c>
    </row>
    <row r="2532" spans="2:4" x14ac:dyDescent="0.25">
      <c r="B2532" s="900">
        <v>43145</v>
      </c>
      <c r="C2532" s="85">
        <v>98.813902669676409</v>
      </c>
      <c r="D2532" s="85">
        <v>98.242429142653592</v>
      </c>
    </row>
    <row r="2533" spans="2:4" x14ac:dyDescent="0.25">
      <c r="B2533" s="900">
        <v>43146</v>
      </c>
      <c r="C2533" s="85">
        <v>98.944153453006251</v>
      </c>
      <c r="D2533" s="85">
        <v>98.16099752641577</v>
      </c>
    </row>
    <row r="2534" spans="2:4" x14ac:dyDescent="0.25">
      <c r="B2534" s="900">
        <v>43147</v>
      </c>
      <c r="C2534" s="85">
        <v>99.049848760790297</v>
      </c>
      <c r="D2534" s="85">
        <v>98.224916967118574</v>
      </c>
    </row>
    <row r="2535" spans="2:4" x14ac:dyDescent="0.25">
      <c r="B2535" s="900">
        <v>43150</v>
      </c>
      <c r="C2535" s="85">
        <v>98.974580890095581</v>
      </c>
      <c r="D2535" s="85">
        <v>98.223691114831126</v>
      </c>
    </row>
    <row r="2536" spans="2:4" x14ac:dyDescent="0.25">
      <c r="B2536" s="900">
        <v>43151</v>
      </c>
      <c r="C2536" s="85">
        <v>99.045578243304064</v>
      </c>
      <c r="D2536" s="85">
        <v>98.241728655632201</v>
      </c>
    </row>
    <row r="2537" spans="2:4" x14ac:dyDescent="0.25">
      <c r="B2537" s="900">
        <v>43152</v>
      </c>
      <c r="C2537" s="85">
        <v>97.499117098605254</v>
      </c>
      <c r="D2537" s="85">
        <v>98.239014268424256</v>
      </c>
    </row>
    <row r="2538" spans="2:4" x14ac:dyDescent="0.25">
      <c r="B2538" s="900">
        <v>43153</v>
      </c>
      <c r="C2538" s="85">
        <v>97.340574136929192</v>
      </c>
      <c r="D2538" s="85">
        <v>98.228769645736293</v>
      </c>
    </row>
    <row r="2539" spans="2:4" x14ac:dyDescent="0.25">
      <c r="B2539" s="900">
        <v>43154</v>
      </c>
      <c r="C2539" s="85">
        <v>97.346979913158521</v>
      </c>
      <c r="D2539" s="85">
        <v>98.264231801194697</v>
      </c>
    </row>
    <row r="2540" spans="2:4" x14ac:dyDescent="0.25">
      <c r="B2540" s="900">
        <v>43157</v>
      </c>
      <c r="C2540" s="85">
        <v>97.632036955363972</v>
      </c>
      <c r="D2540" s="85">
        <v>98.237700855259149</v>
      </c>
    </row>
    <row r="2541" spans="2:4" x14ac:dyDescent="0.25">
      <c r="B2541" s="900">
        <v>43158</v>
      </c>
      <c r="C2541" s="85">
        <v>97.25142708440427</v>
      </c>
      <c r="D2541" s="85">
        <v>98.133941215214179</v>
      </c>
    </row>
    <row r="2542" spans="2:4" x14ac:dyDescent="0.25">
      <c r="B2542" s="900">
        <v>43159</v>
      </c>
      <c r="C2542" s="85">
        <v>98.193076190116642</v>
      </c>
      <c r="D2542" s="85">
        <v>98.248558404090844</v>
      </c>
    </row>
    <row r="2543" spans="2:4" x14ac:dyDescent="0.25">
      <c r="B2543" s="900">
        <v>43160</v>
      </c>
      <c r="C2543" s="85">
        <v>98.506425410668299</v>
      </c>
      <c r="D2543" s="85">
        <v>98.21300868775478</v>
      </c>
    </row>
    <row r="2544" spans="2:4" x14ac:dyDescent="0.25">
      <c r="B2544" s="900">
        <v>43161</v>
      </c>
      <c r="C2544" s="85">
        <v>98.758385942355503</v>
      </c>
      <c r="D2544" s="85">
        <v>98.20784259597194</v>
      </c>
    </row>
    <row r="2545" spans="2:4" x14ac:dyDescent="0.25">
      <c r="B2545" s="900">
        <v>43164</v>
      </c>
      <c r="C2545" s="85">
        <v>98.790414823502189</v>
      </c>
      <c r="D2545" s="85">
        <v>98.19041798131461</v>
      </c>
    </row>
    <row r="2546" spans="2:4" x14ac:dyDescent="0.25">
      <c r="B2546" s="900">
        <v>43165</v>
      </c>
      <c r="C2546" s="85">
        <v>98.560874508617658</v>
      </c>
      <c r="D2546" s="85">
        <v>97.98114748367118</v>
      </c>
    </row>
    <row r="2547" spans="2:4" x14ac:dyDescent="0.25">
      <c r="B2547" s="900">
        <v>43166</v>
      </c>
      <c r="C2547" s="85">
        <v>98.843796292079986</v>
      </c>
      <c r="D2547" s="85">
        <v>98.076676401214684</v>
      </c>
    </row>
    <row r="2548" spans="2:4" x14ac:dyDescent="0.25">
      <c r="B2548" s="900">
        <v>43167</v>
      </c>
      <c r="C2548" s="85">
        <v>98.915327459974236</v>
      </c>
      <c r="D2548" s="85">
        <v>98.116429039679161</v>
      </c>
    </row>
    <row r="2549" spans="2:4" x14ac:dyDescent="0.25">
      <c r="B2549" s="900">
        <v>43168</v>
      </c>
      <c r="C2549" s="85">
        <v>99.166754176975672</v>
      </c>
      <c r="D2549" s="85">
        <v>98.130701462740205</v>
      </c>
    </row>
    <row r="2550" spans="2:4" x14ac:dyDescent="0.25">
      <c r="B2550" s="900">
        <v>43171</v>
      </c>
      <c r="C2550" s="85">
        <v>98.483471379179861</v>
      </c>
      <c r="D2550" s="85">
        <v>98.083768832306362</v>
      </c>
    </row>
    <row r="2551" spans="2:4" x14ac:dyDescent="0.25">
      <c r="B2551" s="900">
        <v>43172</v>
      </c>
      <c r="C2551" s="85">
        <v>98.737033354924392</v>
      </c>
      <c r="D2551" s="85">
        <v>98.18043604125964</v>
      </c>
    </row>
    <row r="2552" spans="2:4" x14ac:dyDescent="0.25">
      <c r="B2552" s="900">
        <v>43173</v>
      </c>
      <c r="C2552" s="85">
        <v>98.776001826986189</v>
      </c>
      <c r="D2552" s="85">
        <v>98.148739003541266</v>
      </c>
    </row>
    <row r="2553" spans="2:4" x14ac:dyDescent="0.25">
      <c r="B2553" s="900">
        <v>43174</v>
      </c>
      <c r="C2553" s="85">
        <v>98.403399176313158</v>
      </c>
      <c r="D2553" s="85">
        <v>98.185952376553175</v>
      </c>
    </row>
    <row r="2554" spans="2:4" x14ac:dyDescent="0.25">
      <c r="B2554" s="900">
        <v>43175</v>
      </c>
      <c r="C2554" s="85">
        <v>98.387918550425596</v>
      </c>
      <c r="D2554" s="85">
        <v>98.184989206898749</v>
      </c>
    </row>
    <row r="2555" spans="2:4" x14ac:dyDescent="0.25">
      <c r="B2555" s="900">
        <v>43178</v>
      </c>
      <c r="C2555" s="85">
        <v>98.628135159025675</v>
      </c>
      <c r="D2555" s="85">
        <v>98.205566013152378</v>
      </c>
    </row>
    <row r="2556" spans="2:4" x14ac:dyDescent="0.25">
      <c r="B2556" s="900">
        <v>43179</v>
      </c>
      <c r="C2556" s="85">
        <v>98.401797732255815</v>
      </c>
      <c r="D2556" s="85">
        <v>98.247945477947113</v>
      </c>
    </row>
    <row r="2557" spans="2:4" x14ac:dyDescent="0.25">
      <c r="B2557" s="900">
        <v>43180</v>
      </c>
      <c r="C2557" s="85">
        <v>98.172791232057065</v>
      </c>
      <c r="D2557" s="85">
        <v>98.256088639570905</v>
      </c>
    </row>
    <row r="2558" spans="2:4" x14ac:dyDescent="0.25">
      <c r="B2558" s="900">
        <v>43181</v>
      </c>
      <c r="C2558" s="85">
        <v>98.296102424471783</v>
      </c>
      <c r="D2558" s="85">
        <v>98.157057286920406</v>
      </c>
    </row>
    <row r="2559" spans="2:4" x14ac:dyDescent="0.25">
      <c r="B2559" s="900">
        <v>43182</v>
      </c>
      <c r="C2559" s="85">
        <v>97.645916137194206</v>
      </c>
      <c r="D2559" s="85">
        <v>98.129037806064375</v>
      </c>
    </row>
    <row r="2560" spans="2:4" x14ac:dyDescent="0.25">
      <c r="B2560" s="900">
        <v>43185</v>
      </c>
      <c r="C2560" s="85">
        <v>97.013345734547286</v>
      </c>
      <c r="D2560" s="85">
        <v>98.145061446678909</v>
      </c>
    </row>
    <row r="2561" spans="2:4" x14ac:dyDescent="0.25">
      <c r="B2561" s="900">
        <v>43186</v>
      </c>
      <c r="C2561" s="85">
        <v>97.52367257415105</v>
      </c>
      <c r="D2561" s="85">
        <v>98.128512440798318</v>
      </c>
    </row>
    <row r="2562" spans="2:4" x14ac:dyDescent="0.25">
      <c r="B2562" s="900">
        <v>43187</v>
      </c>
      <c r="C2562" s="85">
        <v>96.832916370754333</v>
      </c>
      <c r="D2562" s="85">
        <v>98.182537502323839</v>
      </c>
    </row>
    <row r="2563" spans="2:4" x14ac:dyDescent="0.25">
      <c r="B2563" s="900">
        <v>43188</v>
      </c>
      <c r="C2563" s="85">
        <v>96.351949338868366</v>
      </c>
      <c r="D2563" s="85">
        <v>98.225967697650688</v>
      </c>
    </row>
    <row r="2564" spans="2:4" x14ac:dyDescent="0.25">
      <c r="B2564" s="900">
        <v>43193</v>
      </c>
      <c r="C2564" s="85">
        <v>95.985752464424664</v>
      </c>
      <c r="D2564" s="85">
        <v>98.231571593821883</v>
      </c>
    </row>
    <row r="2565" spans="2:4" x14ac:dyDescent="0.25">
      <c r="B2565" s="900">
        <v>43194</v>
      </c>
      <c r="C2565" s="85">
        <v>96.342874489210146</v>
      </c>
      <c r="D2565" s="85">
        <v>98.230871106800492</v>
      </c>
    </row>
    <row r="2566" spans="2:4" x14ac:dyDescent="0.25">
      <c r="B2566" s="900">
        <v>43195</v>
      </c>
      <c r="C2566" s="85">
        <v>96.409601324932396</v>
      </c>
      <c r="D2566" s="85">
        <v>98.244005238451749</v>
      </c>
    </row>
    <row r="2567" spans="2:4" x14ac:dyDescent="0.25">
      <c r="B2567" s="900">
        <v>43196</v>
      </c>
      <c r="C2567" s="85">
        <v>96.163512754788755</v>
      </c>
      <c r="D2567" s="85">
        <v>98.265194970849109</v>
      </c>
    </row>
    <row r="2568" spans="2:4" x14ac:dyDescent="0.25">
      <c r="B2568" s="900">
        <v>43199</v>
      </c>
      <c r="C2568" s="85">
        <v>96.483801566255536</v>
      </c>
      <c r="D2568" s="85">
        <v>98.243742555818727</v>
      </c>
    </row>
    <row r="2569" spans="2:4" x14ac:dyDescent="0.25">
      <c r="B2569" s="900">
        <v>43200</v>
      </c>
      <c r="C2569" s="85">
        <v>96.725619618912958</v>
      </c>
      <c r="D2569" s="85">
        <v>98.295666156280035</v>
      </c>
    </row>
    <row r="2570" spans="2:4" x14ac:dyDescent="0.25">
      <c r="B2570" s="900">
        <v>43201</v>
      </c>
      <c r="C2570" s="85">
        <v>96.355152226983037</v>
      </c>
      <c r="D2570" s="85">
        <v>98.398024822282196</v>
      </c>
    </row>
    <row r="2571" spans="2:4" x14ac:dyDescent="0.25">
      <c r="B2571" s="900">
        <v>43202</v>
      </c>
      <c r="C2571" s="85">
        <v>95.480229956992929</v>
      </c>
      <c r="D2571" s="85">
        <v>98.376747529007162</v>
      </c>
    </row>
    <row r="2572" spans="2:4" x14ac:dyDescent="0.25">
      <c r="B2572" s="900">
        <v>43203</v>
      </c>
      <c r="C2572" s="85">
        <v>95.149798666496352</v>
      </c>
      <c r="D2572" s="85">
        <v>98.408269444970188</v>
      </c>
    </row>
    <row r="2573" spans="2:4" x14ac:dyDescent="0.25">
      <c r="B2573" s="900">
        <v>43206</v>
      </c>
      <c r="C2573" s="85">
        <v>94.596766652030368</v>
      </c>
      <c r="D2573" s="85">
        <v>98.462031823862674</v>
      </c>
    </row>
    <row r="2574" spans="2:4" x14ac:dyDescent="0.25">
      <c r="B2574" s="900">
        <v>43207</v>
      </c>
      <c r="C2574" s="85">
        <v>94.685379889869509</v>
      </c>
      <c r="D2574" s="85">
        <v>98.443644039550904</v>
      </c>
    </row>
    <row r="2575" spans="2:4" x14ac:dyDescent="0.25">
      <c r="B2575" s="900">
        <v>43208</v>
      </c>
      <c r="C2575" s="85">
        <v>95.470621292648929</v>
      </c>
      <c r="D2575" s="85">
        <v>98.480594729929791</v>
      </c>
    </row>
    <row r="2576" spans="2:4" x14ac:dyDescent="0.25">
      <c r="B2576" s="900">
        <v>43209</v>
      </c>
      <c r="C2576" s="85">
        <v>95.757279778911695</v>
      </c>
      <c r="D2576" s="85">
        <v>98.504323727779735</v>
      </c>
    </row>
    <row r="2577" spans="2:4" x14ac:dyDescent="0.25">
      <c r="B2577" s="900">
        <v>43210</v>
      </c>
      <c r="C2577" s="85">
        <v>95.484500474479148</v>
      </c>
      <c r="D2577" s="85">
        <v>98.473940103226482</v>
      </c>
    </row>
    <row r="2578" spans="2:4" x14ac:dyDescent="0.25">
      <c r="B2578" s="900">
        <v>43213</v>
      </c>
      <c r="C2578" s="85">
        <v>95.085740904202993</v>
      </c>
      <c r="D2578" s="85">
        <v>98.435150634416431</v>
      </c>
    </row>
    <row r="2579" spans="2:4" x14ac:dyDescent="0.25">
      <c r="B2579" s="900">
        <v>43214</v>
      </c>
      <c r="C2579" s="85">
        <v>95.483966659793367</v>
      </c>
      <c r="D2579" s="85">
        <v>98.465621819847357</v>
      </c>
    </row>
    <row r="2580" spans="2:4" x14ac:dyDescent="0.25">
      <c r="B2580" s="900">
        <v>43215</v>
      </c>
      <c r="C2580" s="85">
        <v>95.328092771546196</v>
      </c>
      <c r="D2580" s="85">
        <v>98.573146577632343</v>
      </c>
    </row>
    <row r="2581" spans="2:4" x14ac:dyDescent="0.25">
      <c r="B2581" s="900">
        <v>43216</v>
      </c>
      <c r="C2581" s="85">
        <v>95.720980380278803</v>
      </c>
      <c r="D2581" s="85">
        <v>98.562814394066677</v>
      </c>
    </row>
    <row r="2582" spans="2:4" x14ac:dyDescent="0.25">
      <c r="B2582" s="900">
        <v>43217</v>
      </c>
      <c r="C2582" s="85">
        <v>95.884327674126851</v>
      </c>
      <c r="D2582" s="85">
        <v>98.501171536183435</v>
      </c>
    </row>
    <row r="2583" spans="2:4" x14ac:dyDescent="0.25">
      <c r="B2583" s="900">
        <v>43220</v>
      </c>
      <c r="C2583" s="85">
        <v>96.599105538383569</v>
      </c>
      <c r="D2583" s="85">
        <v>98.53523271759903</v>
      </c>
    </row>
    <row r="2584" spans="2:4" x14ac:dyDescent="0.25">
      <c r="B2584" s="900">
        <v>43222</v>
      </c>
      <c r="C2584" s="85">
        <v>97.598406630159957</v>
      </c>
      <c r="D2584" s="85">
        <v>98.519384198739843</v>
      </c>
    </row>
    <row r="2585" spans="2:4" x14ac:dyDescent="0.25">
      <c r="B2585" s="900">
        <v>43223</v>
      </c>
      <c r="C2585" s="85">
        <v>98.226172700634862</v>
      </c>
      <c r="D2585" s="85">
        <v>98.547228557840512</v>
      </c>
    </row>
    <row r="2586" spans="2:4" x14ac:dyDescent="0.25">
      <c r="B2586" s="900">
        <v>43224</v>
      </c>
      <c r="C2586" s="85">
        <v>98.100192434791254</v>
      </c>
      <c r="D2586" s="85">
        <v>98.531905404247382</v>
      </c>
    </row>
    <row r="2587" spans="2:4" x14ac:dyDescent="0.25">
      <c r="B2587" s="900">
        <v>43227</v>
      </c>
      <c r="C2587" s="85">
        <v>97.718514934460003</v>
      </c>
      <c r="D2587" s="85">
        <v>98.399163113691969</v>
      </c>
    </row>
    <row r="2588" spans="2:4" x14ac:dyDescent="0.25">
      <c r="B2588" s="900">
        <v>43228</v>
      </c>
      <c r="C2588" s="85">
        <v>97.407834787337222</v>
      </c>
      <c r="D2588" s="85">
        <v>98.433749660373621</v>
      </c>
    </row>
    <row r="2589" spans="2:4" x14ac:dyDescent="0.25">
      <c r="B2589" s="900">
        <v>43229</v>
      </c>
      <c r="C2589" s="85">
        <v>97.226871608858474</v>
      </c>
      <c r="D2589" s="85">
        <v>98.471400837773899</v>
      </c>
    </row>
    <row r="2590" spans="2:4" x14ac:dyDescent="0.25">
      <c r="B2590" s="900">
        <v>43230</v>
      </c>
      <c r="C2590" s="85">
        <v>97.745739483434676</v>
      </c>
      <c r="D2590" s="85">
        <v>98.528578090895735</v>
      </c>
    </row>
    <row r="2591" spans="2:4" x14ac:dyDescent="0.25">
      <c r="B2591" s="900">
        <v>43231</v>
      </c>
      <c r="C2591" s="85">
        <v>98.501621078496299</v>
      </c>
      <c r="D2591" s="85">
        <v>98.544514170632596</v>
      </c>
    </row>
    <row r="2592" spans="2:4" x14ac:dyDescent="0.25">
      <c r="B2592" s="900">
        <v>43234</v>
      </c>
      <c r="C2592" s="85">
        <v>98.386850921054034</v>
      </c>
      <c r="D2592" s="85">
        <v>98.543813683611191</v>
      </c>
    </row>
    <row r="2593" spans="2:4" x14ac:dyDescent="0.25">
      <c r="B2593" s="900">
        <v>43235</v>
      </c>
      <c r="C2593" s="85">
        <v>98.565145026103878</v>
      </c>
      <c r="D2593" s="85">
        <v>98.462206945618021</v>
      </c>
    </row>
    <row r="2594" spans="2:4" x14ac:dyDescent="0.25">
      <c r="B2594" s="900">
        <v>43236</v>
      </c>
      <c r="C2594" s="85">
        <v>98.445570536489612</v>
      </c>
      <c r="D2594" s="85">
        <v>98.495567640012226</v>
      </c>
    </row>
    <row r="2595" spans="2:4" x14ac:dyDescent="0.25">
      <c r="B2595" s="900">
        <v>43237</v>
      </c>
      <c r="C2595" s="85">
        <v>98.526176554042095</v>
      </c>
      <c r="D2595" s="85">
        <v>98.364138762621934</v>
      </c>
    </row>
    <row r="2596" spans="2:4" x14ac:dyDescent="0.25">
      <c r="B2596" s="900">
        <v>43238</v>
      </c>
      <c r="C2596" s="85">
        <v>99.032766690845392</v>
      </c>
      <c r="D2596" s="85">
        <v>98.385503616774656</v>
      </c>
    </row>
    <row r="2597" spans="2:4" x14ac:dyDescent="0.25">
      <c r="B2597" s="900">
        <v>43241</v>
      </c>
      <c r="C2597" s="85">
        <v>98.720485099665268</v>
      </c>
      <c r="D2597" s="85">
        <v>98.38138825552393</v>
      </c>
    </row>
    <row r="2598" spans="2:4" x14ac:dyDescent="0.25">
      <c r="B2598" s="900">
        <v>43242</v>
      </c>
      <c r="C2598" s="85">
        <v>99.277253816931704</v>
      </c>
      <c r="D2598" s="85">
        <v>98.51369274169096</v>
      </c>
    </row>
    <row r="2599" spans="2:4" x14ac:dyDescent="0.25">
      <c r="B2599" s="900">
        <v>43243</v>
      </c>
      <c r="C2599" s="85">
        <v>98.829383295563986</v>
      </c>
      <c r="D2599" s="85">
        <v>98.552044406112643</v>
      </c>
    </row>
    <row r="2600" spans="2:4" x14ac:dyDescent="0.25">
      <c r="B2600" s="900">
        <v>43244</v>
      </c>
      <c r="C2600" s="85">
        <v>98.687922403832815</v>
      </c>
      <c r="D2600" s="85">
        <v>98.497231296688042</v>
      </c>
    </row>
    <row r="2601" spans="2:4" x14ac:dyDescent="0.25">
      <c r="B2601" s="900">
        <v>43245</v>
      </c>
      <c r="C2601" s="85">
        <v>99.295937330933938</v>
      </c>
      <c r="D2601" s="85">
        <v>98.455815001547748</v>
      </c>
    </row>
    <row r="2602" spans="2:4" x14ac:dyDescent="0.25">
      <c r="B2602" s="900">
        <v>43248</v>
      </c>
      <c r="C2602" s="85">
        <v>99.053585463590736</v>
      </c>
      <c r="D2602" s="85">
        <v>98.392333365233313</v>
      </c>
    </row>
    <row r="2603" spans="2:4" x14ac:dyDescent="0.25">
      <c r="B2603" s="900">
        <v>43249</v>
      </c>
      <c r="C2603" s="85">
        <v>98.789347194130642</v>
      </c>
      <c r="D2603" s="85">
        <v>98.306961509500127</v>
      </c>
    </row>
    <row r="2604" spans="2:4" x14ac:dyDescent="0.25">
      <c r="B2604" s="900">
        <v>43250</v>
      </c>
      <c r="C2604" s="85">
        <v>98.970310372609376</v>
      </c>
      <c r="D2604" s="85">
        <v>98.322810028359314</v>
      </c>
    </row>
    <row r="2605" spans="2:4" x14ac:dyDescent="0.25">
      <c r="B2605" s="900">
        <v>43252</v>
      </c>
      <c r="C2605" s="85">
        <v>98.562475952675001</v>
      </c>
      <c r="D2605" s="85">
        <v>98.356345844508866</v>
      </c>
    </row>
    <row r="2606" spans="2:4" x14ac:dyDescent="0.25">
      <c r="B2606" s="900">
        <v>43255</v>
      </c>
      <c r="C2606" s="85">
        <v>98.159979679598379</v>
      </c>
      <c r="D2606" s="85">
        <v>98.350654387459983</v>
      </c>
    </row>
    <row r="2607" spans="2:4" x14ac:dyDescent="0.25">
      <c r="B2607" s="900">
        <v>43256</v>
      </c>
      <c r="C2607" s="85">
        <v>98.374039368595362</v>
      </c>
      <c r="D2607" s="85">
        <v>98.372632167756421</v>
      </c>
    </row>
    <row r="2608" spans="2:4" x14ac:dyDescent="0.25">
      <c r="B2608" s="900">
        <v>43257</v>
      </c>
      <c r="C2608" s="85">
        <v>97.675809759597769</v>
      </c>
      <c r="D2608" s="85">
        <v>98.391895560844929</v>
      </c>
    </row>
    <row r="2609" spans="2:4" x14ac:dyDescent="0.25">
      <c r="B2609" s="900">
        <v>43258</v>
      </c>
      <c r="C2609" s="85">
        <v>97.732394116290223</v>
      </c>
      <c r="D2609" s="85">
        <v>98.331128311738439</v>
      </c>
    </row>
    <row r="2610" spans="2:4" x14ac:dyDescent="0.25">
      <c r="B2610" s="900">
        <v>43259</v>
      </c>
      <c r="C2610" s="85">
        <v>97.765490626808472</v>
      </c>
      <c r="D2610" s="85">
        <v>98.262655705396526</v>
      </c>
    </row>
    <row r="2611" spans="2:4" x14ac:dyDescent="0.25">
      <c r="B2611" s="900">
        <v>43262</v>
      </c>
      <c r="C2611" s="85">
        <v>97.541288458781722</v>
      </c>
      <c r="D2611" s="85">
        <v>98.281919098485048</v>
      </c>
    </row>
    <row r="2612" spans="2:4" x14ac:dyDescent="0.25">
      <c r="B2612" s="900">
        <v>43263</v>
      </c>
      <c r="C2612" s="85">
        <v>97.414774378252332</v>
      </c>
      <c r="D2612" s="85">
        <v>98.300832248062861</v>
      </c>
    </row>
    <row r="2613" spans="2:4" x14ac:dyDescent="0.25">
      <c r="B2613" s="900">
        <v>43264</v>
      </c>
      <c r="C2613" s="85">
        <v>97.216729129828707</v>
      </c>
      <c r="D2613" s="85">
        <v>98.33349245543566</v>
      </c>
    </row>
    <row r="2614" spans="2:4" x14ac:dyDescent="0.25">
      <c r="B2614" s="900">
        <v>43265</v>
      </c>
      <c r="C2614" s="85">
        <v>97.448404703456347</v>
      </c>
      <c r="D2614" s="85">
        <v>98.288311042555335</v>
      </c>
    </row>
    <row r="2615" spans="2:4" x14ac:dyDescent="0.25">
      <c r="B2615" s="900">
        <v>43266</v>
      </c>
      <c r="C2615" s="85">
        <v>97.226871608858474</v>
      </c>
      <c r="D2615" s="85">
        <v>98.281306172341317</v>
      </c>
    </row>
    <row r="2616" spans="2:4" x14ac:dyDescent="0.25">
      <c r="B2616" s="900">
        <v>43269</v>
      </c>
      <c r="C2616" s="85">
        <v>96.927401570137022</v>
      </c>
      <c r="D2616" s="85">
        <v>98.191818955357405</v>
      </c>
    </row>
    <row r="2617" spans="2:4" x14ac:dyDescent="0.25">
      <c r="B2617" s="900">
        <v>43270</v>
      </c>
      <c r="C2617" s="85">
        <v>97.18683550742513</v>
      </c>
      <c r="D2617" s="85">
        <v>98.141208768061205</v>
      </c>
    </row>
    <row r="2618" spans="2:4" x14ac:dyDescent="0.25">
      <c r="B2618" s="900">
        <v>43271</v>
      </c>
      <c r="C2618" s="85">
        <v>97.785241770182253</v>
      </c>
      <c r="D2618" s="85">
        <v>98.124834883935975</v>
      </c>
    </row>
    <row r="2619" spans="2:4" x14ac:dyDescent="0.25">
      <c r="B2619" s="900">
        <v>43272</v>
      </c>
      <c r="C2619" s="85">
        <v>98.142363794967721</v>
      </c>
      <c r="D2619" s="85">
        <v>98.084381758450093</v>
      </c>
    </row>
    <row r="2620" spans="2:4" x14ac:dyDescent="0.25">
      <c r="B2620" s="900">
        <v>43277</v>
      </c>
      <c r="C2620" s="85">
        <v>96.835585444183209</v>
      </c>
      <c r="D2620" s="85">
        <v>98.088146876190123</v>
      </c>
    </row>
    <row r="2621" spans="2:4" x14ac:dyDescent="0.25">
      <c r="B2621" s="900">
        <v>43278</v>
      </c>
      <c r="C2621" s="85">
        <v>96.761919017545864</v>
      </c>
      <c r="D2621" s="85">
        <v>98.149351929684997</v>
      </c>
    </row>
    <row r="2622" spans="2:4" x14ac:dyDescent="0.25">
      <c r="B2622" s="900">
        <v>43279</v>
      </c>
      <c r="C2622" s="85">
        <v>96.680779185307614</v>
      </c>
      <c r="D2622" s="85">
        <v>97.876161991338762</v>
      </c>
    </row>
    <row r="2623" spans="2:4" x14ac:dyDescent="0.25">
      <c r="B2623" s="900">
        <v>43280</v>
      </c>
      <c r="C2623" s="85">
        <v>96.966903856884599</v>
      </c>
      <c r="D2623" s="85">
        <v>97.818634494706245</v>
      </c>
    </row>
    <row r="2624" spans="2:4" x14ac:dyDescent="0.25">
      <c r="B2624" s="900">
        <v>43283</v>
      </c>
      <c r="C2624" s="85">
        <v>96.335934898295022</v>
      </c>
      <c r="D2624" s="85">
        <v>97.855585185085118</v>
      </c>
    </row>
    <row r="2625" spans="2:4" x14ac:dyDescent="0.25">
      <c r="B2625" s="900">
        <v>43284</v>
      </c>
      <c r="C2625" s="85">
        <v>96.137889649871397</v>
      </c>
      <c r="D2625" s="85">
        <v>97.891835388442601</v>
      </c>
    </row>
    <row r="2626" spans="2:4" x14ac:dyDescent="0.25">
      <c r="B2626" s="900">
        <v>43285</v>
      </c>
      <c r="C2626" s="85">
        <v>95.889132006298865</v>
      </c>
      <c r="D2626" s="85">
        <v>97.796744275287466</v>
      </c>
    </row>
    <row r="2627" spans="2:4" x14ac:dyDescent="0.25">
      <c r="B2627" s="900">
        <v>43286</v>
      </c>
      <c r="C2627" s="85">
        <v>96.075967146321148</v>
      </c>
      <c r="D2627" s="85">
        <v>97.807251580608494</v>
      </c>
    </row>
    <row r="2628" spans="2:4" x14ac:dyDescent="0.25">
      <c r="B2628" s="900">
        <v>43287</v>
      </c>
      <c r="C2628" s="85">
        <v>96.278816726916787</v>
      </c>
      <c r="D2628" s="85">
        <v>97.745608722725237</v>
      </c>
    </row>
    <row r="2629" spans="2:4" x14ac:dyDescent="0.25">
      <c r="B2629" s="900">
        <v>43290</v>
      </c>
      <c r="C2629" s="85">
        <v>96.081305293178943</v>
      </c>
      <c r="D2629" s="85">
        <v>97.863640785831237</v>
      </c>
    </row>
    <row r="2630" spans="2:4" x14ac:dyDescent="0.25">
      <c r="B2630" s="900">
        <v>43291</v>
      </c>
      <c r="C2630" s="85">
        <v>96.744836947600959</v>
      </c>
      <c r="D2630" s="85">
        <v>97.686505130294563</v>
      </c>
    </row>
    <row r="2631" spans="2:4" x14ac:dyDescent="0.25">
      <c r="B2631" s="900">
        <v>43292</v>
      </c>
      <c r="C2631" s="85">
        <v>96.603376055869802</v>
      </c>
      <c r="D2631" s="85">
        <v>97.738166048122849</v>
      </c>
    </row>
    <row r="2632" spans="2:4" x14ac:dyDescent="0.25">
      <c r="B2632" s="900">
        <v>43293</v>
      </c>
      <c r="C2632" s="85">
        <v>96.487538269055975</v>
      </c>
      <c r="D2632" s="85">
        <v>97.824938877898845</v>
      </c>
    </row>
    <row r="2633" spans="2:4" x14ac:dyDescent="0.25">
      <c r="B2633" s="900">
        <v>43294</v>
      </c>
      <c r="C2633" s="85">
        <v>96.500349821514646</v>
      </c>
      <c r="D2633" s="85">
        <v>97.886231492271406</v>
      </c>
    </row>
    <row r="2634" spans="2:4" x14ac:dyDescent="0.25">
      <c r="B2634" s="900">
        <v>43297</v>
      </c>
      <c r="C2634" s="85">
        <v>96.244652587027005</v>
      </c>
      <c r="D2634" s="85">
        <v>97.885531005250002</v>
      </c>
    </row>
    <row r="2635" spans="2:4" x14ac:dyDescent="0.25">
      <c r="B2635" s="900">
        <v>43298</v>
      </c>
      <c r="C2635" s="85">
        <v>95.639840548040539</v>
      </c>
      <c r="D2635" s="85">
        <v>97.907158542035759</v>
      </c>
    </row>
    <row r="2636" spans="2:4" x14ac:dyDescent="0.25">
      <c r="B2636" s="900">
        <v>43299</v>
      </c>
      <c r="C2636" s="85">
        <v>95.845893016750836</v>
      </c>
      <c r="D2636" s="85">
        <v>97.925283643714479</v>
      </c>
    </row>
    <row r="2637" spans="2:4" x14ac:dyDescent="0.25">
      <c r="B2637" s="900">
        <v>43300</v>
      </c>
      <c r="C2637" s="85">
        <v>95.829344761491726</v>
      </c>
      <c r="D2637" s="85">
        <v>97.885531005250002</v>
      </c>
    </row>
    <row r="2638" spans="2:4" x14ac:dyDescent="0.25">
      <c r="B2638" s="900">
        <v>43301</v>
      </c>
      <c r="C2638" s="85">
        <v>95.632900957125429</v>
      </c>
      <c r="D2638" s="85">
        <v>97.895688067060306</v>
      </c>
    </row>
    <row r="2639" spans="2:4" x14ac:dyDescent="0.25">
      <c r="B2639" s="900">
        <v>43304</v>
      </c>
      <c r="C2639" s="85">
        <v>96.657825153819161</v>
      </c>
      <c r="D2639" s="85">
        <v>97.842451053433862</v>
      </c>
    </row>
    <row r="2640" spans="2:4" x14ac:dyDescent="0.25">
      <c r="B2640" s="900">
        <v>43305</v>
      </c>
      <c r="C2640" s="85">
        <v>97.376339720876331</v>
      </c>
      <c r="D2640" s="85">
        <v>97.839911787981293</v>
      </c>
    </row>
    <row r="2641" spans="2:4" x14ac:dyDescent="0.25">
      <c r="B2641" s="900">
        <v>43306</v>
      </c>
      <c r="C2641" s="85">
        <v>97.237547902574036</v>
      </c>
      <c r="D2641" s="85">
        <v>97.855147380696749</v>
      </c>
    </row>
    <row r="2642" spans="2:4" x14ac:dyDescent="0.25">
      <c r="B2642" s="900">
        <v>43307</v>
      </c>
      <c r="C2642" s="85">
        <v>97.838089424074269</v>
      </c>
      <c r="D2642" s="85">
        <v>97.760231389296976</v>
      </c>
    </row>
    <row r="2643" spans="2:4" x14ac:dyDescent="0.25">
      <c r="B2643" s="900">
        <v>43308</v>
      </c>
      <c r="C2643" s="85">
        <v>97.882396042993847</v>
      </c>
      <c r="D2643" s="85">
        <v>97.744295309560115</v>
      </c>
    </row>
    <row r="2644" spans="2:4" x14ac:dyDescent="0.25">
      <c r="B2644" s="900">
        <v>43311</v>
      </c>
      <c r="C2644" s="85">
        <v>98.016383529124113</v>
      </c>
      <c r="D2644" s="85">
        <v>97.744470431315463</v>
      </c>
    </row>
    <row r="2645" spans="2:4" x14ac:dyDescent="0.25">
      <c r="B2645" s="900">
        <v>43312</v>
      </c>
      <c r="C2645" s="85">
        <v>97.154806626278457</v>
      </c>
      <c r="D2645" s="85">
        <v>97.750512131875041</v>
      </c>
    </row>
    <row r="2646" spans="2:4" x14ac:dyDescent="0.25">
      <c r="B2646" s="900">
        <v>43313</v>
      </c>
      <c r="C2646" s="85">
        <v>96.6759748531356</v>
      </c>
      <c r="D2646" s="85">
        <v>97.831856187235175</v>
      </c>
    </row>
    <row r="2647" spans="2:4" x14ac:dyDescent="0.25">
      <c r="B2647" s="900">
        <v>43314</v>
      </c>
      <c r="C2647" s="85">
        <v>97.065659573753521</v>
      </c>
      <c r="D2647" s="85">
        <v>97.766973576877959</v>
      </c>
    </row>
    <row r="2648" spans="2:4" x14ac:dyDescent="0.25">
      <c r="B2648" s="900">
        <v>43315</v>
      </c>
      <c r="C2648" s="85">
        <v>97.302673294238957</v>
      </c>
      <c r="D2648" s="85">
        <v>97.779932586773867</v>
      </c>
    </row>
    <row r="2649" spans="2:4" x14ac:dyDescent="0.25">
      <c r="B2649" s="900">
        <v>43318</v>
      </c>
      <c r="C2649" s="85">
        <v>97.574918783985737</v>
      </c>
      <c r="D2649" s="85">
        <v>97.747622622911763</v>
      </c>
    </row>
    <row r="2650" spans="2:4" x14ac:dyDescent="0.25">
      <c r="B2650" s="900">
        <v>43319</v>
      </c>
      <c r="C2650" s="85">
        <v>98.116206875364597</v>
      </c>
      <c r="D2650" s="85">
        <v>97.71828972889061</v>
      </c>
    </row>
    <row r="2651" spans="2:4" x14ac:dyDescent="0.25">
      <c r="B2651" s="900">
        <v>43320</v>
      </c>
      <c r="C2651" s="85">
        <v>98.154641532740612</v>
      </c>
      <c r="D2651" s="85">
        <v>97.615230575867045</v>
      </c>
    </row>
    <row r="2652" spans="2:4" x14ac:dyDescent="0.25">
      <c r="B2652" s="900">
        <v>43321</v>
      </c>
      <c r="C2652" s="85">
        <v>98.317988826588675</v>
      </c>
      <c r="D2652" s="85">
        <v>97.567772580167173</v>
      </c>
    </row>
    <row r="2653" spans="2:4" x14ac:dyDescent="0.25">
      <c r="B2653" s="900">
        <v>43322</v>
      </c>
      <c r="C2653" s="85">
        <v>98.036134672497894</v>
      </c>
      <c r="D2653" s="85">
        <v>97.484589746375846</v>
      </c>
    </row>
    <row r="2654" spans="2:4" x14ac:dyDescent="0.25">
      <c r="B2654" s="900">
        <v>43325</v>
      </c>
      <c r="C2654" s="85">
        <v>97.733461745661771</v>
      </c>
      <c r="D2654" s="85">
        <v>97.441860038070416</v>
      </c>
    </row>
    <row r="2655" spans="2:4" x14ac:dyDescent="0.25">
      <c r="B2655" s="900">
        <v>43326</v>
      </c>
      <c r="C2655" s="85">
        <v>97.155874255650005</v>
      </c>
      <c r="D2655" s="85">
        <v>97.469616836293412</v>
      </c>
    </row>
    <row r="2656" spans="2:4" x14ac:dyDescent="0.25">
      <c r="B2656" s="900">
        <v>43328</v>
      </c>
      <c r="C2656" s="85">
        <v>97.187903136796692</v>
      </c>
      <c r="D2656" s="85">
        <v>97.527582137314312</v>
      </c>
    </row>
    <row r="2657" spans="2:4" x14ac:dyDescent="0.25">
      <c r="B2657" s="900">
        <v>43329</v>
      </c>
      <c r="C2657" s="85">
        <v>97.055517094723754</v>
      </c>
      <c r="D2657" s="85">
        <v>97.504903869996468</v>
      </c>
    </row>
    <row r="2658" spans="2:4" x14ac:dyDescent="0.25">
      <c r="B2658" s="900">
        <v>43332</v>
      </c>
      <c r="C2658" s="85">
        <v>97.293064629894943</v>
      </c>
      <c r="D2658" s="85">
        <v>97.598156204720425</v>
      </c>
    </row>
    <row r="2659" spans="2:4" x14ac:dyDescent="0.25">
      <c r="B2659" s="900">
        <v>43333</v>
      </c>
      <c r="C2659" s="85">
        <v>97.744138039377347</v>
      </c>
      <c r="D2659" s="85">
        <v>97.630028364194146</v>
      </c>
    </row>
    <row r="2660" spans="2:4" x14ac:dyDescent="0.25">
      <c r="B2660" s="900">
        <v>43334</v>
      </c>
      <c r="C2660" s="85">
        <v>97.490042248947034</v>
      </c>
      <c r="D2660" s="85">
        <v>97.609714240573524</v>
      </c>
    </row>
    <row r="2661" spans="2:4" x14ac:dyDescent="0.25">
      <c r="B2661" s="900">
        <v>43335</v>
      </c>
      <c r="C2661" s="85">
        <v>97.177226843081129</v>
      </c>
      <c r="D2661" s="85">
        <v>97.592202065038521</v>
      </c>
    </row>
    <row r="2662" spans="2:4" x14ac:dyDescent="0.25">
      <c r="B2662" s="900">
        <v>43336</v>
      </c>
      <c r="C2662" s="85">
        <v>97.183632619310472</v>
      </c>
      <c r="D2662" s="85">
        <v>97.553587717983802</v>
      </c>
    </row>
    <row r="2663" spans="2:4" x14ac:dyDescent="0.25">
      <c r="B2663" s="900">
        <v>43339</v>
      </c>
      <c r="C2663" s="85">
        <v>97.205519021427364</v>
      </c>
      <c r="D2663" s="85">
        <v>97.585022073069155</v>
      </c>
    </row>
    <row r="2664" spans="2:4" x14ac:dyDescent="0.25">
      <c r="B2664" s="900">
        <v>43340</v>
      </c>
      <c r="C2664" s="85">
        <v>97.19857943051224</v>
      </c>
      <c r="D2664" s="85">
        <v>97.678361968670785</v>
      </c>
    </row>
    <row r="2665" spans="2:4" x14ac:dyDescent="0.25">
      <c r="B2665" s="900">
        <v>43341</v>
      </c>
      <c r="C2665" s="85">
        <v>97.402496640479441</v>
      </c>
      <c r="D2665" s="85">
        <v>97.726082647003693</v>
      </c>
    </row>
    <row r="2666" spans="2:4" x14ac:dyDescent="0.25">
      <c r="B2666" s="900">
        <v>43342</v>
      </c>
      <c r="C2666" s="85">
        <v>97.301605664867395</v>
      </c>
      <c r="D2666" s="85">
        <v>97.674071485664697</v>
      </c>
    </row>
    <row r="2667" spans="2:4" x14ac:dyDescent="0.25">
      <c r="B2667" s="900">
        <v>43343</v>
      </c>
      <c r="C2667" s="85">
        <v>97.273847301206942</v>
      </c>
      <c r="D2667" s="85">
        <v>97.694473170162993</v>
      </c>
    </row>
    <row r="2668" spans="2:4" x14ac:dyDescent="0.25">
      <c r="B2668" s="900">
        <v>43346</v>
      </c>
      <c r="C2668" s="85">
        <v>97.217262944514488</v>
      </c>
      <c r="D2668" s="85">
        <v>97.682652451676859</v>
      </c>
    </row>
    <row r="2669" spans="2:4" x14ac:dyDescent="0.25">
      <c r="B2669" s="900">
        <v>43347</v>
      </c>
      <c r="C2669" s="85">
        <v>97.081674014326879</v>
      </c>
      <c r="D2669" s="85">
        <v>97.688869273991799</v>
      </c>
    </row>
    <row r="2670" spans="2:4" x14ac:dyDescent="0.25">
      <c r="B2670" s="900">
        <v>43348</v>
      </c>
      <c r="C2670" s="85">
        <v>97.031495433863739</v>
      </c>
      <c r="D2670" s="85">
        <v>97.743507261661037</v>
      </c>
    </row>
    <row r="2671" spans="2:4" x14ac:dyDescent="0.25">
      <c r="B2671" s="900">
        <v>43349</v>
      </c>
      <c r="C2671" s="85">
        <v>96.575083877523568</v>
      </c>
      <c r="D2671" s="85">
        <v>97.751650423284815</v>
      </c>
    </row>
    <row r="2672" spans="2:4" x14ac:dyDescent="0.25">
      <c r="B2672" s="900">
        <v>43350</v>
      </c>
      <c r="C2672" s="85">
        <v>96.435224429849725</v>
      </c>
      <c r="D2672" s="85">
        <v>97.744295309560115</v>
      </c>
    </row>
    <row r="2673" spans="2:4" x14ac:dyDescent="0.25">
      <c r="B2673" s="900">
        <v>43353</v>
      </c>
      <c r="C2673" s="85">
        <v>95.977211429452225</v>
      </c>
      <c r="D2673" s="85">
        <v>97.714261928517558</v>
      </c>
    </row>
    <row r="2674" spans="2:4" x14ac:dyDescent="0.25">
      <c r="B2674" s="900">
        <v>43354</v>
      </c>
      <c r="C2674" s="85">
        <v>95.904078817500633</v>
      </c>
      <c r="D2674" s="85">
        <v>97.619783741506154</v>
      </c>
    </row>
    <row r="2675" spans="2:4" x14ac:dyDescent="0.25">
      <c r="B2675" s="900">
        <v>43355</v>
      </c>
      <c r="C2675" s="85">
        <v>96.666366188791599</v>
      </c>
      <c r="D2675" s="85">
        <v>97.708307788835654</v>
      </c>
    </row>
    <row r="2676" spans="2:4" x14ac:dyDescent="0.25">
      <c r="B2676" s="900">
        <v>43356</v>
      </c>
      <c r="C2676" s="85">
        <v>96.022585677743351</v>
      </c>
      <c r="D2676" s="85">
        <v>97.75340164083832</v>
      </c>
    </row>
    <row r="2677" spans="2:4" x14ac:dyDescent="0.25">
      <c r="B2677" s="900">
        <v>43357</v>
      </c>
      <c r="C2677" s="85">
        <v>95.765820813884147</v>
      </c>
      <c r="D2677" s="85">
        <v>97.631341777359253</v>
      </c>
    </row>
    <row r="2678" spans="2:4" x14ac:dyDescent="0.25">
      <c r="B2678" s="900">
        <v>43360</v>
      </c>
      <c r="C2678" s="85">
        <v>95.684680981645897</v>
      </c>
      <c r="D2678" s="85">
        <v>97.630466168582515</v>
      </c>
    </row>
    <row r="2679" spans="2:4" x14ac:dyDescent="0.25">
      <c r="B2679" s="900">
        <v>43361</v>
      </c>
      <c r="C2679" s="85">
        <v>96.104793139353163</v>
      </c>
      <c r="D2679" s="85">
        <v>97.734050686872123</v>
      </c>
    </row>
    <row r="2680" spans="2:4" x14ac:dyDescent="0.25">
      <c r="B2680" s="900">
        <v>43362</v>
      </c>
      <c r="C2680" s="85">
        <v>96.419209989276396</v>
      </c>
      <c r="D2680" s="85">
        <v>97.741405800596837</v>
      </c>
    </row>
    <row r="2681" spans="2:4" x14ac:dyDescent="0.25">
      <c r="B2681" s="900">
        <v>43363</v>
      </c>
      <c r="C2681" s="85">
        <v>96.339671601095475</v>
      </c>
      <c r="D2681" s="85">
        <v>97.719165337667363</v>
      </c>
    </row>
    <row r="2682" spans="2:4" x14ac:dyDescent="0.25">
      <c r="B2682" s="900">
        <v>43364</v>
      </c>
      <c r="C2682" s="85">
        <v>96.28735776188924</v>
      </c>
      <c r="D2682" s="85">
        <v>97.707869984447285</v>
      </c>
    </row>
    <row r="2683" spans="2:4" x14ac:dyDescent="0.25">
      <c r="B2683" s="900">
        <v>43367</v>
      </c>
      <c r="C2683" s="85">
        <v>96.635938751702255</v>
      </c>
      <c r="D2683" s="85">
        <v>97.890697097032842</v>
      </c>
    </row>
    <row r="2684" spans="2:4" x14ac:dyDescent="0.25">
      <c r="B2684" s="900">
        <v>43368</v>
      </c>
      <c r="C2684" s="85">
        <v>95.928634293046429</v>
      </c>
      <c r="D2684" s="85">
        <v>97.865654686017763</v>
      </c>
    </row>
    <row r="2685" spans="2:4" x14ac:dyDescent="0.25">
      <c r="B2685" s="900">
        <v>43369</v>
      </c>
      <c r="C2685" s="85">
        <v>95.554964013001836</v>
      </c>
      <c r="D2685" s="85">
        <v>97.799108418984702</v>
      </c>
    </row>
    <row r="2686" spans="2:4" x14ac:dyDescent="0.25">
      <c r="B2686" s="900">
        <v>43370</v>
      </c>
      <c r="C2686" s="85">
        <v>95.415638380013789</v>
      </c>
      <c r="D2686" s="85">
        <v>97.672758072499576</v>
      </c>
    </row>
    <row r="2687" spans="2:4" x14ac:dyDescent="0.25">
      <c r="B2687" s="900">
        <v>43371</v>
      </c>
      <c r="C2687" s="85">
        <v>95.133784225923023</v>
      </c>
      <c r="D2687" s="85">
        <v>97.659011014704603</v>
      </c>
    </row>
    <row r="2688" spans="2:4" x14ac:dyDescent="0.25">
      <c r="B2688" s="900">
        <v>43374</v>
      </c>
      <c r="C2688" s="85">
        <v>95.091612865746541</v>
      </c>
      <c r="D2688" s="85">
        <v>97.640448108637486</v>
      </c>
    </row>
    <row r="2689" spans="2:4" x14ac:dyDescent="0.25">
      <c r="B2689" s="900">
        <v>43375</v>
      </c>
      <c r="C2689" s="85">
        <v>95.168482180498586</v>
      </c>
      <c r="D2689" s="85">
        <v>97.626350807331789</v>
      </c>
    </row>
    <row r="2690" spans="2:4" x14ac:dyDescent="0.25">
      <c r="B2690" s="900">
        <v>43376</v>
      </c>
      <c r="C2690" s="85">
        <v>95.066523575514992</v>
      </c>
      <c r="D2690" s="85">
        <v>97.588524508176164</v>
      </c>
    </row>
    <row r="2691" spans="2:4" x14ac:dyDescent="0.25">
      <c r="B2691" s="900">
        <v>43377</v>
      </c>
      <c r="C2691" s="85">
        <v>94.739828987818868</v>
      </c>
      <c r="D2691" s="85">
        <v>97.626175685576428</v>
      </c>
    </row>
    <row r="2692" spans="2:4" x14ac:dyDescent="0.25">
      <c r="B2692" s="900">
        <v>43378</v>
      </c>
      <c r="C2692" s="85">
        <v>94.308506721710259</v>
      </c>
      <c r="D2692" s="85">
        <v>97.561555757852247</v>
      </c>
    </row>
    <row r="2693" spans="2:4" x14ac:dyDescent="0.25">
      <c r="B2693" s="900">
        <v>43382</v>
      </c>
      <c r="C2693" s="85">
        <v>94.76224920462154</v>
      </c>
      <c r="D2693" s="85">
        <v>97.536075542448799</v>
      </c>
    </row>
    <row r="2694" spans="2:4" x14ac:dyDescent="0.25">
      <c r="B2694" s="900">
        <v>43383</v>
      </c>
      <c r="C2694" s="85">
        <v>94.493206602989446</v>
      </c>
      <c r="D2694" s="85">
        <v>97.571187454396494</v>
      </c>
    </row>
    <row r="2695" spans="2:4" x14ac:dyDescent="0.25">
      <c r="B2695" s="900">
        <v>43384</v>
      </c>
      <c r="C2695" s="85">
        <v>93.660455693175777</v>
      </c>
      <c r="D2695" s="85">
        <v>97.57740427671142</v>
      </c>
    </row>
    <row r="2696" spans="2:4" x14ac:dyDescent="0.25">
      <c r="B2696" s="900">
        <v>43385</v>
      </c>
      <c r="C2696" s="85">
        <v>94.628261718491274</v>
      </c>
      <c r="D2696" s="85">
        <v>97.611465458127029</v>
      </c>
    </row>
    <row r="2697" spans="2:4" x14ac:dyDescent="0.25">
      <c r="B2697" s="900">
        <v>43388</v>
      </c>
      <c r="C2697" s="85">
        <v>95.014743550994524</v>
      </c>
      <c r="D2697" s="85">
        <v>97.64754053972915</v>
      </c>
    </row>
    <row r="2698" spans="2:4" x14ac:dyDescent="0.25">
      <c r="B2698" s="900">
        <v>43389</v>
      </c>
      <c r="C2698" s="85">
        <v>94.834848001887337</v>
      </c>
      <c r="D2698" s="85">
        <v>97.540978951598603</v>
      </c>
    </row>
    <row r="2699" spans="2:4" x14ac:dyDescent="0.25">
      <c r="B2699" s="900">
        <v>43390</v>
      </c>
      <c r="C2699" s="85">
        <v>94.91492020475404</v>
      </c>
      <c r="D2699" s="85">
        <v>97.475746097730678</v>
      </c>
    </row>
    <row r="2700" spans="2:4" x14ac:dyDescent="0.25">
      <c r="B2700" s="900">
        <v>43391</v>
      </c>
      <c r="C2700" s="85">
        <v>94.817765931942461</v>
      </c>
      <c r="D2700" s="85">
        <v>97.48047438512512</v>
      </c>
    </row>
    <row r="2701" spans="2:4" x14ac:dyDescent="0.25">
      <c r="B2701" s="900">
        <v>43392</v>
      </c>
      <c r="C2701" s="85">
        <v>94.732889396903758</v>
      </c>
      <c r="D2701" s="85">
        <v>97.477935119672537</v>
      </c>
    </row>
    <row r="2702" spans="2:4" x14ac:dyDescent="0.25">
      <c r="B2702" s="900">
        <v>43395</v>
      </c>
      <c r="C2702" s="85">
        <v>95.401225383497788</v>
      </c>
      <c r="D2702" s="85">
        <v>97.459547335360782</v>
      </c>
    </row>
    <row r="2703" spans="2:4" x14ac:dyDescent="0.25">
      <c r="B2703" s="900">
        <v>43396</v>
      </c>
      <c r="C2703" s="85">
        <v>95.333964733089758</v>
      </c>
      <c r="D2703" s="85">
        <v>97.373562553483865</v>
      </c>
    </row>
    <row r="2704" spans="2:4" x14ac:dyDescent="0.25">
      <c r="B2704" s="900">
        <v>43397</v>
      </c>
      <c r="C2704" s="85">
        <v>95.162076404269243</v>
      </c>
      <c r="D2704" s="85">
        <v>97.359115008667473</v>
      </c>
    </row>
    <row r="2705" spans="2:4" x14ac:dyDescent="0.25">
      <c r="B2705" s="900">
        <v>43398</v>
      </c>
      <c r="C2705" s="85">
        <v>95.455674481447133</v>
      </c>
      <c r="D2705" s="85">
        <v>97.433191511180581</v>
      </c>
    </row>
    <row r="2706" spans="2:4" x14ac:dyDescent="0.25">
      <c r="B2706" s="900">
        <v>43399</v>
      </c>
      <c r="C2706" s="85">
        <v>95.979880502881116</v>
      </c>
      <c r="D2706" s="85">
        <v>97.428288102030777</v>
      </c>
    </row>
    <row r="2707" spans="2:4" x14ac:dyDescent="0.25">
      <c r="B2707" s="900">
        <v>43402</v>
      </c>
      <c r="C2707" s="85">
        <v>95.521867502483616</v>
      </c>
      <c r="D2707" s="85">
        <v>97.334773084673813</v>
      </c>
    </row>
    <row r="2708" spans="2:4" x14ac:dyDescent="0.25">
      <c r="B2708" s="900">
        <v>43403</v>
      </c>
      <c r="C2708" s="85">
        <v>95.535746684313835</v>
      </c>
      <c r="D2708" s="85">
        <v>97.318574322303917</v>
      </c>
    </row>
    <row r="2709" spans="2:4" x14ac:dyDescent="0.25">
      <c r="B2709" s="900">
        <v>43404</v>
      </c>
      <c r="C2709" s="85">
        <v>94.97257219081807</v>
      </c>
      <c r="D2709" s="85">
        <v>97.365944757126115</v>
      </c>
    </row>
    <row r="2710" spans="2:4" x14ac:dyDescent="0.25">
      <c r="B2710" s="900">
        <v>43406</v>
      </c>
      <c r="C2710" s="85">
        <v>94.474523088987212</v>
      </c>
      <c r="D2710" s="85">
        <v>97.345893316138529</v>
      </c>
    </row>
    <row r="2711" spans="2:4" x14ac:dyDescent="0.25">
      <c r="B2711" s="900">
        <v>43409</v>
      </c>
      <c r="C2711" s="85">
        <v>94.562602512140586</v>
      </c>
      <c r="D2711" s="85">
        <v>97.373562553483865</v>
      </c>
    </row>
    <row r="2712" spans="2:4" x14ac:dyDescent="0.25">
      <c r="B2712" s="900">
        <v>43410</v>
      </c>
      <c r="C2712" s="85">
        <v>94.826306966914899</v>
      </c>
      <c r="D2712" s="85">
        <v>97.351234529676717</v>
      </c>
    </row>
    <row r="2713" spans="2:4" x14ac:dyDescent="0.25">
      <c r="B2713" s="900">
        <v>43411</v>
      </c>
      <c r="C2713" s="85">
        <v>95.229870869363054</v>
      </c>
      <c r="D2713" s="85">
        <v>97.365069148349377</v>
      </c>
    </row>
    <row r="2714" spans="2:4" x14ac:dyDescent="0.25">
      <c r="B2714" s="900">
        <v>43412</v>
      </c>
      <c r="C2714" s="85">
        <v>95.323288439374195</v>
      </c>
      <c r="D2714" s="85">
        <v>97.392475703061677</v>
      </c>
    </row>
    <row r="2715" spans="2:4" x14ac:dyDescent="0.25">
      <c r="B2715" s="900">
        <v>43413</v>
      </c>
      <c r="C2715" s="85">
        <v>95.34944535897732</v>
      </c>
      <c r="D2715" s="85">
        <v>97.400531303807782</v>
      </c>
    </row>
    <row r="2716" spans="2:4" x14ac:dyDescent="0.25">
      <c r="B2716" s="900">
        <v>43416</v>
      </c>
      <c r="C2716" s="85">
        <v>94.360286746230727</v>
      </c>
      <c r="D2716" s="85">
        <v>97.405434712957586</v>
      </c>
    </row>
    <row r="2717" spans="2:4" x14ac:dyDescent="0.25">
      <c r="B2717" s="900">
        <v>43417</v>
      </c>
      <c r="C2717" s="85">
        <v>93.983413578071463</v>
      </c>
      <c r="D2717" s="85">
        <v>97.480299263369758</v>
      </c>
    </row>
    <row r="2718" spans="2:4" x14ac:dyDescent="0.25">
      <c r="B2718" s="900">
        <v>43418</v>
      </c>
      <c r="C2718" s="85">
        <v>93.342302140452105</v>
      </c>
      <c r="D2718" s="85">
        <v>97.48879266850426</v>
      </c>
    </row>
    <row r="2719" spans="2:4" x14ac:dyDescent="0.25">
      <c r="B2719" s="900">
        <v>43419</v>
      </c>
      <c r="C2719" s="85">
        <v>93.37112813348412</v>
      </c>
      <c r="D2719" s="85">
        <v>97.439671016128543</v>
      </c>
    </row>
    <row r="2720" spans="2:4" x14ac:dyDescent="0.25">
      <c r="B2720" s="900">
        <v>43420</v>
      </c>
      <c r="C2720" s="85">
        <v>93.761346668787823</v>
      </c>
      <c r="D2720" s="85">
        <v>97.392650824817011</v>
      </c>
    </row>
    <row r="2721" spans="2:4" x14ac:dyDescent="0.25">
      <c r="B2721" s="900">
        <v>43423</v>
      </c>
      <c r="C2721" s="85">
        <v>93.269703343186308</v>
      </c>
      <c r="D2721" s="85">
        <v>97.364981587471704</v>
      </c>
    </row>
    <row r="2722" spans="2:4" x14ac:dyDescent="0.25">
      <c r="B2722" s="900">
        <v>43424</v>
      </c>
      <c r="C2722" s="85">
        <v>92.570939919502919</v>
      </c>
      <c r="D2722" s="85">
        <v>97.323215048820686</v>
      </c>
    </row>
    <row r="2723" spans="2:4" x14ac:dyDescent="0.25">
      <c r="B2723" s="900">
        <v>43425</v>
      </c>
      <c r="C2723" s="85">
        <v>92.517558450925137</v>
      </c>
      <c r="D2723" s="85">
        <v>97.330219919034704</v>
      </c>
    </row>
    <row r="2724" spans="2:4" x14ac:dyDescent="0.25">
      <c r="B2724" s="900">
        <v>43426</v>
      </c>
      <c r="C2724" s="85">
        <v>91.941038590284904</v>
      </c>
      <c r="D2724" s="85">
        <v>97.333021867120294</v>
      </c>
    </row>
    <row r="2725" spans="2:4" x14ac:dyDescent="0.25">
      <c r="B2725" s="900">
        <v>43427</v>
      </c>
      <c r="C2725" s="85">
        <v>92.314708870329483</v>
      </c>
      <c r="D2725" s="85">
        <v>97.443348572990899</v>
      </c>
    </row>
    <row r="2726" spans="2:4" x14ac:dyDescent="0.25">
      <c r="B2726" s="900">
        <v>43430</v>
      </c>
      <c r="C2726" s="85">
        <v>92.688912965059856</v>
      </c>
      <c r="D2726" s="85">
        <v>97.315509691585291</v>
      </c>
    </row>
    <row r="2727" spans="2:4" x14ac:dyDescent="0.25">
      <c r="B2727" s="900">
        <v>43431</v>
      </c>
      <c r="C2727" s="85">
        <v>92.071823188300499</v>
      </c>
      <c r="D2727" s="85">
        <v>97.336261619594282</v>
      </c>
    </row>
    <row r="2728" spans="2:4" x14ac:dyDescent="0.25">
      <c r="B2728" s="900">
        <v>43432</v>
      </c>
      <c r="C2728" s="85">
        <v>92.127873730307201</v>
      </c>
      <c r="D2728" s="85">
        <v>97.324265779352785</v>
      </c>
    </row>
    <row r="2729" spans="2:4" x14ac:dyDescent="0.25">
      <c r="B2729" s="900">
        <v>43433</v>
      </c>
      <c r="C2729" s="85">
        <v>92.367556524221499</v>
      </c>
      <c r="D2729" s="85">
        <v>97.315071887196908</v>
      </c>
    </row>
    <row r="2730" spans="2:4" x14ac:dyDescent="0.25">
      <c r="B2730" s="900">
        <v>43434</v>
      </c>
      <c r="C2730" s="85">
        <v>92.316844129072607</v>
      </c>
      <c r="D2730" s="85">
        <v>97.398780086254277</v>
      </c>
    </row>
    <row r="2731" spans="2:4" x14ac:dyDescent="0.25">
      <c r="B2731" s="900">
        <v>43437</v>
      </c>
      <c r="C2731" s="85">
        <v>92.463109352975763</v>
      </c>
      <c r="D2731" s="85">
        <v>97.421195670939099</v>
      </c>
    </row>
    <row r="2732" spans="2:4" x14ac:dyDescent="0.25">
      <c r="B2732" s="900">
        <v>43438</v>
      </c>
      <c r="C2732" s="85">
        <v>92.7145360699772</v>
      </c>
      <c r="D2732" s="85">
        <v>97.463837818366855</v>
      </c>
    </row>
    <row r="2733" spans="2:4" x14ac:dyDescent="0.25">
      <c r="B2733" s="900">
        <v>43439</v>
      </c>
      <c r="C2733" s="85">
        <v>92.939272052689731</v>
      </c>
      <c r="D2733" s="85">
        <v>97.532397985586442</v>
      </c>
    </row>
    <row r="2734" spans="2:4" x14ac:dyDescent="0.25">
      <c r="B2734" s="900">
        <v>43440</v>
      </c>
      <c r="C2734" s="85">
        <v>91.425907418509155</v>
      </c>
      <c r="D2734" s="85">
        <v>97.497723878027102</v>
      </c>
    </row>
    <row r="2735" spans="2:4" x14ac:dyDescent="0.25">
      <c r="B2735" s="900">
        <v>43441</v>
      </c>
      <c r="C2735" s="85">
        <v>91.543346649380325</v>
      </c>
      <c r="D2735" s="85">
        <v>97.539577977555794</v>
      </c>
    </row>
    <row r="2736" spans="2:4" x14ac:dyDescent="0.25">
      <c r="B2736" s="900">
        <v>43444</v>
      </c>
      <c r="C2736" s="85">
        <v>91.026080218861452</v>
      </c>
      <c r="D2736" s="85">
        <v>97.56628404524669</v>
      </c>
    </row>
    <row r="2737" spans="2:4" x14ac:dyDescent="0.25">
      <c r="B2737" s="900">
        <v>43445</v>
      </c>
      <c r="C2737" s="85">
        <v>91.219854949798844</v>
      </c>
      <c r="D2737" s="85">
        <v>97.304739703631256</v>
      </c>
    </row>
    <row r="2738" spans="2:4" x14ac:dyDescent="0.25">
      <c r="B2738" s="900">
        <v>43446</v>
      </c>
      <c r="C2738" s="85">
        <v>91.628756999104795</v>
      </c>
      <c r="D2738" s="85">
        <v>97.332846745364947</v>
      </c>
    </row>
    <row r="2739" spans="2:4" x14ac:dyDescent="0.25">
      <c r="B2739" s="900">
        <v>43447</v>
      </c>
      <c r="C2739" s="85">
        <v>92.511152674695779</v>
      </c>
      <c r="D2739" s="85">
        <v>97.262885604102564</v>
      </c>
    </row>
    <row r="2740" spans="2:4" x14ac:dyDescent="0.25">
      <c r="B2740" s="900">
        <v>43448</v>
      </c>
      <c r="C2740" s="85">
        <v>92.563466513902043</v>
      </c>
      <c r="D2740" s="85">
        <v>97.266475600087247</v>
      </c>
    </row>
    <row r="2741" spans="2:4" x14ac:dyDescent="0.25">
      <c r="B2741" s="900">
        <v>43451</v>
      </c>
      <c r="C2741" s="85">
        <v>93.128242451455137</v>
      </c>
      <c r="D2741" s="85">
        <v>97.193537388983913</v>
      </c>
    </row>
    <row r="2742" spans="2:4" x14ac:dyDescent="0.25">
      <c r="B2742" s="900">
        <v>43452</v>
      </c>
      <c r="C2742" s="85">
        <v>93.279845822216089</v>
      </c>
      <c r="D2742" s="85">
        <v>97.367958657312641</v>
      </c>
    </row>
    <row r="2743" spans="2:4" x14ac:dyDescent="0.25">
      <c r="B2743" s="900">
        <v>43453</v>
      </c>
      <c r="C2743" s="85">
        <v>92.935001535203511</v>
      </c>
      <c r="D2743" s="85">
        <v>97.268489500273773</v>
      </c>
    </row>
    <row r="2744" spans="2:4" x14ac:dyDescent="0.25">
      <c r="B2744" s="900">
        <v>43454</v>
      </c>
      <c r="C2744" s="85">
        <v>92.343001048675717</v>
      </c>
      <c r="D2744" s="85">
        <v>97.219105165265034</v>
      </c>
    </row>
    <row r="2745" spans="2:4" x14ac:dyDescent="0.25">
      <c r="B2745" s="900">
        <v>43455</v>
      </c>
      <c r="C2745" s="85">
        <v>92.218088412203684</v>
      </c>
      <c r="D2745" s="85">
        <v>97.146955002060778</v>
      </c>
    </row>
    <row r="2746" spans="2:4" x14ac:dyDescent="0.25">
      <c r="B2746" s="900">
        <v>43461</v>
      </c>
      <c r="C2746" s="85">
        <v>92.743362063009201</v>
      </c>
      <c r="D2746" s="85">
        <v>97.188371297201087</v>
      </c>
    </row>
    <row r="2747" spans="2:4" x14ac:dyDescent="0.25">
      <c r="B2747" s="900">
        <v>43462</v>
      </c>
      <c r="C2747" s="85">
        <v>93.354046063539215</v>
      </c>
      <c r="D2747" s="85">
        <v>97.182679840152204</v>
      </c>
    </row>
    <row r="2748" spans="2:4" x14ac:dyDescent="0.25">
      <c r="B2748" s="900">
        <v>43467</v>
      </c>
      <c r="C2748" s="85">
        <v>92.317377943758387</v>
      </c>
      <c r="D2748" s="85">
        <v>97.312094817355955</v>
      </c>
    </row>
    <row r="2749" spans="2:4" x14ac:dyDescent="0.25">
      <c r="B2749" s="900">
        <v>43468</v>
      </c>
      <c r="C2749" s="85">
        <v>92.345136307418841</v>
      </c>
      <c r="D2749" s="85">
        <v>97.240032215029373</v>
      </c>
    </row>
    <row r="2750" spans="2:4" x14ac:dyDescent="0.25">
      <c r="B2750" s="900">
        <v>43469</v>
      </c>
      <c r="C2750" s="85">
        <v>92.338730531189512</v>
      </c>
      <c r="D2750" s="85">
        <v>97.257544390564391</v>
      </c>
    </row>
    <row r="2751" spans="2:4" x14ac:dyDescent="0.25">
      <c r="B2751" s="900">
        <v>43472</v>
      </c>
      <c r="C2751" s="85">
        <v>92.178052310770326</v>
      </c>
      <c r="D2751" s="85">
        <v>97.159038403179935</v>
      </c>
    </row>
    <row r="2752" spans="2:4" x14ac:dyDescent="0.25">
      <c r="B2752" s="900">
        <v>43473</v>
      </c>
      <c r="C2752" s="85">
        <v>92.491935346007793</v>
      </c>
      <c r="D2752" s="85">
        <v>97.15938864669063</v>
      </c>
    </row>
    <row r="2753" spans="2:4" x14ac:dyDescent="0.25">
      <c r="B2753" s="900">
        <v>43474</v>
      </c>
      <c r="C2753" s="85">
        <v>92.956354122634622</v>
      </c>
      <c r="D2753" s="85">
        <v>97.161402546877156</v>
      </c>
    </row>
    <row r="2754" spans="2:4" x14ac:dyDescent="0.25">
      <c r="B2754" s="900">
        <v>43475</v>
      </c>
      <c r="C2754" s="85">
        <v>92.892296360341277</v>
      </c>
      <c r="D2754" s="85">
        <v>97.13469647918626</v>
      </c>
    </row>
    <row r="2755" spans="2:4" x14ac:dyDescent="0.25">
      <c r="B2755" s="900">
        <v>43476</v>
      </c>
      <c r="C2755" s="85">
        <v>92.590691062876701</v>
      </c>
      <c r="D2755" s="85">
        <v>96.964828376496627</v>
      </c>
    </row>
    <row r="2756" spans="2:4" x14ac:dyDescent="0.25">
      <c r="B2756" s="900">
        <v>43479</v>
      </c>
      <c r="C2756" s="85">
        <v>92.581616213218481</v>
      </c>
      <c r="D2756" s="85">
        <v>97.009571984988582</v>
      </c>
    </row>
    <row r="2757" spans="2:4" x14ac:dyDescent="0.25">
      <c r="B2757" s="900">
        <v>43480</v>
      </c>
      <c r="C2757" s="85">
        <v>93.289454486560089</v>
      </c>
      <c r="D2757" s="85">
        <v>97.053352423826112</v>
      </c>
    </row>
    <row r="2758" spans="2:4" x14ac:dyDescent="0.25">
      <c r="B2758" s="900">
        <v>43481</v>
      </c>
      <c r="C2758" s="85">
        <v>93.544617906361964</v>
      </c>
      <c r="D2758" s="85">
        <v>97.050988280128905</v>
      </c>
    </row>
    <row r="2759" spans="2:4" x14ac:dyDescent="0.25">
      <c r="B2759" s="900">
        <v>43482</v>
      </c>
      <c r="C2759" s="85">
        <v>93.768286259702933</v>
      </c>
      <c r="D2759" s="85">
        <v>97.062020950715961</v>
      </c>
    </row>
    <row r="2760" spans="2:4" x14ac:dyDescent="0.25">
      <c r="B2760" s="900">
        <v>43483</v>
      </c>
      <c r="C2760" s="85">
        <v>93.915619112977652</v>
      </c>
      <c r="D2760" s="85">
        <v>97.127166243706199</v>
      </c>
    </row>
    <row r="2761" spans="2:4" x14ac:dyDescent="0.25">
      <c r="B2761" s="900">
        <v>43486</v>
      </c>
      <c r="C2761" s="85">
        <v>94.051741857851056</v>
      </c>
      <c r="D2761" s="85">
        <v>97.115520646975426</v>
      </c>
    </row>
    <row r="2762" spans="2:4" x14ac:dyDescent="0.25">
      <c r="B2762" s="900">
        <v>43487</v>
      </c>
      <c r="C2762" s="85">
        <v>94.03199071447726</v>
      </c>
      <c r="D2762" s="85">
        <v>96.978050069025556</v>
      </c>
    </row>
    <row r="2763" spans="2:4" x14ac:dyDescent="0.25">
      <c r="B2763" s="900">
        <v>43488</v>
      </c>
      <c r="C2763" s="85">
        <v>93.711701903010464</v>
      </c>
      <c r="D2763" s="85">
        <v>97.044070970792561</v>
      </c>
    </row>
    <row r="2764" spans="2:4" x14ac:dyDescent="0.25">
      <c r="B2764" s="900">
        <v>43489</v>
      </c>
      <c r="C2764" s="85">
        <v>93.79817988210651</v>
      </c>
      <c r="D2764" s="85">
        <v>97.079095321862596</v>
      </c>
    </row>
    <row r="2765" spans="2:4" x14ac:dyDescent="0.25">
      <c r="B2765" s="900">
        <v>43490</v>
      </c>
      <c r="C2765" s="85">
        <v>94.069891557167495</v>
      </c>
      <c r="D2765" s="85">
        <v>96.99170956594287</v>
      </c>
    </row>
    <row r="2766" spans="2:4" x14ac:dyDescent="0.25">
      <c r="B2766" s="900">
        <v>43493</v>
      </c>
      <c r="C2766" s="85">
        <v>93.966331508126572</v>
      </c>
      <c r="D2766" s="85">
        <v>97.013950028872344</v>
      </c>
    </row>
    <row r="2767" spans="2:4" x14ac:dyDescent="0.25">
      <c r="B2767" s="900">
        <v>43494</v>
      </c>
      <c r="C2767" s="85">
        <v>93.845689389140745</v>
      </c>
      <c r="D2767" s="85">
        <v>97.043808288159539</v>
      </c>
    </row>
    <row r="2768" spans="2:4" x14ac:dyDescent="0.25">
      <c r="B2768" s="900">
        <v>43495</v>
      </c>
      <c r="C2768" s="85">
        <v>94.067222483738604</v>
      </c>
      <c r="D2768" s="85">
        <v>97.044421214303256</v>
      </c>
    </row>
    <row r="2769" spans="2:4" x14ac:dyDescent="0.25">
      <c r="B2769" s="900">
        <v>43496</v>
      </c>
      <c r="C2769" s="85">
        <v>94.046937525679041</v>
      </c>
      <c r="D2769" s="85">
        <v>97.039430244275792</v>
      </c>
    </row>
    <row r="2770" spans="2:4" x14ac:dyDescent="0.25">
      <c r="B2770" s="900">
        <v>43497</v>
      </c>
      <c r="C2770" s="85">
        <v>93.952986140982119</v>
      </c>
      <c r="D2770" s="85">
        <v>97.048361453798648</v>
      </c>
    </row>
    <row r="2771" spans="2:4" x14ac:dyDescent="0.25">
      <c r="B2771" s="900">
        <v>43500</v>
      </c>
      <c r="C2771" s="85">
        <v>94.006367609559916</v>
      </c>
      <c r="D2771" s="85">
        <v>96.997050779481057</v>
      </c>
    </row>
    <row r="2772" spans="2:4" x14ac:dyDescent="0.25">
      <c r="B2772" s="900">
        <v>43501</v>
      </c>
      <c r="C2772" s="85">
        <v>94.472387830244102</v>
      </c>
      <c r="D2772" s="85">
        <v>96.998451753523852</v>
      </c>
    </row>
    <row r="2773" spans="2:4" x14ac:dyDescent="0.25">
      <c r="B2773" s="900">
        <v>43502</v>
      </c>
      <c r="C2773" s="85">
        <v>94.277011655249353</v>
      </c>
      <c r="D2773" s="85">
        <v>97.064910459679226</v>
      </c>
    </row>
    <row r="2774" spans="2:4" x14ac:dyDescent="0.25">
      <c r="B2774" s="900">
        <v>43503</v>
      </c>
      <c r="C2774" s="85">
        <v>94.361888190288056</v>
      </c>
      <c r="D2774" s="85">
        <v>97.061583146327564</v>
      </c>
    </row>
    <row r="2775" spans="2:4" x14ac:dyDescent="0.25">
      <c r="B2775" s="900">
        <v>43504</v>
      </c>
      <c r="C2775" s="85">
        <v>93.784834514962057</v>
      </c>
      <c r="D2775" s="85">
        <v>97.011498324297435</v>
      </c>
    </row>
    <row r="2776" spans="2:4" x14ac:dyDescent="0.25">
      <c r="B2776" s="900">
        <v>43507</v>
      </c>
      <c r="C2776" s="85">
        <v>93.428246304862355</v>
      </c>
      <c r="D2776" s="85">
        <v>97.077081421676056</v>
      </c>
    </row>
    <row r="2777" spans="2:4" x14ac:dyDescent="0.25">
      <c r="B2777" s="900">
        <v>43508</v>
      </c>
      <c r="C2777" s="85">
        <v>93.417570011146793</v>
      </c>
      <c r="D2777" s="85">
        <v>97.126640878440156</v>
      </c>
    </row>
    <row r="2778" spans="2:4" x14ac:dyDescent="0.25">
      <c r="B2778" s="900">
        <v>43509</v>
      </c>
      <c r="C2778" s="85">
        <v>93.699424165237573</v>
      </c>
      <c r="D2778" s="85">
        <v>97.180665939965678</v>
      </c>
    </row>
    <row r="2779" spans="2:4" x14ac:dyDescent="0.25">
      <c r="B2779" s="900">
        <v>43510</v>
      </c>
      <c r="C2779" s="85">
        <v>93.492304067155729</v>
      </c>
      <c r="D2779" s="85">
        <v>97.146079393284026</v>
      </c>
    </row>
    <row r="2780" spans="2:4" x14ac:dyDescent="0.25">
      <c r="B2780" s="900">
        <v>43511</v>
      </c>
      <c r="C2780" s="85">
        <v>94.448366169384073</v>
      </c>
      <c r="D2780" s="85">
        <v>97.198002993745348</v>
      </c>
    </row>
    <row r="2781" spans="2:4" x14ac:dyDescent="0.25">
      <c r="B2781" s="900">
        <v>43514</v>
      </c>
      <c r="C2781" s="85">
        <v>94.686447519241071</v>
      </c>
      <c r="D2781" s="85">
        <v>97.235654171145626</v>
      </c>
    </row>
    <row r="2782" spans="2:4" x14ac:dyDescent="0.25">
      <c r="B2782" s="900">
        <v>43515</v>
      </c>
      <c r="C2782" s="85">
        <v>94.350144267200946</v>
      </c>
      <c r="D2782" s="85">
        <v>97.201330307096995</v>
      </c>
    </row>
    <row r="2783" spans="2:4" x14ac:dyDescent="0.25">
      <c r="B2783" s="900">
        <v>43516</v>
      </c>
      <c r="C2783" s="85">
        <v>94.439825134411649</v>
      </c>
      <c r="D2783" s="85">
        <v>97.206058594491452</v>
      </c>
    </row>
    <row r="2784" spans="2:4" x14ac:dyDescent="0.25">
      <c r="B2784" s="900">
        <v>43517</v>
      </c>
      <c r="C2784" s="85">
        <v>94.625592645062383</v>
      </c>
      <c r="D2784" s="85">
        <v>97.147743049959857</v>
      </c>
    </row>
    <row r="2785" spans="2:4" x14ac:dyDescent="0.25">
      <c r="B2785" s="900">
        <v>43518</v>
      </c>
      <c r="C2785" s="85">
        <v>94.821502634742899</v>
      </c>
      <c r="D2785" s="85">
        <v>97.126903561073178</v>
      </c>
    </row>
    <row r="2786" spans="2:4" x14ac:dyDescent="0.25">
      <c r="B2786" s="900">
        <v>43521</v>
      </c>
      <c r="C2786" s="85">
        <v>95.100153900718993</v>
      </c>
      <c r="D2786" s="85">
        <v>97.115082842587057</v>
      </c>
    </row>
    <row r="2787" spans="2:4" x14ac:dyDescent="0.25">
      <c r="B2787" s="900">
        <v>43522</v>
      </c>
      <c r="C2787" s="85">
        <v>95.166880736441257</v>
      </c>
      <c r="D2787" s="85">
        <v>97.176463017837278</v>
      </c>
    </row>
    <row r="2788" spans="2:4" x14ac:dyDescent="0.25">
      <c r="B2788" s="900">
        <v>43523</v>
      </c>
      <c r="C2788" s="85">
        <v>95.064922131457649</v>
      </c>
      <c r="D2788" s="85">
        <v>97.112806259767495</v>
      </c>
    </row>
    <row r="2789" spans="2:4" x14ac:dyDescent="0.25">
      <c r="B2789" s="900">
        <v>43524</v>
      </c>
      <c r="C2789" s="85">
        <v>96.032194342087365</v>
      </c>
      <c r="D2789" s="85">
        <v>97.101335784792056</v>
      </c>
    </row>
    <row r="2790" spans="2:4" x14ac:dyDescent="0.25">
      <c r="B2790" s="900">
        <v>43525</v>
      </c>
      <c r="C2790" s="85">
        <v>95.701763051590788</v>
      </c>
      <c r="D2790" s="85">
        <v>97.142051592910974</v>
      </c>
    </row>
    <row r="2791" spans="2:4" x14ac:dyDescent="0.25">
      <c r="B2791" s="900">
        <v>43528</v>
      </c>
      <c r="C2791" s="85">
        <v>94.186796973352884</v>
      </c>
      <c r="D2791" s="85">
        <v>97.182417157519168</v>
      </c>
    </row>
    <row r="2792" spans="2:4" x14ac:dyDescent="0.25">
      <c r="B2792" s="900">
        <v>43529</v>
      </c>
      <c r="C2792" s="85">
        <v>94.334663641313369</v>
      </c>
      <c r="D2792" s="85">
        <v>97.330132358157016</v>
      </c>
    </row>
    <row r="2793" spans="2:4" x14ac:dyDescent="0.25">
      <c r="B2793" s="900">
        <v>43530</v>
      </c>
      <c r="C2793" s="85">
        <v>94.30904053639604</v>
      </c>
      <c r="D2793" s="85">
        <v>97.333809915019373</v>
      </c>
    </row>
    <row r="2794" spans="2:4" x14ac:dyDescent="0.25">
      <c r="B2794" s="900">
        <v>43531</v>
      </c>
      <c r="C2794" s="85">
        <v>94.353347155315603</v>
      </c>
      <c r="D2794" s="85">
        <v>97.364894026594015</v>
      </c>
    </row>
    <row r="2795" spans="2:4" x14ac:dyDescent="0.25">
      <c r="B2795" s="900">
        <v>43532</v>
      </c>
      <c r="C2795" s="85">
        <v>94.107258585171962</v>
      </c>
      <c r="D2795" s="85">
        <v>97.482750967944682</v>
      </c>
    </row>
    <row r="2796" spans="2:4" x14ac:dyDescent="0.25">
      <c r="B2796" s="900">
        <v>43535</v>
      </c>
      <c r="C2796" s="85">
        <v>94.139821281004416</v>
      </c>
      <c r="D2796" s="85">
        <v>97.578805250754229</v>
      </c>
    </row>
    <row r="2797" spans="2:4" x14ac:dyDescent="0.25">
      <c r="B2797" s="900">
        <v>43536</v>
      </c>
      <c r="C2797" s="85">
        <v>94.282349802107134</v>
      </c>
      <c r="D2797" s="85">
        <v>97.689920004523884</v>
      </c>
    </row>
    <row r="2798" spans="2:4" x14ac:dyDescent="0.25">
      <c r="B2798" s="900">
        <v>43537</v>
      </c>
      <c r="C2798" s="85">
        <v>94.343204676285822</v>
      </c>
      <c r="D2798" s="85">
        <v>97.753051397327624</v>
      </c>
    </row>
    <row r="2799" spans="2:4" x14ac:dyDescent="0.25">
      <c r="B2799" s="900">
        <v>43538</v>
      </c>
      <c r="C2799" s="85">
        <v>94.485733197388541</v>
      </c>
      <c r="D2799" s="85">
        <v>97.735276539159571</v>
      </c>
    </row>
    <row r="2800" spans="2:4" x14ac:dyDescent="0.25">
      <c r="B2800" s="900">
        <v>43539</v>
      </c>
      <c r="C2800" s="85">
        <v>94.458508648413869</v>
      </c>
      <c r="D2800" s="85">
        <v>97.92274437826191</v>
      </c>
    </row>
    <row r="2801" spans="2:4" x14ac:dyDescent="0.25">
      <c r="B2801" s="900">
        <v>43542</v>
      </c>
      <c r="C2801" s="85">
        <v>94.705131033243291</v>
      </c>
      <c r="D2801" s="85">
        <v>97.968888960796676</v>
      </c>
    </row>
    <row r="2802" spans="2:4" x14ac:dyDescent="0.25">
      <c r="B2802" s="900">
        <v>43543</v>
      </c>
      <c r="C2802" s="85">
        <v>94.860471106804695</v>
      </c>
      <c r="D2802" s="85">
        <v>97.944809719436023</v>
      </c>
    </row>
    <row r="2803" spans="2:4" x14ac:dyDescent="0.25">
      <c r="B2803" s="900">
        <v>43544</v>
      </c>
      <c r="C2803" s="85">
        <v>95.418307453442679</v>
      </c>
      <c r="D2803" s="85">
        <v>97.983248944735394</v>
      </c>
    </row>
    <row r="2804" spans="2:4" x14ac:dyDescent="0.25">
      <c r="B2804" s="900">
        <v>43545</v>
      </c>
      <c r="C2804" s="85">
        <v>95.22026220501904</v>
      </c>
      <c r="D2804" s="85">
        <v>98.086045415125909</v>
      </c>
    </row>
    <row r="2805" spans="2:4" x14ac:dyDescent="0.25">
      <c r="B2805" s="900">
        <v>43546</v>
      </c>
      <c r="C2805" s="85">
        <v>96.164046569474522</v>
      </c>
      <c r="D2805" s="85">
        <v>98.152679243036658</v>
      </c>
    </row>
    <row r="2806" spans="2:4" x14ac:dyDescent="0.25">
      <c r="B2806" s="900">
        <v>43549</v>
      </c>
      <c r="C2806" s="85">
        <v>95.728987600565461</v>
      </c>
      <c r="D2806" s="85">
        <v>98.138844624363969</v>
      </c>
    </row>
    <row r="2807" spans="2:4" x14ac:dyDescent="0.25">
      <c r="B2807" s="900">
        <v>43550</v>
      </c>
      <c r="C2807" s="85">
        <v>95.642509621469429</v>
      </c>
      <c r="D2807" s="85">
        <v>98.211870396345006</v>
      </c>
    </row>
    <row r="2808" spans="2:4" x14ac:dyDescent="0.25">
      <c r="B2808" s="900">
        <v>43551</v>
      </c>
      <c r="C2808" s="85">
        <v>95.560835974545412</v>
      </c>
      <c r="D2808" s="85">
        <v>98.380687768502526</v>
      </c>
    </row>
    <row r="2809" spans="2:4" x14ac:dyDescent="0.25">
      <c r="B2809" s="900">
        <v>43552</v>
      </c>
      <c r="C2809" s="85">
        <v>95.697492534104569</v>
      </c>
      <c r="D2809" s="85">
        <v>98.477267416578144</v>
      </c>
    </row>
    <row r="2810" spans="2:4" x14ac:dyDescent="0.25">
      <c r="B2810" s="900">
        <v>43553</v>
      </c>
      <c r="C2810" s="85">
        <v>95.969738023851335</v>
      </c>
      <c r="D2810" s="85">
        <v>98.498194466342483</v>
      </c>
    </row>
    <row r="2811" spans="2:4" x14ac:dyDescent="0.25">
      <c r="B2811" s="900">
        <v>43556</v>
      </c>
      <c r="C2811" s="85">
        <v>95.513326467511163</v>
      </c>
      <c r="D2811" s="85">
        <v>98.550906114702869</v>
      </c>
    </row>
    <row r="2812" spans="2:4" x14ac:dyDescent="0.25">
      <c r="B2812" s="900">
        <v>43557</v>
      </c>
      <c r="C2812" s="85">
        <v>95.514394096882711</v>
      </c>
      <c r="D2812" s="85">
        <v>98.535933204620434</v>
      </c>
    </row>
    <row r="2813" spans="2:4" x14ac:dyDescent="0.25">
      <c r="B2813" s="900">
        <v>43558</v>
      </c>
      <c r="C2813" s="85">
        <v>95.750874002682366</v>
      </c>
      <c r="D2813" s="85">
        <v>98.580589252234716</v>
      </c>
    </row>
    <row r="2814" spans="2:4" x14ac:dyDescent="0.25">
      <c r="B2814" s="900">
        <v>43559</v>
      </c>
      <c r="C2814" s="85">
        <v>95.844291572693507</v>
      </c>
      <c r="D2814" s="85">
        <v>98.487774721899143</v>
      </c>
    </row>
    <row r="2815" spans="2:4" x14ac:dyDescent="0.25">
      <c r="B2815" s="900">
        <v>43560</v>
      </c>
      <c r="C2815" s="85">
        <v>95.675072317301897</v>
      </c>
      <c r="D2815" s="85">
        <v>98.441017213220647</v>
      </c>
    </row>
    <row r="2816" spans="2:4" x14ac:dyDescent="0.25">
      <c r="B2816" s="900">
        <v>43563</v>
      </c>
      <c r="C2816" s="85">
        <v>95.742332967709913</v>
      </c>
      <c r="D2816" s="85">
        <v>98.404241644597121</v>
      </c>
    </row>
    <row r="2817" spans="2:4" x14ac:dyDescent="0.25">
      <c r="B2817" s="900">
        <v>43564</v>
      </c>
      <c r="C2817" s="85">
        <v>95.919559443388209</v>
      </c>
      <c r="D2817" s="85">
        <v>98.567980485849517</v>
      </c>
    </row>
    <row r="2818" spans="2:4" x14ac:dyDescent="0.25">
      <c r="B2818" s="900">
        <v>43565</v>
      </c>
      <c r="C2818" s="85">
        <v>96.371166667556381</v>
      </c>
      <c r="D2818" s="85">
        <v>98.61018482888889</v>
      </c>
    </row>
    <row r="2819" spans="2:4" x14ac:dyDescent="0.25">
      <c r="B2819" s="900">
        <v>43566</v>
      </c>
      <c r="C2819" s="85">
        <v>96.541987367005333</v>
      </c>
      <c r="D2819" s="85">
        <v>98.558611471938278</v>
      </c>
    </row>
    <row r="2820" spans="2:4" x14ac:dyDescent="0.25">
      <c r="B2820" s="900">
        <v>43567</v>
      </c>
      <c r="C2820" s="85">
        <v>96.433622985792397</v>
      </c>
      <c r="D2820" s="85">
        <v>98.663071599004638</v>
      </c>
    </row>
    <row r="2821" spans="2:4" x14ac:dyDescent="0.25">
      <c r="B2821" s="900">
        <v>43570</v>
      </c>
      <c r="C2821" s="85">
        <v>97.000534182088614</v>
      </c>
      <c r="D2821" s="85">
        <v>98.605281419739086</v>
      </c>
    </row>
    <row r="2822" spans="2:4" x14ac:dyDescent="0.25">
      <c r="B2822" s="900">
        <v>43571</v>
      </c>
      <c r="C2822" s="85">
        <v>96.419743803962177</v>
      </c>
      <c r="D2822" s="85">
        <v>98.606857515537243</v>
      </c>
    </row>
    <row r="2823" spans="2:4" x14ac:dyDescent="0.25">
      <c r="B2823" s="900">
        <v>43572</v>
      </c>
      <c r="C2823" s="85">
        <v>96.633269678273365</v>
      </c>
      <c r="D2823" s="85">
        <v>98.5810270566231</v>
      </c>
    </row>
    <row r="2824" spans="2:4" x14ac:dyDescent="0.25">
      <c r="B2824" s="900">
        <v>43573</v>
      </c>
      <c r="C2824" s="85">
        <v>97.081140199641098</v>
      </c>
      <c r="D2824" s="85">
        <v>98.790472676021864</v>
      </c>
    </row>
    <row r="2825" spans="2:4" x14ac:dyDescent="0.25">
      <c r="B2825" s="900">
        <v>43578</v>
      </c>
      <c r="C2825" s="85">
        <v>97.501252357348363</v>
      </c>
      <c r="D2825" s="85">
        <v>98.679095239619173</v>
      </c>
    </row>
    <row r="2826" spans="2:4" x14ac:dyDescent="0.25">
      <c r="B2826" s="900">
        <v>43579</v>
      </c>
      <c r="C2826" s="85">
        <v>96.720815286740958</v>
      </c>
      <c r="D2826" s="85">
        <v>98.81087436052016</v>
      </c>
    </row>
    <row r="2827" spans="2:4" x14ac:dyDescent="0.25">
      <c r="B2827" s="900">
        <v>43580</v>
      </c>
      <c r="C2827" s="85">
        <v>96.864945251901005</v>
      </c>
      <c r="D2827" s="85">
        <v>98.807459486290838</v>
      </c>
    </row>
    <row r="2828" spans="2:4" x14ac:dyDescent="0.25">
      <c r="B2828" s="900">
        <v>43581</v>
      </c>
      <c r="C2828" s="85">
        <v>97.146799405991786</v>
      </c>
      <c r="D2828" s="85">
        <v>98.829524827464951</v>
      </c>
    </row>
    <row r="2829" spans="2:4" x14ac:dyDescent="0.25">
      <c r="B2829" s="900">
        <v>43584</v>
      </c>
      <c r="C2829" s="85">
        <v>97.608549109189738</v>
      </c>
      <c r="D2829" s="85">
        <v>98.892656220268677</v>
      </c>
    </row>
    <row r="2830" spans="2:4" x14ac:dyDescent="0.25">
      <c r="B2830" s="900">
        <v>43585</v>
      </c>
      <c r="C2830" s="85">
        <v>98.114071616621487</v>
      </c>
      <c r="D2830" s="85">
        <v>98.891693050614251</v>
      </c>
    </row>
    <row r="2831" spans="2:4" x14ac:dyDescent="0.25">
      <c r="B2831" s="900">
        <v>43587</v>
      </c>
      <c r="C2831" s="85">
        <v>98.268344060811316</v>
      </c>
      <c r="D2831" s="85">
        <v>98.938187876659711</v>
      </c>
    </row>
    <row r="2832" spans="2:4" x14ac:dyDescent="0.25">
      <c r="B2832" s="900">
        <v>43588</v>
      </c>
      <c r="C2832" s="85">
        <v>98.408737323170939</v>
      </c>
      <c r="D2832" s="85">
        <v>98.949220547246767</v>
      </c>
    </row>
    <row r="2833" spans="2:4" x14ac:dyDescent="0.25">
      <c r="B2833" s="900">
        <v>43591</v>
      </c>
      <c r="C2833" s="85">
        <v>97.551964752497284</v>
      </c>
      <c r="D2833" s="85">
        <v>99.047288730242855</v>
      </c>
    </row>
    <row r="2834" spans="2:4" x14ac:dyDescent="0.25">
      <c r="B2834" s="900">
        <v>43592</v>
      </c>
      <c r="C2834" s="85">
        <v>98.130086057194816</v>
      </c>
      <c r="D2834" s="85">
        <v>99.039495812129772</v>
      </c>
    </row>
    <row r="2835" spans="2:4" x14ac:dyDescent="0.25">
      <c r="B2835" s="900">
        <v>43593</v>
      </c>
      <c r="C2835" s="85">
        <v>98.180798452343737</v>
      </c>
      <c r="D2835" s="85">
        <v>99.018481201487759</v>
      </c>
    </row>
    <row r="2836" spans="2:4" x14ac:dyDescent="0.25">
      <c r="B2836" s="900">
        <v>43594</v>
      </c>
      <c r="C2836" s="85">
        <v>98.364964518937143</v>
      </c>
      <c r="D2836" s="85">
        <v>98.972073936319973</v>
      </c>
    </row>
    <row r="2837" spans="2:4" x14ac:dyDescent="0.25">
      <c r="B2837" s="900">
        <v>43595</v>
      </c>
      <c r="C2837" s="85">
        <v>98.263539728639316</v>
      </c>
      <c r="D2837" s="85">
        <v>99.005872435102532</v>
      </c>
    </row>
    <row r="2838" spans="2:4" x14ac:dyDescent="0.25">
      <c r="B2838" s="900">
        <v>43598</v>
      </c>
      <c r="C2838" s="85">
        <v>98.246991473380206</v>
      </c>
      <c r="D2838" s="85">
        <v>99.019707053775193</v>
      </c>
    </row>
    <row r="2839" spans="2:4" x14ac:dyDescent="0.25">
      <c r="B2839" s="900">
        <v>43599</v>
      </c>
      <c r="C2839" s="85">
        <v>98.269411690182878</v>
      </c>
      <c r="D2839" s="85">
        <v>99.030477041729242</v>
      </c>
    </row>
    <row r="2840" spans="2:4" x14ac:dyDescent="0.25">
      <c r="B2840" s="900">
        <v>43600</v>
      </c>
      <c r="C2840" s="85">
        <v>98.068163553644567</v>
      </c>
      <c r="D2840" s="85">
        <v>99.133273512119771</v>
      </c>
    </row>
    <row r="2841" spans="2:4" x14ac:dyDescent="0.25">
      <c r="B2841" s="900">
        <v>43601</v>
      </c>
      <c r="C2841" s="85">
        <v>98.779738529786627</v>
      </c>
      <c r="D2841" s="85">
        <v>99.10148891352371</v>
      </c>
    </row>
    <row r="2842" spans="2:4" x14ac:dyDescent="0.25">
      <c r="B2842" s="900">
        <v>43602</v>
      </c>
      <c r="C2842" s="85">
        <v>99.530281977990469</v>
      </c>
      <c r="D2842" s="85">
        <v>99.061210909793189</v>
      </c>
    </row>
    <row r="2843" spans="2:4" x14ac:dyDescent="0.25">
      <c r="B2843" s="900">
        <v>43605</v>
      </c>
      <c r="C2843" s="85">
        <v>98.93881530614847</v>
      </c>
      <c r="D2843" s="85">
        <v>98.995802934169902</v>
      </c>
    </row>
    <row r="2844" spans="2:4" x14ac:dyDescent="0.25">
      <c r="B2844" s="900">
        <v>43606</v>
      </c>
      <c r="C2844" s="85">
        <v>99.194512540636126</v>
      </c>
      <c r="D2844" s="85">
        <v>98.91638521811862</v>
      </c>
    </row>
    <row r="2845" spans="2:4" x14ac:dyDescent="0.25">
      <c r="B2845" s="900">
        <v>43607</v>
      </c>
      <c r="C2845" s="85">
        <v>99.342913023282392</v>
      </c>
      <c r="D2845" s="85">
        <v>98.935385928574107</v>
      </c>
    </row>
    <row r="2846" spans="2:4" x14ac:dyDescent="0.25">
      <c r="B2846" s="900">
        <v>43608</v>
      </c>
      <c r="C2846" s="85">
        <v>99.494516394043345</v>
      </c>
      <c r="D2846" s="85">
        <v>98.950446399534215</v>
      </c>
    </row>
    <row r="2847" spans="2:4" x14ac:dyDescent="0.25">
      <c r="B2847" s="900">
        <v>43609</v>
      </c>
      <c r="C2847" s="85">
        <v>100.17192723029559</v>
      </c>
      <c r="D2847" s="85">
        <v>98.907541569473452</v>
      </c>
    </row>
    <row r="2848" spans="2:4" x14ac:dyDescent="0.25">
      <c r="B2848" s="900">
        <v>43612</v>
      </c>
      <c r="C2848" s="85">
        <v>99.643450691375406</v>
      </c>
      <c r="D2848" s="85">
        <v>98.916472778996294</v>
      </c>
    </row>
    <row r="2849" spans="2:4" x14ac:dyDescent="0.25">
      <c r="B2849" s="900">
        <v>43613</v>
      </c>
      <c r="C2849" s="85">
        <v>99.790783544650125</v>
      </c>
      <c r="D2849" s="85">
        <v>98.82304532251699</v>
      </c>
    </row>
    <row r="2850" spans="2:4" x14ac:dyDescent="0.25">
      <c r="B2850" s="900">
        <v>43614</v>
      </c>
      <c r="C2850" s="85">
        <v>99.421383782091766</v>
      </c>
      <c r="D2850" s="85">
        <v>98.876457457898795</v>
      </c>
    </row>
    <row r="2851" spans="2:4" x14ac:dyDescent="0.25">
      <c r="B2851" s="900">
        <v>43615</v>
      </c>
      <c r="C2851" s="85">
        <v>99.018353694329392</v>
      </c>
      <c r="D2851" s="85">
        <v>98.907278886840416</v>
      </c>
    </row>
    <row r="2852" spans="2:4" x14ac:dyDescent="0.25">
      <c r="B2852" s="900">
        <v>43616</v>
      </c>
      <c r="C2852" s="85">
        <v>98.819774631219985</v>
      </c>
      <c r="D2852" s="85">
        <v>98.931883493467112</v>
      </c>
    </row>
    <row r="2853" spans="2:4" x14ac:dyDescent="0.25">
      <c r="B2853" s="900">
        <v>43619</v>
      </c>
      <c r="C2853" s="85">
        <v>98.615857421252798</v>
      </c>
      <c r="D2853" s="85">
        <v>98.924878623253093</v>
      </c>
    </row>
    <row r="2854" spans="2:4" x14ac:dyDescent="0.25">
      <c r="B2854" s="900">
        <v>43620</v>
      </c>
      <c r="C2854" s="85">
        <v>98.584896169477659</v>
      </c>
      <c r="D2854" s="85">
        <v>98.996853664702002</v>
      </c>
    </row>
    <row r="2855" spans="2:4" x14ac:dyDescent="0.25">
      <c r="B2855" s="900">
        <v>43621</v>
      </c>
      <c r="C2855" s="85">
        <v>99.221737089610798</v>
      </c>
      <c r="D2855" s="85">
        <v>99.131172051055572</v>
      </c>
    </row>
    <row r="2856" spans="2:4" x14ac:dyDescent="0.25">
      <c r="B2856" s="900">
        <v>43622</v>
      </c>
      <c r="C2856" s="85">
        <v>99.536153939534017</v>
      </c>
      <c r="D2856" s="85">
        <v>99.130208881401146</v>
      </c>
    </row>
    <row r="2857" spans="2:4" x14ac:dyDescent="0.25">
      <c r="B2857" s="900">
        <v>43623</v>
      </c>
      <c r="C2857" s="85">
        <v>100.06836718125467</v>
      </c>
      <c r="D2857" s="85">
        <v>99.250867770837388</v>
      </c>
    </row>
    <row r="2858" spans="2:4" x14ac:dyDescent="0.25">
      <c r="B2858" s="900">
        <v>43626</v>
      </c>
      <c r="C2858" s="85">
        <v>100.84133084626119</v>
      </c>
      <c r="D2858" s="85">
        <v>99.428003426374062</v>
      </c>
    </row>
    <row r="2859" spans="2:4" x14ac:dyDescent="0.25">
      <c r="B2859" s="900">
        <v>43627</v>
      </c>
      <c r="C2859" s="85">
        <v>101.98316045914031</v>
      </c>
      <c r="D2859" s="85">
        <v>99.428616352517793</v>
      </c>
    </row>
    <row r="2860" spans="2:4" x14ac:dyDescent="0.25">
      <c r="B2860" s="900">
        <v>43628</v>
      </c>
      <c r="C2860" s="85">
        <v>102.11074216904123</v>
      </c>
      <c r="D2860" s="85">
        <v>99.55794376884387</v>
      </c>
    </row>
    <row r="2861" spans="2:4" x14ac:dyDescent="0.25">
      <c r="B2861" s="900">
        <v>43629</v>
      </c>
      <c r="C2861" s="85">
        <v>101.49418620696767</v>
      </c>
      <c r="D2861" s="85">
        <v>99.837525651260378</v>
      </c>
    </row>
    <row r="2862" spans="2:4" x14ac:dyDescent="0.25">
      <c r="B2862" s="900">
        <v>43630</v>
      </c>
      <c r="C2862" s="85">
        <v>101.41571544815831</v>
      </c>
      <c r="D2862" s="85">
        <v>99.837875894771074</v>
      </c>
    </row>
    <row r="2863" spans="2:4" x14ac:dyDescent="0.25">
      <c r="B2863" s="900">
        <v>43633</v>
      </c>
      <c r="C2863" s="85">
        <v>101.8908105185007</v>
      </c>
      <c r="D2863" s="85">
        <v>99.685870211127153</v>
      </c>
    </row>
    <row r="2864" spans="2:4" x14ac:dyDescent="0.25">
      <c r="B2864" s="900">
        <v>43634</v>
      </c>
      <c r="C2864" s="85">
        <v>101.42425648313076</v>
      </c>
      <c r="D2864" s="85">
        <v>99.993909378788047</v>
      </c>
    </row>
    <row r="2865" spans="2:4" x14ac:dyDescent="0.25">
      <c r="B2865" s="900">
        <v>43635</v>
      </c>
      <c r="C2865" s="85">
        <v>101.50859920348367</v>
      </c>
      <c r="D2865" s="85">
        <v>100.07008734236535</v>
      </c>
    </row>
    <row r="2866" spans="2:4" x14ac:dyDescent="0.25">
      <c r="B2866" s="900">
        <v>43637</v>
      </c>
      <c r="C2866" s="85">
        <v>101.77016839951489</v>
      </c>
      <c r="D2866" s="85">
        <v>100.09180244002877</v>
      </c>
    </row>
    <row r="2867" spans="2:4" x14ac:dyDescent="0.25">
      <c r="B2867" s="900">
        <v>43640</v>
      </c>
      <c r="C2867" s="85">
        <v>101.69276527007708</v>
      </c>
      <c r="D2867" s="85">
        <v>100.11570655963406</v>
      </c>
    </row>
    <row r="2868" spans="2:4" x14ac:dyDescent="0.25">
      <c r="B2868" s="900">
        <v>43642</v>
      </c>
      <c r="C2868" s="85">
        <v>101.40610678381429</v>
      </c>
      <c r="D2868" s="85">
        <v>100.19022086653557</v>
      </c>
    </row>
    <row r="2869" spans="2:4" x14ac:dyDescent="0.25">
      <c r="B2869" s="900">
        <v>43643</v>
      </c>
      <c r="C2869" s="85">
        <v>100.23598499258897</v>
      </c>
      <c r="D2869" s="85">
        <v>100.55167216957825</v>
      </c>
    </row>
    <row r="2870" spans="2:4" x14ac:dyDescent="0.25">
      <c r="B2870" s="900">
        <v>43644</v>
      </c>
      <c r="C2870" s="85">
        <v>100.5231772935375</v>
      </c>
      <c r="D2870" s="85">
        <v>100.55605021346202</v>
      </c>
    </row>
    <row r="2871" spans="2:4" x14ac:dyDescent="0.25">
      <c r="B2871" s="900">
        <v>43647</v>
      </c>
      <c r="C2871" s="85">
        <v>100.56748391245709</v>
      </c>
      <c r="D2871" s="85">
        <v>100.52514122364271</v>
      </c>
    </row>
    <row r="2872" spans="2:4" x14ac:dyDescent="0.25">
      <c r="B2872" s="900">
        <v>43648</v>
      </c>
      <c r="C2872" s="85">
        <v>100.72869594756204</v>
      </c>
      <c r="D2872" s="85">
        <v>100.49528296435551</v>
      </c>
    </row>
    <row r="2873" spans="2:4" x14ac:dyDescent="0.25">
      <c r="B2873" s="900">
        <v>43649</v>
      </c>
      <c r="C2873" s="85">
        <v>100.30377945768277</v>
      </c>
      <c r="D2873" s="85">
        <v>100.51656025763056</v>
      </c>
    </row>
    <row r="2874" spans="2:4" x14ac:dyDescent="0.25">
      <c r="B2874" s="900">
        <v>43650</v>
      </c>
      <c r="C2874" s="85">
        <v>100.98919751422169</v>
      </c>
      <c r="D2874" s="85">
        <v>100.54247827742238</v>
      </c>
    </row>
    <row r="2875" spans="2:4" x14ac:dyDescent="0.25">
      <c r="B2875" s="900">
        <v>43651</v>
      </c>
      <c r="C2875" s="85">
        <v>101.20912916476223</v>
      </c>
      <c r="D2875" s="85">
        <v>100.59711626509163</v>
      </c>
    </row>
    <row r="2876" spans="2:4" x14ac:dyDescent="0.25">
      <c r="B2876" s="900">
        <v>43654</v>
      </c>
      <c r="C2876" s="85">
        <v>100.65342807686734</v>
      </c>
      <c r="D2876" s="85">
        <v>100.58196823325383</v>
      </c>
    </row>
    <row r="2877" spans="2:4" x14ac:dyDescent="0.25">
      <c r="B2877" s="900">
        <v>43655</v>
      </c>
      <c r="C2877" s="85">
        <v>100.64755611532379</v>
      </c>
      <c r="D2877" s="85">
        <v>100.59413919525066</v>
      </c>
    </row>
    <row r="2878" spans="2:4" x14ac:dyDescent="0.25">
      <c r="B2878" s="900">
        <v>43656</v>
      </c>
      <c r="C2878" s="85">
        <v>100.40840713609525</v>
      </c>
      <c r="D2878" s="85">
        <v>100.65963473175161</v>
      </c>
    </row>
    <row r="2879" spans="2:4" x14ac:dyDescent="0.25">
      <c r="B2879" s="900">
        <v>43657</v>
      </c>
      <c r="C2879" s="85">
        <v>100.63314311880778</v>
      </c>
      <c r="D2879" s="85">
        <v>100.642823043238</v>
      </c>
    </row>
    <row r="2880" spans="2:4" x14ac:dyDescent="0.25">
      <c r="B2880" s="900">
        <v>43658</v>
      </c>
      <c r="C2880" s="85">
        <v>100.98973132890747</v>
      </c>
      <c r="D2880" s="85">
        <v>100.70910662763804</v>
      </c>
    </row>
    <row r="2881" spans="2:4" x14ac:dyDescent="0.25">
      <c r="B2881" s="900">
        <v>43661</v>
      </c>
      <c r="C2881" s="85">
        <v>100.96357440930434</v>
      </c>
      <c r="D2881" s="85">
        <v>101.34278469937253</v>
      </c>
    </row>
    <row r="2882" spans="2:4" x14ac:dyDescent="0.25">
      <c r="B2882" s="900">
        <v>43662</v>
      </c>
      <c r="C2882" s="85">
        <v>101.48884806010989</v>
      </c>
      <c r="D2882" s="85">
        <v>101.25811333066075</v>
      </c>
    </row>
    <row r="2883" spans="2:4" x14ac:dyDescent="0.25">
      <c r="B2883" s="900">
        <v>43663</v>
      </c>
      <c r="C2883" s="85">
        <v>100.90538860855456</v>
      </c>
      <c r="D2883" s="85">
        <v>101.37947270711838</v>
      </c>
    </row>
    <row r="2884" spans="2:4" x14ac:dyDescent="0.25">
      <c r="B2884" s="900">
        <v>43664</v>
      </c>
      <c r="C2884" s="85">
        <v>101.60788873503839</v>
      </c>
      <c r="D2884" s="85">
        <v>101.38026075501747</v>
      </c>
    </row>
    <row r="2885" spans="2:4" x14ac:dyDescent="0.25">
      <c r="B2885" s="900">
        <v>43665</v>
      </c>
      <c r="C2885" s="85">
        <v>102.15825167607548</v>
      </c>
      <c r="D2885" s="85">
        <v>101.46353114968645</v>
      </c>
    </row>
    <row r="2886" spans="2:4" x14ac:dyDescent="0.25">
      <c r="B2886" s="900">
        <v>43668</v>
      </c>
      <c r="C2886" s="85">
        <v>102.28903627409109</v>
      </c>
      <c r="D2886" s="85">
        <v>101.47911698591261</v>
      </c>
    </row>
    <row r="2887" spans="2:4" x14ac:dyDescent="0.25">
      <c r="B2887" s="900">
        <v>43669</v>
      </c>
      <c r="C2887" s="85">
        <v>102.07337514103678</v>
      </c>
      <c r="D2887" s="85">
        <v>101.47430113764048</v>
      </c>
    </row>
    <row r="2888" spans="2:4" x14ac:dyDescent="0.25">
      <c r="B2888" s="900">
        <v>43670</v>
      </c>
      <c r="C2888" s="85">
        <v>102.21643747682528</v>
      </c>
      <c r="D2888" s="85">
        <v>101.48515868647219</v>
      </c>
    </row>
    <row r="2889" spans="2:4" x14ac:dyDescent="0.25">
      <c r="B2889" s="900">
        <v>43671</v>
      </c>
      <c r="C2889" s="85">
        <v>102.41875324273512</v>
      </c>
      <c r="D2889" s="85">
        <v>101.48769795192476</v>
      </c>
    </row>
    <row r="2890" spans="2:4" x14ac:dyDescent="0.25">
      <c r="B2890" s="900">
        <v>43672</v>
      </c>
      <c r="C2890" s="85">
        <v>102.91359945645134</v>
      </c>
      <c r="D2890" s="85">
        <v>101.58051248226035</v>
      </c>
    </row>
    <row r="2891" spans="2:4" x14ac:dyDescent="0.25">
      <c r="B2891" s="900">
        <v>43675</v>
      </c>
      <c r="C2891" s="85">
        <v>102.58370198064053</v>
      </c>
      <c r="D2891" s="85">
        <v>101.60389123659958</v>
      </c>
    </row>
    <row r="2892" spans="2:4" x14ac:dyDescent="0.25">
      <c r="B2892" s="900">
        <v>43676</v>
      </c>
      <c r="C2892" s="85">
        <v>102.664307998193</v>
      </c>
      <c r="D2892" s="85">
        <v>101.6108961068136</v>
      </c>
    </row>
    <row r="2893" spans="2:4" x14ac:dyDescent="0.25">
      <c r="B2893" s="900">
        <v>43677</v>
      </c>
      <c r="C2893" s="85">
        <v>102.04294770394742</v>
      </c>
      <c r="D2893" s="85">
        <v>101.66553409448285</v>
      </c>
    </row>
    <row r="2894" spans="2:4" x14ac:dyDescent="0.25">
      <c r="B2894" s="900">
        <v>43678</v>
      </c>
      <c r="C2894" s="85">
        <v>102.03333903960343</v>
      </c>
      <c r="D2894" s="85">
        <v>101.6842721223053</v>
      </c>
    </row>
    <row r="2895" spans="2:4" x14ac:dyDescent="0.25">
      <c r="B2895" s="900">
        <v>43679</v>
      </c>
      <c r="C2895" s="85">
        <v>101.65326298332951</v>
      </c>
      <c r="D2895" s="85">
        <v>101.66711019028101</v>
      </c>
    </row>
    <row r="2896" spans="2:4" x14ac:dyDescent="0.25">
      <c r="B2896" s="900">
        <v>43683</v>
      </c>
      <c r="C2896" s="85">
        <v>101.31642591660359</v>
      </c>
      <c r="D2896" s="85">
        <v>101.70064600643055</v>
      </c>
    </row>
    <row r="2897" spans="2:4" x14ac:dyDescent="0.25">
      <c r="B2897" s="900">
        <v>43684</v>
      </c>
      <c r="C2897" s="85">
        <v>101.39916719289918</v>
      </c>
      <c r="D2897" s="85">
        <v>101.65581483706092</v>
      </c>
    </row>
    <row r="2898" spans="2:4" x14ac:dyDescent="0.25">
      <c r="B2898" s="900">
        <v>43685</v>
      </c>
      <c r="C2898" s="85">
        <v>101.30308054945915</v>
      </c>
      <c r="D2898" s="85">
        <v>101.65493922828416</v>
      </c>
    </row>
    <row r="2899" spans="2:4" x14ac:dyDescent="0.25">
      <c r="B2899" s="900">
        <v>43686</v>
      </c>
      <c r="C2899" s="85">
        <v>101.37354408798186</v>
      </c>
      <c r="D2899" s="85">
        <v>101.70204698047334</v>
      </c>
    </row>
    <row r="2900" spans="2:4" x14ac:dyDescent="0.25">
      <c r="B2900" s="900">
        <v>43689</v>
      </c>
      <c r="C2900" s="85">
        <v>101.11090726257908</v>
      </c>
      <c r="D2900" s="85">
        <v>101.69758137571192</v>
      </c>
    </row>
    <row r="2901" spans="2:4" x14ac:dyDescent="0.25">
      <c r="B2901" s="900">
        <v>43690</v>
      </c>
      <c r="C2901" s="85">
        <v>100.66036766778245</v>
      </c>
      <c r="D2901" s="85">
        <v>101.57070566396074</v>
      </c>
    </row>
    <row r="2902" spans="2:4" x14ac:dyDescent="0.25">
      <c r="B2902" s="900">
        <v>43691</v>
      </c>
      <c r="C2902" s="85">
        <v>100.92460593724257</v>
      </c>
      <c r="D2902" s="85">
        <v>101.65467654565114</v>
      </c>
    </row>
    <row r="2903" spans="2:4" x14ac:dyDescent="0.25">
      <c r="B2903" s="900">
        <v>43693</v>
      </c>
      <c r="C2903" s="85">
        <v>100.51570388793662</v>
      </c>
      <c r="D2903" s="85">
        <v>101.61352293314386</v>
      </c>
    </row>
    <row r="2904" spans="2:4" x14ac:dyDescent="0.25">
      <c r="B2904" s="900">
        <v>43696</v>
      </c>
      <c r="C2904" s="85">
        <v>100.27335202059342</v>
      </c>
      <c r="D2904" s="85">
        <v>101.62770779532721</v>
      </c>
    </row>
    <row r="2905" spans="2:4" x14ac:dyDescent="0.25">
      <c r="B2905" s="900">
        <v>43697</v>
      </c>
      <c r="C2905" s="85">
        <v>100.14096597852048</v>
      </c>
      <c r="D2905" s="85">
        <v>101.67752993472435</v>
      </c>
    </row>
    <row r="2906" spans="2:4" x14ac:dyDescent="0.25">
      <c r="B2906" s="900">
        <v>43698</v>
      </c>
      <c r="C2906" s="85">
        <v>100.43509787038415</v>
      </c>
      <c r="D2906" s="85">
        <v>101.99178592470015</v>
      </c>
    </row>
    <row r="2907" spans="2:4" x14ac:dyDescent="0.25">
      <c r="B2907" s="900">
        <v>43699</v>
      </c>
      <c r="C2907" s="85">
        <v>99.980821572787093</v>
      </c>
      <c r="D2907" s="85">
        <v>101.97488667530888</v>
      </c>
    </row>
    <row r="2908" spans="2:4" x14ac:dyDescent="0.25">
      <c r="B2908" s="900">
        <v>43700</v>
      </c>
      <c r="C2908" s="85">
        <v>100.05021748193823</v>
      </c>
      <c r="D2908" s="85">
        <v>101.97795130602749</v>
      </c>
    </row>
    <row r="2909" spans="2:4" x14ac:dyDescent="0.25">
      <c r="B2909" s="900">
        <v>43703</v>
      </c>
      <c r="C2909" s="85">
        <v>100.02299293296355</v>
      </c>
      <c r="D2909" s="85">
        <v>101.94152598091466</v>
      </c>
    </row>
    <row r="2910" spans="2:4" x14ac:dyDescent="0.25">
      <c r="B2910" s="900">
        <v>43704</v>
      </c>
      <c r="C2910" s="85">
        <v>99.97655105530086</v>
      </c>
      <c r="D2910" s="85">
        <v>102.00737176092633</v>
      </c>
    </row>
    <row r="2911" spans="2:4" x14ac:dyDescent="0.25">
      <c r="B2911" s="900">
        <v>43705</v>
      </c>
      <c r="C2911" s="85">
        <v>99.480637212213125</v>
      </c>
      <c r="D2911" s="85">
        <v>102.03381514598419</v>
      </c>
    </row>
    <row r="2912" spans="2:4" x14ac:dyDescent="0.25">
      <c r="B2912" s="900">
        <v>43706</v>
      </c>
      <c r="C2912" s="85">
        <v>100.12708679669026</v>
      </c>
      <c r="D2912" s="85">
        <v>102.01490199640639</v>
      </c>
    </row>
    <row r="2913" spans="2:4" x14ac:dyDescent="0.25">
      <c r="B2913" s="900">
        <v>43707</v>
      </c>
      <c r="C2913" s="85">
        <v>100.00270797490398</v>
      </c>
      <c r="D2913" s="85">
        <v>102.05290341731737</v>
      </c>
    </row>
    <row r="2914" spans="2:4" x14ac:dyDescent="0.25">
      <c r="B2914" s="900">
        <v>43710</v>
      </c>
      <c r="C2914" s="85">
        <v>99.60928655148561</v>
      </c>
      <c r="D2914" s="85">
        <v>101.9709464358135</v>
      </c>
    </row>
    <row r="2915" spans="2:4" x14ac:dyDescent="0.25">
      <c r="B2915" s="900">
        <v>43711</v>
      </c>
      <c r="C2915" s="85">
        <v>99.725124338299437</v>
      </c>
      <c r="D2915" s="85">
        <v>101.98793324608246</v>
      </c>
    </row>
    <row r="2916" spans="2:4" x14ac:dyDescent="0.25">
      <c r="B2916" s="900">
        <v>43712</v>
      </c>
      <c r="C2916" s="85">
        <v>99.788648285907016</v>
      </c>
      <c r="D2916" s="85">
        <v>102.04476025569357</v>
      </c>
    </row>
    <row r="2917" spans="2:4" x14ac:dyDescent="0.25">
      <c r="B2917" s="900">
        <v>43713</v>
      </c>
      <c r="C2917" s="85">
        <v>99.6023469605705</v>
      </c>
      <c r="D2917" s="85">
        <v>102.03626685055912</v>
      </c>
    </row>
    <row r="2918" spans="2:4" x14ac:dyDescent="0.25">
      <c r="B2918" s="900">
        <v>43714</v>
      </c>
      <c r="C2918" s="85">
        <v>99.545762603878032</v>
      </c>
      <c r="D2918" s="85">
        <v>102.03118831965395</v>
      </c>
    </row>
    <row r="2919" spans="2:4" x14ac:dyDescent="0.25">
      <c r="B2919" s="900">
        <v>43717</v>
      </c>
      <c r="C2919" s="85">
        <v>99.661066576006078</v>
      </c>
      <c r="D2919" s="85">
        <v>102.0099110263789</v>
      </c>
    </row>
    <row r="2920" spans="2:4" x14ac:dyDescent="0.25">
      <c r="B2920" s="900">
        <v>43718</v>
      </c>
      <c r="C2920" s="85">
        <v>100.42548920604015</v>
      </c>
      <c r="D2920" s="85">
        <v>102.0499263474764</v>
      </c>
    </row>
    <row r="2921" spans="2:4" x14ac:dyDescent="0.25">
      <c r="B2921" s="900">
        <v>43719</v>
      </c>
      <c r="C2921" s="85">
        <v>100.36196525843258</v>
      </c>
      <c r="D2921" s="85">
        <v>102.04738708202383</v>
      </c>
    </row>
    <row r="2922" spans="2:4" x14ac:dyDescent="0.25">
      <c r="B2922" s="900">
        <v>43720</v>
      </c>
      <c r="C2922" s="85">
        <v>100.98652844079281</v>
      </c>
      <c r="D2922" s="85">
        <v>102.44631444071146</v>
      </c>
    </row>
    <row r="2923" spans="2:4" x14ac:dyDescent="0.25">
      <c r="B2923" s="900">
        <v>43721</v>
      </c>
      <c r="C2923" s="85">
        <v>100.55360473062687</v>
      </c>
      <c r="D2923" s="85">
        <v>102.43694542680022</v>
      </c>
    </row>
    <row r="2924" spans="2:4" x14ac:dyDescent="0.25">
      <c r="B2924" s="900">
        <v>43724</v>
      </c>
      <c r="C2924" s="85">
        <v>101.16161965772798</v>
      </c>
      <c r="D2924" s="85">
        <v>102.43685786592256</v>
      </c>
    </row>
    <row r="2925" spans="2:4" x14ac:dyDescent="0.25">
      <c r="B2925" s="900">
        <v>43725</v>
      </c>
      <c r="C2925" s="85">
        <v>100.66677344401181</v>
      </c>
      <c r="D2925" s="85">
        <v>102.43825883996536</v>
      </c>
    </row>
    <row r="2926" spans="2:4" x14ac:dyDescent="0.25">
      <c r="B2926" s="900">
        <v>43726</v>
      </c>
      <c r="C2926" s="85">
        <v>101.09222374857684</v>
      </c>
      <c r="D2926" s="85">
        <v>102.2933455874131</v>
      </c>
    </row>
    <row r="2927" spans="2:4" x14ac:dyDescent="0.25">
      <c r="B2927" s="900">
        <v>43727</v>
      </c>
      <c r="C2927" s="85">
        <v>101.27318692705558</v>
      </c>
      <c r="D2927" s="85">
        <v>102.35218649721077</v>
      </c>
    </row>
    <row r="2928" spans="2:4" x14ac:dyDescent="0.25">
      <c r="B2928" s="900">
        <v>43728</v>
      </c>
      <c r="C2928" s="85">
        <v>101.41144493067209</v>
      </c>
      <c r="D2928" s="85">
        <v>102.39728034921343</v>
      </c>
    </row>
    <row r="2929" spans="2:4" x14ac:dyDescent="0.25">
      <c r="B2929" s="900">
        <v>43731</v>
      </c>
      <c r="C2929" s="85">
        <v>102.55914650509474</v>
      </c>
      <c r="D2929" s="85">
        <v>102.50331657207794</v>
      </c>
    </row>
    <row r="2930" spans="2:4" x14ac:dyDescent="0.25">
      <c r="B2930" s="900">
        <v>43732</v>
      </c>
      <c r="C2930" s="85">
        <v>102.65576696322056</v>
      </c>
      <c r="D2930" s="85">
        <v>102.42792665639971</v>
      </c>
    </row>
    <row r="2931" spans="2:4" x14ac:dyDescent="0.25">
      <c r="B2931" s="900">
        <v>43733</v>
      </c>
      <c r="C2931" s="85">
        <v>103.27552581340879</v>
      </c>
      <c r="D2931" s="85">
        <v>102.45559589374503</v>
      </c>
    </row>
    <row r="2932" spans="2:4" x14ac:dyDescent="0.25">
      <c r="B2932" s="900">
        <v>43734</v>
      </c>
      <c r="C2932" s="85">
        <v>104.61166397191109</v>
      </c>
      <c r="D2932" s="85">
        <v>102.36330672867548</v>
      </c>
    </row>
    <row r="2933" spans="2:4" x14ac:dyDescent="0.25">
      <c r="B2933" s="900">
        <v>43735</v>
      </c>
      <c r="C2933" s="85">
        <v>105.62751331894657</v>
      </c>
      <c r="D2933" s="85">
        <v>102.33143456920175</v>
      </c>
    </row>
    <row r="2934" spans="2:4" x14ac:dyDescent="0.25">
      <c r="B2934" s="900">
        <v>43738</v>
      </c>
      <c r="C2934" s="85">
        <v>104.81664881124982</v>
      </c>
      <c r="D2934" s="85">
        <v>102.3598042935685</v>
      </c>
    </row>
    <row r="2935" spans="2:4" x14ac:dyDescent="0.25">
      <c r="B2935" s="900">
        <v>43739</v>
      </c>
      <c r="C2935" s="85">
        <v>104.29511186324474</v>
      </c>
      <c r="D2935" s="85">
        <v>102.347808453327</v>
      </c>
    </row>
    <row r="2936" spans="2:4" x14ac:dyDescent="0.25">
      <c r="B2936" s="900">
        <v>43740</v>
      </c>
      <c r="C2936" s="85">
        <v>103.99831089795217</v>
      </c>
      <c r="D2936" s="85">
        <v>102.42022129916428</v>
      </c>
    </row>
    <row r="2937" spans="2:4" x14ac:dyDescent="0.25">
      <c r="B2937" s="900">
        <v>43741</v>
      </c>
      <c r="C2937" s="85">
        <v>102.81537755426817</v>
      </c>
      <c r="D2937" s="85">
        <v>102.42013373828662</v>
      </c>
    </row>
    <row r="2938" spans="2:4" x14ac:dyDescent="0.25">
      <c r="B2938" s="900">
        <v>43742</v>
      </c>
      <c r="C2938" s="85">
        <v>102.84313591792862</v>
      </c>
      <c r="D2938" s="85">
        <v>102.399819614666</v>
      </c>
    </row>
    <row r="2939" spans="2:4" x14ac:dyDescent="0.25">
      <c r="B2939" s="900">
        <v>43745</v>
      </c>
      <c r="C2939" s="85">
        <v>103.00221269429046</v>
      </c>
      <c r="D2939" s="85">
        <v>102.36934842923506</v>
      </c>
    </row>
    <row r="2940" spans="2:4" x14ac:dyDescent="0.25">
      <c r="B2940" s="900">
        <v>43747</v>
      </c>
      <c r="C2940" s="85">
        <v>102.98779969777445</v>
      </c>
      <c r="D2940" s="85">
        <v>102.36733452904853</v>
      </c>
    </row>
    <row r="2941" spans="2:4" x14ac:dyDescent="0.25">
      <c r="B2941" s="900">
        <v>43748</v>
      </c>
      <c r="C2941" s="85">
        <v>103.58994266333201</v>
      </c>
      <c r="D2941" s="85">
        <v>102.32513018600915</v>
      </c>
    </row>
    <row r="2942" spans="2:4" x14ac:dyDescent="0.25">
      <c r="B2942" s="900">
        <v>43749</v>
      </c>
      <c r="C2942" s="85">
        <v>103.85631619153524</v>
      </c>
      <c r="D2942" s="85">
        <v>102.29369583092381</v>
      </c>
    </row>
    <row r="2943" spans="2:4" x14ac:dyDescent="0.25">
      <c r="B2943" s="900">
        <v>43752</v>
      </c>
      <c r="C2943" s="85">
        <v>106.03214485076629</v>
      </c>
      <c r="D2943" s="85">
        <v>102.28336364735814</v>
      </c>
    </row>
    <row r="2944" spans="2:4" x14ac:dyDescent="0.25">
      <c r="B2944" s="900">
        <v>43753</v>
      </c>
      <c r="C2944" s="85">
        <v>106.8051085157728</v>
      </c>
      <c r="D2944" s="85">
        <v>102.28800437387493</v>
      </c>
    </row>
    <row r="2945" spans="2:4" x14ac:dyDescent="0.25">
      <c r="B2945" s="900">
        <v>43754</v>
      </c>
      <c r="C2945" s="85">
        <v>106.63588926038119</v>
      </c>
      <c r="D2945" s="85">
        <v>102.2779348729423</v>
      </c>
    </row>
    <row r="2946" spans="2:4" x14ac:dyDescent="0.25">
      <c r="B2946" s="900">
        <v>43755</v>
      </c>
      <c r="C2946" s="85">
        <v>107.36561393583968</v>
      </c>
      <c r="D2946" s="85">
        <v>102.22785005091215</v>
      </c>
    </row>
    <row r="2947" spans="2:4" x14ac:dyDescent="0.25">
      <c r="B2947" s="900">
        <v>43756</v>
      </c>
      <c r="C2947" s="85">
        <v>107.45956532053663</v>
      </c>
      <c r="D2947" s="85">
        <v>102.24615027434625</v>
      </c>
    </row>
    <row r="2948" spans="2:4" x14ac:dyDescent="0.25">
      <c r="B2948" s="900">
        <v>43759</v>
      </c>
      <c r="C2948" s="85">
        <v>107.2001313832485</v>
      </c>
      <c r="D2948" s="85">
        <v>102.36076746322291</v>
      </c>
    </row>
    <row r="2949" spans="2:4" x14ac:dyDescent="0.25">
      <c r="B2949" s="900">
        <v>43760</v>
      </c>
      <c r="C2949" s="85">
        <v>107.20600334479207</v>
      </c>
      <c r="D2949" s="85">
        <v>102.30718020608577</v>
      </c>
    </row>
    <row r="2950" spans="2:4" x14ac:dyDescent="0.25">
      <c r="B2950" s="900">
        <v>43761</v>
      </c>
      <c r="C2950" s="85">
        <v>107.68109841513447</v>
      </c>
      <c r="D2950" s="85">
        <v>102.3066548408197</v>
      </c>
    </row>
    <row r="2951" spans="2:4" x14ac:dyDescent="0.25">
      <c r="B2951" s="900">
        <v>43762</v>
      </c>
      <c r="C2951" s="85">
        <v>107.87860984887234</v>
      </c>
      <c r="D2951" s="85">
        <v>102.31436019805513</v>
      </c>
    </row>
    <row r="2952" spans="2:4" x14ac:dyDescent="0.25">
      <c r="B2952" s="900">
        <v>43763</v>
      </c>
      <c r="C2952" s="85">
        <v>107.43287458624771</v>
      </c>
      <c r="D2952" s="85">
        <v>102.28248803858139</v>
      </c>
    </row>
    <row r="2953" spans="2:4" x14ac:dyDescent="0.25">
      <c r="B2953" s="900">
        <v>43766</v>
      </c>
      <c r="C2953" s="85">
        <v>107.5492461877473</v>
      </c>
      <c r="D2953" s="85">
        <v>102.11419603168991</v>
      </c>
    </row>
    <row r="2954" spans="2:4" x14ac:dyDescent="0.25">
      <c r="B2954" s="900">
        <v>43767</v>
      </c>
      <c r="C2954" s="85">
        <v>107.6757602682767</v>
      </c>
      <c r="D2954" s="85">
        <v>102.15753866613906</v>
      </c>
    </row>
    <row r="2955" spans="2:4" x14ac:dyDescent="0.25">
      <c r="B2955" s="900">
        <v>43768</v>
      </c>
      <c r="C2955" s="85">
        <v>106.88357927458216</v>
      </c>
      <c r="D2955" s="85">
        <v>102.12076309751555</v>
      </c>
    </row>
    <row r="2956" spans="2:4" x14ac:dyDescent="0.25">
      <c r="B2956" s="900">
        <v>43769</v>
      </c>
      <c r="C2956" s="85">
        <v>106.33481777760241</v>
      </c>
      <c r="D2956" s="85">
        <v>102.09712166054328</v>
      </c>
    </row>
    <row r="2957" spans="2:4" x14ac:dyDescent="0.25">
      <c r="B2957" s="900">
        <v>43773</v>
      </c>
      <c r="C2957" s="85">
        <v>106.732509718507</v>
      </c>
      <c r="D2957" s="85">
        <v>101.97366082302142</v>
      </c>
    </row>
    <row r="2958" spans="2:4" x14ac:dyDescent="0.25">
      <c r="B2958" s="900">
        <v>43774</v>
      </c>
      <c r="C2958" s="85">
        <v>105.62537806020347</v>
      </c>
      <c r="D2958" s="85">
        <v>102.04861293431129</v>
      </c>
    </row>
    <row r="2959" spans="2:4" x14ac:dyDescent="0.25">
      <c r="B2959" s="900">
        <v>43775</v>
      </c>
      <c r="C2959" s="85">
        <v>105.51594604961898</v>
      </c>
      <c r="D2959" s="85">
        <v>102.09326898192556</v>
      </c>
    </row>
    <row r="2960" spans="2:4" x14ac:dyDescent="0.25">
      <c r="B2960" s="900">
        <v>43776</v>
      </c>
      <c r="C2960" s="85">
        <v>105.43213714395183</v>
      </c>
      <c r="D2960" s="85">
        <v>102.10622799182147</v>
      </c>
    </row>
    <row r="2961" spans="2:4" x14ac:dyDescent="0.25">
      <c r="B2961" s="900">
        <v>43777</v>
      </c>
      <c r="C2961" s="85">
        <v>105.48231572441497</v>
      </c>
      <c r="D2961" s="85">
        <v>102.11025579219452</v>
      </c>
    </row>
    <row r="2962" spans="2:4" x14ac:dyDescent="0.25">
      <c r="B2962" s="900">
        <v>43780</v>
      </c>
      <c r="C2962" s="85">
        <v>105.27572944101891</v>
      </c>
      <c r="D2962" s="85">
        <v>102.3183004375505</v>
      </c>
    </row>
    <row r="2963" spans="2:4" x14ac:dyDescent="0.25">
      <c r="B2963" s="900">
        <v>43781</v>
      </c>
      <c r="C2963" s="85">
        <v>105.21914508432641</v>
      </c>
      <c r="D2963" s="85">
        <v>102.20797373167991</v>
      </c>
    </row>
    <row r="2964" spans="2:4" x14ac:dyDescent="0.25">
      <c r="B2964" s="900">
        <v>43782</v>
      </c>
      <c r="C2964" s="85">
        <v>105.1422757695744</v>
      </c>
      <c r="D2964" s="85">
        <v>102.16428085372004</v>
      </c>
    </row>
    <row r="2965" spans="2:4" x14ac:dyDescent="0.25">
      <c r="B2965" s="900">
        <v>43783</v>
      </c>
      <c r="C2965" s="85">
        <v>105.39316867189004</v>
      </c>
      <c r="D2965" s="85">
        <v>102.08293679835991</v>
      </c>
    </row>
    <row r="2966" spans="2:4" x14ac:dyDescent="0.25">
      <c r="B2966" s="900">
        <v>43784</v>
      </c>
      <c r="C2966" s="85">
        <v>105.56078648322433</v>
      </c>
      <c r="D2966" s="85">
        <v>101.64977313650134</v>
      </c>
    </row>
    <row r="2967" spans="2:4" x14ac:dyDescent="0.25">
      <c r="B2967" s="900">
        <v>43787</v>
      </c>
      <c r="C2967" s="85">
        <v>106.12716386483476</v>
      </c>
      <c r="D2967" s="85">
        <v>101.67034994275497</v>
      </c>
    </row>
    <row r="2968" spans="2:4" x14ac:dyDescent="0.25">
      <c r="B2968" s="900">
        <v>43788</v>
      </c>
      <c r="C2968" s="85">
        <v>106.46453474624647</v>
      </c>
      <c r="D2968" s="85">
        <v>101.66570921623818</v>
      </c>
    </row>
    <row r="2969" spans="2:4" x14ac:dyDescent="0.25">
      <c r="B2969" s="900">
        <v>43789</v>
      </c>
      <c r="C2969" s="85">
        <v>106.47521103996201</v>
      </c>
      <c r="D2969" s="85">
        <v>101.51738108945662</v>
      </c>
    </row>
    <row r="2970" spans="2:4" x14ac:dyDescent="0.25">
      <c r="B2970" s="900">
        <v>43790</v>
      </c>
      <c r="C2970" s="85">
        <v>106.79656748080038</v>
      </c>
      <c r="D2970" s="85">
        <v>101.49995647479928</v>
      </c>
    </row>
    <row r="2971" spans="2:4" x14ac:dyDescent="0.25">
      <c r="B2971" s="900">
        <v>43791</v>
      </c>
      <c r="C2971" s="85">
        <v>106.93749455784574</v>
      </c>
      <c r="D2971" s="85">
        <v>101.49908086602252</v>
      </c>
    </row>
    <row r="2972" spans="2:4" x14ac:dyDescent="0.25">
      <c r="B2972" s="900">
        <v>43794</v>
      </c>
      <c r="C2972" s="85">
        <v>106.42930297698511</v>
      </c>
      <c r="D2972" s="85">
        <v>101.49277648282992</v>
      </c>
    </row>
    <row r="2973" spans="2:4" x14ac:dyDescent="0.25">
      <c r="B2973" s="900">
        <v>43795</v>
      </c>
      <c r="C2973" s="85">
        <v>106.46560237561802</v>
      </c>
      <c r="D2973" s="85">
        <v>101.53944643063073</v>
      </c>
    </row>
    <row r="2974" spans="2:4" x14ac:dyDescent="0.25">
      <c r="B2974" s="900">
        <v>43796</v>
      </c>
      <c r="C2974" s="85">
        <v>106.3107961167424</v>
      </c>
      <c r="D2974" s="85">
        <v>101.53305448656045</v>
      </c>
    </row>
    <row r="2975" spans="2:4" x14ac:dyDescent="0.25">
      <c r="B2975" s="900">
        <v>43797</v>
      </c>
      <c r="C2975" s="85">
        <v>106.47681248401935</v>
      </c>
      <c r="D2975" s="85">
        <v>101.5399717958968</v>
      </c>
    </row>
    <row r="2976" spans="2:4" x14ac:dyDescent="0.25">
      <c r="B2976" s="900">
        <v>43798</v>
      </c>
      <c r="C2976" s="85">
        <v>106.52859250853982</v>
      </c>
      <c r="D2976" s="85">
        <v>101.52289742475016</v>
      </c>
    </row>
    <row r="2977" spans="2:4" x14ac:dyDescent="0.25">
      <c r="B2977" s="900">
        <v>43801</v>
      </c>
      <c r="C2977" s="85">
        <v>106.87930875709594</v>
      </c>
      <c r="D2977" s="85">
        <v>101.51239011942914</v>
      </c>
    </row>
    <row r="2978" spans="2:4" x14ac:dyDescent="0.25">
      <c r="B2978" s="900">
        <v>43802</v>
      </c>
      <c r="C2978" s="85">
        <v>107.00101850545335</v>
      </c>
      <c r="D2978" s="85">
        <v>101.57123102922678</v>
      </c>
    </row>
    <row r="2979" spans="2:4" x14ac:dyDescent="0.25">
      <c r="B2979" s="900">
        <v>43803</v>
      </c>
      <c r="C2979" s="85">
        <v>106.45759515533133</v>
      </c>
      <c r="D2979" s="85">
        <v>101.58585369579853</v>
      </c>
    </row>
    <row r="2980" spans="2:4" x14ac:dyDescent="0.25">
      <c r="B2980" s="900">
        <v>43804</v>
      </c>
      <c r="C2980" s="85">
        <v>106.51204425328069</v>
      </c>
      <c r="D2980" s="85">
        <v>101.54829007927593</v>
      </c>
    </row>
    <row r="2981" spans="2:4" x14ac:dyDescent="0.25">
      <c r="B2981" s="900">
        <v>43805</v>
      </c>
      <c r="C2981" s="85">
        <v>106.30705941394196</v>
      </c>
      <c r="D2981" s="85">
        <v>101.51913230701012</v>
      </c>
    </row>
    <row r="2982" spans="2:4" x14ac:dyDescent="0.25">
      <c r="B2982" s="900">
        <v>43808</v>
      </c>
      <c r="C2982" s="85">
        <v>106.09620261305966</v>
      </c>
      <c r="D2982" s="85">
        <v>101.56466396340116</v>
      </c>
    </row>
    <row r="2983" spans="2:4" x14ac:dyDescent="0.25">
      <c r="B2983" s="900">
        <v>43809</v>
      </c>
      <c r="C2983" s="85">
        <v>105.92004376675293</v>
      </c>
      <c r="D2983" s="85">
        <v>101.53953399150841</v>
      </c>
    </row>
    <row r="2984" spans="2:4" x14ac:dyDescent="0.25">
      <c r="B2984" s="900">
        <v>43810</v>
      </c>
      <c r="C2984" s="85">
        <v>106.13090056763521</v>
      </c>
      <c r="D2984" s="85">
        <v>101.58742979159668</v>
      </c>
    </row>
    <row r="2985" spans="2:4" x14ac:dyDescent="0.25">
      <c r="B2985" s="900">
        <v>43811</v>
      </c>
      <c r="C2985" s="85">
        <v>105.57253040631144</v>
      </c>
      <c r="D2985" s="85">
        <v>101.55547007124528</v>
      </c>
    </row>
    <row r="2986" spans="2:4" x14ac:dyDescent="0.25">
      <c r="B2986" s="900">
        <v>43812</v>
      </c>
      <c r="C2986" s="85">
        <v>106.66898577089943</v>
      </c>
      <c r="D2986" s="85">
        <v>101.52491132493668</v>
      </c>
    </row>
    <row r="2987" spans="2:4" x14ac:dyDescent="0.25">
      <c r="B2987" s="900">
        <v>43815</v>
      </c>
      <c r="C2987" s="85">
        <v>107.42913788344728</v>
      </c>
      <c r="D2987" s="85">
        <v>101.54373691363683</v>
      </c>
    </row>
    <row r="2988" spans="2:4" x14ac:dyDescent="0.25">
      <c r="B2988" s="900">
        <v>43816</v>
      </c>
      <c r="C2988" s="85">
        <v>107.58394414232288</v>
      </c>
      <c r="D2988" s="85">
        <v>101.49951867041092</v>
      </c>
    </row>
    <row r="2989" spans="2:4" x14ac:dyDescent="0.25">
      <c r="B2989" s="900">
        <v>43817</v>
      </c>
      <c r="C2989" s="85">
        <v>107.25724955462677</v>
      </c>
      <c r="D2989" s="85">
        <v>101.52403571615993</v>
      </c>
    </row>
    <row r="2990" spans="2:4" x14ac:dyDescent="0.25">
      <c r="B2990" s="900">
        <v>43818</v>
      </c>
      <c r="C2990" s="85">
        <v>107.20280045667741</v>
      </c>
      <c r="D2990" s="85">
        <v>101.48288210365264</v>
      </c>
    </row>
    <row r="2991" spans="2:4" x14ac:dyDescent="0.25">
      <c r="B2991" s="900">
        <v>43819</v>
      </c>
      <c r="C2991" s="85">
        <v>106.96792199493508</v>
      </c>
      <c r="D2991" s="85">
        <v>101.46782163269252</v>
      </c>
    </row>
    <row r="2992" spans="2:4" x14ac:dyDescent="0.25">
      <c r="B2992" s="900">
        <v>43822</v>
      </c>
      <c r="C2992" s="85">
        <v>108.07665509729595</v>
      </c>
      <c r="D2992" s="85">
        <v>101.47421357676281</v>
      </c>
    </row>
    <row r="2993" spans="2:4" x14ac:dyDescent="0.25">
      <c r="B2993" s="900">
        <v>43826</v>
      </c>
      <c r="C2993" s="85">
        <v>107.95387771956702</v>
      </c>
      <c r="D2993" s="85">
        <v>101.43848873867138</v>
      </c>
    </row>
    <row r="2994" spans="2:4" x14ac:dyDescent="0.25">
      <c r="B2994" s="900">
        <v>43829</v>
      </c>
      <c r="C2994" s="85">
        <v>107.69337615290738</v>
      </c>
      <c r="D2994" s="85">
        <v>101.21223143075899</v>
      </c>
    </row>
    <row r="2995" spans="2:4" x14ac:dyDescent="0.25">
      <c r="B2995" s="900">
        <v>43832</v>
      </c>
      <c r="C2995" s="85">
        <v>108.32434511149694</v>
      </c>
      <c r="D2995" s="85">
        <v>101.18114731918435</v>
      </c>
    </row>
    <row r="2996" spans="2:4" x14ac:dyDescent="0.25">
      <c r="B2996" s="900">
        <v>43833</v>
      </c>
      <c r="C2996" s="85">
        <v>108.72150323771577</v>
      </c>
      <c r="D2996" s="85">
        <v>101.21906117921766</v>
      </c>
    </row>
    <row r="2997" spans="2:4" x14ac:dyDescent="0.25">
      <c r="B2997" s="900">
        <v>43837</v>
      </c>
      <c r="C2997" s="85">
        <v>108.28270756600627</v>
      </c>
      <c r="D2997" s="85">
        <v>101.2427901770676</v>
      </c>
    </row>
    <row r="2998" spans="2:4" x14ac:dyDescent="0.25">
      <c r="B2998" s="900">
        <v>43838</v>
      </c>
      <c r="C2998" s="85">
        <v>108.08733139101152</v>
      </c>
      <c r="D2998" s="85">
        <v>101.35434273522563</v>
      </c>
    </row>
    <row r="2999" spans="2:4" x14ac:dyDescent="0.25">
      <c r="B2999" s="900">
        <v>43839</v>
      </c>
      <c r="C2999" s="85">
        <v>108.3008572653227</v>
      </c>
      <c r="D2999" s="85">
        <v>101.36047199666289</v>
      </c>
    </row>
    <row r="3000" spans="2:4" x14ac:dyDescent="0.25">
      <c r="B3000" s="900">
        <v>43840</v>
      </c>
      <c r="C3000" s="85">
        <v>108.70869168525709</v>
      </c>
      <c r="D3000" s="85">
        <v>101.35329200469354</v>
      </c>
    </row>
    <row r="3001" spans="2:4" x14ac:dyDescent="0.25">
      <c r="B3001" s="900">
        <v>43843</v>
      </c>
      <c r="C3001" s="85">
        <v>109.0652798953568</v>
      </c>
      <c r="D3001" s="85">
        <v>101.29129890329958</v>
      </c>
    </row>
    <row r="3002" spans="2:4" x14ac:dyDescent="0.25">
      <c r="B3002" s="900">
        <v>43844</v>
      </c>
      <c r="C3002" s="85">
        <v>109.56119373844453</v>
      </c>
      <c r="D3002" s="85">
        <v>101.39934902635062</v>
      </c>
    </row>
    <row r="3003" spans="2:4" x14ac:dyDescent="0.25">
      <c r="B3003" s="900">
        <v>43845</v>
      </c>
      <c r="C3003" s="85">
        <v>109.34926930819067</v>
      </c>
      <c r="D3003" s="85">
        <v>101.34725030413396</v>
      </c>
    </row>
    <row r="3004" spans="2:4" x14ac:dyDescent="0.25">
      <c r="B3004" s="900">
        <v>43846</v>
      </c>
      <c r="C3004" s="85">
        <v>109.03004812609545</v>
      </c>
      <c r="D3004" s="85">
        <v>101.32509740208218</v>
      </c>
    </row>
    <row r="3005" spans="2:4" x14ac:dyDescent="0.25">
      <c r="B3005" s="900">
        <v>43847</v>
      </c>
      <c r="C3005" s="85">
        <v>109.39891407396803</v>
      </c>
      <c r="D3005" s="85">
        <v>101.32728642402404</v>
      </c>
    </row>
    <row r="3006" spans="2:4" x14ac:dyDescent="0.25">
      <c r="B3006" s="900">
        <v>43850</v>
      </c>
      <c r="C3006" s="85">
        <v>109.66635523154278</v>
      </c>
      <c r="D3006" s="85">
        <v>101.21634679200973</v>
      </c>
    </row>
    <row r="3007" spans="2:4" x14ac:dyDescent="0.25">
      <c r="B3007" s="900">
        <v>43851</v>
      </c>
      <c r="C3007" s="85">
        <v>109.51048134329562</v>
      </c>
      <c r="D3007" s="85">
        <v>101.24690553831832</v>
      </c>
    </row>
    <row r="3008" spans="2:4" x14ac:dyDescent="0.25">
      <c r="B3008" s="900">
        <v>43852</v>
      </c>
      <c r="C3008" s="85">
        <v>109.50514319643783</v>
      </c>
      <c r="D3008" s="85">
        <v>101.21030509145015</v>
      </c>
    </row>
    <row r="3009" spans="2:4" x14ac:dyDescent="0.25">
      <c r="B3009" s="900">
        <v>43853</v>
      </c>
      <c r="C3009" s="85">
        <v>109.71599999732015</v>
      </c>
      <c r="D3009" s="85">
        <v>101.20531412142266</v>
      </c>
    </row>
    <row r="3010" spans="2:4" x14ac:dyDescent="0.25">
      <c r="B3010" s="900">
        <v>43854</v>
      </c>
      <c r="C3010" s="85">
        <v>109.1453520982235</v>
      </c>
      <c r="D3010" s="85">
        <v>101.23736140265174</v>
      </c>
    </row>
    <row r="3011" spans="2:4" x14ac:dyDescent="0.25">
      <c r="B3011" s="900">
        <v>43857</v>
      </c>
      <c r="C3011" s="85">
        <v>108.38466617098985</v>
      </c>
      <c r="D3011" s="85">
        <v>101.10820910808103</v>
      </c>
    </row>
    <row r="3012" spans="2:4" x14ac:dyDescent="0.25">
      <c r="B3012" s="900">
        <v>43858</v>
      </c>
      <c r="C3012" s="85">
        <v>108.1145559399862</v>
      </c>
      <c r="D3012" s="85">
        <v>101.13438981050587</v>
      </c>
    </row>
    <row r="3013" spans="2:4" x14ac:dyDescent="0.25">
      <c r="B3013" s="900">
        <v>43859</v>
      </c>
      <c r="C3013" s="85">
        <v>108.10654871969953</v>
      </c>
      <c r="D3013" s="85">
        <v>101.20636485195477</v>
      </c>
    </row>
    <row r="3014" spans="2:4" x14ac:dyDescent="0.25">
      <c r="B3014" s="900">
        <v>43860</v>
      </c>
      <c r="C3014" s="85">
        <v>108.78129048252289</v>
      </c>
      <c r="D3014" s="85">
        <v>101.16048295205302</v>
      </c>
    </row>
    <row r="3015" spans="2:4" x14ac:dyDescent="0.25">
      <c r="B3015" s="900">
        <v>43861</v>
      </c>
      <c r="C3015" s="85">
        <v>108.97933573094653</v>
      </c>
      <c r="D3015" s="85">
        <v>101.13754200210217</v>
      </c>
    </row>
    <row r="3016" spans="2:4" x14ac:dyDescent="0.25">
      <c r="B3016" s="900">
        <v>43864</v>
      </c>
      <c r="C3016" s="85">
        <v>108.18128277570844</v>
      </c>
      <c r="D3016" s="85">
        <v>101.16985196596427</v>
      </c>
    </row>
    <row r="3017" spans="2:4" x14ac:dyDescent="0.25">
      <c r="B3017" s="900">
        <v>43865</v>
      </c>
      <c r="C3017" s="85">
        <v>107.91597687687677</v>
      </c>
      <c r="D3017" s="85">
        <v>101.18920291993045</v>
      </c>
    </row>
    <row r="3018" spans="2:4" x14ac:dyDescent="0.25">
      <c r="B3018" s="900">
        <v>43866</v>
      </c>
      <c r="C3018" s="85">
        <v>107.67629408296247</v>
      </c>
      <c r="D3018" s="85">
        <v>101.13027444925513</v>
      </c>
    </row>
    <row r="3019" spans="2:4" x14ac:dyDescent="0.25">
      <c r="B3019" s="900">
        <v>43867</v>
      </c>
      <c r="C3019" s="85">
        <v>108.10815016375686</v>
      </c>
      <c r="D3019" s="85">
        <v>101.04945575916105</v>
      </c>
    </row>
    <row r="3020" spans="2:4" x14ac:dyDescent="0.25">
      <c r="B3020" s="900">
        <v>43868</v>
      </c>
      <c r="C3020" s="85">
        <v>108.22292032119911</v>
      </c>
      <c r="D3020" s="85">
        <v>100.97669266981306</v>
      </c>
    </row>
    <row r="3021" spans="2:4" x14ac:dyDescent="0.25">
      <c r="B3021" s="900">
        <v>43871</v>
      </c>
      <c r="C3021" s="85">
        <v>108.02060455528928</v>
      </c>
      <c r="D3021" s="85">
        <v>100.97678023069072</v>
      </c>
    </row>
    <row r="3022" spans="2:4" x14ac:dyDescent="0.25">
      <c r="B3022" s="900">
        <v>43872</v>
      </c>
      <c r="C3022" s="85">
        <v>108.18875618130934</v>
      </c>
      <c r="D3022" s="85">
        <v>101.00269825048255</v>
      </c>
    </row>
    <row r="3023" spans="2:4" x14ac:dyDescent="0.25">
      <c r="B3023" s="900">
        <v>43873</v>
      </c>
      <c r="C3023" s="85">
        <v>108.11135305187153</v>
      </c>
      <c r="D3023" s="85">
        <v>101.01469409072403</v>
      </c>
    </row>
    <row r="3024" spans="2:4" x14ac:dyDescent="0.25">
      <c r="B3024" s="900">
        <v>43874</v>
      </c>
      <c r="C3024" s="85">
        <v>108.32167603806806</v>
      </c>
      <c r="D3024" s="85">
        <v>100.94814782369099</v>
      </c>
    </row>
    <row r="3025" spans="2:4" x14ac:dyDescent="0.25">
      <c r="B3025" s="900">
        <v>43875</v>
      </c>
      <c r="C3025" s="85">
        <v>108.48235425848722</v>
      </c>
      <c r="D3025" s="85">
        <v>100.9326495483425</v>
      </c>
    </row>
    <row r="3026" spans="2:4" x14ac:dyDescent="0.25">
      <c r="B3026" s="900">
        <v>43878</v>
      </c>
      <c r="C3026" s="85">
        <v>108.23733331771513</v>
      </c>
      <c r="D3026" s="85">
        <v>100.98431046617078</v>
      </c>
    </row>
    <row r="3027" spans="2:4" x14ac:dyDescent="0.25">
      <c r="B3027" s="900">
        <v>43879</v>
      </c>
      <c r="C3027" s="85">
        <v>108.38092946818941</v>
      </c>
      <c r="D3027" s="85">
        <v>101.04980600267173</v>
      </c>
    </row>
    <row r="3028" spans="2:4" x14ac:dyDescent="0.25">
      <c r="B3028" s="900">
        <v>43880</v>
      </c>
      <c r="C3028" s="85">
        <v>108.33929192269873</v>
      </c>
      <c r="D3028" s="85">
        <v>101.04822990687359</v>
      </c>
    </row>
    <row r="3029" spans="2:4" x14ac:dyDescent="0.25">
      <c r="B3029" s="900">
        <v>43881</v>
      </c>
      <c r="C3029" s="85">
        <v>107.88127892230122</v>
      </c>
      <c r="D3029" s="85">
        <v>101.10348082068657</v>
      </c>
    </row>
    <row r="3030" spans="2:4" x14ac:dyDescent="0.25">
      <c r="B3030" s="900">
        <v>43882</v>
      </c>
      <c r="C3030" s="85">
        <v>107.92238265310613</v>
      </c>
      <c r="D3030" s="85">
        <v>101.11425080864061</v>
      </c>
    </row>
    <row r="3031" spans="2:4" x14ac:dyDescent="0.25">
      <c r="B3031" s="900">
        <v>43885</v>
      </c>
      <c r="C3031" s="85">
        <v>102.62053519395921</v>
      </c>
      <c r="D3031" s="85">
        <v>101.11775324374759</v>
      </c>
    </row>
    <row r="3032" spans="2:4" x14ac:dyDescent="0.25">
      <c r="B3032" s="900">
        <v>43886</v>
      </c>
      <c r="C3032" s="85">
        <v>101.2123320528769</v>
      </c>
      <c r="D3032" s="85">
        <v>101.1682758701661</v>
      </c>
    </row>
    <row r="3033" spans="2:4" x14ac:dyDescent="0.25">
      <c r="B3033" s="900">
        <v>43887</v>
      </c>
      <c r="C3033" s="85">
        <v>102.47693904348493</v>
      </c>
      <c r="D3033" s="85">
        <v>100.94858562807936</v>
      </c>
    </row>
    <row r="3034" spans="2:4" x14ac:dyDescent="0.25">
      <c r="B3034" s="900">
        <v>43888</v>
      </c>
      <c r="C3034" s="85">
        <v>101.447744329305</v>
      </c>
      <c r="D3034" s="85">
        <v>100.91408664227539</v>
      </c>
    </row>
    <row r="3035" spans="2:4" x14ac:dyDescent="0.25">
      <c r="B3035" s="900">
        <v>43889</v>
      </c>
      <c r="C3035" s="85">
        <v>99.471028547869125</v>
      </c>
      <c r="D3035" s="85">
        <v>100.687829334363</v>
      </c>
    </row>
    <row r="3036" spans="2:4" x14ac:dyDescent="0.25">
      <c r="B3036" s="900">
        <v>43892</v>
      </c>
      <c r="C3036" s="85">
        <v>99.205722649037469</v>
      </c>
      <c r="D3036" s="85">
        <v>100.72250344192233</v>
      </c>
    </row>
    <row r="3037" spans="2:4" x14ac:dyDescent="0.25">
      <c r="B3037" s="900">
        <v>43893</v>
      </c>
      <c r="C3037" s="85">
        <v>99.762491366303891</v>
      </c>
      <c r="D3037" s="85">
        <v>100.57522604567286</v>
      </c>
    </row>
    <row r="3038" spans="2:4" x14ac:dyDescent="0.25">
      <c r="B3038" s="900">
        <v>43894</v>
      </c>
      <c r="C3038" s="85">
        <v>99.756085590074562</v>
      </c>
      <c r="D3038" s="85">
        <v>100.46743860525484</v>
      </c>
    </row>
    <row r="3039" spans="2:4" x14ac:dyDescent="0.25">
      <c r="B3039" s="900">
        <v>43895</v>
      </c>
      <c r="C3039" s="85">
        <v>99.271381855388157</v>
      </c>
      <c r="D3039" s="85">
        <v>100.51279513989053</v>
      </c>
    </row>
    <row r="3040" spans="2:4" x14ac:dyDescent="0.25">
      <c r="B3040" s="900">
        <v>43896</v>
      </c>
      <c r="C3040" s="85">
        <v>97.10836474861577</v>
      </c>
      <c r="D3040" s="85">
        <v>100.48284931972564</v>
      </c>
    </row>
    <row r="3041" spans="2:4" x14ac:dyDescent="0.25">
      <c r="B3041" s="900">
        <v>43899</v>
      </c>
      <c r="C3041" s="85">
        <v>88.108782961084771</v>
      </c>
      <c r="D3041" s="85">
        <v>100.45789446958825</v>
      </c>
    </row>
    <row r="3042" spans="2:4" x14ac:dyDescent="0.25">
      <c r="B3042" s="900">
        <v>43900</v>
      </c>
      <c r="C3042" s="85">
        <v>88.905234472265533</v>
      </c>
      <c r="D3042" s="85">
        <v>100.16097553339209</v>
      </c>
    </row>
    <row r="3043" spans="2:4" x14ac:dyDescent="0.25">
      <c r="B3043" s="900">
        <v>43901</v>
      </c>
      <c r="C3043" s="85">
        <v>84.952336724079572</v>
      </c>
      <c r="D3043" s="85">
        <v>100.027882999326</v>
      </c>
    </row>
    <row r="3044" spans="2:4" x14ac:dyDescent="0.25">
      <c r="B3044" s="900">
        <v>43902</v>
      </c>
      <c r="C3044" s="85">
        <v>76.307207887905165</v>
      </c>
      <c r="D3044" s="85">
        <v>99.524933317960375</v>
      </c>
    </row>
    <row r="3045" spans="2:4" x14ac:dyDescent="0.25">
      <c r="B3045" s="900">
        <v>43903</v>
      </c>
      <c r="C3045" s="85">
        <v>80.720787709917502</v>
      </c>
      <c r="D3045" s="85">
        <v>98.724977139520917</v>
      </c>
    </row>
    <row r="3046" spans="2:4" x14ac:dyDescent="0.25">
      <c r="B3046" s="900">
        <v>43906</v>
      </c>
      <c r="C3046" s="85">
        <v>75.028721715466887</v>
      </c>
      <c r="D3046" s="85">
        <v>98.075362988049562</v>
      </c>
    </row>
    <row r="3047" spans="2:4" x14ac:dyDescent="0.25">
      <c r="B3047" s="900">
        <v>43907</v>
      </c>
      <c r="C3047" s="85">
        <v>76.522869020959462</v>
      </c>
      <c r="D3047" s="85">
        <v>97.959257264252415</v>
      </c>
    </row>
    <row r="3048" spans="2:4" x14ac:dyDescent="0.25">
      <c r="B3048" s="900">
        <v>43908</v>
      </c>
      <c r="C3048" s="85">
        <v>74.088140239126091</v>
      </c>
      <c r="D3048" s="85">
        <v>97.81627035100901</v>
      </c>
    </row>
    <row r="3049" spans="2:4" x14ac:dyDescent="0.25">
      <c r="B3049" s="900">
        <v>43909</v>
      </c>
      <c r="C3049" s="85">
        <v>73.319447091605795</v>
      </c>
      <c r="D3049" s="85">
        <v>97.757341880333698</v>
      </c>
    </row>
    <row r="3050" spans="2:4" x14ac:dyDescent="0.25">
      <c r="B3050" s="900">
        <v>43910</v>
      </c>
      <c r="C3050" s="85">
        <v>75.131747949822042</v>
      </c>
      <c r="D3050" s="85">
        <v>97.507618257204399</v>
      </c>
    </row>
    <row r="3051" spans="2:4" x14ac:dyDescent="0.25">
      <c r="B3051" s="900">
        <v>43913</v>
      </c>
      <c r="C3051" s="85">
        <v>72.864636979322952</v>
      </c>
      <c r="D3051" s="85">
        <v>97.42250908410422</v>
      </c>
    </row>
    <row r="3052" spans="2:4" x14ac:dyDescent="0.25">
      <c r="B3052" s="900">
        <v>43914</v>
      </c>
      <c r="C3052" s="85">
        <v>74.947048068542856</v>
      </c>
      <c r="D3052" s="85">
        <v>97.378378401755981</v>
      </c>
    </row>
    <row r="3053" spans="2:4" x14ac:dyDescent="0.25">
      <c r="B3053" s="900">
        <v>43915</v>
      </c>
      <c r="C3053" s="85">
        <v>75.994392482039245</v>
      </c>
      <c r="D3053" s="85">
        <v>97.39195033779562</v>
      </c>
    </row>
    <row r="3054" spans="2:4" x14ac:dyDescent="0.25">
      <c r="B3054" s="900">
        <v>43916</v>
      </c>
      <c r="C3054" s="85">
        <v>76.75080789178665</v>
      </c>
      <c r="D3054" s="85">
        <v>97.335123328184508</v>
      </c>
    </row>
    <row r="3055" spans="2:4" x14ac:dyDescent="0.25">
      <c r="B3055" s="900">
        <v>43917</v>
      </c>
      <c r="C3055" s="85">
        <v>77.807227154941287</v>
      </c>
      <c r="D3055" s="85">
        <v>97.300186537992147</v>
      </c>
    </row>
    <row r="3056" spans="2:4" x14ac:dyDescent="0.25">
      <c r="B3056" s="900">
        <v>43920</v>
      </c>
      <c r="C3056" s="85">
        <v>77.404197067178899</v>
      </c>
      <c r="D3056" s="85">
        <v>97.314809204563886</v>
      </c>
    </row>
    <row r="3057" spans="2:4" x14ac:dyDescent="0.25">
      <c r="B3057" s="900">
        <v>43921</v>
      </c>
      <c r="C3057" s="85">
        <v>79.031798044115973</v>
      </c>
      <c r="D3057" s="85">
        <v>97.292481180756738</v>
      </c>
    </row>
    <row r="3058" spans="2:4" x14ac:dyDescent="0.25">
      <c r="B3058" s="900">
        <v>43922</v>
      </c>
      <c r="C3058" s="85">
        <v>78.573251229032692</v>
      </c>
      <c r="D3058" s="85">
        <v>97.234165636225143</v>
      </c>
    </row>
    <row r="3059" spans="2:4" x14ac:dyDescent="0.25">
      <c r="B3059" s="900">
        <v>43923</v>
      </c>
      <c r="C3059" s="85">
        <v>79.613122236928206</v>
      </c>
      <c r="D3059" s="85">
        <v>97.279784853493851</v>
      </c>
    </row>
    <row r="3060" spans="2:4" x14ac:dyDescent="0.25">
      <c r="B3060" s="900">
        <v>43924</v>
      </c>
      <c r="C3060" s="85">
        <v>80.33804258021469</v>
      </c>
      <c r="D3060" s="85">
        <v>97.588612069053823</v>
      </c>
    </row>
    <row r="3061" spans="2:4" x14ac:dyDescent="0.25">
      <c r="B3061" s="900">
        <v>43927</v>
      </c>
      <c r="C3061" s="85">
        <v>84.406244300528698</v>
      </c>
      <c r="D3061" s="85">
        <v>97.498687047681528</v>
      </c>
    </row>
    <row r="3062" spans="2:4" x14ac:dyDescent="0.25">
      <c r="B3062" s="900">
        <v>43928</v>
      </c>
      <c r="C3062" s="85">
        <v>85.246468615943243</v>
      </c>
      <c r="D3062" s="85">
        <v>97.495972660473612</v>
      </c>
    </row>
    <row r="3063" spans="2:4" x14ac:dyDescent="0.25">
      <c r="B3063" s="900">
        <v>43929</v>
      </c>
      <c r="C3063" s="85">
        <v>84.557313856603869</v>
      </c>
      <c r="D3063" s="85">
        <v>97.490719007813112</v>
      </c>
    </row>
    <row r="3064" spans="2:4" x14ac:dyDescent="0.25">
      <c r="B3064" s="900">
        <v>43930</v>
      </c>
      <c r="C3064" s="85">
        <v>84.582403146835432</v>
      </c>
      <c r="D3064" s="85">
        <v>97.064822898801566</v>
      </c>
    </row>
    <row r="3065" spans="2:4" x14ac:dyDescent="0.25">
      <c r="B3065" s="900">
        <v>43935</v>
      </c>
      <c r="C3065" s="85">
        <v>84.806071500176401</v>
      </c>
      <c r="D3065" s="85">
        <v>97.062721437737352</v>
      </c>
    </row>
    <row r="3066" spans="2:4" x14ac:dyDescent="0.25">
      <c r="B3066" s="900">
        <v>43936</v>
      </c>
      <c r="C3066" s="85">
        <v>84.203394719933073</v>
      </c>
      <c r="D3066" s="85">
        <v>97.145291345384948</v>
      </c>
    </row>
    <row r="3067" spans="2:4" x14ac:dyDescent="0.25">
      <c r="B3067" s="900">
        <v>43937</v>
      </c>
      <c r="C3067" s="85">
        <v>83.180071967296669</v>
      </c>
      <c r="D3067" s="85">
        <v>97.121912591045714</v>
      </c>
    </row>
    <row r="3068" spans="2:4" x14ac:dyDescent="0.25">
      <c r="B3068" s="900">
        <v>43938</v>
      </c>
      <c r="C3068" s="85">
        <v>83.153915047693545</v>
      </c>
      <c r="D3068" s="85">
        <v>97.160089133712034</v>
      </c>
    </row>
    <row r="3069" spans="2:4" x14ac:dyDescent="0.25">
      <c r="B3069" s="900">
        <v>43941</v>
      </c>
      <c r="C3069" s="85">
        <v>83.777944415368012</v>
      </c>
      <c r="D3069" s="85">
        <v>97.130581117935535</v>
      </c>
    </row>
    <row r="3070" spans="2:4" x14ac:dyDescent="0.25">
      <c r="B3070" s="900">
        <v>43942</v>
      </c>
      <c r="C3070" s="85">
        <v>82.280060407074984</v>
      </c>
      <c r="D3070" s="85">
        <v>97.315334569829929</v>
      </c>
    </row>
    <row r="3071" spans="2:4" x14ac:dyDescent="0.25">
      <c r="B3071" s="900">
        <v>43943</v>
      </c>
      <c r="C3071" s="85">
        <v>82.512803610074187</v>
      </c>
      <c r="D3071" s="85">
        <v>97.666979054573019</v>
      </c>
    </row>
    <row r="3072" spans="2:4" x14ac:dyDescent="0.25">
      <c r="B3072" s="900">
        <v>43944</v>
      </c>
      <c r="C3072" s="85">
        <v>83.388259694750076</v>
      </c>
      <c r="D3072" s="85">
        <v>97.463312453100812</v>
      </c>
    </row>
    <row r="3073" spans="2:4" x14ac:dyDescent="0.25">
      <c r="B3073" s="900">
        <v>43945</v>
      </c>
      <c r="C3073" s="85">
        <v>83.5430659536257</v>
      </c>
      <c r="D3073" s="85">
        <v>97.610852531983312</v>
      </c>
    </row>
    <row r="3074" spans="2:4" x14ac:dyDescent="0.25">
      <c r="B3074" s="900">
        <v>43948</v>
      </c>
      <c r="C3074" s="85">
        <v>84.018161023968105</v>
      </c>
      <c r="D3074" s="85">
        <v>97.617857402197302</v>
      </c>
    </row>
    <row r="3075" spans="2:4" x14ac:dyDescent="0.25">
      <c r="B3075" s="900">
        <v>43949</v>
      </c>
      <c r="C3075" s="85">
        <v>84.464430101278481</v>
      </c>
      <c r="D3075" s="85">
        <v>97.654195166432459</v>
      </c>
    </row>
    <row r="3076" spans="2:4" x14ac:dyDescent="0.25">
      <c r="B3076" s="900">
        <v>43950</v>
      </c>
      <c r="C3076" s="85">
        <v>83.188613002269122</v>
      </c>
      <c r="D3076" s="85">
        <v>98.33077806822773</v>
      </c>
    </row>
    <row r="3077" spans="2:4" x14ac:dyDescent="0.25">
      <c r="B3077" s="900">
        <v>43951</v>
      </c>
      <c r="C3077" s="85">
        <v>82.437001924693718</v>
      </c>
      <c r="D3077" s="85">
        <v>98.301094930695896</v>
      </c>
    </row>
    <row r="3078" spans="2:4" x14ac:dyDescent="0.25">
      <c r="B3078" s="900">
        <v>43955</v>
      </c>
      <c r="C3078" s="85">
        <v>81.431295056688</v>
      </c>
      <c r="D3078" s="85">
        <v>98.266245701381223</v>
      </c>
    </row>
    <row r="3079" spans="2:4" x14ac:dyDescent="0.25">
      <c r="B3079" s="900">
        <v>43956</v>
      </c>
      <c r="C3079" s="85">
        <v>82.076677011793578</v>
      </c>
      <c r="D3079" s="85">
        <v>98.180173358626604</v>
      </c>
    </row>
    <row r="3080" spans="2:4" x14ac:dyDescent="0.25">
      <c r="B3080" s="900">
        <v>43957</v>
      </c>
      <c r="C3080" s="85">
        <v>82.153546326545609</v>
      </c>
      <c r="D3080" s="85">
        <v>97.841750566412472</v>
      </c>
    </row>
    <row r="3081" spans="2:4" x14ac:dyDescent="0.25">
      <c r="B3081" s="900">
        <v>43958</v>
      </c>
      <c r="C3081" s="85">
        <v>81.572755948419157</v>
      </c>
      <c r="D3081" s="85">
        <v>97.837022279018015</v>
      </c>
    </row>
    <row r="3082" spans="2:4" x14ac:dyDescent="0.25">
      <c r="B3082" s="900">
        <v>43959</v>
      </c>
      <c r="C3082" s="85">
        <v>82.353726833712358</v>
      </c>
      <c r="D3082" s="85">
        <v>97.861802007400073</v>
      </c>
    </row>
    <row r="3083" spans="2:4" x14ac:dyDescent="0.25">
      <c r="B3083" s="900">
        <v>43962</v>
      </c>
      <c r="C3083" s="85">
        <v>82.439137183436827</v>
      </c>
      <c r="D3083" s="85">
        <v>97.21630321717943</v>
      </c>
    </row>
    <row r="3084" spans="2:4" x14ac:dyDescent="0.25">
      <c r="B3084" s="900">
        <v>43963</v>
      </c>
      <c r="C3084" s="85">
        <v>82.599281589170232</v>
      </c>
      <c r="D3084" s="85">
        <v>96.961238380511944</v>
      </c>
    </row>
    <row r="3085" spans="2:4" x14ac:dyDescent="0.25">
      <c r="B3085" s="900">
        <v>43964</v>
      </c>
      <c r="C3085" s="85">
        <v>82.228814197240311</v>
      </c>
      <c r="D3085" s="85">
        <v>96.969381542135721</v>
      </c>
    </row>
    <row r="3086" spans="2:4" x14ac:dyDescent="0.25">
      <c r="B3086" s="900">
        <v>43965</v>
      </c>
      <c r="C3086" s="85">
        <v>82.564049819908874</v>
      </c>
      <c r="D3086" s="85">
        <v>96.971920807588305</v>
      </c>
    </row>
    <row r="3087" spans="2:4" x14ac:dyDescent="0.25">
      <c r="B3087" s="900">
        <v>43966</v>
      </c>
      <c r="C3087" s="85">
        <v>82.552305896821764</v>
      </c>
      <c r="D3087" s="85">
        <v>96.9143057500781</v>
      </c>
    </row>
    <row r="3088" spans="2:4" x14ac:dyDescent="0.25">
      <c r="B3088" s="900">
        <v>43969</v>
      </c>
      <c r="C3088" s="85">
        <v>83.5526746179697</v>
      </c>
      <c r="D3088" s="85">
        <v>96.922799155212587</v>
      </c>
    </row>
    <row r="3089" spans="2:4" x14ac:dyDescent="0.25">
      <c r="B3089" s="900">
        <v>43970</v>
      </c>
      <c r="C3089" s="85">
        <v>84.555178597860746</v>
      </c>
      <c r="D3089" s="85">
        <v>96.894954796111918</v>
      </c>
    </row>
    <row r="3090" spans="2:4" x14ac:dyDescent="0.25">
      <c r="B3090" s="900">
        <v>43971</v>
      </c>
      <c r="C3090" s="85">
        <v>84.412116262072246</v>
      </c>
      <c r="D3090" s="85">
        <v>96.995824927193595</v>
      </c>
    </row>
    <row r="3091" spans="2:4" x14ac:dyDescent="0.25">
      <c r="B3091" s="900">
        <v>43972</v>
      </c>
      <c r="C3091" s="85">
        <v>83.942893153273403</v>
      </c>
      <c r="D3091" s="85">
        <v>96.920960376781423</v>
      </c>
    </row>
    <row r="3092" spans="2:4" x14ac:dyDescent="0.25">
      <c r="B3092" s="900">
        <v>43973</v>
      </c>
      <c r="C3092" s="85">
        <v>83.796627929370231</v>
      </c>
      <c r="D3092" s="85">
        <v>96.842330708629191</v>
      </c>
    </row>
    <row r="3093" spans="2:4" x14ac:dyDescent="0.25">
      <c r="B3093" s="900">
        <v>43976</v>
      </c>
      <c r="C3093" s="85">
        <v>84.154283768841481</v>
      </c>
      <c r="D3093" s="85">
        <v>96.868336289298696</v>
      </c>
    </row>
    <row r="3094" spans="2:4" x14ac:dyDescent="0.25">
      <c r="B3094" s="900">
        <v>43977</v>
      </c>
      <c r="C3094" s="85">
        <v>86.034379092151539</v>
      </c>
      <c r="D3094" s="85">
        <v>96.821140976231831</v>
      </c>
    </row>
    <row r="3095" spans="2:4" x14ac:dyDescent="0.25">
      <c r="B3095" s="900">
        <v>43978</v>
      </c>
      <c r="C3095" s="85">
        <v>86.516947568094835</v>
      </c>
      <c r="D3095" s="85">
        <v>96.810195866522434</v>
      </c>
    </row>
    <row r="3096" spans="2:4" x14ac:dyDescent="0.25">
      <c r="B3096" s="900">
        <v>43979</v>
      </c>
      <c r="C3096" s="85">
        <v>86.843108341105179</v>
      </c>
      <c r="D3096" s="85">
        <v>96.77298249351054</v>
      </c>
    </row>
    <row r="3097" spans="2:4" x14ac:dyDescent="0.25">
      <c r="B3097" s="900">
        <v>43980</v>
      </c>
      <c r="C3097" s="85">
        <v>87.298452268073788</v>
      </c>
      <c r="D3097" s="85">
        <v>96.696454286422536</v>
      </c>
    </row>
    <row r="3098" spans="2:4" x14ac:dyDescent="0.25">
      <c r="B3098" s="900">
        <v>43983</v>
      </c>
      <c r="C3098" s="85">
        <v>87.35930714225249</v>
      </c>
      <c r="D3098" s="85">
        <v>96.740059603504719</v>
      </c>
    </row>
    <row r="3099" spans="2:4" x14ac:dyDescent="0.25">
      <c r="B3099" s="900">
        <v>43984</v>
      </c>
      <c r="C3099" s="85">
        <v>88.132270807259005</v>
      </c>
      <c r="D3099" s="85">
        <v>96.711252074749623</v>
      </c>
    </row>
    <row r="3100" spans="2:4" x14ac:dyDescent="0.25">
      <c r="B3100" s="900">
        <v>43985</v>
      </c>
      <c r="C3100" s="85">
        <v>89.331218591516361</v>
      </c>
      <c r="D3100" s="85">
        <v>96.812472449341996</v>
      </c>
    </row>
    <row r="3101" spans="2:4" x14ac:dyDescent="0.25">
      <c r="B3101" s="900">
        <v>43986</v>
      </c>
      <c r="C3101" s="85">
        <v>89.312535077514127</v>
      </c>
      <c r="D3101" s="85">
        <v>96.777272976516628</v>
      </c>
    </row>
    <row r="3102" spans="2:4" x14ac:dyDescent="0.25">
      <c r="B3102" s="900">
        <v>43987</v>
      </c>
      <c r="C3102" s="85">
        <v>88.462168283069801</v>
      </c>
      <c r="D3102" s="85">
        <v>96.790932473433926</v>
      </c>
    </row>
    <row r="3103" spans="2:4" x14ac:dyDescent="0.25">
      <c r="B3103" s="900">
        <v>43990</v>
      </c>
      <c r="C3103" s="85">
        <v>88.672491269266317</v>
      </c>
      <c r="D3103" s="85">
        <v>96.837252177724039</v>
      </c>
    </row>
    <row r="3104" spans="2:4" x14ac:dyDescent="0.25">
      <c r="B3104" s="900">
        <v>43991</v>
      </c>
      <c r="C3104" s="85">
        <v>88.523556971934255</v>
      </c>
      <c r="D3104" s="85">
        <v>96.839178517032892</v>
      </c>
    </row>
    <row r="3105" spans="2:4" x14ac:dyDescent="0.25">
      <c r="B3105" s="900">
        <v>43992</v>
      </c>
      <c r="C3105" s="85">
        <v>88.558788741195613</v>
      </c>
      <c r="D3105" s="85">
        <v>96.880507251295541</v>
      </c>
    </row>
    <row r="3106" spans="2:4" x14ac:dyDescent="0.25">
      <c r="B3106" s="900">
        <v>43994</v>
      </c>
      <c r="C3106" s="85">
        <v>88.047394272220316</v>
      </c>
      <c r="D3106" s="85">
        <v>96.869737263341491</v>
      </c>
    </row>
    <row r="3107" spans="2:4" x14ac:dyDescent="0.25">
      <c r="B3107" s="900">
        <v>43997</v>
      </c>
      <c r="C3107" s="85">
        <v>87.773547338416208</v>
      </c>
      <c r="D3107" s="85">
        <v>96.875166037757353</v>
      </c>
    </row>
    <row r="3108" spans="2:4" x14ac:dyDescent="0.25">
      <c r="B3108" s="900">
        <v>43998</v>
      </c>
      <c r="C3108" s="85">
        <v>88.241702817843489</v>
      </c>
      <c r="D3108" s="85">
        <v>96.952832536255144</v>
      </c>
    </row>
    <row r="3109" spans="2:4" x14ac:dyDescent="0.25">
      <c r="B3109" s="900">
        <v>43999</v>
      </c>
      <c r="C3109" s="85">
        <v>88.389569485803989</v>
      </c>
      <c r="D3109" s="85">
        <v>97.007470523924383</v>
      </c>
    </row>
    <row r="3110" spans="2:4" x14ac:dyDescent="0.25">
      <c r="B3110" s="900">
        <v>44000</v>
      </c>
      <c r="C3110" s="85">
        <v>87.379058285626272</v>
      </c>
      <c r="D3110" s="85">
        <v>97.040743657440913</v>
      </c>
    </row>
    <row r="3111" spans="2:4" x14ac:dyDescent="0.25">
      <c r="B3111" s="900">
        <v>44001</v>
      </c>
      <c r="C3111" s="85">
        <v>87.58617838370813</v>
      </c>
      <c r="D3111" s="85">
        <v>97.107027241840939</v>
      </c>
    </row>
    <row r="3112" spans="2:4" x14ac:dyDescent="0.25">
      <c r="B3112" s="900">
        <v>44005</v>
      </c>
      <c r="C3112" s="85">
        <v>87.063039991645709</v>
      </c>
      <c r="D3112" s="85">
        <v>97.093280184045966</v>
      </c>
    </row>
    <row r="3113" spans="2:4" x14ac:dyDescent="0.25">
      <c r="B3113" s="900">
        <v>44006</v>
      </c>
      <c r="C3113" s="85">
        <v>86.152885952394257</v>
      </c>
      <c r="D3113" s="85">
        <v>97.007733206557418</v>
      </c>
    </row>
    <row r="3114" spans="2:4" x14ac:dyDescent="0.25">
      <c r="B3114" s="900">
        <v>44007</v>
      </c>
      <c r="C3114" s="85">
        <v>84.913902066703557</v>
      </c>
      <c r="D3114" s="85">
        <v>96.915444041487874</v>
      </c>
    </row>
    <row r="3115" spans="2:4" x14ac:dyDescent="0.25">
      <c r="B3115" s="900">
        <v>44008</v>
      </c>
      <c r="C3115" s="85">
        <v>84.921375472304433</v>
      </c>
      <c r="D3115" s="85">
        <v>96.825343898360245</v>
      </c>
    </row>
    <row r="3116" spans="2:4" x14ac:dyDescent="0.25">
      <c r="B3116" s="900">
        <v>44011</v>
      </c>
      <c r="C3116" s="85">
        <v>85.653235406506056</v>
      </c>
      <c r="D3116" s="85">
        <v>96.869999945974527</v>
      </c>
    </row>
    <row r="3117" spans="2:4" x14ac:dyDescent="0.25">
      <c r="B3117" s="900">
        <v>44012</v>
      </c>
      <c r="C3117" s="85">
        <v>86.560720372328632</v>
      </c>
      <c r="D3117" s="85">
        <v>97.385383271969999</v>
      </c>
    </row>
    <row r="3118" spans="2:4" x14ac:dyDescent="0.25">
      <c r="B3118" s="900">
        <v>44013</v>
      </c>
      <c r="C3118" s="85">
        <v>86.209470309086726</v>
      </c>
      <c r="D3118" s="85">
        <v>97.401932277850577</v>
      </c>
    </row>
    <row r="3119" spans="2:4" x14ac:dyDescent="0.25">
      <c r="B3119" s="900">
        <v>44014</v>
      </c>
      <c r="C3119" s="85">
        <v>86.930653949572772</v>
      </c>
      <c r="D3119" s="85">
        <v>97.404208860670124</v>
      </c>
    </row>
    <row r="3120" spans="2:4" x14ac:dyDescent="0.25">
      <c r="B3120" s="900">
        <v>44015</v>
      </c>
      <c r="C3120" s="85">
        <v>86.726202924919804</v>
      </c>
      <c r="D3120" s="85">
        <v>97.449565395305811</v>
      </c>
    </row>
    <row r="3121" spans="2:4" x14ac:dyDescent="0.25">
      <c r="B3121" s="900">
        <v>44018</v>
      </c>
      <c r="C3121" s="85">
        <v>86.548976449241508</v>
      </c>
      <c r="D3121" s="85">
        <v>97.407448613144112</v>
      </c>
    </row>
    <row r="3122" spans="2:4" x14ac:dyDescent="0.25">
      <c r="B3122" s="900">
        <v>44019</v>
      </c>
      <c r="C3122" s="85">
        <v>86.268189924522289</v>
      </c>
      <c r="D3122" s="85">
        <v>97.473294393155768</v>
      </c>
    </row>
    <row r="3123" spans="2:4" x14ac:dyDescent="0.25">
      <c r="B3123" s="900">
        <v>44020</v>
      </c>
      <c r="C3123" s="85">
        <v>86.174238539825367</v>
      </c>
      <c r="D3123" s="85">
        <v>97.46944171453805</v>
      </c>
    </row>
    <row r="3124" spans="2:4" x14ac:dyDescent="0.25">
      <c r="B3124" s="900">
        <v>44021</v>
      </c>
      <c r="C3124" s="85">
        <v>86.191854424456054</v>
      </c>
      <c r="D3124" s="85">
        <v>97.493433395021029</v>
      </c>
    </row>
    <row r="3125" spans="2:4" x14ac:dyDescent="0.25">
      <c r="B3125" s="900">
        <v>44022</v>
      </c>
      <c r="C3125" s="85">
        <v>85.831529511555914</v>
      </c>
      <c r="D3125" s="85">
        <v>97.565583558225285</v>
      </c>
    </row>
    <row r="3126" spans="2:4" x14ac:dyDescent="0.25">
      <c r="B3126" s="900">
        <v>44025</v>
      </c>
      <c r="C3126" s="85">
        <v>86.058934567697335</v>
      </c>
      <c r="D3126" s="85">
        <v>97.472156101745995</v>
      </c>
    </row>
    <row r="3127" spans="2:4" x14ac:dyDescent="0.25">
      <c r="B3127" s="900">
        <v>44026</v>
      </c>
      <c r="C3127" s="85">
        <v>85.764802675833664</v>
      </c>
      <c r="D3127" s="85">
        <v>97.514798249173737</v>
      </c>
    </row>
    <row r="3128" spans="2:4" x14ac:dyDescent="0.25">
      <c r="B3128" s="900">
        <v>44027</v>
      </c>
      <c r="C3128" s="85">
        <v>85.814447441611009</v>
      </c>
      <c r="D3128" s="85">
        <v>97.462261722568712</v>
      </c>
    </row>
    <row r="3129" spans="2:4" x14ac:dyDescent="0.25">
      <c r="B3129" s="900">
        <v>44028</v>
      </c>
      <c r="C3129" s="85">
        <v>85.89612108853504</v>
      </c>
      <c r="D3129" s="85">
        <v>97.528545306968738</v>
      </c>
    </row>
    <row r="3130" spans="2:4" x14ac:dyDescent="0.25">
      <c r="B3130" s="900">
        <v>44029</v>
      </c>
      <c r="C3130" s="85">
        <v>85.732239980001196</v>
      </c>
      <c r="D3130" s="85">
        <v>97.543956021439556</v>
      </c>
    </row>
    <row r="3131" spans="2:4" x14ac:dyDescent="0.25">
      <c r="B3131" s="900">
        <v>44032</v>
      </c>
      <c r="C3131" s="85">
        <v>84.994508084256026</v>
      </c>
      <c r="D3131" s="85">
        <v>97.513484836008629</v>
      </c>
    </row>
    <row r="3132" spans="2:4" x14ac:dyDescent="0.25">
      <c r="B3132" s="900">
        <v>44033</v>
      </c>
      <c r="C3132" s="85">
        <v>85.628146116274493</v>
      </c>
      <c r="D3132" s="85">
        <v>97.491682177467538</v>
      </c>
    </row>
    <row r="3133" spans="2:4" x14ac:dyDescent="0.25">
      <c r="B3133" s="900">
        <v>44034</v>
      </c>
      <c r="C3133" s="85">
        <v>85.665513144278947</v>
      </c>
      <c r="D3133" s="85">
        <v>97.586773290622659</v>
      </c>
    </row>
    <row r="3134" spans="2:4" x14ac:dyDescent="0.25">
      <c r="B3134" s="900">
        <v>44035</v>
      </c>
      <c r="C3134" s="85">
        <v>85.946299668998165</v>
      </c>
      <c r="D3134" s="85">
        <v>97.624949833288994</v>
      </c>
    </row>
    <row r="3135" spans="2:4" x14ac:dyDescent="0.25">
      <c r="B3135" s="900">
        <v>44036</v>
      </c>
      <c r="C3135" s="85">
        <v>85.157321563418307</v>
      </c>
      <c r="D3135" s="85">
        <v>97.673808803031676</v>
      </c>
    </row>
    <row r="3136" spans="2:4" x14ac:dyDescent="0.25">
      <c r="B3136" s="900">
        <v>44039</v>
      </c>
      <c r="C3136" s="85">
        <v>84.752156216912837</v>
      </c>
      <c r="D3136" s="85">
        <v>97.699464140190486</v>
      </c>
    </row>
    <row r="3137" spans="2:4" x14ac:dyDescent="0.25">
      <c r="B3137" s="900">
        <v>44040</v>
      </c>
      <c r="C3137" s="85">
        <v>84.485782688709619</v>
      </c>
      <c r="D3137" s="85">
        <v>97.753751884349015</v>
      </c>
    </row>
    <row r="3138" spans="2:4" x14ac:dyDescent="0.25">
      <c r="B3138" s="900">
        <v>44041</v>
      </c>
      <c r="C3138" s="85">
        <v>84.395034192127355</v>
      </c>
      <c r="D3138" s="85">
        <v>97.823012538590007</v>
      </c>
    </row>
    <row r="3139" spans="2:4" x14ac:dyDescent="0.25">
      <c r="B3139" s="900">
        <v>44042</v>
      </c>
      <c r="C3139" s="85">
        <v>84.21140194021973</v>
      </c>
      <c r="D3139" s="85">
        <v>97.84604104941856</v>
      </c>
    </row>
    <row r="3140" spans="2:4" x14ac:dyDescent="0.25">
      <c r="B3140" s="900">
        <v>44043</v>
      </c>
      <c r="C3140" s="85">
        <v>84.010153803681433</v>
      </c>
      <c r="D3140" s="85">
        <v>97.947173863133258</v>
      </c>
    </row>
    <row r="3141" spans="2:4" x14ac:dyDescent="0.25">
      <c r="B3141" s="900">
        <v>44046</v>
      </c>
      <c r="C3141" s="85">
        <v>84.44254369916159</v>
      </c>
      <c r="D3141" s="85">
        <v>98.060565199722475</v>
      </c>
    </row>
    <row r="3142" spans="2:4" x14ac:dyDescent="0.25">
      <c r="B3142" s="900">
        <v>44047</v>
      </c>
      <c r="C3142" s="85">
        <v>84.403041412414041</v>
      </c>
      <c r="D3142" s="85">
        <v>98.087796632679428</v>
      </c>
    </row>
    <row r="3143" spans="2:4" x14ac:dyDescent="0.25">
      <c r="B3143" s="900">
        <v>44049</v>
      </c>
      <c r="C3143" s="85">
        <v>84.875467409327541</v>
      </c>
      <c r="D3143" s="85">
        <v>98.195146268709053</v>
      </c>
    </row>
    <row r="3144" spans="2:4" x14ac:dyDescent="0.25">
      <c r="B3144" s="900">
        <v>44050</v>
      </c>
      <c r="C3144" s="85">
        <v>84.153216139469933</v>
      </c>
      <c r="D3144" s="85">
        <v>98.186390180941558</v>
      </c>
    </row>
    <row r="3145" spans="2:4" x14ac:dyDescent="0.25">
      <c r="B3145" s="900">
        <v>44053</v>
      </c>
      <c r="C3145" s="85">
        <v>84.942728059735558</v>
      </c>
      <c r="D3145" s="85">
        <v>98.226668184672079</v>
      </c>
    </row>
    <row r="3146" spans="2:4" x14ac:dyDescent="0.25">
      <c r="B3146" s="900">
        <v>44054</v>
      </c>
      <c r="C3146" s="85">
        <v>85.329743706924603</v>
      </c>
      <c r="D3146" s="85">
        <v>98.258452783268126</v>
      </c>
    </row>
    <row r="3147" spans="2:4" x14ac:dyDescent="0.25">
      <c r="B3147" s="900">
        <v>44055</v>
      </c>
      <c r="C3147" s="85">
        <v>85.775478969549212</v>
      </c>
      <c r="D3147" s="85">
        <v>98.212833565999418</v>
      </c>
    </row>
    <row r="3148" spans="2:4" x14ac:dyDescent="0.25">
      <c r="B3148" s="900">
        <v>44056</v>
      </c>
      <c r="C3148" s="85">
        <v>85.645228186219384</v>
      </c>
      <c r="D3148" s="85">
        <v>98.160734843782748</v>
      </c>
    </row>
    <row r="3149" spans="2:4" x14ac:dyDescent="0.25">
      <c r="B3149" s="900">
        <v>44057</v>
      </c>
      <c r="C3149" s="85">
        <v>85.547540098722024</v>
      </c>
      <c r="D3149" s="85">
        <v>98.216948927250144</v>
      </c>
    </row>
    <row r="3150" spans="2:4" x14ac:dyDescent="0.25">
      <c r="B3150" s="900">
        <v>44060</v>
      </c>
      <c r="C3150" s="85">
        <v>85.285970902690806</v>
      </c>
      <c r="D3150" s="85">
        <v>98.071948113820227</v>
      </c>
    </row>
    <row r="3151" spans="2:4" x14ac:dyDescent="0.25">
      <c r="B3151" s="900">
        <v>44061</v>
      </c>
      <c r="C3151" s="85">
        <v>85.46640026648376</v>
      </c>
      <c r="D3151" s="85">
        <v>97.90785902905715</v>
      </c>
    </row>
    <row r="3152" spans="2:4" x14ac:dyDescent="0.25">
      <c r="B3152" s="900">
        <v>44062</v>
      </c>
      <c r="C3152" s="85">
        <v>85.076715545865838</v>
      </c>
      <c r="D3152" s="85">
        <v>97.939731188530871</v>
      </c>
    </row>
    <row r="3153" spans="2:4" x14ac:dyDescent="0.25">
      <c r="B3153" s="900">
        <v>44063</v>
      </c>
      <c r="C3153" s="85">
        <v>85.193620962051213</v>
      </c>
      <c r="D3153" s="85">
        <v>97.959432386007762</v>
      </c>
    </row>
    <row r="3154" spans="2:4" x14ac:dyDescent="0.25">
      <c r="B3154" s="900">
        <v>44064</v>
      </c>
      <c r="C3154" s="85">
        <v>85.36657692024329</v>
      </c>
      <c r="D3154" s="85">
        <v>97.950588737362594</v>
      </c>
    </row>
    <row r="3155" spans="2:4" x14ac:dyDescent="0.25">
      <c r="B3155" s="900">
        <v>44067</v>
      </c>
      <c r="C3155" s="85">
        <v>85.890782941677259</v>
      </c>
      <c r="D3155" s="85">
        <v>97.954266294224936</v>
      </c>
    </row>
    <row r="3156" spans="2:4" x14ac:dyDescent="0.25">
      <c r="B3156" s="900">
        <v>44068</v>
      </c>
      <c r="C3156" s="85">
        <v>86.317300875613867</v>
      </c>
      <c r="D3156" s="85">
        <v>98.007065503462997</v>
      </c>
    </row>
    <row r="3157" spans="2:4" x14ac:dyDescent="0.25">
      <c r="B3157" s="900">
        <v>44069</v>
      </c>
      <c r="C3157" s="85">
        <v>86.166765134224477</v>
      </c>
      <c r="D3157" s="85">
        <v>97.967400425876193</v>
      </c>
    </row>
    <row r="3158" spans="2:4" x14ac:dyDescent="0.25">
      <c r="B3158" s="900">
        <v>44070</v>
      </c>
      <c r="C3158" s="85">
        <v>86.282602921038304</v>
      </c>
      <c r="D3158" s="85">
        <v>97.988677719151241</v>
      </c>
    </row>
    <row r="3159" spans="2:4" x14ac:dyDescent="0.25">
      <c r="B3159" s="900">
        <v>44071</v>
      </c>
      <c r="C3159" s="85">
        <v>85.769073193319883</v>
      </c>
      <c r="D3159" s="85">
        <v>98.009955012426275</v>
      </c>
    </row>
    <row r="3160" spans="2:4" x14ac:dyDescent="0.25">
      <c r="B3160" s="900">
        <v>44074</v>
      </c>
      <c r="C3160" s="85">
        <v>86.322639022471648</v>
      </c>
      <c r="D3160" s="85">
        <v>98.073699331373732</v>
      </c>
    </row>
    <row r="3161" spans="2:4" x14ac:dyDescent="0.25">
      <c r="B3161" s="900">
        <v>44075</v>
      </c>
      <c r="C3161" s="85">
        <v>86.793997390013615</v>
      </c>
      <c r="D3161" s="85">
        <v>98.064330317462506</v>
      </c>
    </row>
    <row r="3162" spans="2:4" x14ac:dyDescent="0.25">
      <c r="B3162" s="900">
        <v>44076</v>
      </c>
      <c r="C3162" s="85">
        <v>86.723533851490913</v>
      </c>
      <c r="D3162" s="85">
        <v>98.146900225110087</v>
      </c>
    </row>
    <row r="3163" spans="2:4" x14ac:dyDescent="0.25">
      <c r="B3163" s="900">
        <v>44077</v>
      </c>
      <c r="C3163" s="85">
        <v>86.726202924919804</v>
      </c>
      <c r="D3163" s="85">
        <v>98.140858524550509</v>
      </c>
    </row>
    <row r="3164" spans="2:4" x14ac:dyDescent="0.25">
      <c r="B3164" s="900">
        <v>44078</v>
      </c>
      <c r="C3164" s="85">
        <v>85.878505203904368</v>
      </c>
      <c r="D3164" s="85">
        <v>98.116341478801488</v>
      </c>
    </row>
    <row r="3165" spans="2:4" x14ac:dyDescent="0.25">
      <c r="B3165" s="900">
        <v>44081</v>
      </c>
      <c r="C3165" s="85">
        <v>85.532059472834447</v>
      </c>
      <c r="D3165" s="85">
        <v>98.102069055740458</v>
      </c>
    </row>
    <row r="3166" spans="2:4" x14ac:dyDescent="0.25">
      <c r="B3166" s="900">
        <v>44082</v>
      </c>
      <c r="C3166" s="85">
        <v>85.042017591290261</v>
      </c>
      <c r="D3166" s="85">
        <v>98.068095435202522</v>
      </c>
    </row>
    <row r="3167" spans="2:4" x14ac:dyDescent="0.25">
      <c r="B3167" s="900">
        <v>44083</v>
      </c>
      <c r="C3167" s="85">
        <v>85.68633191702429</v>
      </c>
      <c r="D3167" s="85">
        <v>98.055661790572657</v>
      </c>
    </row>
    <row r="3168" spans="2:4" x14ac:dyDescent="0.25">
      <c r="B3168" s="900">
        <v>44084</v>
      </c>
      <c r="C3168" s="85">
        <v>85.759464528975869</v>
      </c>
      <c r="D3168" s="85">
        <v>98.188929446394127</v>
      </c>
    </row>
    <row r="3169" spans="2:4" x14ac:dyDescent="0.25">
      <c r="B3169" s="900">
        <v>44085</v>
      </c>
      <c r="C3169" s="85">
        <v>85.948968742427056</v>
      </c>
      <c r="D3169" s="85">
        <v>98.195846755730457</v>
      </c>
    </row>
    <row r="3170" spans="2:4" x14ac:dyDescent="0.25">
      <c r="B3170" s="900">
        <v>44088</v>
      </c>
      <c r="C3170" s="85">
        <v>85.879039018590149</v>
      </c>
      <c r="D3170" s="85">
        <v>98.183850915488975</v>
      </c>
    </row>
    <row r="3171" spans="2:4" x14ac:dyDescent="0.25">
      <c r="B3171" s="900">
        <v>44089</v>
      </c>
      <c r="C3171" s="85">
        <v>86.322105207785867</v>
      </c>
      <c r="D3171" s="85">
        <v>98.158108017452491</v>
      </c>
    </row>
    <row r="3172" spans="2:4" x14ac:dyDescent="0.25">
      <c r="B3172" s="900">
        <v>44090</v>
      </c>
      <c r="C3172" s="85">
        <v>86.290076326639195</v>
      </c>
      <c r="D3172" s="85">
        <v>98.1342038978472</v>
      </c>
    </row>
    <row r="3173" spans="2:4" x14ac:dyDescent="0.25">
      <c r="B3173" s="900">
        <v>44091</v>
      </c>
      <c r="C3173" s="85">
        <v>85.974591847344399</v>
      </c>
      <c r="D3173" s="85">
        <v>98.168440201018157</v>
      </c>
    </row>
    <row r="3174" spans="2:4" x14ac:dyDescent="0.25">
      <c r="B3174" s="900">
        <v>44092</v>
      </c>
      <c r="C3174" s="85">
        <v>86.055731679582649</v>
      </c>
      <c r="D3174" s="85">
        <v>98.242779386164287</v>
      </c>
    </row>
    <row r="3175" spans="2:4" x14ac:dyDescent="0.25">
      <c r="B3175" s="900">
        <v>44095</v>
      </c>
      <c r="C3175" s="85">
        <v>86.155555025823134</v>
      </c>
      <c r="D3175" s="85">
        <v>98.214409661797575</v>
      </c>
    </row>
    <row r="3176" spans="2:4" x14ac:dyDescent="0.25">
      <c r="B3176" s="900">
        <v>44096</v>
      </c>
      <c r="C3176" s="85">
        <v>86.424597627455242</v>
      </c>
      <c r="D3176" s="85">
        <v>98.231746715577245</v>
      </c>
    </row>
    <row r="3177" spans="2:4" x14ac:dyDescent="0.25">
      <c r="B3177" s="900">
        <v>44097</v>
      </c>
      <c r="C3177" s="85">
        <v>87.843477062253115</v>
      </c>
      <c r="D3177" s="85">
        <v>98.398812870181274</v>
      </c>
    </row>
    <row r="3178" spans="2:4" x14ac:dyDescent="0.25">
      <c r="B3178" s="900">
        <v>44098</v>
      </c>
      <c r="C3178" s="85">
        <v>87.444717491976959</v>
      </c>
      <c r="D3178" s="85">
        <v>98.321934419582561</v>
      </c>
    </row>
    <row r="3179" spans="2:4" x14ac:dyDescent="0.25">
      <c r="B3179" s="900">
        <v>44099</v>
      </c>
      <c r="C3179" s="85">
        <v>86.41178607499657</v>
      </c>
      <c r="D3179" s="85">
        <v>98.288135920799974</v>
      </c>
    </row>
    <row r="3180" spans="2:4" x14ac:dyDescent="0.25">
      <c r="B3180" s="900">
        <v>44102</v>
      </c>
      <c r="C3180" s="85">
        <v>86.515879938723288</v>
      </c>
      <c r="D3180" s="85">
        <v>98.314316623224826</v>
      </c>
    </row>
    <row r="3181" spans="2:4" x14ac:dyDescent="0.25">
      <c r="B3181" s="900">
        <v>44103</v>
      </c>
      <c r="C3181" s="85">
        <v>85.832063326241695</v>
      </c>
      <c r="D3181" s="85">
        <v>98.296279082423752</v>
      </c>
    </row>
    <row r="3182" spans="2:4" x14ac:dyDescent="0.25">
      <c r="B3182" s="900">
        <v>44104</v>
      </c>
      <c r="C3182" s="85">
        <v>85.866227466131477</v>
      </c>
      <c r="D3182" s="85">
        <v>98.30643614423407</v>
      </c>
    </row>
    <row r="3183" spans="2:4" x14ac:dyDescent="0.25">
      <c r="B3183" s="900">
        <v>44105</v>
      </c>
      <c r="C3183" s="85">
        <v>85.853415913672805</v>
      </c>
      <c r="D3183" s="85">
        <v>98.292076160295366</v>
      </c>
    </row>
    <row r="3184" spans="2:4" x14ac:dyDescent="0.25">
      <c r="B3184" s="900">
        <v>44106</v>
      </c>
      <c r="C3184" s="85">
        <v>85.883309536076368</v>
      </c>
      <c r="D3184" s="85">
        <v>98.353981700811644</v>
      </c>
    </row>
    <row r="3185" spans="2:4" x14ac:dyDescent="0.25">
      <c r="B3185" s="900">
        <v>44109</v>
      </c>
      <c r="C3185" s="85">
        <v>86.082422413871555</v>
      </c>
      <c r="D3185" s="85">
        <v>98.311076870750853</v>
      </c>
    </row>
    <row r="3186" spans="2:4" x14ac:dyDescent="0.25">
      <c r="B3186" s="900">
        <v>44110</v>
      </c>
      <c r="C3186" s="85">
        <v>86.384027711336117</v>
      </c>
      <c r="D3186" s="85">
        <v>98.297417373833525</v>
      </c>
    </row>
    <row r="3187" spans="2:4" x14ac:dyDescent="0.25">
      <c r="B3187" s="900">
        <v>44111</v>
      </c>
      <c r="C3187" s="85">
        <v>86.025838057179101</v>
      </c>
      <c r="D3187" s="85">
        <v>98.268960088589139</v>
      </c>
    </row>
    <row r="3188" spans="2:4" x14ac:dyDescent="0.25">
      <c r="B3188" s="900">
        <v>44112</v>
      </c>
      <c r="C3188" s="85">
        <v>86.261250333607194</v>
      </c>
      <c r="D3188" s="85">
        <v>98.218262340415279</v>
      </c>
    </row>
    <row r="3189" spans="2:4" x14ac:dyDescent="0.25">
      <c r="B3189" s="900">
        <v>44113</v>
      </c>
      <c r="C3189" s="85">
        <v>86.247904966462727</v>
      </c>
      <c r="D3189" s="85">
        <v>98.24216646002057</v>
      </c>
    </row>
    <row r="3190" spans="2:4" x14ac:dyDescent="0.25">
      <c r="B3190" s="900">
        <v>44116</v>
      </c>
      <c r="C3190" s="85">
        <v>86.256979816120946</v>
      </c>
      <c r="D3190" s="85">
        <v>98.297680056466561</v>
      </c>
    </row>
    <row r="3191" spans="2:4" x14ac:dyDescent="0.25">
      <c r="B3191" s="900">
        <v>44117</v>
      </c>
      <c r="C3191" s="85">
        <v>85.998613508204414</v>
      </c>
      <c r="D3191" s="85">
        <v>98.275439593537101</v>
      </c>
    </row>
    <row r="3192" spans="2:4" x14ac:dyDescent="0.25">
      <c r="B3192" s="900">
        <v>44118</v>
      </c>
      <c r="C3192" s="85">
        <v>86.035980536208882</v>
      </c>
      <c r="D3192" s="85">
        <v>98.268084479812387</v>
      </c>
    </row>
    <row r="3193" spans="2:4" x14ac:dyDescent="0.25">
      <c r="B3193" s="900">
        <v>44119</v>
      </c>
      <c r="C3193" s="85">
        <v>85.622274154730931</v>
      </c>
      <c r="D3193" s="85">
        <v>98.248908647601553</v>
      </c>
    </row>
    <row r="3194" spans="2:4" x14ac:dyDescent="0.25">
      <c r="B3194" s="900">
        <v>44120</v>
      </c>
      <c r="C3194" s="85">
        <v>85.692203878567852</v>
      </c>
      <c r="D3194" s="85">
        <v>98.234636224540523</v>
      </c>
    </row>
    <row r="3195" spans="2:4" x14ac:dyDescent="0.25">
      <c r="B3195" s="900">
        <v>44123</v>
      </c>
      <c r="C3195" s="85">
        <v>85.567825056781587</v>
      </c>
      <c r="D3195" s="85">
        <v>98.196372120996514</v>
      </c>
    </row>
    <row r="3196" spans="2:4" x14ac:dyDescent="0.25">
      <c r="B3196" s="900">
        <v>44124</v>
      </c>
      <c r="C3196" s="85">
        <v>85.346825776869494</v>
      </c>
      <c r="D3196" s="85">
        <v>98.184989206898749</v>
      </c>
    </row>
    <row r="3197" spans="2:4" x14ac:dyDescent="0.25">
      <c r="B3197" s="900">
        <v>44125</v>
      </c>
      <c r="C3197" s="85">
        <v>85.338818556582822</v>
      </c>
      <c r="D3197" s="85">
        <v>98.178159458440092</v>
      </c>
    </row>
    <row r="3198" spans="2:4" x14ac:dyDescent="0.25">
      <c r="B3198" s="900">
        <v>44126</v>
      </c>
      <c r="C3198" s="85">
        <v>85.536863805006462</v>
      </c>
      <c r="D3198" s="85">
        <v>98.18043604125964</v>
      </c>
    </row>
    <row r="3199" spans="2:4" x14ac:dyDescent="0.25">
      <c r="B3199" s="900">
        <v>44127</v>
      </c>
      <c r="C3199" s="85">
        <v>85.448250567167321</v>
      </c>
      <c r="D3199" s="85">
        <v>98.23629988121634</v>
      </c>
    </row>
    <row r="3200" spans="2:4" x14ac:dyDescent="0.25">
      <c r="B3200" s="900">
        <v>44130</v>
      </c>
      <c r="C3200" s="85">
        <v>84.826356458235963</v>
      </c>
      <c r="D3200" s="85">
        <v>98.210732104935218</v>
      </c>
    </row>
    <row r="3201" spans="2:4" x14ac:dyDescent="0.25">
      <c r="B3201" s="900">
        <v>44131</v>
      </c>
      <c r="C3201" s="85">
        <v>84.964080647166696</v>
      </c>
      <c r="D3201" s="85">
        <v>98.199174069082119</v>
      </c>
    </row>
    <row r="3202" spans="2:4" x14ac:dyDescent="0.25">
      <c r="B3202" s="900">
        <v>44132</v>
      </c>
      <c r="C3202" s="85">
        <v>84.089158377176574</v>
      </c>
      <c r="D3202" s="85">
        <v>97.994456737077797</v>
      </c>
    </row>
    <row r="3203" spans="2:4" x14ac:dyDescent="0.25">
      <c r="B3203" s="900">
        <v>44133</v>
      </c>
      <c r="C3203" s="85">
        <v>83.371711439490952</v>
      </c>
      <c r="D3203" s="85">
        <v>97.980534557527449</v>
      </c>
    </row>
    <row r="3204" spans="2:4" x14ac:dyDescent="0.25">
      <c r="B3204" s="900">
        <v>44134</v>
      </c>
      <c r="C3204" s="85">
        <v>84.05873094008723</v>
      </c>
      <c r="D3204" s="85">
        <v>98.026766700939888</v>
      </c>
    </row>
    <row r="3205" spans="2:4" x14ac:dyDescent="0.25">
      <c r="B3205" s="900">
        <v>44137</v>
      </c>
      <c r="C3205" s="85">
        <v>83.629010118035964</v>
      </c>
      <c r="D3205" s="85">
        <v>98.012056473490489</v>
      </c>
    </row>
    <row r="3206" spans="2:4" x14ac:dyDescent="0.25">
      <c r="B3206" s="900">
        <v>44138</v>
      </c>
      <c r="C3206" s="85">
        <v>84.298947548687323</v>
      </c>
      <c r="D3206" s="85">
        <v>98.025715970407788</v>
      </c>
    </row>
    <row r="3207" spans="2:4" x14ac:dyDescent="0.25">
      <c r="B3207" s="900">
        <v>44139</v>
      </c>
      <c r="C3207" s="85">
        <v>84.416386779558479</v>
      </c>
      <c r="D3207" s="85">
        <v>98.053122525120088</v>
      </c>
    </row>
    <row r="3208" spans="2:4" x14ac:dyDescent="0.25">
      <c r="B3208" s="900">
        <v>44140</v>
      </c>
      <c r="C3208" s="85">
        <v>84.944863318478681</v>
      </c>
      <c r="D3208" s="85">
        <v>98.087271267413371</v>
      </c>
    </row>
    <row r="3209" spans="2:4" x14ac:dyDescent="0.25">
      <c r="B3209" s="900">
        <v>44141</v>
      </c>
      <c r="C3209" s="85">
        <v>84.73400651759637</v>
      </c>
      <c r="D3209" s="85">
        <v>98.165288009421857</v>
      </c>
    </row>
    <row r="3210" spans="2:4" x14ac:dyDescent="0.25">
      <c r="B3210" s="900">
        <v>44144</v>
      </c>
      <c r="C3210" s="85">
        <v>87.35236755133738</v>
      </c>
      <c r="D3210" s="85">
        <v>98.216248440228753</v>
      </c>
    </row>
    <row r="3211" spans="2:4" x14ac:dyDescent="0.25">
      <c r="B3211" s="900">
        <v>44145</v>
      </c>
      <c r="C3211" s="85">
        <v>87.398809429000053</v>
      </c>
      <c r="D3211" s="85">
        <v>98.172205318758174</v>
      </c>
    </row>
    <row r="3212" spans="2:4" x14ac:dyDescent="0.25">
      <c r="B3212" s="900">
        <v>44146</v>
      </c>
      <c r="C3212" s="85">
        <v>87.298986082759583</v>
      </c>
      <c r="D3212" s="85">
        <v>98.118793183376397</v>
      </c>
    </row>
    <row r="3213" spans="2:4" x14ac:dyDescent="0.25">
      <c r="B3213" s="900">
        <v>44147</v>
      </c>
      <c r="C3213" s="85">
        <v>87.809312922363318</v>
      </c>
      <c r="D3213" s="85">
        <v>98.097603450979037</v>
      </c>
    </row>
    <row r="3214" spans="2:4" x14ac:dyDescent="0.25">
      <c r="B3214" s="900">
        <v>44148</v>
      </c>
      <c r="C3214" s="85">
        <v>87.618741079540584</v>
      </c>
      <c r="D3214" s="85">
        <v>98.122908544627123</v>
      </c>
    </row>
    <row r="3215" spans="2:4" x14ac:dyDescent="0.25">
      <c r="B3215" s="900">
        <v>44151</v>
      </c>
      <c r="C3215" s="85">
        <v>89.33762436774569</v>
      </c>
      <c r="D3215" s="85">
        <v>97.982986262102358</v>
      </c>
    </row>
    <row r="3216" spans="2:4" x14ac:dyDescent="0.25">
      <c r="B3216" s="900">
        <v>44152</v>
      </c>
      <c r="C3216" s="85">
        <v>90.499738938684345</v>
      </c>
      <c r="D3216" s="85">
        <v>97.975018222233928</v>
      </c>
    </row>
    <row r="3217" spans="2:4" x14ac:dyDescent="0.25">
      <c r="B3217" s="900">
        <v>44154</v>
      </c>
      <c r="C3217" s="85">
        <v>90.129805361440219</v>
      </c>
      <c r="D3217" s="85">
        <v>98.002074533435518</v>
      </c>
    </row>
    <row r="3218" spans="2:4" x14ac:dyDescent="0.25">
      <c r="B3218" s="900">
        <v>44155</v>
      </c>
      <c r="C3218" s="85">
        <v>89.9728638438215</v>
      </c>
      <c r="D3218" s="85">
        <v>98.044541559107927</v>
      </c>
    </row>
    <row r="3219" spans="2:4" x14ac:dyDescent="0.25">
      <c r="B3219" s="900">
        <v>44158</v>
      </c>
      <c r="C3219" s="85">
        <v>90.539241225431923</v>
      </c>
      <c r="D3219" s="85">
        <v>98.070634700655106</v>
      </c>
    </row>
    <row r="3220" spans="2:4" x14ac:dyDescent="0.25">
      <c r="B3220" s="900">
        <v>44159</v>
      </c>
      <c r="C3220" s="85">
        <v>90.226959634251813</v>
      </c>
      <c r="D3220" s="85">
        <v>98.073524209618384</v>
      </c>
    </row>
    <row r="3221" spans="2:4" x14ac:dyDescent="0.25">
      <c r="B3221" s="900">
        <v>44160</v>
      </c>
      <c r="C3221" s="85">
        <v>90.706859036766218</v>
      </c>
      <c r="D3221" s="85">
        <v>98.116078796168466</v>
      </c>
    </row>
    <row r="3222" spans="2:4" x14ac:dyDescent="0.25">
      <c r="B3222" s="900">
        <v>44161</v>
      </c>
      <c r="C3222" s="85">
        <v>90.334790200778954</v>
      </c>
      <c r="D3222" s="85">
        <v>98.09567711167017</v>
      </c>
    </row>
    <row r="3223" spans="2:4" x14ac:dyDescent="0.25">
      <c r="B3223" s="900">
        <v>44162</v>
      </c>
      <c r="C3223" s="85">
        <v>90.043327382344174</v>
      </c>
      <c r="D3223" s="85">
        <v>98.145324129311945</v>
      </c>
    </row>
    <row r="3224" spans="2:4" x14ac:dyDescent="0.25">
      <c r="B3224" s="900">
        <v>44165</v>
      </c>
      <c r="C3224" s="85">
        <v>90.875010662786266</v>
      </c>
      <c r="D3224" s="85">
        <v>98.181661893547087</v>
      </c>
    </row>
    <row r="3225" spans="2:4" x14ac:dyDescent="0.25">
      <c r="B3225" s="900">
        <v>44166</v>
      </c>
      <c r="C3225" s="85">
        <v>91.560962534010983</v>
      </c>
      <c r="D3225" s="85">
        <v>98.206616743684492</v>
      </c>
    </row>
    <row r="3226" spans="2:4" x14ac:dyDescent="0.25">
      <c r="B3226" s="900">
        <v>44167</v>
      </c>
      <c r="C3226" s="85">
        <v>93.395149794344121</v>
      </c>
      <c r="D3226" s="85">
        <v>98.201625773657014</v>
      </c>
    </row>
    <row r="3227" spans="2:4" x14ac:dyDescent="0.25">
      <c r="B3227" s="900">
        <v>44168</v>
      </c>
      <c r="C3227" s="85">
        <v>93.044967360473777</v>
      </c>
      <c r="D3227" s="85">
        <v>98.222377701666005</v>
      </c>
    </row>
    <row r="3228" spans="2:4" x14ac:dyDescent="0.25">
      <c r="B3228" s="900">
        <v>44169</v>
      </c>
      <c r="C3228" s="85">
        <v>93.331092032050776</v>
      </c>
      <c r="D3228" s="85">
        <v>98.233322811375373</v>
      </c>
    </row>
    <row r="3229" spans="2:4" x14ac:dyDescent="0.25">
      <c r="B3229" s="900">
        <v>44172</v>
      </c>
      <c r="C3229" s="85">
        <v>93.849426091941197</v>
      </c>
      <c r="D3229" s="85">
        <v>98.250484743399696</v>
      </c>
    </row>
    <row r="3230" spans="2:4" x14ac:dyDescent="0.25">
      <c r="B3230" s="900">
        <v>44173</v>
      </c>
      <c r="C3230" s="85">
        <v>93.839817427597197</v>
      </c>
      <c r="D3230" s="85">
        <v>98.255563274304862</v>
      </c>
    </row>
    <row r="3231" spans="2:4" x14ac:dyDescent="0.25">
      <c r="B3231" s="900">
        <v>44174</v>
      </c>
      <c r="C3231" s="85">
        <v>94.193202749582213</v>
      </c>
      <c r="D3231" s="85">
        <v>98.273688375983596</v>
      </c>
    </row>
    <row r="3232" spans="2:4" x14ac:dyDescent="0.25">
      <c r="B3232" s="900">
        <v>44175</v>
      </c>
      <c r="C3232" s="85">
        <v>94.265267732162243</v>
      </c>
      <c r="D3232" s="85">
        <v>98.286034459735788</v>
      </c>
    </row>
    <row r="3233" spans="2:4" x14ac:dyDescent="0.25">
      <c r="B3233" s="900">
        <v>44176</v>
      </c>
      <c r="C3233" s="85">
        <v>93.088206350021778</v>
      </c>
      <c r="D3233" s="85">
        <v>98.225267210629283</v>
      </c>
    </row>
    <row r="3234" spans="2:4" x14ac:dyDescent="0.25">
      <c r="B3234" s="900">
        <v>44179</v>
      </c>
      <c r="C3234" s="85">
        <v>92.759910318268339</v>
      </c>
      <c r="D3234" s="85">
        <v>98.237087929115404</v>
      </c>
    </row>
    <row r="3235" spans="2:4" x14ac:dyDescent="0.25">
      <c r="B3235" s="900">
        <v>44180</v>
      </c>
      <c r="C3235" s="85">
        <v>92.059545450527608</v>
      </c>
      <c r="D3235" s="85">
        <v>98.349516096050209</v>
      </c>
    </row>
    <row r="3236" spans="2:4" x14ac:dyDescent="0.25">
      <c r="B3236" s="900">
        <v>44181</v>
      </c>
      <c r="C3236" s="85">
        <v>91.483025589887404</v>
      </c>
      <c r="D3236" s="85">
        <v>98.406956031805052</v>
      </c>
    </row>
    <row r="3237" spans="2:4" x14ac:dyDescent="0.25">
      <c r="B3237" s="900">
        <v>44182</v>
      </c>
      <c r="C3237" s="85">
        <v>90.843515596325375</v>
      </c>
      <c r="D3237" s="85">
        <v>98.445482817982082</v>
      </c>
    </row>
    <row r="3238" spans="2:4" x14ac:dyDescent="0.25">
      <c r="B3238" s="900">
        <v>44183</v>
      </c>
      <c r="C3238" s="85">
        <v>91.997089132291592</v>
      </c>
      <c r="D3238" s="85">
        <v>98.381038012013235</v>
      </c>
    </row>
    <row r="3239" spans="2:4" x14ac:dyDescent="0.25">
      <c r="B3239" s="900">
        <v>44186</v>
      </c>
      <c r="C3239" s="85">
        <v>91.537474687836749</v>
      </c>
      <c r="D3239" s="85">
        <v>98.446621109391856</v>
      </c>
    </row>
    <row r="3240" spans="2:4" x14ac:dyDescent="0.25">
      <c r="B3240" s="900">
        <v>44187</v>
      </c>
      <c r="C3240" s="85">
        <v>92.164173128940092</v>
      </c>
      <c r="D3240" s="85">
        <v>98.404854570740852</v>
      </c>
    </row>
    <row r="3241" spans="2:4" x14ac:dyDescent="0.25">
      <c r="B3241" s="900">
        <v>44188</v>
      </c>
      <c r="C3241" s="85">
        <v>92.088905258245404</v>
      </c>
      <c r="D3241" s="85">
        <v>98.440842091465314</v>
      </c>
    </row>
    <row r="3242" spans="2:4" x14ac:dyDescent="0.25">
      <c r="B3242" s="900">
        <v>44193</v>
      </c>
      <c r="C3242" s="85">
        <v>93.057245098246668</v>
      </c>
      <c r="D3242" s="85">
        <v>98.402140183532921</v>
      </c>
    </row>
    <row r="3243" spans="2:4" x14ac:dyDescent="0.25">
      <c r="B3243" s="900">
        <v>44194</v>
      </c>
      <c r="C3243" s="85">
        <v>93.047636433902653</v>
      </c>
      <c r="D3243" s="85">
        <v>98.424818450850765</v>
      </c>
    </row>
    <row r="3244" spans="2:4" x14ac:dyDescent="0.25">
      <c r="B3244" s="900">
        <v>44195</v>
      </c>
      <c r="C3244" s="85">
        <v>92.845854482678575</v>
      </c>
      <c r="D3244" s="85">
        <v>98.383139473077435</v>
      </c>
    </row>
    <row r="3245" spans="2:4" x14ac:dyDescent="0.25">
      <c r="B3245" s="900">
        <v>44200</v>
      </c>
      <c r="C3245" s="85">
        <v>93.096747384994245</v>
      </c>
      <c r="D3245" s="85">
        <v>98.374208263554578</v>
      </c>
    </row>
    <row r="3246" spans="2:4" x14ac:dyDescent="0.25">
      <c r="B3246" s="900">
        <v>44201</v>
      </c>
      <c r="C3246" s="85">
        <v>94.26099721467601</v>
      </c>
      <c r="D3246" s="85">
        <v>98.543901244488865</v>
      </c>
    </row>
    <row r="3247" spans="2:4" x14ac:dyDescent="0.25">
      <c r="B3247" s="900">
        <v>44203</v>
      </c>
      <c r="C3247" s="85">
        <v>95.330761844975086</v>
      </c>
      <c r="D3247" s="85">
        <v>98.481470338706529</v>
      </c>
    </row>
    <row r="3248" spans="2:4" x14ac:dyDescent="0.25">
      <c r="B3248" s="900">
        <v>44204</v>
      </c>
      <c r="C3248" s="85">
        <v>96.419743803962177</v>
      </c>
      <c r="D3248" s="85">
        <v>98.440229165321583</v>
      </c>
    </row>
    <row r="3249" spans="2:4" x14ac:dyDescent="0.25">
      <c r="B3249" s="900">
        <v>44207</v>
      </c>
      <c r="C3249" s="85">
        <v>96.546257884491553</v>
      </c>
      <c r="D3249" s="85">
        <v>98.421578698376791</v>
      </c>
    </row>
    <row r="3250" spans="2:4" x14ac:dyDescent="0.25">
      <c r="B3250" s="900">
        <v>44208</v>
      </c>
      <c r="C3250" s="85">
        <v>97.072599164668645</v>
      </c>
      <c r="D3250" s="85">
        <v>98.381826059912299</v>
      </c>
    </row>
    <row r="3251" spans="2:4" x14ac:dyDescent="0.25">
      <c r="B3251" s="900">
        <v>44209</v>
      </c>
      <c r="C3251" s="85">
        <v>97.317620105440739</v>
      </c>
      <c r="D3251" s="85">
        <v>98.313703697081095</v>
      </c>
    </row>
    <row r="3252" spans="2:4" x14ac:dyDescent="0.25">
      <c r="B3252" s="900">
        <v>44210</v>
      </c>
      <c r="C3252" s="85">
        <v>97.250893269718489</v>
      </c>
      <c r="D3252" s="85">
        <v>98.298818347876349</v>
      </c>
    </row>
    <row r="3253" spans="2:4" x14ac:dyDescent="0.25">
      <c r="B3253" s="900">
        <v>44211</v>
      </c>
      <c r="C3253" s="85">
        <v>97.561573416841284</v>
      </c>
      <c r="D3253" s="85">
        <v>98.171242149103762</v>
      </c>
    </row>
    <row r="3254" spans="2:4" x14ac:dyDescent="0.25">
      <c r="B3254" s="900">
        <v>44214</v>
      </c>
      <c r="C3254" s="85">
        <v>97.153738996906895</v>
      </c>
      <c r="D3254" s="85">
        <v>98.189629933415517</v>
      </c>
    </row>
    <row r="3255" spans="2:4" x14ac:dyDescent="0.25">
      <c r="B3255" s="900">
        <v>44215</v>
      </c>
      <c r="C3255" s="85">
        <v>97.04590843037974</v>
      </c>
      <c r="D3255" s="85">
        <v>98.312477844793648</v>
      </c>
    </row>
    <row r="3256" spans="2:4" x14ac:dyDescent="0.25">
      <c r="B3256" s="900">
        <v>44216</v>
      </c>
      <c r="C3256" s="85">
        <v>97.279185448064723</v>
      </c>
      <c r="D3256" s="85">
        <v>98.35293097027953</v>
      </c>
    </row>
    <row r="3257" spans="2:4" x14ac:dyDescent="0.25">
      <c r="B3257" s="900">
        <v>44217</v>
      </c>
      <c r="C3257" s="85">
        <v>96.523837667688881</v>
      </c>
      <c r="D3257" s="85">
        <v>98.272374962818461</v>
      </c>
    </row>
    <row r="3258" spans="2:4" x14ac:dyDescent="0.25">
      <c r="B3258" s="900">
        <v>44218</v>
      </c>
      <c r="C3258" s="85">
        <v>95.731656673994351</v>
      </c>
      <c r="D3258" s="85">
        <v>98.299869078408449</v>
      </c>
    </row>
    <row r="3259" spans="2:4" x14ac:dyDescent="0.25">
      <c r="B3259" s="900">
        <v>44221</v>
      </c>
      <c r="C3259" s="85">
        <v>94.975775078932728</v>
      </c>
      <c r="D3259" s="85">
        <v>98.356170722753518</v>
      </c>
    </row>
    <row r="3260" spans="2:4" x14ac:dyDescent="0.25">
      <c r="B3260" s="900">
        <v>44222</v>
      </c>
      <c r="C3260" s="85">
        <v>95.656388803299663</v>
      </c>
      <c r="D3260" s="85">
        <v>98.307661996521517</v>
      </c>
    </row>
    <row r="3261" spans="2:4" x14ac:dyDescent="0.25">
      <c r="B3261" s="900">
        <v>44223</v>
      </c>
      <c r="C3261" s="85">
        <v>96.011909384027788</v>
      </c>
      <c r="D3261" s="85">
        <v>98.294440303992587</v>
      </c>
    </row>
    <row r="3262" spans="2:4" x14ac:dyDescent="0.25">
      <c r="B3262" s="900">
        <v>44224</v>
      </c>
      <c r="C3262" s="85">
        <v>95.525604205284054</v>
      </c>
      <c r="D3262" s="85">
        <v>98.232972567864678</v>
      </c>
    </row>
    <row r="3263" spans="2:4" x14ac:dyDescent="0.25">
      <c r="B3263" s="900">
        <v>44225</v>
      </c>
      <c r="C3263" s="85">
        <v>95.352114432406211</v>
      </c>
      <c r="D3263" s="85">
        <v>98.444957452716039</v>
      </c>
    </row>
    <row r="3264" spans="2:4" x14ac:dyDescent="0.25">
      <c r="B3264" s="900">
        <v>44228</v>
      </c>
      <c r="C3264" s="85">
        <v>95.718311306849898</v>
      </c>
      <c r="D3264" s="85">
        <v>98.506074945333239</v>
      </c>
    </row>
    <row r="3265" spans="2:4" x14ac:dyDescent="0.25">
      <c r="B3265" s="900">
        <v>44229</v>
      </c>
      <c r="C3265" s="85">
        <v>95.821871355890835</v>
      </c>
      <c r="D3265" s="85">
        <v>98.486548869611696</v>
      </c>
    </row>
    <row r="3266" spans="2:4" x14ac:dyDescent="0.25">
      <c r="B3266" s="900">
        <v>44230</v>
      </c>
      <c r="C3266" s="85">
        <v>95.41884126812846</v>
      </c>
      <c r="D3266" s="85">
        <v>98.522886633846852</v>
      </c>
    </row>
    <row r="3267" spans="2:4" x14ac:dyDescent="0.25">
      <c r="B3267" s="900">
        <v>44231</v>
      </c>
      <c r="C3267" s="85">
        <v>95.599804446607195</v>
      </c>
      <c r="D3267" s="85">
        <v>98.294615425747935</v>
      </c>
    </row>
    <row r="3268" spans="2:4" x14ac:dyDescent="0.25">
      <c r="B3268" s="900">
        <v>44232</v>
      </c>
      <c r="C3268" s="85">
        <v>95.567775565460508</v>
      </c>
      <c r="D3268" s="85">
        <v>98.331128311738439</v>
      </c>
    </row>
    <row r="3269" spans="2:4" x14ac:dyDescent="0.25">
      <c r="B3269" s="900">
        <v>44235</v>
      </c>
      <c r="C3269" s="85">
        <v>95.709236457191679</v>
      </c>
      <c r="D3269" s="85">
        <v>98.428496007713136</v>
      </c>
    </row>
    <row r="3270" spans="2:4" x14ac:dyDescent="0.25">
      <c r="B3270" s="900">
        <v>44236</v>
      </c>
      <c r="C3270" s="85">
        <v>95.448201075846242</v>
      </c>
      <c r="D3270" s="85">
        <v>98.465621819847357</v>
      </c>
    </row>
    <row r="3271" spans="2:4" x14ac:dyDescent="0.25">
      <c r="B3271" s="900">
        <v>44237</v>
      </c>
      <c r="C3271" s="85">
        <v>96.165114198846084</v>
      </c>
      <c r="D3271" s="85">
        <v>98.504936653923465</v>
      </c>
    </row>
    <row r="3272" spans="2:4" x14ac:dyDescent="0.25">
      <c r="B3272" s="900">
        <v>44238</v>
      </c>
      <c r="C3272" s="85">
        <v>96.336468712980817</v>
      </c>
      <c r="D3272" s="85">
        <v>98.358622427328413</v>
      </c>
    </row>
    <row r="3273" spans="2:4" x14ac:dyDescent="0.25">
      <c r="B3273" s="900">
        <v>44239</v>
      </c>
      <c r="C3273" s="85">
        <v>96.822240077038771</v>
      </c>
      <c r="D3273" s="85">
        <v>98.361599497169365</v>
      </c>
    </row>
    <row r="3274" spans="2:4" x14ac:dyDescent="0.25">
      <c r="B3274" s="900">
        <v>44242</v>
      </c>
      <c r="C3274" s="85">
        <v>97.280253077436271</v>
      </c>
      <c r="D3274" s="85">
        <v>98.422804550664239</v>
      </c>
    </row>
    <row r="3275" spans="2:4" x14ac:dyDescent="0.25">
      <c r="B3275" s="900">
        <v>44243</v>
      </c>
      <c r="C3275" s="85">
        <v>97.894673780766723</v>
      </c>
      <c r="D3275" s="85">
        <v>98.406167983905974</v>
      </c>
    </row>
    <row r="3276" spans="2:4" x14ac:dyDescent="0.25">
      <c r="B3276" s="900">
        <v>44244</v>
      </c>
      <c r="C3276" s="85">
        <v>98.16051349428416</v>
      </c>
      <c r="D3276" s="85">
        <v>98.401264574756169</v>
      </c>
    </row>
    <row r="3277" spans="2:4" x14ac:dyDescent="0.25">
      <c r="B3277" s="900">
        <v>44245</v>
      </c>
      <c r="C3277" s="85">
        <v>98.235781364978862</v>
      </c>
      <c r="D3277" s="85">
        <v>98.385941421163039</v>
      </c>
    </row>
    <row r="3278" spans="2:4" x14ac:dyDescent="0.25">
      <c r="B3278" s="900">
        <v>44246</v>
      </c>
      <c r="C3278" s="85">
        <v>98.712477879378596</v>
      </c>
      <c r="D3278" s="85">
        <v>98.410108223401366</v>
      </c>
    </row>
    <row r="3279" spans="2:4" x14ac:dyDescent="0.25">
      <c r="B3279" s="900">
        <v>44249</v>
      </c>
      <c r="C3279" s="85">
        <v>98.088448511704144</v>
      </c>
      <c r="D3279" s="85">
        <v>98.410458466912047</v>
      </c>
    </row>
    <row r="3280" spans="2:4" x14ac:dyDescent="0.25">
      <c r="B3280" s="900">
        <v>44250</v>
      </c>
      <c r="C3280" s="85">
        <v>97.832751277216488</v>
      </c>
      <c r="D3280" s="85">
        <v>98.354594626955361</v>
      </c>
    </row>
    <row r="3281" spans="2:4" x14ac:dyDescent="0.25">
      <c r="B3281" s="900">
        <v>44251</v>
      </c>
      <c r="C3281" s="85">
        <v>98.376174627338486</v>
      </c>
      <c r="D3281" s="85">
        <v>98.2880483599223</v>
      </c>
    </row>
    <row r="3282" spans="2:4" x14ac:dyDescent="0.25">
      <c r="B3282" s="900">
        <v>44252</v>
      </c>
      <c r="C3282" s="85">
        <v>98.174392676114394</v>
      </c>
      <c r="D3282" s="85">
        <v>98.345488295677157</v>
      </c>
    </row>
    <row r="3283" spans="2:4" x14ac:dyDescent="0.25">
      <c r="B3283" s="900">
        <v>44253</v>
      </c>
      <c r="C3283" s="85">
        <v>97.698229976400441</v>
      </c>
      <c r="D3283" s="85">
        <v>98.31160223601691</v>
      </c>
    </row>
    <row r="3284" spans="2:4" x14ac:dyDescent="0.25">
      <c r="B3284" s="900">
        <v>44256</v>
      </c>
      <c r="C3284" s="85">
        <v>97.681681721141317</v>
      </c>
      <c r="D3284" s="85">
        <v>98.237525733503787</v>
      </c>
    </row>
    <row r="3285" spans="2:4" x14ac:dyDescent="0.25">
      <c r="B3285" s="900">
        <v>44257</v>
      </c>
      <c r="C3285" s="85">
        <v>98.277418910469549</v>
      </c>
      <c r="D3285" s="85">
        <v>98.09979247292091</v>
      </c>
    </row>
    <row r="3286" spans="2:4" x14ac:dyDescent="0.25">
      <c r="B3286" s="900">
        <v>44258</v>
      </c>
      <c r="C3286" s="85">
        <v>98.440766204317612</v>
      </c>
      <c r="D3286" s="85">
        <v>98.125010005691308</v>
      </c>
    </row>
    <row r="3287" spans="2:4" x14ac:dyDescent="0.25">
      <c r="B3287" s="900">
        <v>44259</v>
      </c>
      <c r="C3287" s="85">
        <v>98.510695928154533</v>
      </c>
      <c r="D3287" s="85">
        <v>98.042527658921401</v>
      </c>
    </row>
    <row r="3288" spans="2:4" x14ac:dyDescent="0.25">
      <c r="B3288" s="900">
        <v>44260</v>
      </c>
      <c r="C3288" s="85">
        <v>97.675809759597769</v>
      </c>
      <c r="D3288" s="85">
        <v>98.023351826710567</v>
      </c>
    </row>
    <row r="3289" spans="2:4" x14ac:dyDescent="0.25">
      <c r="B3289" s="900">
        <v>44263</v>
      </c>
      <c r="C3289" s="85">
        <v>98.576888949191002</v>
      </c>
      <c r="D3289" s="85">
        <v>97.995682589365245</v>
      </c>
    </row>
    <row r="3290" spans="2:4" x14ac:dyDescent="0.25">
      <c r="B3290" s="900">
        <v>44264</v>
      </c>
      <c r="C3290" s="85">
        <v>99.459818439467782</v>
      </c>
      <c r="D3290" s="85">
        <v>98.061966173765285</v>
      </c>
    </row>
    <row r="3291" spans="2:4" x14ac:dyDescent="0.25">
      <c r="B3291" s="900">
        <v>44265</v>
      </c>
      <c r="C3291" s="85">
        <v>99.433661519864657</v>
      </c>
      <c r="D3291" s="85">
        <v>98.069759091878353</v>
      </c>
    </row>
    <row r="3292" spans="2:4" x14ac:dyDescent="0.25">
      <c r="B3292" s="900">
        <v>44266</v>
      </c>
      <c r="C3292" s="85">
        <v>99.551100750735827</v>
      </c>
      <c r="D3292" s="85">
        <v>97.974405296090197</v>
      </c>
    </row>
    <row r="3293" spans="2:4" x14ac:dyDescent="0.25">
      <c r="B3293" s="900">
        <v>44267</v>
      </c>
      <c r="C3293" s="85">
        <v>99.834022534198141</v>
      </c>
      <c r="D3293" s="85">
        <v>97.994369176200109</v>
      </c>
    </row>
    <row r="3294" spans="2:4" x14ac:dyDescent="0.25">
      <c r="B3294" s="900">
        <v>44270</v>
      </c>
      <c r="C3294" s="85">
        <v>100.24185695413253</v>
      </c>
      <c r="D3294" s="85">
        <v>97.960745799172884</v>
      </c>
    </row>
    <row r="3295" spans="2:4" x14ac:dyDescent="0.25">
      <c r="B3295" s="900">
        <v>44271</v>
      </c>
      <c r="C3295" s="85">
        <v>100.20555755549962</v>
      </c>
      <c r="D3295" s="85">
        <v>97.960570677417536</v>
      </c>
    </row>
    <row r="3296" spans="2:4" x14ac:dyDescent="0.25">
      <c r="B3296" s="900">
        <v>44272</v>
      </c>
      <c r="C3296" s="85">
        <v>99.476900509412673</v>
      </c>
      <c r="D3296" s="85">
        <v>97.891134901421211</v>
      </c>
    </row>
    <row r="3297" spans="2:4" x14ac:dyDescent="0.25">
      <c r="B3297" s="900">
        <v>44273</v>
      </c>
      <c r="C3297" s="85">
        <v>99.058923610448517</v>
      </c>
      <c r="D3297" s="85">
        <v>97.916965360335354</v>
      </c>
    </row>
    <row r="3298" spans="2:4" x14ac:dyDescent="0.25">
      <c r="B3298" s="900">
        <v>44274</v>
      </c>
      <c r="C3298" s="85">
        <v>98.9916629600405</v>
      </c>
      <c r="D3298" s="85">
        <v>97.926509496001941</v>
      </c>
    </row>
    <row r="3299" spans="2:4" x14ac:dyDescent="0.25">
      <c r="B3299" s="900">
        <v>44277</v>
      </c>
      <c r="C3299" s="85">
        <v>99.094155379709861</v>
      </c>
      <c r="D3299" s="85">
        <v>97.859000059314454</v>
      </c>
    </row>
    <row r="3300" spans="2:4" x14ac:dyDescent="0.25">
      <c r="B3300" s="900">
        <v>44278</v>
      </c>
      <c r="C3300" s="85">
        <v>99.425654299577985</v>
      </c>
      <c r="D3300" s="85">
        <v>97.925020961081458</v>
      </c>
    </row>
    <row r="3301" spans="2:4" x14ac:dyDescent="0.25">
      <c r="B3301" s="900">
        <v>44279</v>
      </c>
      <c r="C3301" s="85">
        <v>98.944153453006251</v>
      </c>
      <c r="D3301" s="85">
        <v>97.910573416265066</v>
      </c>
    </row>
    <row r="3302" spans="2:4" x14ac:dyDescent="0.25">
      <c r="B3302" s="900">
        <v>44280</v>
      </c>
      <c r="C3302" s="85">
        <v>98.56674647016122</v>
      </c>
      <c r="D3302" s="85">
        <v>97.90164220674221</v>
      </c>
    </row>
    <row r="3303" spans="2:4" x14ac:dyDescent="0.25">
      <c r="B3303" s="900">
        <v>44281</v>
      </c>
      <c r="C3303" s="85">
        <v>98.65215681988569</v>
      </c>
      <c r="D3303" s="85">
        <v>97.960658238295224</v>
      </c>
    </row>
    <row r="3304" spans="2:4" x14ac:dyDescent="0.25">
      <c r="B3304" s="900">
        <v>44284</v>
      </c>
      <c r="C3304" s="85">
        <v>98.832052368992876</v>
      </c>
      <c r="D3304" s="85">
        <v>97.936754118689933</v>
      </c>
    </row>
    <row r="3305" spans="2:4" x14ac:dyDescent="0.25">
      <c r="B3305" s="900">
        <v>44285</v>
      </c>
      <c r="C3305" s="85">
        <v>99.711245156469204</v>
      </c>
      <c r="D3305" s="85">
        <v>97.706293888649114</v>
      </c>
    </row>
    <row r="3306" spans="2:4" x14ac:dyDescent="0.25">
      <c r="B3306" s="900">
        <v>44286</v>
      </c>
      <c r="C3306" s="85">
        <v>99.941853100725297</v>
      </c>
      <c r="D3306" s="85">
        <v>97.691058295933658</v>
      </c>
    </row>
    <row r="3307" spans="2:4" x14ac:dyDescent="0.25">
      <c r="B3307" s="900">
        <v>44287</v>
      </c>
      <c r="C3307" s="85">
        <v>100.1745963037245</v>
      </c>
      <c r="D3307" s="85">
        <v>97.72450655120555</v>
      </c>
    </row>
    <row r="3308" spans="2:4" x14ac:dyDescent="0.25">
      <c r="B3308" s="900">
        <v>44292</v>
      </c>
      <c r="C3308" s="85">
        <v>100.12068102046092</v>
      </c>
      <c r="D3308" s="85">
        <v>97.71347388061848</v>
      </c>
    </row>
    <row r="3309" spans="2:4" x14ac:dyDescent="0.25">
      <c r="B3309" s="900">
        <v>44293</v>
      </c>
      <c r="C3309" s="85">
        <v>100.42442157666859</v>
      </c>
      <c r="D3309" s="85">
        <v>97.74499579658152</v>
      </c>
    </row>
    <row r="3310" spans="2:4" x14ac:dyDescent="0.25">
      <c r="B3310" s="900">
        <v>44294</v>
      </c>
      <c r="C3310" s="85">
        <v>100.77780689865364</v>
      </c>
      <c r="D3310" s="85">
        <v>97.701915844765381</v>
      </c>
    </row>
    <row r="3311" spans="2:4" x14ac:dyDescent="0.25">
      <c r="B3311" s="900">
        <v>44295</v>
      </c>
      <c r="C3311" s="85">
        <v>100.84026321688964</v>
      </c>
      <c r="D3311" s="85">
        <v>97.669255637392567</v>
      </c>
    </row>
    <row r="3312" spans="2:4" x14ac:dyDescent="0.25">
      <c r="B3312" s="900">
        <v>44298</v>
      </c>
      <c r="C3312" s="85">
        <v>100.4729987130744</v>
      </c>
      <c r="D3312" s="85">
        <v>97.623723981001547</v>
      </c>
    </row>
    <row r="3313" spans="2:4" x14ac:dyDescent="0.25">
      <c r="B3313" s="900">
        <v>44299</v>
      </c>
      <c r="C3313" s="85">
        <v>100.73136502099094</v>
      </c>
      <c r="D3313" s="85">
        <v>97.668204906860481</v>
      </c>
    </row>
    <row r="3314" spans="2:4" x14ac:dyDescent="0.25">
      <c r="B3314" s="900">
        <v>44300</v>
      </c>
      <c r="C3314" s="85">
        <v>100.6907951048718</v>
      </c>
      <c r="D3314" s="85">
        <v>97.66032442786971</v>
      </c>
    </row>
    <row r="3315" spans="2:4" x14ac:dyDescent="0.25">
      <c r="B3315" s="900">
        <v>44301</v>
      </c>
      <c r="C3315" s="85">
        <v>100.4729987130744</v>
      </c>
      <c r="D3315" s="85">
        <v>97.712335589208706</v>
      </c>
    </row>
    <row r="3316" spans="2:4" x14ac:dyDescent="0.25">
      <c r="B3316" s="900">
        <v>44302</v>
      </c>
      <c r="C3316" s="85">
        <v>100.28616357305209</v>
      </c>
      <c r="D3316" s="85">
        <v>97.678186846915423</v>
      </c>
    </row>
    <row r="3317" spans="2:4" x14ac:dyDescent="0.25">
      <c r="B3317" s="900">
        <v>44305</v>
      </c>
      <c r="C3317" s="85">
        <v>100.4505784962717</v>
      </c>
      <c r="D3317" s="85">
        <v>97.717238998358511</v>
      </c>
    </row>
    <row r="3318" spans="2:4" x14ac:dyDescent="0.25">
      <c r="B3318" s="900">
        <v>44306</v>
      </c>
      <c r="C3318" s="85">
        <v>100.32833493322855</v>
      </c>
      <c r="D3318" s="85">
        <v>97.725382159982303</v>
      </c>
    </row>
    <row r="3319" spans="2:4" x14ac:dyDescent="0.25">
      <c r="B3319" s="900">
        <v>44307</v>
      </c>
      <c r="C3319" s="85">
        <v>100.23972169538942</v>
      </c>
      <c r="D3319" s="85">
        <v>97.69604926596115</v>
      </c>
    </row>
    <row r="3320" spans="2:4" x14ac:dyDescent="0.25">
      <c r="B3320" s="900">
        <v>44308</v>
      </c>
      <c r="C3320" s="85">
        <v>100.53972554879664</v>
      </c>
      <c r="D3320" s="85">
        <v>97.689569761013189</v>
      </c>
    </row>
    <row r="3321" spans="2:4" x14ac:dyDescent="0.25">
      <c r="B3321" s="900">
        <v>44309</v>
      </c>
      <c r="C3321" s="85">
        <v>100.7367031678487</v>
      </c>
      <c r="D3321" s="85">
        <v>97.646052004808681</v>
      </c>
    </row>
    <row r="3322" spans="2:4" x14ac:dyDescent="0.25">
      <c r="B3322" s="900">
        <v>44312</v>
      </c>
      <c r="C3322" s="85">
        <v>101.17603265424397</v>
      </c>
      <c r="D3322" s="85">
        <v>97.661900523667867</v>
      </c>
    </row>
    <row r="3323" spans="2:4" x14ac:dyDescent="0.25">
      <c r="B3323" s="900">
        <v>44313</v>
      </c>
      <c r="C3323" s="85">
        <v>101.452548661477</v>
      </c>
      <c r="D3323" s="85">
        <v>97.697012435615576</v>
      </c>
    </row>
    <row r="3324" spans="2:4" x14ac:dyDescent="0.25">
      <c r="B3324" s="900">
        <v>44314</v>
      </c>
      <c r="C3324" s="85">
        <v>100.72762831819048</v>
      </c>
      <c r="D3324" s="85">
        <v>97.647190296218454</v>
      </c>
    </row>
    <row r="3325" spans="2:4" x14ac:dyDescent="0.25">
      <c r="B3325" s="900">
        <v>44315</v>
      </c>
      <c r="C3325" s="85">
        <v>101.10877200383597</v>
      </c>
      <c r="D3325" s="85">
        <v>97.688694152236437</v>
      </c>
    </row>
    <row r="3326" spans="2:4" x14ac:dyDescent="0.25">
      <c r="B3326" s="900">
        <v>44316</v>
      </c>
      <c r="C3326" s="85">
        <v>101.07834456674662</v>
      </c>
      <c r="D3326" s="85">
        <v>97.704104866707254</v>
      </c>
    </row>
    <row r="3327" spans="2:4" x14ac:dyDescent="0.25">
      <c r="B3327" s="900">
        <v>44319</v>
      </c>
      <c r="C3327" s="85">
        <v>101.73600425962508</v>
      </c>
      <c r="D3327" s="85">
        <v>97.711284858676606</v>
      </c>
    </row>
    <row r="3328" spans="2:4" x14ac:dyDescent="0.25">
      <c r="B3328" s="900">
        <v>44320</v>
      </c>
      <c r="C3328" s="85">
        <v>102.31946371118043</v>
      </c>
      <c r="D3328" s="85">
        <v>97.744820674826158</v>
      </c>
    </row>
    <row r="3329" spans="2:4" x14ac:dyDescent="0.25">
      <c r="B3329" s="900">
        <v>44321</v>
      </c>
      <c r="C3329" s="85">
        <v>102.67338284785123</v>
      </c>
      <c r="D3329" s="85">
        <v>97.817321081541124</v>
      </c>
    </row>
    <row r="3330" spans="2:4" x14ac:dyDescent="0.25">
      <c r="B3330" s="900">
        <v>44322</v>
      </c>
      <c r="C3330" s="85">
        <v>103.06093230972604</v>
      </c>
      <c r="D3330" s="85">
        <v>97.825902047553271</v>
      </c>
    </row>
    <row r="3331" spans="2:4" x14ac:dyDescent="0.25">
      <c r="B3331" s="900">
        <v>44323</v>
      </c>
      <c r="C3331" s="85">
        <v>103.3214338763857</v>
      </c>
      <c r="D3331" s="85">
        <v>97.842100809923167</v>
      </c>
    </row>
    <row r="3332" spans="2:4" x14ac:dyDescent="0.25">
      <c r="B3332" s="900">
        <v>44326</v>
      </c>
      <c r="C3332" s="85">
        <v>104.60525819568174</v>
      </c>
      <c r="D3332" s="85">
        <v>97.880102230834154</v>
      </c>
    </row>
    <row r="3333" spans="2:4" x14ac:dyDescent="0.25">
      <c r="B3333" s="900">
        <v>44327</v>
      </c>
      <c r="C3333" s="85">
        <v>104.13870416031179</v>
      </c>
      <c r="D3333" s="85">
        <v>97.865041759874032</v>
      </c>
    </row>
    <row r="3334" spans="2:4" x14ac:dyDescent="0.25">
      <c r="B3334" s="900">
        <v>44328</v>
      </c>
      <c r="C3334" s="85">
        <v>103.92304302725748</v>
      </c>
      <c r="D3334" s="85">
        <v>97.816095229253676</v>
      </c>
    </row>
    <row r="3335" spans="2:4" x14ac:dyDescent="0.25">
      <c r="B3335" s="900">
        <v>44329</v>
      </c>
      <c r="C3335" s="85">
        <v>103.43887310725685</v>
      </c>
      <c r="D3335" s="85">
        <v>97.800334271272163</v>
      </c>
    </row>
    <row r="3336" spans="2:4" x14ac:dyDescent="0.25">
      <c r="B3336" s="900">
        <v>44330</v>
      </c>
      <c r="C3336" s="85">
        <v>103.56218429967157</v>
      </c>
      <c r="D3336" s="85">
        <v>97.882641496286723</v>
      </c>
    </row>
    <row r="3337" spans="2:4" x14ac:dyDescent="0.25">
      <c r="B3337" s="900">
        <v>44333</v>
      </c>
      <c r="C3337" s="85">
        <v>103.7191258172903</v>
      </c>
      <c r="D3337" s="85">
        <v>97.834395452687758</v>
      </c>
    </row>
    <row r="3338" spans="2:4" x14ac:dyDescent="0.25">
      <c r="B3338" s="900">
        <v>44334</v>
      </c>
      <c r="C3338" s="85">
        <v>104.22624976877938</v>
      </c>
      <c r="D3338" s="85">
        <v>97.825726925797923</v>
      </c>
    </row>
    <row r="3339" spans="2:4" x14ac:dyDescent="0.25">
      <c r="B3339" s="900">
        <v>44335</v>
      </c>
      <c r="C3339" s="85">
        <v>104.06717299241754</v>
      </c>
      <c r="D3339" s="85">
        <v>97.873360043253172</v>
      </c>
    </row>
    <row r="3340" spans="2:4" x14ac:dyDescent="0.25">
      <c r="B3340" s="900">
        <v>44336</v>
      </c>
      <c r="C3340" s="85">
        <v>104.29297660450163</v>
      </c>
      <c r="D3340" s="85">
        <v>97.84087495763572</v>
      </c>
    </row>
    <row r="3341" spans="2:4" x14ac:dyDescent="0.25">
      <c r="B3341" s="900">
        <v>44337</v>
      </c>
      <c r="C3341" s="85">
        <v>103.75222232780852</v>
      </c>
      <c r="D3341" s="85">
        <v>97.917228042968389</v>
      </c>
    </row>
    <row r="3342" spans="2:4" x14ac:dyDescent="0.25">
      <c r="B3342" s="900">
        <v>44340</v>
      </c>
      <c r="C3342" s="85">
        <v>103.59474699550404</v>
      </c>
      <c r="D3342" s="85">
        <v>97.951464346139332</v>
      </c>
    </row>
    <row r="3343" spans="2:4" x14ac:dyDescent="0.25">
      <c r="B3343" s="900">
        <v>44341</v>
      </c>
      <c r="C3343" s="85">
        <v>103.31396047078481</v>
      </c>
      <c r="D3343" s="85">
        <v>97.936141192546188</v>
      </c>
    </row>
    <row r="3344" spans="2:4" x14ac:dyDescent="0.25">
      <c r="B3344" s="900">
        <v>44342</v>
      </c>
      <c r="C3344" s="85">
        <v>103.14687647413629</v>
      </c>
      <c r="D3344" s="85">
        <v>97.937279483955962</v>
      </c>
    </row>
    <row r="3345" spans="2:4" x14ac:dyDescent="0.25">
      <c r="B3345" s="900">
        <v>44343</v>
      </c>
      <c r="C3345" s="85">
        <v>102.86021798787353</v>
      </c>
      <c r="D3345" s="85">
        <v>97.895425384427284</v>
      </c>
    </row>
    <row r="3346" spans="2:4" x14ac:dyDescent="0.25">
      <c r="B3346" s="900">
        <v>44344</v>
      </c>
      <c r="C3346" s="85">
        <v>102.94722978165534</v>
      </c>
      <c r="D3346" s="85">
        <v>97.887807588069549</v>
      </c>
    </row>
    <row r="3347" spans="2:4" x14ac:dyDescent="0.25">
      <c r="B3347" s="900">
        <v>44347</v>
      </c>
      <c r="C3347" s="85">
        <v>103.17783772591143</v>
      </c>
      <c r="D3347" s="85">
        <v>97.915389264537211</v>
      </c>
    </row>
    <row r="3348" spans="2:4" x14ac:dyDescent="0.25">
      <c r="B3348" s="900">
        <v>44348</v>
      </c>
      <c r="C3348" s="85">
        <v>103.80880668450101</v>
      </c>
      <c r="D3348" s="85">
        <v>97.868281512348005</v>
      </c>
    </row>
    <row r="3349" spans="2:4" x14ac:dyDescent="0.25">
      <c r="B3349" s="900">
        <v>44349</v>
      </c>
      <c r="C3349" s="85">
        <v>104.18514603797449</v>
      </c>
      <c r="D3349" s="85">
        <v>97.946035571723485</v>
      </c>
    </row>
    <row r="3350" spans="2:4" x14ac:dyDescent="0.25">
      <c r="B3350" s="900">
        <v>44351</v>
      </c>
      <c r="C3350" s="85">
        <v>104.0367455553282</v>
      </c>
      <c r="D3350" s="85">
        <v>97.962146773215693</v>
      </c>
    </row>
    <row r="3351" spans="2:4" x14ac:dyDescent="0.25">
      <c r="B3351" s="900">
        <v>44354</v>
      </c>
      <c r="C3351" s="85">
        <v>103.68496167740049</v>
      </c>
      <c r="D3351" s="85">
        <v>97.953215563692837</v>
      </c>
    </row>
    <row r="3352" spans="2:4" x14ac:dyDescent="0.25">
      <c r="B3352" s="900">
        <v>44355</v>
      </c>
      <c r="C3352" s="85">
        <v>104.07037588053221</v>
      </c>
      <c r="D3352" s="85">
        <v>97.997521367796423</v>
      </c>
    </row>
    <row r="3353" spans="2:4" x14ac:dyDescent="0.25">
      <c r="B3353" s="900">
        <v>44356</v>
      </c>
      <c r="C3353" s="85">
        <v>104.52251691938616</v>
      </c>
      <c r="D3353" s="85">
        <v>98.050495698789831</v>
      </c>
    </row>
    <row r="3354" spans="2:4" x14ac:dyDescent="0.25">
      <c r="B3354" s="900">
        <v>44357</v>
      </c>
      <c r="C3354" s="85">
        <v>104.61540067471154</v>
      </c>
      <c r="D3354" s="85">
        <v>98.046380337539105</v>
      </c>
    </row>
    <row r="3355" spans="2:4" x14ac:dyDescent="0.25">
      <c r="B3355" s="900">
        <v>44358</v>
      </c>
      <c r="C3355" s="85">
        <v>105.0985029653406</v>
      </c>
      <c r="D3355" s="85">
        <v>98.001111363781106</v>
      </c>
    </row>
    <row r="3356" spans="2:4" x14ac:dyDescent="0.25">
      <c r="B3356" s="900">
        <v>44361</v>
      </c>
      <c r="C3356" s="85">
        <v>104.92714845120585</v>
      </c>
      <c r="D3356" s="85">
        <v>98.004876481521137</v>
      </c>
    </row>
    <row r="3357" spans="2:4" x14ac:dyDescent="0.25">
      <c r="B3357" s="900">
        <v>44362</v>
      </c>
      <c r="C3357" s="85">
        <v>105.35366638514247</v>
      </c>
      <c r="D3357" s="85">
        <v>98.005839651175535</v>
      </c>
    </row>
    <row r="3358" spans="2:4" x14ac:dyDescent="0.25">
      <c r="B3358" s="900">
        <v>44363</v>
      </c>
      <c r="C3358" s="85">
        <v>106.39460502240954</v>
      </c>
      <c r="D3358" s="85">
        <v>98.049707650890767</v>
      </c>
    </row>
    <row r="3359" spans="2:4" x14ac:dyDescent="0.25">
      <c r="B3359" s="900">
        <v>44364</v>
      </c>
      <c r="C3359" s="85">
        <v>106.57236531277361</v>
      </c>
      <c r="D3359" s="85">
        <v>98.118793183376397</v>
      </c>
    </row>
    <row r="3360" spans="2:4" x14ac:dyDescent="0.25">
      <c r="B3360" s="900">
        <v>44365</v>
      </c>
      <c r="C3360" s="85">
        <v>106.35083221817574</v>
      </c>
      <c r="D3360" s="85">
        <v>98.036310836606475</v>
      </c>
    </row>
    <row r="3361" spans="2:4" x14ac:dyDescent="0.25">
      <c r="B3361" s="900">
        <v>44368</v>
      </c>
      <c r="C3361" s="85">
        <v>105.75669647290486</v>
      </c>
      <c r="D3361" s="85">
        <v>98.020374756869614</v>
      </c>
    </row>
    <row r="3362" spans="2:4" x14ac:dyDescent="0.25">
      <c r="B3362" s="900">
        <v>44370</v>
      </c>
      <c r="C3362" s="85">
        <v>106.14851645226588</v>
      </c>
      <c r="D3362" s="85">
        <v>97.87414809115225</v>
      </c>
    </row>
    <row r="3363" spans="2:4" x14ac:dyDescent="0.25">
      <c r="B3363" s="900">
        <v>44371</v>
      </c>
      <c r="C3363" s="85">
        <v>106.68766928490166</v>
      </c>
      <c r="D3363" s="85">
        <v>97.907070981158071</v>
      </c>
    </row>
    <row r="3364" spans="2:4" x14ac:dyDescent="0.25">
      <c r="B3364" s="900">
        <v>44372</v>
      </c>
      <c r="C3364" s="85">
        <v>107.02717542505644</v>
      </c>
      <c r="D3364" s="85">
        <v>97.851207141201385</v>
      </c>
    </row>
    <row r="3365" spans="2:4" x14ac:dyDescent="0.25">
      <c r="B3365" s="900">
        <v>44375</v>
      </c>
      <c r="C3365" s="85">
        <v>106.84621224657771</v>
      </c>
      <c r="D3365" s="85">
        <v>97.84043715324735</v>
      </c>
    </row>
    <row r="3366" spans="2:4" x14ac:dyDescent="0.25">
      <c r="B3366" s="900">
        <v>44376</v>
      </c>
      <c r="C3366" s="85">
        <v>106.55047891065669</v>
      </c>
      <c r="D3366" s="85">
        <v>97.875111260806662</v>
      </c>
    </row>
    <row r="3367" spans="2:4" x14ac:dyDescent="0.25">
      <c r="B3367" s="900">
        <v>44377</v>
      </c>
      <c r="C3367" s="85">
        <v>105.72146470364349</v>
      </c>
      <c r="D3367" s="85">
        <v>97.871258582188958</v>
      </c>
    </row>
    <row r="3368" spans="2:4" x14ac:dyDescent="0.25">
      <c r="B3368" s="900">
        <v>44378</v>
      </c>
      <c r="C3368" s="85">
        <v>105.23195663678509</v>
      </c>
      <c r="D3368" s="85">
        <v>97.881941009265333</v>
      </c>
    </row>
    <row r="3369" spans="2:4" x14ac:dyDescent="0.25">
      <c r="B3369" s="900">
        <v>44379</v>
      </c>
      <c r="C3369" s="85">
        <v>105.1785751682073</v>
      </c>
      <c r="D3369" s="85">
        <v>97.898665136901258</v>
      </c>
    </row>
    <row r="3370" spans="2:4" x14ac:dyDescent="0.25">
      <c r="B3370" s="900">
        <v>44382</v>
      </c>
      <c r="C3370" s="85">
        <v>105.04138479396237</v>
      </c>
      <c r="D3370" s="85">
        <v>97.940081432041566</v>
      </c>
    </row>
    <row r="3371" spans="2:4" x14ac:dyDescent="0.25">
      <c r="B3371" s="900">
        <v>44383</v>
      </c>
      <c r="C3371" s="85">
        <v>104.6746541048329</v>
      </c>
      <c r="D3371" s="85">
        <v>97.922131452118194</v>
      </c>
    </row>
    <row r="3372" spans="2:4" x14ac:dyDescent="0.25">
      <c r="B3372" s="900">
        <v>44384</v>
      </c>
      <c r="C3372" s="85">
        <v>105.14441102831751</v>
      </c>
      <c r="D3372" s="85">
        <v>97.925633887225189</v>
      </c>
    </row>
    <row r="3373" spans="2:4" x14ac:dyDescent="0.25">
      <c r="B3373" s="900">
        <v>44385</v>
      </c>
      <c r="C3373" s="85">
        <v>104.84814387771073</v>
      </c>
      <c r="D3373" s="85">
        <v>97.93491534025874</v>
      </c>
    </row>
    <row r="3374" spans="2:4" x14ac:dyDescent="0.25">
      <c r="B3374" s="900">
        <v>44386</v>
      </c>
      <c r="C3374" s="85">
        <v>104.30899104507496</v>
      </c>
      <c r="D3374" s="85">
        <v>97.892273192830984</v>
      </c>
    </row>
    <row r="3375" spans="2:4" x14ac:dyDescent="0.25">
      <c r="B3375" s="900">
        <v>44389</v>
      </c>
      <c r="C3375" s="85">
        <v>104.5412004333884</v>
      </c>
      <c r="D3375" s="85">
        <v>97.883604665941149</v>
      </c>
    </row>
    <row r="3376" spans="2:4" x14ac:dyDescent="0.25">
      <c r="B3376" s="900">
        <v>44390</v>
      </c>
      <c r="C3376" s="85">
        <v>104.1483128246558</v>
      </c>
      <c r="D3376" s="85">
        <v>97.846829097317624</v>
      </c>
    </row>
    <row r="3377" spans="2:4" x14ac:dyDescent="0.25">
      <c r="B3377" s="900">
        <v>44391</v>
      </c>
      <c r="C3377" s="85">
        <v>103.5488389325271</v>
      </c>
      <c r="D3377" s="85">
        <v>97.852958358754876</v>
      </c>
    </row>
    <row r="3378" spans="2:4" x14ac:dyDescent="0.25">
      <c r="B3378" s="900">
        <v>44392</v>
      </c>
      <c r="C3378" s="85">
        <v>103.4404745513142</v>
      </c>
      <c r="D3378" s="85">
        <v>97.908209272567845</v>
      </c>
    </row>
    <row r="3379" spans="2:4" x14ac:dyDescent="0.25">
      <c r="B3379" s="900">
        <v>44393</v>
      </c>
      <c r="C3379" s="85">
        <v>103.25630848472078</v>
      </c>
      <c r="D3379" s="85">
        <v>97.947874350154649</v>
      </c>
    </row>
    <row r="3380" spans="2:4" x14ac:dyDescent="0.25">
      <c r="B3380" s="900">
        <v>44396</v>
      </c>
      <c r="C3380" s="85">
        <v>102.26234553980218</v>
      </c>
      <c r="D3380" s="85">
        <v>97.953040441937475</v>
      </c>
    </row>
    <row r="3381" spans="2:4" x14ac:dyDescent="0.25">
      <c r="B3381" s="900">
        <v>44397</v>
      </c>
      <c r="C3381" s="85">
        <v>102.70434409962634</v>
      </c>
      <c r="D3381" s="85">
        <v>97.925721448102848</v>
      </c>
    </row>
    <row r="3382" spans="2:4" x14ac:dyDescent="0.25">
      <c r="B3382" s="900">
        <v>44398</v>
      </c>
      <c r="C3382" s="85">
        <v>102.41127983713424</v>
      </c>
      <c r="D3382" s="85">
        <v>97.971866030637628</v>
      </c>
    </row>
    <row r="3383" spans="2:4" x14ac:dyDescent="0.25">
      <c r="B3383" s="900">
        <v>44399</v>
      </c>
      <c r="C3383" s="85">
        <v>102.78281485843573</v>
      </c>
      <c r="D3383" s="85">
        <v>97.85059421505764</v>
      </c>
    </row>
    <row r="3384" spans="2:4" x14ac:dyDescent="0.25">
      <c r="B3384" s="900">
        <v>44400</v>
      </c>
      <c r="C3384" s="85">
        <v>103.07534530624206</v>
      </c>
      <c r="D3384" s="85">
        <v>97.754890175758803</v>
      </c>
    </row>
    <row r="3385" spans="2:4" x14ac:dyDescent="0.25">
      <c r="B3385" s="900">
        <v>44403</v>
      </c>
      <c r="C3385" s="85">
        <v>103.00755084114826</v>
      </c>
      <c r="D3385" s="85">
        <v>97.762332850361176</v>
      </c>
    </row>
    <row r="3386" spans="2:4" x14ac:dyDescent="0.25">
      <c r="B3386" s="900">
        <v>44404</v>
      </c>
      <c r="C3386" s="85">
        <v>103.0812172677856</v>
      </c>
      <c r="D3386" s="85">
        <v>97.713561441496154</v>
      </c>
    </row>
    <row r="3387" spans="2:4" x14ac:dyDescent="0.25">
      <c r="B3387" s="900">
        <v>44405</v>
      </c>
      <c r="C3387" s="85">
        <v>103.24082785883321</v>
      </c>
      <c r="D3387" s="85">
        <v>97.671444659334455</v>
      </c>
    </row>
    <row r="3388" spans="2:4" x14ac:dyDescent="0.25">
      <c r="B3388" s="900">
        <v>44406</v>
      </c>
      <c r="C3388" s="85">
        <v>104.28870608701541</v>
      </c>
      <c r="D3388" s="85">
        <v>97.796656714409806</v>
      </c>
    </row>
    <row r="3389" spans="2:4" x14ac:dyDescent="0.25">
      <c r="B3389" s="900">
        <v>44407</v>
      </c>
      <c r="C3389" s="85">
        <v>104.00364904480996</v>
      </c>
      <c r="D3389" s="85">
        <v>97.844377392742715</v>
      </c>
    </row>
    <row r="3390" spans="2:4" x14ac:dyDescent="0.25">
      <c r="B3390" s="900">
        <v>44410</v>
      </c>
      <c r="C3390" s="85">
        <v>104.05489525464463</v>
      </c>
      <c r="D3390" s="85">
        <v>97.835271061464496</v>
      </c>
    </row>
    <row r="3391" spans="2:4" x14ac:dyDescent="0.25">
      <c r="B3391" s="900">
        <v>44411</v>
      </c>
      <c r="C3391" s="85">
        <v>104.27536071987096</v>
      </c>
      <c r="D3391" s="85">
        <v>97.858737376681432</v>
      </c>
    </row>
    <row r="3392" spans="2:4" x14ac:dyDescent="0.25">
      <c r="B3392" s="900">
        <v>44412</v>
      </c>
      <c r="C3392" s="85">
        <v>104.48087937389548</v>
      </c>
      <c r="D3392" s="85">
        <v>97.919329504032575</v>
      </c>
    </row>
    <row r="3393" spans="2:4" x14ac:dyDescent="0.25">
      <c r="B3393" s="900">
        <v>44414</v>
      </c>
      <c r="C3393" s="85">
        <v>104.61700211876885</v>
      </c>
      <c r="D3393" s="85">
        <v>97.893849288629127</v>
      </c>
    </row>
    <row r="3394" spans="2:4" x14ac:dyDescent="0.25">
      <c r="B3394" s="900">
        <v>44417</v>
      </c>
      <c r="C3394" s="85">
        <v>104.7157578356378</v>
      </c>
      <c r="D3394" s="85">
        <v>97.903130741662693</v>
      </c>
    </row>
    <row r="3395" spans="2:4" x14ac:dyDescent="0.25">
      <c r="B3395" s="900">
        <v>44418</v>
      </c>
      <c r="C3395" s="85">
        <v>104.83693376930938</v>
      </c>
      <c r="D3395" s="85">
        <v>97.903393424295729</v>
      </c>
    </row>
    <row r="3396" spans="2:4" x14ac:dyDescent="0.25">
      <c r="B3396" s="900">
        <v>44419</v>
      </c>
      <c r="C3396" s="85">
        <v>104.83853521336673</v>
      </c>
      <c r="D3396" s="85">
        <v>97.901992450252905</v>
      </c>
    </row>
    <row r="3397" spans="2:4" x14ac:dyDescent="0.25">
      <c r="B3397" s="900">
        <v>44420</v>
      </c>
      <c r="C3397" s="85">
        <v>104.64689574117243</v>
      </c>
      <c r="D3397" s="85">
        <v>97.903568546051062</v>
      </c>
    </row>
    <row r="3398" spans="2:4" x14ac:dyDescent="0.25">
      <c r="B3398" s="900">
        <v>44421</v>
      </c>
      <c r="C3398" s="85">
        <v>105.01682931841655</v>
      </c>
      <c r="D3398" s="85">
        <v>97.917315603846049</v>
      </c>
    </row>
    <row r="3399" spans="2:4" x14ac:dyDescent="0.25">
      <c r="B3399" s="900">
        <v>44424</v>
      </c>
      <c r="C3399" s="85">
        <v>105.22394941649841</v>
      </c>
      <c r="D3399" s="85">
        <v>97.842626175189224</v>
      </c>
    </row>
    <row r="3400" spans="2:4" x14ac:dyDescent="0.25">
      <c r="B3400" s="900">
        <v>44425</v>
      </c>
      <c r="C3400" s="85">
        <v>105.27199273821843</v>
      </c>
      <c r="D3400" s="85">
        <v>97.856285672106523</v>
      </c>
    </row>
    <row r="3401" spans="2:4" x14ac:dyDescent="0.25">
      <c r="B3401" s="900">
        <v>44426</v>
      </c>
      <c r="C3401" s="85">
        <v>104.81878406999294</v>
      </c>
      <c r="D3401" s="85">
        <v>97.752788714694589</v>
      </c>
    </row>
    <row r="3402" spans="2:4" x14ac:dyDescent="0.25">
      <c r="B3402" s="900">
        <v>44427</v>
      </c>
      <c r="C3402" s="85">
        <v>104.16112437711446</v>
      </c>
      <c r="D3402" s="85">
        <v>97.773978447091963</v>
      </c>
    </row>
    <row r="3403" spans="2:4" x14ac:dyDescent="0.25">
      <c r="B3403" s="900">
        <v>44428</v>
      </c>
      <c r="C3403" s="85">
        <v>103.90169043982638</v>
      </c>
      <c r="D3403" s="85">
        <v>97.887282222803506</v>
      </c>
    </row>
    <row r="3404" spans="2:4" x14ac:dyDescent="0.25">
      <c r="B3404" s="900">
        <v>44431</v>
      </c>
      <c r="C3404" s="85">
        <v>104.42803172000346</v>
      </c>
      <c r="D3404" s="85">
        <v>97.795080618611664</v>
      </c>
    </row>
    <row r="3405" spans="2:4" x14ac:dyDescent="0.25">
      <c r="B3405" s="900">
        <v>44432</v>
      </c>
      <c r="C3405" s="85">
        <v>104.69066854540623</v>
      </c>
      <c r="D3405" s="85">
        <v>97.865304442507068</v>
      </c>
    </row>
    <row r="3406" spans="2:4" x14ac:dyDescent="0.25">
      <c r="B3406" s="900">
        <v>44433</v>
      </c>
      <c r="C3406" s="85">
        <v>104.54226806275994</v>
      </c>
      <c r="D3406" s="85">
        <v>97.879226622057388</v>
      </c>
    </row>
    <row r="3407" spans="2:4" x14ac:dyDescent="0.25">
      <c r="B3407" s="900">
        <v>44434</v>
      </c>
      <c r="C3407" s="85">
        <v>104.78782281821782</v>
      </c>
      <c r="D3407" s="85">
        <v>97.898577576023584</v>
      </c>
    </row>
    <row r="3408" spans="2:4" x14ac:dyDescent="0.25">
      <c r="B3408" s="900">
        <v>44435</v>
      </c>
      <c r="C3408" s="85">
        <v>104.8636245035983</v>
      </c>
      <c r="D3408" s="85">
        <v>97.904794398338524</v>
      </c>
    </row>
    <row r="3409" spans="2:4" x14ac:dyDescent="0.25">
      <c r="B3409" s="900">
        <v>44438</v>
      </c>
      <c r="C3409" s="85">
        <v>105.21967889901221</v>
      </c>
      <c r="D3409" s="85">
        <v>97.903480985173388</v>
      </c>
    </row>
    <row r="3410" spans="2:4" x14ac:dyDescent="0.25">
      <c r="B3410" s="900">
        <v>44439</v>
      </c>
      <c r="C3410" s="85">
        <v>105.03017468556102</v>
      </c>
      <c r="D3410" s="85">
        <v>97.914863899271154</v>
      </c>
    </row>
    <row r="3411" spans="2:4" x14ac:dyDescent="0.25">
      <c r="B3411" s="900">
        <v>44440</v>
      </c>
      <c r="C3411" s="85">
        <v>105.05045964362058</v>
      </c>
      <c r="D3411" s="85">
        <v>97.853396163143245</v>
      </c>
    </row>
    <row r="3412" spans="2:4" x14ac:dyDescent="0.25">
      <c r="B3412" s="900">
        <v>44441</v>
      </c>
      <c r="C3412" s="85">
        <v>104.94850103863698</v>
      </c>
      <c r="D3412" s="85">
        <v>97.87318492149781</v>
      </c>
    </row>
    <row r="3413" spans="2:4" x14ac:dyDescent="0.25">
      <c r="B3413" s="900">
        <v>44442</v>
      </c>
      <c r="C3413" s="85">
        <v>104.91433689874718</v>
      </c>
      <c r="D3413" s="85">
        <v>97.887194661925818</v>
      </c>
    </row>
    <row r="3414" spans="2:4" x14ac:dyDescent="0.25">
      <c r="B3414" s="900">
        <v>44445</v>
      </c>
      <c r="C3414" s="85">
        <v>104.59458190196619</v>
      </c>
      <c r="D3414" s="85">
        <v>97.869945169023836</v>
      </c>
    </row>
    <row r="3415" spans="2:4" x14ac:dyDescent="0.25">
      <c r="B3415" s="900">
        <v>44446</v>
      </c>
      <c r="C3415" s="85">
        <v>104.76006445455737</v>
      </c>
      <c r="D3415" s="85">
        <v>97.852783236999528</v>
      </c>
    </row>
    <row r="3416" spans="2:4" x14ac:dyDescent="0.25">
      <c r="B3416" s="900">
        <v>44447</v>
      </c>
      <c r="C3416" s="85">
        <v>104.3346141499923</v>
      </c>
      <c r="D3416" s="85">
        <v>97.916002190680928</v>
      </c>
    </row>
    <row r="3417" spans="2:4" x14ac:dyDescent="0.25">
      <c r="B3417" s="900">
        <v>44448</v>
      </c>
      <c r="C3417" s="85">
        <v>104.46486493332215</v>
      </c>
      <c r="D3417" s="85">
        <v>97.980534557527449</v>
      </c>
    </row>
    <row r="3418" spans="2:4" x14ac:dyDescent="0.25">
      <c r="B3418" s="900">
        <v>44449</v>
      </c>
      <c r="C3418" s="85">
        <v>105.31256265433757</v>
      </c>
      <c r="D3418" s="85">
        <v>98.01862353931611</v>
      </c>
    </row>
    <row r="3419" spans="2:4" x14ac:dyDescent="0.25">
      <c r="B3419" s="900">
        <v>44452</v>
      </c>
      <c r="C3419" s="85">
        <v>105.09263100379704</v>
      </c>
      <c r="D3419" s="85">
        <v>97.962934821114771</v>
      </c>
    </row>
    <row r="3420" spans="2:4" x14ac:dyDescent="0.25">
      <c r="B3420" s="900">
        <v>44453</v>
      </c>
      <c r="C3420" s="85">
        <v>105.24957252141579</v>
      </c>
      <c r="D3420" s="85">
        <v>97.864691516363337</v>
      </c>
    </row>
    <row r="3421" spans="2:4" x14ac:dyDescent="0.25">
      <c r="B3421" s="900">
        <v>44454</v>
      </c>
      <c r="C3421" s="85">
        <v>105.11985555277172</v>
      </c>
      <c r="D3421" s="85">
        <v>97.955141903001689</v>
      </c>
    </row>
    <row r="3422" spans="2:4" x14ac:dyDescent="0.25">
      <c r="B3422" s="900">
        <v>44455</v>
      </c>
      <c r="C3422" s="85">
        <v>105.09156337442549</v>
      </c>
      <c r="D3422" s="85">
        <v>97.982548457713975</v>
      </c>
    </row>
    <row r="3423" spans="2:4" x14ac:dyDescent="0.25">
      <c r="B3423" s="900">
        <v>44456</v>
      </c>
      <c r="C3423" s="85">
        <v>105.08996193036815</v>
      </c>
      <c r="D3423" s="85">
        <v>97.956280194411463</v>
      </c>
    </row>
    <row r="3424" spans="2:4" x14ac:dyDescent="0.25">
      <c r="B3424" s="900">
        <v>44459</v>
      </c>
      <c r="C3424" s="85">
        <v>103.53709500943999</v>
      </c>
      <c r="D3424" s="85">
        <v>97.882816618042085</v>
      </c>
    </row>
    <row r="3425" spans="2:4" x14ac:dyDescent="0.25">
      <c r="B3425" s="900">
        <v>44460</v>
      </c>
      <c r="C3425" s="85">
        <v>103.85524856216368</v>
      </c>
      <c r="D3425" s="85">
        <v>97.790790135605576</v>
      </c>
    </row>
    <row r="3426" spans="2:4" x14ac:dyDescent="0.25">
      <c r="B3426" s="900">
        <v>44461</v>
      </c>
      <c r="C3426" s="85">
        <v>104.48942040886793</v>
      </c>
      <c r="D3426" s="85">
        <v>97.845428123274814</v>
      </c>
    </row>
    <row r="3427" spans="2:4" x14ac:dyDescent="0.25">
      <c r="B3427" s="900">
        <v>44462</v>
      </c>
      <c r="C3427" s="85">
        <v>105.48338335378654</v>
      </c>
      <c r="D3427" s="85">
        <v>97.836409352874284</v>
      </c>
    </row>
    <row r="3428" spans="2:4" x14ac:dyDescent="0.25">
      <c r="B3428" s="900">
        <v>44463</v>
      </c>
      <c r="C3428" s="85">
        <v>105.43961054955273</v>
      </c>
      <c r="D3428" s="85">
        <v>97.90645805501434</v>
      </c>
    </row>
    <row r="3429" spans="2:4" x14ac:dyDescent="0.25">
      <c r="B3429" s="900">
        <v>44466</v>
      </c>
      <c r="C3429" s="85">
        <v>105.64993353574926</v>
      </c>
      <c r="D3429" s="85">
        <v>97.952164833160737</v>
      </c>
    </row>
    <row r="3430" spans="2:4" x14ac:dyDescent="0.25">
      <c r="B3430" s="900">
        <v>44467</v>
      </c>
      <c r="C3430" s="85">
        <v>106.10741272146097</v>
      </c>
      <c r="D3430" s="85">
        <v>97.922481695628889</v>
      </c>
    </row>
    <row r="3431" spans="2:4" x14ac:dyDescent="0.25">
      <c r="B3431" s="900">
        <v>44468</v>
      </c>
      <c r="C3431" s="85">
        <v>105.8890825149778</v>
      </c>
      <c r="D3431" s="85">
        <v>97.936491436056897</v>
      </c>
    </row>
    <row r="3432" spans="2:4" x14ac:dyDescent="0.25">
      <c r="B3432" s="900">
        <v>44469</v>
      </c>
      <c r="C3432" s="85">
        <v>106.72236723947721</v>
      </c>
      <c r="D3432" s="85">
        <v>97.899102941289641</v>
      </c>
    </row>
    <row r="3433" spans="2:4" x14ac:dyDescent="0.25">
      <c r="B3433" s="900">
        <v>44470</v>
      </c>
      <c r="C3433" s="85">
        <v>108.04569384552083</v>
      </c>
      <c r="D3433" s="85">
        <v>97.936316314301536</v>
      </c>
    </row>
    <row r="3434" spans="2:4" x14ac:dyDescent="0.25">
      <c r="B3434" s="900">
        <v>44473</v>
      </c>
      <c r="C3434" s="85">
        <v>108.22292032119911</v>
      </c>
      <c r="D3434" s="85">
        <v>97.962409455848714</v>
      </c>
    </row>
    <row r="3435" spans="2:4" x14ac:dyDescent="0.25">
      <c r="B3435" s="900">
        <v>44474</v>
      </c>
      <c r="C3435" s="85">
        <v>108.502105401861</v>
      </c>
      <c r="D3435" s="85">
        <v>97.947348984888592</v>
      </c>
    </row>
    <row r="3436" spans="2:4" x14ac:dyDescent="0.25">
      <c r="B3436" s="900">
        <v>44475</v>
      </c>
      <c r="C3436" s="85">
        <v>108.53039758020724</v>
      </c>
      <c r="D3436" s="85">
        <v>97.957943851087279</v>
      </c>
    </row>
    <row r="3437" spans="2:4" x14ac:dyDescent="0.25">
      <c r="B3437" s="900">
        <v>44476</v>
      </c>
      <c r="C3437" s="85">
        <v>108.79570347903891</v>
      </c>
      <c r="D3437" s="85">
        <v>97.87800076976994</v>
      </c>
    </row>
    <row r="3438" spans="2:4" x14ac:dyDescent="0.25">
      <c r="B3438" s="900">
        <v>44477</v>
      </c>
      <c r="C3438" s="85">
        <v>108.5773732725557</v>
      </c>
      <c r="D3438" s="85">
        <v>97.91101122065345</v>
      </c>
    </row>
    <row r="3439" spans="2:4" x14ac:dyDescent="0.25">
      <c r="B3439" s="900">
        <v>44480</v>
      </c>
      <c r="C3439" s="85">
        <v>109.00762790929275</v>
      </c>
      <c r="D3439" s="85">
        <v>97.736765074080054</v>
      </c>
    </row>
    <row r="3440" spans="2:4" x14ac:dyDescent="0.25">
      <c r="B3440" s="900">
        <v>44481</v>
      </c>
      <c r="C3440" s="85">
        <v>109.11225558770525</v>
      </c>
      <c r="D3440" s="85">
        <v>97.686942934682946</v>
      </c>
    </row>
    <row r="3441" spans="2:4" x14ac:dyDescent="0.25">
      <c r="B3441" s="900">
        <v>44482</v>
      </c>
      <c r="C3441" s="85">
        <v>109.19606449337238</v>
      </c>
      <c r="D3441" s="85">
        <v>97.71032168902218</v>
      </c>
    </row>
    <row r="3442" spans="2:4" x14ac:dyDescent="0.25">
      <c r="B3442" s="900">
        <v>44483</v>
      </c>
      <c r="C3442" s="85">
        <v>109.28627917526887</v>
      </c>
      <c r="D3442" s="85">
        <v>97.702879014419807</v>
      </c>
    </row>
    <row r="3443" spans="2:4" x14ac:dyDescent="0.25">
      <c r="B3443" s="900">
        <v>44484</v>
      </c>
      <c r="C3443" s="85">
        <v>109.31510516830087</v>
      </c>
      <c r="D3443" s="85">
        <v>97.681076355878716</v>
      </c>
    </row>
    <row r="3444" spans="2:4" x14ac:dyDescent="0.25">
      <c r="B3444" s="900">
        <v>44487</v>
      </c>
      <c r="C3444" s="85">
        <v>109.026311423295</v>
      </c>
      <c r="D3444" s="85">
        <v>97.664089545609741</v>
      </c>
    </row>
    <row r="3445" spans="2:4" x14ac:dyDescent="0.25">
      <c r="B3445" s="900">
        <v>44488</v>
      </c>
      <c r="C3445" s="85">
        <v>109.34072827321822</v>
      </c>
      <c r="D3445" s="85">
        <v>97.691058295933658</v>
      </c>
    </row>
    <row r="3446" spans="2:4" x14ac:dyDescent="0.25">
      <c r="B3446" s="900">
        <v>44489</v>
      </c>
      <c r="C3446" s="85">
        <v>109.42026666139914</v>
      </c>
      <c r="D3446" s="85">
        <v>97.638872012839315</v>
      </c>
    </row>
    <row r="3447" spans="2:4" x14ac:dyDescent="0.25">
      <c r="B3447" s="900">
        <v>44490</v>
      </c>
      <c r="C3447" s="85">
        <v>109.24464162977819</v>
      </c>
      <c r="D3447" s="85">
        <v>97.620659350282907</v>
      </c>
    </row>
    <row r="3448" spans="2:4" x14ac:dyDescent="0.25">
      <c r="B3448" s="900">
        <v>44491</v>
      </c>
      <c r="C3448" s="85">
        <v>109.34339734664711</v>
      </c>
      <c r="D3448" s="85">
        <v>97.62486227241132</v>
      </c>
    </row>
    <row r="3449" spans="2:4" x14ac:dyDescent="0.25">
      <c r="B3449" s="900">
        <v>44494</v>
      </c>
      <c r="C3449" s="85">
        <v>109.27079854938131</v>
      </c>
      <c r="D3449" s="85">
        <v>97.648065904995207</v>
      </c>
    </row>
    <row r="3450" spans="2:4" x14ac:dyDescent="0.25">
      <c r="B3450" s="900">
        <v>44495</v>
      </c>
      <c r="C3450" s="85">
        <v>109.27453525218176</v>
      </c>
      <c r="D3450" s="85">
        <v>97.566721849635073</v>
      </c>
    </row>
    <row r="3451" spans="2:4" x14ac:dyDescent="0.25">
      <c r="B3451" s="900">
        <v>44496</v>
      </c>
      <c r="C3451" s="85">
        <v>108.22558939462803</v>
      </c>
      <c r="D3451" s="85">
        <v>97.496498025739655</v>
      </c>
    </row>
    <row r="3452" spans="2:4" x14ac:dyDescent="0.25">
      <c r="B3452" s="900">
        <v>44497</v>
      </c>
      <c r="C3452" s="85">
        <v>109.87294151493887</v>
      </c>
      <c r="D3452" s="85">
        <v>97.42872590641916</v>
      </c>
    </row>
    <row r="3453" spans="2:4" x14ac:dyDescent="0.25">
      <c r="B3453" s="900">
        <v>44498</v>
      </c>
      <c r="C3453" s="85">
        <v>108.49836869906055</v>
      </c>
      <c r="D3453" s="85">
        <v>97.490368764302417</v>
      </c>
    </row>
    <row r="3454" spans="2:4" x14ac:dyDescent="0.25">
      <c r="B3454" s="900">
        <v>44502</v>
      </c>
      <c r="C3454" s="85">
        <v>106.89959371515552</v>
      </c>
      <c r="D3454" s="85">
        <v>97.510945570556046</v>
      </c>
    </row>
    <row r="3455" spans="2:4" x14ac:dyDescent="0.25">
      <c r="B3455" s="900">
        <v>44503</v>
      </c>
      <c r="C3455" s="85">
        <v>107.68857182073536</v>
      </c>
      <c r="D3455" s="85">
        <v>97.416029579156273</v>
      </c>
    </row>
    <row r="3456" spans="2:4" x14ac:dyDescent="0.25">
      <c r="B3456" s="900">
        <v>44504</v>
      </c>
      <c r="C3456" s="85">
        <v>106.99995087608178</v>
      </c>
      <c r="D3456" s="85">
        <v>97.400181060297072</v>
      </c>
    </row>
    <row r="3457" spans="2:4" x14ac:dyDescent="0.25">
      <c r="B3457" s="900">
        <v>44505</v>
      </c>
      <c r="C3457" s="85">
        <v>106.62521296666563</v>
      </c>
      <c r="D3457" s="85">
        <v>97.472068540868307</v>
      </c>
    </row>
    <row r="3458" spans="2:4" x14ac:dyDescent="0.25">
      <c r="B3458" s="900">
        <v>44508</v>
      </c>
      <c r="C3458" s="85">
        <v>107.37682404424103</v>
      </c>
      <c r="D3458" s="85">
        <v>97.439408333495507</v>
      </c>
    </row>
    <row r="3459" spans="2:4" x14ac:dyDescent="0.25">
      <c r="B3459" s="900">
        <v>44509</v>
      </c>
      <c r="C3459" s="85">
        <v>107.28874462108766</v>
      </c>
      <c r="D3459" s="85">
        <v>97.434942728734072</v>
      </c>
    </row>
    <row r="3460" spans="2:4" x14ac:dyDescent="0.25">
      <c r="B3460" s="900">
        <v>44510</v>
      </c>
      <c r="C3460" s="85">
        <v>106.99354509985244</v>
      </c>
      <c r="D3460" s="85">
        <v>97.46558903592036</v>
      </c>
    </row>
    <row r="3461" spans="2:4" x14ac:dyDescent="0.25">
      <c r="B3461" s="900">
        <v>44511</v>
      </c>
      <c r="C3461" s="85">
        <v>107.23269407908096</v>
      </c>
      <c r="D3461" s="85">
        <v>97.502539726299247</v>
      </c>
    </row>
    <row r="3462" spans="2:4" x14ac:dyDescent="0.25">
      <c r="B3462" s="900">
        <v>44512</v>
      </c>
      <c r="C3462" s="85">
        <v>107.41312344287392</v>
      </c>
      <c r="D3462" s="85">
        <v>97.487566816216798</v>
      </c>
    </row>
    <row r="3463" spans="2:4" x14ac:dyDescent="0.25">
      <c r="B3463" s="900">
        <v>44515</v>
      </c>
      <c r="C3463" s="85">
        <v>106.77307963462613</v>
      </c>
      <c r="D3463" s="85">
        <v>97.526356285026864</v>
      </c>
    </row>
    <row r="3464" spans="2:4" x14ac:dyDescent="0.25">
      <c r="B3464" s="900">
        <v>44516</v>
      </c>
      <c r="C3464" s="85">
        <v>106.44638504693</v>
      </c>
      <c r="D3464" s="85">
        <v>97.520227023589598</v>
      </c>
    </row>
    <row r="3465" spans="2:4" x14ac:dyDescent="0.25">
      <c r="B3465" s="900">
        <v>44517</v>
      </c>
      <c r="C3465" s="85">
        <v>106.32574292794416</v>
      </c>
      <c r="D3465" s="85">
        <v>97.534411885772968</v>
      </c>
    </row>
    <row r="3466" spans="2:4" x14ac:dyDescent="0.25">
      <c r="B3466" s="900">
        <v>44519</v>
      </c>
      <c r="C3466" s="85">
        <v>106.45652752595977</v>
      </c>
      <c r="D3466" s="85">
        <v>97.53055920715525</v>
      </c>
    </row>
    <row r="3467" spans="2:4" x14ac:dyDescent="0.25">
      <c r="B3467" s="900">
        <v>44522</v>
      </c>
      <c r="C3467" s="85">
        <v>107.18678601610408</v>
      </c>
      <c r="D3467" s="85">
        <v>97.585109633946828</v>
      </c>
    </row>
    <row r="3468" spans="2:4" x14ac:dyDescent="0.25">
      <c r="B3468" s="900">
        <v>44523</v>
      </c>
      <c r="C3468" s="85">
        <v>106.5702300540305</v>
      </c>
      <c r="D3468" s="85">
        <v>97.39930545152032</v>
      </c>
    </row>
    <row r="3469" spans="2:4" x14ac:dyDescent="0.25">
      <c r="B3469" s="900">
        <v>44524</v>
      </c>
      <c r="C3469" s="85">
        <v>106.79656748080038</v>
      </c>
      <c r="D3469" s="85">
        <v>97.352197699331143</v>
      </c>
    </row>
    <row r="3470" spans="2:4" x14ac:dyDescent="0.25">
      <c r="B3470" s="900">
        <v>44525</v>
      </c>
      <c r="C3470" s="85">
        <v>107.02450635162756</v>
      </c>
      <c r="D3470" s="85">
        <v>97.278033635940346</v>
      </c>
    </row>
    <row r="3471" spans="2:4" x14ac:dyDescent="0.25">
      <c r="B3471" s="900">
        <v>44526</v>
      </c>
      <c r="C3471" s="85">
        <v>105.97769575281693</v>
      </c>
      <c r="D3471" s="85">
        <v>97.349483312123212</v>
      </c>
    </row>
    <row r="3472" spans="2:4" x14ac:dyDescent="0.25">
      <c r="B3472" s="900">
        <v>44529</v>
      </c>
      <c r="C3472" s="85">
        <v>105.72947192393019</v>
      </c>
      <c r="D3472" s="85">
        <v>97.317611152649491</v>
      </c>
    </row>
    <row r="3473" spans="2:4" x14ac:dyDescent="0.25">
      <c r="B3473" s="900">
        <v>44530</v>
      </c>
      <c r="C3473" s="85">
        <v>105.74868925261818</v>
      </c>
      <c r="D3473" s="85">
        <v>97.341165028744086</v>
      </c>
    </row>
    <row r="3474" spans="2:4" x14ac:dyDescent="0.25">
      <c r="B3474" s="900">
        <v>44531</v>
      </c>
      <c r="C3474" s="85">
        <v>106.3129313754855</v>
      </c>
      <c r="D3474" s="85">
        <v>97.180228135577295</v>
      </c>
    </row>
    <row r="3475" spans="2:4" x14ac:dyDescent="0.25">
      <c r="B3475" s="900">
        <v>44532</v>
      </c>
      <c r="C3475" s="85">
        <v>106.01185989270674</v>
      </c>
      <c r="D3475" s="85">
        <v>96.95108131870164</v>
      </c>
    </row>
    <row r="3476" spans="2:4" x14ac:dyDescent="0.25">
      <c r="B3476" s="900">
        <v>44533</v>
      </c>
      <c r="C3476" s="85">
        <v>106.40901801892555</v>
      </c>
      <c r="D3476" s="85">
        <v>97.053702667336822</v>
      </c>
    </row>
    <row r="3477" spans="2:4" x14ac:dyDescent="0.25">
      <c r="B3477" s="900">
        <v>44536</v>
      </c>
      <c r="C3477" s="85">
        <v>106.32947963074464</v>
      </c>
      <c r="D3477" s="85">
        <v>97.060619976673152</v>
      </c>
    </row>
    <row r="3478" spans="2:4" x14ac:dyDescent="0.25">
      <c r="B3478" s="900">
        <v>44537</v>
      </c>
      <c r="C3478" s="85">
        <v>106.93108878161641</v>
      </c>
      <c r="D3478" s="85">
        <v>97.034789517759009</v>
      </c>
    </row>
    <row r="3479" spans="2:4" x14ac:dyDescent="0.25">
      <c r="B3479" s="900">
        <v>44538</v>
      </c>
      <c r="C3479" s="85">
        <v>106.53820117288382</v>
      </c>
      <c r="D3479" s="85">
        <v>97.011148080786739</v>
      </c>
    </row>
    <row r="3480" spans="2:4" x14ac:dyDescent="0.25">
      <c r="B3480" s="900">
        <v>44539</v>
      </c>
      <c r="C3480" s="85">
        <v>107.34105846029389</v>
      </c>
      <c r="D3480" s="85">
        <v>97.011410763419761</v>
      </c>
    </row>
    <row r="3481" spans="2:4" x14ac:dyDescent="0.25">
      <c r="B3481" s="900">
        <v>44540</v>
      </c>
      <c r="C3481" s="85">
        <v>107.63999468432957</v>
      </c>
      <c r="D3481" s="85">
        <v>96.9680681289706</v>
      </c>
    </row>
    <row r="3482" spans="2:4" x14ac:dyDescent="0.25">
      <c r="B3482" s="900">
        <v>44543</v>
      </c>
      <c r="C3482" s="85">
        <v>107.61810828221267</v>
      </c>
      <c r="D3482" s="85">
        <v>96.848459970066457</v>
      </c>
    </row>
    <row r="3483" spans="2:4" x14ac:dyDescent="0.25">
      <c r="B3483" s="900">
        <v>44544</v>
      </c>
      <c r="C3483" s="85">
        <v>107.89195521601678</v>
      </c>
      <c r="D3483" s="85">
        <v>96.787867842715301</v>
      </c>
    </row>
    <row r="3484" spans="2:4" x14ac:dyDescent="0.25">
      <c r="B3484" s="900">
        <v>44545</v>
      </c>
      <c r="C3484" s="85">
        <v>107.84925004115453</v>
      </c>
      <c r="D3484" s="85">
        <v>96.731566198370231</v>
      </c>
    </row>
    <row r="3485" spans="2:4" x14ac:dyDescent="0.25">
      <c r="B3485" s="900">
        <v>44546</v>
      </c>
      <c r="C3485" s="85">
        <v>108.58324523409925</v>
      </c>
      <c r="D3485" s="85">
        <v>96.706786469988188</v>
      </c>
    </row>
    <row r="3486" spans="2:4" x14ac:dyDescent="0.25">
      <c r="B3486" s="900">
        <v>44547</v>
      </c>
      <c r="C3486" s="85">
        <v>108.64196484953486</v>
      </c>
      <c r="D3486" s="85">
        <v>96.749428617415944</v>
      </c>
    </row>
    <row r="3487" spans="2:4" x14ac:dyDescent="0.25">
      <c r="B3487" s="900">
        <v>44550</v>
      </c>
      <c r="C3487" s="85">
        <v>108.33288614646939</v>
      </c>
      <c r="D3487" s="85">
        <v>96.786379307794832</v>
      </c>
    </row>
    <row r="3488" spans="2:4" x14ac:dyDescent="0.25">
      <c r="B3488" s="900">
        <v>44551</v>
      </c>
      <c r="C3488" s="85">
        <v>108.65264114325042</v>
      </c>
      <c r="D3488" s="85">
        <v>96.757746900795084</v>
      </c>
    </row>
    <row r="3489" spans="2:4" x14ac:dyDescent="0.25">
      <c r="B3489" s="900">
        <v>44552</v>
      </c>
      <c r="C3489" s="85">
        <v>108.98627532186165</v>
      </c>
      <c r="D3489" s="85">
        <v>96.804154165962871</v>
      </c>
    </row>
    <row r="3490" spans="2:4" x14ac:dyDescent="0.25">
      <c r="B3490" s="900">
        <v>44553</v>
      </c>
      <c r="C3490" s="85">
        <v>109.04552875198299</v>
      </c>
      <c r="D3490" s="85">
        <v>96.633410454496484</v>
      </c>
    </row>
    <row r="3491" spans="2:4" x14ac:dyDescent="0.25">
      <c r="B3491" s="900">
        <v>44557</v>
      </c>
      <c r="C3491" s="85">
        <v>109.31083465081466</v>
      </c>
      <c r="D3491" s="85">
        <v>96.645143612104931</v>
      </c>
    </row>
    <row r="3492" spans="2:4" x14ac:dyDescent="0.25">
      <c r="B3492" s="900">
        <v>44558</v>
      </c>
      <c r="C3492" s="85">
        <v>109.92578916883089</v>
      </c>
      <c r="D3492" s="85">
        <v>96.658102622000854</v>
      </c>
    </row>
    <row r="3493" spans="2:4" x14ac:dyDescent="0.25">
      <c r="B3493" s="900">
        <v>44559</v>
      </c>
      <c r="C3493" s="85">
        <v>110.83380794933926</v>
      </c>
      <c r="D3493" s="85">
        <v>96.594883668319454</v>
      </c>
    </row>
    <row r="3494" spans="2:4" x14ac:dyDescent="0.25">
      <c r="B3494" s="900">
        <v>44560</v>
      </c>
      <c r="C3494" s="85">
        <v>110.99875668724464</v>
      </c>
      <c r="D3494" s="85">
        <v>96.804329287718218</v>
      </c>
    </row>
    <row r="3495" spans="2:4" x14ac:dyDescent="0.25">
      <c r="B3495" s="900">
        <v>44564</v>
      </c>
      <c r="C3495" s="85">
        <v>113.62459112658652</v>
      </c>
      <c r="D3495" s="85">
        <v>96.211104341469593</v>
      </c>
    </row>
    <row r="3496" spans="2:4" x14ac:dyDescent="0.25">
      <c r="B3496" s="900">
        <v>44565</v>
      </c>
      <c r="C3496" s="85">
        <v>113.78793842043457</v>
      </c>
      <c r="D3496" s="85">
        <v>96.230192612802767</v>
      </c>
    </row>
    <row r="3497" spans="2:4" x14ac:dyDescent="0.25">
      <c r="B3497" s="900">
        <v>44566</v>
      </c>
      <c r="C3497" s="85">
        <v>113.80074997289327</v>
      </c>
      <c r="D3497" s="85">
        <v>96.256460876105294</v>
      </c>
    </row>
    <row r="3498" spans="2:4" x14ac:dyDescent="0.25">
      <c r="B3498" s="900">
        <v>44568</v>
      </c>
      <c r="C3498" s="85">
        <v>114.17495406762362</v>
      </c>
      <c r="D3498" s="85">
        <v>96.258299654536472</v>
      </c>
    </row>
    <row r="3499" spans="2:4" x14ac:dyDescent="0.25">
      <c r="B3499" s="900">
        <v>44571</v>
      </c>
      <c r="C3499" s="85">
        <v>114.26783782294901</v>
      </c>
      <c r="D3499" s="85">
        <v>96.244815279374507</v>
      </c>
    </row>
    <row r="3500" spans="2:4" x14ac:dyDescent="0.25">
      <c r="B3500" s="900">
        <v>44572</v>
      </c>
      <c r="C3500" s="85">
        <v>114.79471291781186</v>
      </c>
      <c r="D3500" s="85">
        <v>96.206200932319803</v>
      </c>
    </row>
    <row r="3501" spans="2:4" x14ac:dyDescent="0.25">
      <c r="B3501" s="900">
        <v>44573</v>
      </c>
      <c r="C3501" s="85">
        <v>115.17478897408577</v>
      </c>
      <c r="D3501" s="85">
        <v>96.18623705220989</v>
      </c>
    </row>
    <row r="3502" spans="2:4" x14ac:dyDescent="0.25">
      <c r="B3502" s="900">
        <v>44574</v>
      </c>
      <c r="C3502" s="85">
        <v>115.20521641117514</v>
      </c>
      <c r="D3502" s="85">
        <v>96.157517084332454</v>
      </c>
    </row>
    <row r="3503" spans="2:4" x14ac:dyDescent="0.25">
      <c r="B3503" s="900">
        <v>44575</v>
      </c>
      <c r="C3503" s="85">
        <v>115.91572375794563</v>
      </c>
      <c r="D3503" s="85">
        <v>96.173453164069329</v>
      </c>
    </row>
    <row r="3504" spans="2:4" x14ac:dyDescent="0.25">
      <c r="B3504" s="900">
        <v>44578</v>
      </c>
      <c r="C3504" s="85">
        <v>116.7815711782775</v>
      </c>
      <c r="D3504" s="85">
        <v>96.099376661556207</v>
      </c>
    </row>
    <row r="3505" spans="2:4" x14ac:dyDescent="0.25">
      <c r="B3505" s="900">
        <v>44579</v>
      </c>
      <c r="C3505" s="85">
        <v>117.50916059499291</v>
      </c>
      <c r="D3505" s="85">
        <v>96.020046506382599</v>
      </c>
    </row>
    <row r="3506" spans="2:4" x14ac:dyDescent="0.25">
      <c r="B3506" s="900">
        <v>44580</v>
      </c>
      <c r="C3506" s="85">
        <v>118.14706914449759</v>
      </c>
      <c r="D3506" s="85">
        <v>95.978980454753</v>
      </c>
    </row>
    <row r="3507" spans="2:4" x14ac:dyDescent="0.25">
      <c r="B3507" s="900">
        <v>44581</v>
      </c>
      <c r="C3507" s="85">
        <v>117.754181535765</v>
      </c>
      <c r="D3507" s="85">
        <v>96.035369659975728</v>
      </c>
    </row>
    <row r="3508" spans="2:4" x14ac:dyDescent="0.25">
      <c r="B3508" s="900">
        <v>44582</v>
      </c>
      <c r="C3508" s="85">
        <v>115.56127080658905</v>
      </c>
      <c r="D3508" s="85">
        <v>95.971625341028286</v>
      </c>
    </row>
    <row r="3509" spans="2:4" x14ac:dyDescent="0.25">
      <c r="B3509" s="900">
        <v>44585</v>
      </c>
      <c r="C3509" s="85">
        <v>112.62582384949592</v>
      </c>
      <c r="D3509" s="85">
        <v>95.972150706294329</v>
      </c>
    </row>
    <row r="3510" spans="2:4" x14ac:dyDescent="0.25">
      <c r="B3510" s="900">
        <v>44586</v>
      </c>
      <c r="C3510" s="85">
        <v>113.32138438506463</v>
      </c>
      <c r="D3510" s="85">
        <v>95.93003392413263</v>
      </c>
    </row>
    <row r="3511" spans="2:4" x14ac:dyDescent="0.25">
      <c r="B3511" s="900">
        <v>44587</v>
      </c>
      <c r="C3511" s="85">
        <v>114.62709510647757</v>
      </c>
      <c r="D3511" s="85">
        <v>95.860423026380943</v>
      </c>
    </row>
    <row r="3512" spans="2:4" x14ac:dyDescent="0.25">
      <c r="B3512" s="900">
        <v>44588</v>
      </c>
      <c r="C3512" s="85">
        <v>113.37316440958509</v>
      </c>
      <c r="D3512" s="85">
        <v>95.8230345316137</v>
      </c>
    </row>
    <row r="3513" spans="2:4" x14ac:dyDescent="0.25">
      <c r="B3513" s="900">
        <v>44589</v>
      </c>
      <c r="C3513" s="85">
        <v>113.47031868239669</v>
      </c>
      <c r="D3513" s="85">
        <v>95.8272374537421</v>
      </c>
    </row>
    <row r="3514" spans="2:4" x14ac:dyDescent="0.25">
      <c r="B3514" s="900">
        <v>44592</v>
      </c>
      <c r="C3514" s="85">
        <v>113.84185370369818</v>
      </c>
      <c r="D3514" s="85">
        <v>95.74983363787733</v>
      </c>
    </row>
    <row r="3515" spans="2:4" x14ac:dyDescent="0.25">
      <c r="B3515" s="900">
        <v>44593</v>
      </c>
      <c r="C3515" s="85">
        <v>114.52727176023707</v>
      </c>
      <c r="D3515" s="85">
        <v>95.745280472238221</v>
      </c>
    </row>
    <row r="3516" spans="2:4" x14ac:dyDescent="0.25">
      <c r="B3516" s="900">
        <v>44594</v>
      </c>
      <c r="C3516" s="85">
        <v>114.37726983353346</v>
      </c>
      <c r="D3516" s="85">
        <v>95.740902428354474</v>
      </c>
    </row>
    <row r="3517" spans="2:4" x14ac:dyDescent="0.25">
      <c r="B3517" s="900">
        <v>44595</v>
      </c>
      <c r="C3517" s="85">
        <v>113.76178150083148</v>
      </c>
      <c r="D3517" s="85">
        <v>95.702550763932791</v>
      </c>
    </row>
    <row r="3518" spans="2:4" x14ac:dyDescent="0.25">
      <c r="B3518" s="900">
        <v>44596</v>
      </c>
      <c r="C3518" s="85">
        <v>113.80128378757904</v>
      </c>
      <c r="D3518" s="85">
        <v>95.6881032191164</v>
      </c>
    </row>
    <row r="3519" spans="2:4" x14ac:dyDescent="0.25">
      <c r="B3519" s="900">
        <v>44599</v>
      </c>
      <c r="C3519" s="85">
        <v>113.83010978061104</v>
      </c>
      <c r="D3519" s="85">
        <v>95.34398896985337</v>
      </c>
    </row>
    <row r="3520" spans="2:4" x14ac:dyDescent="0.25">
      <c r="B3520" s="900">
        <v>44600</v>
      </c>
      <c r="C3520" s="85">
        <v>114.32869269712769</v>
      </c>
      <c r="D3520" s="85">
        <v>95.275779046144493</v>
      </c>
    </row>
    <row r="3521" spans="2:4" x14ac:dyDescent="0.25">
      <c r="B3521" s="900">
        <v>44601</v>
      </c>
      <c r="C3521" s="85">
        <v>115.44810209320411</v>
      </c>
      <c r="D3521" s="85">
        <v>95.194960356050402</v>
      </c>
    </row>
    <row r="3522" spans="2:4" x14ac:dyDescent="0.25">
      <c r="B3522" s="900">
        <v>44602</v>
      </c>
      <c r="C3522" s="85">
        <v>115.59063061430683</v>
      </c>
      <c r="D3522" s="85">
        <v>94.926673826853985</v>
      </c>
    </row>
    <row r="3523" spans="2:4" x14ac:dyDescent="0.25">
      <c r="B3523" s="900">
        <v>44603</v>
      </c>
      <c r="C3523" s="85">
        <v>115.55539884504549</v>
      </c>
      <c r="D3523" s="85">
        <v>94.61600783286282</v>
      </c>
    </row>
    <row r="3524" spans="2:4" x14ac:dyDescent="0.25">
      <c r="B3524" s="900">
        <v>44606</v>
      </c>
      <c r="C3524" s="85">
        <v>113.31391097946373</v>
      </c>
      <c r="D3524" s="85">
        <v>93.560986817755904</v>
      </c>
    </row>
    <row r="3525" spans="2:4" x14ac:dyDescent="0.25">
      <c r="B3525" s="900">
        <v>44607</v>
      </c>
      <c r="C3525" s="85">
        <v>113.84825947992749</v>
      </c>
      <c r="D3525" s="85">
        <v>93.565452422517325</v>
      </c>
    </row>
    <row r="3526" spans="2:4" x14ac:dyDescent="0.25">
      <c r="B3526" s="900">
        <v>44608</v>
      </c>
      <c r="C3526" s="85">
        <v>114.80165250872699</v>
      </c>
      <c r="D3526" s="85">
        <v>95.227095198157159</v>
      </c>
    </row>
    <row r="3527" spans="2:4" x14ac:dyDescent="0.25">
      <c r="B3527" s="900">
        <v>44609</v>
      </c>
      <c r="C3527" s="85">
        <v>114.13598559556182</v>
      </c>
      <c r="D3527" s="85">
        <v>94.683167026039612</v>
      </c>
    </row>
    <row r="3528" spans="2:4" x14ac:dyDescent="0.25">
      <c r="B3528" s="900">
        <v>44610</v>
      </c>
      <c r="C3528" s="85">
        <v>113.22796681505349</v>
      </c>
      <c r="D3528" s="85">
        <v>94.14519299360397</v>
      </c>
    </row>
    <row r="3529" spans="2:4" x14ac:dyDescent="0.25">
      <c r="B3529" s="900">
        <v>44613</v>
      </c>
      <c r="C3529" s="85">
        <v>113.46871723833935</v>
      </c>
      <c r="D3529" s="85">
        <v>93.200498684367616</v>
      </c>
    </row>
    <row r="3530" spans="2:4" x14ac:dyDescent="0.25">
      <c r="B3530" s="900">
        <v>44614</v>
      </c>
      <c r="C3530" s="85">
        <v>112.06958894691526</v>
      </c>
      <c r="D3530" s="85">
        <v>93.185525774285182</v>
      </c>
    </row>
    <row r="3531" spans="2:4" x14ac:dyDescent="0.25">
      <c r="B3531" s="900">
        <v>44615</v>
      </c>
      <c r="C3531" s="85">
        <v>113.20287752482191</v>
      </c>
      <c r="D3531" s="85">
        <v>93.031943994843118</v>
      </c>
    </row>
    <row r="3532" spans="2:4" x14ac:dyDescent="0.25">
      <c r="B3532" s="900">
        <v>44616</v>
      </c>
      <c r="C3532" s="85">
        <v>105.86185796600311</v>
      </c>
      <c r="D3532" s="85">
        <v>93.001385248534504</v>
      </c>
    </row>
    <row r="3533" spans="2:4" x14ac:dyDescent="0.25">
      <c r="B3533" s="900">
        <v>44617</v>
      </c>
      <c r="C3533" s="85">
        <v>109.01777038832255</v>
      </c>
      <c r="D3533" s="85">
        <v>92.904280235192857</v>
      </c>
    </row>
    <row r="3534" spans="2:4" x14ac:dyDescent="0.25">
      <c r="B3534" s="900">
        <v>44620</v>
      </c>
      <c r="C3534" s="85">
        <v>106.74585508565147</v>
      </c>
      <c r="D3534" s="85">
        <v>92.726093849124084</v>
      </c>
    </row>
    <row r="3535" spans="2:4" x14ac:dyDescent="0.25">
      <c r="B3535" s="900">
        <v>44621</v>
      </c>
      <c r="C3535" s="85">
        <v>105.78712390999421</v>
      </c>
      <c r="D3535" s="85">
        <v>91.601812179776161</v>
      </c>
    </row>
    <row r="3536" spans="2:4" x14ac:dyDescent="0.25">
      <c r="B3536" s="900">
        <v>44622</v>
      </c>
      <c r="C3536" s="85">
        <v>105.48712005658696</v>
      </c>
      <c r="D3536" s="85">
        <v>91.5858761000393</v>
      </c>
    </row>
    <row r="3537" spans="2:4" x14ac:dyDescent="0.25">
      <c r="B3537" s="900">
        <v>44623</v>
      </c>
      <c r="C3537" s="85">
        <v>105.96488420035826</v>
      </c>
      <c r="D3537" s="85">
        <v>91.71923131673843</v>
      </c>
    </row>
    <row r="3538" spans="2:4" x14ac:dyDescent="0.25">
      <c r="B3538" s="900">
        <v>44624</v>
      </c>
      <c r="C3538" s="85">
        <v>103.90916384542726</v>
      </c>
      <c r="D3538" s="85">
        <v>91.607240954192008</v>
      </c>
    </row>
    <row r="3539" spans="2:4" x14ac:dyDescent="0.25">
      <c r="B3539" s="900">
        <v>44627</v>
      </c>
      <c r="C3539" s="85">
        <v>101.79846057786112</v>
      </c>
      <c r="D3539" s="85">
        <v>91.446391621902904</v>
      </c>
    </row>
    <row r="3540" spans="2:4" x14ac:dyDescent="0.25">
      <c r="B3540" s="900">
        <v>44628</v>
      </c>
      <c r="C3540" s="85">
        <v>102.19455107470839</v>
      </c>
      <c r="D3540" s="85">
        <v>91.400772404634196</v>
      </c>
    </row>
    <row r="3541" spans="2:4" x14ac:dyDescent="0.25">
      <c r="B3541" s="900">
        <v>44629</v>
      </c>
      <c r="C3541" s="85">
        <v>104.75579393707115</v>
      </c>
      <c r="D3541" s="85">
        <v>91.528523725162131</v>
      </c>
    </row>
    <row r="3542" spans="2:4" x14ac:dyDescent="0.25">
      <c r="B3542" s="900">
        <v>44630</v>
      </c>
      <c r="C3542" s="85">
        <v>104.75579393707115</v>
      </c>
      <c r="D3542" s="85">
        <v>91.381684133301036</v>
      </c>
    </row>
    <row r="3543" spans="2:4" x14ac:dyDescent="0.25">
      <c r="B3543" s="900">
        <v>44631</v>
      </c>
      <c r="C3543" s="85">
        <v>105.43480621738073</v>
      </c>
      <c r="D3543" s="85">
        <v>91.425201889505544</v>
      </c>
    </row>
    <row r="3544" spans="2:4" x14ac:dyDescent="0.25">
      <c r="B3544" s="900">
        <v>44634</v>
      </c>
      <c r="C3544" s="85">
        <v>106.1629294487819</v>
      </c>
      <c r="D3544" s="85">
        <v>91.325119806322945</v>
      </c>
    </row>
    <row r="3545" spans="2:4" x14ac:dyDescent="0.25">
      <c r="B3545" s="900">
        <v>44635</v>
      </c>
      <c r="C3545" s="85">
        <v>106.70314991078922</v>
      </c>
      <c r="D3545" s="85">
        <v>91.292634720705479</v>
      </c>
    </row>
    <row r="3546" spans="2:4" x14ac:dyDescent="0.25">
      <c r="B3546" s="900">
        <v>44636</v>
      </c>
      <c r="C3546" s="85">
        <v>108.59498915718638</v>
      </c>
      <c r="D3546" s="85">
        <v>91.098950059288228</v>
      </c>
    </row>
    <row r="3547" spans="2:4" x14ac:dyDescent="0.25">
      <c r="B3547" s="900">
        <v>44637</v>
      </c>
      <c r="C3547" s="85">
        <v>108.99695161557719</v>
      </c>
      <c r="D3547" s="85">
        <v>91.110157851630632</v>
      </c>
    </row>
    <row r="3548" spans="2:4" x14ac:dyDescent="0.25">
      <c r="B3548" s="900">
        <v>44638</v>
      </c>
      <c r="C3548" s="85">
        <v>109.43734873134403</v>
      </c>
      <c r="D3548" s="85">
        <v>91.297187886344588</v>
      </c>
    </row>
    <row r="3549" spans="2:4" x14ac:dyDescent="0.25">
      <c r="B3549" s="900">
        <v>44641</v>
      </c>
      <c r="C3549" s="85">
        <v>110.28771552578837</v>
      </c>
      <c r="D3549" s="85">
        <v>91.231779910721315</v>
      </c>
    </row>
    <row r="3550" spans="2:4" x14ac:dyDescent="0.25">
      <c r="B3550" s="900">
        <v>44642</v>
      </c>
      <c r="C3550" s="85">
        <v>110.43077786157687</v>
      </c>
      <c r="D3550" s="85">
        <v>91.262864022295958</v>
      </c>
    </row>
    <row r="3551" spans="2:4" x14ac:dyDescent="0.25">
      <c r="B3551" s="900">
        <v>44643</v>
      </c>
      <c r="C3551" s="85">
        <v>110.1030156445092</v>
      </c>
      <c r="D3551" s="85">
        <v>91.11094589952971</v>
      </c>
    </row>
    <row r="3552" spans="2:4" x14ac:dyDescent="0.25">
      <c r="B3552" s="900">
        <v>44644</v>
      </c>
      <c r="C3552" s="85">
        <v>109.63379253571036</v>
      </c>
      <c r="D3552" s="85">
        <v>91.170574857226441</v>
      </c>
    </row>
    <row r="3553" spans="2:4" x14ac:dyDescent="0.25">
      <c r="B3553" s="900">
        <v>44645</v>
      </c>
      <c r="C3553" s="85">
        <v>109.79660601487262</v>
      </c>
      <c r="D3553" s="85">
        <v>91.192902881033575</v>
      </c>
    </row>
    <row r="3554" spans="2:4" x14ac:dyDescent="0.25">
      <c r="B3554" s="900">
        <v>44648</v>
      </c>
      <c r="C3554" s="85">
        <v>110.68967798417917</v>
      </c>
      <c r="D3554" s="85">
        <v>91.159191943128675</v>
      </c>
    </row>
    <row r="3555" spans="2:4" x14ac:dyDescent="0.25">
      <c r="B3555" s="900">
        <v>44649</v>
      </c>
      <c r="C3555" s="85">
        <v>113.07636344429253</v>
      </c>
      <c r="D3555" s="85">
        <v>91.17031217459342</v>
      </c>
    </row>
    <row r="3556" spans="2:4" x14ac:dyDescent="0.25">
      <c r="B3556" s="900">
        <v>44650</v>
      </c>
      <c r="C3556" s="85">
        <v>112.4352520066732</v>
      </c>
      <c r="D3556" s="85">
        <v>91.156565116798419</v>
      </c>
    </row>
    <row r="3557" spans="2:4" x14ac:dyDescent="0.25">
      <c r="B3557" s="900">
        <v>44651</v>
      </c>
      <c r="C3557" s="85">
        <v>112.01941036645214</v>
      </c>
      <c r="D3557" s="85">
        <v>91.126181492245166</v>
      </c>
    </row>
    <row r="3558" spans="2:4" x14ac:dyDescent="0.25">
      <c r="B3558" s="900">
        <v>44652</v>
      </c>
      <c r="C3558" s="85">
        <v>111.69485103749912</v>
      </c>
      <c r="D3558" s="85">
        <v>91.155864629777014</v>
      </c>
    </row>
    <row r="3559" spans="2:4" x14ac:dyDescent="0.25">
      <c r="B3559" s="900">
        <v>44655</v>
      </c>
      <c r="C3559" s="85">
        <v>112.56390134594567</v>
      </c>
      <c r="D3559" s="85">
        <v>91.159016821373328</v>
      </c>
    </row>
    <row r="3560" spans="2:4" x14ac:dyDescent="0.25">
      <c r="B3560" s="900">
        <v>44656</v>
      </c>
      <c r="C3560" s="85">
        <v>113.16123997933126</v>
      </c>
      <c r="D3560" s="85">
        <v>91.210239934813245</v>
      </c>
    </row>
    <row r="3561" spans="2:4" x14ac:dyDescent="0.25">
      <c r="B3561" s="900">
        <v>44657</v>
      </c>
      <c r="C3561" s="85">
        <v>112.87938582524046</v>
      </c>
      <c r="D3561" s="85">
        <v>91.25988695245502</v>
      </c>
    </row>
    <row r="3562" spans="2:4" x14ac:dyDescent="0.25">
      <c r="B3562" s="900">
        <v>44658</v>
      </c>
      <c r="C3562" s="85">
        <v>112.81212517483243</v>
      </c>
      <c r="D3562" s="85">
        <v>91.24219965516464</v>
      </c>
    </row>
    <row r="3563" spans="2:4" x14ac:dyDescent="0.25">
      <c r="B3563" s="900">
        <v>44659</v>
      </c>
      <c r="C3563" s="85">
        <v>113.93366982965196</v>
      </c>
      <c r="D3563" s="85">
        <v>91.22591333191707</v>
      </c>
    </row>
    <row r="3564" spans="2:4" x14ac:dyDescent="0.25">
      <c r="B3564" s="900">
        <v>44662</v>
      </c>
      <c r="C3564" s="85">
        <v>114.52567031617976</v>
      </c>
      <c r="D3564" s="85">
        <v>91.217157244149575</v>
      </c>
    </row>
    <row r="3565" spans="2:4" x14ac:dyDescent="0.25">
      <c r="B3565" s="900">
        <v>44663</v>
      </c>
      <c r="C3565" s="85">
        <v>113.73615839591413</v>
      </c>
      <c r="D3565" s="85">
        <v>91.11024541250832</v>
      </c>
    </row>
    <row r="3566" spans="2:4" x14ac:dyDescent="0.25">
      <c r="B3566" s="900">
        <v>44664</v>
      </c>
      <c r="C3566" s="85">
        <v>113.25252229059927</v>
      </c>
      <c r="D3566" s="85">
        <v>91.153062681691424</v>
      </c>
    </row>
    <row r="3567" spans="2:4" x14ac:dyDescent="0.25">
      <c r="B3567" s="900">
        <v>44665</v>
      </c>
      <c r="C3567" s="85">
        <v>113.15857090590234</v>
      </c>
      <c r="D3567" s="85">
        <v>91.121190522217702</v>
      </c>
    </row>
    <row r="3568" spans="2:4" x14ac:dyDescent="0.25">
      <c r="B3568" s="900">
        <v>44670</v>
      </c>
      <c r="C3568" s="85">
        <v>113.01871145822852</v>
      </c>
      <c r="D3568" s="85">
        <v>90.841170835412825</v>
      </c>
    </row>
    <row r="3569" spans="2:4" x14ac:dyDescent="0.25">
      <c r="B3569" s="900">
        <v>44671</v>
      </c>
      <c r="C3569" s="85">
        <v>113.90751291004887</v>
      </c>
      <c r="D3569" s="85">
        <v>90.943792184047993</v>
      </c>
    </row>
    <row r="3570" spans="2:4" x14ac:dyDescent="0.25">
      <c r="B3570" s="900">
        <v>44672</v>
      </c>
      <c r="C3570" s="85">
        <v>114.02762121434891</v>
      </c>
      <c r="D3570" s="85">
        <v>90.635840577264773</v>
      </c>
    </row>
    <row r="3571" spans="2:4" x14ac:dyDescent="0.25">
      <c r="B3571" s="900">
        <v>44673</v>
      </c>
      <c r="C3571" s="85">
        <v>113.92459497999374</v>
      </c>
      <c r="D3571" s="85">
        <v>90.605106709200825</v>
      </c>
    </row>
    <row r="3572" spans="2:4" x14ac:dyDescent="0.25">
      <c r="B3572" s="900">
        <v>44676</v>
      </c>
      <c r="C3572" s="85">
        <v>113.15803709121657</v>
      </c>
      <c r="D3572" s="85">
        <v>90.59538745177889</v>
      </c>
    </row>
    <row r="3573" spans="2:4" x14ac:dyDescent="0.25">
      <c r="B3573" s="900">
        <v>44677</v>
      </c>
      <c r="C3573" s="85">
        <v>113.36462337461266</v>
      </c>
      <c r="D3573" s="85">
        <v>90.618853766995812</v>
      </c>
    </row>
    <row r="3574" spans="2:4" x14ac:dyDescent="0.25">
      <c r="B3574" s="900">
        <v>44678</v>
      </c>
      <c r="C3574" s="85">
        <v>113.0384626016023</v>
      </c>
      <c r="D3574" s="85">
        <v>90.51737070977039</v>
      </c>
    </row>
    <row r="3575" spans="2:4" x14ac:dyDescent="0.25">
      <c r="B3575" s="900">
        <v>44679</v>
      </c>
      <c r="C3575" s="85">
        <v>113.56747295520826</v>
      </c>
      <c r="D3575" s="85">
        <v>90.508351939369874</v>
      </c>
    </row>
    <row r="3576" spans="2:4" x14ac:dyDescent="0.25">
      <c r="B3576" s="900">
        <v>44680</v>
      </c>
      <c r="C3576" s="85">
        <v>113.66622867207721</v>
      </c>
      <c r="D3576" s="85">
        <v>90.419565209407338</v>
      </c>
    </row>
    <row r="3577" spans="2:4" x14ac:dyDescent="0.25">
      <c r="B3577" s="901">
        <v>44683</v>
      </c>
      <c r="C3577" s="86">
        <v>113.5642700670936</v>
      </c>
      <c r="D3577" s="86">
        <v>90.31177776898933</v>
      </c>
    </row>
    <row r="3578" spans="2:4" x14ac:dyDescent="0.25">
      <c r="B3578" s="901">
        <v>44684</v>
      </c>
      <c r="C3578" s="86">
        <v>113.28775405986062</v>
      </c>
      <c r="D3578" s="86">
        <v>90.292339254145475</v>
      </c>
    </row>
    <row r="3579" spans="2:4" x14ac:dyDescent="0.25">
      <c r="B3579" s="900">
        <v>44685</v>
      </c>
      <c r="C3579" s="85">
        <v>112.82440291260534</v>
      </c>
      <c r="D3579" s="85">
        <v>90.365277465248795</v>
      </c>
    </row>
    <row r="3580" spans="2:4" x14ac:dyDescent="0.25">
      <c r="B3580" s="900">
        <v>44686</v>
      </c>
      <c r="C3580" s="85">
        <v>113.71373817911146</v>
      </c>
      <c r="D3580" s="85">
        <v>90.331478966466221</v>
      </c>
    </row>
    <row r="3581" spans="2:4" x14ac:dyDescent="0.25">
      <c r="B3581" s="900">
        <v>44687</v>
      </c>
      <c r="C3581" s="85">
        <v>112.66585995092926</v>
      </c>
      <c r="D3581" s="85">
        <v>90.385766710624765</v>
      </c>
    </row>
    <row r="3582" spans="2:4" x14ac:dyDescent="0.25">
      <c r="B3582" s="900">
        <v>44690</v>
      </c>
      <c r="C3582" s="85">
        <v>112.24254490510734</v>
      </c>
      <c r="D3582" s="85">
        <v>90.079566321395035</v>
      </c>
    </row>
    <row r="3583" spans="2:4" x14ac:dyDescent="0.25">
      <c r="B3583" s="900">
        <v>44691</v>
      </c>
      <c r="C3583" s="85">
        <v>111.88809195375076</v>
      </c>
      <c r="D3583" s="85">
        <v>90.154430871807236</v>
      </c>
    </row>
    <row r="3584" spans="2:4" x14ac:dyDescent="0.25">
      <c r="B3584" s="900">
        <v>44692</v>
      </c>
      <c r="C3584" s="85">
        <v>112.27457378625401</v>
      </c>
      <c r="D3584" s="85">
        <v>90.125623343052126</v>
      </c>
    </row>
    <row r="3585" spans="2:4" x14ac:dyDescent="0.25">
      <c r="B3585" s="900">
        <v>44693</v>
      </c>
      <c r="C3585" s="85">
        <v>110.69821901915162</v>
      </c>
      <c r="D3585" s="85">
        <v>90.134729674330345</v>
      </c>
    </row>
    <row r="3586" spans="2:4" x14ac:dyDescent="0.25">
      <c r="B3586" s="900">
        <v>44694</v>
      </c>
      <c r="C3586" s="85">
        <v>111.16477305452159</v>
      </c>
      <c r="D3586" s="85">
        <v>90.117042377039979</v>
      </c>
    </row>
    <row r="3587" spans="2:4" x14ac:dyDescent="0.25">
      <c r="B3587" s="900">
        <v>44697</v>
      </c>
      <c r="C3587" s="85">
        <v>110.91921829906373</v>
      </c>
      <c r="D3587" s="85">
        <v>90.148564293002991</v>
      </c>
    </row>
    <row r="3588" spans="2:4" x14ac:dyDescent="0.25">
      <c r="B3588" s="900">
        <v>44698</v>
      </c>
      <c r="C3588" s="85">
        <v>111.30036198470918</v>
      </c>
      <c r="D3588" s="85">
        <v>90.167915246969187</v>
      </c>
    </row>
    <row r="3589" spans="2:4" x14ac:dyDescent="0.25">
      <c r="B3589" s="900">
        <v>44699</v>
      </c>
      <c r="C3589" s="85">
        <v>111.04946908239354</v>
      </c>
      <c r="D3589" s="85">
        <v>90.172205729975261</v>
      </c>
    </row>
    <row r="3590" spans="2:4" x14ac:dyDescent="0.25">
      <c r="B3590" s="900">
        <v>44700</v>
      </c>
      <c r="C3590" s="85">
        <v>110.68861035480762</v>
      </c>
      <c r="D3590" s="85">
        <v>90.174920117183206</v>
      </c>
    </row>
    <row r="3591" spans="2:4" x14ac:dyDescent="0.25">
      <c r="B3591" s="900">
        <v>44701</v>
      </c>
      <c r="C3591" s="85">
        <v>111.11993262091622</v>
      </c>
      <c r="D3591" s="85">
        <v>89.813293692385159</v>
      </c>
    </row>
    <row r="3592" spans="2:4" x14ac:dyDescent="0.25">
      <c r="B3592" s="900">
        <v>44704</v>
      </c>
      <c r="C3592" s="85">
        <v>111.58061469474264</v>
      </c>
      <c r="D3592" s="85">
        <v>89.763033748599668</v>
      </c>
    </row>
    <row r="3593" spans="2:4" x14ac:dyDescent="0.25">
      <c r="B3593" s="900">
        <v>44705</v>
      </c>
      <c r="C3593" s="85">
        <v>111.39644862814923</v>
      </c>
      <c r="D3593" s="85">
        <v>89.581344927423885</v>
      </c>
    </row>
    <row r="3594" spans="2:4" x14ac:dyDescent="0.25">
      <c r="B3594" s="900">
        <v>44706</v>
      </c>
      <c r="C3594" s="85">
        <v>111.62225224023332</v>
      </c>
      <c r="D3594" s="85">
        <v>89.58581053218532</v>
      </c>
    </row>
    <row r="3595" spans="2:4" x14ac:dyDescent="0.25">
      <c r="B3595" s="900">
        <v>44707</v>
      </c>
      <c r="C3595" s="85">
        <v>111.46104020512837</v>
      </c>
      <c r="D3595" s="85">
        <v>89.76084472665778</v>
      </c>
    </row>
    <row r="3596" spans="2:4" x14ac:dyDescent="0.25">
      <c r="B3596" s="900">
        <v>44708</v>
      </c>
      <c r="C3596" s="85">
        <v>111.38844140786257</v>
      </c>
      <c r="D3596" s="85">
        <v>89.77091422759041</v>
      </c>
    </row>
    <row r="3597" spans="2:4" x14ac:dyDescent="0.25">
      <c r="B3597" s="900">
        <v>44712</v>
      </c>
      <c r="C3597" s="85">
        <v>110.94697666272417</v>
      </c>
      <c r="D3597" s="85">
        <v>89.735977437398063</v>
      </c>
    </row>
    <row r="3598" spans="2:4" x14ac:dyDescent="0.25">
      <c r="B3598" s="900">
        <v>44713</v>
      </c>
      <c r="C3598" s="85">
        <v>110.96993069421262</v>
      </c>
      <c r="D3598" s="85">
        <v>89.752789125911676</v>
      </c>
    </row>
    <row r="3599" spans="2:4" x14ac:dyDescent="0.25">
      <c r="B3599" s="900">
        <v>44714</v>
      </c>
      <c r="C3599" s="85">
        <v>111.46904742541504</v>
      </c>
      <c r="D3599" s="85">
        <v>89.732562563168727</v>
      </c>
    </row>
    <row r="3600" spans="2:4" x14ac:dyDescent="0.25">
      <c r="B3600" s="900">
        <v>44715</v>
      </c>
      <c r="C3600" s="85">
        <v>111.68310711441201</v>
      </c>
      <c r="D3600" s="85">
        <v>89.744821086043245</v>
      </c>
    </row>
    <row r="3601" spans="2:4" x14ac:dyDescent="0.25">
      <c r="B3601" s="900">
        <v>44718</v>
      </c>
      <c r="C3601" s="85">
        <v>112.06638605880059</v>
      </c>
      <c r="D3601" s="85">
        <v>89.765310331419215</v>
      </c>
    </row>
    <row r="3602" spans="2:4" x14ac:dyDescent="0.25">
      <c r="B3602" s="900">
        <v>44719</v>
      </c>
      <c r="C3602" s="85">
        <v>111.94948064261521</v>
      </c>
      <c r="D3602" s="85">
        <v>89.774766906208129</v>
      </c>
    </row>
    <row r="3603" spans="2:4" x14ac:dyDescent="0.25">
      <c r="B3603" s="900">
        <v>44720</v>
      </c>
      <c r="C3603" s="85">
        <v>112.01941036645214</v>
      </c>
      <c r="D3603" s="85">
        <v>89.351585184404499</v>
      </c>
    </row>
    <row r="3604" spans="2:4" x14ac:dyDescent="0.25">
      <c r="B3604" s="900">
        <v>44721</v>
      </c>
      <c r="C3604" s="85">
        <v>112.23453768482065</v>
      </c>
      <c r="D3604" s="85">
        <v>89.339852026796038</v>
      </c>
    </row>
    <row r="3605" spans="2:4" x14ac:dyDescent="0.25">
      <c r="B3605" s="900">
        <v>44722</v>
      </c>
      <c r="C3605" s="85">
        <v>112.13257907983707</v>
      </c>
      <c r="D3605" s="85">
        <v>89.348170310175163</v>
      </c>
    </row>
    <row r="3606" spans="2:4" x14ac:dyDescent="0.25">
      <c r="B3606" s="900">
        <v>44725</v>
      </c>
      <c r="C3606" s="85">
        <v>110.02988303255759</v>
      </c>
      <c r="D3606" s="85">
        <v>88.713704190541591</v>
      </c>
    </row>
    <row r="3607" spans="2:4" x14ac:dyDescent="0.25">
      <c r="B3607" s="900">
        <v>44726</v>
      </c>
      <c r="C3607" s="85">
        <v>109.13841250730836</v>
      </c>
      <c r="D3607" s="85">
        <v>88.722635400064462</v>
      </c>
    </row>
    <row r="3608" spans="2:4" x14ac:dyDescent="0.25">
      <c r="B3608" s="900">
        <v>44727</v>
      </c>
      <c r="C3608" s="85">
        <v>108.77328326223623</v>
      </c>
      <c r="D3608" s="85">
        <v>88.570191912032158</v>
      </c>
    </row>
    <row r="3609" spans="2:4" x14ac:dyDescent="0.25">
      <c r="B3609" s="900">
        <v>44729</v>
      </c>
      <c r="C3609" s="85">
        <v>106.95884714527688</v>
      </c>
      <c r="D3609" s="85">
        <v>88.541471944154736</v>
      </c>
    </row>
    <row r="3610" spans="2:4" x14ac:dyDescent="0.25">
      <c r="B3610" s="900">
        <v>44732</v>
      </c>
      <c r="C3610" s="85">
        <v>106.43303967978555</v>
      </c>
      <c r="D3610" s="85">
        <v>88.498567114093944</v>
      </c>
    </row>
    <row r="3611" spans="2:4" x14ac:dyDescent="0.25">
      <c r="B3611" s="900">
        <v>44733</v>
      </c>
      <c r="C3611" s="85">
        <v>107.10244329575114</v>
      </c>
      <c r="D3611" s="85">
        <v>88.472911776935163</v>
      </c>
    </row>
    <row r="3612" spans="2:4" x14ac:dyDescent="0.25">
      <c r="B3612" s="900">
        <v>44735</v>
      </c>
      <c r="C3612" s="85">
        <v>106.58731212397538</v>
      </c>
      <c r="D3612" s="85">
        <v>88.491649804757628</v>
      </c>
    </row>
    <row r="3613" spans="2:4" x14ac:dyDescent="0.25">
      <c r="B3613" s="900">
        <v>44736</v>
      </c>
      <c r="C3613" s="85">
        <v>107.3917708554428</v>
      </c>
      <c r="D3613" s="85">
        <v>88.472736655179801</v>
      </c>
    </row>
    <row r="3614" spans="2:4" x14ac:dyDescent="0.25">
      <c r="B3614" s="900">
        <v>44739</v>
      </c>
      <c r="C3614" s="85">
        <v>108.32007459401072</v>
      </c>
      <c r="D3614" s="85">
        <v>88.436136208311623</v>
      </c>
    </row>
    <row r="3615" spans="2:4" x14ac:dyDescent="0.25">
      <c r="B3615" s="900">
        <v>44740</v>
      </c>
      <c r="C3615" s="85">
        <v>108.42843897522366</v>
      </c>
      <c r="D3615" s="85">
        <v>88.272572488814589</v>
      </c>
    </row>
    <row r="3616" spans="2:4" x14ac:dyDescent="0.25">
      <c r="B3616" s="900">
        <v>44741</v>
      </c>
      <c r="C3616" s="85">
        <v>108.68360239502553</v>
      </c>
      <c r="D3616" s="85">
        <v>88.265304935967563</v>
      </c>
    </row>
    <row r="3617" spans="2:4" x14ac:dyDescent="0.25">
      <c r="B3617" s="900">
        <v>44742</v>
      </c>
      <c r="C3617" s="85">
        <v>107.41045436944505</v>
      </c>
      <c r="D3617" s="85">
        <v>88.250682269395824</v>
      </c>
    </row>
    <row r="3618" spans="2:4" x14ac:dyDescent="0.25">
      <c r="B3618" s="900">
        <v>44743</v>
      </c>
      <c r="C3618" s="85">
        <v>107.29461658263122</v>
      </c>
      <c r="D3618" s="85">
        <v>88.177481375659454</v>
      </c>
    </row>
    <row r="3619" spans="2:4" x14ac:dyDescent="0.25">
      <c r="B3619" s="900">
        <v>44746</v>
      </c>
      <c r="C3619" s="85">
        <v>106.92361537601552</v>
      </c>
      <c r="D3619" s="85">
        <v>88.189739898533972</v>
      </c>
    </row>
    <row r="3620" spans="2:4" x14ac:dyDescent="0.25">
      <c r="B3620" s="900">
        <v>44747</v>
      </c>
      <c r="C3620" s="85">
        <v>106.69621031987411</v>
      </c>
      <c r="D3620" s="85">
        <v>86.912839619398412</v>
      </c>
    </row>
    <row r="3621" spans="2:4" x14ac:dyDescent="0.25">
      <c r="B3621" s="900">
        <v>44748</v>
      </c>
      <c r="C3621" s="85">
        <v>106.52538962042514</v>
      </c>
      <c r="D3621" s="85">
        <v>86.931314964587841</v>
      </c>
    </row>
    <row r="3622" spans="2:4" x14ac:dyDescent="0.25">
      <c r="B3622" s="900">
        <v>44749</v>
      </c>
      <c r="C3622" s="85">
        <v>106.40261224269621</v>
      </c>
      <c r="D3622" s="85">
        <v>86.972906381483511</v>
      </c>
    </row>
    <row r="3623" spans="2:4" x14ac:dyDescent="0.25">
      <c r="B3623" s="900">
        <v>44750</v>
      </c>
      <c r="C3623" s="85">
        <v>105.5276899727061</v>
      </c>
      <c r="D3623" s="85">
        <v>86.870285032848315</v>
      </c>
    </row>
    <row r="3624" spans="2:4" x14ac:dyDescent="0.25">
      <c r="B3624" s="900">
        <v>44753</v>
      </c>
      <c r="C3624" s="85">
        <v>106.14317830540811</v>
      </c>
      <c r="D3624" s="85">
        <v>86.525470296563881</v>
      </c>
    </row>
    <row r="3625" spans="2:4" x14ac:dyDescent="0.25">
      <c r="B3625" s="900">
        <v>44754</v>
      </c>
      <c r="C3625" s="85">
        <v>105.47430850412829</v>
      </c>
      <c r="D3625" s="85">
        <v>86.553139533909217</v>
      </c>
    </row>
    <row r="3626" spans="2:4" x14ac:dyDescent="0.25">
      <c r="B3626" s="900">
        <v>44755</v>
      </c>
      <c r="C3626" s="85">
        <v>104.00044615669528</v>
      </c>
      <c r="D3626" s="85">
        <v>86.570739270321909</v>
      </c>
    </row>
    <row r="3627" spans="2:4" x14ac:dyDescent="0.25">
      <c r="B3627" s="900">
        <v>44756</v>
      </c>
      <c r="C3627" s="85">
        <v>103.55204182064178</v>
      </c>
      <c r="D3627" s="85">
        <v>86.5883390067346</v>
      </c>
    </row>
    <row r="3628" spans="2:4" x14ac:dyDescent="0.25">
      <c r="B3628" s="900">
        <v>44757</v>
      </c>
      <c r="C3628" s="85">
        <v>103.41591907576839</v>
      </c>
      <c r="D3628" s="85">
        <v>86.574679509817273</v>
      </c>
    </row>
    <row r="3629" spans="2:4" x14ac:dyDescent="0.25">
      <c r="B3629" s="900">
        <v>44760</v>
      </c>
      <c r="C3629" s="85">
        <v>103.80293472295743</v>
      </c>
      <c r="D3629" s="85">
        <v>86.585537058648981</v>
      </c>
    </row>
    <row r="3630" spans="2:4" x14ac:dyDescent="0.25">
      <c r="B3630" s="900">
        <v>44761</v>
      </c>
      <c r="C3630" s="85">
        <v>103.65613568436849</v>
      </c>
      <c r="D3630" s="85">
        <v>86.573979022795882</v>
      </c>
    </row>
    <row r="3631" spans="2:4" x14ac:dyDescent="0.25">
      <c r="B3631" s="900">
        <v>44762</v>
      </c>
      <c r="C3631" s="85">
        <v>104.35009477587987</v>
      </c>
      <c r="D3631" s="85">
        <v>86.572227805242392</v>
      </c>
    </row>
    <row r="3632" spans="2:4" x14ac:dyDescent="0.25">
      <c r="B3632" s="900">
        <v>44763</v>
      </c>
      <c r="C3632" s="85">
        <v>104.2257159540936</v>
      </c>
      <c r="D3632" s="85">
        <v>86.605500938758908</v>
      </c>
    </row>
    <row r="3633" spans="2:4" x14ac:dyDescent="0.25">
      <c r="B3633" s="900">
        <v>44764</v>
      </c>
      <c r="C3633" s="85">
        <v>104.81397973782094</v>
      </c>
      <c r="D3633" s="85">
        <v>86.562070743432074</v>
      </c>
    </row>
    <row r="3634" spans="2:4" x14ac:dyDescent="0.25">
      <c r="B3634" s="900">
        <v>44767</v>
      </c>
      <c r="C3634" s="85">
        <v>104.75259104895646</v>
      </c>
      <c r="D3634" s="85">
        <v>86.544471007019382</v>
      </c>
    </row>
    <row r="3635" spans="2:4" x14ac:dyDescent="0.25">
      <c r="B3635" s="900">
        <v>44768</v>
      </c>
      <c r="C3635" s="85">
        <v>105.1374714374024</v>
      </c>
      <c r="D3635" s="85">
        <v>86.524069322521086</v>
      </c>
    </row>
    <row r="3636" spans="2:4" x14ac:dyDescent="0.25">
      <c r="B3636" s="900">
        <v>44769</v>
      </c>
      <c r="C3636" s="85">
        <v>105.52875760207765</v>
      </c>
      <c r="D3636" s="85">
        <v>86.516976891429408</v>
      </c>
    </row>
    <row r="3637" spans="2:4" x14ac:dyDescent="0.25">
      <c r="B3637" s="900">
        <v>44770</v>
      </c>
      <c r="C3637" s="85">
        <v>105.68730056375371</v>
      </c>
      <c r="D3637" s="85">
        <v>86.543157593854247</v>
      </c>
    </row>
    <row r="3638" spans="2:4" x14ac:dyDescent="0.25">
      <c r="B3638" s="900">
        <v>44771</v>
      </c>
      <c r="C3638" s="85">
        <v>105.10597637094151</v>
      </c>
      <c r="D3638" s="85">
        <v>86.551913681621755</v>
      </c>
    </row>
    <row r="3639" spans="2:4" x14ac:dyDescent="0.25">
      <c r="B3639" s="900">
        <v>44774</v>
      </c>
      <c r="C3639" s="85">
        <v>104.83586613993782</v>
      </c>
      <c r="D3639" s="85">
        <v>86.529848340447643</v>
      </c>
    </row>
    <row r="3640" spans="2:4" x14ac:dyDescent="0.25">
      <c r="B3640" s="900">
        <v>44775</v>
      </c>
      <c r="C3640" s="85">
        <v>104.27162401707051</v>
      </c>
      <c r="D3640" s="85">
        <v>86.5061193425977</v>
      </c>
    </row>
    <row r="3641" spans="2:4" x14ac:dyDescent="0.25">
      <c r="B3641" s="900">
        <v>44776</v>
      </c>
      <c r="C3641" s="85">
        <v>104.71629165032357</v>
      </c>
      <c r="D3641" s="85">
        <v>86.917130102404471</v>
      </c>
    </row>
    <row r="3642" spans="2:4" x14ac:dyDescent="0.25">
      <c r="B3642" s="900">
        <v>44777</v>
      </c>
      <c r="C3642" s="85">
        <v>104.69707432163555</v>
      </c>
      <c r="D3642" s="85">
        <v>86.928162772991541</v>
      </c>
    </row>
    <row r="3643" spans="2:4" x14ac:dyDescent="0.25">
      <c r="B3643" s="900">
        <v>44781</v>
      </c>
      <c r="C3643" s="85">
        <v>105.09209718911126</v>
      </c>
      <c r="D3643" s="85">
        <v>87.227358292007267</v>
      </c>
    </row>
    <row r="3644" spans="2:4" x14ac:dyDescent="0.25">
      <c r="B3644" s="900">
        <v>44782</v>
      </c>
      <c r="C3644" s="85">
        <v>106.0102584486494</v>
      </c>
      <c r="D3644" s="85">
        <v>87.234888527487314</v>
      </c>
    </row>
    <row r="3645" spans="2:4" x14ac:dyDescent="0.25">
      <c r="B3645" s="900">
        <v>44783</v>
      </c>
      <c r="C3645" s="85">
        <v>106.10741272146097</v>
      </c>
      <c r="D3645" s="85">
        <v>87.254151920575822</v>
      </c>
    </row>
    <row r="3646" spans="2:4" x14ac:dyDescent="0.25">
      <c r="B3646" s="900">
        <v>44784</v>
      </c>
      <c r="C3646" s="85">
        <v>106.63695688975274</v>
      </c>
      <c r="D3646" s="85">
        <v>87.388732989562413</v>
      </c>
    </row>
    <row r="3647" spans="2:4" x14ac:dyDescent="0.25">
      <c r="B3647" s="900">
        <v>44785</v>
      </c>
      <c r="C3647" s="85">
        <v>107.08803029923513</v>
      </c>
      <c r="D3647" s="85">
        <v>87.424895632042222</v>
      </c>
    </row>
    <row r="3648" spans="2:4" x14ac:dyDescent="0.25">
      <c r="B3648" s="900">
        <v>44789</v>
      </c>
      <c r="C3648" s="85">
        <v>107.34265990435124</v>
      </c>
      <c r="D3648" s="85">
        <v>87.373234714213936</v>
      </c>
    </row>
    <row r="3649" spans="2:4" x14ac:dyDescent="0.25">
      <c r="B3649" s="900">
        <v>44790</v>
      </c>
      <c r="C3649" s="85">
        <v>107.42807025407572</v>
      </c>
      <c r="D3649" s="85">
        <v>87.390396646238244</v>
      </c>
    </row>
    <row r="3650" spans="2:4" x14ac:dyDescent="0.25">
      <c r="B3650" s="900">
        <v>44791</v>
      </c>
      <c r="C3650" s="85">
        <v>107.5305626737451</v>
      </c>
      <c r="D3650" s="85">
        <v>87.447223655849356</v>
      </c>
    </row>
    <row r="3651" spans="2:4" x14ac:dyDescent="0.25">
      <c r="B3651" s="900">
        <v>44792</v>
      </c>
      <c r="C3651" s="85">
        <v>107.24443800216807</v>
      </c>
      <c r="D3651" s="85">
        <v>87.447573899360066</v>
      </c>
    </row>
    <row r="3652" spans="2:4" x14ac:dyDescent="0.25">
      <c r="B3652" s="900">
        <v>44795</v>
      </c>
      <c r="C3652" s="85">
        <v>107.48625605482552</v>
      </c>
      <c r="D3652" s="85">
        <v>87.346441085645353</v>
      </c>
    </row>
    <row r="3653" spans="2:4" x14ac:dyDescent="0.25">
      <c r="B3653" s="900">
        <v>44796</v>
      </c>
      <c r="C3653" s="85">
        <v>106.93002115224486</v>
      </c>
      <c r="D3653" s="85">
        <v>87.348367424954205</v>
      </c>
    </row>
    <row r="3654" spans="2:4" x14ac:dyDescent="0.25">
      <c r="B3654" s="900">
        <v>44797</v>
      </c>
      <c r="C3654" s="85">
        <v>107.1494189880996</v>
      </c>
      <c r="D3654" s="85">
        <v>87.274553605074118</v>
      </c>
    </row>
    <row r="3655" spans="2:4" x14ac:dyDescent="0.25">
      <c r="B3655" s="900">
        <v>44798</v>
      </c>
      <c r="C3655" s="85">
        <v>106.67058721495675</v>
      </c>
      <c r="D3655" s="85">
        <v>87.272364583132259</v>
      </c>
    </row>
    <row r="3656" spans="2:4" x14ac:dyDescent="0.25">
      <c r="B3656" s="900">
        <v>44799</v>
      </c>
      <c r="C3656" s="85">
        <v>107.59034991855221</v>
      </c>
      <c r="D3656" s="85">
        <v>87.23690242767384</v>
      </c>
    </row>
    <row r="3657" spans="2:4" x14ac:dyDescent="0.25">
      <c r="B3657" s="900">
        <v>44802</v>
      </c>
      <c r="C3657" s="85">
        <v>107.01649913134088</v>
      </c>
      <c r="D3657" s="85">
        <v>86.726947876094229</v>
      </c>
    </row>
    <row r="3658" spans="2:4" x14ac:dyDescent="0.25">
      <c r="B3658" s="900">
        <v>44803</v>
      </c>
      <c r="C3658" s="85">
        <v>106.6716548443283</v>
      </c>
      <c r="D3658" s="85">
        <v>86.79769706525569</v>
      </c>
    </row>
    <row r="3659" spans="2:4" x14ac:dyDescent="0.25">
      <c r="B3659" s="900">
        <v>44804</v>
      </c>
      <c r="C3659" s="85">
        <v>106.8051085157728</v>
      </c>
      <c r="D3659" s="85">
        <v>86.778871476555537</v>
      </c>
    </row>
    <row r="3660" spans="2:4" x14ac:dyDescent="0.25">
      <c r="B3660" s="900">
        <v>44805</v>
      </c>
      <c r="C3660" s="85">
        <v>106.33214870417351</v>
      </c>
      <c r="D3660" s="85">
        <v>86.75882003556795</v>
      </c>
    </row>
    <row r="3661" spans="2:4" x14ac:dyDescent="0.25">
      <c r="B3661" s="900">
        <v>44806</v>
      </c>
      <c r="C3661" s="85">
        <v>106.37218480560686</v>
      </c>
      <c r="D3661" s="85">
        <v>86.737630303170576</v>
      </c>
    </row>
    <row r="3662" spans="2:4" x14ac:dyDescent="0.25">
      <c r="B3662" s="900">
        <v>44809</v>
      </c>
      <c r="C3662" s="85">
        <v>105.83036289954222</v>
      </c>
      <c r="D3662" s="85">
        <v>86.603749721205389</v>
      </c>
    </row>
    <row r="3663" spans="2:4" x14ac:dyDescent="0.25">
      <c r="B3663" s="900">
        <v>44810</v>
      </c>
      <c r="C3663" s="85">
        <v>105.92591572829646</v>
      </c>
      <c r="D3663" s="85">
        <v>86.618635070410164</v>
      </c>
    </row>
    <row r="3664" spans="2:4" x14ac:dyDescent="0.25">
      <c r="B3664" s="900">
        <v>44811</v>
      </c>
      <c r="C3664" s="85">
        <v>105.84797878417289</v>
      </c>
      <c r="D3664" s="85">
        <v>86.619160435676207</v>
      </c>
    </row>
    <row r="3665" spans="2:4" x14ac:dyDescent="0.25">
      <c r="B3665" s="900">
        <v>44812</v>
      </c>
      <c r="C3665" s="85">
        <v>105.75029069667552</v>
      </c>
      <c r="D3665" s="85">
        <v>86.565135374150685</v>
      </c>
    </row>
    <row r="3666" spans="2:4" x14ac:dyDescent="0.25">
      <c r="B3666" s="900">
        <v>44813</v>
      </c>
      <c r="C3666" s="85">
        <v>105.86132415131732</v>
      </c>
      <c r="D3666" s="85">
        <v>86.296060797055191</v>
      </c>
    </row>
    <row r="3667" spans="2:4" x14ac:dyDescent="0.25">
      <c r="B3667" s="900">
        <v>44816</v>
      </c>
      <c r="C3667" s="85">
        <v>106.42449864481311</v>
      </c>
      <c r="D3667" s="85">
        <v>86.286954465777001</v>
      </c>
    </row>
    <row r="3668" spans="2:4" x14ac:dyDescent="0.25">
      <c r="B3668" s="900">
        <v>44817</v>
      </c>
      <c r="C3668" s="85">
        <v>106.34656170068952</v>
      </c>
      <c r="D3668" s="85">
        <v>86.111482466916158</v>
      </c>
    </row>
    <row r="3669" spans="2:4" x14ac:dyDescent="0.25">
      <c r="B3669" s="900">
        <v>44818</v>
      </c>
      <c r="C3669" s="85">
        <v>105.86452703943201</v>
      </c>
      <c r="D3669" s="85">
        <v>86.114109293246401</v>
      </c>
    </row>
    <row r="3670" spans="2:4" x14ac:dyDescent="0.25">
      <c r="B3670" s="900">
        <v>44819</v>
      </c>
      <c r="C3670" s="85">
        <v>106.2985183789695</v>
      </c>
      <c r="D3670" s="85">
        <v>86.108505397075191</v>
      </c>
    </row>
    <row r="3671" spans="2:4" x14ac:dyDescent="0.25">
      <c r="B3671" s="900">
        <v>44820</v>
      </c>
      <c r="C3671" s="85">
        <v>105.89495447652135</v>
      </c>
      <c r="D3671" s="85">
        <v>86.069190562999097</v>
      </c>
    </row>
    <row r="3672" spans="2:4" x14ac:dyDescent="0.25">
      <c r="B3672" s="900">
        <v>44823</v>
      </c>
      <c r="C3672" s="85">
        <v>105.57840236785501</v>
      </c>
      <c r="D3672" s="85">
        <v>86.032414994375557</v>
      </c>
    </row>
    <row r="3673" spans="2:4" x14ac:dyDescent="0.25">
      <c r="B3673" s="900">
        <v>44824</v>
      </c>
      <c r="C3673" s="85">
        <v>105.51327697619008</v>
      </c>
      <c r="D3673" s="85">
        <v>86.013064040409361</v>
      </c>
    </row>
    <row r="3674" spans="2:4" x14ac:dyDescent="0.25">
      <c r="B3674" s="900">
        <v>44825</v>
      </c>
      <c r="C3674" s="85">
        <v>105.39103341314693</v>
      </c>
      <c r="D3674" s="85">
        <v>86.011925748999587</v>
      </c>
    </row>
    <row r="3675" spans="2:4" x14ac:dyDescent="0.25">
      <c r="B3675" s="900">
        <v>44826</v>
      </c>
      <c r="C3675" s="85">
        <v>105.38142474880291</v>
      </c>
      <c r="D3675" s="85">
        <v>85.881722723896758</v>
      </c>
    </row>
    <row r="3676" spans="2:4" x14ac:dyDescent="0.25">
      <c r="B3676" s="900">
        <v>44827</v>
      </c>
      <c r="C3676" s="85">
        <v>105.13159947585883</v>
      </c>
      <c r="D3676" s="85">
        <v>85.852389829875605</v>
      </c>
    </row>
    <row r="3677" spans="2:4" x14ac:dyDescent="0.25">
      <c r="B3677" s="900">
        <v>44830</v>
      </c>
      <c r="C3677" s="85">
        <v>104.00471667418152</v>
      </c>
      <c r="D3677" s="85">
        <v>85.845297398783927</v>
      </c>
    </row>
    <row r="3678" spans="2:4" x14ac:dyDescent="0.25">
      <c r="B3678" s="900">
        <v>44831</v>
      </c>
      <c r="C3678" s="85">
        <v>103.32677202324348</v>
      </c>
      <c r="D3678" s="85">
        <v>85.851689342854215</v>
      </c>
    </row>
    <row r="3679" spans="2:4" x14ac:dyDescent="0.25">
      <c r="B3679" s="900">
        <v>44832</v>
      </c>
      <c r="C3679" s="85">
        <v>102.26928513071729</v>
      </c>
      <c r="D3679" s="85">
        <v>85.626132521963228</v>
      </c>
    </row>
    <row r="3680" spans="2:4" x14ac:dyDescent="0.25">
      <c r="B3680" s="900">
        <v>44833</v>
      </c>
      <c r="C3680" s="85">
        <v>101.44934577336231</v>
      </c>
      <c r="D3680" s="85">
        <v>85.293663869430986</v>
      </c>
    </row>
    <row r="3681" spans="2:4" x14ac:dyDescent="0.25">
      <c r="B3681" s="900">
        <v>44834</v>
      </c>
      <c r="C3681" s="85">
        <v>101.76002592048509</v>
      </c>
      <c r="D3681" s="85">
        <v>85.175456684569625</v>
      </c>
    </row>
    <row r="3682" spans="2:4" x14ac:dyDescent="0.25">
      <c r="B3682" s="900">
        <v>44837</v>
      </c>
      <c r="C3682" s="85">
        <v>101.17282976612931</v>
      </c>
      <c r="D3682" s="85">
        <v>84.999809563953448</v>
      </c>
    </row>
    <row r="3683" spans="2:4" x14ac:dyDescent="0.25">
      <c r="B3683" s="900">
        <v>44838</v>
      </c>
      <c r="C3683" s="85">
        <v>102.03760955708965</v>
      </c>
      <c r="D3683" s="85">
        <v>84.446162134413967</v>
      </c>
    </row>
    <row r="3684" spans="2:4" x14ac:dyDescent="0.25">
      <c r="B3684" s="900">
        <v>44839</v>
      </c>
      <c r="C3684" s="85">
        <v>102.56021413446629</v>
      </c>
      <c r="D3684" s="85">
        <v>84.269902087654046</v>
      </c>
    </row>
    <row r="3685" spans="2:4" x14ac:dyDescent="0.25">
      <c r="B3685" s="900">
        <v>44840</v>
      </c>
      <c r="C3685" s="85">
        <v>102.99420547400379</v>
      </c>
      <c r="D3685" s="85">
        <v>84.186193888596677</v>
      </c>
    </row>
    <row r="3686" spans="2:4" x14ac:dyDescent="0.25">
      <c r="B3686" s="900">
        <v>44841</v>
      </c>
      <c r="C3686" s="85">
        <v>103.41752051982573</v>
      </c>
      <c r="D3686" s="85">
        <v>83.919133211687708</v>
      </c>
    </row>
    <row r="3687" spans="2:4" x14ac:dyDescent="0.25">
      <c r="B3687" s="900">
        <v>44844</v>
      </c>
      <c r="C3687" s="85">
        <v>102.66270655413567</v>
      </c>
      <c r="D3687" s="85">
        <v>83.881044229899047</v>
      </c>
    </row>
    <row r="3688" spans="2:4" x14ac:dyDescent="0.25">
      <c r="B3688" s="900">
        <v>44845</v>
      </c>
      <c r="C3688" s="85">
        <v>102.43049716582225</v>
      </c>
      <c r="D3688" s="85">
        <v>83.740071216842182</v>
      </c>
    </row>
    <row r="3689" spans="2:4" x14ac:dyDescent="0.25">
      <c r="B3689" s="900">
        <v>44846</v>
      </c>
      <c r="C3689" s="85">
        <v>102.45878934416848</v>
      </c>
      <c r="D3689" s="85">
        <v>83.755744613946021</v>
      </c>
    </row>
    <row r="3690" spans="2:4" x14ac:dyDescent="0.25">
      <c r="B3690" s="900">
        <v>44847</v>
      </c>
      <c r="C3690" s="85">
        <v>101.97355179479631</v>
      </c>
      <c r="D3690" s="85">
        <v>83.658464478849012</v>
      </c>
    </row>
    <row r="3691" spans="2:4" x14ac:dyDescent="0.25">
      <c r="B3691" s="900">
        <v>44848</v>
      </c>
      <c r="C3691" s="85">
        <v>102.8730295403322</v>
      </c>
      <c r="D3691" s="85">
        <v>83.687534690237143</v>
      </c>
    </row>
    <row r="3692" spans="2:4" x14ac:dyDescent="0.25">
      <c r="B3692" s="900">
        <v>44851</v>
      </c>
      <c r="C3692" s="85">
        <v>102.59704734778498</v>
      </c>
      <c r="D3692" s="85">
        <v>83.619149644772904</v>
      </c>
    </row>
    <row r="3693" spans="2:4" x14ac:dyDescent="0.25">
      <c r="B3693" s="900">
        <v>44852</v>
      </c>
      <c r="C3693" s="85">
        <v>103.53442593601112</v>
      </c>
      <c r="D3693" s="85">
        <v>83.546736798935626</v>
      </c>
    </row>
    <row r="3694" spans="2:4" x14ac:dyDescent="0.25">
      <c r="B3694" s="900">
        <v>44853</v>
      </c>
      <c r="C3694" s="85">
        <v>103.37321390090617</v>
      </c>
      <c r="D3694" s="85">
        <v>83.499629046746435</v>
      </c>
    </row>
    <row r="3695" spans="2:4" x14ac:dyDescent="0.25">
      <c r="B3695" s="900">
        <v>44854</v>
      </c>
      <c r="C3695" s="85">
        <v>102.82391858924062</v>
      </c>
      <c r="D3695" s="85">
        <v>83.186161104669679</v>
      </c>
    </row>
    <row r="3696" spans="2:4" x14ac:dyDescent="0.25">
      <c r="B3696" s="900">
        <v>44855</v>
      </c>
      <c r="C3696" s="85">
        <v>102.25006780202929</v>
      </c>
      <c r="D3696" s="85">
        <v>83.162607228575098</v>
      </c>
    </row>
    <row r="3697" spans="2:4" x14ac:dyDescent="0.25">
      <c r="B3697" s="900">
        <v>44858</v>
      </c>
      <c r="C3697" s="85">
        <v>101.79525768974645</v>
      </c>
      <c r="D3697" s="85">
        <v>83.173639899162154</v>
      </c>
    </row>
    <row r="3698" spans="2:4" x14ac:dyDescent="0.25">
      <c r="B3698" s="900">
        <v>44859</v>
      </c>
      <c r="C3698" s="85">
        <v>102.11608031589903</v>
      </c>
      <c r="D3698" s="85">
        <v>83.049741257251924</v>
      </c>
    </row>
    <row r="3699" spans="2:4" x14ac:dyDescent="0.25">
      <c r="B3699" s="900">
        <v>44860</v>
      </c>
      <c r="C3699" s="85">
        <v>102.37978477067335</v>
      </c>
      <c r="D3699" s="85">
        <v>82.531293300537826</v>
      </c>
    </row>
    <row r="3700" spans="2:4" x14ac:dyDescent="0.25">
      <c r="B3700" s="900">
        <v>44861</v>
      </c>
      <c r="C3700" s="85">
        <v>103.59634843956135</v>
      </c>
      <c r="D3700" s="85">
        <v>82.587857627515916</v>
      </c>
    </row>
    <row r="3701" spans="2:4" x14ac:dyDescent="0.25">
      <c r="B3701" s="900">
        <v>44862</v>
      </c>
      <c r="C3701" s="85">
        <v>102.71181750522724</v>
      </c>
      <c r="D3701" s="85">
        <v>82.578401052727017</v>
      </c>
    </row>
    <row r="3702" spans="2:4" x14ac:dyDescent="0.25">
      <c r="B3702" s="900">
        <v>44865</v>
      </c>
      <c r="C3702" s="85">
        <v>102.96804855440067</v>
      </c>
      <c r="D3702" s="85">
        <v>82.59486249772992</v>
      </c>
    </row>
    <row r="3703" spans="2:4" x14ac:dyDescent="0.25">
      <c r="B3703" s="900">
        <v>44867</v>
      </c>
      <c r="C3703" s="85">
        <v>102.19188200127948</v>
      </c>
      <c r="D3703" s="85">
        <v>82.733296245334202</v>
      </c>
    </row>
    <row r="3704" spans="2:4" x14ac:dyDescent="0.25">
      <c r="B3704" s="900">
        <v>44868</v>
      </c>
      <c r="C3704" s="85">
        <v>101.20912916476223</v>
      </c>
      <c r="D3704" s="85">
        <v>82.945456251940911</v>
      </c>
    </row>
    <row r="3705" spans="2:4" x14ac:dyDescent="0.25">
      <c r="B3705" s="900">
        <v>44869</v>
      </c>
      <c r="C3705" s="85">
        <v>101.80593398346201</v>
      </c>
      <c r="D3705" s="85">
        <v>82.948696004414884</v>
      </c>
    </row>
    <row r="3706" spans="2:4" x14ac:dyDescent="0.25">
      <c r="B3706" s="900">
        <v>44872</v>
      </c>
      <c r="C3706" s="85">
        <v>101.44080473838986</v>
      </c>
      <c r="D3706" s="85">
        <v>83.013140810383746</v>
      </c>
    </row>
    <row r="3707" spans="2:4" x14ac:dyDescent="0.25">
      <c r="B3707" s="900">
        <v>44873</v>
      </c>
      <c r="C3707" s="85">
        <v>102.17426611664881</v>
      </c>
      <c r="D3707" s="85">
        <v>83.114536306731466</v>
      </c>
    </row>
    <row r="3708" spans="2:4" x14ac:dyDescent="0.25">
      <c r="B3708" s="900">
        <v>44874</v>
      </c>
      <c r="C3708" s="85">
        <v>101.81127213031979</v>
      </c>
      <c r="D3708" s="85">
        <v>83.140629448278645</v>
      </c>
    </row>
    <row r="3709" spans="2:4" x14ac:dyDescent="0.25">
      <c r="B3709" s="900">
        <v>44875</v>
      </c>
      <c r="C3709" s="85">
        <v>102.39259632313203</v>
      </c>
      <c r="D3709" s="85">
        <v>83.343945806240157</v>
      </c>
    </row>
    <row r="3710" spans="2:4" x14ac:dyDescent="0.25">
      <c r="B3710" s="900">
        <v>44876</v>
      </c>
      <c r="C3710" s="85">
        <v>102.18013807819237</v>
      </c>
      <c r="D3710" s="85">
        <v>83.412505973459744</v>
      </c>
    </row>
    <row r="3711" spans="2:4" x14ac:dyDescent="0.25">
      <c r="B3711" s="900">
        <v>44879</v>
      </c>
      <c r="C3711" s="85">
        <v>101.84970678769581</v>
      </c>
      <c r="D3711" s="85">
        <v>83.497527585682235</v>
      </c>
    </row>
    <row r="3712" spans="2:4" x14ac:dyDescent="0.25">
      <c r="B3712" s="900">
        <v>44880</v>
      </c>
      <c r="C3712" s="85">
        <v>101.79846057786112</v>
      </c>
      <c r="D3712" s="85">
        <v>83.410667195028566</v>
      </c>
    </row>
    <row r="3713" spans="2:4" x14ac:dyDescent="0.25">
      <c r="B3713" s="900">
        <v>44881</v>
      </c>
      <c r="C3713" s="85">
        <v>101.9612740570234</v>
      </c>
      <c r="D3713" s="85">
        <v>83.464429573921066</v>
      </c>
    </row>
    <row r="3714" spans="2:4" x14ac:dyDescent="0.25">
      <c r="B3714" s="900">
        <v>44882</v>
      </c>
      <c r="C3714" s="85">
        <v>101.58119800074947</v>
      </c>
      <c r="D3714" s="85">
        <v>83.4583003124838</v>
      </c>
    </row>
    <row r="3715" spans="2:4" x14ac:dyDescent="0.25">
      <c r="B3715" s="900">
        <v>44886</v>
      </c>
      <c r="C3715" s="85">
        <v>101.34258283620672</v>
      </c>
      <c r="D3715" s="85">
        <v>83.791119208526737</v>
      </c>
    </row>
    <row r="3716" spans="2:4" x14ac:dyDescent="0.25">
      <c r="B3716" s="900">
        <v>44887</v>
      </c>
      <c r="C3716" s="85">
        <v>101.48564517199523</v>
      </c>
      <c r="D3716" s="85">
        <v>83.825705755208404</v>
      </c>
    </row>
    <row r="3717" spans="2:4" x14ac:dyDescent="0.25">
      <c r="B3717" s="900">
        <v>44888</v>
      </c>
      <c r="C3717" s="85">
        <v>101.70077249036376</v>
      </c>
      <c r="D3717" s="85">
        <v>83.828157459783299</v>
      </c>
    </row>
    <row r="3718" spans="2:4" x14ac:dyDescent="0.25">
      <c r="B3718" s="900">
        <v>44889</v>
      </c>
      <c r="C3718" s="85">
        <v>101.60735492035261</v>
      </c>
      <c r="D3718" s="85">
        <v>84.145478080477758</v>
      </c>
    </row>
    <row r="3719" spans="2:4" x14ac:dyDescent="0.25">
      <c r="B3719" s="900">
        <v>44890</v>
      </c>
      <c r="C3719" s="85">
        <v>102.19508488939415</v>
      </c>
      <c r="D3719" s="85">
        <v>84.150206367872215</v>
      </c>
    </row>
    <row r="3720" spans="2:4" x14ac:dyDescent="0.25">
      <c r="B3720" s="900">
        <v>44893</v>
      </c>
      <c r="C3720" s="85">
        <v>101.82675275620734</v>
      </c>
      <c r="D3720" s="85">
        <v>84.121136156484098</v>
      </c>
    </row>
    <row r="3721" spans="2:4" x14ac:dyDescent="0.25">
      <c r="B3721" s="900">
        <v>44894</v>
      </c>
      <c r="C3721" s="85">
        <v>101.56785263360504</v>
      </c>
      <c r="D3721" s="85">
        <v>84.400280234512223</v>
      </c>
    </row>
    <row r="3722" spans="2:4" x14ac:dyDescent="0.25">
      <c r="B3722" s="900">
        <v>44895</v>
      </c>
      <c r="C3722" s="85">
        <v>101.35005624180762</v>
      </c>
      <c r="D3722" s="85">
        <v>84.450189934787005</v>
      </c>
    </row>
    <row r="3723" spans="2:4" x14ac:dyDescent="0.25">
      <c r="B3723" s="900">
        <v>44896</v>
      </c>
      <c r="C3723" s="85">
        <v>101.94792868987894</v>
      </c>
      <c r="D3723" s="85">
        <v>84.521814732725232</v>
      </c>
    </row>
    <row r="3724" spans="2:4" x14ac:dyDescent="0.25">
      <c r="B3724" s="900">
        <v>44897</v>
      </c>
      <c r="C3724" s="85">
        <v>102.46252604696893</v>
      </c>
      <c r="D3724" s="85">
        <v>84.519275467272649</v>
      </c>
    </row>
    <row r="3725" spans="2:4" x14ac:dyDescent="0.25">
      <c r="B3725" s="900">
        <v>44900</v>
      </c>
      <c r="C3725" s="85">
        <v>102.04188007457586</v>
      </c>
      <c r="D3725" s="85">
        <v>84.581706373054971</v>
      </c>
    </row>
    <row r="3726" spans="2:4" x14ac:dyDescent="0.25">
      <c r="B3726" s="900">
        <v>44901</v>
      </c>
      <c r="C3726" s="85">
        <v>102.22871521459818</v>
      </c>
      <c r="D3726" s="85">
        <v>84.506579140009748</v>
      </c>
    </row>
    <row r="3727" spans="2:4" x14ac:dyDescent="0.25">
      <c r="B3727" s="900">
        <v>44902</v>
      </c>
      <c r="C3727" s="85">
        <v>102.44010583016625</v>
      </c>
      <c r="D3727" s="85">
        <v>84.505615970355336</v>
      </c>
    </row>
    <row r="3728" spans="2:4" x14ac:dyDescent="0.25">
      <c r="B3728" s="900">
        <v>44903</v>
      </c>
      <c r="C3728" s="85">
        <v>102.73637298077303</v>
      </c>
      <c r="D3728" s="85">
        <v>84.479697950563519</v>
      </c>
    </row>
    <row r="3729" spans="2:4" x14ac:dyDescent="0.25">
      <c r="B3729" s="900">
        <v>44904</v>
      </c>
      <c r="C3729" s="85">
        <v>103.14687647413629</v>
      </c>
      <c r="D3729" s="85">
        <v>84.497910613119927</v>
      </c>
    </row>
    <row r="3730" spans="2:4" x14ac:dyDescent="0.25">
      <c r="B3730" s="900">
        <v>44907</v>
      </c>
      <c r="C3730" s="85">
        <v>103.28887118055326</v>
      </c>
      <c r="D3730" s="85">
        <v>84.481711850750045</v>
      </c>
    </row>
    <row r="3731" spans="2:4" x14ac:dyDescent="0.25">
      <c r="B3731" s="900">
        <v>44908</v>
      </c>
      <c r="C3731" s="85">
        <v>103.18531113151232</v>
      </c>
      <c r="D3731" s="85">
        <v>84.474444297903005</v>
      </c>
    </row>
    <row r="3732" spans="2:4" x14ac:dyDescent="0.25">
      <c r="B3732" s="900">
        <v>44909</v>
      </c>
      <c r="C3732" s="85">
        <v>103.37534915964928</v>
      </c>
      <c r="D3732" s="85">
        <v>84.485476968490076</v>
      </c>
    </row>
    <row r="3733" spans="2:4" x14ac:dyDescent="0.25">
      <c r="B3733" s="900">
        <v>44910</v>
      </c>
      <c r="C3733" s="85">
        <v>103.29207406866792</v>
      </c>
      <c r="D3733" s="85">
        <v>84.50570353123301</v>
      </c>
    </row>
    <row r="3734" spans="2:4" x14ac:dyDescent="0.25">
      <c r="B3734" s="900">
        <v>44911</v>
      </c>
      <c r="C3734" s="85">
        <v>103.33264398478703</v>
      </c>
      <c r="D3734" s="85">
        <v>84.545806413208197</v>
      </c>
    </row>
    <row r="3735" spans="2:4" x14ac:dyDescent="0.25">
      <c r="B3735" s="900">
        <v>44914</v>
      </c>
      <c r="C3735" s="85">
        <v>103.39243122959417</v>
      </c>
      <c r="D3735" s="85">
        <v>84.602020496675593</v>
      </c>
    </row>
    <row r="3736" spans="2:4" x14ac:dyDescent="0.25">
      <c r="B3736" s="900">
        <v>44915</v>
      </c>
      <c r="C3736" s="85">
        <v>103.82001679290234</v>
      </c>
      <c r="D3736" s="85">
        <v>84.601757814042571</v>
      </c>
    </row>
    <row r="3737" spans="2:4" x14ac:dyDescent="0.25">
      <c r="B3737" s="900">
        <v>44916</v>
      </c>
      <c r="C3737" s="85">
        <v>104.68159369574799</v>
      </c>
      <c r="D3737" s="85">
        <v>84.656833606100193</v>
      </c>
    </row>
    <row r="3738" spans="2:4" x14ac:dyDescent="0.25">
      <c r="B3738" s="900">
        <v>44917</v>
      </c>
      <c r="C3738" s="85">
        <v>104.71308876220888</v>
      </c>
      <c r="D3738" s="85">
        <v>84.590987826088522</v>
      </c>
    </row>
    <row r="3739" spans="2:4" x14ac:dyDescent="0.25">
      <c r="B3739" s="900">
        <v>44918</v>
      </c>
      <c r="C3739" s="85">
        <v>104.88017275885741</v>
      </c>
      <c r="D3739" s="85">
        <v>84.616643163247332</v>
      </c>
    </row>
    <row r="3740" spans="2:4" x14ac:dyDescent="0.25">
      <c r="B3740" s="900">
        <v>44922</v>
      </c>
      <c r="C3740" s="85">
        <v>105.2848042906771</v>
      </c>
      <c r="D3740" s="85">
        <v>84.626012177158557</v>
      </c>
    </row>
    <row r="3741" spans="2:4" x14ac:dyDescent="0.25">
      <c r="B3741" s="900">
        <v>44923</v>
      </c>
      <c r="C3741" s="85">
        <v>105.68890200781105</v>
      </c>
      <c r="D3741" s="85">
        <v>84.60709902758073</v>
      </c>
    </row>
    <row r="3742" spans="2:4" x14ac:dyDescent="0.25">
      <c r="B3742" s="900">
        <v>44928</v>
      </c>
      <c r="C3742" s="85">
        <v>106.69727794924566</v>
      </c>
      <c r="D3742" s="85">
        <v>83.99916385388272</v>
      </c>
    </row>
    <row r="3743" spans="2:4" x14ac:dyDescent="0.25">
      <c r="B3743" s="900">
        <v>44929</v>
      </c>
      <c r="C3743" s="85">
        <v>107.05493378871691</v>
      </c>
      <c r="D3743" s="85">
        <v>83.935419534935264</v>
      </c>
    </row>
    <row r="3744" spans="2:4" x14ac:dyDescent="0.25">
      <c r="B3744" s="900">
        <v>44930</v>
      </c>
      <c r="C3744" s="85">
        <v>106.96792199493508</v>
      </c>
      <c r="D3744" s="85">
        <v>83.764325579958182</v>
      </c>
    </row>
    <row r="3745" spans="2:4" x14ac:dyDescent="0.25">
      <c r="B3745" s="900">
        <v>44931</v>
      </c>
      <c r="C3745" s="85">
        <v>107.1253973272396</v>
      </c>
      <c r="D3745" s="85">
        <v>83.764325579958182</v>
      </c>
    </row>
    <row r="3746" spans="2:4" x14ac:dyDescent="0.25">
      <c r="B3746" s="900">
        <v>44935</v>
      </c>
      <c r="C3746" s="85">
        <v>108.72577375520198</v>
      </c>
      <c r="D3746" s="85">
        <v>83.608467217696543</v>
      </c>
    </row>
    <row r="3747" spans="2:4" x14ac:dyDescent="0.25">
      <c r="B3747" s="900">
        <v>44936</v>
      </c>
      <c r="C3747" s="85">
        <v>109.4554984306605</v>
      </c>
      <c r="D3747" s="85">
        <v>83.626855002008313</v>
      </c>
    </row>
    <row r="3748" spans="2:4" x14ac:dyDescent="0.25">
      <c r="B3748" s="900">
        <v>44937</v>
      </c>
      <c r="C3748" s="85">
        <v>110.41156053288886</v>
      </c>
      <c r="D3748" s="85">
        <v>83.633334506956274</v>
      </c>
    </row>
    <row r="3749" spans="2:4" x14ac:dyDescent="0.25">
      <c r="B3749" s="900">
        <v>44938</v>
      </c>
      <c r="C3749" s="85">
        <v>111.75517209699204</v>
      </c>
      <c r="D3749" s="85">
        <v>83.808981627572479</v>
      </c>
    </row>
    <row r="3750" spans="2:4" x14ac:dyDescent="0.25">
      <c r="B3750" s="900">
        <v>44939</v>
      </c>
      <c r="C3750" s="85">
        <v>112.48436295776474</v>
      </c>
      <c r="D3750" s="85">
        <v>82.962092818699176</v>
      </c>
    </row>
    <row r="3751" spans="2:4" x14ac:dyDescent="0.25">
      <c r="B3751" s="900">
        <v>44942</v>
      </c>
      <c r="C3751" s="85">
        <v>109.39197448305291</v>
      </c>
      <c r="D3751" s="85">
        <v>82.962092818699176</v>
      </c>
    </row>
    <row r="3752" spans="2:4" x14ac:dyDescent="0.25">
      <c r="B3752" s="900">
        <v>44943</v>
      </c>
      <c r="C3752" s="85">
        <v>109.66635523154278</v>
      </c>
      <c r="D3752" s="85">
        <v>82.957452092182393</v>
      </c>
    </row>
    <row r="3753" spans="2:4" x14ac:dyDescent="0.25">
      <c r="B3753" s="900">
        <v>44944</v>
      </c>
      <c r="C3753" s="85">
        <v>110.41689867974662</v>
      </c>
      <c r="D3753" s="85">
        <v>82.978466702824406</v>
      </c>
    </row>
    <row r="3754" spans="2:4" x14ac:dyDescent="0.25">
      <c r="B3754" s="900">
        <v>44945</v>
      </c>
      <c r="C3754" s="85">
        <v>109.88361780865444</v>
      </c>
      <c r="D3754" s="85">
        <v>82.914897505632311</v>
      </c>
    </row>
    <row r="3755" spans="2:4" x14ac:dyDescent="0.25">
      <c r="B3755" s="900">
        <v>44946</v>
      </c>
      <c r="C3755" s="85">
        <v>110.43825126717775</v>
      </c>
      <c r="D3755" s="85">
        <v>82.930308220103115</v>
      </c>
    </row>
    <row r="3756" spans="2:4" x14ac:dyDescent="0.25">
      <c r="B3756" s="900">
        <v>44949</v>
      </c>
      <c r="C3756" s="85">
        <v>110.70409098069518</v>
      </c>
      <c r="D3756" s="85">
        <v>82.945281130185563</v>
      </c>
    </row>
    <row r="3757" spans="2:4" x14ac:dyDescent="0.25">
      <c r="B3757" s="900">
        <v>44950</v>
      </c>
      <c r="C3757" s="85">
        <v>112.20090735961664</v>
      </c>
      <c r="D3757" s="85">
        <v>82.946331860717663</v>
      </c>
    </row>
    <row r="3758" spans="2:4" x14ac:dyDescent="0.25">
      <c r="B3758" s="900">
        <v>44951</v>
      </c>
      <c r="C3758" s="85">
        <v>112.4763557374781</v>
      </c>
      <c r="D3758" s="85">
        <v>82.946331860717663</v>
      </c>
    </row>
    <row r="3759" spans="2:4" x14ac:dyDescent="0.25">
      <c r="B3759" s="900">
        <v>44952</v>
      </c>
      <c r="C3759" s="85">
        <v>113.29362602140418</v>
      </c>
      <c r="D3759" s="85">
        <v>82.946331860717663</v>
      </c>
    </row>
    <row r="3760" spans="2:4" x14ac:dyDescent="0.25">
      <c r="B3760" s="900">
        <v>44953</v>
      </c>
      <c r="C3760" s="85">
        <v>113.28988931860373</v>
      </c>
      <c r="D3760" s="85">
        <v>82.946331860717663</v>
      </c>
    </row>
    <row r="3761" spans="2:4" x14ac:dyDescent="0.25">
      <c r="B3761" s="900">
        <v>44956</v>
      </c>
      <c r="C3761" s="85">
        <v>112.91248233575868</v>
      </c>
      <c r="D3761" s="85">
        <v>82.946331860717663</v>
      </c>
    </row>
    <row r="3762" spans="2:4" x14ac:dyDescent="0.25">
      <c r="B3762" s="900">
        <v>44957</v>
      </c>
      <c r="C3762" s="85">
        <v>112.6770700593306</v>
      </c>
      <c r="D3762" s="85">
        <v>82.946331860717663</v>
      </c>
    </row>
    <row r="3763" spans="2:4" x14ac:dyDescent="0.25">
      <c r="B3763" s="900">
        <v>44958</v>
      </c>
      <c r="C3763" s="85">
        <v>113.04860508063209</v>
      </c>
      <c r="D3763" s="85">
        <v>82.946331860717663</v>
      </c>
    </row>
    <row r="3764" spans="2:4" x14ac:dyDescent="0.25">
      <c r="B3764" s="900">
        <v>44959</v>
      </c>
      <c r="C3764" s="85">
        <v>112.9316996644467</v>
      </c>
      <c r="D3764" s="85">
        <v>82.946331860717663</v>
      </c>
    </row>
    <row r="3765" spans="2:4" x14ac:dyDescent="0.25">
      <c r="B3765" s="900">
        <v>44960</v>
      </c>
      <c r="C3765" s="85">
        <v>112.77849484962843</v>
      </c>
      <c r="D3765" s="85">
        <v>83.002108139796675</v>
      </c>
    </row>
    <row r="3766" spans="2:4" x14ac:dyDescent="0.25">
      <c r="B3766" s="900">
        <v>44963</v>
      </c>
      <c r="C3766" s="85">
        <v>113.8605372177004</v>
      </c>
      <c r="D3766" s="85">
        <v>83.002108139796675</v>
      </c>
    </row>
    <row r="3767" spans="2:4" x14ac:dyDescent="0.25">
      <c r="B3767" s="900">
        <v>44964</v>
      </c>
      <c r="C3767" s="85">
        <v>113.28455117174596</v>
      </c>
      <c r="D3767" s="85">
        <v>82.964456962396412</v>
      </c>
    </row>
    <row r="3768" spans="2:4" x14ac:dyDescent="0.25">
      <c r="B3768" s="900">
        <v>44965</v>
      </c>
      <c r="C3768" s="85">
        <v>113.7030618853959</v>
      </c>
      <c r="D3768" s="85">
        <v>83.029689816264323</v>
      </c>
    </row>
    <row r="3769" spans="2:4" x14ac:dyDescent="0.25">
      <c r="B3769" s="900">
        <v>44966</v>
      </c>
      <c r="C3769" s="85">
        <v>114.14933096270627</v>
      </c>
      <c r="D3769" s="85">
        <v>83.029689816264323</v>
      </c>
    </row>
    <row r="3770" spans="2:4" x14ac:dyDescent="0.25">
      <c r="B3770" s="900">
        <v>44967</v>
      </c>
      <c r="C3770" s="85">
        <v>114.06498824235337</v>
      </c>
      <c r="D3770" s="85">
        <v>82.97154939348809</v>
      </c>
    </row>
    <row r="3771" spans="2:4" x14ac:dyDescent="0.25">
      <c r="B3771" s="900">
        <v>44970</v>
      </c>
      <c r="C3771" s="85">
        <v>113.94915045553952</v>
      </c>
      <c r="D3771" s="85">
        <v>82.985471573038424</v>
      </c>
    </row>
    <row r="3772" spans="2:4" x14ac:dyDescent="0.25">
      <c r="B3772" s="900">
        <v>44971</v>
      </c>
      <c r="C3772" s="85">
        <v>115.09631821527641</v>
      </c>
      <c r="D3772" s="85">
        <v>82.873393649614329</v>
      </c>
    </row>
    <row r="3773" spans="2:4" x14ac:dyDescent="0.25">
      <c r="B3773" s="900">
        <v>44972</v>
      </c>
      <c r="C3773" s="85">
        <v>115.13795576076708</v>
      </c>
      <c r="D3773" s="85">
        <v>82.873393649614329</v>
      </c>
    </row>
    <row r="3774" spans="2:4" x14ac:dyDescent="0.25">
      <c r="B3774" s="900">
        <v>44973</v>
      </c>
      <c r="C3774" s="85">
        <v>114.85022964513276</v>
      </c>
      <c r="D3774" s="85">
        <v>82.873393649614329</v>
      </c>
    </row>
    <row r="3775" spans="2:4" x14ac:dyDescent="0.25">
      <c r="B3775" s="900">
        <v>44974</v>
      </c>
      <c r="C3775" s="85">
        <v>114.82567416958697</v>
      </c>
      <c r="D3775" s="85">
        <v>82.695207263545555</v>
      </c>
    </row>
    <row r="3776" spans="2:4" x14ac:dyDescent="0.25">
      <c r="B3776" s="900">
        <v>44977</v>
      </c>
      <c r="C3776" s="85">
        <v>115.63653867728374</v>
      </c>
      <c r="D3776" s="85">
        <v>82.695207263545555</v>
      </c>
    </row>
    <row r="3777" spans="2:4" x14ac:dyDescent="0.25">
      <c r="B3777" s="900">
        <v>44978</v>
      </c>
      <c r="C3777" s="85">
        <v>115.90504746423007</v>
      </c>
      <c r="D3777" s="85">
        <v>82.60738370323746</v>
      </c>
    </row>
    <row r="3778" spans="2:4" x14ac:dyDescent="0.25">
      <c r="B3778" s="900">
        <v>44979</v>
      </c>
      <c r="C3778" s="85">
        <v>115.80629174736113</v>
      </c>
      <c r="D3778" s="85">
        <v>82.619379543478942</v>
      </c>
    </row>
    <row r="3779" spans="2:4" x14ac:dyDescent="0.25">
      <c r="B3779" s="900">
        <v>44980</v>
      </c>
      <c r="C3779" s="85">
        <v>116.24935793655686</v>
      </c>
      <c r="D3779" s="85">
        <v>82.619379543478942</v>
      </c>
    </row>
    <row r="3780" spans="2:4" x14ac:dyDescent="0.25">
      <c r="B3780" s="900">
        <v>44981</v>
      </c>
      <c r="C3780" s="85">
        <v>117.47392882573155</v>
      </c>
      <c r="D3780" s="85">
        <v>82.481908965529087</v>
      </c>
    </row>
    <row r="3781" spans="2:4" x14ac:dyDescent="0.25">
      <c r="B3781" s="900">
        <v>44984</v>
      </c>
      <c r="C3781" s="85">
        <v>118.17909802564428</v>
      </c>
      <c r="D3781" s="85">
        <v>82.452488510630246</v>
      </c>
    </row>
    <row r="3782" spans="2:4" x14ac:dyDescent="0.25">
      <c r="B3782" s="900">
        <v>44985</v>
      </c>
      <c r="C3782" s="85">
        <v>118.91522847733211</v>
      </c>
      <c r="D3782" s="85">
        <v>82.452488510630246</v>
      </c>
    </row>
    <row r="3783" spans="2:4" x14ac:dyDescent="0.25">
      <c r="B3783" s="900">
        <v>44986</v>
      </c>
      <c r="C3783" s="85">
        <v>120.15100947490814</v>
      </c>
      <c r="D3783" s="85">
        <v>82.393122235566565</v>
      </c>
    </row>
    <row r="3784" spans="2:4" x14ac:dyDescent="0.25">
      <c r="B3784" s="900">
        <v>44987</v>
      </c>
      <c r="C3784" s="85">
        <v>120.50172572346425</v>
      </c>
      <c r="D3784" s="85">
        <v>82.316506467600874</v>
      </c>
    </row>
    <row r="3785" spans="2:4" x14ac:dyDescent="0.25">
      <c r="B3785" s="900">
        <v>44988</v>
      </c>
      <c r="C3785" s="85">
        <v>120.30474810441218</v>
      </c>
      <c r="D3785" s="85">
        <v>82.316506467600874</v>
      </c>
    </row>
    <row r="3786" spans="2:4" x14ac:dyDescent="0.25">
      <c r="B3786" s="900">
        <v>44991</v>
      </c>
      <c r="C3786" s="85">
        <v>120.99870719592356</v>
      </c>
      <c r="D3786" s="85">
        <v>82.316506467600874</v>
      </c>
    </row>
    <row r="3787" spans="2:4" x14ac:dyDescent="0.25">
      <c r="B3787" s="900">
        <v>44992</v>
      </c>
      <c r="C3787" s="85">
        <v>120.6079548459341</v>
      </c>
      <c r="D3787" s="85">
        <v>82.199700256782322</v>
      </c>
    </row>
    <row r="3788" spans="2:4" x14ac:dyDescent="0.25">
      <c r="B3788" s="900">
        <v>44993</v>
      </c>
      <c r="C3788" s="85">
        <v>121.17646748628765</v>
      </c>
      <c r="D3788" s="85">
        <v>82.155131770045713</v>
      </c>
    </row>
    <row r="3789" spans="2:4" x14ac:dyDescent="0.25">
      <c r="B3789" s="900">
        <v>44994</v>
      </c>
      <c r="C3789" s="85">
        <v>121.53198806701577</v>
      </c>
      <c r="D3789" s="85">
        <v>82.155131770045713</v>
      </c>
    </row>
    <row r="3790" spans="2:4" x14ac:dyDescent="0.25">
      <c r="B3790" s="900">
        <v>44995</v>
      </c>
      <c r="C3790" s="85">
        <v>121.21970647583566</v>
      </c>
      <c r="D3790" s="85">
        <v>82.19322075183436</v>
      </c>
    </row>
    <row r="3791" spans="2:4" x14ac:dyDescent="0.25">
      <c r="B3791" s="900">
        <v>44998</v>
      </c>
      <c r="C3791" s="85">
        <v>119.95082896774139</v>
      </c>
      <c r="D3791" s="85">
        <v>82.19322075183436</v>
      </c>
    </row>
    <row r="3792" spans="2:4" x14ac:dyDescent="0.25">
      <c r="B3792" s="900">
        <v>44999</v>
      </c>
      <c r="C3792" s="85">
        <v>120.53588986335406</v>
      </c>
      <c r="D3792" s="85">
        <v>82.162924688158796</v>
      </c>
    </row>
    <row r="3793" spans="2:4" x14ac:dyDescent="0.25">
      <c r="B3793" s="900">
        <v>45000</v>
      </c>
      <c r="C3793" s="85">
        <v>118.41611174612969</v>
      </c>
      <c r="D3793" s="85">
        <v>82.159159570418765</v>
      </c>
    </row>
    <row r="3794" spans="2:4" x14ac:dyDescent="0.25">
      <c r="B3794" s="900">
        <v>45001</v>
      </c>
      <c r="C3794" s="85">
        <v>118.79725543177517</v>
      </c>
      <c r="D3794" s="85">
        <v>82.139896177330243</v>
      </c>
    </row>
    <row r="3795" spans="2:4" x14ac:dyDescent="0.25">
      <c r="B3795" s="900">
        <v>45002</v>
      </c>
      <c r="C3795" s="85">
        <v>119.81790911098267</v>
      </c>
      <c r="D3795" s="85">
        <v>82.183676616167787</v>
      </c>
    </row>
    <row r="3796" spans="2:4" x14ac:dyDescent="0.25">
      <c r="B3796" s="900">
        <v>45005</v>
      </c>
      <c r="C3796" s="85">
        <v>119.70260513885462</v>
      </c>
      <c r="D3796" s="85">
        <v>82.183676616167787</v>
      </c>
    </row>
    <row r="3797" spans="2:4" x14ac:dyDescent="0.25">
      <c r="B3797" s="900">
        <v>45006</v>
      </c>
      <c r="C3797" s="85">
        <v>118.85117071503872</v>
      </c>
      <c r="D3797" s="85">
        <v>82.217299993195013</v>
      </c>
    </row>
    <row r="3798" spans="2:4" x14ac:dyDescent="0.25">
      <c r="B3798" s="900">
        <v>45007</v>
      </c>
      <c r="C3798" s="85">
        <v>118.21806649770608</v>
      </c>
      <c r="D3798" s="85">
        <v>82.202852448378621</v>
      </c>
    </row>
    <row r="3799" spans="2:4" x14ac:dyDescent="0.25">
      <c r="B3799" s="900">
        <v>45008</v>
      </c>
      <c r="C3799" s="85">
        <v>118.24208815856608</v>
      </c>
      <c r="D3799" s="85">
        <v>82.220802428302022</v>
      </c>
    </row>
    <row r="3800" spans="2:4" x14ac:dyDescent="0.25">
      <c r="B3800" s="900">
        <v>45009</v>
      </c>
      <c r="C3800" s="85">
        <v>117.91112305338372</v>
      </c>
      <c r="D3800" s="85">
        <v>82.244006060885908</v>
      </c>
    </row>
    <row r="3801" spans="2:4" x14ac:dyDescent="0.25">
      <c r="B3801" s="900">
        <v>45012</v>
      </c>
      <c r="C3801" s="85">
        <v>118.62910380575511</v>
      </c>
      <c r="D3801" s="85">
        <v>82.444257788128795</v>
      </c>
    </row>
    <row r="3802" spans="2:4" x14ac:dyDescent="0.25">
      <c r="B3802" s="900">
        <v>45013</v>
      </c>
      <c r="C3802" s="85">
        <v>118.83035194229339</v>
      </c>
      <c r="D3802" s="85">
        <v>82.444257788128795</v>
      </c>
    </row>
    <row r="3803" spans="2:4" x14ac:dyDescent="0.25">
      <c r="B3803" s="900">
        <v>45014</v>
      </c>
      <c r="C3803" s="85">
        <v>118.87572619058453</v>
      </c>
      <c r="D3803" s="85">
        <v>82.444257788128795</v>
      </c>
    </row>
    <row r="3804" spans="2:4" x14ac:dyDescent="0.25">
      <c r="B3804" s="900">
        <v>45015</v>
      </c>
      <c r="C3804" s="85">
        <v>119.05135122220547</v>
      </c>
      <c r="D3804" s="85">
        <v>82.444257788128795</v>
      </c>
    </row>
    <row r="3805" spans="2:4" x14ac:dyDescent="0.25">
      <c r="B3805" s="900">
        <v>45016</v>
      </c>
      <c r="C3805" s="85">
        <v>119.43729924002295</v>
      </c>
      <c r="D3805" s="85">
        <v>82.447059736214399</v>
      </c>
    </row>
    <row r="3806" spans="2:4" x14ac:dyDescent="0.25">
      <c r="B3806" s="900">
        <v>45019</v>
      </c>
      <c r="C3806" s="85">
        <v>119.36790333087184</v>
      </c>
      <c r="D3806" s="85">
        <v>82.433575361052448</v>
      </c>
    </row>
    <row r="3807" spans="2:4" x14ac:dyDescent="0.25">
      <c r="B3807" s="900">
        <v>45020</v>
      </c>
      <c r="C3807" s="85">
        <v>119.71221380319864</v>
      </c>
      <c r="D3807" s="85">
        <v>82.429109756291012</v>
      </c>
    </row>
    <row r="3808" spans="2:4" x14ac:dyDescent="0.25">
      <c r="B3808" s="900">
        <v>45021</v>
      </c>
      <c r="C3808" s="85">
        <v>120.120048223133</v>
      </c>
      <c r="D3808" s="85">
        <v>82.429109756291012</v>
      </c>
    </row>
    <row r="3809" spans="2:4" x14ac:dyDescent="0.25">
      <c r="B3809" s="900">
        <v>45022</v>
      </c>
      <c r="C3809" s="85">
        <v>120.27378685263706</v>
      </c>
      <c r="D3809" s="85">
        <v>82.555284981020776</v>
      </c>
    </row>
    <row r="3810" spans="2:4" x14ac:dyDescent="0.25">
      <c r="B3810" s="900">
        <v>45027</v>
      </c>
      <c r="C3810" s="85">
        <v>120.53909275146873</v>
      </c>
      <c r="D3810" s="85">
        <v>82.726816740386255</v>
      </c>
    </row>
    <row r="3811" spans="2:4" x14ac:dyDescent="0.25">
      <c r="B3811" s="900">
        <v>45028</v>
      </c>
      <c r="C3811" s="85">
        <v>120.1659562861099</v>
      </c>
      <c r="D3811" s="85">
        <v>82.726816740386255</v>
      </c>
    </row>
    <row r="3812" spans="2:4" x14ac:dyDescent="0.25">
      <c r="B3812" s="900">
        <v>45029</v>
      </c>
      <c r="C3812" s="85">
        <v>120.06399768112632</v>
      </c>
      <c r="D3812" s="85">
        <v>82.768933522547954</v>
      </c>
    </row>
    <row r="3813" spans="2:4" x14ac:dyDescent="0.25">
      <c r="B3813" s="900">
        <v>45030</v>
      </c>
      <c r="C3813" s="85">
        <v>120.41524774436823</v>
      </c>
      <c r="D3813" s="85">
        <v>82.803082264841237</v>
      </c>
    </row>
    <row r="3814" spans="2:4" x14ac:dyDescent="0.25">
      <c r="B3814" s="900">
        <v>45033</v>
      </c>
      <c r="C3814" s="85">
        <v>120.41951826185444</v>
      </c>
      <c r="D3814" s="85">
        <v>82.801681290798442</v>
      </c>
    </row>
    <row r="3815" spans="2:4" x14ac:dyDescent="0.25">
      <c r="B3815" s="900">
        <v>45034</v>
      </c>
      <c r="C3815" s="85">
        <v>120.76649780761014</v>
      </c>
      <c r="D3815" s="85">
        <v>82.807022504336629</v>
      </c>
    </row>
    <row r="3816" spans="2:4" x14ac:dyDescent="0.25">
      <c r="B3816" s="900">
        <v>45035</v>
      </c>
      <c r="C3816" s="85">
        <v>120.87059167133687</v>
      </c>
      <c r="D3816" s="85">
        <v>82.825060045137676</v>
      </c>
    </row>
    <row r="3817" spans="2:4" x14ac:dyDescent="0.25">
      <c r="B3817" s="900">
        <v>45036</v>
      </c>
      <c r="C3817" s="85">
        <v>120.98909853157956</v>
      </c>
      <c r="D3817" s="85">
        <v>82.720162113682946</v>
      </c>
    </row>
    <row r="3818" spans="2:4" x14ac:dyDescent="0.25">
      <c r="B3818" s="900">
        <v>45037</v>
      </c>
      <c r="C3818" s="85">
        <v>120.95279913294668</v>
      </c>
      <c r="D3818" s="85">
        <v>82.720162113682946</v>
      </c>
    </row>
    <row r="3819" spans="2:4" x14ac:dyDescent="0.25">
      <c r="B3819" s="900">
        <v>45040</v>
      </c>
      <c r="C3819" s="85">
        <v>120.67681694039945</v>
      </c>
      <c r="D3819" s="85">
        <v>82.71595919155456</v>
      </c>
    </row>
    <row r="3820" spans="2:4" x14ac:dyDescent="0.25">
      <c r="B3820" s="900">
        <v>45041</v>
      </c>
      <c r="C3820" s="85">
        <v>120.40777433876735</v>
      </c>
      <c r="D3820" s="85">
        <v>82.730231614615576</v>
      </c>
    </row>
    <row r="3821" spans="2:4" x14ac:dyDescent="0.25">
      <c r="B3821" s="900">
        <v>45042</v>
      </c>
      <c r="C3821" s="85">
        <v>120.33250646807264</v>
      </c>
      <c r="D3821" s="85">
        <v>82.72611625336485</v>
      </c>
    </row>
    <row r="3822" spans="2:4" x14ac:dyDescent="0.25">
      <c r="B3822" s="900">
        <v>45043</v>
      </c>
      <c r="C3822" s="85">
        <v>120.2177363106304</v>
      </c>
      <c r="D3822" s="85">
        <v>82.723139183523898</v>
      </c>
    </row>
    <row r="3823" spans="2:4" x14ac:dyDescent="0.25">
      <c r="B3823" s="900">
        <v>45044</v>
      </c>
      <c r="C3823" s="85">
        <v>119.08604917678105</v>
      </c>
      <c r="D3823" s="85">
        <v>82.710530417138699</v>
      </c>
    </row>
    <row r="3824" spans="2:4" x14ac:dyDescent="0.25">
      <c r="B3824" s="900">
        <v>45048</v>
      </c>
      <c r="C3824" s="85">
        <v>119.39459406516073</v>
      </c>
      <c r="D3824" s="85">
        <v>82.725503327221134</v>
      </c>
    </row>
    <row r="3825" spans="2:4" x14ac:dyDescent="0.25">
      <c r="B3825" s="900">
        <v>45049</v>
      </c>
      <c r="C3825" s="85">
        <v>119.92520586282404</v>
      </c>
      <c r="D3825" s="85">
        <v>82.725503327221134</v>
      </c>
    </row>
    <row r="3826" spans="2:4" x14ac:dyDescent="0.25">
      <c r="B3826" s="900">
        <v>45050</v>
      </c>
      <c r="C3826" s="85">
        <v>119.824314887212</v>
      </c>
      <c r="D3826" s="85">
        <v>82.725503327221134</v>
      </c>
    </row>
    <row r="3827" spans="2:4" x14ac:dyDescent="0.25">
      <c r="B3827" s="900">
        <v>45051</v>
      </c>
      <c r="C3827" s="85">
        <v>119.5184390722612</v>
      </c>
      <c r="D3827" s="85">
        <v>82.725503327221134</v>
      </c>
    </row>
    <row r="3828" spans="2:4" x14ac:dyDescent="0.25">
      <c r="B3828" s="902">
        <v>45054</v>
      </c>
      <c r="C3828" s="84">
        <v>120.00634569506229</v>
      </c>
      <c r="D3828" s="84">
        <v>82.725503327221134</v>
      </c>
    </row>
    <row r="3830" spans="2:4" x14ac:dyDescent="0.25">
      <c r="B3830" s="807" t="s">
        <v>373</v>
      </c>
    </row>
  </sheetData>
  <mergeCells count="1">
    <mergeCell ref="B3:C3"/>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5A82E-B5D5-486A-91CA-B4F75257AD3D}">
  <dimension ref="B2:I4284"/>
  <sheetViews>
    <sheetView workbookViewId="0">
      <selection activeCell="B4276" sqref="B4276"/>
    </sheetView>
  </sheetViews>
  <sheetFormatPr defaultColWidth="9.140625" defaultRowHeight="15" x14ac:dyDescent="0.25"/>
  <cols>
    <col min="1" max="2" width="9.140625" style="35"/>
    <col min="3" max="3" width="20.5703125" style="35" customWidth="1"/>
    <col min="4" max="16384" width="9.140625" style="35"/>
  </cols>
  <sheetData>
    <row r="2" spans="2:9" ht="15.75" x14ac:dyDescent="0.25">
      <c r="B2" s="6" t="s">
        <v>374</v>
      </c>
      <c r="C2" s="46"/>
    </row>
    <row r="3" spans="2:9" ht="15.75" x14ac:dyDescent="0.25">
      <c r="B3" s="72" t="s">
        <v>375</v>
      </c>
      <c r="C3" s="46"/>
    </row>
    <row r="4" spans="2:9" x14ac:dyDescent="0.25">
      <c r="B4" s="48"/>
      <c r="C4" s="48"/>
    </row>
    <row r="5" spans="2:9" s="42" customFormat="1" ht="48.75" customHeight="1" x14ac:dyDescent="0.25">
      <c r="B5" s="38" t="s">
        <v>266</v>
      </c>
      <c r="C5" s="39" t="s">
        <v>376</v>
      </c>
      <c r="D5" s="35"/>
      <c r="G5" s="61"/>
      <c r="H5" s="61"/>
      <c r="I5" s="61"/>
    </row>
    <row r="6" spans="2:9" x14ac:dyDescent="0.25">
      <c r="B6" s="887">
        <v>39083</v>
      </c>
      <c r="C6" s="105">
        <v>0.58534484355973515</v>
      </c>
      <c r="G6" s="61"/>
      <c r="H6" s="61"/>
      <c r="I6" s="61"/>
    </row>
    <row r="7" spans="2:9" x14ac:dyDescent="0.25">
      <c r="B7" s="887">
        <v>39084</v>
      </c>
      <c r="C7" s="105">
        <v>0.58554802493434255</v>
      </c>
      <c r="G7" s="64"/>
    </row>
    <row r="8" spans="2:9" x14ac:dyDescent="0.25">
      <c r="B8" s="887">
        <v>39085</v>
      </c>
      <c r="C8" s="105">
        <v>0.58478829654384146</v>
      </c>
    </row>
    <row r="9" spans="2:9" x14ac:dyDescent="0.25">
      <c r="B9" s="887">
        <v>39086</v>
      </c>
      <c r="C9" s="95">
        <v>0.58447936662453248</v>
      </c>
    </row>
    <row r="10" spans="2:9" x14ac:dyDescent="0.25">
      <c r="B10" s="887">
        <v>39087</v>
      </c>
      <c r="C10" s="95">
        <v>0.58343294991400785</v>
      </c>
    </row>
    <row r="11" spans="2:9" x14ac:dyDescent="0.25">
      <c r="B11" s="887">
        <v>39090</v>
      </c>
      <c r="C11" s="95">
        <v>0.58238668702447749</v>
      </c>
    </row>
    <row r="12" spans="2:9" x14ac:dyDescent="0.25">
      <c r="B12" s="887">
        <v>39091</v>
      </c>
      <c r="C12" s="95">
        <v>0.58129559082522209</v>
      </c>
    </row>
    <row r="13" spans="2:9" x14ac:dyDescent="0.25">
      <c r="B13" s="887">
        <v>39092</v>
      </c>
      <c r="C13" s="95">
        <v>0.58060718793474242</v>
      </c>
    </row>
    <row r="14" spans="2:9" x14ac:dyDescent="0.25">
      <c r="B14" s="887">
        <v>39093</v>
      </c>
      <c r="C14" s="95">
        <v>0.58172431150113424</v>
      </c>
    </row>
    <row r="15" spans="2:9" x14ac:dyDescent="0.25">
      <c r="B15" s="887">
        <v>39094</v>
      </c>
      <c r="C15" s="95">
        <v>0.58415842880369029</v>
      </c>
    </row>
    <row r="16" spans="2:9" x14ac:dyDescent="0.25">
      <c r="B16" s="887">
        <v>39097</v>
      </c>
      <c r="C16" s="95">
        <v>0.58670658779318974</v>
      </c>
    </row>
    <row r="17" spans="2:3" x14ac:dyDescent="0.25">
      <c r="B17" s="887">
        <v>39098</v>
      </c>
      <c r="C17" s="95">
        <v>0.5898005173787515</v>
      </c>
    </row>
    <row r="18" spans="2:3" x14ac:dyDescent="0.25">
      <c r="B18" s="887">
        <v>39099</v>
      </c>
      <c r="C18" s="95">
        <v>0.5938149860109827</v>
      </c>
    </row>
    <row r="19" spans="2:3" x14ac:dyDescent="0.25">
      <c r="B19" s="887">
        <v>39100</v>
      </c>
      <c r="C19" s="95">
        <v>0.59652459923191414</v>
      </c>
    </row>
    <row r="20" spans="2:3" x14ac:dyDescent="0.25">
      <c r="B20" s="887">
        <v>39101</v>
      </c>
      <c r="C20" s="95">
        <v>0.59971695737988184</v>
      </c>
    </row>
    <row r="21" spans="2:3" x14ac:dyDescent="0.25">
      <c r="B21" s="887">
        <v>39104</v>
      </c>
      <c r="C21" s="95">
        <v>0.60276975098705399</v>
      </c>
    </row>
    <row r="22" spans="2:3" x14ac:dyDescent="0.25">
      <c r="B22" s="887">
        <v>39105</v>
      </c>
      <c r="C22" s="95">
        <v>0.60578832482600375</v>
      </c>
    </row>
    <row r="23" spans="2:3" x14ac:dyDescent="0.25">
      <c r="B23" s="887">
        <v>39106</v>
      </c>
      <c r="C23" s="95">
        <v>0.60914823809340146</v>
      </c>
    </row>
    <row r="24" spans="2:3" x14ac:dyDescent="0.25">
      <c r="B24" s="887">
        <v>39107</v>
      </c>
      <c r="C24" s="95">
        <v>0.61359303946018229</v>
      </c>
    </row>
    <row r="25" spans="2:3" x14ac:dyDescent="0.25">
      <c r="B25" s="887">
        <v>39108</v>
      </c>
      <c r="C25" s="95">
        <v>0.61698009016496214</v>
      </c>
    </row>
    <row r="26" spans="2:3" x14ac:dyDescent="0.25">
      <c r="B26" s="887">
        <v>39111</v>
      </c>
      <c r="C26" s="95">
        <v>0.62194639910538396</v>
      </c>
    </row>
    <row r="27" spans="2:3" x14ac:dyDescent="0.25">
      <c r="B27" s="887">
        <v>39112</v>
      </c>
      <c r="C27" s="95">
        <v>0.62799322818970593</v>
      </c>
    </row>
    <row r="28" spans="2:3" x14ac:dyDescent="0.25">
      <c r="B28" s="887">
        <v>39113</v>
      </c>
      <c r="C28" s="95">
        <v>0.63381940298784212</v>
      </c>
    </row>
    <row r="29" spans="2:3" x14ac:dyDescent="0.25">
      <c r="B29" s="887">
        <v>39114</v>
      </c>
      <c r="C29" s="95">
        <v>0.64082581414483841</v>
      </c>
    </row>
    <row r="30" spans="2:3" x14ac:dyDescent="0.25">
      <c r="B30" s="887">
        <v>39115</v>
      </c>
      <c r="C30" s="95">
        <v>0.64829126622054001</v>
      </c>
    </row>
    <row r="31" spans="2:3" x14ac:dyDescent="0.25">
      <c r="B31" s="887">
        <v>39118</v>
      </c>
      <c r="C31" s="95">
        <v>0.65551351186703333</v>
      </c>
    </row>
    <row r="32" spans="2:3" x14ac:dyDescent="0.25">
      <c r="B32" s="887">
        <v>39119</v>
      </c>
      <c r="C32" s="95">
        <v>0.66290722056805507</v>
      </c>
    </row>
    <row r="33" spans="2:3" x14ac:dyDescent="0.25">
      <c r="B33" s="887">
        <v>39120</v>
      </c>
      <c r="C33" s="95">
        <v>0.67198229867391734</v>
      </c>
    </row>
    <row r="34" spans="2:3" x14ac:dyDescent="0.25">
      <c r="B34" s="887">
        <v>39121</v>
      </c>
      <c r="C34" s="95">
        <v>0.67993188054613241</v>
      </c>
    </row>
    <row r="35" spans="2:3" x14ac:dyDescent="0.25">
      <c r="B35" s="887">
        <v>39122</v>
      </c>
      <c r="C35" s="95">
        <v>0.68862153687928129</v>
      </c>
    </row>
    <row r="36" spans="2:3" x14ac:dyDescent="0.25">
      <c r="B36" s="887">
        <v>39125</v>
      </c>
      <c r="C36" s="95">
        <v>0.69687582921403735</v>
      </c>
    </row>
    <row r="37" spans="2:3" x14ac:dyDescent="0.25">
      <c r="B37" s="887">
        <v>39126</v>
      </c>
      <c r="C37" s="95">
        <v>0.70327535544664166</v>
      </c>
    </row>
    <row r="38" spans="2:3" x14ac:dyDescent="0.25">
      <c r="B38" s="887">
        <v>39127</v>
      </c>
      <c r="C38" s="95">
        <v>0.71096465997618719</v>
      </c>
    </row>
    <row r="39" spans="2:3" x14ac:dyDescent="0.25">
      <c r="B39" s="887">
        <v>39128</v>
      </c>
      <c r="C39" s="95">
        <v>0.71725999915703786</v>
      </c>
    </row>
    <row r="40" spans="2:3" x14ac:dyDescent="0.25">
      <c r="B40" s="887">
        <v>39129</v>
      </c>
      <c r="C40" s="95">
        <v>0.72219524941097579</v>
      </c>
    </row>
    <row r="41" spans="2:3" x14ac:dyDescent="0.25">
      <c r="B41" s="887">
        <v>39132</v>
      </c>
      <c r="C41" s="95">
        <v>0.72794847193808931</v>
      </c>
    </row>
    <row r="42" spans="2:3" x14ac:dyDescent="0.25">
      <c r="B42" s="887">
        <v>39133</v>
      </c>
      <c r="C42" s="95">
        <v>0.73321709941346436</v>
      </c>
    </row>
    <row r="43" spans="2:3" x14ac:dyDescent="0.25">
      <c r="B43" s="887">
        <v>39134</v>
      </c>
      <c r="C43" s="95">
        <v>0.73742150104183823</v>
      </c>
    </row>
    <row r="44" spans="2:3" x14ac:dyDescent="0.25">
      <c r="B44" s="887">
        <v>39135</v>
      </c>
      <c r="C44" s="95">
        <v>0.7424383455687269</v>
      </c>
    </row>
    <row r="45" spans="2:3" x14ac:dyDescent="0.25">
      <c r="B45" s="887">
        <v>39136</v>
      </c>
      <c r="C45" s="95">
        <v>0.74856263497206321</v>
      </c>
    </row>
    <row r="46" spans="2:3" x14ac:dyDescent="0.25">
      <c r="B46" s="887">
        <v>39139</v>
      </c>
      <c r="C46" s="95">
        <v>0.7558386658063212</v>
      </c>
    </row>
    <row r="47" spans="2:3" x14ac:dyDescent="0.25">
      <c r="B47" s="887">
        <v>39140</v>
      </c>
      <c r="C47" s="95">
        <v>0.76121572102050594</v>
      </c>
    </row>
    <row r="48" spans="2:3" x14ac:dyDescent="0.25">
      <c r="B48" s="887">
        <v>39141</v>
      </c>
      <c r="C48" s="95">
        <v>0.76590963304197257</v>
      </c>
    </row>
    <row r="49" spans="2:3" x14ac:dyDescent="0.25">
      <c r="B49" s="887">
        <v>39142</v>
      </c>
      <c r="C49" s="95">
        <v>0.7676951711793526</v>
      </c>
    </row>
    <row r="50" spans="2:3" x14ac:dyDescent="0.25">
      <c r="B50" s="887">
        <v>39143</v>
      </c>
      <c r="C50" s="95">
        <v>0.76827995278602168</v>
      </c>
    </row>
    <row r="51" spans="2:3" x14ac:dyDescent="0.25">
      <c r="B51" s="887">
        <v>39146</v>
      </c>
      <c r="C51" s="95">
        <v>0.76901776063344318</v>
      </c>
    </row>
    <row r="52" spans="2:3" x14ac:dyDescent="0.25">
      <c r="B52" s="887">
        <v>39147</v>
      </c>
      <c r="C52" s="95">
        <v>0.77021246872857008</v>
      </c>
    </row>
    <row r="53" spans="2:3" x14ac:dyDescent="0.25">
      <c r="B53" s="887">
        <v>39148</v>
      </c>
      <c r="C53" s="95">
        <v>0.77206098257796429</v>
      </c>
    </row>
    <row r="54" spans="2:3" x14ac:dyDescent="0.25">
      <c r="B54" s="887">
        <v>39149</v>
      </c>
      <c r="C54" s="95">
        <v>0.77510750215880819</v>
      </c>
    </row>
    <row r="55" spans="2:3" x14ac:dyDescent="0.25">
      <c r="B55" s="887">
        <v>39150</v>
      </c>
      <c r="C55" s="95">
        <v>0.77868904372944114</v>
      </c>
    </row>
    <row r="56" spans="2:3" x14ac:dyDescent="0.25">
      <c r="B56" s="887">
        <v>39153</v>
      </c>
      <c r="C56" s="95">
        <v>0.78021336338501057</v>
      </c>
    </row>
    <row r="57" spans="2:3" x14ac:dyDescent="0.25">
      <c r="B57" s="887">
        <v>39154</v>
      </c>
      <c r="C57" s="95">
        <v>0.77940401809139837</v>
      </c>
    </row>
    <row r="58" spans="2:3" x14ac:dyDescent="0.25">
      <c r="B58" s="887">
        <v>39155</v>
      </c>
      <c r="C58" s="95">
        <v>0.77614740825603401</v>
      </c>
    </row>
    <row r="59" spans="2:3" x14ac:dyDescent="0.25">
      <c r="B59" s="887">
        <v>39156</v>
      </c>
      <c r="C59" s="95">
        <v>0.7763528523053852</v>
      </c>
    </row>
    <row r="60" spans="2:3" x14ac:dyDescent="0.25">
      <c r="B60" s="887">
        <v>39157</v>
      </c>
      <c r="C60" s="95">
        <v>0.77552858739270103</v>
      </c>
    </row>
    <row r="61" spans="2:3" x14ac:dyDescent="0.25">
      <c r="B61" s="887">
        <v>39160</v>
      </c>
      <c r="C61" s="95">
        <v>0.77711275154181281</v>
      </c>
    </row>
    <row r="62" spans="2:3" x14ac:dyDescent="0.25">
      <c r="B62" s="887">
        <v>39161</v>
      </c>
      <c r="C62" s="95">
        <v>0.77907215379018391</v>
      </c>
    </row>
    <row r="63" spans="2:3" x14ac:dyDescent="0.25">
      <c r="B63" s="887">
        <v>39162</v>
      </c>
      <c r="C63" s="95">
        <v>0.78138840652912989</v>
      </c>
    </row>
    <row r="64" spans="2:3" x14ac:dyDescent="0.25">
      <c r="B64" s="887">
        <v>39163</v>
      </c>
      <c r="C64" s="95">
        <v>0.78528913315962856</v>
      </c>
    </row>
    <row r="65" spans="2:3" x14ac:dyDescent="0.25">
      <c r="B65" s="887">
        <v>39164</v>
      </c>
      <c r="C65" s="95">
        <v>0.78849396580824349</v>
      </c>
    </row>
    <row r="66" spans="2:3" x14ac:dyDescent="0.25">
      <c r="B66" s="887">
        <v>39167</v>
      </c>
      <c r="C66" s="95">
        <v>0.79099533796531718</v>
      </c>
    </row>
    <row r="67" spans="2:3" x14ac:dyDescent="0.25">
      <c r="B67" s="887">
        <v>39168</v>
      </c>
      <c r="C67" s="95">
        <v>0.79238652546184252</v>
      </c>
    </row>
    <row r="68" spans="2:3" x14ac:dyDescent="0.25">
      <c r="B68" s="887">
        <v>39169</v>
      </c>
      <c r="C68" s="95">
        <v>0.79255836826309833</v>
      </c>
    </row>
    <row r="69" spans="2:3" x14ac:dyDescent="0.25">
      <c r="B69" s="887">
        <v>39170</v>
      </c>
      <c r="C69" s="95">
        <v>0.79382144195077553</v>
      </c>
    </row>
    <row r="70" spans="2:3" x14ac:dyDescent="0.25">
      <c r="B70" s="887">
        <v>39171</v>
      </c>
      <c r="C70" s="95">
        <v>0.79491077801350962</v>
      </c>
    </row>
    <row r="71" spans="2:3" x14ac:dyDescent="0.25">
      <c r="B71" s="887">
        <v>39174</v>
      </c>
      <c r="C71" s="95">
        <v>0.79642076388695393</v>
      </c>
    </row>
    <row r="72" spans="2:3" x14ac:dyDescent="0.25">
      <c r="B72" s="887">
        <v>39175</v>
      </c>
      <c r="C72" s="95">
        <v>0.79868327716628107</v>
      </c>
    </row>
    <row r="73" spans="2:3" x14ac:dyDescent="0.25">
      <c r="B73" s="887">
        <v>39176</v>
      </c>
      <c r="C73" s="95">
        <v>0.80184444772030128</v>
      </c>
    </row>
    <row r="74" spans="2:3" x14ac:dyDescent="0.25">
      <c r="B74" s="887">
        <v>39177</v>
      </c>
      <c r="C74" s="95">
        <v>0.80538523145666552</v>
      </c>
    </row>
    <row r="75" spans="2:3" x14ac:dyDescent="0.25">
      <c r="B75" s="887">
        <v>39178</v>
      </c>
      <c r="C75" s="95">
        <v>0.80938889689399485</v>
      </c>
    </row>
    <row r="76" spans="2:3" x14ac:dyDescent="0.25">
      <c r="B76" s="887">
        <v>39181</v>
      </c>
      <c r="C76" s="95">
        <v>0.81285247306360253</v>
      </c>
    </row>
    <row r="77" spans="2:3" x14ac:dyDescent="0.25">
      <c r="B77" s="887">
        <v>39182</v>
      </c>
      <c r="C77" s="95">
        <v>0.81653423123839852</v>
      </c>
    </row>
    <row r="78" spans="2:3" x14ac:dyDescent="0.25">
      <c r="B78" s="887">
        <v>39183</v>
      </c>
      <c r="C78" s="95">
        <v>0.81984617352226785</v>
      </c>
    </row>
    <row r="79" spans="2:3" x14ac:dyDescent="0.25">
      <c r="B79" s="887">
        <v>39184</v>
      </c>
      <c r="C79" s="95">
        <v>0.82210520226104356</v>
      </c>
    </row>
    <row r="80" spans="2:3" x14ac:dyDescent="0.25">
      <c r="B80" s="887">
        <v>39185</v>
      </c>
      <c r="C80" s="95">
        <v>0.8246031024767374</v>
      </c>
    </row>
    <row r="81" spans="2:3" x14ac:dyDescent="0.25">
      <c r="B81" s="887">
        <v>39188</v>
      </c>
      <c r="C81" s="95">
        <v>0.8284107926845039</v>
      </c>
    </row>
    <row r="82" spans="2:3" x14ac:dyDescent="0.25">
      <c r="B82" s="887">
        <v>39189</v>
      </c>
      <c r="C82" s="95">
        <v>0.83246159073315873</v>
      </c>
    </row>
    <row r="83" spans="2:3" x14ac:dyDescent="0.25">
      <c r="B83" s="887">
        <v>39190</v>
      </c>
      <c r="C83" s="95">
        <v>0.83533232277902225</v>
      </c>
    </row>
    <row r="84" spans="2:3" x14ac:dyDescent="0.25">
      <c r="B84" s="887">
        <v>39191</v>
      </c>
      <c r="C84" s="95">
        <v>0.83802737035946229</v>
      </c>
    </row>
    <row r="85" spans="2:3" x14ac:dyDescent="0.25">
      <c r="B85" s="887">
        <v>39192</v>
      </c>
      <c r="C85" s="95">
        <v>0.84246578713968723</v>
      </c>
    </row>
    <row r="86" spans="2:3" x14ac:dyDescent="0.25">
      <c r="B86" s="887">
        <v>39195</v>
      </c>
      <c r="C86" s="95">
        <v>0.84654474440769978</v>
      </c>
    </row>
    <row r="87" spans="2:3" x14ac:dyDescent="0.25">
      <c r="B87" s="887">
        <v>39196</v>
      </c>
      <c r="C87" s="95">
        <v>0.85015183974740183</v>
      </c>
    </row>
    <row r="88" spans="2:3" x14ac:dyDescent="0.25">
      <c r="B88" s="887">
        <v>39197</v>
      </c>
      <c r="C88" s="95">
        <v>0.85385116547346929</v>
      </c>
    </row>
    <row r="89" spans="2:3" x14ac:dyDescent="0.25">
      <c r="B89" s="887">
        <v>39198</v>
      </c>
      <c r="C89" s="95">
        <v>0.85711712524807138</v>
      </c>
    </row>
    <row r="90" spans="2:3" x14ac:dyDescent="0.25">
      <c r="B90" s="887">
        <v>39199</v>
      </c>
      <c r="C90" s="95">
        <v>0.85878867647623125</v>
      </c>
    </row>
    <row r="91" spans="2:3" x14ac:dyDescent="0.25">
      <c r="B91" s="887">
        <v>39202</v>
      </c>
      <c r="C91" s="95">
        <v>0.86020972179824806</v>
      </c>
    </row>
    <row r="92" spans="2:3" x14ac:dyDescent="0.25">
      <c r="B92" s="887">
        <v>39203</v>
      </c>
      <c r="C92" s="95">
        <v>0.86178829198593498</v>
      </c>
    </row>
    <row r="93" spans="2:3" x14ac:dyDescent="0.25">
      <c r="B93" s="887">
        <v>39204</v>
      </c>
      <c r="C93" s="95">
        <v>0.86265635117190653</v>
      </c>
    </row>
    <row r="94" spans="2:3" x14ac:dyDescent="0.25">
      <c r="B94" s="887">
        <v>39205</v>
      </c>
      <c r="C94" s="95">
        <v>0.86359213676627655</v>
      </c>
    </row>
    <row r="95" spans="2:3" x14ac:dyDescent="0.25">
      <c r="B95" s="887">
        <v>39206</v>
      </c>
      <c r="C95" s="95">
        <v>0.86474917028335141</v>
      </c>
    </row>
    <row r="96" spans="2:3" x14ac:dyDescent="0.25">
      <c r="B96" s="887">
        <v>39209</v>
      </c>
      <c r="C96" s="95">
        <v>0.86540477609425437</v>
      </c>
    </row>
    <row r="97" spans="2:3" x14ac:dyDescent="0.25">
      <c r="B97" s="887">
        <v>39210</v>
      </c>
      <c r="C97" s="95">
        <v>0.86567607212904729</v>
      </c>
    </row>
    <row r="98" spans="2:3" x14ac:dyDescent="0.25">
      <c r="B98" s="887">
        <v>39211</v>
      </c>
      <c r="C98" s="95">
        <v>0.86582685385170832</v>
      </c>
    </row>
    <row r="99" spans="2:3" x14ac:dyDescent="0.25">
      <c r="B99" s="887">
        <v>39212</v>
      </c>
      <c r="C99" s="95">
        <v>0.86572856230263195</v>
      </c>
    </row>
    <row r="100" spans="2:3" x14ac:dyDescent="0.25">
      <c r="B100" s="887">
        <v>39213</v>
      </c>
      <c r="C100" s="95">
        <v>0.86649907757237554</v>
      </c>
    </row>
    <row r="101" spans="2:3" x14ac:dyDescent="0.25">
      <c r="B101" s="887">
        <v>39216</v>
      </c>
      <c r="C101" s="95">
        <v>0.86652831023211685</v>
      </c>
    </row>
    <row r="102" spans="2:3" x14ac:dyDescent="0.25">
      <c r="B102" s="887">
        <v>39217</v>
      </c>
      <c r="C102" s="95">
        <v>0.86635389188097667</v>
      </c>
    </row>
    <row r="103" spans="2:3" x14ac:dyDescent="0.25">
      <c r="B103" s="887">
        <v>39218</v>
      </c>
      <c r="C103" s="95">
        <v>0.865706034736476</v>
      </c>
    </row>
    <row r="104" spans="2:3" x14ac:dyDescent="0.25">
      <c r="B104" s="887">
        <v>39219</v>
      </c>
      <c r="C104" s="95">
        <v>0.86553288232111925</v>
      </c>
    </row>
    <row r="105" spans="2:3" x14ac:dyDescent="0.25">
      <c r="B105" s="887">
        <v>39220</v>
      </c>
      <c r="C105" s="95">
        <v>0.86611917336780142</v>
      </c>
    </row>
    <row r="106" spans="2:3" x14ac:dyDescent="0.25">
      <c r="B106" s="887">
        <v>39223</v>
      </c>
      <c r="C106" s="95">
        <v>0.86635580786841382</v>
      </c>
    </row>
    <row r="107" spans="2:3" x14ac:dyDescent="0.25">
      <c r="B107" s="887">
        <v>39224</v>
      </c>
      <c r="C107" s="95">
        <v>0.86670776473032496</v>
      </c>
    </row>
    <row r="108" spans="2:3" x14ac:dyDescent="0.25">
      <c r="B108" s="887">
        <v>39225</v>
      </c>
      <c r="C108" s="95">
        <v>0.86745532010965043</v>
      </c>
    </row>
    <row r="109" spans="2:3" x14ac:dyDescent="0.25">
      <c r="B109" s="887">
        <v>39226</v>
      </c>
      <c r="C109" s="95">
        <v>0.86767335312300442</v>
      </c>
    </row>
    <row r="110" spans="2:3" x14ac:dyDescent="0.25">
      <c r="B110" s="887">
        <v>39227</v>
      </c>
      <c r="C110" s="95">
        <v>0.86804628501561132</v>
      </c>
    </row>
    <row r="111" spans="2:3" x14ac:dyDescent="0.25">
      <c r="B111" s="887">
        <v>39230</v>
      </c>
      <c r="C111" s="95">
        <v>0.86869133842772206</v>
      </c>
    </row>
    <row r="112" spans="2:3" x14ac:dyDescent="0.25">
      <c r="B112" s="887">
        <v>39231</v>
      </c>
      <c r="C112" s="95">
        <v>0.86963127019452702</v>
      </c>
    </row>
    <row r="113" spans="2:3" x14ac:dyDescent="0.25">
      <c r="B113" s="887">
        <v>39232</v>
      </c>
      <c r="C113" s="95">
        <v>0.87049503713134513</v>
      </c>
    </row>
    <row r="114" spans="2:3" x14ac:dyDescent="0.25">
      <c r="B114" s="887">
        <v>39233</v>
      </c>
      <c r="C114" s="95">
        <v>0.87130514627958155</v>
      </c>
    </row>
    <row r="115" spans="2:3" x14ac:dyDescent="0.25">
      <c r="B115" s="887">
        <v>39234</v>
      </c>
      <c r="C115" s="95">
        <v>0.87253192042347472</v>
      </c>
    </row>
    <row r="116" spans="2:3" x14ac:dyDescent="0.25">
      <c r="B116" s="887">
        <v>39237</v>
      </c>
      <c r="C116" s="95">
        <v>0.87336820011119154</v>
      </c>
    </row>
    <row r="117" spans="2:3" x14ac:dyDescent="0.25">
      <c r="B117" s="887">
        <v>39238</v>
      </c>
      <c r="C117" s="95">
        <v>0.87396790728821849</v>
      </c>
    </row>
    <row r="118" spans="2:3" x14ac:dyDescent="0.25">
      <c r="B118" s="887">
        <v>39239</v>
      </c>
      <c r="C118" s="95">
        <v>0.87386380364890792</v>
      </c>
    </row>
    <row r="119" spans="2:3" x14ac:dyDescent="0.25">
      <c r="B119" s="887">
        <v>39240</v>
      </c>
      <c r="C119" s="95">
        <v>0.87306889470942672</v>
      </c>
    </row>
    <row r="120" spans="2:3" x14ac:dyDescent="0.25">
      <c r="B120" s="887">
        <v>39241</v>
      </c>
      <c r="C120" s="95">
        <v>0.8723031346404132</v>
      </c>
    </row>
    <row r="121" spans="2:3" x14ac:dyDescent="0.25">
      <c r="B121" s="887">
        <v>39244</v>
      </c>
      <c r="C121" s="95">
        <v>0.87214237633723268</v>
      </c>
    </row>
    <row r="122" spans="2:3" x14ac:dyDescent="0.25">
      <c r="B122" s="887">
        <v>39245</v>
      </c>
      <c r="C122" s="95">
        <v>0.87199614658278191</v>
      </c>
    </row>
    <row r="123" spans="2:3" x14ac:dyDescent="0.25">
      <c r="B123" s="887">
        <v>39246</v>
      </c>
      <c r="C123" s="95">
        <v>0.87232072480475842</v>
      </c>
    </row>
    <row r="124" spans="2:3" x14ac:dyDescent="0.25">
      <c r="B124" s="887">
        <v>39247</v>
      </c>
      <c r="C124" s="95">
        <v>0.87298196859235389</v>
      </c>
    </row>
    <row r="125" spans="2:3" x14ac:dyDescent="0.25">
      <c r="B125" s="887">
        <v>39248</v>
      </c>
      <c r="C125" s="95">
        <v>0.87385418913950108</v>
      </c>
    </row>
    <row r="126" spans="2:3" x14ac:dyDescent="0.25">
      <c r="B126" s="887">
        <v>39251</v>
      </c>
      <c r="C126" s="95">
        <v>0.87433164635354876</v>
      </c>
    </row>
    <row r="127" spans="2:3" x14ac:dyDescent="0.25">
      <c r="B127" s="887">
        <v>39252</v>
      </c>
      <c r="C127" s="95">
        <v>0.87486302082717549</v>
      </c>
    </row>
    <row r="128" spans="2:3" x14ac:dyDescent="0.25">
      <c r="B128" s="887">
        <v>39253</v>
      </c>
      <c r="C128" s="95">
        <v>0.87545489089794215</v>
      </c>
    </row>
    <row r="129" spans="2:3" x14ac:dyDescent="0.25">
      <c r="B129" s="887">
        <v>39254</v>
      </c>
      <c r="C129" s="95">
        <v>0.87585063568455501</v>
      </c>
    </row>
    <row r="130" spans="2:3" x14ac:dyDescent="0.25">
      <c r="B130" s="887">
        <v>39255</v>
      </c>
      <c r="C130" s="95">
        <v>0.87628041024783365</v>
      </c>
    </row>
    <row r="131" spans="2:3" x14ac:dyDescent="0.25">
      <c r="B131" s="887">
        <v>39258</v>
      </c>
      <c r="C131" s="95">
        <v>0.87667981375443527</v>
      </c>
    </row>
    <row r="132" spans="2:3" x14ac:dyDescent="0.25">
      <c r="B132" s="887">
        <v>39259</v>
      </c>
      <c r="C132" s="95">
        <v>0.87698786223533365</v>
      </c>
    </row>
    <row r="133" spans="2:3" x14ac:dyDescent="0.25">
      <c r="B133" s="887">
        <v>39260</v>
      </c>
      <c r="C133" s="95">
        <v>0.87706814186067517</v>
      </c>
    </row>
    <row r="134" spans="2:3" x14ac:dyDescent="0.25">
      <c r="B134" s="887">
        <v>39261</v>
      </c>
      <c r="C134" s="95">
        <v>0.87794477116071479</v>
      </c>
    </row>
    <row r="135" spans="2:3" x14ac:dyDescent="0.25">
      <c r="B135" s="887">
        <v>39262</v>
      </c>
      <c r="C135" s="95">
        <v>0.87956156944164143</v>
      </c>
    </row>
    <row r="136" spans="2:3" x14ac:dyDescent="0.25">
      <c r="B136" s="887">
        <v>39265</v>
      </c>
      <c r="C136" s="95">
        <v>0.88124756233905477</v>
      </c>
    </row>
    <row r="137" spans="2:3" x14ac:dyDescent="0.25">
      <c r="B137" s="887">
        <v>39266</v>
      </c>
      <c r="C137" s="95">
        <v>0.88317675702651577</v>
      </c>
    </row>
    <row r="138" spans="2:3" x14ac:dyDescent="0.25">
      <c r="B138" s="887">
        <v>39267</v>
      </c>
      <c r="C138" s="95">
        <v>0.88384028952926064</v>
      </c>
    </row>
    <row r="139" spans="2:3" x14ac:dyDescent="0.25">
      <c r="B139" s="887">
        <v>39268</v>
      </c>
      <c r="C139" s="95">
        <v>0.88449639278327963</v>
      </c>
    </row>
    <row r="140" spans="2:3" x14ac:dyDescent="0.25">
      <c r="B140" s="887">
        <v>39269</v>
      </c>
      <c r="C140" s="95">
        <v>0.88554976346736047</v>
      </c>
    </row>
    <row r="141" spans="2:3" x14ac:dyDescent="0.25">
      <c r="B141" s="887">
        <v>39272</v>
      </c>
      <c r="C141" s="95">
        <v>0.88607398905674362</v>
      </c>
    </row>
    <row r="142" spans="2:3" x14ac:dyDescent="0.25">
      <c r="B142" s="887">
        <v>39273</v>
      </c>
      <c r="C142" s="95">
        <v>0.88654679043975304</v>
      </c>
    </row>
    <row r="143" spans="2:3" x14ac:dyDescent="0.25">
      <c r="B143" s="887">
        <v>39274</v>
      </c>
      <c r="C143" s="95">
        <v>0.88701293761423106</v>
      </c>
    </row>
    <row r="144" spans="2:3" x14ac:dyDescent="0.25">
      <c r="B144" s="887">
        <v>39275</v>
      </c>
      <c r="C144" s="95">
        <v>0.88728312721841684</v>
      </c>
    </row>
    <row r="145" spans="2:3" x14ac:dyDescent="0.25">
      <c r="B145" s="887">
        <v>39276</v>
      </c>
      <c r="C145" s="95">
        <v>0.88755192185428999</v>
      </c>
    </row>
    <row r="146" spans="2:3" x14ac:dyDescent="0.25">
      <c r="B146" s="887">
        <v>39279</v>
      </c>
      <c r="C146" s="95">
        <v>0.88792018894806168</v>
      </c>
    </row>
    <row r="147" spans="2:3" x14ac:dyDescent="0.25">
      <c r="B147" s="887">
        <v>39280</v>
      </c>
      <c r="C147" s="95">
        <v>0.88869648182244176</v>
      </c>
    </row>
    <row r="148" spans="2:3" x14ac:dyDescent="0.25">
      <c r="B148" s="887">
        <v>39281</v>
      </c>
      <c r="C148" s="95">
        <v>0.88899346556102576</v>
      </c>
    </row>
    <row r="149" spans="2:3" x14ac:dyDescent="0.25">
      <c r="B149" s="887">
        <v>39282</v>
      </c>
      <c r="C149" s="95">
        <v>0.88954531166970452</v>
      </c>
    </row>
    <row r="150" spans="2:3" x14ac:dyDescent="0.25">
      <c r="B150" s="887">
        <v>39283</v>
      </c>
      <c r="C150" s="95">
        <v>0.88969069221746444</v>
      </c>
    </row>
    <row r="151" spans="2:3" x14ac:dyDescent="0.25">
      <c r="B151" s="887">
        <v>39286</v>
      </c>
      <c r="C151" s="95">
        <v>0.89060294785060024</v>
      </c>
    </row>
    <row r="152" spans="2:3" x14ac:dyDescent="0.25">
      <c r="B152" s="887">
        <v>39287</v>
      </c>
      <c r="C152" s="95">
        <v>0.89093764197677872</v>
      </c>
    </row>
    <row r="153" spans="2:3" x14ac:dyDescent="0.25">
      <c r="B153" s="887">
        <v>39288</v>
      </c>
      <c r="C153" s="95">
        <v>0.89048197393733186</v>
      </c>
    </row>
    <row r="154" spans="2:3" x14ac:dyDescent="0.25">
      <c r="B154" s="887">
        <v>39289</v>
      </c>
      <c r="C154" s="95">
        <v>0.88872027842243306</v>
      </c>
    </row>
    <row r="155" spans="2:3" x14ac:dyDescent="0.25">
      <c r="B155" s="887">
        <v>39290</v>
      </c>
      <c r="C155" s="95">
        <v>0.88647777681405837</v>
      </c>
    </row>
    <row r="156" spans="2:3" x14ac:dyDescent="0.25">
      <c r="B156" s="887">
        <v>39293</v>
      </c>
      <c r="C156" s="95">
        <v>0.88379573768270081</v>
      </c>
    </row>
    <row r="157" spans="2:3" x14ac:dyDescent="0.25">
      <c r="B157" s="887">
        <v>39294</v>
      </c>
      <c r="C157" s="95">
        <v>0.88208837190641032</v>
      </c>
    </row>
    <row r="158" spans="2:3" x14ac:dyDescent="0.25">
      <c r="B158" s="887">
        <v>39295</v>
      </c>
      <c r="C158" s="95">
        <v>0.87850067016619215</v>
      </c>
    </row>
    <row r="159" spans="2:3" x14ac:dyDescent="0.25">
      <c r="B159" s="887">
        <v>39296</v>
      </c>
      <c r="C159" s="95">
        <v>0.8760582026817626</v>
      </c>
    </row>
    <row r="160" spans="2:3" x14ac:dyDescent="0.25">
      <c r="B160" s="887">
        <v>39297</v>
      </c>
      <c r="C160" s="95">
        <v>0.8724644685058931</v>
      </c>
    </row>
    <row r="161" spans="2:3" x14ac:dyDescent="0.25">
      <c r="B161" s="887">
        <v>39300</v>
      </c>
      <c r="C161" s="95">
        <v>0.86855322806254676</v>
      </c>
    </row>
    <row r="162" spans="2:3" x14ac:dyDescent="0.25">
      <c r="B162" s="887">
        <v>39301</v>
      </c>
      <c r="C162" s="95">
        <v>0.86623027258805074</v>
      </c>
    </row>
    <row r="163" spans="2:3" x14ac:dyDescent="0.25">
      <c r="B163" s="887">
        <v>39302</v>
      </c>
      <c r="C163" s="95">
        <v>0.86568588717547446</v>
      </c>
    </row>
    <row r="164" spans="2:3" x14ac:dyDescent="0.25">
      <c r="B164" s="887">
        <v>39303</v>
      </c>
      <c r="C164" s="95">
        <v>0.8633936484585133</v>
      </c>
    </row>
    <row r="165" spans="2:3" x14ac:dyDescent="0.25">
      <c r="B165" s="887">
        <v>39304</v>
      </c>
      <c r="C165" s="95">
        <v>0.85864053916471506</v>
      </c>
    </row>
    <row r="166" spans="2:3" x14ac:dyDescent="0.25">
      <c r="B166" s="887">
        <v>39307</v>
      </c>
      <c r="C166" s="95">
        <v>0.85615431963896127</v>
      </c>
    </row>
    <row r="167" spans="2:3" x14ac:dyDescent="0.25">
      <c r="B167" s="887">
        <v>39308</v>
      </c>
      <c r="C167" s="95">
        <v>0.85220253019104764</v>
      </c>
    </row>
    <row r="168" spans="2:3" x14ac:dyDescent="0.25">
      <c r="B168" s="887">
        <v>39309</v>
      </c>
      <c r="C168" s="95">
        <v>0.84786445854139103</v>
      </c>
    </row>
    <row r="169" spans="2:3" x14ac:dyDescent="0.25">
      <c r="B169" s="887">
        <v>39310</v>
      </c>
      <c r="C169" s="95">
        <v>0.84122107126189682</v>
      </c>
    </row>
    <row r="170" spans="2:3" x14ac:dyDescent="0.25">
      <c r="B170" s="887">
        <v>39311</v>
      </c>
      <c r="C170" s="95">
        <v>0.83754654334807188</v>
      </c>
    </row>
    <row r="171" spans="2:3" x14ac:dyDescent="0.25">
      <c r="B171" s="887">
        <v>39314</v>
      </c>
      <c r="C171" s="95">
        <v>0.83381641573065157</v>
      </c>
    </row>
    <row r="172" spans="2:3" x14ac:dyDescent="0.25">
      <c r="B172" s="887">
        <v>39315</v>
      </c>
      <c r="C172" s="95">
        <v>0.83061496191433326</v>
      </c>
    </row>
    <row r="173" spans="2:3" x14ac:dyDescent="0.25">
      <c r="B173" s="887">
        <v>39316</v>
      </c>
      <c r="C173" s="95">
        <v>0.82928841854497537</v>
      </c>
    </row>
    <row r="174" spans="2:3" x14ac:dyDescent="0.25">
      <c r="B174" s="887">
        <v>39317</v>
      </c>
      <c r="C174" s="95">
        <v>0.82874697181340107</v>
      </c>
    </row>
    <row r="175" spans="2:3" x14ac:dyDescent="0.25">
      <c r="B175" s="887">
        <v>39318</v>
      </c>
      <c r="C175" s="95">
        <v>0.82872149444132159</v>
      </c>
    </row>
    <row r="176" spans="2:3" x14ac:dyDescent="0.25">
      <c r="B176" s="887">
        <v>39321</v>
      </c>
      <c r="C176" s="95">
        <v>0.82890740880662106</v>
      </c>
    </row>
    <row r="177" spans="2:3" x14ac:dyDescent="0.25">
      <c r="B177" s="887">
        <v>39322</v>
      </c>
      <c r="C177" s="95">
        <v>0.82732501235485956</v>
      </c>
    </row>
    <row r="178" spans="2:3" x14ac:dyDescent="0.25">
      <c r="B178" s="887">
        <v>39323</v>
      </c>
      <c r="C178" s="95">
        <v>0.82581434362959782</v>
      </c>
    </row>
    <row r="179" spans="2:3" x14ac:dyDescent="0.25">
      <c r="B179" s="887">
        <v>39324</v>
      </c>
      <c r="C179" s="95">
        <v>0.82553250852322879</v>
      </c>
    </row>
    <row r="180" spans="2:3" x14ac:dyDescent="0.25">
      <c r="B180" s="887">
        <v>39325</v>
      </c>
      <c r="C180" s="95">
        <v>0.82562515019114935</v>
      </c>
    </row>
    <row r="181" spans="2:3" x14ac:dyDescent="0.25">
      <c r="B181" s="887">
        <v>39328</v>
      </c>
      <c r="C181" s="95">
        <v>0.82583567826062543</v>
      </c>
    </row>
    <row r="182" spans="2:3" x14ac:dyDescent="0.25">
      <c r="B182" s="887">
        <v>39329</v>
      </c>
      <c r="C182" s="95">
        <v>0.82645738149845049</v>
      </c>
    </row>
    <row r="183" spans="2:3" x14ac:dyDescent="0.25">
      <c r="B183" s="887">
        <v>39330</v>
      </c>
      <c r="C183" s="95">
        <v>0.82483782995843347</v>
      </c>
    </row>
    <row r="184" spans="2:3" x14ac:dyDescent="0.25">
      <c r="B184" s="887">
        <v>39331</v>
      </c>
      <c r="C184" s="95">
        <v>0.82326618530186579</v>
      </c>
    </row>
    <row r="185" spans="2:3" x14ac:dyDescent="0.25">
      <c r="B185" s="887">
        <v>39332</v>
      </c>
      <c r="C185" s="95">
        <v>0.81995733612126309</v>
      </c>
    </row>
    <row r="186" spans="2:3" x14ac:dyDescent="0.25">
      <c r="B186" s="887">
        <v>39335</v>
      </c>
      <c r="C186" s="95">
        <v>0.81606096283238316</v>
      </c>
    </row>
    <row r="187" spans="2:3" x14ac:dyDescent="0.25">
      <c r="B187" s="887">
        <v>39336</v>
      </c>
      <c r="C187" s="95">
        <v>0.8132618220229717</v>
      </c>
    </row>
    <row r="188" spans="2:3" x14ac:dyDescent="0.25">
      <c r="B188" s="887">
        <v>39337</v>
      </c>
      <c r="C188" s="95">
        <v>0.81071167845018</v>
      </c>
    </row>
    <row r="189" spans="2:3" x14ac:dyDescent="0.25">
      <c r="B189" s="887">
        <v>39338</v>
      </c>
      <c r="C189" s="95">
        <v>0.80891188773308287</v>
      </c>
    </row>
    <row r="190" spans="2:3" x14ac:dyDescent="0.25">
      <c r="B190" s="887">
        <v>39339</v>
      </c>
      <c r="C190" s="95">
        <v>0.80656416296040023</v>
      </c>
    </row>
    <row r="191" spans="2:3" x14ac:dyDescent="0.25">
      <c r="B191" s="888">
        <v>39342</v>
      </c>
      <c r="C191" s="95">
        <v>0.80375337536242397</v>
      </c>
    </row>
    <row r="192" spans="2:3" x14ac:dyDescent="0.25">
      <c r="B192" s="888">
        <v>39343</v>
      </c>
      <c r="C192" s="95">
        <v>0.80215187657791542</v>
      </c>
    </row>
    <row r="193" spans="2:3" x14ac:dyDescent="0.25">
      <c r="B193" s="888">
        <v>39344</v>
      </c>
      <c r="C193" s="95">
        <v>0.80128274786203446</v>
      </c>
    </row>
    <row r="194" spans="2:3" x14ac:dyDescent="0.25">
      <c r="B194" s="888">
        <v>39345</v>
      </c>
      <c r="C194" s="95">
        <v>0.8003259426513275</v>
      </c>
    </row>
    <row r="195" spans="2:3" x14ac:dyDescent="0.25">
      <c r="B195" s="888">
        <v>39346</v>
      </c>
      <c r="C195" s="95">
        <v>0.79956182056564529</v>
      </c>
    </row>
    <row r="196" spans="2:3" x14ac:dyDescent="0.25">
      <c r="B196" s="888">
        <v>39349</v>
      </c>
      <c r="C196" s="95">
        <v>0.79863504429023746</v>
      </c>
    </row>
    <row r="197" spans="2:3" x14ac:dyDescent="0.25">
      <c r="B197" s="888">
        <v>39350</v>
      </c>
      <c r="C197" s="95">
        <v>0.79718537697001168</v>
      </c>
    </row>
    <row r="198" spans="2:3" x14ac:dyDescent="0.25">
      <c r="B198" s="888">
        <v>39351</v>
      </c>
      <c r="C198" s="95">
        <v>0.79611869887141251</v>
      </c>
    </row>
    <row r="199" spans="2:3" x14ac:dyDescent="0.25">
      <c r="B199" s="888">
        <v>39352</v>
      </c>
      <c r="C199" s="95">
        <v>0.79525601115546374</v>
      </c>
    </row>
    <row r="200" spans="2:3" x14ac:dyDescent="0.25">
      <c r="B200" s="888">
        <v>39353</v>
      </c>
      <c r="C200" s="95">
        <v>0.79433492302946096</v>
      </c>
    </row>
    <row r="201" spans="2:3" x14ac:dyDescent="0.25">
      <c r="B201" s="887">
        <v>39356</v>
      </c>
      <c r="C201" s="95">
        <v>0.79365607542279581</v>
      </c>
    </row>
    <row r="202" spans="2:3" x14ac:dyDescent="0.25">
      <c r="B202" s="887">
        <v>39357</v>
      </c>
      <c r="C202" s="95">
        <v>0.79290296757186263</v>
      </c>
    </row>
    <row r="203" spans="2:3" x14ac:dyDescent="0.25">
      <c r="B203" s="887">
        <v>39358</v>
      </c>
      <c r="C203" s="95">
        <v>0.7921837282366756</v>
      </c>
    </row>
    <row r="204" spans="2:3" x14ac:dyDescent="0.25">
      <c r="B204" s="887">
        <v>39359</v>
      </c>
      <c r="C204" s="95">
        <v>0.79147609818354347</v>
      </c>
    </row>
    <row r="205" spans="2:3" x14ac:dyDescent="0.25">
      <c r="B205" s="887">
        <v>39360</v>
      </c>
      <c r="C205" s="95">
        <v>0.79121446642187299</v>
      </c>
    </row>
    <row r="206" spans="2:3" x14ac:dyDescent="0.25">
      <c r="B206" s="887">
        <v>39363</v>
      </c>
      <c r="C206" s="95">
        <v>0.79089063221499922</v>
      </c>
    </row>
    <row r="207" spans="2:3" x14ac:dyDescent="0.25">
      <c r="B207" s="887">
        <v>39364</v>
      </c>
      <c r="C207" s="95">
        <v>0.79062083180842013</v>
      </c>
    </row>
    <row r="208" spans="2:3" x14ac:dyDescent="0.25">
      <c r="B208" s="887">
        <v>39365</v>
      </c>
      <c r="C208" s="95">
        <v>0.79023646388882485</v>
      </c>
    </row>
    <row r="209" spans="2:8" x14ac:dyDescent="0.25">
      <c r="B209" s="887">
        <v>39366</v>
      </c>
      <c r="C209" s="96">
        <v>0.79018165861334155</v>
      </c>
    </row>
    <row r="210" spans="2:8" x14ac:dyDescent="0.25">
      <c r="B210" s="887">
        <v>39367</v>
      </c>
      <c r="C210" s="96">
        <v>0.79006497056531255</v>
      </c>
    </row>
    <row r="211" spans="2:8" x14ac:dyDescent="0.25">
      <c r="B211" s="887">
        <v>39370</v>
      </c>
      <c r="C211" s="96">
        <v>0.78924792868982319</v>
      </c>
    </row>
    <row r="212" spans="2:8" x14ac:dyDescent="0.25">
      <c r="B212" s="887">
        <v>39371</v>
      </c>
      <c r="C212" s="96">
        <v>0.78819229940253377</v>
      </c>
    </row>
    <row r="213" spans="2:8" x14ac:dyDescent="0.25">
      <c r="B213" s="892">
        <v>39372</v>
      </c>
      <c r="C213" s="96">
        <v>0.78752274486114648</v>
      </c>
    </row>
    <row r="214" spans="2:8" x14ac:dyDescent="0.25">
      <c r="B214" s="892">
        <v>39373</v>
      </c>
      <c r="C214" s="96">
        <v>0.78622854200010406</v>
      </c>
    </row>
    <row r="215" spans="2:8" ht="15" customHeight="1" x14ac:dyDescent="0.25">
      <c r="B215" s="892">
        <v>39374</v>
      </c>
      <c r="C215" s="96">
        <v>0.78475426507814516</v>
      </c>
      <c r="D215" s="102"/>
      <c r="E215" s="102"/>
      <c r="F215" s="102"/>
      <c r="G215" s="102"/>
      <c r="H215" s="102"/>
    </row>
    <row r="216" spans="2:8" ht="13.5" customHeight="1" x14ac:dyDescent="0.25">
      <c r="B216" s="892">
        <v>39377</v>
      </c>
      <c r="C216" s="96">
        <v>0.78242910927761455</v>
      </c>
      <c r="D216" s="102"/>
      <c r="E216" s="102"/>
      <c r="F216" s="102"/>
      <c r="G216" s="102"/>
      <c r="H216" s="102"/>
    </row>
    <row r="217" spans="2:8" x14ac:dyDescent="0.25">
      <c r="B217" s="892">
        <v>39378</v>
      </c>
      <c r="C217" s="96">
        <v>0.7808483605636416</v>
      </c>
      <c r="D217" s="102"/>
      <c r="E217" s="102"/>
      <c r="F217" s="102"/>
      <c r="G217" s="102"/>
      <c r="H217" s="102"/>
    </row>
    <row r="218" spans="2:8" x14ac:dyDescent="0.25">
      <c r="B218" s="892">
        <v>39379</v>
      </c>
      <c r="C218" s="96">
        <v>0.77875945858475171</v>
      </c>
      <c r="D218" s="68"/>
      <c r="E218" s="68"/>
      <c r="F218" s="68"/>
      <c r="G218" s="68"/>
      <c r="H218" s="68"/>
    </row>
    <row r="219" spans="2:8" x14ac:dyDescent="0.25">
      <c r="B219" s="892">
        <v>39380</v>
      </c>
      <c r="C219" s="96">
        <v>0.77787552680629091</v>
      </c>
    </row>
    <row r="220" spans="2:8" x14ac:dyDescent="0.25">
      <c r="B220" s="892">
        <v>39381</v>
      </c>
      <c r="C220" s="96">
        <v>0.77726753471680554</v>
      </c>
    </row>
    <row r="221" spans="2:8" x14ac:dyDescent="0.25">
      <c r="B221" s="892">
        <v>39384</v>
      </c>
      <c r="C221" s="96">
        <v>0.77735223032141954</v>
      </c>
    </row>
    <row r="222" spans="2:8" x14ac:dyDescent="0.25">
      <c r="B222" s="892">
        <v>39385</v>
      </c>
      <c r="C222" s="96">
        <v>0.7771938535907833</v>
      </c>
    </row>
    <row r="223" spans="2:8" x14ac:dyDescent="0.25">
      <c r="B223" s="892">
        <v>39386</v>
      </c>
      <c r="C223" s="96">
        <v>0.77751937538325011</v>
      </c>
    </row>
    <row r="224" spans="2:8" x14ac:dyDescent="0.25">
      <c r="B224" s="892">
        <v>39387</v>
      </c>
      <c r="C224" s="96">
        <v>0.77734863262803555</v>
      </c>
    </row>
    <row r="225" spans="2:3" x14ac:dyDescent="0.25">
      <c r="B225" s="892">
        <v>39388</v>
      </c>
      <c r="C225" s="96">
        <v>0.77645219588116865</v>
      </c>
    </row>
    <row r="226" spans="2:3" x14ac:dyDescent="0.25">
      <c r="B226" s="892">
        <v>39391</v>
      </c>
      <c r="C226" s="96">
        <v>0.775641352758076</v>
      </c>
    </row>
    <row r="227" spans="2:3" x14ac:dyDescent="0.25">
      <c r="B227" s="892">
        <v>39392</v>
      </c>
      <c r="C227" s="96">
        <v>0.77491022917578001</v>
      </c>
    </row>
    <row r="228" spans="2:3" x14ac:dyDescent="0.25">
      <c r="B228" s="892">
        <v>39393</v>
      </c>
      <c r="C228" s="96">
        <v>0.77406660957002205</v>
      </c>
    </row>
    <row r="229" spans="2:3" x14ac:dyDescent="0.25">
      <c r="B229" s="892">
        <v>39394</v>
      </c>
      <c r="C229" s="96">
        <v>0.77266962240825432</v>
      </c>
    </row>
    <row r="230" spans="2:3" x14ac:dyDescent="0.25">
      <c r="B230" s="892">
        <v>39395</v>
      </c>
      <c r="C230" s="96">
        <v>0.76952425720134476</v>
      </c>
    </row>
    <row r="231" spans="2:3" x14ac:dyDescent="0.25">
      <c r="B231" s="892">
        <v>39398</v>
      </c>
      <c r="C231" s="96">
        <v>0.76568684437355472</v>
      </c>
    </row>
    <row r="232" spans="2:3" x14ac:dyDescent="0.25">
      <c r="B232" s="892">
        <v>39399</v>
      </c>
      <c r="C232" s="96">
        <v>0.76195954402621924</v>
      </c>
    </row>
    <row r="233" spans="2:3" x14ac:dyDescent="0.25">
      <c r="B233" s="892">
        <v>39400</v>
      </c>
      <c r="C233" s="96">
        <v>0.75891998181607823</v>
      </c>
    </row>
    <row r="234" spans="2:3" x14ac:dyDescent="0.25">
      <c r="B234" s="892">
        <v>39401</v>
      </c>
      <c r="C234" s="96">
        <v>0.7551211912653184</v>
      </c>
    </row>
    <row r="235" spans="2:3" x14ac:dyDescent="0.25">
      <c r="B235" s="892">
        <v>39402</v>
      </c>
      <c r="C235" s="96">
        <v>0.7511419733847724</v>
      </c>
    </row>
    <row r="236" spans="2:3" x14ac:dyDescent="0.25">
      <c r="B236" s="892">
        <v>39405</v>
      </c>
      <c r="C236" s="96">
        <v>0.74664543400905159</v>
      </c>
    </row>
    <row r="237" spans="2:3" x14ac:dyDescent="0.25">
      <c r="B237" s="892">
        <v>39406</v>
      </c>
      <c r="C237" s="96">
        <v>0.74275910829356862</v>
      </c>
    </row>
    <row r="238" spans="2:3" x14ac:dyDescent="0.25">
      <c r="B238" s="892">
        <v>39407</v>
      </c>
      <c r="C238" s="96">
        <v>0.73735648886863625</v>
      </c>
    </row>
    <row r="239" spans="2:3" x14ac:dyDescent="0.25">
      <c r="B239" s="892">
        <v>39408</v>
      </c>
      <c r="C239" s="96">
        <v>0.73234469687669912</v>
      </c>
    </row>
    <row r="240" spans="2:3" x14ac:dyDescent="0.25">
      <c r="B240" s="892">
        <v>39409</v>
      </c>
      <c r="C240" s="96">
        <v>0.72788539368052152</v>
      </c>
    </row>
    <row r="241" spans="2:3" x14ac:dyDescent="0.25">
      <c r="B241" s="892">
        <v>39412</v>
      </c>
      <c r="C241" s="96">
        <v>0.72325872646219713</v>
      </c>
    </row>
    <row r="242" spans="2:3" x14ac:dyDescent="0.25">
      <c r="B242" s="892">
        <v>39413</v>
      </c>
      <c r="C242" s="96">
        <v>0.71874006244111732</v>
      </c>
    </row>
    <row r="243" spans="2:3" x14ac:dyDescent="0.25">
      <c r="B243" s="892">
        <v>39414</v>
      </c>
      <c r="C243" s="96">
        <v>0.71606432183218249</v>
      </c>
    </row>
    <row r="244" spans="2:3" x14ac:dyDescent="0.25">
      <c r="B244" s="892">
        <v>39415</v>
      </c>
      <c r="C244" s="96">
        <v>0.71410399093508159</v>
      </c>
    </row>
    <row r="245" spans="2:3" x14ac:dyDescent="0.25">
      <c r="B245" s="892">
        <v>39416</v>
      </c>
      <c r="C245" s="96">
        <v>0.71276362877999422</v>
      </c>
    </row>
    <row r="246" spans="2:3" x14ac:dyDescent="0.25">
      <c r="B246" s="892">
        <v>39419</v>
      </c>
      <c r="C246" s="96">
        <v>0.71108062670357475</v>
      </c>
    </row>
    <row r="247" spans="2:3" x14ac:dyDescent="0.25">
      <c r="B247" s="892">
        <v>39420</v>
      </c>
      <c r="C247" s="96">
        <v>0.70839149541862778</v>
      </c>
    </row>
    <row r="248" spans="2:3" x14ac:dyDescent="0.25">
      <c r="B248" s="892">
        <v>39421</v>
      </c>
      <c r="C248" s="96">
        <v>0.70658684653506709</v>
      </c>
    </row>
    <row r="249" spans="2:3" x14ac:dyDescent="0.25">
      <c r="B249" s="892">
        <v>39422</v>
      </c>
      <c r="C249" s="96">
        <v>0.70474196690092905</v>
      </c>
    </row>
    <row r="250" spans="2:3" x14ac:dyDescent="0.25">
      <c r="B250" s="892">
        <v>39423</v>
      </c>
      <c r="C250" s="96">
        <v>0.70153097810292675</v>
      </c>
    </row>
    <row r="251" spans="2:3" x14ac:dyDescent="0.25">
      <c r="B251" s="892">
        <v>39426</v>
      </c>
      <c r="C251" s="96">
        <v>0.69817807027028411</v>
      </c>
    </row>
    <row r="252" spans="2:3" x14ac:dyDescent="0.25">
      <c r="B252" s="892">
        <v>39427</v>
      </c>
      <c r="C252" s="96">
        <v>0.69494764551380372</v>
      </c>
    </row>
    <row r="253" spans="2:3" x14ac:dyDescent="0.25">
      <c r="B253" s="892">
        <v>39428</v>
      </c>
      <c r="C253" s="96">
        <v>0.69385067798123357</v>
      </c>
    </row>
    <row r="254" spans="2:3" x14ac:dyDescent="0.25">
      <c r="B254" s="892">
        <v>39429</v>
      </c>
      <c r="C254" s="96">
        <v>0.69194356841638804</v>
      </c>
    </row>
    <row r="255" spans="2:3" x14ac:dyDescent="0.25">
      <c r="B255" s="892">
        <v>39430</v>
      </c>
      <c r="C255" s="96">
        <v>0.68966131263819586</v>
      </c>
    </row>
    <row r="256" spans="2:3" x14ac:dyDescent="0.25">
      <c r="B256" s="892">
        <v>39433</v>
      </c>
      <c r="C256" s="96">
        <v>0.68645424638907981</v>
      </c>
    </row>
    <row r="257" spans="2:3" x14ac:dyDescent="0.25">
      <c r="B257" s="892">
        <v>39434</v>
      </c>
      <c r="C257" s="96">
        <v>0.68575050286226658</v>
      </c>
    </row>
    <row r="258" spans="2:3" x14ac:dyDescent="0.25">
      <c r="B258" s="892">
        <v>39435</v>
      </c>
      <c r="C258" s="96">
        <v>0.685063524166029</v>
      </c>
    </row>
    <row r="259" spans="2:3" x14ac:dyDescent="0.25">
      <c r="B259" s="892">
        <v>39436</v>
      </c>
      <c r="C259" s="96">
        <v>0.68420127411951981</v>
      </c>
    </row>
    <row r="260" spans="2:3" x14ac:dyDescent="0.25">
      <c r="B260" s="892">
        <v>39437</v>
      </c>
      <c r="C260" s="96">
        <v>0.68214177235829487</v>
      </c>
    </row>
    <row r="261" spans="2:3" x14ac:dyDescent="0.25">
      <c r="B261" s="892">
        <v>39440</v>
      </c>
      <c r="C261" s="96">
        <v>0.67972146635818553</v>
      </c>
    </row>
    <row r="262" spans="2:3" x14ac:dyDescent="0.25">
      <c r="B262" s="892">
        <v>39441</v>
      </c>
      <c r="C262" s="96">
        <v>0.67747348532162488</v>
      </c>
    </row>
    <row r="263" spans="2:3" x14ac:dyDescent="0.25">
      <c r="B263" s="892">
        <v>39442</v>
      </c>
      <c r="C263" s="96">
        <v>0.6733740484319366</v>
      </c>
    </row>
    <row r="264" spans="2:3" x14ac:dyDescent="0.25">
      <c r="B264" s="892">
        <v>39443</v>
      </c>
      <c r="C264" s="96">
        <v>0.67316615423504023</v>
      </c>
    </row>
    <row r="265" spans="2:3" x14ac:dyDescent="0.25">
      <c r="B265" s="892">
        <v>39444</v>
      </c>
      <c r="C265" s="96">
        <v>0.67335841388816409</v>
      </c>
    </row>
    <row r="266" spans="2:3" x14ac:dyDescent="0.25">
      <c r="B266" s="892">
        <v>39447</v>
      </c>
      <c r="C266" s="96">
        <v>0.67399109683781622</v>
      </c>
    </row>
    <row r="267" spans="2:3" x14ac:dyDescent="0.25">
      <c r="B267" s="892">
        <v>39448</v>
      </c>
      <c r="C267" s="96">
        <v>0.67344015370071386</v>
      </c>
    </row>
    <row r="268" spans="2:3" x14ac:dyDescent="0.25">
      <c r="B268" s="892">
        <v>39449</v>
      </c>
      <c r="C268" s="96">
        <v>0.66982360395148977</v>
      </c>
    </row>
    <row r="269" spans="2:3" x14ac:dyDescent="0.25">
      <c r="B269" s="892">
        <v>39450</v>
      </c>
      <c r="C269" s="96">
        <v>0.66512754489568782</v>
      </c>
    </row>
    <row r="270" spans="2:3" x14ac:dyDescent="0.25">
      <c r="B270" s="892">
        <v>39451</v>
      </c>
      <c r="C270" s="96">
        <v>0.65953491360843675</v>
      </c>
    </row>
    <row r="271" spans="2:3" x14ac:dyDescent="0.25">
      <c r="B271" s="892">
        <v>39454</v>
      </c>
      <c r="C271" s="96">
        <v>0.65382491078754623</v>
      </c>
    </row>
    <row r="272" spans="2:3" x14ac:dyDescent="0.25">
      <c r="B272" s="892">
        <v>39455</v>
      </c>
      <c r="C272" s="96">
        <v>0.64862269883766677</v>
      </c>
    </row>
    <row r="273" spans="2:3" x14ac:dyDescent="0.25">
      <c r="B273" s="892">
        <v>39456</v>
      </c>
      <c r="C273" s="96">
        <v>0.64491229340718115</v>
      </c>
    </row>
    <row r="274" spans="2:3" x14ac:dyDescent="0.25">
      <c r="B274" s="892">
        <v>39457</v>
      </c>
      <c r="C274" s="96">
        <v>0.63917150386380761</v>
      </c>
    </row>
    <row r="275" spans="2:3" x14ac:dyDescent="0.25">
      <c r="B275" s="892">
        <v>39458</v>
      </c>
      <c r="C275" s="96">
        <v>0.63080785998662592</v>
      </c>
    </row>
    <row r="276" spans="2:3" x14ac:dyDescent="0.25">
      <c r="B276" s="892">
        <v>39461</v>
      </c>
      <c r="C276" s="96">
        <v>0.62405693800662088</v>
      </c>
    </row>
    <row r="277" spans="2:3" x14ac:dyDescent="0.25">
      <c r="B277" s="892">
        <v>39462</v>
      </c>
      <c r="C277" s="96">
        <v>0.61560773823228521</v>
      </c>
    </row>
    <row r="278" spans="2:3" x14ac:dyDescent="0.25">
      <c r="B278" s="892">
        <v>39463</v>
      </c>
      <c r="C278" s="96">
        <v>0.60701029581991173</v>
      </c>
    </row>
    <row r="279" spans="2:3" x14ac:dyDescent="0.25">
      <c r="B279" s="892">
        <v>39464</v>
      </c>
      <c r="C279" s="96">
        <v>0.5979192916677043</v>
      </c>
    </row>
    <row r="280" spans="2:3" x14ac:dyDescent="0.25">
      <c r="B280" s="892">
        <v>39465</v>
      </c>
      <c r="C280" s="96">
        <v>0.58846043159916384</v>
      </c>
    </row>
    <row r="281" spans="2:3" x14ac:dyDescent="0.25">
      <c r="B281" s="892">
        <v>39468</v>
      </c>
      <c r="C281" s="96">
        <v>0.57070198303933073</v>
      </c>
    </row>
    <row r="282" spans="2:3" x14ac:dyDescent="0.25">
      <c r="B282" s="892">
        <v>39469</v>
      </c>
      <c r="C282" s="96">
        <v>0.56213605787373033</v>
      </c>
    </row>
    <row r="283" spans="2:3" x14ac:dyDescent="0.25">
      <c r="B283" s="892">
        <v>39470</v>
      </c>
      <c r="C283" s="96">
        <v>0.55194957905203135</v>
      </c>
    </row>
    <row r="284" spans="2:3" x14ac:dyDescent="0.25">
      <c r="B284" s="892">
        <v>39471</v>
      </c>
      <c r="C284" s="96">
        <v>0.54874735076444081</v>
      </c>
    </row>
    <row r="285" spans="2:3" x14ac:dyDescent="0.25">
      <c r="B285" s="892">
        <v>39472</v>
      </c>
      <c r="C285" s="96">
        <v>0.54609319688730229</v>
      </c>
    </row>
    <row r="286" spans="2:3" x14ac:dyDescent="0.25">
      <c r="B286" s="892">
        <v>39475</v>
      </c>
      <c r="C286" s="96">
        <v>0.54483733300892845</v>
      </c>
    </row>
    <row r="287" spans="2:3" x14ac:dyDescent="0.25">
      <c r="B287" s="892">
        <v>39476</v>
      </c>
      <c r="C287" s="96">
        <v>0.54519124842296629</v>
      </c>
    </row>
    <row r="288" spans="2:3" x14ac:dyDescent="0.25">
      <c r="B288" s="892">
        <v>39477</v>
      </c>
      <c r="C288" s="96">
        <v>0.54635656500179119</v>
      </c>
    </row>
    <row r="289" spans="2:3" x14ac:dyDescent="0.25">
      <c r="B289" s="892">
        <v>39478</v>
      </c>
      <c r="C289" s="96">
        <v>0.54817538685966749</v>
      </c>
    </row>
    <row r="290" spans="2:3" x14ac:dyDescent="0.25">
      <c r="B290" s="892">
        <v>39479</v>
      </c>
      <c r="C290" s="96">
        <v>0.55180197934027864</v>
      </c>
    </row>
    <row r="291" spans="2:3" x14ac:dyDescent="0.25">
      <c r="B291" s="892">
        <v>39482</v>
      </c>
      <c r="C291" s="96">
        <v>0.55609144098019569</v>
      </c>
    </row>
    <row r="292" spans="2:3" x14ac:dyDescent="0.25">
      <c r="B292" s="892">
        <v>39483</v>
      </c>
      <c r="C292" s="96">
        <v>0.55965360972502654</v>
      </c>
    </row>
    <row r="293" spans="2:3" x14ac:dyDescent="0.25">
      <c r="B293" s="892">
        <v>39484</v>
      </c>
      <c r="C293" s="96">
        <v>0.5656086080659638</v>
      </c>
    </row>
    <row r="294" spans="2:3" x14ac:dyDescent="0.25">
      <c r="B294" s="892">
        <v>39485</v>
      </c>
      <c r="C294" s="96">
        <v>0.57523390575145583</v>
      </c>
    </row>
    <row r="295" spans="2:3" x14ac:dyDescent="0.25">
      <c r="B295" s="892">
        <v>39486</v>
      </c>
      <c r="C295" s="96">
        <v>0.58638396415383542</v>
      </c>
    </row>
    <row r="296" spans="2:3" x14ac:dyDescent="0.25">
      <c r="B296" s="892">
        <v>39489</v>
      </c>
      <c r="C296" s="96">
        <v>0.6004426144951609</v>
      </c>
    </row>
    <row r="297" spans="2:3" x14ac:dyDescent="0.25">
      <c r="B297" s="892">
        <v>39490</v>
      </c>
      <c r="C297" s="96">
        <v>0.60680119583124914</v>
      </c>
    </row>
    <row r="298" spans="2:3" x14ac:dyDescent="0.25">
      <c r="B298" s="892">
        <v>39491</v>
      </c>
      <c r="C298" s="96">
        <v>0.61304187037208846</v>
      </c>
    </row>
    <row r="299" spans="2:3" x14ac:dyDescent="0.25">
      <c r="B299" s="892">
        <v>39492</v>
      </c>
      <c r="C299" s="96">
        <v>0.6170483715266919</v>
      </c>
    </row>
    <row r="300" spans="2:3" x14ac:dyDescent="0.25">
      <c r="B300" s="892">
        <v>39493</v>
      </c>
      <c r="C300" s="96">
        <v>0.62207522372321955</v>
      </c>
    </row>
    <row r="301" spans="2:3" x14ac:dyDescent="0.25">
      <c r="B301" s="892">
        <v>39496</v>
      </c>
      <c r="C301" s="96">
        <v>0.62562879073503352</v>
      </c>
    </row>
    <row r="302" spans="2:3" x14ac:dyDescent="0.25">
      <c r="B302" s="892">
        <v>39497</v>
      </c>
      <c r="C302" s="96">
        <v>0.62968761194879486</v>
      </c>
    </row>
    <row r="303" spans="2:3" x14ac:dyDescent="0.25">
      <c r="B303" s="892">
        <v>39498</v>
      </c>
      <c r="C303" s="96">
        <v>0.63330230175692415</v>
      </c>
    </row>
    <row r="304" spans="2:3" x14ac:dyDescent="0.25">
      <c r="B304" s="892">
        <v>39499</v>
      </c>
      <c r="C304" s="96">
        <v>0.63715953406651171</v>
      </c>
    </row>
    <row r="305" spans="2:3" x14ac:dyDescent="0.25">
      <c r="B305" s="892">
        <v>39500</v>
      </c>
      <c r="C305" s="96">
        <v>0.64297482178236653</v>
      </c>
    </row>
    <row r="306" spans="2:3" x14ac:dyDescent="0.25">
      <c r="B306" s="892">
        <v>39503</v>
      </c>
      <c r="C306" s="96">
        <v>0.64726579947643914</v>
      </c>
    </row>
    <row r="307" spans="2:3" x14ac:dyDescent="0.25">
      <c r="B307" s="892">
        <v>39504</v>
      </c>
      <c r="C307" s="96">
        <v>0.64937939230056974</v>
      </c>
    </row>
    <row r="308" spans="2:3" x14ac:dyDescent="0.25">
      <c r="B308" s="892">
        <v>39505</v>
      </c>
      <c r="C308" s="96">
        <v>0.64856509313298261</v>
      </c>
    </row>
    <row r="309" spans="2:3" x14ac:dyDescent="0.25">
      <c r="B309" s="892">
        <v>39506</v>
      </c>
      <c r="C309" s="96">
        <v>0.65027458949182682</v>
      </c>
    </row>
    <row r="310" spans="2:3" x14ac:dyDescent="0.25">
      <c r="B310" s="892">
        <v>39507</v>
      </c>
      <c r="C310" s="96">
        <v>0.65227823778658622</v>
      </c>
    </row>
    <row r="311" spans="2:3" x14ac:dyDescent="0.25">
      <c r="B311" s="892">
        <v>39510</v>
      </c>
      <c r="C311" s="96">
        <v>0.65748110706702823</v>
      </c>
    </row>
    <row r="312" spans="2:3" x14ac:dyDescent="0.25">
      <c r="B312" s="892">
        <v>39511</v>
      </c>
      <c r="C312" s="96">
        <v>0.66337247348757211</v>
      </c>
    </row>
    <row r="313" spans="2:3" x14ac:dyDescent="0.25">
      <c r="B313" s="892">
        <v>39512</v>
      </c>
      <c r="C313" s="96">
        <v>0.66883346693504331</v>
      </c>
    </row>
    <row r="314" spans="2:3" x14ac:dyDescent="0.25">
      <c r="B314" s="892">
        <v>39513</v>
      </c>
      <c r="C314" s="96">
        <v>0.67739736594654254</v>
      </c>
    </row>
    <row r="315" spans="2:3" x14ac:dyDescent="0.25">
      <c r="B315" s="892">
        <v>39514</v>
      </c>
      <c r="C315" s="96">
        <v>0.68743448679304908</v>
      </c>
    </row>
    <row r="316" spans="2:3" x14ac:dyDescent="0.25">
      <c r="B316" s="892">
        <v>39517</v>
      </c>
      <c r="C316" s="96">
        <v>0.69661750026387859</v>
      </c>
    </row>
    <row r="317" spans="2:3" x14ac:dyDescent="0.25">
      <c r="B317" s="892">
        <v>39518</v>
      </c>
      <c r="C317" s="96">
        <v>0.70593410008108703</v>
      </c>
    </row>
    <row r="318" spans="2:3" x14ac:dyDescent="0.25">
      <c r="B318" s="892">
        <v>39519</v>
      </c>
      <c r="C318" s="96">
        <v>0.71396464451823205</v>
      </c>
    </row>
    <row r="319" spans="2:3" x14ac:dyDescent="0.25">
      <c r="B319" s="892">
        <v>39520</v>
      </c>
      <c r="C319" s="96">
        <v>0.72368683952152624</v>
      </c>
    </row>
    <row r="320" spans="2:3" x14ac:dyDescent="0.25">
      <c r="B320" s="892">
        <v>39521</v>
      </c>
      <c r="C320" s="96">
        <v>0.73305875469810866</v>
      </c>
    </row>
    <row r="321" spans="2:3" x14ac:dyDescent="0.25">
      <c r="B321" s="892">
        <v>39524</v>
      </c>
      <c r="C321" s="96">
        <v>0.74621571955882215</v>
      </c>
    </row>
    <row r="322" spans="2:3" x14ac:dyDescent="0.25">
      <c r="B322" s="892">
        <v>39525</v>
      </c>
      <c r="C322" s="96">
        <v>0.75716838435253719</v>
      </c>
    </row>
    <row r="323" spans="2:3" x14ac:dyDescent="0.25">
      <c r="B323" s="892">
        <v>39526</v>
      </c>
      <c r="C323" s="96">
        <v>0.76734404962851999</v>
      </c>
    </row>
    <row r="324" spans="2:3" x14ac:dyDescent="0.25">
      <c r="B324" s="892">
        <v>39527</v>
      </c>
      <c r="C324" s="96">
        <v>0.77692359231055852</v>
      </c>
    </row>
    <row r="325" spans="2:3" x14ac:dyDescent="0.25">
      <c r="B325" s="892">
        <v>39528</v>
      </c>
      <c r="C325" s="96">
        <v>0.78598073015602798</v>
      </c>
    </row>
    <row r="326" spans="2:3" x14ac:dyDescent="0.25">
      <c r="B326" s="892">
        <v>39531</v>
      </c>
      <c r="C326" s="96">
        <v>0.79455995620994002</v>
      </c>
    </row>
    <row r="327" spans="2:3" x14ac:dyDescent="0.25">
      <c r="B327" s="892">
        <v>39532</v>
      </c>
      <c r="C327" s="96">
        <v>0.80054751223740384</v>
      </c>
    </row>
    <row r="328" spans="2:3" x14ac:dyDescent="0.25">
      <c r="B328" s="892">
        <v>39533</v>
      </c>
      <c r="C328" s="96">
        <v>0.80586156637536122</v>
      </c>
    </row>
    <row r="329" spans="2:3" x14ac:dyDescent="0.25">
      <c r="B329" s="892">
        <v>39534</v>
      </c>
      <c r="C329" s="96">
        <v>0.81014176326620846</v>
      </c>
    </row>
    <row r="330" spans="2:3" x14ac:dyDescent="0.25">
      <c r="B330" s="892">
        <v>39535</v>
      </c>
      <c r="C330" s="96">
        <v>0.8143176018133802</v>
      </c>
    </row>
    <row r="331" spans="2:3" x14ac:dyDescent="0.25">
      <c r="B331" s="892">
        <v>39538</v>
      </c>
      <c r="C331" s="96">
        <v>0.81893610209697232</v>
      </c>
    </row>
    <row r="332" spans="2:3" x14ac:dyDescent="0.25">
      <c r="B332" s="892">
        <v>39539</v>
      </c>
      <c r="C332" s="96">
        <v>0.82118153222161194</v>
      </c>
    </row>
    <row r="333" spans="2:3" x14ac:dyDescent="0.25">
      <c r="B333" s="892">
        <v>39540</v>
      </c>
      <c r="C333" s="96">
        <v>0.82292853880252892</v>
      </c>
    </row>
    <row r="334" spans="2:3" x14ac:dyDescent="0.25">
      <c r="B334" s="892">
        <v>39541</v>
      </c>
      <c r="C334" s="96">
        <v>0.82523441142461462</v>
      </c>
    </row>
    <row r="335" spans="2:3" x14ac:dyDescent="0.25">
      <c r="B335" s="892">
        <v>39542</v>
      </c>
      <c r="C335" s="96">
        <v>0.8274855729440278</v>
      </c>
    </row>
    <row r="336" spans="2:3" x14ac:dyDescent="0.25">
      <c r="B336" s="892">
        <v>39545</v>
      </c>
      <c r="C336" s="96">
        <v>0.82767595968478602</v>
      </c>
    </row>
    <row r="337" spans="2:3" x14ac:dyDescent="0.25">
      <c r="B337" s="892">
        <v>39546</v>
      </c>
      <c r="C337" s="96">
        <v>0.82853709254981633</v>
      </c>
    </row>
    <row r="338" spans="2:3" x14ac:dyDescent="0.25">
      <c r="B338" s="892">
        <v>39547</v>
      </c>
      <c r="C338" s="96">
        <v>0.83066680924496406</v>
      </c>
    </row>
    <row r="339" spans="2:3" x14ac:dyDescent="0.25">
      <c r="B339" s="892">
        <v>39548</v>
      </c>
      <c r="C339" s="96">
        <v>0.83248321164071792</v>
      </c>
    </row>
    <row r="340" spans="2:3" x14ac:dyDescent="0.25">
      <c r="B340" s="892">
        <v>39549</v>
      </c>
      <c r="C340" s="96">
        <v>0.83422383799173727</v>
      </c>
    </row>
    <row r="341" spans="2:3" x14ac:dyDescent="0.25">
      <c r="B341" s="892">
        <v>39552</v>
      </c>
      <c r="C341" s="96">
        <v>0.83505337048583739</v>
      </c>
    </row>
    <row r="342" spans="2:3" x14ac:dyDescent="0.25">
      <c r="B342" s="892">
        <v>39553</v>
      </c>
      <c r="C342" s="96">
        <v>0.83631966453730477</v>
      </c>
    </row>
    <row r="343" spans="2:3" x14ac:dyDescent="0.25">
      <c r="B343" s="892">
        <v>39554</v>
      </c>
      <c r="C343" s="96">
        <v>0.83780811732386651</v>
      </c>
    </row>
    <row r="344" spans="2:3" x14ac:dyDescent="0.25">
      <c r="B344" s="892">
        <v>39555</v>
      </c>
      <c r="C344" s="96">
        <v>0.83973631786913949</v>
      </c>
    </row>
    <row r="345" spans="2:3" x14ac:dyDescent="0.25">
      <c r="B345" s="892">
        <v>39556</v>
      </c>
      <c r="C345" s="96">
        <v>0.84095232849185431</v>
      </c>
    </row>
    <row r="346" spans="2:3" x14ac:dyDescent="0.25">
      <c r="B346" s="892">
        <v>39559</v>
      </c>
      <c r="C346" s="96">
        <v>0.84223207315430171</v>
      </c>
    </row>
    <row r="347" spans="2:3" x14ac:dyDescent="0.25">
      <c r="B347" s="892">
        <v>39560</v>
      </c>
      <c r="C347" s="96">
        <v>0.84330712225088666</v>
      </c>
    </row>
    <row r="348" spans="2:3" x14ac:dyDescent="0.25">
      <c r="B348" s="892">
        <v>39561</v>
      </c>
      <c r="C348" s="96">
        <v>0.84398126321920452</v>
      </c>
    </row>
    <row r="349" spans="2:3" x14ac:dyDescent="0.25">
      <c r="B349" s="892">
        <v>39562</v>
      </c>
      <c r="C349" s="96">
        <v>0.84486051170681353</v>
      </c>
    </row>
    <row r="350" spans="2:3" x14ac:dyDescent="0.25">
      <c r="B350" s="892">
        <v>39563</v>
      </c>
      <c r="C350" s="96">
        <v>0.84555454636003358</v>
      </c>
    </row>
    <row r="351" spans="2:3" x14ac:dyDescent="0.25">
      <c r="B351" s="892">
        <v>39566</v>
      </c>
      <c r="C351" s="96">
        <v>0.84597427835211203</v>
      </c>
    </row>
    <row r="352" spans="2:3" x14ac:dyDescent="0.25">
      <c r="B352" s="892">
        <v>39567</v>
      </c>
      <c r="C352" s="96">
        <v>0.84616340439749504</v>
      </c>
    </row>
    <row r="353" spans="2:3" x14ac:dyDescent="0.25">
      <c r="B353" s="892">
        <v>39568</v>
      </c>
      <c r="C353" s="96">
        <v>0.84618209855924709</v>
      </c>
    </row>
    <row r="354" spans="2:3" x14ac:dyDescent="0.25">
      <c r="B354" s="892">
        <v>39569</v>
      </c>
      <c r="C354" s="96">
        <v>0.84619856694960083</v>
      </c>
    </row>
    <row r="355" spans="2:3" x14ac:dyDescent="0.25">
      <c r="B355" s="892">
        <v>39570</v>
      </c>
      <c r="C355" s="96">
        <v>0.84551111773285237</v>
      </c>
    </row>
    <row r="356" spans="2:3" x14ac:dyDescent="0.25">
      <c r="B356" s="892">
        <v>39573</v>
      </c>
      <c r="C356" s="96">
        <v>0.84509089512682012</v>
      </c>
    </row>
    <row r="357" spans="2:3" x14ac:dyDescent="0.25">
      <c r="B357" s="892">
        <v>39574</v>
      </c>
      <c r="C357" s="96">
        <v>0.8451485693225137</v>
      </c>
    </row>
    <row r="358" spans="2:3" x14ac:dyDescent="0.25">
      <c r="B358" s="892">
        <v>39575</v>
      </c>
      <c r="C358" s="96">
        <v>0.84503627623105648</v>
      </c>
    </row>
    <row r="359" spans="2:3" x14ac:dyDescent="0.25">
      <c r="B359" s="892">
        <v>39576</v>
      </c>
      <c r="C359" s="96">
        <v>0.84505465518380729</v>
      </c>
    </row>
    <row r="360" spans="2:3" x14ac:dyDescent="0.25">
      <c r="B360" s="892">
        <v>39577</v>
      </c>
      <c r="C360" s="96">
        <v>0.84568549314684416</v>
      </c>
    </row>
    <row r="361" spans="2:3" x14ac:dyDescent="0.25">
      <c r="B361" s="892">
        <v>39580</v>
      </c>
      <c r="C361" s="96">
        <v>0.84662993565667799</v>
      </c>
    </row>
    <row r="362" spans="2:3" x14ac:dyDescent="0.25">
      <c r="B362" s="892">
        <v>39581</v>
      </c>
      <c r="C362" s="96">
        <v>0.84714817691967348</v>
      </c>
    </row>
    <row r="363" spans="2:3" x14ac:dyDescent="0.25">
      <c r="B363" s="892">
        <v>39582</v>
      </c>
      <c r="C363" s="96">
        <v>0.84751213100231015</v>
      </c>
    </row>
    <row r="364" spans="2:3" x14ac:dyDescent="0.25">
      <c r="B364" s="892">
        <v>39583</v>
      </c>
      <c r="C364" s="96">
        <v>0.84793645801109263</v>
      </c>
    </row>
    <row r="365" spans="2:3" x14ac:dyDescent="0.25">
      <c r="B365" s="892">
        <v>39584</v>
      </c>
      <c r="C365" s="96">
        <v>0.84824949205174294</v>
      </c>
    </row>
    <row r="366" spans="2:3" x14ac:dyDescent="0.25">
      <c r="B366" s="892">
        <v>39587</v>
      </c>
      <c r="C366" s="96">
        <v>0.84854989758600963</v>
      </c>
    </row>
    <row r="367" spans="2:3" x14ac:dyDescent="0.25">
      <c r="B367" s="892">
        <v>39588</v>
      </c>
      <c r="C367" s="96">
        <v>0.84916050161542389</v>
      </c>
    </row>
    <row r="368" spans="2:3" x14ac:dyDescent="0.25">
      <c r="B368" s="892">
        <v>39589</v>
      </c>
      <c r="C368" s="96">
        <v>0.84980212727930693</v>
      </c>
    </row>
    <row r="369" spans="2:3" x14ac:dyDescent="0.25">
      <c r="B369" s="892">
        <v>39590</v>
      </c>
      <c r="C369" s="96">
        <v>0.85033327308141005</v>
      </c>
    </row>
    <row r="370" spans="2:3" x14ac:dyDescent="0.25">
      <c r="B370" s="892">
        <v>39591</v>
      </c>
      <c r="C370" s="96">
        <v>0.8511757279485288</v>
      </c>
    </row>
    <row r="371" spans="2:3" x14ac:dyDescent="0.25">
      <c r="B371" s="892">
        <v>39594</v>
      </c>
      <c r="C371" s="96">
        <v>0.85226089769904889</v>
      </c>
    </row>
    <row r="372" spans="2:3" x14ac:dyDescent="0.25">
      <c r="B372" s="892">
        <v>39595</v>
      </c>
      <c r="C372" s="96">
        <v>0.85342494888812637</v>
      </c>
    </row>
    <row r="373" spans="2:3" x14ac:dyDescent="0.25">
      <c r="B373" s="892">
        <v>39596</v>
      </c>
      <c r="C373" s="96">
        <v>0.8546852103719077</v>
      </c>
    </row>
    <row r="374" spans="2:3" x14ac:dyDescent="0.25">
      <c r="B374" s="892">
        <v>39597</v>
      </c>
      <c r="C374" s="96">
        <v>0.85616529287471455</v>
      </c>
    </row>
    <row r="375" spans="2:3" x14ac:dyDescent="0.25">
      <c r="B375" s="892">
        <v>39598</v>
      </c>
      <c r="C375" s="96">
        <v>0.85751839943522346</v>
      </c>
    </row>
    <row r="376" spans="2:3" x14ac:dyDescent="0.25">
      <c r="B376" s="892">
        <v>39601</v>
      </c>
      <c r="C376" s="96">
        <v>0.85938050751376471</v>
      </c>
    </row>
    <row r="377" spans="2:3" x14ac:dyDescent="0.25">
      <c r="B377" s="892">
        <v>39602</v>
      </c>
      <c r="C377" s="96">
        <v>0.86113561861400567</v>
      </c>
    </row>
    <row r="378" spans="2:3" x14ac:dyDescent="0.25">
      <c r="B378" s="892">
        <v>39603</v>
      </c>
      <c r="C378" s="96">
        <v>0.86326463177382529</v>
      </c>
    </row>
    <row r="379" spans="2:3" x14ac:dyDescent="0.25">
      <c r="B379" s="892">
        <v>39604</v>
      </c>
      <c r="C379" s="96">
        <v>0.86491245465409372</v>
      </c>
    </row>
    <row r="380" spans="2:3" x14ac:dyDescent="0.25">
      <c r="B380" s="892">
        <v>39605</v>
      </c>
      <c r="C380" s="96">
        <v>0.86645291428833193</v>
      </c>
    </row>
    <row r="381" spans="2:3" x14ac:dyDescent="0.25">
      <c r="B381" s="892">
        <v>39608</v>
      </c>
      <c r="C381" s="96">
        <v>0.86813276660860106</v>
      </c>
    </row>
    <row r="382" spans="2:3" x14ac:dyDescent="0.25">
      <c r="B382" s="892">
        <v>39609</v>
      </c>
      <c r="C382" s="96">
        <v>0.8694846369110576</v>
      </c>
    </row>
    <row r="383" spans="2:3" x14ac:dyDescent="0.25">
      <c r="B383" s="892">
        <v>39610</v>
      </c>
      <c r="C383" s="96">
        <v>0.87073200216635849</v>
      </c>
    </row>
    <row r="384" spans="2:3" x14ac:dyDescent="0.25">
      <c r="B384" s="892">
        <v>39611</v>
      </c>
      <c r="C384" s="96">
        <v>0.87221346045569537</v>
      </c>
    </row>
    <row r="385" spans="2:3" x14ac:dyDescent="0.25">
      <c r="B385" s="892">
        <v>39612</v>
      </c>
      <c r="C385" s="96">
        <v>0.87390827385407821</v>
      </c>
    </row>
    <row r="386" spans="2:3" x14ac:dyDescent="0.25">
      <c r="B386" s="892">
        <v>39615</v>
      </c>
      <c r="C386" s="96">
        <v>0.87556959741338847</v>
      </c>
    </row>
    <row r="387" spans="2:3" x14ac:dyDescent="0.25">
      <c r="B387" s="892">
        <v>39616</v>
      </c>
      <c r="C387" s="96">
        <v>0.87754309523758756</v>
      </c>
    </row>
    <row r="388" spans="2:3" x14ac:dyDescent="0.25">
      <c r="B388" s="892">
        <v>39617</v>
      </c>
      <c r="C388" s="96">
        <v>0.88043482096197856</v>
      </c>
    </row>
    <row r="389" spans="2:3" x14ac:dyDescent="0.25">
      <c r="B389" s="892">
        <v>39618</v>
      </c>
      <c r="C389" s="96">
        <v>0.88299995183789515</v>
      </c>
    </row>
    <row r="390" spans="2:3" x14ac:dyDescent="0.25">
      <c r="B390" s="892">
        <v>39619</v>
      </c>
      <c r="C390" s="96">
        <v>0.88556898456888844</v>
      </c>
    </row>
    <row r="391" spans="2:3" x14ac:dyDescent="0.25">
      <c r="B391" s="892">
        <v>39622</v>
      </c>
      <c r="C391" s="96">
        <v>0.88840793854337974</v>
      </c>
    </row>
    <row r="392" spans="2:3" x14ac:dyDescent="0.25">
      <c r="B392" s="892">
        <v>39623</v>
      </c>
      <c r="C392" s="96">
        <v>0.89050383808509481</v>
      </c>
    </row>
    <row r="393" spans="2:3" x14ac:dyDescent="0.25">
      <c r="B393" s="892">
        <v>39624</v>
      </c>
      <c r="C393" s="96">
        <v>0.89243766237120858</v>
      </c>
    </row>
    <row r="394" spans="2:3" x14ac:dyDescent="0.25">
      <c r="B394" s="892">
        <v>39625</v>
      </c>
      <c r="C394" s="96">
        <v>0.89513192445217848</v>
      </c>
    </row>
    <row r="395" spans="2:3" x14ac:dyDescent="0.25">
      <c r="B395" s="892">
        <v>39626</v>
      </c>
      <c r="C395" s="96">
        <v>0.89761939352732589</v>
      </c>
    </row>
    <row r="396" spans="2:3" x14ac:dyDescent="0.25">
      <c r="B396" s="892">
        <v>39629</v>
      </c>
      <c r="C396" s="96">
        <v>0.90037084942609025</v>
      </c>
    </row>
    <row r="397" spans="2:3" x14ac:dyDescent="0.25">
      <c r="B397" s="892">
        <v>39630</v>
      </c>
      <c r="C397" s="96">
        <v>0.9029686148157815</v>
      </c>
    </row>
    <row r="398" spans="2:3" x14ac:dyDescent="0.25">
      <c r="B398" s="892">
        <v>39631</v>
      </c>
      <c r="C398" s="96">
        <v>0.90465932729193188</v>
      </c>
    </row>
    <row r="399" spans="2:3" x14ac:dyDescent="0.25">
      <c r="B399" s="892">
        <v>39632</v>
      </c>
      <c r="C399" s="96">
        <v>0.90709021557132152</v>
      </c>
    </row>
    <row r="400" spans="2:3" x14ac:dyDescent="0.25">
      <c r="B400" s="892">
        <v>39633</v>
      </c>
      <c r="C400" s="96">
        <v>0.90852133997416928</v>
      </c>
    </row>
    <row r="401" spans="2:3" x14ac:dyDescent="0.25">
      <c r="B401" s="892">
        <v>39636</v>
      </c>
      <c r="C401" s="96">
        <v>0.90958249741656694</v>
      </c>
    </row>
    <row r="402" spans="2:3" x14ac:dyDescent="0.25">
      <c r="B402" s="892">
        <v>39637</v>
      </c>
      <c r="C402" s="96">
        <v>0.91022875341562848</v>
      </c>
    </row>
    <row r="403" spans="2:3" x14ac:dyDescent="0.25">
      <c r="B403" s="892">
        <v>39638</v>
      </c>
      <c r="C403" s="96">
        <v>0.91078602714166934</v>
      </c>
    </row>
    <row r="404" spans="2:3" x14ac:dyDescent="0.25">
      <c r="B404" s="892">
        <v>39639</v>
      </c>
      <c r="C404" s="96">
        <v>0.91052432284713081</v>
      </c>
    </row>
    <row r="405" spans="2:3" x14ac:dyDescent="0.25">
      <c r="B405" s="892">
        <v>39640</v>
      </c>
      <c r="C405" s="96">
        <v>0.91031998584827634</v>
      </c>
    </row>
    <row r="406" spans="2:3" x14ac:dyDescent="0.25">
      <c r="B406" s="892">
        <v>39643</v>
      </c>
      <c r="C406" s="96">
        <v>0.91015756778827184</v>
      </c>
    </row>
    <row r="407" spans="2:3" x14ac:dyDescent="0.25">
      <c r="B407" s="892">
        <v>39644</v>
      </c>
      <c r="C407" s="96">
        <v>0.90956320770951427</v>
      </c>
    </row>
    <row r="408" spans="2:3" x14ac:dyDescent="0.25">
      <c r="B408" s="892">
        <v>39645</v>
      </c>
      <c r="C408" s="96">
        <v>0.90980607355890608</v>
      </c>
    </row>
    <row r="409" spans="2:3" x14ac:dyDescent="0.25">
      <c r="B409" s="892">
        <v>39646</v>
      </c>
      <c r="C409" s="96">
        <v>0.9099533040262624</v>
      </c>
    </row>
    <row r="410" spans="2:3" x14ac:dyDescent="0.25">
      <c r="B410" s="892">
        <v>39647</v>
      </c>
      <c r="C410" s="96">
        <v>0.91044783585916023</v>
      </c>
    </row>
    <row r="411" spans="2:3" x14ac:dyDescent="0.25">
      <c r="B411" s="892">
        <v>39650</v>
      </c>
      <c r="C411" s="96">
        <v>0.91090573930419405</v>
      </c>
    </row>
    <row r="412" spans="2:3" x14ac:dyDescent="0.25">
      <c r="B412" s="892">
        <v>39651</v>
      </c>
      <c r="C412" s="96">
        <v>0.9112381133738171</v>
      </c>
    </row>
    <row r="413" spans="2:3" x14ac:dyDescent="0.25">
      <c r="B413" s="892">
        <v>39652</v>
      </c>
      <c r="C413" s="96">
        <v>0.91144366038612634</v>
      </c>
    </row>
    <row r="414" spans="2:3" x14ac:dyDescent="0.25">
      <c r="B414" s="892">
        <v>39653</v>
      </c>
      <c r="C414" s="96">
        <v>0.91169564681265791</v>
      </c>
    </row>
    <row r="415" spans="2:3" x14ac:dyDescent="0.25">
      <c r="B415" s="892">
        <v>39654</v>
      </c>
      <c r="C415" s="96">
        <v>0.91244525507426755</v>
      </c>
    </row>
    <row r="416" spans="2:3" x14ac:dyDescent="0.25">
      <c r="B416" s="892">
        <v>39657</v>
      </c>
      <c r="C416" s="96">
        <v>0.91271339362883352</v>
      </c>
    </row>
    <row r="417" spans="2:3" x14ac:dyDescent="0.25">
      <c r="B417" s="892">
        <v>39658</v>
      </c>
      <c r="C417" s="96">
        <v>0.91313716282495039</v>
      </c>
    </row>
    <row r="418" spans="2:3" x14ac:dyDescent="0.25">
      <c r="B418" s="892">
        <v>39659</v>
      </c>
      <c r="C418" s="96">
        <v>0.91373091135028783</v>
      </c>
    </row>
    <row r="419" spans="2:3" x14ac:dyDescent="0.25">
      <c r="B419" s="892">
        <v>39660</v>
      </c>
      <c r="C419" s="96">
        <v>0.91455719919575085</v>
      </c>
    </row>
    <row r="420" spans="2:3" x14ac:dyDescent="0.25">
      <c r="B420" s="892">
        <v>39661</v>
      </c>
      <c r="C420" s="96">
        <v>0.9148153165323577</v>
      </c>
    </row>
    <row r="421" spans="2:3" x14ac:dyDescent="0.25">
      <c r="B421" s="892">
        <v>39664</v>
      </c>
      <c r="C421" s="96">
        <v>0.91498499418215551</v>
      </c>
    </row>
    <row r="422" spans="2:3" x14ac:dyDescent="0.25">
      <c r="B422" s="892">
        <v>39665</v>
      </c>
      <c r="C422" s="96">
        <v>0.91535234103721663</v>
      </c>
    </row>
    <row r="423" spans="2:3" x14ac:dyDescent="0.25">
      <c r="B423" s="892">
        <v>39666</v>
      </c>
      <c r="C423" s="96">
        <v>0.91563682709724703</v>
      </c>
    </row>
    <row r="424" spans="2:3" x14ac:dyDescent="0.25">
      <c r="B424" s="892">
        <v>39667</v>
      </c>
      <c r="C424" s="96">
        <v>0.91592927037335092</v>
      </c>
    </row>
    <row r="425" spans="2:3" x14ac:dyDescent="0.25">
      <c r="B425" s="892">
        <v>39668</v>
      </c>
      <c r="C425" s="96">
        <v>0.91627783264763807</v>
      </c>
    </row>
    <row r="426" spans="2:3" x14ac:dyDescent="0.25">
      <c r="B426" s="892">
        <v>39671</v>
      </c>
      <c r="C426" s="96">
        <v>0.91666511676341766</v>
      </c>
    </row>
    <row r="427" spans="2:3" x14ac:dyDescent="0.25">
      <c r="B427" s="892">
        <v>39672</v>
      </c>
      <c r="C427" s="96">
        <v>0.91700265195679298</v>
      </c>
    </row>
    <row r="428" spans="2:3" x14ac:dyDescent="0.25">
      <c r="B428" s="892">
        <v>39673</v>
      </c>
      <c r="C428" s="96">
        <v>0.91722706761657313</v>
      </c>
    </row>
    <row r="429" spans="2:3" x14ac:dyDescent="0.25">
      <c r="B429" s="892">
        <v>39674</v>
      </c>
      <c r="C429" s="96">
        <v>0.91740446457473146</v>
      </c>
    </row>
    <row r="430" spans="2:3" x14ac:dyDescent="0.25">
      <c r="B430" s="892">
        <v>39675</v>
      </c>
      <c r="C430" s="96">
        <v>0.91765036191687466</v>
      </c>
    </row>
    <row r="431" spans="2:3" x14ac:dyDescent="0.25">
      <c r="B431" s="892">
        <v>39678</v>
      </c>
      <c r="C431" s="96">
        <v>0.91811684435999519</v>
      </c>
    </row>
    <row r="432" spans="2:3" x14ac:dyDescent="0.25">
      <c r="B432" s="892">
        <v>39679</v>
      </c>
      <c r="C432" s="96">
        <v>0.91857772684327965</v>
      </c>
    </row>
    <row r="433" spans="2:3" x14ac:dyDescent="0.25">
      <c r="B433" s="892">
        <v>39680</v>
      </c>
      <c r="C433" s="96">
        <v>0.91887705756716342</v>
      </c>
    </row>
    <row r="434" spans="2:3" x14ac:dyDescent="0.25">
      <c r="B434" s="892">
        <v>39681</v>
      </c>
      <c r="C434" s="96">
        <v>0.91918096520053527</v>
      </c>
    </row>
    <row r="435" spans="2:3" x14ac:dyDescent="0.25">
      <c r="B435" s="892">
        <v>39682</v>
      </c>
      <c r="C435" s="96">
        <v>0.91951434839303992</v>
      </c>
    </row>
    <row r="436" spans="2:3" x14ac:dyDescent="0.25">
      <c r="B436" s="892">
        <v>39685</v>
      </c>
      <c r="C436" s="96">
        <v>0.91988394368152038</v>
      </c>
    </row>
    <row r="437" spans="2:3" x14ac:dyDescent="0.25">
      <c r="B437" s="892">
        <v>39686</v>
      </c>
      <c r="C437" s="96">
        <v>0.92028718517226993</v>
      </c>
    </row>
    <row r="438" spans="2:3" x14ac:dyDescent="0.25">
      <c r="B438" s="892">
        <v>39687</v>
      </c>
      <c r="C438" s="96">
        <v>0.92079696192277005</v>
      </c>
    </row>
    <row r="439" spans="2:3" x14ac:dyDescent="0.25">
      <c r="B439" s="892">
        <v>39688</v>
      </c>
      <c r="C439" s="96">
        <v>0.92131944461990145</v>
      </c>
    </row>
    <row r="440" spans="2:3" x14ac:dyDescent="0.25">
      <c r="B440" s="892">
        <v>39689</v>
      </c>
      <c r="C440" s="96">
        <v>0.9217837843228629</v>
      </c>
    </row>
    <row r="441" spans="2:3" x14ac:dyDescent="0.25">
      <c r="B441" s="892">
        <v>39692</v>
      </c>
      <c r="C441" s="96">
        <v>0.92230174096818851</v>
      </c>
    </row>
    <row r="442" spans="2:3" x14ac:dyDescent="0.25">
      <c r="B442" s="892">
        <v>39693</v>
      </c>
      <c r="C442" s="96">
        <v>0.92297536465854257</v>
      </c>
    </row>
    <row r="443" spans="2:3" x14ac:dyDescent="0.25">
      <c r="B443" s="892">
        <v>39694</v>
      </c>
      <c r="C443" s="96">
        <v>0.92365415615642188</v>
      </c>
    </row>
    <row r="444" spans="2:3" x14ac:dyDescent="0.25">
      <c r="B444" s="892">
        <v>39695</v>
      </c>
      <c r="C444" s="96">
        <v>0.92405530207373132</v>
      </c>
    </row>
    <row r="445" spans="2:3" x14ac:dyDescent="0.25">
      <c r="B445" s="892">
        <v>39696</v>
      </c>
      <c r="C445" s="96">
        <v>0.92429071405963259</v>
      </c>
    </row>
    <row r="446" spans="2:3" x14ac:dyDescent="0.25">
      <c r="B446" s="892">
        <v>39699</v>
      </c>
      <c r="C446" s="96">
        <v>0.92458023527152777</v>
      </c>
    </row>
    <row r="447" spans="2:3" x14ac:dyDescent="0.25">
      <c r="B447" s="892">
        <v>39700</v>
      </c>
      <c r="C447" s="96">
        <v>0.92474127190593214</v>
      </c>
    </row>
    <row r="448" spans="2:3" x14ac:dyDescent="0.25">
      <c r="B448" s="892">
        <v>39701</v>
      </c>
      <c r="C448" s="96">
        <v>0.92481066898749353</v>
      </c>
    </row>
    <row r="449" spans="2:3" x14ac:dyDescent="0.25">
      <c r="B449" s="892">
        <v>39702</v>
      </c>
      <c r="C449" s="96">
        <v>0.92491313475426085</v>
      </c>
    </row>
    <row r="450" spans="2:3" x14ac:dyDescent="0.25">
      <c r="B450" s="892">
        <v>39703</v>
      </c>
      <c r="C450" s="96">
        <v>0.92494945595679878</v>
      </c>
    </row>
    <row r="451" spans="2:3" x14ac:dyDescent="0.25">
      <c r="B451" s="892">
        <v>39706</v>
      </c>
      <c r="C451" s="96">
        <v>0.92509630709367419</v>
      </c>
    </row>
    <row r="452" spans="2:3" x14ac:dyDescent="0.25">
      <c r="B452" s="892">
        <v>39707</v>
      </c>
      <c r="C452" s="96">
        <v>0.92539748841809888</v>
      </c>
    </row>
    <row r="453" spans="2:3" x14ac:dyDescent="0.25">
      <c r="B453" s="892">
        <v>39708</v>
      </c>
      <c r="C453" s="96">
        <v>0.92558039279320004</v>
      </c>
    </row>
    <row r="454" spans="2:3" x14ac:dyDescent="0.25">
      <c r="B454" s="892">
        <v>39709</v>
      </c>
      <c r="C454" s="96">
        <v>0.9259362609795545</v>
      </c>
    </row>
    <row r="455" spans="2:3" x14ac:dyDescent="0.25">
      <c r="B455" s="892">
        <v>39710</v>
      </c>
      <c r="C455" s="96">
        <v>0.92574440267157332</v>
      </c>
    </row>
    <row r="456" spans="2:3" x14ac:dyDescent="0.25">
      <c r="B456" s="892">
        <v>39713</v>
      </c>
      <c r="C456" s="96">
        <v>0.92569896530548135</v>
      </c>
    </row>
    <row r="457" spans="2:3" x14ac:dyDescent="0.25">
      <c r="B457" s="892">
        <v>39714</v>
      </c>
      <c r="C457" s="96">
        <v>0.92569644970370835</v>
      </c>
    </row>
    <row r="458" spans="2:3" x14ac:dyDescent="0.25">
      <c r="B458" s="892">
        <v>39715</v>
      </c>
      <c r="C458" s="96">
        <v>0.92571253691909416</v>
      </c>
    </row>
    <row r="459" spans="2:3" x14ac:dyDescent="0.25">
      <c r="B459" s="892">
        <v>39716</v>
      </c>
      <c r="C459" s="96">
        <v>0.92542572432889669</v>
      </c>
    </row>
    <row r="460" spans="2:3" x14ac:dyDescent="0.25">
      <c r="B460" s="892">
        <v>39717</v>
      </c>
      <c r="C460" s="96">
        <v>0.92522725703063402</v>
      </c>
    </row>
    <row r="461" spans="2:3" x14ac:dyDescent="0.25">
      <c r="B461" s="892">
        <v>39720</v>
      </c>
      <c r="C461" s="96">
        <v>0.92543098221690578</v>
      </c>
    </row>
    <row r="462" spans="2:3" x14ac:dyDescent="0.25">
      <c r="B462" s="892">
        <v>39721</v>
      </c>
      <c r="C462" s="96">
        <v>0.92568997238447936</v>
      </c>
    </row>
    <row r="463" spans="2:3" x14ac:dyDescent="0.25">
      <c r="B463" s="892">
        <v>39722</v>
      </c>
      <c r="C463" s="96">
        <v>0.92572918390360537</v>
      </c>
    </row>
    <row r="464" spans="2:3" x14ac:dyDescent="0.25">
      <c r="B464" s="892">
        <v>39723</v>
      </c>
      <c r="C464" s="96">
        <v>0.92601798561927373</v>
      </c>
    </row>
    <row r="465" spans="2:3" x14ac:dyDescent="0.25">
      <c r="B465" s="892">
        <v>39724</v>
      </c>
      <c r="C465" s="96">
        <v>0.92608551909239378</v>
      </c>
    </row>
    <row r="466" spans="2:3" x14ac:dyDescent="0.25">
      <c r="B466" s="892">
        <v>39727</v>
      </c>
      <c r="C466" s="96">
        <v>0.92693605563600856</v>
      </c>
    </row>
    <row r="467" spans="2:3" x14ac:dyDescent="0.25">
      <c r="B467" s="892">
        <v>39728</v>
      </c>
      <c r="C467" s="96">
        <v>0.92777362669698149</v>
      </c>
    </row>
    <row r="468" spans="2:3" x14ac:dyDescent="0.25">
      <c r="B468" s="892">
        <v>39729</v>
      </c>
      <c r="C468" s="96">
        <v>0.92887809313119141</v>
      </c>
    </row>
    <row r="469" spans="2:3" x14ac:dyDescent="0.25">
      <c r="B469" s="892">
        <v>39730</v>
      </c>
      <c r="C469" s="96">
        <v>0.93005275917808727</v>
      </c>
    </row>
    <row r="470" spans="2:3" x14ac:dyDescent="0.25">
      <c r="B470" s="892">
        <v>39731</v>
      </c>
      <c r="C470" s="96">
        <v>0.93163767306540779</v>
      </c>
    </row>
    <row r="471" spans="2:3" x14ac:dyDescent="0.25">
      <c r="B471" s="892">
        <v>39734</v>
      </c>
      <c r="C471" s="96">
        <v>0.93221055448871437</v>
      </c>
    </row>
    <row r="472" spans="2:3" x14ac:dyDescent="0.25">
      <c r="B472" s="892">
        <v>39735</v>
      </c>
      <c r="C472" s="96">
        <v>0.93240594181476921</v>
      </c>
    </row>
    <row r="473" spans="2:3" x14ac:dyDescent="0.25">
      <c r="B473" s="892">
        <v>39736</v>
      </c>
      <c r="C473" s="96">
        <v>0.93296357068427049</v>
      </c>
    </row>
    <row r="474" spans="2:3" x14ac:dyDescent="0.25">
      <c r="B474" s="892">
        <v>39737</v>
      </c>
      <c r="C474" s="96">
        <v>0.93280100903997365</v>
      </c>
    </row>
    <row r="475" spans="2:3" x14ac:dyDescent="0.25">
      <c r="B475" s="892">
        <v>39738</v>
      </c>
      <c r="C475" s="96">
        <v>0.93335227735512105</v>
      </c>
    </row>
    <row r="476" spans="2:3" x14ac:dyDescent="0.25">
      <c r="B476" s="892">
        <v>39741</v>
      </c>
      <c r="C476" s="96">
        <v>0.93393815888784548</v>
      </c>
    </row>
    <row r="477" spans="2:3" x14ac:dyDescent="0.25">
      <c r="B477" s="892">
        <v>39742</v>
      </c>
      <c r="C477" s="96">
        <v>0.93451299192423642</v>
      </c>
    </row>
    <row r="478" spans="2:3" x14ac:dyDescent="0.25">
      <c r="B478" s="892">
        <v>39743</v>
      </c>
      <c r="C478" s="96">
        <v>0.93528744187959401</v>
      </c>
    </row>
    <row r="479" spans="2:3" x14ac:dyDescent="0.25">
      <c r="B479" s="892">
        <v>39744</v>
      </c>
      <c r="C479" s="96">
        <v>0.93615707077375732</v>
      </c>
    </row>
    <row r="480" spans="2:3" x14ac:dyDescent="0.25">
      <c r="B480" s="892">
        <v>39745</v>
      </c>
      <c r="C480" s="96">
        <v>0.93740920529854932</v>
      </c>
    </row>
    <row r="481" spans="2:3" x14ac:dyDescent="0.25">
      <c r="B481" s="892">
        <v>39748</v>
      </c>
      <c r="C481" s="96">
        <v>0.93879804266894673</v>
      </c>
    </row>
    <row r="482" spans="2:3" x14ac:dyDescent="0.25">
      <c r="B482" s="892">
        <v>39749</v>
      </c>
      <c r="C482" s="96">
        <v>0.93993039283555524</v>
      </c>
    </row>
    <row r="483" spans="2:3" x14ac:dyDescent="0.25">
      <c r="B483" s="892">
        <v>39750</v>
      </c>
      <c r="C483" s="96">
        <v>0.94070705321698322</v>
      </c>
    </row>
    <row r="484" spans="2:3" x14ac:dyDescent="0.25">
      <c r="B484" s="892">
        <v>39751</v>
      </c>
      <c r="C484" s="96">
        <v>0.94147245744845853</v>
      </c>
    </row>
    <row r="485" spans="2:3" x14ac:dyDescent="0.25">
      <c r="B485" s="892">
        <v>39752</v>
      </c>
      <c r="C485" s="96">
        <v>0.94214648185565752</v>
      </c>
    </row>
    <row r="486" spans="2:3" x14ac:dyDescent="0.25">
      <c r="B486" s="892">
        <v>39755</v>
      </c>
      <c r="C486" s="96">
        <v>0.9429809801968978</v>
      </c>
    </row>
    <row r="487" spans="2:3" x14ac:dyDescent="0.25">
      <c r="B487" s="892">
        <v>39756</v>
      </c>
      <c r="C487" s="96">
        <v>0.94346353812404704</v>
      </c>
    </row>
    <row r="488" spans="2:3" x14ac:dyDescent="0.25">
      <c r="B488" s="892">
        <v>39757</v>
      </c>
      <c r="C488" s="96">
        <v>0.94385844423028831</v>
      </c>
    </row>
    <row r="489" spans="2:3" x14ac:dyDescent="0.25">
      <c r="B489" s="892">
        <v>39758</v>
      </c>
      <c r="C489" s="96">
        <v>0.94468059610065869</v>
      </c>
    </row>
    <row r="490" spans="2:3" x14ac:dyDescent="0.25">
      <c r="B490" s="892">
        <v>39759</v>
      </c>
      <c r="C490" s="96">
        <v>0.94526722577951983</v>
      </c>
    </row>
    <row r="491" spans="2:3" x14ac:dyDescent="0.25">
      <c r="B491" s="892">
        <v>39762</v>
      </c>
      <c r="C491" s="96">
        <v>0.94569501135494072</v>
      </c>
    </row>
    <row r="492" spans="2:3" x14ac:dyDescent="0.25">
      <c r="B492" s="892">
        <v>39763</v>
      </c>
      <c r="C492" s="96">
        <v>0.94650421623493641</v>
      </c>
    </row>
    <row r="493" spans="2:3" x14ac:dyDescent="0.25">
      <c r="B493" s="892">
        <v>39764</v>
      </c>
      <c r="C493" s="96">
        <v>0.94773955034453672</v>
      </c>
    </row>
    <row r="494" spans="2:3" x14ac:dyDescent="0.25">
      <c r="B494" s="892">
        <v>39765</v>
      </c>
      <c r="C494" s="96">
        <v>0.94889484953748404</v>
      </c>
    </row>
    <row r="495" spans="2:3" x14ac:dyDescent="0.25">
      <c r="B495" s="892">
        <v>39766</v>
      </c>
      <c r="C495" s="96">
        <v>0.95003878639630668</v>
      </c>
    </row>
    <row r="496" spans="2:3" x14ac:dyDescent="0.25">
      <c r="B496" s="892">
        <v>39769</v>
      </c>
      <c r="C496" s="96">
        <v>0.95128621284879222</v>
      </c>
    </row>
    <row r="497" spans="2:3" x14ac:dyDescent="0.25">
      <c r="B497" s="892">
        <v>39770</v>
      </c>
      <c r="C497" s="96">
        <v>0.95218562231004911</v>
      </c>
    </row>
    <row r="498" spans="2:3" x14ac:dyDescent="0.25">
      <c r="B498" s="892">
        <v>39771</v>
      </c>
      <c r="C498" s="96">
        <v>0.9530729751211825</v>
      </c>
    </row>
    <row r="499" spans="2:3" x14ac:dyDescent="0.25">
      <c r="B499" s="892">
        <v>39772</v>
      </c>
      <c r="C499" s="96">
        <v>0.95382880061527608</v>
      </c>
    </row>
    <row r="500" spans="2:3" x14ac:dyDescent="0.25">
      <c r="B500" s="892">
        <v>39773</v>
      </c>
      <c r="C500" s="96">
        <v>0.95471584529945674</v>
      </c>
    </row>
    <row r="501" spans="2:3" x14ac:dyDescent="0.25">
      <c r="B501" s="892">
        <v>39776</v>
      </c>
      <c r="C501" s="96">
        <v>0.95516176663656871</v>
      </c>
    </row>
    <row r="502" spans="2:3" x14ac:dyDescent="0.25">
      <c r="B502" s="892">
        <v>39777</v>
      </c>
      <c r="C502" s="96">
        <v>0.95543024504765284</v>
      </c>
    </row>
    <row r="503" spans="2:3" x14ac:dyDescent="0.25">
      <c r="B503" s="892">
        <v>39778</v>
      </c>
      <c r="C503" s="96">
        <v>0.95567816951457385</v>
      </c>
    </row>
    <row r="504" spans="2:3" x14ac:dyDescent="0.25">
      <c r="B504" s="892">
        <v>39779</v>
      </c>
      <c r="C504" s="96">
        <v>0.95569652640783131</v>
      </c>
    </row>
    <row r="505" spans="2:3" x14ac:dyDescent="0.25">
      <c r="B505" s="892">
        <v>39780</v>
      </c>
      <c r="C505" s="96">
        <v>0.95562380534006774</v>
      </c>
    </row>
    <row r="506" spans="2:3" x14ac:dyDescent="0.25">
      <c r="B506" s="892">
        <v>39783</v>
      </c>
      <c r="C506" s="96">
        <v>0.95597418980218629</v>
      </c>
    </row>
    <row r="507" spans="2:3" x14ac:dyDescent="0.25">
      <c r="B507" s="892">
        <v>39784</v>
      </c>
      <c r="C507" s="96">
        <v>0.95599519860612781</v>
      </c>
    </row>
    <row r="508" spans="2:3" x14ac:dyDescent="0.25">
      <c r="B508" s="892">
        <v>39785</v>
      </c>
      <c r="C508" s="96">
        <v>0.95594452011715725</v>
      </c>
    </row>
    <row r="509" spans="2:3" x14ac:dyDescent="0.25">
      <c r="B509" s="892">
        <v>39786</v>
      </c>
      <c r="C509" s="96">
        <v>0.95595499341170354</v>
      </c>
    </row>
    <row r="510" spans="2:3" x14ac:dyDescent="0.25">
      <c r="B510" s="892">
        <v>39787</v>
      </c>
      <c r="C510" s="96">
        <v>0.95625799595188798</v>
      </c>
    </row>
    <row r="511" spans="2:3" x14ac:dyDescent="0.25">
      <c r="B511" s="892">
        <v>39790</v>
      </c>
      <c r="C511" s="96">
        <v>0.95600776638770046</v>
      </c>
    </row>
    <row r="512" spans="2:3" x14ac:dyDescent="0.25">
      <c r="B512" s="892">
        <v>39791</v>
      </c>
      <c r="C512" s="96">
        <v>0.95568798886102702</v>
      </c>
    </row>
    <row r="513" spans="2:3" x14ac:dyDescent="0.25">
      <c r="B513" s="892">
        <v>39792</v>
      </c>
      <c r="C513" s="96">
        <v>0.95537816466888903</v>
      </c>
    </row>
    <row r="514" spans="2:3" x14ac:dyDescent="0.25">
      <c r="B514" s="892">
        <v>39793</v>
      </c>
      <c r="C514" s="96">
        <v>0.95499357906585736</v>
      </c>
    </row>
    <row r="515" spans="2:3" x14ac:dyDescent="0.25">
      <c r="B515" s="892">
        <v>39794</v>
      </c>
      <c r="C515" s="96">
        <v>0.954738213690287</v>
      </c>
    </row>
    <row r="516" spans="2:3" x14ac:dyDescent="0.25">
      <c r="B516" s="892">
        <v>39797</v>
      </c>
      <c r="C516" s="96">
        <v>0.95456289611169542</v>
      </c>
    </row>
    <row r="517" spans="2:3" x14ac:dyDescent="0.25">
      <c r="B517" s="892">
        <v>39798</v>
      </c>
      <c r="C517" s="96">
        <v>0.95429958941895354</v>
      </c>
    </row>
    <row r="518" spans="2:3" x14ac:dyDescent="0.25">
      <c r="B518" s="892">
        <v>39799</v>
      </c>
      <c r="C518" s="96">
        <v>0.95413546002375116</v>
      </c>
    </row>
    <row r="519" spans="2:3" x14ac:dyDescent="0.25">
      <c r="B519" s="892">
        <v>39800</v>
      </c>
      <c r="C519" s="96">
        <v>0.95395150046851263</v>
      </c>
    </row>
    <row r="520" spans="2:3" x14ac:dyDescent="0.25">
      <c r="B520" s="892">
        <v>39801</v>
      </c>
      <c r="C520" s="96">
        <v>0.95395117431681764</v>
      </c>
    </row>
    <row r="521" spans="2:3" x14ac:dyDescent="0.25">
      <c r="B521" s="892">
        <v>39804</v>
      </c>
      <c r="C521" s="96">
        <v>0.95392223725465208</v>
      </c>
    </row>
    <row r="522" spans="2:3" x14ac:dyDescent="0.25">
      <c r="B522" s="892">
        <v>39805</v>
      </c>
      <c r="C522" s="96">
        <v>0.95387208584454997</v>
      </c>
    </row>
    <row r="523" spans="2:3" x14ac:dyDescent="0.25">
      <c r="B523" s="892">
        <v>39806</v>
      </c>
      <c r="C523" s="96">
        <v>0.95386368421368339</v>
      </c>
    </row>
    <row r="524" spans="2:3" x14ac:dyDescent="0.25">
      <c r="B524" s="892">
        <v>39807</v>
      </c>
      <c r="C524" s="96">
        <v>0.95391234385749013</v>
      </c>
    </row>
    <row r="525" spans="2:3" x14ac:dyDescent="0.25">
      <c r="B525" s="892">
        <v>39808</v>
      </c>
      <c r="C525" s="96">
        <v>0.95400567350658105</v>
      </c>
    </row>
    <row r="526" spans="2:3" x14ac:dyDescent="0.25">
      <c r="B526" s="892">
        <v>39811</v>
      </c>
      <c r="C526" s="96">
        <v>0.95399545354626936</v>
      </c>
    </row>
    <row r="527" spans="2:3" x14ac:dyDescent="0.25">
      <c r="B527" s="892">
        <v>39812</v>
      </c>
      <c r="C527" s="96">
        <v>0.95397696044035796</v>
      </c>
    </row>
    <row r="528" spans="2:3" x14ac:dyDescent="0.25">
      <c r="B528" s="892">
        <v>39813</v>
      </c>
      <c r="C528" s="96">
        <v>0.95392818572647975</v>
      </c>
    </row>
    <row r="529" spans="2:3" x14ac:dyDescent="0.25">
      <c r="B529" s="892">
        <v>39814</v>
      </c>
      <c r="C529" s="96">
        <v>0.95401113999768172</v>
      </c>
    </row>
    <row r="530" spans="2:3" x14ac:dyDescent="0.25">
      <c r="B530" s="892">
        <v>39815</v>
      </c>
      <c r="C530" s="96">
        <v>0.95391732861645795</v>
      </c>
    </row>
    <row r="531" spans="2:3" x14ac:dyDescent="0.25">
      <c r="B531" s="892">
        <v>39818</v>
      </c>
      <c r="C531" s="96">
        <v>0.95466752377008834</v>
      </c>
    </row>
    <row r="532" spans="2:3" x14ac:dyDescent="0.25">
      <c r="B532" s="892">
        <v>39819</v>
      </c>
      <c r="C532" s="96">
        <v>0.95484693735958959</v>
      </c>
    </row>
    <row r="533" spans="2:3" x14ac:dyDescent="0.25">
      <c r="B533" s="892">
        <v>39820</v>
      </c>
      <c r="C533" s="96">
        <v>0.95576543385648671</v>
      </c>
    </row>
    <row r="534" spans="2:3" x14ac:dyDescent="0.25">
      <c r="B534" s="892">
        <v>39821</v>
      </c>
      <c r="C534" s="96">
        <v>0.95594350081761792</v>
      </c>
    </row>
    <row r="535" spans="2:3" x14ac:dyDescent="0.25">
      <c r="B535" s="892">
        <v>39822</v>
      </c>
      <c r="C535" s="96">
        <v>0.95637466389982262</v>
      </c>
    </row>
    <row r="536" spans="2:3" x14ac:dyDescent="0.25">
      <c r="B536" s="892">
        <v>39825</v>
      </c>
      <c r="C536" s="96">
        <v>0.95678434969696047</v>
      </c>
    </row>
    <row r="537" spans="2:3" x14ac:dyDescent="0.25">
      <c r="B537" s="892">
        <v>39826</v>
      </c>
      <c r="C537" s="96">
        <v>0.95716948195478968</v>
      </c>
    </row>
    <row r="538" spans="2:3" x14ac:dyDescent="0.25">
      <c r="B538" s="892">
        <v>39827</v>
      </c>
      <c r="C538" s="96">
        <v>0.95774483609335337</v>
      </c>
    </row>
    <row r="539" spans="2:3" x14ac:dyDescent="0.25">
      <c r="B539" s="892">
        <v>39828</v>
      </c>
      <c r="C539" s="96">
        <v>0.95825780564553542</v>
      </c>
    </row>
    <row r="540" spans="2:3" x14ac:dyDescent="0.25">
      <c r="B540" s="892">
        <v>39829</v>
      </c>
      <c r="C540" s="96">
        <v>0.95851470436670361</v>
      </c>
    </row>
    <row r="541" spans="2:3" x14ac:dyDescent="0.25">
      <c r="B541" s="892">
        <v>39832</v>
      </c>
      <c r="C541" s="96">
        <v>0.95878808576661856</v>
      </c>
    </row>
    <row r="542" spans="2:3" x14ac:dyDescent="0.25">
      <c r="B542" s="892">
        <v>39833</v>
      </c>
      <c r="C542" s="96">
        <v>0.95934876654684287</v>
      </c>
    </row>
    <row r="543" spans="2:3" x14ac:dyDescent="0.25">
      <c r="B543" s="892">
        <v>39834</v>
      </c>
      <c r="C543" s="96">
        <v>0.95957998959584834</v>
      </c>
    </row>
    <row r="544" spans="2:3" x14ac:dyDescent="0.25">
      <c r="B544" s="892">
        <v>39835</v>
      </c>
      <c r="C544" s="96">
        <v>0.95981366185713868</v>
      </c>
    </row>
    <row r="545" spans="2:3" x14ac:dyDescent="0.25">
      <c r="B545" s="892">
        <v>39836</v>
      </c>
      <c r="C545" s="96">
        <v>0.96001249942671729</v>
      </c>
    </row>
    <row r="546" spans="2:3" x14ac:dyDescent="0.25">
      <c r="B546" s="892">
        <v>39839</v>
      </c>
      <c r="C546" s="96">
        <v>0.96028297644829275</v>
      </c>
    </row>
    <row r="547" spans="2:3" x14ac:dyDescent="0.25">
      <c r="B547" s="892">
        <v>39840</v>
      </c>
      <c r="C547" s="96">
        <v>0.96048776952600901</v>
      </c>
    </row>
    <row r="548" spans="2:3" x14ac:dyDescent="0.25">
      <c r="B548" s="892">
        <v>39841</v>
      </c>
      <c r="C548" s="96">
        <v>0.96067734206990452</v>
      </c>
    </row>
    <row r="549" spans="2:3" x14ac:dyDescent="0.25">
      <c r="B549" s="892">
        <v>39842</v>
      </c>
      <c r="C549" s="96">
        <v>0.96090042386642727</v>
      </c>
    </row>
    <row r="550" spans="2:3" x14ac:dyDescent="0.25">
      <c r="B550" s="892">
        <v>39843</v>
      </c>
      <c r="C550" s="96">
        <v>0.96114730021951533</v>
      </c>
    </row>
    <row r="551" spans="2:3" x14ac:dyDescent="0.25">
      <c r="B551" s="892">
        <v>39846</v>
      </c>
      <c r="C551" s="96">
        <v>0.96145032886403503</v>
      </c>
    </row>
    <row r="552" spans="2:3" x14ac:dyDescent="0.25">
      <c r="B552" s="892">
        <v>39847</v>
      </c>
      <c r="C552" s="96">
        <v>0.9616931321709602</v>
      </c>
    </row>
    <row r="553" spans="2:3" x14ac:dyDescent="0.25">
      <c r="B553" s="892">
        <v>39848</v>
      </c>
      <c r="C553" s="96">
        <v>0.96184424522580581</v>
      </c>
    </row>
    <row r="554" spans="2:3" x14ac:dyDescent="0.25">
      <c r="B554" s="892">
        <v>39849</v>
      </c>
      <c r="C554" s="96">
        <v>0.96200603588961342</v>
      </c>
    </row>
    <row r="555" spans="2:3" x14ac:dyDescent="0.25">
      <c r="B555" s="892">
        <v>39850</v>
      </c>
      <c r="C555" s="96">
        <v>0.9621211130945182</v>
      </c>
    </row>
    <row r="556" spans="2:3" x14ac:dyDescent="0.25">
      <c r="B556" s="892">
        <v>39853</v>
      </c>
      <c r="C556" s="96">
        <v>0.96216510661873134</v>
      </c>
    </row>
    <row r="557" spans="2:3" x14ac:dyDescent="0.25">
      <c r="B557" s="892">
        <v>39854</v>
      </c>
      <c r="C557" s="96">
        <v>0.96224150739168257</v>
      </c>
    </row>
    <row r="558" spans="2:3" x14ac:dyDescent="0.25">
      <c r="B558" s="892">
        <v>39855</v>
      </c>
      <c r="C558" s="96">
        <v>0.96231481743933356</v>
      </c>
    </row>
    <row r="559" spans="2:3" x14ac:dyDescent="0.25">
      <c r="B559" s="892">
        <v>39856</v>
      </c>
      <c r="C559" s="96">
        <v>0.96247633757793527</v>
      </c>
    </row>
    <row r="560" spans="2:3" x14ac:dyDescent="0.25">
      <c r="B560" s="892">
        <v>39857</v>
      </c>
      <c r="C560" s="96">
        <v>0.96270749124922739</v>
      </c>
    </row>
    <row r="561" spans="2:3" x14ac:dyDescent="0.25">
      <c r="B561" s="892">
        <v>39860</v>
      </c>
      <c r="C561" s="96">
        <v>0.96302773199427238</v>
      </c>
    </row>
    <row r="562" spans="2:3" x14ac:dyDescent="0.25">
      <c r="B562" s="892">
        <v>39861</v>
      </c>
      <c r="C562" s="96">
        <v>0.96359715500857857</v>
      </c>
    </row>
    <row r="563" spans="2:3" x14ac:dyDescent="0.25">
      <c r="B563" s="892">
        <v>39862</v>
      </c>
      <c r="C563" s="96">
        <v>0.96399652850292006</v>
      </c>
    </row>
    <row r="564" spans="2:3" x14ac:dyDescent="0.25">
      <c r="B564" s="892">
        <v>39863</v>
      </c>
      <c r="C564" s="96">
        <v>0.96453926867487672</v>
      </c>
    </row>
    <row r="565" spans="2:3" x14ac:dyDescent="0.25">
      <c r="B565" s="892">
        <v>39864</v>
      </c>
      <c r="C565" s="96">
        <v>0.96510124302271538</v>
      </c>
    </row>
    <row r="566" spans="2:3" x14ac:dyDescent="0.25">
      <c r="B566" s="892">
        <v>39867</v>
      </c>
      <c r="C566" s="96">
        <v>0.96563379928327231</v>
      </c>
    </row>
    <row r="567" spans="2:3" x14ac:dyDescent="0.25">
      <c r="B567" s="892">
        <v>39868</v>
      </c>
      <c r="C567" s="96">
        <v>0.9660151007800245</v>
      </c>
    </row>
    <row r="568" spans="2:3" x14ac:dyDescent="0.25">
      <c r="B568" s="892">
        <v>39869</v>
      </c>
      <c r="C568" s="96">
        <v>0.96627307157800546</v>
      </c>
    </row>
    <row r="569" spans="2:3" x14ac:dyDescent="0.25">
      <c r="B569" s="892">
        <v>39870</v>
      </c>
      <c r="C569" s="96">
        <v>0.96658527848428999</v>
      </c>
    </row>
    <row r="570" spans="2:3" x14ac:dyDescent="0.25">
      <c r="B570" s="892">
        <v>39871</v>
      </c>
      <c r="C570" s="96">
        <v>0.96694745985179842</v>
      </c>
    </row>
    <row r="571" spans="2:3" x14ac:dyDescent="0.25">
      <c r="B571" s="892">
        <v>39874</v>
      </c>
      <c r="C571" s="96">
        <v>0.96733256828567493</v>
      </c>
    </row>
    <row r="572" spans="2:3" x14ac:dyDescent="0.25">
      <c r="B572" s="892">
        <v>39875</v>
      </c>
      <c r="C572" s="96">
        <v>0.96757897639071733</v>
      </c>
    </row>
    <row r="573" spans="2:3" x14ac:dyDescent="0.25">
      <c r="B573" s="892">
        <v>39876</v>
      </c>
      <c r="C573" s="96">
        <v>0.96789070221916484</v>
      </c>
    </row>
    <row r="574" spans="2:3" x14ac:dyDescent="0.25">
      <c r="B574" s="892">
        <v>39877</v>
      </c>
      <c r="C574" s="96">
        <v>0.96817126213005589</v>
      </c>
    </row>
    <row r="575" spans="2:3" x14ac:dyDescent="0.25">
      <c r="B575" s="892">
        <v>39878</v>
      </c>
      <c r="C575" s="96">
        <v>0.96841119242158358</v>
      </c>
    </row>
    <row r="576" spans="2:3" x14ac:dyDescent="0.25">
      <c r="B576" s="892">
        <v>39881</v>
      </c>
      <c r="C576" s="96">
        <v>0.96866513795401155</v>
      </c>
    </row>
    <row r="577" spans="2:3" x14ac:dyDescent="0.25">
      <c r="B577" s="892">
        <v>39882</v>
      </c>
      <c r="C577" s="96">
        <v>0.96883899624920589</v>
      </c>
    </row>
    <row r="578" spans="2:3" x14ac:dyDescent="0.25">
      <c r="B578" s="892">
        <v>39883</v>
      </c>
      <c r="C578" s="96">
        <v>0.9690122204931183</v>
      </c>
    </row>
    <row r="579" spans="2:3" x14ac:dyDescent="0.25">
      <c r="B579" s="892">
        <v>39884</v>
      </c>
      <c r="C579" s="96">
        <v>0.96917964791936773</v>
      </c>
    </row>
    <row r="580" spans="2:3" x14ac:dyDescent="0.25">
      <c r="B580" s="892">
        <v>39885</v>
      </c>
      <c r="C580" s="96">
        <v>0.96933090553112644</v>
      </c>
    </row>
    <row r="581" spans="2:3" x14ac:dyDescent="0.25">
      <c r="B581" s="892">
        <v>39888</v>
      </c>
      <c r="C581" s="96">
        <v>0.96945984889389569</v>
      </c>
    </row>
    <row r="582" spans="2:3" x14ac:dyDescent="0.25">
      <c r="B582" s="892">
        <v>39889</v>
      </c>
      <c r="C582" s="96">
        <v>0.96967750510074147</v>
      </c>
    </row>
    <row r="583" spans="2:3" x14ac:dyDescent="0.25">
      <c r="B583" s="892">
        <v>39890</v>
      </c>
      <c r="C583" s="96">
        <v>0.96994523813043387</v>
      </c>
    </row>
    <row r="584" spans="2:3" x14ac:dyDescent="0.25">
      <c r="B584" s="892">
        <v>39891</v>
      </c>
      <c r="C584" s="96">
        <v>0.9701844909618127</v>
      </c>
    </row>
    <row r="585" spans="2:3" x14ac:dyDescent="0.25">
      <c r="B585" s="892">
        <v>39892</v>
      </c>
      <c r="C585" s="96">
        <v>0.97055350430712306</v>
      </c>
    </row>
    <row r="586" spans="2:3" x14ac:dyDescent="0.25">
      <c r="B586" s="892">
        <v>39895</v>
      </c>
      <c r="C586" s="96">
        <v>0.97119053730035199</v>
      </c>
    </row>
    <row r="587" spans="2:3" x14ac:dyDescent="0.25">
      <c r="B587" s="892">
        <v>39896</v>
      </c>
      <c r="C587" s="96">
        <v>0.97172185406325973</v>
      </c>
    </row>
    <row r="588" spans="2:3" x14ac:dyDescent="0.25">
      <c r="B588" s="892">
        <v>39897</v>
      </c>
      <c r="C588" s="96">
        <v>0.97213108181632957</v>
      </c>
    </row>
    <row r="589" spans="2:3" x14ac:dyDescent="0.25">
      <c r="B589" s="892">
        <v>39898</v>
      </c>
      <c r="C589" s="96">
        <v>0.97265413392751943</v>
      </c>
    </row>
    <row r="590" spans="2:3" x14ac:dyDescent="0.25">
      <c r="B590" s="892">
        <v>39899</v>
      </c>
      <c r="C590" s="96">
        <v>0.97324462983910742</v>
      </c>
    </row>
    <row r="591" spans="2:3" x14ac:dyDescent="0.25">
      <c r="B591" s="892">
        <v>39902</v>
      </c>
      <c r="C591" s="96">
        <v>0.97425965171845086</v>
      </c>
    </row>
    <row r="592" spans="2:3" x14ac:dyDescent="0.25">
      <c r="B592" s="892">
        <v>39903</v>
      </c>
      <c r="C592" s="96">
        <v>0.97511521294839332</v>
      </c>
    </row>
    <row r="593" spans="2:3" x14ac:dyDescent="0.25">
      <c r="B593" s="892">
        <v>39904</v>
      </c>
      <c r="C593" s="96">
        <v>0.9757638400667582</v>
      </c>
    </row>
    <row r="594" spans="2:3" x14ac:dyDescent="0.25">
      <c r="B594" s="892">
        <v>39905</v>
      </c>
      <c r="C594" s="96">
        <v>0.976271735863802</v>
      </c>
    </row>
    <row r="595" spans="2:3" x14ac:dyDescent="0.25">
      <c r="B595" s="892">
        <v>39906</v>
      </c>
      <c r="C595" s="96">
        <v>0.97686743749837801</v>
      </c>
    </row>
    <row r="596" spans="2:3" x14ac:dyDescent="0.25">
      <c r="B596" s="892">
        <v>39909</v>
      </c>
      <c r="C596" s="96">
        <v>0.9772101923119737</v>
      </c>
    </row>
    <row r="597" spans="2:3" x14ac:dyDescent="0.25">
      <c r="B597" s="892">
        <v>39910</v>
      </c>
      <c r="C597" s="96">
        <v>0.97762416328080093</v>
      </c>
    </row>
    <row r="598" spans="2:3" x14ac:dyDescent="0.25">
      <c r="B598" s="892">
        <v>39911</v>
      </c>
      <c r="C598" s="96">
        <v>0.97808113080475034</v>
      </c>
    </row>
    <row r="599" spans="2:3" x14ac:dyDescent="0.25">
      <c r="B599" s="892">
        <v>39912</v>
      </c>
      <c r="C599" s="96">
        <v>0.97835117408376981</v>
      </c>
    </row>
    <row r="600" spans="2:3" x14ac:dyDescent="0.25">
      <c r="B600" s="892">
        <v>39913</v>
      </c>
      <c r="C600" s="96">
        <v>0.97859660147596494</v>
      </c>
    </row>
    <row r="601" spans="2:3" x14ac:dyDescent="0.25">
      <c r="B601" s="892">
        <v>39916</v>
      </c>
      <c r="C601" s="96">
        <v>0.97874905190291794</v>
      </c>
    </row>
    <row r="602" spans="2:3" x14ac:dyDescent="0.25">
      <c r="B602" s="892">
        <v>39917</v>
      </c>
      <c r="C602" s="96">
        <v>0.97902596661262298</v>
      </c>
    </row>
    <row r="603" spans="2:3" x14ac:dyDescent="0.25">
      <c r="B603" s="892">
        <v>39918</v>
      </c>
      <c r="C603" s="96">
        <v>0.97930163941584503</v>
      </c>
    </row>
    <row r="604" spans="2:3" x14ac:dyDescent="0.25">
      <c r="B604" s="892">
        <v>39919</v>
      </c>
      <c r="C604" s="96">
        <v>0.97956281179747007</v>
      </c>
    </row>
    <row r="605" spans="2:3" x14ac:dyDescent="0.25">
      <c r="B605" s="892">
        <v>39920</v>
      </c>
      <c r="C605" s="96">
        <v>0.97993943832484853</v>
      </c>
    </row>
    <row r="606" spans="2:3" x14ac:dyDescent="0.25">
      <c r="B606" s="892">
        <v>39923</v>
      </c>
      <c r="C606" s="96">
        <v>0.98030766787970036</v>
      </c>
    </row>
    <row r="607" spans="2:3" x14ac:dyDescent="0.25">
      <c r="B607" s="892">
        <v>39924</v>
      </c>
      <c r="C607" s="96">
        <v>0.98052122644701778</v>
      </c>
    </row>
    <row r="608" spans="2:3" x14ac:dyDescent="0.25">
      <c r="B608" s="892">
        <v>39925</v>
      </c>
      <c r="C608" s="96">
        <v>0.9807415521908982</v>
      </c>
    </row>
    <row r="609" spans="2:3" x14ac:dyDescent="0.25">
      <c r="B609" s="892">
        <v>39926</v>
      </c>
      <c r="C609" s="96">
        <v>0.98091880062572201</v>
      </c>
    </row>
    <row r="610" spans="2:3" x14ac:dyDescent="0.25">
      <c r="B610" s="892">
        <v>39927</v>
      </c>
      <c r="C610" s="96">
        <v>0.98089122246043969</v>
      </c>
    </row>
    <row r="611" spans="2:3" x14ac:dyDescent="0.25">
      <c r="B611" s="892">
        <v>39930</v>
      </c>
      <c r="C611" s="96">
        <v>0.98077349224717336</v>
      </c>
    </row>
    <row r="612" spans="2:3" x14ac:dyDescent="0.25">
      <c r="B612" s="892">
        <v>39931</v>
      </c>
      <c r="C612" s="96">
        <v>0.98065425457412969</v>
      </c>
    </row>
    <row r="613" spans="2:3" x14ac:dyDescent="0.25">
      <c r="B613" s="892">
        <v>39932</v>
      </c>
      <c r="C613" s="96">
        <v>0.98044014090316556</v>
      </c>
    </row>
    <row r="614" spans="2:3" x14ac:dyDescent="0.25">
      <c r="B614" s="892">
        <v>39933</v>
      </c>
      <c r="C614" s="96">
        <v>0.98019107985550646</v>
      </c>
    </row>
    <row r="615" spans="2:3" x14ac:dyDescent="0.25">
      <c r="B615" s="892">
        <v>39934</v>
      </c>
      <c r="C615" s="96">
        <v>0.97996623023246932</v>
      </c>
    </row>
    <row r="616" spans="2:3" x14ac:dyDescent="0.25">
      <c r="B616" s="892">
        <v>39937</v>
      </c>
      <c r="C616" s="96">
        <v>0.97972775382326038</v>
      </c>
    </row>
    <row r="617" spans="2:3" x14ac:dyDescent="0.25">
      <c r="B617" s="892">
        <v>39938</v>
      </c>
      <c r="C617" s="96">
        <v>0.97954946653399999</v>
      </c>
    </row>
    <row r="618" spans="2:3" x14ac:dyDescent="0.25">
      <c r="B618" s="892">
        <v>39939</v>
      </c>
      <c r="C618" s="96">
        <v>0.97940275335634619</v>
      </c>
    </row>
    <row r="619" spans="2:3" x14ac:dyDescent="0.25">
      <c r="B619" s="892">
        <v>39940</v>
      </c>
      <c r="C619" s="96">
        <v>0.97937707999228796</v>
      </c>
    </row>
    <row r="620" spans="2:3" x14ac:dyDescent="0.25">
      <c r="B620" s="892">
        <v>39941</v>
      </c>
      <c r="C620" s="96">
        <v>0.97923636354618682</v>
      </c>
    </row>
    <row r="621" spans="2:3" x14ac:dyDescent="0.25">
      <c r="B621" s="892">
        <v>39944</v>
      </c>
      <c r="C621" s="96">
        <v>0.97931087669303729</v>
      </c>
    </row>
    <row r="622" spans="2:3" x14ac:dyDescent="0.25">
      <c r="B622" s="892">
        <v>39945</v>
      </c>
      <c r="C622" s="96">
        <v>0.97931006128340836</v>
      </c>
    </row>
    <row r="623" spans="2:3" x14ac:dyDescent="0.25">
      <c r="B623" s="892">
        <v>39946</v>
      </c>
      <c r="C623" s="96">
        <v>0.97927148022648591</v>
      </c>
    </row>
    <row r="624" spans="2:3" x14ac:dyDescent="0.25">
      <c r="B624" s="892">
        <v>39947</v>
      </c>
      <c r="C624" s="96">
        <v>0.97927016258027499</v>
      </c>
    </row>
    <row r="625" spans="2:3" x14ac:dyDescent="0.25">
      <c r="B625" s="892">
        <v>39948</v>
      </c>
      <c r="C625" s="96">
        <v>0.97921452463042968</v>
      </c>
    </row>
    <row r="626" spans="2:3" x14ac:dyDescent="0.25">
      <c r="B626" s="892">
        <v>39951</v>
      </c>
      <c r="C626" s="96">
        <v>0.97896002460406595</v>
      </c>
    </row>
    <row r="627" spans="2:3" x14ac:dyDescent="0.25">
      <c r="B627" s="892">
        <v>39952</v>
      </c>
      <c r="C627" s="96">
        <v>0.97878808373424053</v>
      </c>
    </row>
    <row r="628" spans="2:3" x14ac:dyDescent="0.25">
      <c r="B628" s="892">
        <v>39953</v>
      </c>
      <c r="C628" s="96">
        <v>0.97859703301091516</v>
      </c>
    </row>
    <row r="629" spans="2:3" x14ac:dyDescent="0.25">
      <c r="B629" s="892">
        <v>39954</v>
      </c>
      <c r="C629" s="96">
        <v>0.97844008884306133</v>
      </c>
    </row>
    <row r="630" spans="2:3" x14ac:dyDescent="0.25">
      <c r="B630" s="892">
        <v>39955</v>
      </c>
      <c r="C630" s="96">
        <v>0.97819156193667189</v>
      </c>
    </row>
    <row r="631" spans="2:3" x14ac:dyDescent="0.25">
      <c r="B631" s="892">
        <v>39958</v>
      </c>
      <c r="C631" s="96">
        <v>0.97798165628119638</v>
      </c>
    </row>
    <row r="632" spans="2:3" x14ac:dyDescent="0.25">
      <c r="B632" s="892">
        <v>39959</v>
      </c>
      <c r="C632" s="96">
        <v>0.97782732691780505</v>
      </c>
    </row>
    <row r="633" spans="2:3" x14ac:dyDescent="0.25">
      <c r="B633" s="892">
        <v>39960</v>
      </c>
      <c r="C633" s="96">
        <v>0.97758748880955837</v>
      </c>
    </row>
    <row r="634" spans="2:3" x14ac:dyDescent="0.25">
      <c r="B634" s="892">
        <v>39961</v>
      </c>
      <c r="C634" s="96">
        <v>0.97733361355270676</v>
      </c>
    </row>
    <row r="635" spans="2:3" x14ac:dyDescent="0.25">
      <c r="B635" s="892">
        <v>39962</v>
      </c>
      <c r="C635" s="96">
        <v>0.97706480030421106</v>
      </c>
    </row>
    <row r="636" spans="2:3" x14ac:dyDescent="0.25">
      <c r="B636" s="892">
        <v>39965</v>
      </c>
      <c r="C636" s="96">
        <v>0.97675304870054747</v>
      </c>
    </row>
    <row r="637" spans="2:3" x14ac:dyDescent="0.25">
      <c r="B637" s="892">
        <v>39966</v>
      </c>
      <c r="C637" s="96">
        <v>0.97644903479461342</v>
      </c>
    </row>
    <row r="638" spans="2:3" x14ac:dyDescent="0.25">
      <c r="B638" s="892">
        <v>39967</v>
      </c>
      <c r="C638" s="96">
        <v>0.97621771815792391</v>
      </c>
    </row>
    <row r="639" spans="2:3" x14ac:dyDescent="0.25">
      <c r="B639" s="892">
        <v>39968</v>
      </c>
      <c r="C639" s="96">
        <v>0.97597879066647775</v>
      </c>
    </row>
    <row r="640" spans="2:3" x14ac:dyDescent="0.25">
      <c r="B640" s="892">
        <v>39969</v>
      </c>
      <c r="C640" s="96">
        <v>0.97571011914162076</v>
      </c>
    </row>
    <row r="641" spans="2:3" x14ac:dyDescent="0.25">
      <c r="B641" s="892">
        <v>39972</v>
      </c>
      <c r="C641" s="96">
        <v>0.97545527245570107</v>
      </c>
    </row>
    <row r="642" spans="2:3" x14ac:dyDescent="0.25">
      <c r="B642" s="892">
        <v>39973</v>
      </c>
      <c r="C642" s="96">
        <v>0.97517328246262314</v>
      </c>
    </row>
    <row r="643" spans="2:3" x14ac:dyDescent="0.25">
      <c r="B643" s="892">
        <v>39974</v>
      </c>
      <c r="C643" s="96">
        <v>0.97493688648120813</v>
      </c>
    </row>
    <row r="644" spans="2:3" x14ac:dyDescent="0.25">
      <c r="B644" s="892">
        <v>39975</v>
      </c>
      <c r="C644" s="96">
        <v>0.97464676710065845</v>
      </c>
    </row>
    <row r="645" spans="2:3" x14ac:dyDescent="0.25">
      <c r="B645" s="892">
        <v>39976</v>
      </c>
      <c r="C645" s="96">
        <v>0.97437269310782715</v>
      </c>
    </row>
    <row r="646" spans="2:3" x14ac:dyDescent="0.25">
      <c r="B646" s="892">
        <v>39979</v>
      </c>
      <c r="C646" s="96">
        <v>0.97410255134642476</v>
      </c>
    </row>
    <row r="647" spans="2:3" x14ac:dyDescent="0.25">
      <c r="B647" s="892">
        <v>39980</v>
      </c>
      <c r="C647" s="96">
        <v>0.97386104877198532</v>
      </c>
    </row>
    <row r="648" spans="2:3" x14ac:dyDescent="0.25">
      <c r="B648" s="892">
        <v>39981</v>
      </c>
      <c r="C648" s="96">
        <v>0.97362146709814612</v>
      </c>
    </row>
    <row r="649" spans="2:3" x14ac:dyDescent="0.25">
      <c r="B649" s="892">
        <v>39982</v>
      </c>
      <c r="C649" s="96">
        <v>0.97337056987601345</v>
      </c>
    </row>
    <row r="650" spans="2:3" x14ac:dyDescent="0.25">
      <c r="B650" s="892">
        <v>39983</v>
      </c>
      <c r="C650" s="96">
        <v>0.97311810815892386</v>
      </c>
    </row>
    <row r="651" spans="2:3" x14ac:dyDescent="0.25">
      <c r="B651" s="892">
        <v>39986</v>
      </c>
      <c r="C651" s="96">
        <v>0.97281907274018553</v>
      </c>
    </row>
    <row r="652" spans="2:3" x14ac:dyDescent="0.25">
      <c r="B652" s="892">
        <v>39987</v>
      </c>
      <c r="C652" s="96">
        <v>0.97254722474423572</v>
      </c>
    </row>
    <row r="653" spans="2:3" x14ac:dyDescent="0.25">
      <c r="B653" s="892">
        <v>39988</v>
      </c>
      <c r="C653" s="96">
        <v>0.97222217751372375</v>
      </c>
    </row>
    <row r="654" spans="2:3" x14ac:dyDescent="0.25">
      <c r="B654" s="892">
        <v>39989</v>
      </c>
      <c r="C654" s="96">
        <v>0.97204137153138226</v>
      </c>
    </row>
    <row r="655" spans="2:3" x14ac:dyDescent="0.25">
      <c r="B655" s="892">
        <v>39990</v>
      </c>
      <c r="C655" s="96">
        <v>0.97202206712067485</v>
      </c>
    </row>
    <row r="656" spans="2:3" x14ac:dyDescent="0.25">
      <c r="B656" s="892">
        <v>39993</v>
      </c>
      <c r="C656" s="96">
        <v>0.97195308252435686</v>
      </c>
    </row>
    <row r="657" spans="2:3" x14ac:dyDescent="0.25">
      <c r="B657" s="892">
        <v>39994</v>
      </c>
      <c r="C657" s="96">
        <v>0.97214917348946372</v>
      </c>
    </row>
    <row r="658" spans="2:3" x14ac:dyDescent="0.25">
      <c r="B658" s="892">
        <v>39995</v>
      </c>
      <c r="C658" s="96">
        <v>0.97202941815546062</v>
      </c>
    </row>
    <row r="659" spans="2:3" x14ac:dyDescent="0.25">
      <c r="B659" s="892">
        <v>39996</v>
      </c>
      <c r="C659" s="96">
        <v>0.97181565260608638</v>
      </c>
    </row>
    <row r="660" spans="2:3" x14ac:dyDescent="0.25">
      <c r="B660" s="892">
        <v>39997</v>
      </c>
      <c r="C660" s="96">
        <v>0.97141499547246812</v>
      </c>
    </row>
    <row r="661" spans="2:3" x14ac:dyDescent="0.25">
      <c r="B661" s="892">
        <v>40000</v>
      </c>
      <c r="C661" s="96">
        <v>0.97101411671142968</v>
      </c>
    </row>
    <row r="662" spans="2:3" x14ac:dyDescent="0.25">
      <c r="B662" s="892">
        <v>40001</v>
      </c>
      <c r="C662" s="96">
        <v>0.97063760466768456</v>
      </c>
    </row>
    <row r="663" spans="2:3" x14ac:dyDescent="0.25">
      <c r="B663" s="892">
        <v>40002</v>
      </c>
      <c r="C663" s="96">
        <v>0.97017416923431365</v>
      </c>
    </row>
    <row r="664" spans="2:3" x14ac:dyDescent="0.25">
      <c r="B664" s="892">
        <v>40003</v>
      </c>
      <c r="C664" s="96">
        <v>0.96971770103917398</v>
      </c>
    </row>
    <row r="665" spans="2:3" x14ac:dyDescent="0.25">
      <c r="B665" s="892">
        <v>40004</v>
      </c>
      <c r="C665" s="96">
        <v>0.96922993259261259</v>
      </c>
    </row>
    <row r="666" spans="2:3" x14ac:dyDescent="0.25">
      <c r="B666" s="892">
        <v>40007</v>
      </c>
      <c r="C666" s="96">
        <v>0.96880222855349074</v>
      </c>
    </row>
    <row r="667" spans="2:3" x14ac:dyDescent="0.25">
      <c r="B667" s="892">
        <v>40008</v>
      </c>
      <c r="C667" s="96">
        <v>0.96834011240049189</v>
      </c>
    </row>
    <row r="668" spans="2:3" x14ac:dyDescent="0.25">
      <c r="B668" s="892">
        <v>40009</v>
      </c>
      <c r="C668" s="96">
        <v>0.96772930594924489</v>
      </c>
    </row>
    <row r="669" spans="2:3" x14ac:dyDescent="0.25">
      <c r="B669" s="892">
        <v>40010</v>
      </c>
      <c r="C669" s="96">
        <v>0.96709418546597881</v>
      </c>
    </row>
    <row r="670" spans="2:3" x14ac:dyDescent="0.25">
      <c r="B670" s="892">
        <v>40011</v>
      </c>
      <c r="C670" s="96">
        <v>0.96648804767222729</v>
      </c>
    </row>
    <row r="671" spans="2:3" x14ac:dyDescent="0.25">
      <c r="B671" s="892">
        <v>40014</v>
      </c>
      <c r="C671" s="96">
        <v>0.96589192093123133</v>
      </c>
    </row>
    <row r="672" spans="2:3" x14ac:dyDescent="0.25">
      <c r="B672" s="892">
        <v>40015</v>
      </c>
      <c r="C672" s="96">
        <v>0.9649834953305696</v>
      </c>
    </row>
    <row r="673" spans="2:3" x14ac:dyDescent="0.25">
      <c r="B673" s="892">
        <v>40016</v>
      </c>
      <c r="C673" s="96">
        <v>0.96386675242787312</v>
      </c>
    </row>
    <row r="674" spans="2:3" x14ac:dyDescent="0.25">
      <c r="B674" s="892">
        <v>40017</v>
      </c>
      <c r="C674" s="96">
        <v>0.96238027675972082</v>
      </c>
    </row>
    <row r="675" spans="2:3" x14ac:dyDescent="0.25">
      <c r="B675" s="892">
        <v>40018</v>
      </c>
      <c r="C675" s="96">
        <v>0.96092481887492642</v>
      </c>
    </row>
    <row r="676" spans="2:3" x14ac:dyDescent="0.25">
      <c r="B676" s="892">
        <v>40021</v>
      </c>
      <c r="C676" s="96">
        <v>0.9592542216933867</v>
      </c>
    </row>
    <row r="677" spans="2:3" x14ac:dyDescent="0.25">
      <c r="B677" s="892">
        <v>40022</v>
      </c>
      <c r="C677" s="96">
        <v>0.95758587381134697</v>
      </c>
    </row>
    <row r="678" spans="2:3" x14ac:dyDescent="0.25">
      <c r="B678" s="892">
        <v>40023</v>
      </c>
      <c r="C678" s="96">
        <v>0.95571873791449213</v>
      </c>
    </row>
    <row r="679" spans="2:3" x14ac:dyDescent="0.25">
      <c r="B679" s="892">
        <v>40024</v>
      </c>
      <c r="C679" s="96">
        <v>0.95348191190989984</v>
      </c>
    </row>
    <row r="680" spans="2:3" x14ac:dyDescent="0.25">
      <c r="B680" s="892">
        <v>40025</v>
      </c>
      <c r="C680" s="96">
        <v>0.95136805327262641</v>
      </c>
    </row>
    <row r="681" spans="2:3" x14ac:dyDescent="0.25">
      <c r="B681" s="892">
        <v>40028</v>
      </c>
      <c r="C681" s="96">
        <v>0.94909565664211604</v>
      </c>
    </row>
    <row r="682" spans="2:3" x14ac:dyDescent="0.25">
      <c r="B682" s="892">
        <v>40029</v>
      </c>
      <c r="C682" s="96">
        <v>0.94703163129924528</v>
      </c>
    </row>
    <row r="683" spans="2:3" x14ac:dyDescent="0.25">
      <c r="B683" s="892">
        <v>40030</v>
      </c>
      <c r="C683" s="96">
        <v>0.94496353353319051</v>
      </c>
    </row>
    <row r="684" spans="2:3" x14ac:dyDescent="0.25">
      <c r="B684" s="892">
        <v>40031</v>
      </c>
      <c r="C684" s="96">
        <v>0.94282989844645448</v>
      </c>
    </row>
    <row r="685" spans="2:3" x14ac:dyDescent="0.25">
      <c r="B685" s="892">
        <v>40032</v>
      </c>
      <c r="C685" s="96">
        <v>0.93994385572310224</v>
      </c>
    </row>
    <row r="686" spans="2:3" x14ac:dyDescent="0.25">
      <c r="B686" s="892">
        <v>40035</v>
      </c>
      <c r="C686" s="96">
        <v>0.93706502335778952</v>
      </c>
    </row>
    <row r="687" spans="2:3" x14ac:dyDescent="0.25">
      <c r="B687" s="892">
        <v>40036</v>
      </c>
      <c r="C687" s="96">
        <v>0.93434491252965191</v>
      </c>
    </row>
    <row r="688" spans="2:3" x14ac:dyDescent="0.25">
      <c r="B688" s="892">
        <v>40037</v>
      </c>
      <c r="C688" s="96">
        <v>0.93110102534737049</v>
      </c>
    </row>
    <row r="689" spans="2:3" x14ac:dyDescent="0.25">
      <c r="B689" s="892">
        <v>40038</v>
      </c>
      <c r="C689" s="96">
        <v>0.92748420426339429</v>
      </c>
    </row>
    <row r="690" spans="2:3" x14ac:dyDescent="0.25">
      <c r="B690" s="892">
        <v>40039</v>
      </c>
      <c r="C690" s="96">
        <v>0.92386856671294038</v>
      </c>
    </row>
    <row r="691" spans="2:3" x14ac:dyDescent="0.25">
      <c r="B691" s="892">
        <v>40042</v>
      </c>
      <c r="C691" s="96">
        <v>0.92036517829985087</v>
      </c>
    </row>
    <row r="692" spans="2:3" x14ac:dyDescent="0.25">
      <c r="B692" s="892">
        <v>40043</v>
      </c>
      <c r="C692" s="96">
        <v>0.9162804718931149</v>
      </c>
    </row>
    <row r="693" spans="2:3" x14ac:dyDescent="0.25">
      <c r="B693" s="892">
        <v>40044</v>
      </c>
      <c r="C693" s="96">
        <v>0.91204990286375631</v>
      </c>
    </row>
    <row r="694" spans="2:3" x14ac:dyDescent="0.25">
      <c r="B694" s="892">
        <v>40045</v>
      </c>
      <c r="C694" s="96">
        <v>0.90773234082201792</v>
      </c>
    </row>
    <row r="695" spans="2:3" x14ac:dyDescent="0.25">
      <c r="B695" s="892">
        <v>40046</v>
      </c>
      <c r="C695" s="96">
        <v>0.90364178748084623</v>
      </c>
    </row>
    <row r="696" spans="2:3" x14ac:dyDescent="0.25">
      <c r="B696" s="892">
        <v>40049</v>
      </c>
      <c r="C696" s="96">
        <v>0.89829786916946242</v>
      </c>
    </row>
    <row r="697" spans="2:3" x14ac:dyDescent="0.25">
      <c r="B697" s="892">
        <v>40050</v>
      </c>
      <c r="C697" s="96">
        <v>0.8927978142982308</v>
      </c>
    </row>
    <row r="698" spans="2:3" x14ac:dyDescent="0.25">
      <c r="B698" s="892">
        <v>40051</v>
      </c>
      <c r="C698" s="96">
        <v>0.88719828156703995</v>
      </c>
    </row>
    <row r="699" spans="2:3" x14ac:dyDescent="0.25">
      <c r="B699" s="892">
        <v>40052</v>
      </c>
      <c r="C699" s="96">
        <v>0.88140834087436959</v>
      </c>
    </row>
    <row r="700" spans="2:3" x14ac:dyDescent="0.25">
      <c r="B700" s="892">
        <v>40053</v>
      </c>
      <c r="C700" s="96">
        <v>0.87456750790003135</v>
      </c>
    </row>
    <row r="701" spans="2:3" x14ac:dyDescent="0.25">
      <c r="B701" s="892">
        <v>40056</v>
      </c>
      <c r="C701" s="96">
        <v>0.86891714672966924</v>
      </c>
    </row>
    <row r="702" spans="2:3" x14ac:dyDescent="0.25">
      <c r="B702" s="892">
        <v>40057</v>
      </c>
      <c r="C702" s="96">
        <v>0.86440311737766018</v>
      </c>
    </row>
    <row r="703" spans="2:3" x14ac:dyDescent="0.25">
      <c r="B703" s="892">
        <v>40058</v>
      </c>
      <c r="C703" s="96">
        <v>0.86079361643138319</v>
      </c>
    </row>
    <row r="704" spans="2:3" x14ac:dyDescent="0.25">
      <c r="B704" s="892">
        <v>40059</v>
      </c>
      <c r="C704" s="96">
        <v>0.85736373153651924</v>
      </c>
    </row>
    <row r="705" spans="2:3" x14ac:dyDescent="0.25">
      <c r="B705" s="892">
        <v>40060</v>
      </c>
      <c r="C705" s="96">
        <v>0.84968324543892881</v>
      </c>
    </row>
    <row r="706" spans="2:3" x14ac:dyDescent="0.25">
      <c r="B706" s="892">
        <v>40063</v>
      </c>
      <c r="C706" s="96">
        <v>0.84237811517066197</v>
      </c>
    </row>
    <row r="707" spans="2:3" x14ac:dyDescent="0.25">
      <c r="B707" s="892">
        <v>40064</v>
      </c>
      <c r="C707" s="96">
        <v>0.83558763981672768</v>
      </c>
    </row>
    <row r="708" spans="2:3" x14ac:dyDescent="0.25">
      <c r="B708" s="892">
        <v>40065</v>
      </c>
      <c r="C708" s="96">
        <v>0.82824159634223271</v>
      </c>
    </row>
    <row r="709" spans="2:3" x14ac:dyDescent="0.25">
      <c r="B709" s="892">
        <v>40066</v>
      </c>
      <c r="C709" s="96">
        <v>0.81900688357544449</v>
      </c>
    </row>
    <row r="710" spans="2:3" x14ac:dyDescent="0.25">
      <c r="B710" s="892">
        <v>40067</v>
      </c>
      <c r="C710" s="96">
        <v>0.81078131529788322</v>
      </c>
    </row>
    <row r="711" spans="2:3" x14ac:dyDescent="0.25">
      <c r="B711" s="892">
        <v>40070</v>
      </c>
      <c r="C711" s="96">
        <v>0.80569146385429946</v>
      </c>
    </row>
    <row r="712" spans="2:3" x14ac:dyDescent="0.25">
      <c r="B712" s="892">
        <v>40071</v>
      </c>
      <c r="C712" s="96">
        <v>0.80015149613362702</v>
      </c>
    </row>
    <row r="713" spans="2:3" x14ac:dyDescent="0.25">
      <c r="B713" s="892">
        <v>40072</v>
      </c>
      <c r="C713" s="96">
        <v>0.79394956365001967</v>
      </c>
    </row>
    <row r="714" spans="2:3" x14ac:dyDescent="0.25">
      <c r="B714" s="892">
        <v>40073</v>
      </c>
      <c r="C714" s="96">
        <v>0.789201995776461</v>
      </c>
    </row>
    <row r="715" spans="2:3" x14ac:dyDescent="0.25">
      <c r="B715" s="892">
        <v>40074</v>
      </c>
      <c r="C715" s="96">
        <v>0.78128308643635469</v>
      </c>
    </row>
    <row r="716" spans="2:3" x14ac:dyDescent="0.25">
      <c r="B716" s="892">
        <v>40077</v>
      </c>
      <c r="C716" s="96">
        <v>0.7789802922390483</v>
      </c>
    </row>
    <row r="717" spans="2:3" x14ac:dyDescent="0.25">
      <c r="B717" s="892">
        <v>40078</v>
      </c>
      <c r="C717" s="96">
        <v>0.77620524539713698</v>
      </c>
    </row>
    <row r="718" spans="2:3" x14ac:dyDescent="0.25">
      <c r="B718" s="892">
        <v>40079</v>
      </c>
      <c r="C718" s="96">
        <v>0.77897453052023513</v>
      </c>
    </row>
    <row r="719" spans="2:3" x14ac:dyDescent="0.25">
      <c r="B719" s="892">
        <v>40080</v>
      </c>
      <c r="C719" s="96">
        <v>0.78154272178323703</v>
      </c>
    </row>
    <row r="720" spans="2:3" x14ac:dyDescent="0.25">
      <c r="B720" s="892">
        <v>40081</v>
      </c>
      <c r="C720" s="96">
        <v>0.78568551522090158</v>
      </c>
    </row>
    <row r="721" spans="2:3" x14ac:dyDescent="0.25">
      <c r="B721" s="892">
        <v>40084</v>
      </c>
      <c r="C721" s="96">
        <v>0.78746277385061181</v>
      </c>
    </row>
    <row r="722" spans="2:3" x14ac:dyDescent="0.25">
      <c r="B722" s="892">
        <v>40085</v>
      </c>
      <c r="C722" s="96">
        <v>0.79106981577920066</v>
      </c>
    </row>
    <row r="723" spans="2:3" x14ac:dyDescent="0.25">
      <c r="B723" s="892">
        <v>40086</v>
      </c>
      <c r="C723" s="96">
        <v>0.79767790937215677</v>
      </c>
    </row>
    <row r="724" spans="2:3" x14ac:dyDescent="0.25">
      <c r="B724" s="892">
        <v>40087</v>
      </c>
      <c r="C724" s="96">
        <v>0.81341776467922067</v>
      </c>
    </row>
    <row r="725" spans="2:3" x14ac:dyDescent="0.25">
      <c r="B725" s="892">
        <v>40088</v>
      </c>
      <c r="C725" s="96">
        <v>0.82214005251597111</v>
      </c>
    </row>
    <row r="726" spans="2:3" x14ac:dyDescent="0.25">
      <c r="B726" s="892">
        <v>40091</v>
      </c>
      <c r="C726" s="96">
        <v>0.82938502380408885</v>
      </c>
    </row>
    <row r="727" spans="2:3" x14ac:dyDescent="0.25">
      <c r="B727" s="892">
        <v>40092</v>
      </c>
      <c r="C727" s="96">
        <v>0.83726936364132887</v>
      </c>
    </row>
    <row r="728" spans="2:3" x14ac:dyDescent="0.25">
      <c r="B728" s="892">
        <v>40093</v>
      </c>
      <c r="C728" s="96">
        <v>0.84693673909851541</v>
      </c>
    </row>
    <row r="729" spans="2:3" x14ac:dyDescent="0.25">
      <c r="B729" s="892">
        <v>40094</v>
      </c>
      <c r="C729" s="96">
        <v>0.85592194116895848</v>
      </c>
    </row>
    <row r="730" spans="2:3" x14ac:dyDescent="0.25">
      <c r="B730" s="892">
        <v>40095</v>
      </c>
      <c r="C730" s="96">
        <v>0.86398763778168752</v>
      </c>
    </row>
    <row r="731" spans="2:3" x14ac:dyDescent="0.25">
      <c r="B731" s="892">
        <v>40098</v>
      </c>
      <c r="C731" s="96">
        <v>0.87081385459522709</v>
      </c>
    </row>
    <row r="732" spans="2:3" x14ac:dyDescent="0.25">
      <c r="B732" s="892">
        <v>40099</v>
      </c>
      <c r="C732" s="96">
        <v>0.87677827732182223</v>
      </c>
    </row>
    <row r="733" spans="2:3" x14ac:dyDescent="0.25">
      <c r="B733" s="892">
        <v>40100</v>
      </c>
      <c r="C733" s="96">
        <v>0.8804500485002652</v>
      </c>
    </row>
    <row r="734" spans="2:3" x14ac:dyDescent="0.25">
      <c r="B734" s="892">
        <v>40101</v>
      </c>
      <c r="C734" s="96">
        <v>0.88401122950415489</v>
      </c>
    </row>
    <row r="735" spans="2:3" x14ac:dyDescent="0.25">
      <c r="B735" s="892">
        <v>40102</v>
      </c>
      <c r="C735" s="96">
        <v>0.88650260768636169</v>
      </c>
    </row>
    <row r="736" spans="2:3" x14ac:dyDescent="0.25">
      <c r="B736" s="892">
        <v>40105</v>
      </c>
      <c r="C736" s="96">
        <v>0.88924574209351337</v>
      </c>
    </row>
    <row r="737" spans="2:3" x14ac:dyDescent="0.25">
      <c r="B737" s="892">
        <v>40106</v>
      </c>
      <c r="C737" s="96">
        <v>0.89146421267704445</v>
      </c>
    </row>
    <row r="738" spans="2:3" x14ac:dyDescent="0.25">
      <c r="B738" s="892">
        <v>40107</v>
      </c>
      <c r="C738" s="96">
        <v>0.89336518897340345</v>
      </c>
    </row>
    <row r="739" spans="2:3" x14ac:dyDescent="0.25">
      <c r="B739" s="892">
        <v>40108</v>
      </c>
      <c r="C739" s="96">
        <v>0.89662699426899184</v>
      </c>
    </row>
    <row r="740" spans="2:3" x14ac:dyDescent="0.25">
      <c r="B740" s="892">
        <v>40109</v>
      </c>
      <c r="C740" s="96">
        <v>0.8987967638752139</v>
      </c>
    </row>
    <row r="741" spans="2:3" x14ac:dyDescent="0.25">
      <c r="B741" s="892">
        <v>40112</v>
      </c>
      <c r="C741" s="96">
        <v>0.90061994543051738</v>
      </c>
    </row>
    <row r="742" spans="2:3" x14ac:dyDescent="0.25">
      <c r="B742" s="892">
        <v>40113</v>
      </c>
      <c r="C742" s="96">
        <v>0.90332743955033579</v>
      </c>
    </row>
    <row r="743" spans="2:3" x14ac:dyDescent="0.25">
      <c r="B743" s="892">
        <v>40114</v>
      </c>
      <c r="C743" s="96">
        <v>0.90628789977673885</v>
      </c>
    </row>
    <row r="744" spans="2:3" x14ac:dyDescent="0.25">
      <c r="B744" s="892">
        <v>40115</v>
      </c>
      <c r="C744" s="96">
        <v>0.90884006922374583</v>
      </c>
    </row>
    <row r="745" spans="2:3" x14ac:dyDescent="0.25">
      <c r="B745" s="892">
        <v>40116</v>
      </c>
      <c r="C745" s="96">
        <v>0.91072483384125213</v>
      </c>
    </row>
    <row r="746" spans="2:3" x14ac:dyDescent="0.25">
      <c r="B746" s="892">
        <v>40119</v>
      </c>
      <c r="C746" s="96">
        <v>0.91246219400135697</v>
      </c>
    </row>
    <row r="747" spans="2:3" x14ac:dyDescent="0.25">
      <c r="B747" s="892">
        <v>40120</v>
      </c>
      <c r="C747" s="96">
        <v>0.91323593559557936</v>
      </c>
    </row>
    <row r="748" spans="2:3" x14ac:dyDescent="0.25">
      <c r="B748" s="892">
        <v>40121</v>
      </c>
      <c r="C748" s="96">
        <v>0.91442981796138711</v>
      </c>
    </row>
    <row r="749" spans="2:3" x14ac:dyDescent="0.25">
      <c r="B749" s="892">
        <v>40122</v>
      </c>
      <c r="C749" s="96">
        <v>0.91517780240771296</v>
      </c>
    </row>
    <row r="750" spans="2:3" x14ac:dyDescent="0.25">
      <c r="B750" s="892">
        <v>40123</v>
      </c>
      <c r="C750" s="96">
        <v>0.91646402911341951</v>
      </c>
    </row>
    <row r="751" spans="2:3" x14ac:dyDescent="0.25">
      <c r="B751" s="892">
        <v>40126</v>
      </c>
      <c r="C751" s="96">
        <v>0.91677401929918667</v>
      </c>
    </row>
    <row r="752" spans="2:3" x14ac:dyDescent="0.25">
      <c r="B752" s="892">
        <v>40127</v>
      </c>
      <c r="C752" s="96">
        <v>0.91679293822281072</v>
      </c>
    </row>
    <row r="753" spans="2:3" x14ac:dyDescent="0.25">
      <c r="B753" s="892">
        <v>40128</v>
      </c>
      <c r="C753" s="96">
        <v>0.91697526155991027</v>
      </c>
    </row>
    <row r="754" spans="2:3" x14ac:dyDescent="0.25">
      <c r="B754" s="892">
        <v>40129</v>
      </c>
      <c r="C754" s="96">
        <v>0.91750305744462501</v>
      </c>
    </row>
    <row r="755" spans="2:3" x14ac:dyDescent="0.25">
      <c r="B755" s="892">
        <v>40130</v>
      </c>
      <c r="C755" s="96">
        <v>0.91859970285544423</v>
      </c>
    </row>
    <row r="756" spans="2:3" x14ac:dyDescent="0.25">
      <c r="B756" s="892">
        <v>40133</v>
      </c>
      <c r="C756" s="96">
        <v>0.91925176855822155</v>
      </c>
    </row>
    <row r="757" spans="2:3" x14ac:dyDescent="0.25">
      <c r="B757" s="892">
        <v>40134</v>
      </c>
      <c r="C757" s="96">
        <v>0.92045945786817784</v>
      </c>
    </row>
    <row r="758" spans="2:3" x14ac:dyDescent="0.25">
      <c r="B758" s="892">
        <v>40135</v>
      </c>
      <c r="C758" s="96">
        <v>0.92175308743300377</v>
      </c>
    </row>
    <row r="759" spans="2:3" x14ac:dyDescent="0.25">
      <c r="B759" s="892">
        <v>40136</v>
      </c>
      <c r="C759" s="96">
        <v>0.92266457269787705</v>
      </c>
    </row>
    <row r="760" spans="2:3" x14ac:dyDescent="0.25">
      <c r="B760" s="892">
        <v>40137</v>
      </c>
      <c r="C760" s="96">
        <v>0.92281187676206422</v>
      </c>
    </row>
    <row r="761" spans="2:3" x14ac:dyDescent="0.25">
      <c r="B761" s="892">
        <v>40140</v>
      </c>
      <c r="C761" s="96">
        <v>0.92339547696450719</v>
      </c>
    </row>
    <row r="762" spans="2:3" x14ac:dyDescent="0.25">
      <c r="B762" s="892">
        <v>40141</v>
      </c>
      <c r="C762" s="96">
        <v>0.9238969010907041</v>
      </c>
    </row>
    <row r="763" spans="2:3" x14ac:dyDescent="0.25">
      <c r="B763" s="892">
        <v>40142</v>
      </c>
      <c r="C763" s="96">
        <v>0.92420461963337364</v>
      </c>
    </row>
    <row r="764" spans="2:3" x14ac:dyDescent="0.25">
      <c r="B764" s="892">
        <v>40143</v>
      </c>
      <c r="C764" s="96">
        <v>0.92503125868843061</v>
      </c>
    </row>
    <row r="765" spans="2:3" x14ac:dyDescent="0.25">
      <c r="B765" s="892">
        <v>40144</v>
      </c>
      <c r="C765" s="96">
        <v>0.92552837552260359</v>
      </c>
    </row>
    <row r="766" spans="2:3" x14ac:dyDescent="0.25">
      <c r="B766" s="892">
        <v>40147</v>
      </c>
      <c r="C766" s="96">
        <v>0.92589429572221282</v>
      </c>
    </row>
    <row r="767" spans="2:3" x14ac:dyDescent="0.25">
      <c r="B767" s="892">
        <v>40148</v>
      </c>
      <c r="C767" s="96">
        <v>0.92626836239528554</v>
      </c>
    </row>
    <row r="768" spans="2:3" x14ac:dyDescent="0.25">
      <c r="B768" s="892">
        <v>40149</v>
      </c>
      <c r="C768" s="96">
        <v>0.92660992422769572</v>
      </c>
    </row>
    <row r="769" spans="2:3" x14ac:dyDescent="0.25">
      <c r="B769" s="892">
        <v>40150</v>
      </c>
      <c r="C769" s="96">
        <v>0.92685843096898268</v>
      </c>
    </row>
    <row r="770" spans="2:3" x14ac:dyDescent="0.25">
      <c r="B770" s="892">
        <v>40151</v>
      </c>
      <c r="C770" s="96">
        <v>0.92699453473849713</v>
      </c>
    </row>
    <row r="771" spans="2:3" x14ac:dyDescent="0.25">
      <c r="B771" s="892">
        <v>40154</v>
      </c>
      <c r="C771" s="96">
        <v>0.92684274139631639</v>
      </c>
    </row>
    <row r="772" spans="2:3" x14ac:dyDescent="0.25">
      <c r="B772" s="892">
        <v>40155</v>
      </c>
      <c r="C772" s="96">
        <v>0.92676061255661957</v>
      </c>
    </row>
    <row r="773" spans="2:3" x14ac:dyDescent="0.25">
      <c r="B773" s="892">
        <v>40156</v>
      </c>
      <c r="C773" s="96">
        <v>0.92679957022091541</v>
      </c>
    </row>
    <row r="774" spans="2:3" x14ac:dyDescent="0.25">
      <c r="B774" s="892">
        <v>40157</v>
      </c>
      <c r="C774" s="96">
        <v>0.92677493778174636</v>
      </c>
    </row>
    <row r="775" spans="2:3" x14ac:dyDescent="0.25">
      <c r="B775" s="892">
        <v>40158</v>
      </c>
      <c r="C775" s="96">
        <v>0.92669509668251338</v>
      </c>
    </row>
    <row r="776" spans="2:3" x14ac:dyDescent="0.25">
      <c r="B776" s="892">
        <v>40161</v>
      </c>
      <c r="C776" s="96">
        <v>0.92627458091144654</v>
      </c>
    </row>
    <row r="777" spans="2:3" x14ac:dyDescent="0.25">
      <c r="B777" s="892">
        <v>40162</v>
      </c>
      <c r="C777" s="96">
        <v>0.92586859510122077</v>
      </c>
    </row>
    <row r="778" spans="2:3" x14ac:dyDescent="0.25">
      <c r="B778" s="892">
        <v>40163</v>
      </c>
      <c r="C778" s="96">
        <v>0.92514783671612499</v>
      </c>
    </row>
    <row r="779" spans="2:3" x14ac:dyDescent="0.25">
      <c r="B779" s="892">
        <v>40164</v>
      </c>
      <c r="C779" s="96">
        <v>0.92449761811246367</v>
      </c>
    </row>
    <row r="780" spans="2:3" x14ac:dyDescent="0.25">
      <c r="B780" s="892">
        <v>40165</v>
      </c>
      <c r="C780" s="96">
        <v>0.92424771721535037</v>
      </c>
    </row>
    <row r="781" spans="2:3" x14ac:dyDescent="0.25">
      <c r="B781" s="892">
        <v>40168</v>
      </c>
      <c r="C781" s="96">
        <v>0.92257859757312422</v>
      </c>
    </row>
    <row r="782" spans="2:3" x14ac:dyDescent="0.25">
      <c r="B782" s="892">
        <v>40169</v>
      </c>
      <c r="C782" s="96">
        <v>0.92158495669265406</v>
      </c>
    </row>
    <row r="783" spans="2:3" x14ac:dyDescent="0.25">
      <c r="B783" s="892">
        <v>40170</v>
      </c>
      <c r="C783" s="96">
        <v>0.92040604251277691</v>
      </c>
    </row>
    <row r="784" spans="2:3" x14ac:dyDescent="0.25">
      <c r="B784" s="892">
        <v>40171</v>
      </c>
      <c r="C784" s="96">
        <v>0.91905509082638426</v>
      </c>
    </row>
    <row r="785" spans="2:3" x14ac:dyDescent="0.25">
      <c r="B785" s="892">
        <v>40172</v>
      </c>
      <c r="C785" s="96">
        <v>0.91753906263797713</v>
      </c>
    </row>
    <row r="786" spans="2:3" x14ac:dyDescent="0.25">
      <c r="B786" s="892">
        <v>40175</v>
      </c>
      <c r="C786" s="96">
        <v>0.91605283574490881</v>
      </c>
    </row>
    <row r="787" spans="2:3" x14ac:dyDescent="0.25">
      <c r="B787" s="892">
        <v>40176</v>
      </c>
      <c r="C787" s="96">
        <v>0.91440410624266477</v>
      </c>
    </row>
    <row r="788" spans="2:3" x14ac:dyDescent="0.25">
      <c r="B788" s="892">
        <v>40177</v>
      </c>
      <c r="C788" s="96">
        <v>0.91282974232289082</v>
      </c>
    </row>
    <row r="789" spans="2:3" x14ac:dyDescent="0.25">
      <c r="B789" s="892">
        <v>40178</v>
      </c>
      <c r="C789" s="96">
        <v>0.91195598176581061</v>
      </c>
    </row>
    <row r="790" spans="2:3" x14ac:dyDescent="0.25">
      <c r="B790" s="892">
        <v>40179</v>
      </c>
      <c r="C790" s="96">
        <v>0.91120693265841846</v>
      </c>
    </row>
    <row r="791" spans="2:3" x14ac:dyDescent="0.25">
      <c r="B791" s="892">
        <v>40182</v>
      </c>
      <c r="C791" s="96">
        <v>0.91029376629983072</v>
      </c>
    </row>
    <row r="792" spans="2:3" x14ac:dyDescent="0.25">
      <c r="B792" s="892">
        <v>40183</v>
      </c>
      <c r="C792" s="96">
        <v>0.91005829019624607</v>
      </c>
    </row>
    <row r="793" spans="2:3" x14ac:dyDescent="0.25">
      <c r="B793" s="892">
        <v>40184</v>
      </c>
      <c r="C793" s="96">
        <v>0.91029506468114807</v>
      </c>
    </row>
    <row r="794" spans="2:3" x14ac:dyDescent="0.25">
      <c r="B794" s="892">
        <v>40185</v>
      </c>
      <c r="C794" s="96">
        <v>0.91064343814546167</v>
      </c>
    </row>
    <row r="795" spans="2:3" x14ac:dyDescent="0.25">
      <c r="B795" s="892">
        <v>40186</v>
      </c>
      <c r="C795" s="96">
        <v>0.9110243492612593</v>
      </c>
    </row>
    <row r="796" spans="2:3" x14ac:dyDescent="0.25">
      <c r="B796" s="892">
        <v>40189</v>
      </c>
      <c r="C796" s="96">
        <v>0.91127872695821899</v>
      </c>
    </row>
    <row r="797" spans="2:3" x14ac:dyDescent="0.25">
      <c r="B797" s="892">
        <v>40190</v>
      </c>
      <c r="C797" s="96">
        <v>0.91139506869509523</v>
      </c>
    </row>
    <row r="798" spans="2:3" x14ac:dyDescent="0.25">
      <c r="B798" s="892">
        <v>40191</v>
      </c>
      <c r="C798" s="96">
        <v>0.91144667321679074</v>
      </c>
    </row>
    <row r="799" spans="2:3" x14ac:dyDescent="0.25">
      <c r="B799" s="892">
        <v>40192</v>
      </c>
      <c r="C799" s="96">
        <v>0.91148762812133588</v>
      </c>
    </row>
    <row r="800" spans="2:3" x14ac:dyDescent="0.25">
      <c r="B800" s="892">
        <v>40193</v>
      </c>
      <c r="C800" s="96">
        <v>0.91178065771415628</v>
      </c>
    </row>
    <row r="801" spans="2:3" x14ac:dyDescent="0.25">
      <c r="B801" s="892">
        <v>40196</v>
      </c>
      <c r="C801" s="96">
        <v>0.91180935117993722</v>
      </c>
    </row>
    <row r="802" spans="2:3" x14ac:dyDescent="0.25">
      <c r="B802" s="892">
        <v>40197</v>
      </c>
      <c r="C802" s="96">
        <v>0.91176699490326352</v>
      </c>
    </row>
    <row r="803" spans="2:3" x14ac:dyDescent="0.25">
      <c r="B803" s="892">
        <v>40198</v>
      </c>
      <c r="C803" s="96">
        <v>0.91192297610253203</v>
      </c>
    </row>
    <row r="804" spans="2:3" x14ac:dyDescent="0.25">
      <c r="B804" s="892">
        <v>40199</v>
      </c>
      <c r="C804" s="96">
        <v>0.91199713655636439</v>
      </c>
    </row>
    <row r="805" spans="2:3" x14ac:dyDescent="0.25">
      <c r="B805" s="892">
        <v>40200</v>
      </c>
      <c r="C805" s="96">
        <v>0.91206645294054134</v>
      </c>
    </row>
    <row r="806" spans="2:3" x14ac:dyDescent="0.25">
      <c r="B806" s="892">
        <v>40203</v>
      </c>
      <c r="C806" s="96">
        <v>0.91206284024412976</v>
      </c>
    </row>
    <row r="807" spans="2:3" x14ac:dyDescent="0.25">
      <c r="B807" s="892">
        <v>40204</v>
      </c>
      <c r="C807" s="96">
        <v>0.91203498147119944</v>
      </c>
    </row>
    <row r="808" spans="2:3" x14ac:dyDescent="0.25">
      <c r="B808" s="892">
        <v>40205</v>
      </c>
      <c r="C808" s="96">
        <v>0.91164889622334511</v>
      </c>
    </row>
    <row r="809" spans="2:3" x14ac:dyDescent="0.25">
      <c r="B809" s="892">
        <v>40206</v>
      </c>
      <c r="C809" s="96">
        <v>0.91069601506085418</v>
      </c>
    </row>
    <row r="810" spans="2:3" x14ac:dyDescent="0.25">
      <c r="B810" s="892">
        <v>40207</v>
      </c>
      <c r="C810" s="96">
        <v>0.91005484121389424</v>
      </c>
    </row>
    <row r="811" spans="2:3" x14ac:dyDescent="0.25">
      <c r="B811" s="892">
        <v>40210</v>
      </c>
      <c r="C811" s="96">
        <v>0.90944519489894171</v>
      </c>
    </row>
    <row r="812" spans="2:3" x14ac:dyDescent="0.25">
      <c r="B812" s="892">
        <v>40211</v>
      </c>
      <c r="C812" s="96">
        <v>0.90877350430413406</v>
      </c>
    </row>
    <row r="813" spans="2:3" x14ac:dyDescent="0.25">
      <c r="B813" s="892">
        <v>40212</v>
      </c>
      <c r="C813" s="96">
        <v>0.90791629679958907</v>
      </c>
    </row>
    <row r="814" spans="2:3" x14ac:dyDescent="0.25">
      <c r="B814" s="892">
        <v>40213</v>
      </c>
      <c r="C814" s="96">
        <v>0.90654387049517182</v>
      </c>
    </row>
    <row r="815" spans="2:3" x14ac:dyDescent="0.25">
      <c r="B815" s="892">
        <v>40214</v>
      </c>
      <c r="C815" s="96">
        <v>0.90446334080103252</v>
      </c>
    </row>
    <row r="816" spans="2:3" x14ac:dyDescent="0.25">
      <c r="B816" s="892">
        <v>40217</v>
      </c>
      <c r="C816" s="96">
        <v>0.90263615790763718</v>
      </c>
    </row>
    <row r="817" spans="2:3" x14ac:dyDescent="0.25">
      <c r="B817" s="892">
        <v>40218</v>
      </c>
      <c r="C817" s="96">
        <v>0.90038661218717497</v>
      </c>
    </row>
    <row r="818" spans="2:3" x14ac:dyDescent="0.25">
      <c r="B818" s="892">
        <v>40219</v>
      </c>
      <c r="C818" s="96">
        <v>0.89844462506199307</v>
      </c>
    </row>
    <row r="819" spans="2:3" x14ac:dyDescent="0.25">
      <c r="B819" s="892">
        <v>40220</v>
      </c>
      <c r="C819" s="96">
        <v>0.89640995585325334</v>
      </c>
    </row>
    <row r="820" spans="2:3" x14ac:dyDescent="0.25">
      <c r="B820" s="892">
        <v>40221</v>
      </c>
      <c r="C820" s="96">
        <v>0.89401652886731353</v>
      </c>
    </row>
    <row r="821" spans="2:3" x14ac:dyDescent="0.25">
      <c r="B821" s="892">
        <v>40224</v>
      </c>
      <c r="C821" s="96">
        <v>0.89118697345513342</v>
      </c>
    </row>
    <row r="822" spans="2:3" x14ac:dyDescent="0.25">
      <c r="B822" s="892">
        <v>40225</v>
      </c>
      <c r="C822" s="96">
        <v>0.88821284840005588</v>
      </c>
    </row>
    <row r="823" spans="2:3" x14ac:dyDescent="0.25">
      <c r="B823" s="892">
        <v>40226</v>
      </c>
      <c r="C823" s="96">
        <v>0.88560291020282511</v>
      </c>
    </row>
    <row r="824" spans="2:3" x14ac:dyDescent="0.25">
      <c r="B824" s="892">
        <v>40227</v>
      </c>
      <c r="C824" s="96">
        <v>0.88245380678345819</v>
      </c>
    </row>
    <row r="825" spans="2:3" x14ac:dyDescent="0.25">
      <c r="B825" s="892">
        <v>40228</v>
      </c>
      <c r="C825" s="96">
        <v>0.87900494980419908</v>
      </c>
    </row>
    <row r="826" spans="2:3" x14ac:dyDescent="0.25">
      <c r="B826" s="892">
        <v>40231</v>
      </c>
      <c r="C826" s="96">
        <v>0.87504980819487688</v>
      </c>
    </row>
    <row r="827" spans="2:3" x14ac:dyDescent="0.25">
      <c r="B827" s="892">
        <v>40232</v>
      </c>
      <c r="C827" s="96">
        <v>0.8713308266316524</v>
      </c>
    </row>
    <row r="828" spans="2:3" x14ac:dyDescent="0.25">
      <c r="B828" s="892">
        <v>40233</v>
      </c>
      <c r="C828" s="96">
        <v>0.867530595724469</v>
      </c>
    </row>
    <row r="829" spans="2:3" x14ac:dyDescent="0.25">
      <c r="B829" s="892">
        <v>40234</v>
      </c>
      <c r="C829" s="96">
        <v>0.86329174826349675</v>
      </c>
    </row>
    <row r="830" spans="2:3" x14ac:dyDescent="0.25">
      <c r="B830" s="892">
        <v>40235</v>
      </c>
      <c r="C830" s="96">
        <v>0.85932772261073687</v>
      </c>
    </row>
    <row r="831" spans="2:3" x14ac:dyDescent="0.25">
      <c r="B831" s="892">
        <v>40238</v>
      </c>
      <c r="C831" s="96">
        <v>0.85600107058217911</v>
      </c>
    </row>
    <row r="832" spans="2:3" x14ac:dyDescent="0.25">
      <c r="B832" s="892">
        <v>40239</v>
      </c>
      <c r="C832" s="96">
        <v>0.85232756009786248</v>
      </c>
    </row>
    <row r="833" spans="2:3" x14ac:dyDescent="0.25">
      <c r="B833" s="892">
        <v>40240</v>
      </c>
      <c r="C833" s="96">
        <v>0.84859284569237259</v>
      </c>
    </row>
    <row r="834" spans="2:3" x14ac:dyDescent="0.25">
      <c r="B834" s="892">
        <v>40241</v>
      </c>
      <c r="C834" s="96">
        <v>0.84491644975033375</v>
      </c>
    </row>
    <row r="835" spans="2:3" x14ac:dyDescent="0.25">
      <c r="B835" s="892">
        <v>40242</v>
      </c>
      <c r="C835" s="96">
        <v>0.84126065817917661</v>
      </c>
    </row>
    <row r="836" spans="2:3" x14ac:dyDescent="0.25">
      <c r="B836" s="892">
        <v>40245</v>
      </c>
      <c r="C836" s="96">
        <v>0.83829876894213606</v>
      </c>
    </row>
    <row r="837" spans="2:3" x14ac:dyDescent="0.25">
      <c r="B837" s="892">
        <v>40246</v>
      </c>
      <c r="C837" s="96">
        <v>0.83517775546820672</v>
      </c>
    </row>
    <row r="838" spans="2:3" x14ac:dyDescent="0.25">
      <c r="B838" s="892">
        <v>40247</v>
      </c>
      <c r="C838" s="96">
        <v>0.83225499053364571</v>
      </c>
    </row>
    <row r="839" spans="2:3" x14ac:dyDescent="0.25">
      <c r="B839" s="892">
        <v>40248</v>
      </c>
      <c r="C839" s="96">
        <v>0.82929195297008107</v>
      </c>
    </row>
    <row r="840" spans="2:3" x14ac:dyDescent="0.25">
      <c r="B840" s="892">
        <v>40249</v>
      </c>
      <c r="C840" s="96">
        <v>0.82582409685609015</v>
      </c>
    </row>
    <row r="841" spans="2:3" x14ac:dyDescent="0.25">
      <c r="B841" s="892">
        <v>40252</v>
      </c>
      <c r="C841" s="96">
        <v>0.82049858214542981</v>
      </c>
    </row>
    <row r="842" spans="2:3" x14ac:dyDescent="0.25">
      <c r="B842" s="892">
        <v>40253</v>
      </c>
      <c r="C842" s="96">
        <v>0.81591762303559157</v>
      </c>
    </row>
    <row r="843" spans="2:3" x14ac:dyDescent="0.25">
      <c r="B843" s="892">
        <v>40254</v>
      </c>
      <c r="C843" s="96">
        <v>0.81137090227463904</v>
      </c>
    </row>
    <row r="844" spans="2:3" x14ac:dyDescent="0.25">
      <c r="B844" s="892">
        <v>40255</v>
      </c>
      <c r="C844" s="96">
        <v>0.80841103162055883</v>
      </c>
    </row>
    <row r="845" spans="2:3" x14ac:dyDescent="0.25">
      <c r="B845" s="892">
        <v>40256</v>
      </c>
      <c r="C845" s="96">
        <v>0.8049877177704059</v>
      </c>
    </row>
    <row r="846" spans="2:3" x14ac:dyDescent="0.25">
      <c r="B846" s="892">
        <v>40259</v>
      </c>
      <c r="C846" s="96">
        <v>0.80099739604592479</v>
      </c>
    </row>
    <row r="847" spans="2:3" x14ac:dyDescent="0.25">
      <c r="B847" s="892">
        <v>40260</v>
      </c>
      <c r="C847" s="96">
        <v>0.79657624755858725</v>
      </c>
    </row>
    <row r="848" spans="2:3" x14ac:dyDescent="0.25">
      <c r="B848" s="892">
        <v>40261</v>
      </c>
      <c r="C848" s="96">
        <v>0.79213997388139068</v>
      </c>
    </row>
    <row r="849" spans="2:3" x14ac:dyDescent="0.25">
      <c r="B849" s="892">
        <v>40262</v>
      </c>
      <c r="C849" s="96">
        <v>0.78848416051102543</v>
      </c>
    </row>
    <row r="850" spans="2:3" x14ac:dyDescent="0.25">
      <c r="B850" s="892">
        <v>40263</v>
      </c>
      <c r="C850" s="96">
        <v>0.78467573893131615</v>
      </c>
    </row>
    <row r="851" spans="2:3" x14ac:dyDescent="0.25">
      <c r="B851" s="892">
        <v>40266</v>
      </c>
      <c r="C851" s="96">
        <v>0.7805809276988861</v>
      </c>
    </row>
    <row r="852" spans="2:3" x14ac:dyDescent="0.25">
      <c r="B852" s="892">
        <v>40267</v>
      </c>
      <c r="C852" s="96">
        <v>0.7769276000387898</v>
      </c>
    </row>
    <row r="853" spans="2:3" x14ac:dyDescent="0.25">
      <c r="B853" s="892">
        <v>40268</v>
      </c>
      <c r="C853" s="96">
        <v>0.77288827249052228</v>
      </c>
    </row>
    <row r="854" spans="2:3" x14ac:dyDescent="0.25">
      <c r="B854" s="892">
        <v>40269</v>
      </c>
      <c r="C854" s="96">
        <v>0.76927915807725755</v>
      </c>
    </row>
    <row r="855" spans="2:3" x14ac:dyDescent="0.25">
      <c r="B855" s="892">
        <v>40270</v>
      </c>
      <c r="C855" s="96">
        <v>0.76640064393569762</v>
      </c>
    </row>
    <row r="856" spans="2:3" x14ac:dyDescent="0.25">
      <c r="B856" s="892">
        <v>40273</v>
      </c>
      <c r="C856" s="96">
        <v>0.7613737134672065</v>
      </c>
    </row>
    <row r="857" spans="2:3" x14ac:dyDescent="0.25">
      <c r="B857" s="892">
        <v>40274</v>
      </c>
      <c r="C857" s="96">
        <v>0.75603261125935428</v>
      </c>
    </row>
    <row r="858" spans="2:3" x14ac:dyDescent="0.25">
      <c r="B858" s="892">
        <v>40275</v>
      </c>
      <c r="C858" s="96">
        <v>0.75194982890067485</v>
      </c>
    </row>
    <row r="859" spans="2:3" x14ac:dyDescent="0.25">
      <c r="B859" s="892">
        <v>40276</v>
      </c>
      <c r="C859" s="96">
        <v>0.74679734316030644</v>
      </c>
    </row>
    <row r="860" spans="2:3" x14ac:dyDescent="0.25">
      <c r="B860" s="892">
        <v>40277</v>
      </c>
      <c r="C860" s="96">
        <v>0.74329147863801526</v>
      </c>
    </row>
    <row r="861" spans="2:3" x14ac:dyDescent="0.25">
      <c r="B861" s="892">
        <v>40280</v>
      </c>
      <c r="C861" s="96">
        <v>0.7396737174805561</v>
      </c>
    </row>
    <row r="862" spans="2:3" x14ac:dyDescent="0.25">
      <c r="B862" s="892">
        <v>40281</v>
      </c>
      <c r="C862" s="96">
        <v>0.73486254498645953</v>
      </c>
    </row>
    <row r="863" spans="2:3" x14ac:dyDescent="0.25">
      <c r="B863" s="892">
        <v>40282</v>
      </c>
      <c r="C863" s="96">
        <v>0.73174645780745917</v>
      </c>
    </row>
    <row r="864" spans="2:3" x14ac:dyDescent="0.25">
      <c r="B864" s="892">
        <v>40283</v>
      </c>
      <c r="C864" s="96">
        <v>0.72957765187180035</v>
      </c>
    </row>
    <row r="865" spans="2:3" x14ac:dyDescent="0.25">
      <c r="B865" s="892">
        <v>40284</v>
      </c>
      <c r="C865" s="96">
        <v>0.72717593873278097</v>
      </c>
    </row>
    <row r="866" spans="2:3" x14ac:dyDescent="0.25">
      <c r="B866" s="892">
        <v>40287</v>
      </c>
      <c r="C866" s="96">
        <v>0.72549589873807829</v>
      </c>
    </row>
    <row r="867" spans="2:3" x14ac:dyDescent="0.25">
      <c r="B867" s="892">
        <v>40288</v>
      </c>
      <c r="C867" s="96">
        <v>0.72369419783911326</v>
      </c>
    </row>
    <row r="868" spans="2:3" x14ac:dyDescent="0.25">
      <c r="B868" s="892">
        <v>40289</v>
      </c>
      <c r="C868" s="96">
        <v>0.7218578999500187</v>
      </c>
    </row>
    <row r="869" spans="2:3" x14ac:dyDescent="0.25">
      <c r="B869" s="892">
        <v>40290</v>
      </c>
      <c r="C869" s="96">
        <v>0.71913918866553761</v>
      </c>
    </row>
    <row r="870" spans="2:3" x14ac:dyDescent="0.25">
      <c r="B870" s="892">
        <v>40291</v>
      </c>
      <c r="C870" s="96">
        <v>0.71728476273894382</v>
      </c>
    </row>
    <row r="871" spans="2:3" x14ac:dyDescent="0.25">
      <c r="B871" s="892">
        <v>40294</v>
      </c>
      <c r="C871" s="96">
        <v>0.71514845080413725</v>
      </c>
    </row>
    <row r="872" spans="2:3" x14ac:dyDescent="0.25">
      <c r="B872" s="892">
        <v>40295</v>
      </c>
      <c r="C872" s="96">
        <v>0.71215596188260477</v>
      </c>
    </row>
    <row r="873" spans="2:3" x14ac:dyDescent="0.25">
      <c r="B873" s="892">
        <v>40296</v>
      </c>
      <c r="C873" s="96">
        <v>0.70664724122235245</v>
      </c>
    </row>
    <row r="874" spans="2:3" x14ac:dyDescent="0.25">
      <c r="B874" s="892">
        <v>40297</v>
      </c>
      <c r="C874" s="96">
        <v>0.70100408508272327</v>
      </c>
    </row>
    <row r="875" spans="2:3" x14ac:dyDescent="0.25">
      <c r="B875" s="892">
        <v>40298</v>
      </c>
      <c r="C875" s="96">
        <v>0.69575204674710145</v>
      </c>
    </row>
    <row r="876" spans="2:3" x14ac:dyDescent="0.25">
      <c r="B876" s="892">
        <v>40301</v>
      </c>
      <c r="C876" s="96">
        <v>0.69142414784642137</v>
      </c>
    </row>
    <row r="877" spans="2:3" x14ac:dyDescent="0.25">
      <c r="B877" s="892">
        <v>40302</v>
      </c>
      <c r="C877" s="96">
        <v>0.68717075954705598</v>
      </c>
    </row>
    <row r="878" spans="2:3" x14ac:dyDescent="0.25">
      <c r="B878" s="892">
        <v>40303</v>
      </c>
      <c r="C878" s="96">
        <v>0.68455616351746262</v>
      </c>
    </row>
    <row r="879" spans="2:3" x14ac:dyDescent="0.25">
      <c r="B879" s="892">
        <v>40304</v>
      </c>
      <c r="C879" s="96">
        <v>0.68003943958414448</v>
      </c>
    </row>
    <row r="880" spans="2:3" x14ac:dyDescent="0.25">
      <c r="B880" s="892">
        <v>40305</v>
      </c>
      <c r="C880" s="96">
        <v>0.67566075946514226</v>
      </c>
    </row>
    <row r="881" spans="2:3" x14ac:dyDescent="0.25">
      <c r="B881" s="892">
        <v>40308</v>
      </c>
      <c r="C881" s="96">
        <v>0.67516379347762456</v>
      </c>
    </row>
    <row r="882" spans="2:3" x14ac:dyDescent="0.25">
      <c r="B882" s="892">
        <v>40309</v>
      </c>
      <c r="C882" s="96">
        <v>0.67480805248359743</v>
      </c>
    </row>
    <row r="883" spans="2:3" x14ac:dyDescent="0.25">
      <c r="B883" s="892">
        <v>40310</v>
      </c>
      <c r="C883" s="96">
        <v>0.67851813067073929</v>
      </c>
    </row>
    <row r="884" spans="2:3" x14ac:dyDescent="0.25">
      <c r="B884" s="892">
        <v>40311</v>
      </c>
      <c r="C884" s="96">
        <v>0.68515208889635482</v>
      </c>
    </row>
    <row r="885" spans="2:3" x14ac:dyDescent="0.25">
      <c r="B885" s="892">
        <v>40312</v>
      </c>
      <c r="C885" s="96">
        <v>0.69327714104165861</v>
      </c>
    </row>
    <row r="886" spans="2:3" x14ac:dyDescent="0.25">
      <c r="B886" s="892">
        <v>40315</v>
      </c>
      <c r="C886" s="96">
        <v>0.70741471791275667</v>
      </c>
    </row>
    <row r="887" spans="2:3" x14ac:dyDescent="0.25">
      <c r="B887" s="892">
        <v>40316</v>
      </c>
      <c r="C887" s="96">
        <v>0.72009961243602538</v>
      </c>
    </row>
    <row r="888" spans="2:3" x14ac:dyDescent="0.25">
      <c r="B888" s="892">
        <v>40317</v>
      </c>
      <c r="C888" s="96">
        <v>0.72474559588582954</v>
      </c>
    </row>
    <row r="889" spans="2:3" x14ac:dyDescent="0.25">
      <c r="B889" s="892">
        <v>40318</v>
      </c>
      <c r="C889" s="96">
        <v>0.7253738956524326</v>
      </c>
    </row>
    <row r="890" spans="2:3" x14ac:dyDescent="0.25">
      <c r="B890" s="892">
        <v>40319</v>
      </c>
      <c r="C890" s="96">
        <v>0.7275641114307384</v>
      </c>
    </row>
    <row r="891" spans="2:3" x14ac:dyDescent="0.25">
      <c r="B891" s="892">
        <v>40322</v>
      </c>
      <c r="C891" s="96">
        <v>0.72839092992466081</v>
      </c>
    </row>
    <row r="892" spans="2:3" x14ac:dyDescent="0.25">
      <c r="B892" s="892">
        <v>40323</v>
      </c>
      <c r="C892" s="96">
        <v>0.72827061104642565</v>
      </c>
    </row>
    <row r="893" spans="2:3" x14ac:dyDescent="0.25">
      <c r="B893" s="892">
        <v>40324</v>
      </c>
      <c r="C893" s="96">
        <v>0.7299247289976194</v>
      </c>
    </row>
    <row r="894" spans="2:3" x14ac:dyDescent="0.25">
      <c r="B894" s="892">
        <v>40325</v>
      </c>
      <c r="C894" s="96">
        <v>0.73118747892080205</v>
      </c>
    </row>
    <row r="895" spans="2:3" x14ac:dyDescent="0.25">
      <c r="B895" s="892">
        <v>40326</v>
      </c>
      <c r="C895" s="96">
        <v>0.7332733831780851</v>
      </c>
    </row>
    <row r="896" spans="2:3" x14ac:dyDescent="0.25">
      <c r="B896" s="892">
        <v>40329</v>
      </c>
      <c r="C896" s="96">
        <v>0.73352173999659309</v>
      </c>
    </row>
    <row r="897" spans="2:3" x14ac:dyDescent="0.25">
      <c r="B897" s="892">
        <v>40330</v>
      </c>
      <c r="C897" s="96">
        <v>0.73480601126959355</v>
      </c>
    </row>
    <row r="898" spans="2:3" x14ac:dyDescent="0.25">
      <c r="B898" s="892">
        <v>40331</v>
      </c>
      <c r="C898" s="96">
        <v>0.73377860747641765</v>
      </c>
    </row>
    <row r="899" spans="2:3" x14ac:dyDescent="0.25">
      <c r="B899" s="892">
        <v>40332</v>
      </c>
      <c r="C899" s="96">
        <v>0.7325928260456922</v>
      </c>
    </row>
    <row r="900" spans="2:3" x14ac:dyDescent="0.25">
      <c r="B900" s="892">
        <v>40333</v>
      </c>
      <c r="C900" s="96">
        <v>0.73182281417173389</v>
      </c>
    </row>
    <row r="901" spans="2:3" x14ac:dyDescent="0.25">
      <c r="B901" s="892">
        <v>40336</v>
      </c>
      <c r="C901" s="96">
        <v>0.73270746372023154</v>
      </c>
    </row>
    <row r="902" spans="2:3" x14ac:dyDescent="0.25">
      <c r="B902" s="892">
        <v>40337</v>
      </c>
      <c r="C902" s="96">
        <v>0.73156898059927356</v>
      </c>
    </row>
    <row r="903" spans="2:3" x14ac:dyDescent="0.25">
      <c r="B903" s="892">
        <v>40338</v>
      </c>
      <c r="C903" s="96">
        <v>0.73056163981376587</v>
      </c>
    </row>
    <row r="904" spans="2:3" x14ac:dyDescent="0.25">
      <c r="B904" s="892">
        <v>40339</v>
      </c>
      <c r="C904" s="96">
        <v>0.72911532995030903</v>
      </c>
    </row>
    <row r="905" spans="2:3" x14ac:dyDescent="0.25">
      <c r="B905" s="892">
        <v>40340</v>
      </c>
      <c r="C905" s="96">
        <v>0.7275299904416026</v>
      </c>
    </row>
    <row r="906" spans="2:3" x14ac:dyDescent="0.25">
      <c r="B906" s="892">
        <v>40343</v>
      </c>
      <c r="C906" s="96">
        <v>0.72567568465356225</v>
      </c>
    </row>
    <row r="907" spans="2:3" x14ac:dyDescent="0.25">
      <c r="B907" s="892">
        <v>40344</v>
      </c>
      <c r="C907" s="96">
        <v>0.72316265137490221</v>
      </c>
    </row>
    <row r="908" spans="2:3" x14ac:dyDescent="0.25">
      <c r="B908" s="892">
        <v>40345</v>
      </c>
      <c r="C908" s="96">
        <v>0.71833933730208932</v>
      </c>
    </row>
    <row r="909" spans="2:3" x14ac:dyDescent="0.25">
      <c r="B909" s="892">
        <v>40346</v>
      </c>
      <c r="C909" s="96">
        <v>0.71100010992558693</v>
      </c>
    </row>
    <row r="910" spans="2:3" x14ac:dyDescent="0.25">
      <c r="B910" s="892">
        <v>40347</v>
      </c>
      <c r="C910" s="96">
        <v>0.70172293320489798</v>
      </c>
    </row>
    <row r="911" spans="2:3" x14ac:dyDescent="0.25">
      <c r="B911" s="892">
        <v>40350</v>
      </c>
      <c r="C911" s="96">
        <v>0.68909623014992361</v>
      </c>
    </row>
    <row r="912" spans="2:3" x14ac:dyDescent="0.25">
      <c r="B912" s="892">
        <v>40351</v>
      </c>
      <c r="C912" s="96">
        <v>0.67697243591020384</v>
      </c>
    </row>
    <row r="913" spans="2:3" x14ac:dyDescent="0.25">
      <c r="B913" s="892">
        <v>40352</v>
      </c>
      <c r="C913" s="96">
        <v>0.66430993864923638</v>
      </c>
    </row>
    <row r="914" spans="2:3" x14ac:dyDescent="0.25">
      <c r="B914" s="892">
        <v>40353</v>
      </c>
      <c r="C914" s="96">
        <v>0.65535302889251879</v>
      </c>
    </row>
    <row r="915" spans="2:3" x14ac:dyDescent="0.25">
      <c r="B915" s="892">
        <v>40354</v>
      </c>
      <c r="C915" s="96">
        <v>0.64476893470197461</v>
      </c>
    </row>
    <row r="916" spans="2:3" x14ac:dyDescent="0.25">
      <c r="B916" s="892">
        <v>40357</v>
      </c>
      <c r="C916" s="96">
        <v>0.63310157649426302</v>
      </c>
    </row>
    <row r="917" spans="2:3" x14ac:dyDescent="0.25">
      <c r="B917" s="892">
        <v>40358</v>
      </c>
      <c r="C917" s="96">
        <v>0.6270241905142393</v>
      </c>
    </row>
    <row r="918" spans="2:3" x14ac:dyDescent="0.25">
      <c r="B918" s="892">
        <v>40359</v>
      </c>
      <c r="C918" s="96">
        <v>0.62612008482266523</v>
      </c>
    </row>
    <row r="919" spans="2:3" x14ac:dyDescent="0.25">
      <c r="B919" s="892">
        <v>40360</v>
      </c>
      <c r="C919" s="96">
        <v>0.62812819212514281</v>
      </c>
    </row>
    <row r="920" spans="2:3" x14ac:dyDescent="0.25">
      <c r="B920" s="892">
        <v>40361</v>
      </c>
      <c r="C920" s="96">
        <v>0.6282383005764115</v>
      </c>
    </row>
    <row r="921" spans="2:3" x14ac:dyDescent="0.25">
      <c r="B921" s="892">
        <v>40364</v>
      </c>
      <c r="C921" s="96">
        <v>0.62980132919540988</v>
      </c>
    </row>
    <row r="922" spans="2:3" x14ac:dyDescent="0.25">
      <c r="B922" s="892">
        <v>40365</v>
      </c>
      <c r="C922" s="96">
        <v>0.62975524885037848</v>
      </c>
    </row>
    <row r="923" spans="2:3" x14ac:dyDescent="0.25">
      <c r="B923" s="892">
        <v>40366</v>
      </c>
      <c r="C923" s="96">
        <v>0.62619613323931478</v>
      </c>
    </row>
    <row r="924" spans="2:3" x14ac:dyDescent="0.25">
      <c r="B924" s="892">
        <v>40367</v>
      </c>
      <c r="C924" s="96">
        <v>0.62284805990640635</v>
      </c>
    </row>
    <row r="925" spans="2:3" x14ac:dyDescent="0.25">
      <c r="B925" s="892">
        <v>40368</v>
      </c>
      <c r="C925" s="96">
        <v>0.61883694172321735</v>
      </c>
    </row>
    <row r="926" spans="2:3" x14ac:dyDescent="0.25">
      <c r="B926" s="892">
        <v>40371</v>
      </c>
      <c r="C926" s="96">
        <v>0.61426663029797623</v>
      </c>
    </row>
    <row r="927" spans="2:3" x14ac:dyDescent="0.25">
      <c r="B927" s="892">
        <v>40372</v>
      </c>
      <c r="C927" s="96">
        <v>0.60608278383085901</v>
      </c>
    </row>
    <row r="928" spans="2:3" x14ac:dyDescent="0.25">
      <c r="B928" s="892">
        <v>40373</v>
      </c>
      <c r="C928" s="96">
        <v>0.59873915412517453</v>
      </c>
    </row>
    <row r="929" spans="2:3" x14ac:dyDescent="0.25">
      <c r="B929" s="892">
        <v>40374</v>
      </c>
      <c r="C929" s="96">
        <v>0.59647370336112504</v>
      </c>
    </row>
    <row r="930" spans="2:3" x14ac:dyDescent="0.25">
      <c r="B930" s="892">
        <v>40375</v>
      </c>
      <c r="C930" s="96">
        <v>0.59632136865988405</v>
      </c>
    </row>
    <row r="931" spans="2:3" x14ac:dyDescent="0.25">
      <c r="B931" s="892">
        <v>40378</v>
      </c>
      <c r="C931" s="96">
        <v>0.59795701186308747</v>
      </c>
    </row>
    <row r="932" spans="2:3" x14ac:dyDescent="0.25">
      <c r="B932" s="892">
        <v>40379</v>
      </c>
      <c r="C932" s="96">
        <v>0.59967168987614961</v>
      </c>
    </row>
    <row r="933" spans="2:3" x14ac:dyDescent="0.25">
      <c r="B933" s="892">
        <v>40380</v>
      </c>
      <c r="C933" s="96">
        <v>0.60016337868111724</v>
      </c>
    </row>
    <row r="934" spans="2:3" x14ac:dyDescent="0.25">
      <c r="B934" s="892">
        <v>40381</v>
      </c>
      <c r="C934" s="96">
        <v>0.59779253845842883</v>
      </c>
    </row>
    <row r="935" spans="2:3" x14ac:dyDescent="0.25">
      <c r="B935" s="892">
        <v>40382</v>
      </c>
      <c r="C935" s="96">
        <v>0.59645876784794516</v>
      </c>
    </row>
    <row r="936" spans="2:3" x14ac:dyDescent="0.25">
      <c r="B936" s="892">
        <v>40385</v>
      </c>
      <c r="C936" s="96">
        <v>0.59295202659313762</v>
      </c>
    </row>
    <row r="937" spans="2:3" x14ac:dyDescent="0.25">
      <c r="B937" s="892">
        <v>40386</v>
      </c>
      <c r="C937" s="96">
        <v>0.58687329667678401</v>
      </c>
    </row>
    <row r="938" spans="2:3" x14ac:dyDescent="0.25">
      <c r="B938" s="892">
        <v>40387</v>
      </c>
      <c r="C938" s="96">
        <v>0.58248786239035077</v>
      </c>
    </row>
    <row r="939" spans="2:3" x14ac:dyDescent="0.25">
      <c r="B939" s="892">
        <v>40388</v>
      </c>
      <c r="C939" s="96">
        <v>0.58000927261934876</v>
      </c>
    </row>
    <row r="940" spans="2:3" x14ac:dyDescent="0.25">
      <c r="B940" s="892">
        <v>40389</v>
      </c>
      <c r="C940" s="96">
        <v>0.57701907804548791</v>
      </c>
    </row>
    <row r="941" spans="2:3" x14ac:dyDescent="0.25">
      <c r="B941" s="892">
        <v>40392</v>
      </c>
      <c r="C941" s="96">
        <v>0.56814716299692614</v>
      </c>
    </row>
    <row r="942" spans="2:3" x14ac:dyDescent="0.25">
      <c r="B942" s="892">
        <v>40393</v>
      </c>
      <c r="C942" s="96">
        <v>0.56056615135522558</v>
      </c>
    </row>
    <row r="943" spans="2:3" x14ac:dyDescent="0.25">
      <c r="B943" s="892">
        <v>40394</v>
      </c>
      <c r="C943" s="96">
        <v>0.55232650047448029</v>
      </c>
    </row>
    <row r="944" spans="2:3" x14ac:dyDescent="0.25">
      <c r="B944" s="892">
        <v>40395</v>
      </c>
      <c r="C944" s="96">
        <v>0.54552423994460664</v>
      </c>
    </row>
    <row r="945" spans="2:3" x14ac:dyDescent="0.25">
      <c r="B945" s="892">
        <v>40396</v>
      </c>
      <c r="C945" s="96">
        <v>0.54323385564810733</v>
      </c>
    </row>
    <row r="946" spans="2:3" x14ac:dyDescent="0.25">
      <c r="B946" s="892">
        <v>40399</v>
      </c>
      <c r="C946" s="96">
        <v>0.53904762331200806</v>
      </c>
    </row>
    <row r="947" spans="2:3" x14ac:dyDescent="0.25">
      <c r="B947" s="892">
        <v>40400</v>
      </c>
      <c r="C947" s="96">
        <v>0.53680111118993623</v>
      </c>
    </row>
    <row r="948" spans="2:3" x14ac:dyDescent="0.25">
      <c r="B948" s="892">
        <v>40401</v>
      </c>
      <c r="C948" s="96">
        <v>0.537696962677085</v>
      </c>
    </row>
    <row r="949" spans="2:3" x14ac:dyDescent="0.25">
      <c r="B949" s="892">
        <v>40402</v>
      </c>
      <c r="C949" s="96">
        <v>0.53851976724820383</v>
      </c>
    </row>
    <row r="950" spans="2:3" x14ac:dyDescent="0.25">
      <c r="B950" s="892">
        <v>40403</v>
      </c>
      <c r="C950" s="96">
        <v>0.53999730495963993</v>
      </c>
    </row>
    <row r="951" spans="2:3" x14ac:dyDescent="0.25">
      <c r="B951" s="892">
        <v>40406</v>
      </c>
      <c r="C951" s="96">
        <v>0.54170032722429251</v>
      </c>
    </row>
    <row r="952" spans="2:3" x14ac:dyDescent="0.25">
      <c r="B952" s="892">
        <v>40407</v>
      </c>
      <c r="C952" s="96">
        <v>0.54132807631740554</v>
      </c>
    </row>
    <row r="953" spans="2:3" x14ac:dyDescent="0.25">
      <c r="B953" s="892">
        <v>40408</v>
      </c>
      <c r="C953" s="96">
        <v>0.54119425225392115</v>
      </c>
    </row>
    <row r="954" spans="2:3" x14ac:dyDescent="0.25">
      <c r="B954" s="892">
        <v>40409</v>
      </c>
      <c r="C954" s="96">
        <v>0.54370998707846097</v>
      </c>
    </row>
    <row r="955" spans="2:3" x14ac:dyDescent="0.25">
      <c r="B955" s="892">
        <v>40410</v>
      </c>
      <c r="C955" s="96">
        <v>0.54700764825110082</v>
      </c>
    </row>
    <row r="956" spans="2:3" x14ac:dyDescent="0.25">
      <c r="B956" s="892">
        <v>40413</v>
      </c>
      <c r="C956" s="96">
        <v>0.5499803609202526</v>
      </c>
    </row>
    <row r="957" spans="2:3" x14ac:dyDescent="0.25">
      <c r="B957" s="892">
        <v>40414</v>
      </c>
      <c r="C957" s="96">
        <v>0.55445426520454777</v>
      </c>
    </row>
    <row r="958" spans="2:3" x14ac:dyDescent="0.25">
      <c r="B958" s="892">
        <v>40415</v>
      </c>
      <c r="C958" s="96">
        <v>0.55979172401911703</v>
      </c>
    </row>
    <row r="959" spans="2:3" x14ac:dyDescent="0.25">
      <c r="B959" s="892">
        <v>40416</v>
      </c>
      <c r="C959" s="96">
        <v>0.56433490813154752</v>
      </c>
    </row>
    <row r="960" spans="2:3" x14ac:dyDescent="0.25">
      <c r="B960" s="892">
        <v>40417</v>
      </c>
      <c r="C960" s="96">
        <v>0.56798950704785833</v>
      </c>
    </row>
    <row r="961" spans="2:3" x14ac:dyDescent="0.25">
      <c r="B961" s="892">
        <v>40420</v>
      </c>
      <c r="C961" s="96">
        <v>0.57198771634830803</v>
      </c>
    </row>
    <row r="962" spans="2:3" x14ac:dyDescent="0.25">
      <c r="B962" s="892">
        <v>40421</v>
      </c>
      <c r="C962" s="96">
        <v>0.57586539094735778</v>
      </c>
    </row>
    <row r="963" spans="2:3" x14ac:dyDescent="0.25">
      <c r="B963" s="892">
        <v>40422</v>
      </c>
      <c r="C963" s="96">
        <v>0.57587831928576394</v>
      </c>
    </row>
    <row r="964" spans="2:3" x14ac:dyDescent="0.25">
      <c r="B964" s="892">
        <v>40423</v>
      </c>
      <c r="C964" s="96">
        <v>0.57557706540232134</v>
      </c>
    </row>
    <row r="965" spans="2:3" x14ac:dyDescent="0.25">
      <c r="B965" s="892">
        <v>40424</v>
      </c>
      <c r="C965" s="96">
        <v>0.57455487817873307</v>
      </c>
    </row>
    <row r="966" spans="2:3" x14ac:dyDescent="0.25">
      <c r="B966" s="892">
        <v>40427</v>
      </c>
      <c r="C966" s="96">
        <v>0.57341803736982166</v>
      </c>
    </row>
    <row r="967" spans="2:3" x14ac:dyDescent="0.25">
      <c r="B967" s="892">
        <v>40428</v>
      </c>
      <c r="C967" s="96">
        <v>0.57293368271697043</v>
      </c>
    </row>
    <row r="968" spans="2:3" x14ac:dyDescent="0.25">
      <c r="B968" s="892">
        <v>40429</v>
      </c>
      <c r="C968" s="96">
        <v>0.57163587849850139</v>
      </c>
    </row>
    <row r="969" spans="2:3" x14ac:dyDescent="0.25">
      <c r="B969" s="892">
        <v>40430</v>
      </c>
      <c r="C969" s="96">
        <v>0.57071041018098645</v>
      </c>
    </row>
    <row r="970" spans="2:3" x14ac:dyDescent="0.25">
      <c r="B970" s="892">
        <v>40431</v>
      </c>
      <c r="C970" s="96">
        <v>0.56981436641225247</v>
      </c>
    </row>
    <row r="971" spans="2:3" x14ac:dyDescent="0.25">
      <c r="B971" s="892">
        <v>40434</v>
      </c>
      <c r="C971" s="96">
        <v>0.56725968041447272</v>
      </c>
    </row>
    <row r="972" spans="2:3" x14ac:dyDescent="0.25">
      <c r="B972" s="892">
        <v>40435</v>
      </c>
      <c r="C972" s="96">
        <v>0.56436413093252558</v>
      </c>
    </row>
    <row r="973" spans="2:3" x14ac:dyDescent="0.25">
      <c r="B973" s="892">
        <v>40436</v>
      </c>
      <c r="C973" s="96">
        <v>0.5623318636390171</v>
      </c>
    </row>
    <row r="974" spans="2:3" x14ac:dyDescent="0.25">
      <c r="B974" s="892">
        <v>40437</v>
      </c>
      <c r="C974" s="96">
        <v>0.56272306755079826</v>
      </c>
    </row>
    <row r="975" spans="2:3" x14ac:dyDescent="0.25">
      <c r="B975" s="892">
        <v>40438</v>
      </c>
      <c r="C975" s="96">
        <v>0.56475035840387311</v>
      </c>
    </row>
    <row r="976" spans="2:3" x14ac:dyDescent="0.25">
      <c r="B976" s="892">
        <v>40441</v>
      </c>
      <c r="C976" s="96">
        <v>0.56429790413328085</v>
      </c>
    </row>
    <row r="977" spans="2:3" x14ac:dyDescent="0.25">
      <c r="B977" s="892">
        <v>40442</v>
      </c>
      <c r="C977" s="96">
        <v>0.56252856169423282</v>
      </c>
    </row>
    <row r="978" spans="2:3" x14ac:dyDescent="0.25">
      <c r="B978" s="892">
        <v>40443</v>
      </c>
      <c r="C978" s="96">
        <v>0.56223815920618536</v>
      </c>
    </row>
    <row r="979" spans="2:3" x14ac:dyDescent="0.25">
      <c r="B979" s="892">
        <v>40444</v>
      </c>
      <c r="C979" s="96">
        <v>0.56138071675324719</v>
      </c>
    </row>
    <row r="980" spans="2:3" x14ac:dyDescent="0.25">
      <c r="B980" s="892">
        <v>40445</v>
      </c>
      <c r="C980" s="96">
        <v>0.55915037418268798</v>
      </c>
    </row>
    <row r="981" spans="2:3" x14ac:dyDescent="0.25">
      <c r="B981" s="892">
        <v>40448</v>
      </c>
      <c r="C981" s="96">
        <v>0.55655285563990686</v>
      </c>
    </row>
    <row r="982" spans="2:3" x14ac:dyDescent="0.25">
      <c r="B982" s="892">
        <v>40449</v>
      </c>
      <c r="C982" s="96">
        <v>0.55529973829583612</v>
      </c>
    </row>
    <row r="983" spans="2:3" x14ac:dyDescent="0.25">
      <c r="B983" s="892">
        <v>40450</v>
      </c>
      <c r="C983" s="96">
        <v>0.55180117659448114</v>
      </c>
    </row>
    <row r="984" spans="2:3" x14ac:dyDescent="0.25">
      <c r="B984" s="892">
        <v>40451</v>
      </c>
      <c r="C984" s="96">
        <v>0.54877885495924894</v>
      </c>
    </row>
    <row r="985" spans="2:3" x14ac:dyDescent="0.25">
      <c r="B985" s="892">
        <v>40452</v>
      </c>
      <c r="C985" s="96">
        <v>0.54804109509203347</v>
      </c>
    </row>
    <row r="986" spans="2:3" x14ac:dyDescent="0.25">
      <c r="B986" s="892">
        <v>40455</v>
      </c>
      <c r="C986" s="96">
        <v>0.54555624310902506</v>
      </c>
    </row>
    <row r="987" spans="2:3" x14ac:dyDescent="0.25">
      <c r="B987" s="892">
        <v>40456</v>
      </c>
      <c r="C987" s="96">
        <v>0.54259144498836709</v>
      </c>
    </row>
    <row r="988" spans="2:3" x14ac:dyDescent="0.25">
      <c r="B988" s="892">
        <v>40457</v>
      </c>
      <c r="C988" s="96">
        <v>0.53879071858135774</v>
      </c>
    </row>
    <row r="989" spans="2:3" x14ac:dyDescent="0.25">
      <c r="B989" s="892">
        <v>40458</v>
      </c>
      <c r="C989" s="96">
        <v>0.53573744585790573</v>
      </c>
    </row>
    <row r="990" spans="2:3" x14ac:dyDescent="0.25">
      <c r="B990" s="892">
        <v>40459</v>
      </c>
      <c r="C990" s="96">
        <v>0.53330117301993651</v>
      </c>
    </row>
    <row r="991" spans="2:3" x14ac:dyDescent="0.25">
      <c r="B991" s="892">
        <v>40462</v>
      </c>
      <c r="C991" s="96">
        <v>0.53213347796774957</v>
      </c>
    </row>
    <row r="992" spans="2:3" x14ac:dyDescent="0.25">
      <c r="B992" s="892">
        <v>40463</v>
      </c>
      <c r="C992" s="96">
        <v>0.53118466512529727</v>
      </c>
    </row>
    <row r="993" spans="2:3" x14ac:dyDescent="0.25">
      <c r="B993" s="892">
        <v>40464</v>
      </c>
      <c r="C993" s="96">
        <v>0.52963754529332374</v>
      </c>
    </row>
    <row r="994" spans="2:3" x14ac:dyDescent="0.25">
      <c r="B994" s="892">
        <v>40465</v>
      </c>
      <c r="C994" s="96">
        <v>0.52672896887589327</v>
      </c>
    </row>
    <row r="995" spans="2:3" x14ac:dyDescent="0.25">
      <c r="B995" s="892">
        <v>40466</v>
      </c>
      <c r="C995" s="96">
        <v>0.52661534539270705</v>
      </c>
    </row>
    <row r="996" spans="2:3" x14ac:dyDescent="0.25">
      <c r="B996" s="892">
        <v>40469</v>
      </c>
      <c r="C996" s="96">
        <v>0.52492925372342125</v>
      </c>
    </row>
    <row r="997" spans="2:3" x14ac:dyDescent="0.25">
      <c r="B997" s="892">
        <v>40470</v>
      </c>
      <c r="C997" s="96">
        <v>0.52404772556219748</v>
      </c>
    </row>
    <row r="998" spans="2:3" x14ac:dyDescent="0.25">
      <c r="B998" s="892">
        <v>40471</v>
      </c>
      <c r="C998" s="96">
        <v>0.52146434655268004</v>
      </c>
    </row>
    <row r="999" spans="2:3" x14ac:dyDescent="0.25">
      <c r="B999" s="892">
        <v>40472</v>
      </c>
      <c r="C999" s="96">
        <v>0.5172242950314998</v>
      </c>
    </row>
    <row r="1000" spans="2:3" x14ac:dyDescent="0.25">
      <c r="B1000" s="892">
        <v>40473</v>
      </c>
      <c r="C1000" s="96">
        <v>0.51301317995705953</v>
      </c>
    </row>
    <row r="1001" spans="2:3" x14ac:dyDescent="0.25">
      <c r="B1001" s="892">
        <v>40476</v>
      </c>
      <c r="C1001" s="96">
        <v>0.50764250464759419</v>
      </c>
    </row>
    <row r="1002" spans="2:3" x14ac:dyDescent="0.25">
      <c r="B1002" s="892">
        <v>40477</v>
      </c>
      <c r="C1002" s="96">
        <v>0.5039963466710542</v>
      </c>
    </row>
    <row r="1003" spans="2:3" x14ac:dyDescent="0.25">
      <c r="B1003" s="892">
        <v>40478</v>
      </c>
      <c r="C1003" s="96">
        <v>0.50124146877077436</v>
      </c>
    </row>
    <row r="1004" spans="2:3" x14ac:dyDescent="0.25">
      <c r="B1004" s="892">
        <v>40479</v>
      </c>
      <c r="C1004" s="96">
        <v>0.49746239934979336</v>
      </c>
    </row>
    <row r="1005" spans="2:3" x14ac:dyDescent="0.25">
      <c r="B1005" s="892">
        <v>40480</v>
      </c>
      <c r="C1005" s="96">
        <v>0.4928533293721446</v>
      </c>
    </row>
    <row r="1006" spans="2:3" x14ac:dyDescent="0.25">
      <c r="B1006" s="892">
        <v>40483</v>
      </c>
      <c r="C1006" s="96">
        <v>0.48750589704662461</v>
      </c>
    </row>
    <row r="1007" spans="2:3" x14ac:dyDescent="0.25">
      <c r="B1007" s="892">
        <v>40484</v>
      </c>
      <c r="C1007" s="96">
        <v>0.48148148085619813</v>
      </c>
    </row>
    <row r="1008" spans="2:3" x14ac:dyDescent="0.25">
      <c r="B1008" s="892">
        <v>40485</v>
      </c>
      <c r="C1008" s="96">
        <v>0.47708114437833704</v>
      </c>
    </row>
    <row r="1009" spans="2:3" x14ac:dyDescent="0.25">
      <c r="B1009" s="892">
        <v>40486</v>
      </c>
      <c r="C1009" s="96">
        <v>0.47161686954284443</v>
      </c>
    </row>
    <row r="1010" spans="2:3" x14ac:dyDescent="0.25">
      <c r="B1010" s="892">
        <v>40487</v>
      </c>
      <c r="C1010" s="96">
        <v>0.46713191570787393</v>
      </c>
    </row>
    <row r="1011" spans="2:3" x14ac:dyDescent="0.25">
      <c r="B1011" s="892">
        <v>40490</v>
      </c>
      <c r="C1011" s="96">
        <v>0.46234955012042162</v>
      </c>
    </row>
    <row r="1012" spans="2:3" x14ac:dyDescent="0.25">
      <c r="B1012" s="892">
        <v>40491</v>
      </c>
      <c r="C1012" s="96">
        <v>0.45661418695527189</v>
      </c>
    </row>
    <row r="1013" spans="2:3" x14ac:dyDescent="0.25">
      <c r="B1013" s="892">
        <v>40492</v>
      </c>
      <c r="C1013" s="96">
        <v>0.4519500130436882</v>
      </c>
    </row>
    <row r="1014" spans="2:3" x14ac:dyDescent="0.25">
      <c r="B1014" s="892">
        <v>40493</v>
      </c>
      <c r="C1014" s="96">
        <v>0.44918309149122254</v>
      </c>
    </row>
    <row r="1015" spans="2:3" x14ac:dyDescent="0.25">
      <c r="B1015" s="892">
        <v>40494</v>
      </c>
      <c r="C1015" s="96">
        <v>0.44669271556378581</v>
      </c>
    </row>
    <row r="1016" spans="2:3" x14ac:dyDescent="0.25">
      <c r="B1016" s="892">
        <v>40497</v>
      </c>
      <c r="C1016" s="96">
        <v>0.44291753570566167</v>
      </c>
    </row>
    <row r="1017" spans="2:3" x14ac:dyDescent="0.25">
      <c r="B1017" s="892">
        <v>40498</v>
      </c>
      <c r="C1017" s="96">
        <v>0.44015023012596094</v>
      </c>
    </row>
    <row r="1018" spans="2:3" x14ac:dyDescent="0.25">
      <c r="B1018" s="892">
        <v>40499</v>
      </c>
      <c r="C1018" s="96">
        <v>0.43696182622662189</v>
      </c>
    </row>
    <row r="1019" spans="2:3" x14ac:dyDescent="0.25">
      <c r="B1019" s="892">
        <v>40500</v>
      </c>
      <c r="C1019" s="96">
        <v>0.43198385919968663</v>
      </c>
    </row>
    <row r="1020" spans="2:3" x14ac:dyDescent="0.25">
      <c r="B1020" s="892">
        <v>40501</v>
      </c>
      <c r="C1020" s="96">
        <v>0.42650808368835391</v>
      </c>
    </row>
    <row r="1021" spans="2:3" x14ac:dyDescent="0.25">
      <c r="B1021" s="892">
        <v>40504</v>
      </c>
      <c r="C1021" s="96">
        <v>0.42293845666365376</v>
      </c>
    </row>
    <row r="1022" spans="2:3" x14ac:dyDescent="0.25">
      <c r="B1022" s="892">
        <v>40505</v>
      </c>
      <c r="C1022" s="96">
        <v>0.42279748615839607</v>
      </c>
    </row>
    <row r="1023" spans="2:3" x14ac:dyDescent="0.25">
      <c r="B1023" s="892">
        <v>40506</v>
      </c>
      <c r="C1023" s="96">
        <v>0.42216001347188364</v>
      </c>
    </row>
    <row r="1024" spans="2:3" x14ac:dyDescent="0.25">
      <c r="B1024" s="892">
        <v>40507</v>
      </c>
      <c r="C1024" s="96">
        <v>0.42073637719655815</v>
      </c>
    </row>
    <row r="1025" spans="2:3" x14ac:dyDescent="0.25">
      <c r="B1025" s="892">
        <v>40508</v>
      </c>
      <c r="C1025" s="96">
        <v>0.4202482110177948</v>
      </c>
    </row>
    <row r="1026" spans="2:3" x14ac:dyDescent="0.25">
      <c r="B1026" s="892">
        <v>40511</v>
      </c>
      <c r="C1026" s="96">
        <v>0.42277887266590752</v>
      </c>
    </row>
    <row r="1027" spans="2:3" x14ac:dyDescent="0.25">
      <c r="B1027" s="892">
        <v>40512</v>
      </c>
      <c r="C1027" s="96">
        <v>0.42623958807604362</v>
      </c>
    </row>
    <row r="1028" spans="2:3" x14ac:dyDescent="0.25">
      <c r="B1028" s="892">
        <v>40513</v>
      </c>
      <c r="C1028" s="96">
        <v>0.42708198748467874</v>
      </c>
    </row>
    <row r="1029" spans="2:3" x14ac:dyDescent="0.25">
      <c r="B1029" s="892">
        <v>40514</v>
      </c>
      <c r="C1029" s="96">
        <v>0.42546353776351825</v>
      </c>
    </row>
    <row r="1030" spans="2:3" x14ac:dyDescent="0.25">
      <c r="B1030" s="892">
        <v>40515</v>
      </c>
      <c r="C1030" s="96">
        <v>0.42476955054560911</v>
      </c>
    </row>
    <row r="1031" spans="2:3" x14ac:dyDescent="0.25">
      <c r="B1031" s="892">
        <v>40518</v>
      </c>
      <c r="C1031" s="96">
        <v>0.42690853784188687</v>
      </c>
    </row>
    <row r="1032" spans="2:3" x14ac:dyDescent="0.25">
      <c r="B1032" s="892">
        <v>40519</v>
      </c>
      <c r="C1032" s="96">
        <v>0.42654691825084995</v>
      </c>
    </row>
    <row r="1033" spans="2:3" x14ac:dyDescent="0.25">
      <c r="B1033" s="892">
        <v>40520</v>
      </c>
      <c r="C1033" s="96">
        <v>0.4258362608784787</v>
      </c>
    </row>
    <row r="1034" spans="2:3" x14ac:dyDescent="0.25">
      <c r="B1034" s="892">
        <v>40521</v>
      </c>
      <c r="C1034" s="96">
        <v>0.42536386335630427</v>
      </c>
    </row>
    <row r="1035" spans="2:3" x14ac:dyDescent="0.25">
      <c r="B1035" s="892">
        <v>40522</v>
      </c>
      <c r="C1035" s="96">
        <v>0.42517178252909316</v>
      </c>
    </row>
    <row r="1036" spans="2:3" x14ac:dyDescent="0.25">
      <c r="B1036" s="892">
        <v>40525</v>
      </c>
      <c r="C1036" s="96">
        <v>0.42456671412035096</v>
      </c>
    </row>
    <row r="1037" spans="2:3" x14ac:dyDescent="0.25">
      <c r="B1037" s="892">
        <v>40526</v>
      </c>
      <c r="C1037" s="96">
        <v>0.42756570552374151</v>
      </c>
    </row>
    <row r="1038" spans="2:3" x14ac:dyDescent="0.25">
      <c r="B1038" s="892">
        <v>40527</v>
      </c>
      <c r="C1038" s="96">
        <v>0.43059909859925738</v>
      </c>
    </row>
    <row r="1039" spans="2:3" x14ac:dyDescent="0.25">
      <c r="B1039" s="892">
        <v>40528</v>
      </c>
      <c r="C1039" s="96">
        <v>0.4323002679175002</v>
      </c>
    </row>
    <row r="1040" spans="2:3" x14ac:dyDescent="0.25">
      <c r="B1040" s="892">
        <v>40529</v>
      </c>
      <c r="C1040" s="96">
        <v>0.43392814395869095</v>
      </c>
    </row>
    <row r="1041" spans="2:3" x14ac:dyDescent="0.25">
      <c r="B1041" s="892">
        <v>40532</v>
      </c>
      <c r="C1041" s="96">
        <v>0.43573895589781725</v>
      </c>
    </row>
    <row r="1042" spans="2:3" x14ac:dyDescent="0.25">
      <c r="B1042" s="892">
        <v>40533</v>
      </c>
      <c r="C1042" s="96">
        <v>0.43610879496452476</v>
      </c>
    </row>
    <row r="1043" spans="2:3" x14ac:dyDescent="0.25">
      <c r="B1043" s="892">
        <v>40534</v>
      </c>
      <c r="C1043" s="96">
        <v>0.43662501544311699</v>
      </c>
    </row>
    <row r="1044" spans="2:3" x14ac:dyDescent="0.25">
      <c r="B1044" s="892">
        <v>40535</v>
      </c>
      <c r="C1044" s="96">
        <v>0.43699117691669714</v>
      </c>
    </row>
    <row r="1045" spans="2:3" x14ac:dyDescent="0.25">
      <c r="B1045" s="892">
        <v>40536</v>
      </c>
      <c r="C1045" s="96">
        <v>0.43685251765410887</v>
      </c>
    </row>
    <row r="1046" spans="2:3" x14ac:dyDescent="0.25">
      <c r="B1046" s="892">
        <v>40539</v>
      </c>
      <c r="C1046" s="96">
        <v>0.43427032397386395</v>
      </c>
    </row>
    <row r="1047" spans="2:3" x14ac:dyDescent="0.25">
      <c r="B1047" s="892">
        <v>40540</v>
      </c>
      <c r="C1047" s="96">
        <v>0.43214769300019068</v>
      </c>
    </row>
    <row r="1048" spans="2:3" x14ac:dyDescent="0.25">
      <c r="B1048" s="892">
        <v>40541</v>
      </c>
      <c r="C1048" s="96">
        <v>0.42937431148601868</v>
      </c>
    </row>
    <row r="1049" spans="2:3" x14ac:dyDescent="0.25">
      <c r="B1049" s="892">
        <v>40542</v>
      </c>
      <c r="C1049" s="96">
        <v>0.42568233205565181</v>
      </c>
    </row>
    <row r="1050" spans="2:3" x14ac:dyDescent="0.25">
      <c r="B1050" s="892">
        <v>40543</v>
      </c>
      <c r="C1050" s="96">
        <v>0.42135456751192291</v>
      </c>
    </row>
    <row r="1051" spans="2:3" x14ac:dyDescent="0.25">
      <c r="B1051" s="892">
        <v>40546</v>
      </c>
      <c r="C1051" s="96">
        <v>0.4179605494402639</v>
      </c>
    </row>
    <row r="1052" spans="2:3" x14ac:dyDescent="0.25">
      <c r="B1052" s="892">
        <v>40547</v>
      </c>
      <c r="C1052" s="96">
        <v>0.41437075781875005</v>
      </c>
    </row>
    <row r="1053" spans="2:3" x14ac:dyDescent="0.25">
      <c r="B1053" s="892">
        <v>40548</v>
      </c>
      <c r="C1053" s="96">
        <v>0.41157720985350033</v>
      </c>
    </row>
    <row r="1054" spans="2:3" x14ac:dyDescent="0.25">
      <c r="B1054" s="892">
        <v>40549</v>
      </c>
      <c r="C1054" s="96">
        <v>0.41050749259840713</v>
      </c>
    </row>
    <row r="1055" spans="2:3" x14ac:dyDescent="0.25">
      <c r="B1055" s="892">
        <v>40550</v>
      </c>
      <c r="C1055" s="96">
        <v>0.40940222096177442</v>
      </c>
    </row>
    <row r="1056" spans="2:3" x14ac:dyDescent="0.25">
      <c r="B1056" s="892">
        <v>40553</v>
      </c>
      <c r="C1056" s="96">
        <v>0.40651861322612054</v>
      </c>
    </row>
    <row r="1057" spans="2:3" x14ac:dyDescent="0.25">
      <c r="B1057" s="892">
        <v>40554</v>
      </c>
      <c r="C1057" s="96">
        <v>0.40443890695336632</v>
      </c>
    </row>
    <row r="1058" spans="2:3" x14ac:dyDescent="0.25">
      <c r="B1058" s="892">
        <v>40555</v>
      </c>
      <c r="C1058" s="96">
        <v>0.40909343670268739</v>
      </c>
    </row>
    <row r="1059" spans="2:3" x14ac:dyDescent="0.25">
      <c r="B1059" s="892">
        <v>40556</v>
      </c>
      <c r="C1059" s="96">
        <v>0.41852484702418707</v>
      </c>
    </row>
    <row r="1060" spans="2:3" x14ac:dyDescent="0.25">
      <c r="B1060" s="892">
        <v>40557</v>
      </c>
      <c r="C1060" s="96">
        <v>0.42573370410305067</v>
      </c>
    </row>
    <row r="1061" spans="2:3" x14ac:dyDescent="0.25">
      <c r="B1061" s="892">
        <v>40560</v>
      </c>
      <c r="C1061" s="96">
        <v>0.43177571603475656</v>
      </c>
    </row>
    <row r="1062" spans="2:3" x14ac:dyDescent="0.25">
      <c r="B1062" s="892">
        <v>40561</v>
      </c>
      <c r="C1062" s="96">
        <v>0.43823999367274474</v>
      </c>
    </row>
    <row r="1063" spans="2:3" x14ac:dyDescent="0.25">
      <c r="B1063" s="892">
        <v>40562</v>
      </c>
      <c r="C1063" s="96">
        <v>0.4444102969044923</v>
      </c>
    </row>
    <row r="1064" spans="2:3" x14ac:dyDescent="0.25">
      <c r="B1064" s="892">
        <v>40563</v>
      </c>
      <c r="C1064" s="96">
        <v>0.45520583745509069</v>
      </c>
    </row>
    <row r="1065" spans="2:3" x14ac:dyDescent="0.25">
      <c r="B1065" s="892">
        <v>40564</v>
      </c>
      <c r="C1065" s="96">
        <v>0.47145666207797593</v>
      </c>
    </row>
    <row r="1066" spans="2:3" x14ac:dyDescent="0.25">
      <c r="B1066" s="892">
        <v>40567</v>
      </c>
      <c r="C1066" s="96">
        <v>0.48591412138213075</v>
      </c>
    </row>
    <row r="1067" spans="2:3" x14ac:dyDescent="0.25">
      <c r="B1067" s="892">
        <v>40568</v>
      </c>
      <c r="C1067" s="96">
        <v>0.49925950113722628</v>
      </c>
    </row>
    <row r="1068" spans="2:3" x14ac:dyDescent="0.25">
      <c r="B1068" s="892">
        <v>40569</v>
      </c>
      <c r="C1068" s="96">
        <v>0.51067359974817117</v>
      </c>
    </row>
    <row r="1069" spans="2:3" x14ac:dyDescent="0.25">
      <c r="B1069" s="892">
        <v>40570</v>
      </c>
      <c r="C1069" s="96">
        <v>0.52385909256778629</v>
      </c>
    </row>
    <row r="1070" spans="2:3" x14ac:dyDescent="0.25">
      <c r="B1070" s="892">
        <v>40571</v>
      </c>
      <c r="C1070" s="96">
        <v>0.53520522662425252</v>
      </c>
    </row>
    <row r="1071" spans="2:3" x14ac:dyDescent="0.25">
      <c r="B1071" s="892">
        <v>40574</v>
      </c>
      <c r="C1071" s="96">
        <v>0.54557435271524535</v>
      </c>
    </row>
    <row r="1072" spans="2:3" x14ac:dyDescent="0.25">
      <c r="B1072" s="892">
        <v>40575</v>
      </c>
      <c r="C1072" s="96">
        <v>0.55617477131428161</v>
      </c>
    </row>
    <row r="1073" spans="2:3" x14ac:dyDescent="0.25">
      <c r="B1073" s="892">
        <v>40576</v>
      </c>
      <c r="C1073" s="96">
        <v>0.56563231202209652</v>
      </c>
    </row>
    <row r="1074" spans="2:3" x14ac:dyDescent="0.25">
      <c r="B1074" s="892">
        <v>40577</v>
      </c>
      <c r="C1074" s="96">
        <v>0.57377676766390318</v>
      </c>
    </row>
    <row r="1075" spans="2:3" x14ac:dyDescent="0.25">
      <c r="B1075" s="892">
        <v>40578</v>
      </c>
      <c r="C1075" s="96">
        <v>0.58149479509049895</v>
      </c>
    </row>
    <row r="1076" spans="2:3" x14ac:dyDescent="0.25">
      <c r="B1076" s="892">
        <v>40581</v>
      </c>
      <c r="C1076" s="96">
        <v>0.59043898339417134</v>
      </c>
    </row>
    <row r="1077" spans="2:3" x14ac:dyDescent="0.25">
      <c r="B1077" s="892">
        <v>40582</v>
      </c>
      <c r="C1077" s="96">
        <v>0.60103605448156494</v>
      </c>
    </row>
    <row r="1078" spans="2:3" x14ac:dyDescent="0.25">
      <c r="B1078" s="892">
        <v>40583</v>
      </c>
      <c r="C1078" s="96">
        <v>0.61121987437446279</v>
      </c>
    </row>
    <row r="1079" spans="2:3" x14ac:dyDescent="0.25">
      <c r="B1079" s="892">
        <v>40584</v>
      </c>
      <c r="C1079" s="96">
        <v>0.62262620264836777</v>
      </c>
    </row>
    <row r="1080" spans="2:3" x14ac:dyDescent="0.25">
      <c r="B1080" s="892">
        <v>40585</v>
      </c>
      <c r="C1080" s="96">
        <v>0.63167324883050147</v>
      </c>
    </row>
    <row r="1081" spans="2:3" x14ac:dyDescent="0.25">
      <c r="B1081" s="892">
        <v>40588</v>
      </c>
      <c r="C1081" s="96">
        <v>0.63858288394655904</v>
      </c>
    </row>
    <row r="1082" spans="2:3" x14ac:dyDescent="0.25">
      <c r="B1082" s="892">
        <v>40589</v>
      </c>
      <c r="C1082" s="96">
        <v>0.64460255326007987</v>
      </c>
    </row>
    <row r="1083" spans="2:3" x14ac:dyDescent="0.25">
      <c r="B1083" s="892">
        <v>40590</v>
      </c>
      <c r="C1083" s="96">
        <v>0.64965720634810498</v>
      </c>
    </row>
    <row r="1084" spans="2:3" x14ac:dyDescent="0.25">
      <c r="B1084" s="892">
        <v>40591</v>
      </c>
      <c r="C1084" s="96">
        <v>0.65452078596252639</v>
      </c>
    </row>
    <row r="1085" spans="2:3" x14ac:dyDescent="0.25">
      <c r="B1085" s="892">
        <v>40592</v>
      </c>
      <c r="C1085" s="96">
        <v>0.65814278894400813</v>
      </c>
    </row>
    <row r="1086" spans="2:3" x14ac:dyDescent="0.25">
      <c r="B1086" s="892">
        <v>40595</v>
      </c>
      <c r="C1086" s="96">
        <v>0.66117007783026238</v>
      </c>
    </row>
    <row r="1087" spans="2:3" x14ac:dyDescent="0.25">
      <c r="B1087" s="892">
        <v>40596</v>
      </c>
      <c r="C1087" s="96">
        <v>0.66342640886481252</v>
      </c>
    </row>
    <row r="1088" spans="2:3" x14ac:dyDescent="0.25">
      <c r="B1088" s="892">
        <v>40597</v>
      </c>
      <c r="C1088" s="96">
        <v>0.66474480972308114</v>
      </c>
    </row>
    <row r="1089" spans="2:3" x14ac:dyDescent="0.25">
      <c r="B1089" s="892">
        <v>40598</v>
      </c>
      <c r="C1089" s="96">
        <v>0.66603790595999801</v>
      </c>
    </row>
    <row r="1090" spans="2:3" x14ac:dyDescent="0.25">
      <c r="B1090" s="892">
        <v>40599</v>
      </c>
      <c r="C1090" s="96">
        <v>0.66795063047367054</v>
      </c>
    </row>
    <row r="1091" spans="2:3" x14ac:dyDescent="0.25">
      <c r="B1091" s="892">
        <v>40602</v>
      </c>
      <c r="C1091" s="96">
        <v>0.67062231788955329</v>
      </c>
    </row>
    <row r="1092" spans="2:3" x14ac:dyDescent="0.25">
      <c r="B1092" s="892">
        <v>40603</v>
      </c>
      <c r="C1092" s="96">
        <v>0.67223351097718198</v>
      </c>
    </row>
    <row r="1093" spans="2:3" x14ac:dyDescent="0.25">
      <c r="B1093" s="892">
        <v>40604</v>
      </c>
      <c r="C1093" s="96">
        <v>0.67292683196768466</v>
      </c>
    </row>
    <row r="1094" spans="2:3" x14ac:dyDescent="0.25">
      <c r="B1094" s="892">
        <v>40605</v>
      </c>
      <c r="C1094" s="96">
        <v>0.67410449420667096</v>
      </c>
    </row>
    <row r="1095" spans="2:3" x14ac:dyDescent="0.25">
      <c r="B1095" s="892">
        <v>40606</v>
      </c>
      <c r="C1095" s="96">
        <v>0.67524322114393154</v>
      </c>
    </row>
    <row r="1096" spans="2:3" x14ac:dyDescent="0.25">
      <c r="B1096" s="892">
        <v>40609</v>
      </c>
      <c r="C1096" s="96">
        <v>0.67610775601395134</v>
      </c>
    </row>
    <row r="1097" spans="2:3" x14ac:dyDescent="0.25">
      <c r="B1097" s="892">
        <v>40610</v>
      </c>
      <c r="C1097" s="96">
        <v>0.67701442382273824</v>
      </c>
    </row>
    <row r="1098" spans="2:3" x14ac:dyDescent="0.25">
      <c r="B1098" s="892">
        <v>40611</v>
      </c>
      <c r="C1098" s="96">
        <v>0.67783332133716367</v>
      </c>
    </row>
    <row r="1099" spans="2:3" x14ac:dyDescent="0.25">
      <c r="B1099" s="892">
        <v>40612</v>
      </c>
      <c r="C1099" s="96">
        <v>0.67766250576666764</v>
      </c>
    </row>
    <row r="1100" spans="2:3" x14ac:dyDescent="0.25">
      <c r="B1100" s="892">
        <v>40613</v>
      </c>
      <c r="C1100" s="96">
        <v>0.67686722063855687</v>
      </c>
    </row>
    <row r="1101" spans="2:3" x14ac:dyDescent="0.25">
      <c r="B1101" s="892">
        <v>40616</v>
      </c>
      <c r="C1101" s="96">
        <v>0.67498023592035472</v>
      </c>
    </row>
    <row r="1102" spans="2:3" x14ac:dyDescent="0.25">
      <c r="B1102" s="892">
        <v>40617</v>
      </c>
      <c r="C1102" s="96">
        <v>0.67087905399333003</v>
      </c>
    </row>
    <row r="1103" spans="2:3" x14ac:dyDescent="0.25">
      <c r="B1103" s="892">
        <v>40618</v>
      </c>
      <c r="C1103" s="96">
        <v>0.66343275111278677</v>
      </c>
    </row>
    <row r="1104" spans="2:3" x14ac:dyDescent="0.25">
      <c r="B1104" s="892">
        <v>40619</v>
      </c>
      <c r="C1104" s="96">
        <v>0.65886516487800473</v>
      </c>
    </row>
    <row r="1105" spans="2:3" x14ac:dyDescent="0.25">
      <c r="B1105" s="892">
        <v>40620</v>
      </c>
      <c r="C1105" s="96">
        <v>0.6546365179374759</v>
      </c>
    </row>
    <row r="1106" spans="2:3" x14ac:dyDescent="0.25">
      <c r="B1106" s="892">
        <v>40623</v>
      </c>
      <c r="C1106" s="96">
        <v>0.65313790427132212</v>
      </c>
    </row>
    <row r="1107" spans="2:3" x14ac:dyDescent="0.25">
      <c r="B1107" s="892">
        <v>40624</v>
      </c>
      <c r="C1107" s="96">
        <v>0.65118235606796804</v>
      </c>
    </row>
    <row r="1108" spans="2:3" x14ac:dyDescent="0.25">
      <c r="B1108" s="892">
        <v>40625</v>
      </c>
      <c r="C1108" s="96">
        <v>0.64945392985473571</v>
      </c>
    </row>
    <row r="1109" spans="2:3" x14ac:dyDescent="0.25">
      <c r="B1109" s="892">
        <v>40626</v>
      </c>
      <c r="C1109" s="96">
        <v>0.64929666938414543</v>
      </c>
    </row>
    <row r="1110" spans="2:3" x14ac:dyDescent="0.25">
      <c r="B1110" s="892">
        <v>40627</v>
      </c>
      <c r="C1110" s="96">
        <v>0.64900198211673021</v>
      </c>
    </row>
    <row r="1111" spans="2:3" x14ac:dyDescent="0.25">
      <c r="B1111" s="892">
        <v>40630</v>
      </c>
      <c r="C1111" s="96">
        <v>0.64906915315221869</v>
      </c>
    </row>
    <row r="1112" spans="2:3" x14ac:dyDescent="0.25">
      <c r="B1112" s="892">
        <v>40631</v>
      </c>
      <c r="C1112" s="96">
        <v>0.64894037110710068</v>
      </c>
    </row>
    <row r="1113" spans="2:3" x14ac:dyDescent="0.25">
      <c r="B1113" s="892">
        <v>40632</v>
      </c>
      <c r="C1113" s="96">
        <v>0.6494023349758693</v>
      </c>
    </row>
    <row r="1114" spans="2:3" x14ac:dyDescent="0.25">
      <c r="B1114" s="892">
        <v>40633</v>
      </c>
      <c r="C1114" s="96">
        <v>0.64888647061523974</v>
      </c>
    </row>
    <row r="1115" spans="2:3" x14ac:dyDescent="0.25">
      <c r="B1115" s="892">
        <v>40634</v>
      </c>
      <c r="C1115" s="96">
        <v>0.64984096265418845</v>
      </c>
    </row>
    <row r="1116" spans="2:3" x14ac:dyDescent="0.25">
      <c r="B1116" s="892">
        <v>40637</v>
      </c>
      <c r="C1116" s="96">
        <v>0.65088817060665838</v>
      </c>
    </row>
    <row r="1117" spans="2:3" x14ac:dyDescent="0.25">
      <c r="B1117" s="892">
        <v>40638</v>
      </c>
      <c r="C1117" s="96">
        <v>0.65108183798579788</v>
      </c>
    </row>
    <row r="1118" spans="2:3" x14ac:dyDescent="0.25">
      <c r="B1118" s="892">
        <v>40639</v>
      </c>
      <c r="C1118" s="96">
        <v>0.65185266476826675</v>
      </c>
    </row>
    <row r="1119" spans="2:3" x14ac:dyDescent="0.25">
      <c r="B1119" s="892">
        <v>40640</v>
      </c>
      <c r="C1119" s="96">
        <v>0.65329999513928538</v>
      </c>
    </row>
    <row r="1120" spans="2:3" x14ac:dyDescent="0.25">
      <c r="B1120" s="892">
        <v>40641</v>
      </c>
      <c r="C1120" s="96">
        <v>0.65460365373958362</v>
      </c>
    </row>
    <row r="1121" spans="2:3" x14ac:dyDescent="0.25">
      <c r="B1121" s="892">
        <v>40644</v>
      </c>
      <c r="C1121" s="96">
        <v>0.65469295960366947</v>
      </c>
    </row>
    <row r="1122" spans="2:3" x14ac:dyDescent="0.25">
      <c r="B1122" s="892">
        <v>40645</v>
      </c>
      <c r="C1122" s="96">
        <v>0.65647690934090352</v>
      </c>
    </row>
    <row r="1123" spans="2:3" x14ac:dyDescent="0.25">
      <c r="B1123" s="892">
        <v>40646</v>
      </c>
      <c r="C1123" s="96">
        <v>0.65976201584358773</v>
      </c>
    </row>
    <row r="1124" spans="2:3" x14ac:dyDescent="0.25">
      <c r="B1124" s="892">
        <v>40647</v>
      </c>
      <c r="C1124" s="96">
        <v>0.66139367031239382</v>
      </c>
    </row>
    <row r="1125" spans="2:3" x14ac:dyDescent="0.25">
      <c r="B1125" s="892">
        <v>40648</v>
      </c>
      <c r="C1125" s="96">
        <v>0.66311627401625028</v>
      </c>
    </row>
    <row r="1126" spans="2:3" x14ac:dyDescent="0.25">
      <c r="B1126" s="892">
        <v>40651</v>
      </c>
      <c r="C1126" s="96">
        <v>0.66360442298397282</v>
      </c>
    </row>
    <row r="1127" spans="2:3" x14ac:dyDescent="0.25">
      <c r="B1127" s="892">
        <v>40652</v>
      </c>
      <c r="C1127" s="96">
        <v>0.66679078537621039</v>
      </c>
    </row>
    <row r="1128" spans="2:3" x14ac:dyDescent="0.25">
      <c r="B1128" s="892">
        <v>40653</v>
      </c>
      <c r="C1128" s="96">
        <v>0.67118211646648163</v>
      </c>
    </row>
    <row r="1129" spans="2:3" x14ac:dyDescent="0.25">
      <c r="B1129" s="892">
        <v>40654</v>
      </c>
      <c r="C1129" s="96">
        <v>0.67796749437380333</v>
      </c>
    </row>
    <row r="1130" spans="2:3" x14ac:dyDescent="0.25">
      <c r="B1130" s="892">
        <v>40655</v>
      </c>
      <c r="C1130" s="96">
        <v>0.69008403475611124</v>
      </c>
    </row>
    <row r="1131" spans="2:3" x14ac:dyDescent="0.25">
      <c r="B1131" s="892">
        <v>40658</v>
      </c>
      <c r="C1131" s="96">
        <v>0.69277338499336427</v>
      </c>
    </row>
    <row r="1132" spans="2:3" x14ac:dyDescent="0.25">
      <c r="B1132" s="892">
        <v>40659</v>
      </c>
      <c r="C1132" s="96">
        <v>0.69592974426962473</v>
      </c>
    </row>
    <row r="1133" spans="2:3" x14ac:dyDescent="0.25">
      <c r="B1133" s="892">
        <v>40660</v>
      </c>
      <c r="C1133" s="96">
        <v>0.69881139262195657</v>
      </c>
    </row>
    <row r="1134" spans="2:3" x14ac:dyDescent="0.25">
      <c r="B1134" s="892">
        <v>40661</v>
      </c>
      <c r="C1134" s="96">
        <v>0.70153066594751046</v>
      </c>
    </row>
    <row r="1135" spans="2:3" x14ac:dyDescent="0.25">
      <c r="B1135" s="892">
        <v>40662</v>
      </c>
      <c r="C1135" s="96">
        <v>0.70733202015097052</v>
      </c>
    </row>
    <row r="1136" spans="2:3" x14ac:dyDescent="0.25">
      <c r="B1136" s="892">
        <v>40665</v>
      </c>
      <c r="C1136" s="96">
        <v>0.71157284891021855</v>
      </c>
    </row>
    <row r="1137" spans="2:3" x14ac:dyDescent="0.25">
      <c r="B1137" s="892">
        <v>40666</v>
      </c>
      <c r="C1137" s="96">
        <v>0.71451746391776438</v>
      </c>
    </row>
    <row r="1138" spans="2:3" x14ac:dyDescent="0.25">
      <c r="B1138" s="892">
        <v>40667</v>
      </c>
      <c r="C1138" s="96">
        <v>0.71942499022820772</v>
      </c>
    </row>
    <row r="1139" spans="2:3" x14ac:dyDescent="0.25">
      <c r="B1139" s="892">
        <v>40668</v>
      </c>
      <c r="C1139" s="96">
        <v>0.72505688055504536</v>
      </c>
    </row>
    <row r="1140" spans="2:3" x14ac:dyDescent="0.25">
      <c r="B1140" s="892">
        <v>40669</v>
      </c>
      <c r="C1140" s="96">
        <v>0.7299989288489902</v>
      </c>
    </row>
    <row r="1141" spans="2:3" x14ac:dyDescent="0.25">
      <c r="B1141" s="892">
        <v>40672</v>
      </c>
      <c r="C1141" s="96">
        <v>0.73461259150524305</v>
      </c>
    </row>
    <row r="1142" spans="2:3" x14ac:dyDescent="0.25">
      <c r="B1142" s="892">
        <v>40673</v>
      </c>
      <c r="C1142" s="96">
        <v>0.74121924136852035</v>
      </c>
    </row>
    <row r="1143" spans="2:3" x14ac:dyDescent="0.25">
      <c r="B1143" s="892">
        <v>40674</v>
      </c>
      <c r="C1143" s="96">
        <v>0.74732296209873217</v>
      </c>
    </row>
    <row r="1144" spans="2:3" x14ac:dyDescent="0.25">
      <c r="B1144" s="892">
        <v>40675</v>
      </c>
      <c r="C1144" s="96">
        <v>0.75047560880282804</v>
      </c>
    </row>
    <row r="1145" spans="2:3" x14ac:dyDescent="0.25">
      <c r="B1145" s="892">
        <v>40676</v>
      </c>
      <c r="C1145" s="96">
        <v>0.75398057661678075</v>
      </c>
    </row>
    <row r="1146" spans="2:3" x14ac:dyDescent="0.25">
      <c r="B1146" s="892">
        <v>40679</v>
      </c>
      <c r="C1146" s="96">
        <v>0.75686532954782304</v>
      </c>
    </row>
    <row r="1147" spans="2:3" x14ac:dyDescent="0.25">
      <c r="B1147" s="892">
        <v>40680</v>
      </c>
      <c r="C1147" s="96">
        <v>0.75877014314222557</v>
      </c>
    </row>
    <row r="1148" spans="2:3" x14ac:dyDescent="0.25">
      <c r="B1148" s="892">
        <v>40681</v>
      </c>
      <c r="C1148" s="96">
        <v>0.76079589431064609</v>
      </c>
    </row>
    <row r="1149" spans="2:3" x14ac:dyDescent="0.25">
      <c r="B1149" s="892">
        <v>40682</v>
      </c>
      <c r="C1149" s="96">
        <v>0.76219173433467002</v>
      </c>
    </row>
    <row r="1150" spans="2:3" x14ac:dyDescent="0.25">
      <c r="B1150" s="892">
        <v>40683</v>
      </c>
      <c r="C1150" s="96">
        <v>0.76575625891668597</v>
      </c>
    </row>
    <row r="1151" spans="2:3" x14ac:dyDescent="0.25">
      <c r="B1151" s="892">
        <v>40686</v>
      </c>
      <c r="C1151" s="96">
        <v>0.76694093515819073</v>
      </c>
    </row>
    <row r="1152" spans="2:3" x14ac:dyDescent="0.25">
      <c r="B1152" s="892">
        <v>40687</v>
      </c>
      <c r="C1152" s="96">
        <v>0.7685254296147771</v>
      </c>
    </row>
    <row r="1153" spans="2:3" x14ac:dyDescent="0.25">
      <c r="B1153" s="892">
        <v>40688</v>
      </c>
      <c r="C1153" s="96">
        <v>0.76949275293782537</v>
      </c>
    </row>
    <row r="1154" spans="2:3" x14ac:dyDescent="0.25">
      <c r="B1154" s="892">
        <v>40689</v>
      </c>
      <c r="C1154" s="96">
        <v>0.76811561760390246</v>
      </c>
    </row>
    <row r="1155" spans="2:3" x14ac:dyDescent="0.25">
      <c r="B1155" s="892">
        <v>40690</v>
      </c>
      <c r="C1155" s="96">
        <v>0.76637131617886856</v>
      </c>
    </row>
    <row r="1156" spans="2:3" x14ac:dyDescent="0.25">
      <c r="B1156" s="892">
        <v>40693</v>
      </c>
      <c r="C1156" s="96">
        <v>0.76379568697494982</v>
      </c>
    </row>
    <row r="1157" spans="2:3" x14ac:dyDescent="0.25">
      <c r="B1157" s="892">
        <v>40694</v>
      </c>
      <c r="C1157" s="96">
        <v>0.76254520728290065</v>
      </c>
    </row>
    <row r="1158" spans="2:3" x14ac:dyDescent="0.25">
      <c r="B1158" s="892">
        <v>40695</v>
      </c>
      <c r="C1158" s="96">
        <v>0.76004286392257547</v>
      </c>
    </row>
    <row r="1159" spans="2:3" x14ac:dyDescent="0.25">
      <c r="B1159" s="892">
        <v>40696</v>
      </c>
      <c r="C1159" s="96">
        <v>0.75555155270879359</v>
      </c>
    </row>
    <row r="1160" spans="2:3" x14ac:dyDescent="0.25">
      <c r="B1160" s="892">
        <v>40697</v>
      </c>
      <c r="C1160" s="96">
        <v>0.75113412424651604</v>
      </c>
    </row>
    <row r="1161" spans="2:3" x14ac:dyDescent="0.25">
      <c r="B1161" s="892">
        <v>40700</v>
      </c>
      <c r="C1161" s="96">
        <v>0.74594056675366449</v>
      </c>
    </row>
    <row r="1162" spans="2:3" x14ac:dyDescent="0.25">
      <c r="B1162" s="892">
        <v>40701</v>
      </c>
      <c r="C1162" s="96">
        <v>0.74113942498317031</v>
      </c>
    </row>
    <row r="1163" spans="2:3" x14ac:dyDescent="0.25">
      <c r="B1163" s="892">
        <v>40702</v>
      </c>
      <c r="C1163" s="96">
        <v>0.7351888132573442</v>
      </c>
    </row>
    <row r="1164" spans="2:3" x14ac:dyDescent="0.25">
      <c r="B1164" s="892">
        <v>40703</v>
      </c>
      <c r="C1164" s="96">
        <v>0.73137240272914561</v>
      </c>
    </row>
    <row r="1165" spans="2:3" x14ac:dyDescent="0.25">
      <c r="B1165" s="892">
        <v>40704</v>
      </c>
      <c r="C1165" s="96">
        <v>0.72507045440751527</v>
      </c>
    </row>
    <row r="1166" spans="2:3" x14ac:dyDescent="0.25">
      <c r="B1166" s="892">
        <v>40707</v>
      </c>
      <c r="C1166" s="96">
        <v>0.71778000302230516</v>
      </c>
    </row>
    <row r="1167" spans="2:3" x14ac:dyDescent="0.25">
      <c r="B1167" s="892">
        <v>40708</v>
      </c>
      <c r="C1167" s="96">
        <v>0.71451796240148813</v>
      </c>
    </row>
    <row r="1168" spans="2:3" x14ac:dyDescent="0.25">
      <c r="B1168" s="892">
        <v>40709</v>
      </c>
      <c r="C1168" s="96">
        <v>0.70748032943640726</v>
      </c>
    </row>
    <row r="1169" spans="2:3" x14ac:dyDescent="0.25">
      <c r="B1169" s="892">
        <v>40710</v>
      </c>
      <c r="C1169" s="96">
        <v>0.70179521218216701</v>
      </c>
    </row>
    <row r="1170" spans="2:3" x14ac:dyDescent="0.25">
      <c r="B1170" s="892">
        <v>40711</v>
      </c>
      <c r="C1170" s="96">
        <v>0.69748330818263271</v>
      </c>
    </row>
    <row r="1171" spans="2:3" x14ac:dyDescent="0.25">
      <c r="B1171" s="892">
        <v>40714</v>
      </c>
      <c r="C1171" s="96">
        <v>0.6925013030402124</v>
      </c>
    </row>
    <row r="1172" spans="2:3" x14ac:dyDescent="0.25">
      <c r="B1172" s="892">
        <v>40715</v>
      </c>
      <c r="C1172" s="96">
        <v>0.68801757473250369</v>
      </c>
    </row>
    <row r="1173" spans="2:3" x14ac:dyDescent="0.25">
      <c r="B1173" s="892">
        <v>40716</v>
      </c>
      <c r="C1173" s="96">
        <v>0.68238610472388161</v>
      </c>
    </row>
    <row r="1174" spans="2:3" x14ac:dyDescent="0.25">
      <c r="B1174" s="892">
        <v>40717</v>
      </c>
      <c r="C1174" s="96">
        <v>0.67342043594160939</v>
      </c>
    </row>
    <row r="1175" spans="2:3" x14ac:dyDescent="0.25">
      <c r="B1175" s="892">
        <v>40718</v>
      </c>
      <c r="C1175" s="96">
        <v>0.66333964297459669</v>
      </c>
    </row>
    <row r="1176" spans="2:3" x14ac:dyDescent="0.25">
      <c r="B1176" s="892">
        <v>40721</v>
      </c>
      <c r="C1176" s="96">
        <v>0.65390218513472886</v>
      </c>
    </row>
    <row r="1177" spans="2:3" x14ac:dyDescent="0.25">
      <c r="B1177" s="892">
        <v>40722</v>
      </c>
      <c r="C1177" s="96">
        <v>0.64727229463195979</v>
      </c>
    </row>
    <row r="1178" spans="2:3" x14ac:dyDescent="0.25">
      <c r="B1178" s="892">
        <v>40723</v>
      </c>
      <c r="C1178" s="96">
        <v>0.64303066642234064</v>
      </c>
    </row>
    <row r="1179" spans="2:3" x14ac:dyDescent="0.25">
      <c r="B1179" s="892">
        <v>40724</v>
      </c>
      <c r="C1179" s="96">
        <v>0.64002495116193048</v>
      </c>
    </row>
    <row r="1180" spans="2:3" x14ac:dyDescent="0.25">
      <c r="B1180" s="892">
        <v>40725</v>
      </c>
      <c r="C1180" s="96">
        <v>0.63752339790697166</v>
      </c>
    </row>
    <row r="1181" spans="2:3" x14ac:dyDescent="0.25">
      <c r="B1181" s="892">
        <v>40728</v>
      </c>
      <c r="C1181" s="96">
        <v>0.63469648984530058</v>
      </c>
    </row>
    <row r="1182" spans="2:3" x14ac:dyDescent="0.25">
      <c r="B1182" s="892">
        <v>40729</v>
      </c>
      <c r="C1182" s="96">
        <v>0.63108498585468198</v>
      </c>
    </row>
    <row r="1183" spans="2:3" x14ac:dyDescent="0.25">
      <c r="B1183" s="892">
        <v>40730</v>
      </c>
      <c r="C1183" s="96">
        <v>0.62683389512313414</v>
      </c>
    </row>
    <row r="1184" spans="2:3" x14ac:dyDescent="0.25">
      <c r="B1184" s="892">
        <v>40731</v>
      </c>
      <c r="C1184" s="96">
        <v>0.62358881512152531</v>
      </c>
    </row>
    <row r="1185" spans="2:3" x14ac:dyDescent="0.25">
      <c r="B1185" s="892">
        <v>40732</v>
      </c>
      <c r="C1185" s="96">
        <v>0.61804789619424227</v>
      </c>
    </row>
    <row r="1186" spans="2:3" x14ac:dyDescent="0.25">
      <c r="B1186" s="892">
        <v>40735</v>
      </c>
      <c r="C1186" s="96">
        <v>0.60884817691730131</v>
      </c>
    </row>
    <row r="1187" spans="2:3" x14ac:dyDescent="0.25">
      <c r="B1187" s="892">
        <v>40736</v>
      </c>
      <c r="C1187" s="96">
        <v>0.60080472499129955</v>
      </c>
    </row>
    <row r="1188" spans="2:3" x14ac:dyDescent="0.25">
      <c r="B1188" s="892">
        <v>40737</v>
      </c>
      <c r="C1188" s="96">
        <v>0.59369538182471082</v>
      </c>
    </row>
    <row r="1189" spans="2:3" x14ac:dyDescent="0.25">
      <c r="B1189" s="892">
        <v>40738</v>
      </c>
      <c r="C1189" s="96">
        <v>0.58530455640047729</v>
      </c>
    </row>
    <row r="1190" spans="2:3" x14ac:dyDescent="0.25">
      <c r="B1190" s="892">
        <v>40739</v>
      </c>
      <c r="C1190" s="96">
        <v>0.57500480593516923</v>
      </c>
    </row>
    <row r="1191" spans="2:3" x14ac:dyDescent="0.25">
      <c r="B1191" s="892">
        <v>40742</v>
      </c>
      <c r="C1191" s="96">
        <v>0.56454844752878974</v>
      </c>
    </row>
    <row r="1192" spans="2:3" x14ac:dyDescent="0.25">
      <c r="B1192" s="892">
        <v>40743</v>
      </c>
      <c r="C1192" s="96">
        <v>0.55656375281254067</v>
      </c>
    </row>
    <row r="1193" spans="2:3" x14ac:dyDescent="0.25">
      <c r="B1193" s="892">
        <v>40744</v>
      </c>
      <c r="C1193" s="96">
        <v>0.55228781041832453</v>
      </c>
    </row>
    <row r="1194" spans="2:3" x14ac:dyDescent="0.25">
      <c r="B1194" s="892">
        <v>40745</v>
      </c>
      <c r="C1194" s="96">
        <v>0.55017319561679123</v>
      </c>
    </row>
    <row r="1195" spans="2:3" x14ac:dyDescent="0.25">
      <c r="B1195" s="892">
        <v>40746</v>
      </c>
      <c r="C1195" s="96">
        <v>0.54663116354633212</v>
      </c>
    </row>
    <row r="1196" spans="2:3" x14ac:dyDescent="0.25">
      <c r="B1196" s="892">
        <v>40749</v>
      </c>
      <c r="C1196" s="96">
        <v>0.54487004137046302</v>
      </c>
    </row>
    <row r="1197" spans="2:3" x14ac:dyDescent="0.25">
      <c r="B1197" s="892">
        <v>40750</v>
      </c>
      <c r="C1197" s="96">
        <v>0.542046509541383</v>
      </c>
    </row>
    <row r="1198" spans="2:3" x14ac:dyDescent="0.25">
      <c r="B1198" s="892">
        <v>40751</v>
      </c>
      <c r="C1198" s="96">
        <v>0.53523923528782913</v>
      </c>
    </row>
    <row r="1199" spans="2:3" x14ac:dyDescent="0.25">
      <c r="B1199" s="892">
        <v>40752</v>
      </c>
      <c r="C1199" s="96">
        <v>0.52796654641496443</v>
      </c>
    </row>
    <row r="1200" spans="2:3" x14ac:dyDescent="0.25">
      <c r="B1200" s="892">
        <v>40753</v>
      </c>
      <c r="C1200" s="96">
        <v>0.51869902652068489</v>
      </c>
    </row>
    <row r="1201" spans="2:3" x14ac:dyDescent="0.25">
      <c r="B1201" s="892">
        <v>40756</v>
      </c>
      <c r="C1201" s="96">
        <v>0.50549137198023986</v>
      </c>
    </row>
    <row r="1202" spans="2:3" x14ac:dyDescent="0.25">
      <c r="B1202" s="892">
        <v>40757</v>
      </c>
      <c r="C1202" s="96">
        <v>0.49113736316177775</v>
      </c>
    </row>
    <row r="1203" spans="2:3" x14ac:dyDescent="0.25">
      <c r="B1203" s="892">
        <v>40758</v>
      </c>
      <c r="C1203" s="96">
        <v>0.47539035494566334</v>
      </c>
    </row>
    <row r="1204" spans="2:3" x14ac:dyDescent="0.25">
      <c r="B1204" s="892">
        <v>40759</v>
      </c>
      <c r="C1204" s="96">
        <v>0.45437269311657325</v>
      </c>
    </row>
    <row r="1205" spans="2:3" x14ac:dyDescent="0.25">
      <c r="B1205" s="892">
        <v>40760</v>
      </c>
      <c r="C1205" s="96">
        <v>0.43176681944138245</v>
      </c>
    </row>
    <row r="1206" spans="2:3" x14ac:dyDescent="0.25">
      <c r="B1206" s="892">
        <v>40763</v>
      </c>
      <c r="C1206" s="96">
        <v>0.41594595953867974</v>
      </c>
    </row>
    <row r="1207" spans="2:3" x14ac:dyDescent="0.25">
      <c r="B1207" s="892">
        <v>40764</v>
      </c>
      <c r="C1207" s="96">
        <v>0.40367669502809</v>
      </c>
    </row>
    <row r="1208" spans="2:3" x14ac:dyDescent="0.25">
      <c r="B1208" s="892">
        <v>40765</v>
      </c>
      <c r="C1208" s="96">
        <v>0.38874288236771615</v>
      </c>
    </row>
    <row r="1209" spans="2:3" x14ac:dyDescent="0.25">
      <c r="B1209" s="892">
        <v>40766</v>
      </c>
      <c r="C1209" s="96">
        <v>0.37820266438051497</v>
      </c>
    </row>
    <row r="1210" spans="2:3" x14ac:dyDescent="0.25">
      <c r="B1210" s="892">
        <v>40767</v>
      </c>
      <c r="C1210" s="96">
        <v>0.36813517468109919</v>
      </c>
    </row>
    <row r="1211" spans="2:3" x14ac:dyDescent="0.25">
      <c r="B1211" s="892">
        <v>40770</v>
      </c>
      <c r="C1211" s="96">
        <v>0.3588707327877077</v>
      </c>
    </row>
    <row r="1212" spans="2:3" x14ac:dyDescent="0.25">
      <c r="B1212" s="892">
        <v>40771</v>
      </c>
      <c r="C1212" s="96">
        <v>0.35215787837164725</v>
      </c>
    </row>
    <row r="1213" spans="2:3" x14ac:dyDescent="0.25">
      <c r="B1213" s="892">
        <v>40772</v>
      </c>
      <c r="C1213" s="96">
        <v>0.34845512975382509</v>
      </c>
    </row>
    <row r="1214" spans="2:3" x14ac:dyDescent="0.25">
      <c r="B1214" s="892">
        <v>40773</v>
      </c>
      <c r="C1214" s="96">
        <v>0.34587287548665491</v>
      </c>
    </row>
    <row r="1215" spans="2:3" x14ac:dyDescent="0.25">
      <c r="B1215" s="892">
        <v>40774</v>
      </c>
      <c r="C1215" s="96">
        <v>0.34531671297127831</v>
      </c>
    </row>
    <row r="1216" spans="2:3" x14ac:dyDescent="0.25">
      <c r="B1216" s="892">
        <v>40777</v>
      </c>
      <c r="C1216" s="96">
        <v>0.34545755027154484</v>
      </c>
    </row>
    <row r="1217" spans="2:3" x14ac:dyDescent="0.25">
      <c r="B1217" s="892">
        <v>40778</v>
      </c>
      <c r="C1217" s="96">
        <v>0.34546447478063019</v>
      </c>
    </row>
    <row r="1218" spans="2:3" x14ac:dyDescent="0.25">
      <c r="B1218" s="892">
        <v>40779</v>
      </c>
      <c r="C1218" s="96">
        <v>0.34681995843927604</v>
      </c>
    </row>
    <row r="1219" spans="2:3" x14ac:dyDescent="0.25">
      <c r="B1219" s="892">
        <v>40780</v>
      </c>
      <c r="C1219" s="96">
        <v>0.34809837197439947</v>
      </c>
    </row>
    <row r="1220" spans="2:3" x14ac:dyDescent="0.25">
      <c r="B1220" s="892">
        <v>40781</v>
      </c>
      <c r="C1220" s="96">
        <v>0.35041417474393327</v>
      </c>
    </row>
    <row r="1221" spans="2:3" x14ac:dyDescent="0.25">
      <c r="B1221" s="892">
        <v>40784</v>
      </c>
      <c r="C1221" s="96">
        <v>0.35214517899541964</v>
      </c>
    </row>
    <row r="1222" spans="2:3" x14ac:dyDescent="0.25">
      <c r="B1222" s="892">
        <v>40785</v>
      </c>
      <c r="C1222" s="96">
        <v>0.35402008141688907</v>
      </c>
    </row>
    <row r="1223" spans="2:3" x14ac:dyDescent="0.25">
      <c r="B1223" s="892">
        <v>40786</v>
      </c>
      <c r="C1223" s="96">
        <v>0.35513004116481911</v>
      </c>
    </row>
    <row r="1224" spans="2:3" x14ac:dyDescent="0.25">
      <c r="B1224" s="892">
        <v>40787</v>
      </c>
      <c r="C1224" s="96">
        <v>0.35648338213057795</v>
      </c>
    </row>
    <row r="1225" spans="2:3" x14ac:dyDescent="0.25">
      <c r="B1225" s="892">
        <v>40788</v>
      </c>
      <c r="C1225" s="96">
        <v>0.35774920243987102</v>
      </c>
    </row>
    <row r="1226" spans="2:3" x14ac:dyDescent="0.25">
      <c r="B1226" s="892">
        <v>40791</v>
      </c>
      <c r="C1226" s="96">
        <v>0.36204636976462456</v>
      </c>
    </row>
    <row r="1227" spans="2:3" x14ac:dyDescent="0.25">
      <c r="B1227" s="892">
        <v>40792</v>
      </c>
      <c r="C1227" s="96">
        <v>0.36556173711937284</v>
      </c>
    </row>
    <row r="1228" spans="2:3" x14ac:dyDescent="0.25">
      <c r="B1228" s="892">
        <v>40793</v>
      </c>
      <c r="C1228" s="96">
        <v>0.36837993903356786</v>
      </c>
    </row>
    <row r="1229" spans="2:3" x14ac:dyDescent="0.25">
      <c r="B1229" s="892">
        <v>40794</v>
      </c>
      <c r="C1229" s="96">
        <v>0.37128703540827124</v>
      </c>
    </row>
    <row r="1230" spans="2:3" x14ac:dyDescent="0.25">
      <c r="B1230" s="892">
        <v>40795</v>
      </c>
      <c r="C1230" s="96">
        <v>0.37598453950762006</v>
      </c>
    </row>
    <row r="1231" spans="2:3" x14ac:dyDescent="0.25">
      <c r="B1231" s="892">
        <v>40798</v>
      </c>
      <c r="C1231" s="96">
        <v>0.38240407733717446</v>
      </c>
    </row>
    <row r="1232" spans="2:3" x14ac:dyDescent="0.25">
      <c r="B1232" s="892">
        <v>40799</v>
      </c>
      <c r="C1232" s="96">
        <v>0.38938243738388484</v>
      </c>
    </row>
    <row r="1233" spans="2:3" x14ac:dyDescent="0.25">
      <c r="B1233" s="892">
        <v>40800</v>
      </c>
      <c r="C1233" s="96">
        <v>0.39609143418943688</v>
      </c>
    </row>
    <row r="1234" spans="2:3" x14ac:dyDescent="0.25">
      <c r="B1234" s="892">
        <v>40801</v>
      </c>
      <c r="C1234" s="96">
        <v>0.40156814248591355</v>
      </c>
    </row>
    <row r="1235" spans="2:3" x14ac:dyDescent="0.25">
      <c r="B1235" s="892">
        <v>40802</v>
      </c>
      <c r="C1235" s="96">
        <v>0.4047233458315791</v>
      </c>
    </row>
    <row r="1236" spans="2:3" x14ac:dyDescent="0.25">
      <c r="B1236" s="892">
        <v>40805</v>
      </c>
      <c r="C1236" s="96">
        <v>0.41049336991961571</v>
      </c>
    </row>
    <row r="1237" spans="2:3" x14ac:dyDescent="0.25">
      <c r="B1237" s="892">
        <v>40806</v>
      </c>
      <c r="C1237" s="96">
        <v>0.41807435028160811</v>
      </c>
    </row>
    <row r="1238" spans="2:3" x14ac:dyDescent="0.25">
      <c r="B1238" s="892">
        <v>40807</v>
      </c>
      <c r="C1238" s="96">
        <v>0.42540130366759071</v>
      </c>
    </row>
    <row r="1239" spans="2:3" x14ac:dyDescent="0.25">
      <c r="B1239" s="892">
        <v>40808</v>
      </c>
      <c r="C1239" s="96">
        <v>0.43605146204099438</v>
      </c>
    </row>
    <row r="1240" spans="2:3" x14ac:dyDescent="0.25">
      <c r="B1240" s="892">
        <v>40809</v>
      </c>
      <c r="C1240" s="96">
        <v>0.44794389239458399</v>
      </c>
    </row>
    <row r="1241" spans="2:3" x14ac:dyDescent="0.25">
      <c r="B1241" s="892">
        <v>40812</v>
      </c>
      <c r="C1241" s="96">
        <v>0.45899106201919088</v>
      </c>
    </row>
    <row r="1242" spans="2:3" x14ac:dyDescent="0.25">
      <c r="B1242" s="892">
        <v>40813</v>
      </c>
      <c r="C1242" s="96">
        <v>0.46835166173032594</v>
      </c>
    </row>
    <row r="1243" spans="2:3" x14ac:dyDescent="0.25">
      <c r="B1243" s="892">
        <v>40814</v>
      </c>
      <c r="C1243" s="96">
        <v>0.47877695387554298</v>
      </c>
    </row>
    <row r="1244" spans="2:3" x14ac:dyDescent="0.25">
      <c r="B1244" s="892">
        <v>40815</v>
      </c>
      <c r="C1244" s="96">
        <v>0.48936935748733029</v>
      </c>
    </row>
    <row r="1245" spans="2:3" x14ac:dyDescent="0.25">
      <c r="B1245" s="892">
        <v>40816</v>
      </c>
      <c r="C1245" s="96">
        <v>0.49987552201739693</v>
      </c>
    </row>
    <row r="1246" spans="2:3" x14ac:dyDescent="0.25">
      <c r="B1246" s="892">
        <v>40819</v>
      </c>
      <c r="C1246" s="96">
        <v>0.51200279299881213</v>
      </c>
    </row>
    <row r="1247" spans="2:3" x14ac:dyDescent="0.25">
      <c r="B1247" s="892">
        <v>40820</v>
      </c>
      <c r="C1247" s="96">
        <v>0.52531883720285077</v>
      </c>
    </row>
    <row r="1248" spans="2:3" x14ac:dyDescent="0.25">
      <c r="B1248" s="892">
        <v>40821</v>
      </c>
      <c r="C1248" s="96">
        <v>0.53733320857313016</v>
      </c>
    </row>
    <row r="1249" spans="2:3" x14ac:dyDescent="0.25">
      <c r="B1249" s="892">
        <v>40822</v>
      </c>
      <c r="C1249" s="96">
        <v>0.54894378594409377</v>
      </c>
    </row>
    <row r="1250" spans="2:3" x14ac:dyDescent="0.25">
      <c r="B1250" s="892">
        <v>40823</v>
      </c>
      <c r="C1250" s="96">
        <v>0.55999457856772161</v>
      </c>
    </row>
    <row r="1251" spans="2:3" x14ac:dyDescent="0.25">
      <c r="B1251" s="892">
        <v>40826</v>
      </c>
      <c r="C1251" s="96">
        <v>0.57033752892946654</v>
      </c>
    </row>
    <row r="1252" spans="2:3" x14ac:dyDescent="0.25">
      <c r="B1252" s="892">
        <v>40827</v>
      </c>
      <c r="C1252" s="96">
        <v>0.57972809981459483</v>
      </c>
    </row>
    <row r="1253" spans="2:3" x14ac:dyDescent="0.25">
      <c r="B1253" s="892">
        <v>40828</v>
      </c>
      <c r="C1253" s="96">
        <v>0.58714384913369</v>
      </c>
    </row>
    <row r="1254" spans="2:3" x14ac:dyDescent="0.25">
      <c r="B1254" s="892">
        <v>40829</v>
      </c>
      <c r="C1254" s="96">
        <v>0.59562616120352296</v>
      </c>
    </row>
    <row r="1255" spans="2:3" x14ac:dyDescent="0.25">
      <c r="B1255" s="892">
        <v>40830</v>
      </c>
      <c r="C1255" s="96">
        <v>0.60440063255834631</v>
      </c>
    </row>
    <row r="1256" spans="2:3" x14ac:dyDescent="0.25">
      <c r="B1256" s="892">
        <v>40833</v>
      </c>
      <c r="C1256" s="96">
        <v>0.61339818290204295</v>
      </c>
    </row>
    <row r="1257" spans="2:3" x14ac:dyDescent="0.25">
      <c r="B1257" s="892">
        <v>40834</v>
      </c>
      <c r="C1257" s="96">
        <v>0.62331627504069165</v>
      </c>
    </row>
    <row r="1258" spans="2:3" x14ac:dyDescent="0.25">
      <c r="B1258" s="892">
        <v>40835</v>
      </c>
      <c r="C1258" s="96">
        <v>0.63178559821897573</v>
      </c>
    </row>
    <row r="1259" spans="2:3" x14ac:dyDescent="0.25">
      <c r="B1259" s="892">
        <v>40836</v>
      </c>
      <c r="C1259" s="96">
        <v>0.64215010675099193</v>
      </c>
    </row>
    <row r="1260" spans="2:3" x14ac:dyDescent="0.25">
      <c r="B1260" s="892">
        <v>40837</v>
      </c>
      <c r="C1260" s="96">
        <v>0.65116861295154138</v>
      </c>
    </row>
    <row r="1261" spans="2:3" x14ac:dyDescent="0.25">
      <c r="B1261" s="892">
        <v>40840</v>
      </c>
      <c r="C1261" s="96">
        <v>0.65966359612818737</v>
      </c>
    </row>
    <row r="1262" spans="2:3" x14ac:dyDescent="0.25">
      <c r="B1262" s="892">
        <v>40841</v>
      </c>
      <c r="C1262" s="96">
        <v>0.66940637632705924</v>
      </c>
    </row>
    <row r="1263" spans="2:3" x14ac:dyDescent="0.25">
      <c r="B1263" s="892">
        <v>40842</v>
      </c>
      <c r="C1263" s="96">
        <v>0.67871380412343529</v>
      </c>
    </row>
    <row r="1264" spans="2:3" x14ac:dyDescent="0.25">
      <c r="B1264" s="892">
        <v>40843</v>
      </c>
      <c r="C1264" s="96">
        <v>0.68533423997394827</v>
      </c>
    </row>
    <row r="1265" spans="2:3" x14ac:dyDescent="0.25">
      <c r="B1265" s="892">
        <v>40844</v>
      </c>
      <c r="C1265" s="96">
        <v>0.69187391267854437</v>
      </c>
    </row>
    <row r="1266" spans="2:3" x14ac:dyDescent="0.25">
      <c r="B1266" s="892">
        <v>40847</v>
      </c>
      <c r="C1266" s="96">
        <v>0.70066977599876445</v>
      </c>
    </row>
    <row r="1267" spans="2:3" x14ac:dyDescent="0.25">
      <c r="B1267" s="892">
        <v>40848</v>
      </c>
      <c r="C1267" s="96">
        <v>0.71001469380921212</v>
      </c>
    </row>
    <row r="1268" spans="2:3" x14ac:dyDescent="0.25">
      <c r="B1268" s="892">
        <v>40849</v>
      </c>
      <c r="C1268" s="96">
        <v>0.71849994499261827</v>
      </c>
    </row>
    <row r="1269" spans="2:3" x14ac:dyDescent="0.25">
      <c r="B1269" s="892">
        <v>40850</v>
      </c>
      <c r="C1269" s="96">
        <v>0.72748358913000988</v>
      </c>
    </row>
    <row r="1270" spans="2:3" x14ac:dyDescent="0.25">
      <c r="B1270" s="892">
        <v>40851</v>
      </c>
      <c r="C1270" s="96">
        <v>0.73712818261925206</v>
      </c>
    </row>
    <row r="1271" spans="2:3" x14ac:dyDescent="0.25">
      <c r="B1271" s="892">
        <v>40854</v>
      </c>
      <c r="C1271" s="96">
        <v>0.74645272617558356</v>
      </c>
    </row>
    <row r="1272" spans="2:3" x14ac:dyDescent="0.25">
      <c r="B1272" s="892">
        <v>40855</v>
      </c>
      <c r="C1272" s="96">
        <v>0.75421013667784365</v>
      </c>
    </row>
    <row r="1273" spans="2:3" x14ac:dyDescent="0.25">
      <c r="B1273" s="892">
        <v>40856</v>
      </c>
      <c r="C1273" s="96">
        <v>0.76316319673917199</v>
      </c>
    </row>
    <row r="1274" spans="2:3" x14ac:dyDescent="0.25">
      <c r="B1274" s="892">
        <v>40857</v>
      </c>
      <c r="C1274" s="96">
        <v>0.77244671300748324</v>
      </c>
    </row>
    <row r="1275" spans="2:3" x14ac:dyDescent="0.25">
      <c r="B1275" s="892">
        <v>40858</v>
      </c>
      <c r="C1275" s="96">
        <v>0.78118337092326784</v>
      </c>
    </row>
    <row r="1276" spans="2:3" x14ac:dyDescent="0.25">
      <c r="B1276" s="892">
        <v>40861</v>
      </c>
      <c r="C1276" s="96">
        <v>0.78870694964057786</v>
      </c>
    </row>
    <row r="1277" spans="2:3" x14ac:dyDescent="0.25">
      <c r="B1277" s="892">
        <v>40862</v>
      </c>
      <c r="C1277" s="96">
        <v>0.79580098896541795</v>
      </c>
    </row>
    <row r="1278" spans="2:3" x14ac:dyDescent="0.25">
      <c r="B1278" s="892">
        <v>40863</v>
      </c>
      <c r="C1278" s="96">
        <v>0.80430322288766842</v>
      </c>
    </row>
    <row r="1279" spans="2:3" x14ac:dyDescent="0.25">
      <c r="B1279" s="892">
        <v>40864</v>
      </c>
      <c r="C1279" s="96">
        <v>0.81515219504823455</v>
      </c>
    </row>
    <row r="1280" spans="2:3" x14ac:dyDescent="0.25">
      <c r="B1280" s="892">
        <v>40865</v>
      </c>
      <c r="C1280" s="96">
        <v>0.82469167161882773</v>
      </c>
    </row>
    <row r="1281" spans="2:3" x14ac:dyDescent="0.25">
      <c r="B1281" s="892">
        <v>40868</v>
      </c>
      <c r="C1281" s="96">
        <v>0.83437697008824441</v>
      </c>
    </row>
    <row r="1282" spans="2:3" x14ac:dyDescent="0.25">
      <c r="B1282" s="892">
        <v>40869</v>
      </c>
      <c r="C1282" s="96">
        <v>0.84466763807623313</v>
      </c>
    </row>
    <row r="1283" spans="2:3" x14ac:dyDescent="0.25">
      <c r="B1283" s="892">
        <v>40870</v>
      </c>
      <c r="C1283" s="96">
        <v>0.85425913503603279</v>
      </c>
    </row>
    <row r="1284" spans="2:3" x14ac:dyDescent="0.25">
      <c r="B1284" s="892">
        <v>40871</v>
      </c>
      <c r="C1284" s="96">
        <v>0.8631281685532679</v>
      </c>
    </row>
    <row r="1285" spans="2:3" x14ac:dyDescent="0.25">
      <c r="B1285" s="892">
        <v>40872</v>
      </c>
      <c r="C1285" s="96">
        <v>0.87107659933770021</v>
      </c>
    </row>
    <row r="1286" spans="2:3" x14ac:dyDescent="0.25">
      <c r="B1286" s="892">
        <v>40875</v>
      </c>
      <c r="C1286" s="96">
        <v>0.87824756157379869</v>
      </c>
    </row>
    <row r="1287" spans="2:3" x14ac:dyDescent="0.25">
      <c r="B1287" s="892">
        <v>40876</v>
      </c>
      <c r="C1287" s="96">
        <v>0.87982013565220907</v>
      </c>
    </row>
    <row r="1288" spans="2:3" x14ac:dyDescent="0.25">
      <c r="B1288" s="892">
        <v>40877</v>
      </c>
      <c r="C1288" s="96">
        <v>0.87998657286269533</v>
      </c>
    </row>
    <row r="1289" spans="2:3" x14ac:dyDescent="0.25">
      <c r="B1289" s="892">
        <v>40878</v>
      </c>
      <c r="C1289" s="96">
        <v>0.88139936792829199</v>
      </c>
    </row>
    <row r="1290" spans="2:3" x14ac:dyDescent="0.25">
      <c r="B1290" s="892">
        <v>40879</v>
      </c>
      <c r="C1290" s="96">
        <v>0.88265704748341545</v>
      </c>
    </row>
    <row r="1291" spans="2:3" x14ac:dyDescent="0.25">
      <c r="B1291" s="892">
        <v>40882</v>
      </c>
      <c r="C1291" s="96">
        <v>0.88403239791391375</v>
      </c>
    </row>
    <row r="1292" spans="2:3" x14ac:dyDescent="0.25">
      <c r="B1292" s="892">
        <v>40883</v>
      </c>
      <c r="C1292" s="96">
        <v>0.88559451156503521</v>
      </c>
    </row>
    <row r="1293" spans="2:3" x14ac:dyDescent="0.25">
      <c r="B1293" s="892">
        <v>40884</v>
      </c>
      <c r="C1293" s="96">
        <v>0.8870128328457616</v>
      </c>
    </row>
    <row r="1294" spans="2:3" x14ac:dyDescent="0.25">
      <c r="B1294" s="892">
        <v>40885</v>
      </c>
      <c r="C1294" s="96">
        <v>0.88851114406135945</v>
      </c>
    </row>
    <row r="1295" spans="2:3" x14ac:dyDescent="0.25">
      <c r="B1295" s="892">
        <v>40886</v>
      </c>
      <c r="C1295" s="96">
        <v>0.88938709175696762</v>
      </c>
    </row>
    <row r="1296" spans="2:3" x14ac:dyDescent="0.25">
      <c r="B1296" s="892">
        <v>40889</v>
      </c>
      <c r="C1296" s="96">
        <v>0.89066756987726514</v>
      </c>
    </row>
    <row r="1297" spans="2:3" x14ac:dyDescent="0.25">
      <c r="B1297" s="892">
        <v>40890</v>
      </c>
      <c r="C1297" s="96">
        <v>0.89166647080969819</v>
      </c>
    </row>
    <row r="1298" spans="2:3" x14ac:dyDescent="0.25">
      <c r="B1298" s="892">
        <v>40891</v>
      </c>
      <c r="C1298" s="96">
        <v>0.89301951349108144</v>
      </c>
    </row>
    <row r="1299" spans="2:3" x14ac:dyDescent="0.25">
      <c r="B1299" s="892">
        <v>40892</v>
      </c>
      <c r="C1299" s="96">
        <v>0.8937530160318814</v>
      </c>
    </row>
    <row r="1300" spans="2:3" x14ac:dyDescent="0.25">
      <c r="B1300" s="892">
        <v>40893</v>
      </c>
      <c r="C1300" s="96">
        <v>0.89464027390886147</v>
      </c>
    </row>
    <row r="1301" spans="2:3" x14ac:dyDescent="0.25">
      <c r="B1301" s="892">
        <v>40896</v>
      </c>
      <c r="C1301" s="96">
        <v>0.89542378856243321</v>
      </c>
    </row>
    <row r="1302" spans="2:3" x14ac:dyDescent="0.25">
      <c r="B1302" s="892">
        <v>40897</v>
      </c>
      <c r="C1302" s="96">
        <v>0.89539649326828441</v>
      </c>
    </row>
    <row r="1303" spans="2:3" x14ac:dyDescent="0.25">
      <c r="B1303" s="892">
        <v>40898</v>
      </c>
      <c r="C1303" s="96">
        <v>0.89557144431059466</v>
      </c>
    </row>
    <row r="1304" spans="2:3" x14ac:dyDescent="0.25">
      <c r="B1304" s="892">
        <v>40899</v>
      </c>
      <c r="C1304" s="96">
        <v>0.89544401601132162</v>
      </c>
    </row>
    <row r="1305" spans="2:3" x14ac:dyDescent="0.25">
      <c r="B1305" s="892">
        <v>40900</v>
      </c>
      <c r="C1305" s="96">
        <v>0.89503835469850157</v>
      </c>
    </row>
    <row r="1306" spans="2:3" x14ac:dyDescent="0.25">
      <c r="B1306" s="892">
        <v>40903</v>
      </c>
      <c r="C1306" s="96">
        <v>0.89456178622669302</v>
      </c>
    </row>
    <row r="1307" spans="2:3" x14ac:dyDescent="0.25">
      <c r="B1307" s="892">
        <v>40904</v>
      </c>
      <c r="C1307" s="96">
        <v>0.89406596707041308</v>
      </c>
    </row>
    <row r="1308" spans="2:3" x14ac:dyDescent="0.25">
      <c r="B1308" s="892">
        <v>40905</v>
      </c>
      <c r="C1308" s="96">
        <v>0.89372309779231474</v>
      </c>
    </row>
    <row r="1309" spans="2:3" x14ac:dyDescent="0.25">
      <c r="B1309" s="892">
        <v>40906</v>
      </c>
      <c r="C1309" s="96">
        <v>0.89289492149684768</v>
      </c>
    </row>
    <row r="1310" spans="2:3" x14ac:dyDescent="0.25">
      <c r="B1310" s="892">
        <v>40907</v>
      </c>
      <c r="C1310" s="96">
        <v>0.8920793023494088</v>
      </c>
    </row>
    <row r="1311" spans="2:3" x14ac:dyDescent="0.25">
      <c r="B1311" s="892">
        <v>40910</v>
      </c>
      <c r="C1311" s="96">
        <v>0.89064281235528342</v>
      </c>
    </row>
    <row r="1312" spans="2:3" x14ac:dyDescent="0.25">
      <c r="B1312" s="892">
        <v>40911</v>
      </c>
      <c r="C1312" s="96">
        <v>0.88923405830865387</v>
      </c>
    </row>
    <row r="1313" spans="2:3" x14ac:dyDescent="0.25">
      <c r="B1313" s="892">
        <v>40912</v>
      </c>
      <c r="C1313" s="96">
        <v>0.88831998138027035</v>
      </c>
    </row>
    <row r="1314" spans="2:3" x14ac:dyDescent="0.25">
      <c r="B1314" s="892">
        <v>40913</v>
      </c>
      <c r="C1314" s="96">
        <v>0.8874030130486088</v>
      </c>
    </row>
    <row r="1315" spans="2:3" x14ac:dyDescent="0.25">
      <c r="B1315" s="892">
        <v>40914</v>
      </c>
      <c r="C1315" s="96">
        <v>0.88656305672362123</v>
      </c>
    </row>
    <row r="1316" spans="2:3" x14ac:dyDescent="0.25">
      <c r="B1316" s="892">
        <v>40917</v>
      </c>
      <c r="C1316" s="96">
        <v>0.88582221842843523</v>
      </c>
    </row>
    <row r="1317" spans="2:3" x14ac:dyDescent="0.25">
      <c r="B1317" s="892">
        <v>40918</v>
      </c>
      <c r="C1317" s="96">
        <v>0.88439716332522578</v>
      </c>
    </row>
    <row r="1318" spans="2:3" x14ac:dyDescent="0.25">
      <c r="B1318" s="892">
        <v>40919</v>
      </c>
      <c r="C1318" s="96">
        <v>0.88319516088488259</v>
      </c>
    </row>
    <row r="1319" spans="2:3" x14ac:dyDescent="0.25">
      <c r="B1319" s="892">
        <v>40920</v>
      </c>
      <c r="C1319" s="96">
        <v>0.88173828740160554</v>
      </c>
    </row>
    <row r="1320" spans="2:3" x14ac:dyDescent="0.25">
      <c r="B1320" s="892">
        <v>40921</v>
      </c>
      <c r="C1320" s="96">
        <v>0.88036291835995639</v>
      </c>
    </row>
    <row r="1321" spans="2:3" x14ac:dyDescent="0.25">
      <c r="B1321" s="892">
        <v>40924</v>
      </c>
      <c r="C1321" s="96">
        <v>0.87860534512219912</v>
      </c>
    </row>
    <row r="1322" spans="2:3" x14ac:dyDescent="0.25">
      <c r="B1322" s="892">
        <v>40925</v>
      </c>
      <c r="C1322" s="96">
        <v>0.87634998297125932</v>
      </c>
    </row>
    <row r="1323" spans="2:3" x14ac:dyDescent="0.25">
      <c r="B1323" s="892">
        <v>40926</v>
      </c>
      <c r="C1323" s="96">
        <v>0.874169926866463</v>
      </c>
    </row>
    <row r="1324" spans="2:3" x14ac:dyDescent="0.25">
      <c r="B1324" s="892">
        <v>40927</v>
      </c>
      <c r="C1324" s="96">
        <v>0.87140974007861449</v>
      </c>
    </row>
    <row r="1325" spans="2:3" x14ac:dyDescent="0.25">
      <c r="B1325" s="892">
        <v>40928</v>
      </c>
      <c r="C1325" s="96">
        <v>0.86882155323399946</v>
      </c>
    </row>
    <row r="1326" spans="2:3" x14ac:dyDescent="0.25">
      <c r="B1326" s="892">
        <v>40931</v>
      </c>
      <c r="C1326" s="96">
        <v>0.86597664093100579</v>
      </c>
    </row>
    <row r="1327" spans="2:3" x14ac:dyDescent="0.25">
      <c r="B1327" s="892">
        <v>40932</v>
      </c>
      <c r="C1327" s="96">
        <v>0.86312746959833431</v>
      </c>
    </row>
    <row r="1328" spans="2:3" x14ac:dyDescent="0.25">
      <c r="B1328" s="892">
        <v>40933</v>
      </c>
      <c r="C1328" s="96">
        <v>0.86043111233711012</v>
      </c>
    </row>
    <row r="1329" spans="2:3" x14ac:dyDescent="0.25">
      <c r="B1329" s="892">
        <v>40934</v>
      </c>
      <c r="C1329" s="96">
        <v>0.85744489427930881</v>
      </c>
    </row>
    <row r="1330" spans="2:3" x14ac:dyDescent="0.25">
      <c r="B1330" s="892">
        <v>40935</v>
      </c>
      <c r="C1330" s="96">
        <v>0.85471088993127708</v>
      </c>
    </row>
    <row r="1331" spans="2:3" x14ac:dyDescent="0.25">
      <c r="B1331" s="892">
        <v>40938</v>
      </c>
      <c r="C1331" s="96">
        <v>0.85253999857093321</v>
      </c>
    </row>
    <row r="1332" spans="2:3" x14ac:dyDescent="0.25">
      <c r="B1332" s="892">
        <v>40939</v>
      </c>
      <c r="C1332" s="96">
        <v>0.85021975922081583</v>
      </c>
    </row>
    <row r="1333" spans="2:3" x14ac:dyDescent="0.25">
      <c r="B1333" s="892">
        <v>40940</v>
      </c>
      <c r="C1333" s="96">
        <v>0.84738789685510429</v>
      </c>
    </row>
    <row r="1334" spans="2:3" x14ac:dyDescent="0.25">
      <c r="B1334" s="892">
        <v>40941</v>
      </c>
      <c r="C1334" s="96">
        <v>0.84479362245406753</v>
      </c>
    </row>
    <row r="1335" spans="2:3" x14ac:dyDescent="0.25">
      <c r="B1335" s="892">
        <v>40942</v>
      </c>
      <c r="C1335" s="96">
        <v>0.84199511365664748</v>
      </c>
    </row>
    <row r="1336" spans="2:3" x14ac:dyDescent="0.25">
      <c r="B1336" s="892">
        <v>40945</v>
      </c>
      <c r="C1336" s="96">
        <v>0.83901039920265408</v>
      </c>
    </row>
    <row r="1337" spans="2:3" x14ac:dyDescent="0.25">
      <c r="B1337" s="892">
        <v>40946</v>
      </c>
      <c r="C1337" s="96">
        <v>0.83612767799384902</v>
      </c>
    </row>
    <row r="1338" spans="2:3" x14ac:dyDescent="0.25">
      <c r="B1338" s="892">
        <v>40947</v>
      </c>
      <c r="C1338" s="96">
        <v>0.83334677939524715</v>
      </c>
    </row>
    <row r="1339" spans="2:3" x14ac:dyDescent="0.25">
      <c r="B1339" s="892">
        <v>40948</v>
      </c>
      <c r="C1339" s="96">
        <v>0.83062970059164665</v>
      </c>
    </row>
    <row r="1340" spans="2:3" x14ac:dyDescent="0.25">
      <c r="B1340" s="892">
        <v>40949</v>
      </c>
      <c r="C1340" s="96">
        <v>0.82825340040149131</v>
      </c>
    </row>
    <row r="1341" spans="2:3" x14ac:dyDescent="0.25">
      <c r="B1341" s="892">
        <v>40952</v>
      </c>
      <c r="C1341" s="96">
        <v>0.82584318880939733</v>
      </c>
    </row>
    <row r="1342" spans="2:3" x14ac:dyDescent="0.25">
      <c r="B1342" s="892">
        <v>40953</v>
      </c>
      <c r="C1342" s="96">
        <v>0.82317735009117188</v>
      </c>
    </row>
    <row r="1343" spans="2:3" x14ac:dyDescent="0.25">
      <c r="B1343" s="892">
        <v>40954</v>
      </c>
      <c r="C1343" s="96">
        <v>0.82036477863972057</v>
      </c>
    </row>
    <row r="1344" spans="2:3" x14ac:dyDescent="0.25">
      <c r="B1344" s="892">
        <v>40955</v>
      </c>
      <c r="C1344" s="96">
        <v>0.81745402662048416</v>
      </c>
    </row>
    <row r="1345" spans="2:3" x14ac:dyDescent="0.25">
      <c r="B1345" s="892">
        <v>40956</v>
      </c>
      <c r="C1345" s="96">
        <v>0.8138849079270245</v>
      </c>
    </row>
    <row r="1346" spans="2:3" x14ac:dyDescent="0.25">
      <c r="B1346" s="892">
        <v>40959</v>
      </c>
      <c r="C1346" s="96">
        <v>0.80995975528050002</v>
      </c>
    </row>
    <row r="1347" spans="2:3" x14ac:dyDescent="0.25">
      <c r="B1347" s="892">
        <v>40960</v>
      </c>
      <c r="C1347" s="96">
        <v>0.80654539667641434</v>
      </c>
    </row>
    <row r="1348" spans="2:3" x14ac:dyDescent="0.25">
      <c r="B1348" s="892">
        <v>40961</v>
      </c>
      <c r="C1348" s="96">
        <v>0.80313279206791954</v>
      </c>
    </row>
    <row r="1349" spans="2:3" x14ac:dyDescent="0.25">
      <c r="B1349" s="892">
        <v>40962</v>
      </c>
      <c r="C1349" s="96">
        <v>0.79999703939908673</v>
      </c>
    </row>
    <row r="1350" spans="2:3" x14ac:dyDescent="0.25">
      <c r="B1350" s="892">
        <v>40963</v>
      </c>
      <c r="C1350" s="96">
        <v>0.79699011324200109</v>
      </c>
    </row>
    <row r="1351" spans="2:3" x14ac:dyDescent="0.25">
      <c r="B1351" s="892">
        <v>40966</v>
      </c>
      <c r="C1351" s="96">
        <v>0.79435335928823281</v>
      </c>
    </row>
    <row r="1352" spans="2:3" x14ac:dyDescent="0.25">
      <c r="B1352" s="892">
        <v>40967</v>
      </c>
      <c r="C1352" s="96">
        <v>0.79172418672051548</v>
      </c>
    </row>
    <row r="1353" spans="2:3" x14ac:dyDescent="0.25">
      <c r="B1353" s="892">
        <v>40968</v>
      </c>
      <c r="C1353" s="96">
        <v>0.78994654369621919</v>
      </c>
    </row>
    <row r="1354" spans="2:3" x14ac:dyDescent="0.25">
      <c r="B1354" s="892">
        <v>40969</v>
      </c>
      <c r="C1354" s="96">
        <v>0.78728575746488993</v>
      </c>
    </row>
    <row r="1355" spans="2:3" x14ac:dyDescent="0.25">
      <c r="B1355" s="892">
        <v>40970</v>
      </c>
      <c r="C1355" s="96">
        <v>0.78483047008072104</v>
      </c>
    </row>
    <row r="1356" spans="2:3" x14ac:dyDescent="0.25">
      <c r="B1356" s="892">
        <v>40973</v>
      </c>
      <c r="C1356" s="96">
        <v>0.78176341496687485</v>
      </c>
    </row>
    <row r="1357" spans="2:3" x14ac:dyDescent="0.25">
      <c r="B1357" s="892">
        <v>40974</v>
      </c>
      <c r="C1357" s="96">
        <v>0.77955333978546237</v>
      </c>
    </row>
    <row r="1358" spans="2:3" x14ac:dyDescent="0.25">
      <c r="B1358" s="892">
        <v>40975</v>
      </c>
      <c r="C1358" s="96">
        <v>0.77711225889522995</v>
      </c>
    </row>
    <row r="1359" spans="2:3" x14ac:dyDescent="0.25">
      <c r="B1359" s="892">
        <v>40976</v>
      </c>
      <c r="C1359" s="96">
        <v>0.77388484714644612</v>
      </c>
    </row>
    <row r="1360" spans="2:3" x14ac:dyDescent="0.25">
      <c r="B1360" s="892">
        <v>40977</v>
      </c>
      <c r="C1360" s="96">
        <v>0.7704657522420153</v>
      </c>
    </row>
    <row r="1361" spans="2:3" x14ac:dyDescent="0.25">
      <c r="B1361" s="892">
        <v>40980</v>
      </c>
      <c r="C1361" s="96">
        <v>0.76724854821989674</v>
      </c>
    </row>
    <row r="1362" spans="2:3" x14ac:dyDescent="0.25">
      <c r="B1362" s="892">
        <v>40981</v>
      </c>
      <c r="C1362" s="96">
        <v>0.76339041200248259</v>
      </c>
    </row>
    <row r="1363" spans="2:3" x14ac:dyDescent="0.25">
      <c r="B1363" s="892">
        <v>40982</v>
      </c>
      <c r="C1363" s="96">
        <v>0.75934769201572494</v>
      </c>
    </row>
    <row r="1364" spans="2:3" x14ac:dyDescent="0.25">
      <c r="B1364" s="892">
        <v>40983</v>
      </c>
      <c r="C1364" s="96">
        <v>0.75531748984008207</v>
      </c>
    </row>
    <row r="1365" spans="2:3" x14ac:dyDescent="0.25">
      <c r="B1365" s="892">
        <v>40984</v>
      </c>
      <c r="C1365" s="96">
        <v>0.7511946316599597</v>
      </c>
    </row>
    <row r="1366" spans="2:3" x14ac:dyDescent="0.25">
      <c r="B1366" s="892">
        <v>40987</v>
      </c>
      <c r="C1366" s="96">
        <v>0.74728163849403517</v>
      </c>
    </row>
    <row r="1367" spans="2:3" x14ac:dyDescent="0.25">
      <c r="B1367" s="892">
        <v>40988</v>
      </c>
      <c r="C1367" s="96">
        <v>0.74358569885041637</v>
      </c>
    </row>
    <row r="1368" spans="2:3" x14ac:dyDescent="0.25">
      <c r="B1368" s="892">
        <v>40989</v>
      </c>
      <c r="C1368" s="96">
        <v>0.73968453594589856</v>
      </c>
    </row>
    <row r="1369" spans="2:3" x14ac:dyDescent="0.25">
      <c r="B1369" s="892">
        <v>40990</v>
      </c>
      <c r="C1369" s="96">
        <v>0.73598004436153364</v>
      </c>
    </row>
    <row r="1370" spans="2:3" x14ac:dyDescent="0.25">
      <c r="B1370" s="892">
        <v>40991</v>
      </c>
      <c r="C1370" s="96">
        <v>0.73216525820728551</v>
      </c>
    </row>
    <row r="1371" spans="2:3" x14ac:dyDescent="0.25">
      <c r="B1371" s="892">
        <v>40994</v>
      </c>
      <c r="C1371" s="96">
        <v>0.72878501700121989</v>
      </c>
    </row>
    <row r="1372" spans="2:3" x14ac:dyDescent="0.25">
      <c r="B1372" s="892">
        <v>40995</v>
      </c>
      <c r="C1372" s="96">
        <v>0.72557371603148213</v>
      </c>
    </row>
    <row r="1373" spans="2:3" x14ac:dyDescent="0.25">
      <c r="B1373" s="892">
        <v>40996</v>
      </c>
      <c r="C1373" s="96">
        <v>0.7224698392279435</v>
      </c>
    </row>
    <row r="1374" spans="2:3" x14ac:dyDescent="0.25">
      <c r="B1374" s="892">
        <v>40997</v>
      </c>
      <c r="C1374" s="96">
        <v>0.71998606638523222</v>
      </c>
    </row>
    <row r="1375" spans="2:3" x14ac:dyDescent="0.25">
      <c r="B1375" s="892">
        <v>40998</v>
      </c>
      <c r="C1375" s="96">
        <v>0.71747555866258805</v>
      </c>
    </row>
    <row r="1376" spans="2:3" x14ac:dyDescent="0.25">
      <c r="B1376" s="892">
        <v>41001</v>
      </c>
      <c r="C1376" s="96">
        <v>0.71495143125388039</v>
      </c>
    </row>
    <row r="1377" spans="2:3" x14ac:dyDescent="0.25">
      <c r="B1377" s="892">
        <v>41002</v>
      </c>
      <c r="C1377" s="96">
        <v>0.71279923334749573</v>
      </c>
    </row>
    <row r="1378" spans="2:3" x14ac:dyDescent="0.25">
      <c r="B1378" s="892">
        <v>41003</v>
      </c>
      <c r="C1378" s="96">
        <v>0.71081573581946622</v>
      </c>
    </row>
    <row r="1379" spans="2:3" x14ac:dyDescent="0.25">
      <c r="B1379" s="892">
        <v>41004</v>
      </c>
      <c r="C1379" s="96">
        <v>0.70873229975978946</v>
      </c>
    </row>
    <row r="1380" spans="2:3" x14ac:dyDescent="0.25">
      <c r="B1380" s="892">
        <v>41005</v>
      </c>
      <c r="C1380" s="96">
        <v>0.7060455391360777</v>
      </c>
    </row>
    <row r="1381" spans="2:3" x14ac:dyDescent="0.25">
      <c r="B1381" s="892">
        <v>41008</v>
      </c>
      <c r="C1381" s="96">
        <v>0.7032709019740695</v>
      </c>
    </row>
    <row r="1382" spans="2:3" x14ac:dyDescent="0.25">
      <c r="B1382" s="892">
        <v>41009</v>
      </c>
      <c r="C1382" s="96">
        <v>0.70050376449566687</v>
      </c>
    </row>
    <row r="1383" spans="2:3" x14ac:dyDescent="0.25">
      <c r="B1383" s="892">
        <v>41010</v>
      </c>
      <c r="C1383" s="96">
        <v>0.69742964231534232</v>
      </c>
    </row>
    <row r="1384" spans="2:3" x14ac:dyDescent="0.25">
      <c r="B1384" s="892">
        <v>41011</v>
      </c>
      <c r="C1384" s="96">
        <v>0.69436013528876561</v>
      </c>
    </row>
    <row r="1385" spans="2:3" x14ac:dyDescent="0.25">
      <c r="B1385" s="892">
        <v>41012</v>
      </c>
      <c r="C1385" s="96">
        <v>0.69117469971301781</v>
      </c>
    </row>
    <row r="1386" spans="2:3" x14ac:dyDescent="0.25">
      <c r="B1386" s="892">
        <v>41015</v>
      </c>
      <c r="C1386" s="96">
        <v>0.68888151322145708</v>
      </c>
    </row>
    <row r="1387" spans="2:3" x14ac:dyDescent="0.25">
      <c r="B1387" s="892">
        <v>41016</v>
      </c>
      <c r="C1387" s="96">
        <v>0.68625624252345563</v>
      </c>
    </row>
    <row r="1388" spans="2:3" x14ac:dyDescent="0.25">
      <c r="B1388" s="892">
        <v>41017</v>
      </c>
      <c r="C1388" s="96">
        <v>0.68359107467940106</v>
      </c>
    </row>
    <row r="1389" spans="2:3" x14ac:dyDescent="0.25">
      <c r="B1389" s="892">
        <v>41018</v>
      </c>
      <c r="C1389" s="96">
        <v>0.68087037560024533</v>
      </c>
    </row>
    <row r="1390" spans="2:3" x14ac:dyDescent="0.25">
      <c r="B1390" s="892">
        <v>41019</v>
      </c>
      <c r="C1390" s="96">
        <v>0.67785482992907331</v>
      </c>
    </row>
    <row r="1391" spans="2:3" x14ac:dyDescent="0.25">
      <c r="B1391" s="892">
        <v>41022</v>
      </c>
      <c r="C1391" s="96">
        <v>0.67499167129240945</v>
      </c>
    </row>
    <row r="1392" spans="2:3" x14ac:dyDescent="0.25">
      <c r="B1392" s="892">
        <v>41023</v>
      </c>
      <c r="C1392" s="96">
        <v>0.67183236545500058</v>
      </c>
    </row>
    <row r="1393" spans="2:3" x14ac:dyDescent="0.25">
      <c r="B1393" s="892">
        <v>41024</v>
      </c>
      <c r="C1393" s="96">
        <v>0.66844917250279068</v>
      </c>
    </row>
    <row r="1394" spans="2:3" x14ac:dyDescent="0.25">
      <c r="B1394" s="892">
        <v>41025</v>
      </c>
      <c r="C1394" s="96">
        <v>0.66496087073055099</v>
      </c>
    </row>
    <row r="1395" spans="2:3" x14ac:dyDescent="0.25">
      <c r="B1395" s="892">
        <v>41026</v>
      </c>
      <c r="C1395" s="96">
        <v>0.66125553794052427</v>
      </c>
    </row>
    <row r="1396" spans="2:3" x14ac:dyDescent="0.25">
      <c r="B1396" s="892">
        <v>41029</v>
      </c>
      <c r="C1396" s="96">
        <v>0.65762609100918901</v>
      </c>
    </row>
    <row r="1397" spans="2:3" x14ac:dyDescent="0.25">
      <c r="B1397" s="892">
        <v>41030</v>
      </c>
      <c r="C1397" s="96">
        <v>0.65414956308017924</v>
      </c>
    </row>
    <row r="1398" spans="2:3" x14ac:dyDescent="0.25">
      <c r="B1398" s="892">
        <v>41031</v>
      </c>
      <c r="C1398" s="96">
        <v>0.65014449999718193</v>
      </c>
    </row>
    <row r="1399" spans="2:3" x14ac:dyDescent="0.25">
      <c r="B1399" s="892">
        <v>41032</v>
      </c>
      <c r="C1399" s="96">
        <v>0.64496724921672888</v>
      </c>
    </row>
    <row r="1400" spans="2:3" x14ac:dyDescent="0.25">
      <c r="B1400" s="892">
        <v>41033</v>
      </c>
      <c r="C1400" s="96">
        <v>0.64011788695898664</v>
      </c>
    </row>
    <row r="1401" spans="2:3" x14ac:dyDescent="0.25">
      <c r="B1401" s="892">
        <v>41036</v>
      </c>
      <c r="C1401" s="96">
        <v>0.63617163474588645</v>
      </c>
    </row>
    <row r="1402" spans="2:3" x14ac:dyDescent="0.25">
      <c r="B1402" s="892">
        <v>41037</v>
      </c>
      <c r="C1402" s="96">
        <v>0.63216135609138857</v>
      </c>
    </row>
    <row r="1403" spans="2:3" x14ac:dyDescent="0.25">
      <c r="B1403" s="892">
        <v>41038</v>
      </c>
      <c r="C1403" s="96">
        <v>0.6277724641937974</v>
      </c>
    </row>
    <row r="1404" spans="2:3" x14ac:dyDescent="0.25">
      <c r="B1404" s="892">
        <v>41039</v>
      </c>
      <c r="C1404" s="96">
        <v>0.62327465270464455</v>
      </c>
    </row>
    <row r="1405" spans="2:3" x14ac:dyDescent="0.25">
      <c r="B1405" s="892">
        <v>41040</v>
      </c>
      <c r="C1405" s="96">
        <v>0.61812637148059524</v>
      </c>
    </row>
    <row r="1406" spans="2:3" x14ac:dyDescent="0.25">
      <c r="B1406" s="892">
        <v>41043</v>
      </c>
      <c r="C1406" s="96">
        <v>0.61292851009837646</v>
      </c>
    </row>
    <row r="1407" spans="2:3" x14ac:dyDescent="0.25">
      <c r="B1407" s="892">
        <v>41044</v>
      </c>
      <c r="C1407" s="96">
        <v>0.60666803827512317</v>
      </c>
    </row>
    <row r="1408" spans="2:3" x14ac:dyDescent="0.25">
      <c r="B1408" s="892">
        <v>41045</v>
      </c>
      <c r="C1408" s="96">
        <v>0.60109142961516948</v>
      </c>
    </row>
    <row r="1409" spans="2:3" x14ac:dyDescent="0.25">
      <c r="B1409" s="892">
        <v>41046</v>
      </c>
      <c r="C1409" s="96">
        <v>0.59681083996938333</v>
      </c>
    </row>
    <row r="1410" spans="2:3" x14ac:dyDescent="0.25">
      <c r="B1410" s="892">
        <v>41047</v>
      </c>
      <c r="C1410" s="96">
        <v>0.59169313115744915</v>
      </c>
    </row>
    <row r="1411" spans="2:3" x14ac:dyDescent="0.25">
      <c r="B1411" s="892">
        <v>41050</v>
      </c>
      <c r="C1411" s="96">
        <v>0.58704557646492384</v>
      </c>
    </row>
    <row r="1412" spans="2:3" x14ac:dyDescent="0.25">
      <c r="B1412" s="892">
        <v>41051</v>
      </c>
      <c r="C1412" s="96">
        <v>0.58155352948465089</v>
      </c>
    </row>
    <row r="1413" spans="2:3" x14ac:dyDescent="0.25">
      <c r="B1413" s="892">
        <v>41052</v>
      </c>
      <c r="C1413" s="96">
        <v>0.57693981074496492</v>
      </c>
    </row>
    <row r="1414" spans="2:3" x14ac:dyDescent="0.25">
      <c r="B1414" s="892">
        <v>41053</v>
      </c>
      <c r="C1414" s="96">
        <v>0.57128624127363625</v>
      </c>
    </row>
    <row r="1415" spans="2:3" x14ac:dyDescent="0.25">
      <c r="B1415" s="892">
        <v>41054</v>
      </c>
      <c r="C1415" s="96">
        <v>0.56666520208987325</v>
      </c>
    </row>
    <row r="1416" spans="2:3" x14ac:dyDescent="0.25">
      <c r="B1416" s="892">
        <v>41057</v>
      </c>
      <c r="C1416" s="96">
        <v>0.56209614680048359</v>
      </c>
    </row>
    <row r="1417" spans="2:3" x14ac:dyDescent="0.25">
      <c r="B1417" s="892">
        <v>41058</v>
      </c>
      <c r="C1417" s="96">
        <v>0.55604397932299476</v>
      </c>
    </row>
    <row r="1418" spans="2:3" x14ac:dyDescent="0.25">
      <c r="B1418" s="892">
        <v>41059</v>
      </c>
      <c r="C1418" s="96">
        <v>0.55178036562995403</v>
      </c>
    </row>
    <row r="1419" spans="2:3" x14ac:dyDescent="0.25">
      <c r="B1419" s="892">
        <v>41060</v>
      </c>
      <c r="C1419" s="96">
        <v>0.54739908672144677</v>
      </c>
    </row>
    <row r="1420" spans="2:3" x14ac:dyDescent="0.25">
      <c r="B1420" s="892">
        <v>41061</v>
      </c>
      <c r="C1420" s="96">
        <v>0.54308436817458072</v>
      </c>
    </row>
    <row r="1421" spans="2:3" x14ac:dyDescent="0.25">
      <c r="B1421" s="892">
        <v>41064</v>
      </c>
      <c r="C1421" s="96">
        <v>0.53891980687733365</v>
      </c>
    </row>
    <row r="1422" spans="2:3" x14ac:dyDescent="0.25">
      <c r="B1422" s="892">
        <v>41065</v>
      </c>
      <c r="C1422" s="96">
        <v>0.53267513825288881</v>
      </c>
    </row>
    <row r="1423" spans="2:3" x14ac:dyDescent="0.25">
      <c r="B1423" s="892">
        <v>41066</v>
      </c>
      <c r="C1423" s="96">
        <v>0.52534839104050035</v>
      </c>
    </row>
    <row r="1424" spans="2:3" x14ac:dyDescent="0.25">
      <c r="B1424" s="892">
        <v>41067</v>
      </c>
      <c r="C1424" s="96">
        <v>0.51941663826152618</v>
      </c>
    </row>
    <row r="1425" spans="2:3" x14ac:dyDescent="0.25">
      <c r="B1425" s="892">
        <v>41068</v>
      </c>
      <c r="C1425" s="96">
        <v>0.51373654928405499</v>
      </c>
    </row>
    <row r="1426" spans="2:3" x14ac:dyDescent="0.25">
      <c r="B1426" s="892">
        <v>41071</v>
      </c>
      <c r="C1426" s="96">
        <v>0.50766037858856483</v>
      </c>
    </row>
    <row r="1427" spans="2:3" x14ac:dyDescent="0.25">
      <c r="B1427" s="892">
        <v>41072</v>
      </c>
      <c r="C1427" s="96">
        <v>0.50035716197943259</v>
      </c>
    </row>
    <row r="1428" spans="2:3" x14ac:dyDescent="0.25">
      <c r="B1428" s="892">
        <v>41073</v>
      </c>
      <c r="C1428" s="96">
        <v>0.4908311941307747</v>
      </c>
    </row>
    <row r="1429" spans="2:3" x14ac:dyDescent="0.25">
      <c r="B1429" s="892">
        <v>41074</v>
      </c>
      <c r="C1429" s="96">
        <v>0.47949163961470798</v>
      </c>
    </row>
    <row r="1430" spans="2:3" x14ac:dyDescent="0.25">
      <c r="B1430" s="892">
        <v>41075</v>
      </c>
      <c r="C1430" s="96">
        <v>0.46555279090420232</v>
      </c>
    </row>
    <row r="1431" spans="2:3" x14ac:dyDescent="0.25">
      <c r="B1431" s="892">
        <v>41078</v>
      </c>
      <c r="C1431" s="96">
        <v>0.45167897069140284</v>
      </c>
    </row>
    <row r="1432" spans="2:3" x14ac:dyDescent="0.25">
      <c r="B1432" s="892">
        <v>41079</v>
      </c>
      <c r="C1432" s="96">
        <v>0.43644474777395964</v>
      </c>
    </row>
    <row r="1433" spans="2:3" x14ac:dyDescent="0.25">
      <c r="B1433" s="892">
        <v>41080</v>
      </c>
      <c r="C1433" s="96">
        <v>0.42072710055881601</v>
      </c>
    </row>
    <row r="1434" spans="2:3" x14ac:dyDescent="0.25">
      <c r="B1434" s="892">
        <v>41081</v>
      </c>
      <c r="C1434" s="96">
        <v>0.40364702310215389</v>
      </c>
    </row>
    <row r="1435" spans="2:3" x14ac:dyDescent="0.25">
      <c r="B1435" s="892">
        <v>41082</v>
      </c>
      <c r="C1435" s="96">
        <v>0.38734800404254516</v>
      </c>
    </row>
    <row r="1436" spans="2:3" x14ac:dyDescent="0.25">
      <c r="B1436" s="892">
        <v>41085</v>
      </c>
      <c r="C1436" s="96">
        <v>0.37575330991308176</v>
      </c>
    </row>
    <row r="1437" spans="2:3" x14ac:dyDescent="0.25">
      <c r="B1437" s="892">
        <v>41086</v>
      </c>
      <c r="C1437" s="96">
        <v>0.3654329175853831</v>
      </c>
    </row>
    <row r="1438" spans="2:3" x14ac:dyDescent="0.25">
      <c r="B1438" s="892">
        <v>41087</v>
      </c>
      <c r="C1438" s="96">
        <v>0.35210688813857349</v>
      </c>
    </row>
    <row r="1439" spans="2:3" x14ac:dyDescent="0.25">
      <c r="B1439" s="892">
        <v>41088</v>
      </c>
      <c r="C1439" s="96">
        <v>0.3390884431018425</v>
      </c>
    </row>
    <row r="1440" spans="2:3" x14ac:dyDescent="0.25">
      <c r="B1440" s="892">
        <v>41089</v>
      </c>
      <c r="C1440" s="96">
        <v>0.3227489985717521</v>
      </c>
    </row>
    <row r="1441" spans="2:3" x14ac:dyDescent="0.25">
      <c r="B1441" s="892">
        <v>41092</v>
      </c>
      <c r="C1441" s="96">
        <v>0.3082504509262663</v>
      </c>
    </row>
    <row r="1442" spans="2:3" x14ac:dyDescent="0.25">
      <c r="B1442" s="892">
        <v>41093</v>
      </c>
      <c r="C1442" s="96">
        <v>0.28975830032353933</v>
      </c>
    </row>
    <row r="1443" spans="2:3" x14ac:dyDescent="0.25">
      <c r="B1443" s="892">
        <v>41094</v>
      </c>
      <c r="C1443" s="96">
        <v>0.26775305394022619</v>
      </c>
    </row>
    <row r="1444" spans="2:3" x14ac:dyDescent="0.25">
      <c r="B1444" s="892">
        <v>41095</v>
      </c>
      <c r="C1444" s="96">
        <v>0.24083172582225845</v>
      </c>
    </row>
    <row r="1445" spans="2:3" x14ac:dyDescent="0.25">
      <c r="B1445" s="892">
        <v>41096</v>
      </c>
      <c r="C1445" s="96">
        <v>0.21153490565472688</v>
      </c>
    </row>
    <row r="1446" spans="2:3" x14ac:dyDescent="0.25">
      <c r="B1446" s="892">
        <v>41099</v>
      </c>
      <c r="C1446" s="96">
        <v>0.18521414167244007</v>
      </c>
    </row>
    <row r="1447" spans="2:3" x14ac:dyDescent="0.25">
      <c r="B1447" s="892">
        <v>41100</v>
      </c>
      <c r="C1447" s="96">
        <v>0.15718217199958168</v>
      </c>
    </row>
    <row r="1448" spans="2:3" x14ac:dyDescent="0.25">
      <c r="B1448" s="892">
        <v>41101</v>
      </c>
      <c r="C1448" s="96">
        <v>0.13077677178871561</v>
      </c>
    </row>
    <row r="1449" spans="2:3" x14ac:dyDescent="0.25">
      <c r="B1449" s="892">
        <v>41102</v>
      </c>
      <c r="C1449" s="96">
        <v>0.10251685261772782</v>
      </c>
    </row>
    <row r="1450" spans="2:3" x14ac:dyDescent="0.25">
      <c r="B1450" s="892">
        <v>41103</v>
      </c>
      <c r="C1450" s="96">
        <v>7.1667133476810654E-2</v>
      </c>
    </row>
    <row r="1451" spans="2:3" x14ac:dyDescent="0.25">
      <c r="B1451" s="892">
        <v>41106</v>
      </c>
      <c r="C1451" s="96">
        <v>4.6733325517279226E-2</v>
      </c>
    </row>
    <row r="1452" spans="2:3" x14ac:dyDescent="0.25">
      <c r="B1452" s="892">
        <v>41107</v>
      </c>
      <c r="C1452" s="96">
        <v>2.4924768367015699E-2</v>
      </c>
    </row>
    <row r="1453" spans="2:3" x14ac:dyDescent="0.25">
      <c r="B1453" s="892">
        <v>41108</v>
      </c>
      <c r="C1453" s="96">
        <v>6.4638803655556907E-3</v>
      </c>
    </row>
    <row r="1454" spans="2:3" x14ac:dyDescent="0.25">
      <c r="B1454" s="892">
        <v>41109</v>
      </c>
      <c r="C1454" s="96">
        <v>-4.4452314316849378E-3</v>
      </c>
    </row>
    <row r="1455" spans="2:3" x14ac:dyDescent="0.25">
      <c r="B1455" s="892">
        <v>41110</v>
      </c>
      <c r="C1455" s="96">
        <v>-1.0256049209653626E-2</v>
      </c>
    </row>
    <row r="1456" spans="2:3" x14ac:dyDescent="0.25">
      <c r="B1456" s="892">
        <v>41113</v>
      </c>
      <c r="C1456" s="96">
        <v>-5.2250619049940914E-3</v>
      </c>
    </row>
    <row r="1457" spans="2:3" x14ac:dyDescent="0.25">
      <c r="B1457" s="892">
        <v>41114</v>
      </c>
      <c r="C1457" s="96">
        <v>4.0943401244735697E-4</v>
      </c>
    </row>
    <row r="1458" spans="2:3" x14ac:dyDescent="0.25">
      <c r="B1458" s="892">
        <v>41115</v>
      </c>
      <c r="C1458" s="96">
        <v>1.360136029306511E-2</v>
      </c>
    </row>
    <row r="1459" spans="2:3" x14ac:dyDescent="0.25">
      <c r="B1459" s="892">
        <v>41116</v>
      </c>
      <c r="C1459" s="96">
        <v>2.0331756522817986E-2</v>
      </c>
    </row>
    <row r="1460" spans="2:3" x14ac:dyDescent="0.25">
      <c r="B1460" s="892">
        <v>41117</v>
      </c>
      <c r="C1460" s="96">
        <v>1.9885007164858363E-2</v>
      </c>
    </row>
    <row r="1461" spans="2:3" x14ac:dyDescent="0.25">
      <c r="B1461" s="892">
        <v>41120</v>
      </c>
      <c r="C1461" s="96">
        <v>1.6945111112103801E-2</v>
      </c>
    </row>
    <row r="1462" spans="2:3" x14ac:dyDescent="0.25">
      <c r="B1462" s="892">
        <v>41121</v>
      </c>
      <c r="C1462" s="96">
        <v>1.4622825812246571E-2</v>
      </c>
    </row>
    <row r="1463" spans="2:3" x14ac:dyDescent="0.25">
      <c r="B1463" s="892">
        <v>41122</v>
      </c>
      <c r="C1463" s="96">
        <v>1.1529197917393166E-2</v>
      </c>
    </row>
    <row r="1464" spans="2:3" x14ac:dyDescent="0.25">
      <c r="B1464" s="892">
        <v>41123</v>
      </c>
      <c r="C1464" s="96">
        <v>1.8934223924761396E-2</v>
      </c>
    </row>
    <row r="1465" spans="2:3" x14ac:dyDescent="0.25">
      <c r="B1465" s="892">
        <v>41124</v>
      </c>
      <c r="C1465" s="96">
        <v>2.667052284461395E-2</v>
      </c>
    </row>
    <row r="1466" spans="2:3" x14ac:dyDescent="0.25">
      <c r="B1466" s="892">
        <v>41127</v>
      </c>
      <c r="C1466" s="96">
        <v>3.2684948986585728E-2</v>
      </c>
    </row>
    <row r="1467" spans="2:3" x14ac:dyDescent="0.25">
      <c r="B1467" s="892">
        <v>41128</v>
      </c>
      <c r="C1467" s="96">
        <v>3.6143424679396588E-2</v>
      </c>
    </row>
    <row r="1468" spans="2:3" x14ac:dyDescent="0.25">
      <c r="B1468" s="892">
        <v>41129</v>
      </c>
      <c r="C1468" s="96">
        <v>3.7144933848282817E-2</v>
      </c>
    </row>
    <row r="1469" spans="2:3" x14ac:dyDescent="0.25">
      <c r="B1469" s="892">
        <v>41130</v>
      </c>
      <c r="C1469" s="96">
        <v>4.0485327281091936E-2</v>
      </c>
    </row>
    <row r="1470" spans="2:3" x14ac:dyDescent="0.25">
      <c r="B1470" s="892">
        <v>41131</v>
      </c>
      <c r="C1470" s="96">
        <v>4.6021185679023441E-2</v>
      </c>
    </row>
    <row r="1471" spans="2:3" x14ac:dyDescent="0.25">
      <c r="B1471" s="892">
        <v>41134</v>
      </c>
      <c r="C1471" s="96">
        <v>4.8910426947416867E-2</v>
      </c>
    </row>
    <row r="1472" spans="2:3" x14ac:dyDescent="0.25">
      <c r="B1472" s="892">
        <v>41135</v>
      </c>
      <c r="C1472" s="96">
        <v>5.1884162364854901E-2</v>
      </c>
    </row>
    <row r="1473" spans="2:3" x14ac:dyDescent="0.25">
      <c r="B1473" s="892">
        <v>41136</v>
      </c>
      <c r="C1473" s="96">
        <v>4.9803892982388756E-2</v>
      </c>
    </row>
    <row r="1474" spans="2:3" x14ac:dyDescent="0.25">
      <c r="B1474" s="892">
        <v>41137</v>
      </c>
      <c r="C1474" s="96">
        <v>4.7090595392800576E-2</v>
      </c>
    </row>
    <row r="1475" spans="2:3" x14ac:dyDescent="0.25">
      <c r="B1475" s="892">
        <v>41138</v>
      </c>
      <c r="C1475" s="96">
        <v>5.198969656878636E-2</v>
      </c>
    </row>
    <row r="1476" spans="2:3" x14ac:dyDescent="0.25">
      <c r="B1476" s="892">
        <v>41141</v>
      </c>
      <c r="C1476" s="96">
        <v>6.5145514882248082E-2</v>
      </c>
    </row>
    <row r="1477" spans="2:3" x14ac:dyDescent="0.25">
      <c r="B1477" s="892">
        <v>41142</v>
      </c>
      <c r="C1477" s="96">
        <v>8.0979421074383801E-2</v>
      </c>
    </row>
    <row r="1478" spans="2:3" x14ac:dyDescent="0.25">
      <c r="B1478" s="892">
        <v>41143</v>
      </c>
      <c r="C1478" s="96">
        <v>9.2080049138714176E-2</v>
      </c>
    </row>
    <row r="1479" spans="2:3" x14ac:dyDescent="0.25">
      <c r="B1479" s="892">
        <v>41144</v>
      </c>
      <c r="C1479" s="96">
        <v>0.10345577889598762</v>
      </c>
    </row>
    <row r="1480" spans="2:3" x14ac:dyDescent="0.25">
      <c r="B1480" s="892">
        <v>41145</v>
      </c>
      <c r="C1480" s="96">
        <v>0.12288055579033695</v>
      </c>
    </row>
    <row r="1481" spans="2:3" x14ac:dyDescent="0.25">
      <c r="B1481" s="892">
        <v>41148</v>
      </c>
      <c r="C1481" s="96">
        <v>0.14419608377822274</v>
      </c>
    </row>
    <row r="1482" spans="2:3" x14ac:dyDescent="0.25">
      <c r="B1482" s="892">
        <v>41149</v>
      </c>
      <c r="C1482" s="96">
        <v>0.1630708406816711</v>
      </c>
    </row>
    <row r="1483" spans="2:3" x14ac:dyDescent="0.25">
      <c r="B1483" s="892">
        <v>41150</v>
      </c>
      <c r="C1483" s="96">
        <v>0.17893860586576962</v>
      </c>
    </row>
    <row r="1484" spans="2:3" x14ac:dyDescent="0.25">
      <c r="B1484" s="892">
        <v>41151</v>
      </c>
      <c r="C1484" s="96">
        <v>0.19256527301757284</v>
      </c>
    </row>
    <row r="1485" spans="2:3" x14ac:dyDescent="0.25">
      <c r="B1485" s="892">
        <v>41152</v>
      </c>
      <c r="C1485" s="96">
        <v>0.20929320398549395</v>
      </c>
    </row>
    <row r="1486" spans="2:3" x14ac:dyDescent="0.25">
      <c r="B1486" s="892">
        <v>41155</v>
      </c>
      <c r="C1486" s="96">
        <v>0.22478375694812552</v>
      </c>
    </row>
    <row r="1487" spans="2:3" x14ac:dyDescent="0.25">
      <c r="B1487" s="892">
        <v>41156</v>
      </c>
      <c r="C1487" s="96">
        <v>0.23639444803432177</v>
      </c>
    </row>
    <row r="1488" spans="2:3" x14ac:dyDescent="0.25">
      <c r="B1488" s="892">
        <v>41157</v>
      </c>
      <c r="C1488" s="96">
        <v>0.25361669285642685</v>
      </c>
    </row>
    <row r="1489" spans="2:3" x14ac:dyDescent="0.25">
      <c r="B1489" s="892">
        <v>41158</v>
      </c>
      <c r="C1489" s="96">
        <v>0.26868735812374084</v>
      </c>
    </row>
    <row r="1490" spans="2:3" x14ac:dyDescent="0.25">
      <c r="B1490" s="892">
        <v>41159</v>
      </c>
      <c r="C1490" s="96">
        <v>0.27787220956570063</v>
      </c>
    </row>
    <row r="1491" spans="2:3" x14ac:dyDescent="0.25">
      <c r="B1491" s="892">
        <v>41162</v>
      </c>
      <c r="C1491" s="96">
        <v>0.28487248535349674</v>
      </c>
    </row>
    <row r="1492" spans="2:3" x14ac:dyDescent="0.25">
      <c r="B1492" s="892">
        <v>41163</v>
      </c>
      <c r="C1492" s="96">
        <v>0.28667169854446795</v>
      </c>
    </row>
    <row r="1493" spans="2:3" x14ac:dyDescent="0.25">
      <c r="B1493" s="892">
        <v>41164</v>
      </c>
      <c r="C1493" s="96">
        <v>0.2917023367627446</v>
      </c>
    </row>
    <row r="1494" spans="2:3" x14ac:dyDescent="0.25">
      <c r="B1494" s="892">
        <v>41165</v>
      </c>
      <c r="C1494" s="96">
        <v>0.29385762804500976</v>
      </c>
    </row>
    <row r="1495" spans="2:3" x14ac:dyDescent="0.25">
      <c r="B1495" s="892">
        <v>41166</v>
      </c>
      <c r="C1495" s="96">
        <v>0.29801958203201651</v>
      </c>
    </row>
    <row r="1496" spans="2:3" x14ac:dyDescent="0.25">
      <c r="B1496" s="892">
        <v>41169</v>
      </c>
      <c r="C1496" s="96">
        <v>0.30076013834032911</v>
      </c>
    </row>
    <row r="1497" spans="2:3" x14ac:dyDescent="0.25">
      <c r="B1497" s="892">
        <v>41170</v>
      </c>
      <c r="C1497" s="96">
        <v>0.30131291657965437</v>
      </c>
    </row>
    <row r="1498" spans="2:3" x14ac:dyDescent="0.25">
      <c r="B1498" s="892">
        <v>41171</v>
      </c>
      <c r="C1498" s="96">
        <v>0.30224709314248471</v>
      </c>
    </row>
    <row r="1499" spans="2:3" x14ac:dyDescent="0.25">
      <c r="B1499" s="892">
        <v>41172</v>
      </c>
      <c r="C1499" s="96">
        <v>0.30023374445371892</v>
      </c>
    </row>
    <row r="1500" spans="2:3" x14ac:dyDescent="0.25">
      <c r="B1500" s="892">
        <v>41173</v>
      </c>
      <c r="C1500" s="96">
        <v>0.29707560484073131</v>
      </c>
    </row>
    <row r="1501" spans="2:3" x14ac:dyDescent="0.25">
      <c r="B1501" s="892">
        <v>41176</v>
      </c>
      <c r="C1501" s="96">
        <v>0.29158546616067904</v>
      </c>
    </row>
    <row r="1502" spans="2:3" x14ac:dyDescent="0.25">
      <c r="B1502" s="892">
        <v>41177</v>
      </c>
      <c r="C1502" s="96">
        <v>0.28404232949457142</v>
      </c>
    </row>
    <row r="1503" spans="2:3" x14ac:dyDescent="0.25">
      <c r="B1503" s="892">
        <v>41178</v>
      </c>
      <c r="C1503" s="96">
        <v>0.2783469647181559</v>
      </c>
    </row>
    <row r="1504" spans="2:3" x14ac:dyDescent="0.25">
      <c r="B1504" s="892">
        <v>41179</v>
      </c>
      <c r="C1504" s="96">
        <v>0.27507905595188642</v>
      </c>
    </row>
    <row r="1505" spans="2:3" x14ac:dyDescent="0.25">
      <c r="B1505" s="892">
        <v>41180</v>
      </c>
      <c r="C1505" s="96">
        <v>0.27387929358107599</v>
      </c>
    </row>
    <row r="1506" spans="2:3" x14ac:dyDescent="0.25">
      <c r="B1506" s="892">
        <v>41183</v>
      </c>
      <c r="C1506" s="96">
        <v>0.27440600882385308</v>
      </c>
    </row>
    <row r="1507" spans="2:3" x14ac:dyDescent="0.25">
      <c r="B1507" s="892">
        <v>41184</v>
      </c>
      <c r="C1507" s="96">
        <v>0.27614524599540896</v>
      </c>
    </row>
    <row r="1508" spans="2:3" x14ac:dyDescent="0.25">
      <c r="B1508" s="892">
        <v>41185</v>
      </c>
      <c r="C1508" s="96">
        <v>0.27741741118034868</v>
      </c>
    </row>
    <row r="1509" spans="2:3" x14ac:dyDescent="0.25">
      <c r="B1509" s="892">
        <v>41186</v>
      </c>
      <c r="C1509" s="96">
        <v>0.27973751088813753</v>
      </c>
    </row>
    <row r="1510" spans="2:3" x14ac:dyDescent="0.25">
      <c r="B1510" s="892">
        <v>41187</v>
      </c>
      <c r="C1510" s="96">
        <v>0.28075806527491298</v>
      </c>
    </row>
    <row r="1511" spans="2:3" x14ac:dyDescent="0.25">
      <c r="B1511" s="892">
        <v>41190</v>
      </c>
      <c r="C1511" s="96">
        <v>0.28104378479153874</v>
      </c>
    </row>
    <row r="1512" spans="2:3" x14ac:dyDescent="0.25">
      <c r="B1512" s="892">
        <v>41191</v>
      </c>
      <c r="C1512" s="96">
        <v>0.28191612251108111</v>
      </c>
    </row>
    <row r="1513" spans="2:3" x14ac:dyDescent="0.25">
      <c r="B1513" s="892">
        <v>41192</v>
      </c>
      <c r="C1513" s="96">
        <v>0.28462961680505383</v>
      </c>
    </row>
    <row r="1514" spans="2:3" x14ac:dyDescent="0.25">
      <c r="B1514" s="892">
        <v>41193</v>
      </c>
      <c r="C1514" s="96">
        <v>0.28074918555282719</v>
      </c>
    </row>
    <row r="1515" spans="2:3" x14ac:dyDescent="0.25">
      <c r="B1515" s="892">
        <v>41194</v>
      </c>
      <c r="C1515" s="96">
        <v>0.2772487863091383</v>
      </c>
    </row>
    <row r="1516" spans="2:3" x14ac:dyDescent="0.25">
      <c r="B1516" s="892">
        <v>41197</v>
      </c>
      <c r="C1516" s="96">
        <v>0.27748545963342014</v>
      </c>
    </row>
    <row r="1517" spans="2:3" x14ac:dyDescent="0.25">
      <c r="B1517" s="892">
        <v>41198</v>
      </c>
      <c r="C1517" s="96">
        <v>0.28517396992370059</v>
      </c>
    </row>
    <row r="1518" spans="2:3" x14ac:dyDescent="0.25">
      <c r="B1518" s="892">
        <v>41199</v>
      </c>
      <c r="C1518" s="96">
        <v>0.29019348838106446</v>
      </c>
    </row>
    <row r="1519" spans="2:3" x14ac:dyDescent="0.25">
      <c r="B1519" s="892">
        <v>41200</v>
      </c>
      <c r="C1519" s="96">
        <v>0.29417132745927688</v>
      </c>
    </row>
    <row r="1520" spans="2:3" x14ac:dyDescent="0.25">
      <c r="B1520" s="892">
        <v>41201</v>
      </c>
      <c r="C1520" s="96">
        <v>0.30133984140745884</v>
      </c>
    </row>
    <row r="1521" spans="2:3" x14ac:dyDescent="0.25">
      <c r="B1521" s="892">
        <v>41204</v>
      </c>
      <c r="C1521" s="96">
        <v>0.30791217910271862</v>
      </c>
    </row>
    <row r="1522" spans="2:3" x14ac:dyDescent="0.25">
      <c r="B1522" s="892">
        <v>41205</v>
      </c>
      <c r="C1522" s="96">
        <v>0.31378936010665925</v>
      </c>
    </row>
    <row r="1523" spans="2:3" x14ac:dyDescent="0.25">
      <c r="B1523" s="892">
        <v>41206</v>
      </c>
      <c r="C1523" s="96">
        <v>0.32165429167138271</v>
      </c>
    </row>
    <row r="1524" spans="2:3" x14ac:dyDescent="0.25">
      <c r="B1524" s="892">
        <v>41207</v>
      </c>
      <c r="C1524" s="96">
        <v>0.33007509468115898</v>
      </c>
    </row>
    <row r="1525" spans="2:3" x14ac:dyDescent="0.25">
      <c r="B1525" s="892">
        <v>41208</v>
      </c>
      <c r="C1525" s="96">
        <v>0.33591466176961898</v>
      </c>
    </row>
    <row r="1526" spans="2:3" x14ac:dyDescent="0.25">
      <c r="B1526" s="892">
        <v>41211</v>
      </c>
      <c r="C1526" s="96">
        <v>0.3425739484329231</v>
      </c>
    </row>
    <row r="1527" spans="2:3" x14ac:dyDescent="0.25">
      <c r="B1527" s="892">
        <v>41212</v>
      </c>
      <c r="C1527" s="96">
        <v>0.34957611078360828</v>
      </c>
    </row>
    <row r="1528" spans="2:3" x14ac:dyDescent="0.25">
      <c r="B1528" s="892">
        <v>41213</v>
      </c>
      <c r="C1528" s="96">
        <v>0.35596171181540681</v>
      </c>
    </row>
    <row r="1529" spans="2:3" x14ac:dyDescent="0.25">
      <c r="B1529" s="892">
        <v>41214</v>
      </c>
      <c r="C1529" s="96">
        <v>0.36358048647903274</v>
      </c>
    </row>
    <row r="1530" spans="2:3" x14ac:dyDescent="0.25">
      <c r="B1530" s="892">
        <v>41215</v>
      </c>
      <c r="C1530" s="96">
        <v>0.36976211583820473</v>
      </c>
    </row>
    <row r="1531" spans="2:3" x14ac:dyDescent="0.25">
      <c r="B1531" s="892">
        <v>41218</v>
      </c>
      <c r="C1531" s="96">
        <v>0.37733553190977287</v>
      </c>
    </row>
    <row r="1532" spans="2:3" x14ac:dyDescent="0.25">
      <c r="B1532" s="892">
        <v>41219</v>
      </c>
      <c r="C1532" s="96">
        <v>0.38668957355344352</v>
      </c>
    </row>
    <row r="1533" spans="2:3" x14ac:dyDescent="0.25">
      <c r="B1533" s="892">
        <v>41220</v>
      </c>
      <c r="C1533" s="96">
        <v>0.39515724116997403</v>
      </c>
    </row>
    <row r="1534" spans="2:3" x14ac:dyDescent="0.25">
      <c r="B1534" s="892">
        <v>41221</v>
      </c>
      <c r="C1534" s="96">
        <v>0.4011037122964225</v>
      </c>
    </row>
    <row r="1535" spans="2:3" x14ac:dyDescent="0.25">
      <c r="B1535" s="892">
        <v>41222</v>
      </c>
      <c r="C1535" s="96">
        <v>0.4023596293358298</v>
      </c>
    </row>
    <row r="1536" spans="2:3" x14ac:dyDescent="0.25">
      <c r="B1536" s="892">
        <v>41225</v>
      </c>
      <c r="C1536" s="96">
        <v>0.4040610318398774</v>
      </c>
    </row>
    <row r="1537" spans="2:3" x14ac:dyDescent="0.25">
      <c r="B1537" s="892">
        <v>41226</v>
      </c>
      <c r="C1537" s="96">
        <v>0.40381613228666213</v>
      </c>
    </row>
    <row r="1538" spans="2:3" x14ac:dyDescent="0.25">
      <c r="B1538" s="892">
        <v>41227</v>
      </c>
      <c r="C1538" s="96">
        <v>0.40364157413965845</v>
      </c>
    </row>
    <row r="1539" spans="2:3" x14ac:dyDescent="0.25">
      <c r="B1539" s="892">
        <v>41228</v>
      </c>
      <c r="C1539" s="96">
        <v>0.40433026033490066</v>
      </c>
    </row>
    <row r="1540" spans="2:3" x14ac:dyDescent="0.25">
      <c r="B1540" s="892">
        <v>41229</v>
      </c>
      <c r="C1540" s="96">
        <v>0.4065403864463274</v>
      </c>
    </row>
    <row r="1541" spans="2:3" x14ac:dyDescent="0.25">
      <c r="B1541" s="892">
        <v>41232</v>
      </c>
      <c r="C1541" s="96">
        <v>0.40852998238331273</v>
      </c>
    </row>
    <row r="1542" spans="2:3" x14ac:dyDescent="0.25">
      <c r="B1542" s="892">
        <v>41233</v>
      </c>
      <c r="C1542" s="96">
        <v>0.40977924914669178</v>
      </c>
    </row>
    <row r="1543" spans="2:3" x14ac:dyDescent="0.25">
      <c r="B1543" s="892">
        <v>41234</v>
      </c>
      <c r="C1543" s="96">
        <v>0.41171433695953624</v>
      </c>
    </row>
    <row r="1544" spans="2:3" x14ac:dyDescent="0.25">
      <c r="B1544" s="892">
        <v>41235</v>
      </c>
      <c r="C1544" s="96">
        <v>0.41475412083181534</v>
      </c>
    </row>
    <row r="1545" spans="2:3" x14ac:dyDescent="0.25">
      <c r="B1545" s="892">
        <v>41236</v>
      </c>
      <c r="C1545" s="96">
        <v>0.41783384659401146</v>
      </c>
    </row>
    <row r="1546" spans="2:3" x14ac:dyDescent="0.25">
      <c r="B1546" s="892">
        <v>41239</v>
      </c>
      <c r="C1546" s="96">
        <v>0.42099060707927577</v>
      </c>
    </row>
    <row r="1547" spans="2:3" x14ac:dyDescent="0.25">
      <c r="B1547" s="892">
        <v>41240</v>
      </c>
      <c r="C1547" s="96">
        <v>0.42369319558669361</v>
      </c>
    </row>
    <row r="1548" spans="2:3" x14ac:dyDescent="0.25">
      <c r="B1548" s="892">
        <v>41241</v>
      </c>
      <c r="C1548" s="96">
        <v>0.42592965272423605</v>
      </c>
    </row>
    <row r="1549" spans="2:3" x14ac:dyDescent="0.25">
      <c r="B1549" s="892">
        <v>41242</v>
      </c>
      <c r="C1549" s="96">
        <v>0.42837137208406001</v>
      </c>
    </row>
    <row r="1550" spans="2:3" x14ac:dyDescent="0.25">
      <c r="B1550" s="892">
        <v>41243</v>
      </c>
      <c r="C1550" s="96">
        <v>0.43228730904069163</v>
      </c>
    </row>
    <row r="1551" spans="2:3" x14ac:dyDescent="0.25">
      <c r="B1551" s="892">
        <v>41246</v>
      </c>
      <c r="C1551" s="96">
        <v>0.43585755203098564</v>
      </c>
    </row>
    <row r="1552" spans="2:3" x14ac:dyDescent="0.25">
      <c r="B1552" s="892">
        <v>41247</v>
      </c>
      <c r="C1552" s="96">
        <v>0.43685510022991836</v>
      </c>
    </row>
    <row r="1553" spans="2:3" x14ac:dyDescent="0.25">
      <c r="B1553" s="892">
        <v>41248</v>
      </c>
      <c r="C1553" s="96">
        <v>0.43877201191728687</v>
      </c>
    </row>
    <row r="1554" spans="2:3" x14ac:dyDescent="0.25">
      <c r="B1554" s="892">
        <v>41249</v>
      </c>
      <c r="C1554" s="96">
        <v>0.43968283691785426</v>
      </c>
    </row>
    <row r="1555" spans="2:3" x14ac:dyDescent="0.25">
      <c r="B1555" s="892">
        <v>41250</v>
      </c>
      <c r="C1555" s="96">
        <v>0.44039554528073821</v>
      </c>
    </row>
    <row r="1556" spans="2:3" x14ac:dyDescent="0.25">
      <c r="B1556" s="892">
        <v>41253</v>
      </c>
      <c r="C1556" s="96">
        <v>0.43945211756609426</v>
      </c>
    </row>
    <row r="1557" spans="2:3" x14ac:dyDescent="0.25">
      <c r="B1557" s="892">
        <v>41254</v>
      </c>
      <c r="C1557" s="96">
        <v>0.43799281592917499</v>
      </c>
    </row>
    <row r="1558" spans="2:3" x14ac:dyDescent="0.25">
      <c r="B1558" s="892">
        <v>41255</v>
      </c>
      <c r="C1558" s="96">
        <v>0.434857809901116</v>
      </c>
    </row>
    <row r="1559" spans="2:3" x14ac:dyDescent="0.25">
      <c r="B1559" s="892">
        <v>41256</v>
      </c>
      <c r="C1559" s="96">
        <v>0.43111495170537151</v>
      </c>
    </row>
    <row r="1560" spans="2:3" x14ac:dyDescent="0.25">
      <c r="B1560" s="892">
        <v>41257</v>
      </c>
      <c r="C1560" s="96">
        <v>0.42748910206931379</v>
      </c>
    </row>
    <row r="1561" spans="2:3" x14ac:dyDescent="0.25">
      <c r="B1561" s="892">
        <v>41260</v>
      </c>
      <c r="C1561" s="96">
        <v>0.4186904798694715</v>
      </c>
    </row>
    <row r="1562" spans="2:3" x14ac:dyDescent="0.25">
      <c r="B1562" s="892">
        <v>41261</v>
      </c>
      <c r="C1562" s="96">
        <v>0.41159837392303184</v>
      </c>
    </row>
    <row r="1563" spans="2:3" x14ac:dyDescent="0.25">
      <c r="B1563" s="892">
        <v>41262</v>
      </c>
      <c r="C1563" s="96">
        <v>0.40827362432253972</v>
      </c>
    </row>
    <row r="1564" spans="2:3" x14ac:dyDescent="0.25">
      <c r="B1564" s="892">
        <v>41263</v>
      </c>
      <c r="C1564" s="96">
        <v>0.40547778110658611</v>
      </c>
    </row>
    <row r="1565" spans="2:3" x14ac:dyDescent="0.25">
      <c r="B1565" s="892">
        <v>41264</v>
      </c>
      <c r="C1565" s="96">
        <v>0.40305224650927368</v>
      </c>
    </row>
    <row r="1566" spans="2:3" x14ac:dyDescent="0.25">
      <c r="B1566" s="892">
        <v>41267</v>
      </c>
      <c r="C1566" s="96">
        <v>0.40071167520190032</v>
      </c>
    </row>
    <row r="1567" spans="2:3" x14ac:dyDescent="0.25">
      <c r="B1567" s="892">
        <v>41268</v>
      </c>
      <c r="C1567" s="96">
        <v>0.39769171670897274</v>
      </c>
    </row>
    <row r="1568" spans="2:3" x14ac:dyDescent="0.25">
      <c r="B1568" s="892">
        <v>41269</v>
      </c>
      <c r="C1568" s="96">
        <v>0.3952801226839196</v>
      </c>
    </row>
    <row r="1569" spans="2:3" x14ac:dyDescent="0.25">
      <c r="B1569" s="892">
        <v>41270</v>
      </c>
      <c r="C1569" s="96">
        <v>0.39248154386084677</v>
      </c>
    </row>
    <row r="1570" spans="2:3" x14ac:dyDescent="0.25">
      <c r="B1570" s="892">
        <v>41271</v>
      </c>
      <c r="C1570" s="96">
        <v>0.39114587309708809</v>
      </c>
    </row>
    <row r="1571" spans="2:3" x14ac:dyDescent="0.25">
      <c r="B1571" s="892">
        <v>41274</v>
      </c>
      <c r="C1571" s="96">
        <v>0.38967927070356567</v>
      </c>
    </row>
    <row r="1572" spans="2:3" x14ac:dyDescent="0.25">
      <c r="B1572" s="892">
        <v>41275</v>
      </c>
      <c r="C1572" s="96">
        <v>0.388455234115819</v>
      </c>
    </row>
    <row r="1573" spans="2:3" x14ac:dyDescent="0.25">
      <c r="B1573" s="892">
        <v>41276</v>
      </c>
      <c r="C1573" s="96">
        <v>0.38903876802599197</v>
      </c>
    </row>
    <row r="1574" spans="2:3" x14ac:dyDescent="0.25">
      <c r="B1574" s="892">
        <v>41277</v>
      </c>
      <c r="C1574" s="96">
        <v>0.39075487213175286</v>
      </c>
    </row>
    <row r="1575" spans="2:3" x14ac:dyDescent="0.25">
      <c r="B1575" s="892">
        <v>41278</v>
      </c>
      <c r="C1575" s="96">
        <v>0.39646819485136037</v>
      </c>
    </row>
    <row r="1576" spans="2:3" x14ac:dyDescent="0.25">
      <c r="B1576" s="892">
        <v>41281</v>
      </c>
      <c r="C1576" s="96">
        <v>0.40137191873048161</v>
      </c>
    </row>
    <row r="1577" spans="2:3" x14ac:dyDescent="0.25">
      <c r="B1577" s="892">
        <v>41282</v>
      </c>
      <c r="C1577" s="96">
        <v>0.40652742009328741</v>
      </c>
    </row>
    <row r="1578" spans="2:3" x14ac:dyDescent="0.25">
      <c r="B1578" s="892">
        <v>41283</v>
      </c>
      <c r="C1578" s="96">
        <v>0.41321843150537102</v>
      </c>
    </row>
    <row r="1579" spans="2:3" x14ac:dyDescent="0.25">
      <c r="B1579" s="892">
        <v>41284</v>
      </c>
      <c r="C1579" s="96">
        <v>0.42102502266690778</v>
      </c>
    </row>
    <row r="1580" spans="2:3" x14ac:dyDescent="0.25">
      <c r="B1580" s="892">
        <v>41285</v>
      </c>
      <c r="C1580" s="96">
        <v>0.42872595836261845</v>
      </c>
    </row>
    <row r="1581" spans="2:3" x14ac:dyDescent="0.25">
      <c r="B1581" s="892">
        <v>41288</v>
      </c>
      <c r="C1581" s="96">
        <v>0.4380563487849613</v>
      </c>
    </row>
    <row r="1582" spans="2:3" x14ac:dyDescent="0.25">
      <c r="B1582" s="892">
        <v>41289</v>
      </c>
      <c r="C1582" s="96">
        <v>0.44643266991251429</v>
      </c>
    </row>
    <row r="1583" spans="2:3" x14ac:dyDescent="0.25">
      <c r="B1583" s="892">
        <v>41290</v>
      </c>
      <c r="C1583" s="96">
        <v>0.45432165944788611</v>
      </c>
    </row>
    <row r="1584" spans="2:3" x14ac:dyDescent="0.25">
      <c r="B1584" s="892">
        <v>41291</v>
      </c>
      <c r="C1584" s="96">
        <v>0.46300515505768192</v>
      </c>
    </row>
    <row r="1585" spans="2:3" x14ac:dyDescent="0.25">
      <c r="B1585" s="892">
        <v>41292</v>
      </c>
      <c r="C1585" s="96">
        <v>0.47092222763631442</v>
      </c>
    </row>
    <row r="1586" spans="2:3" x14ac:dyDescent="0.25">
      <c r="B1586" s="892">
        <v>41295</v>
      </c>
      <c r="C1586" s="96">
        <v>0.4794432222104224</v>
      </c>
    </row>
    <row r="1587" spans="2:3" x14ac:dyDescent="0.25">
      <c r="B1587" s="892">
        <v>41296</v>
      </c>
      <c r="C1587" s="96">
        <v>0.48702498292036334</v>
      </c>
    </row>
    <row r="1588" spans="2:3" x14ac:dyDescent="0.25">
      <c r="B1588" s="892">
        <v>41297</v>
      </c>
      <c r="C1588" s="96">
        <v>0.49418382886192258</v>
      </c>
    </row>
    <row r="1589" spans="2:3" x14ac:dyDescent="0.25">
      <c r="B1589" s="892">
        <v>41298</v>
      </c>
      <c r="C1589" s="96">
        <v>0.5016252668758856</v>
      </c>
    </row>
    <row r="1590" spans="2:3" x14ac:dyDescent="0.25">
      <c r="B1590" s="892">
        <v>41299</v>
      </c>
      <c r="C1590" s="96">
        <v>0.5099198874880857</v>
      </c>
    </row>
    <row r="1591" spans="2:3" x14ac:dyDescent="0.25">
      <c r="B1591" s="892">
        <v>41302</v>
      </c>
      <c r="C1591" s="96">
        <v>0.51792215766865679</v>
      </c>
    </row>
    <row r="1592" spans="2:3" x14ac:dyDescent="0.25">
      <c r="B1592" s="892">
        <v>41303</v>
      </c>
      <c r="C1592" s="96">
        <v>0.52576438153675975</v>
      </c>
    </row>
    <row r="1593" spans="2:3" x14ac:dyDescent="0.25">
      <c r="B1593" s="892">
        <v>41304</v>
      </c>
      <c r="C1593" s="96">
        <v>0.53309309042544373</v>
      </c>
    </row>
    <row r="1594" spans="2:3" x14ac:dyDescent="0.25">
      <c r="B1594" s="892">
        <v>41305</v>
      </c>
      <c r="C1594" s="96">
        <v>0.53913045663295278</v>
      </c>
    </row>
    <row r="1595" spans="2:3" x14ac:dyDescent="0.25">
      <c r="B1595" s="892">
        <v>41306</v>
      </c>
      <c r="C1595" s="96">
        <v>0.54563446945570271</v>
      </c>
    </row>
    <row r="1596" spans="2:3" x14ac:dyDescent="0.25">
      <c r="B1596" s="892">
        <v>41309</v>
      </c>
      <c r="C1596" s="96">
        <v>0.54890600554384839</v>
      </c>
    </row>
    <row r="1597" spans="2:3" x14ac:dyDescent="0.25">
      <c r="B1597" s="892">
        <v>41310</v>
      </c>
      <c r="C1597" s="96">
        <v>0.55263230000474106</v>
      </c>
    </row>
    <row r="1598" spans="2:3" x14ac:dyDescent="0.25">
      <c r="B1598" s="892">
        <v>41311</v>
      </c>
      <c r="C1598" s="96">
        <v>0.55461345890110769</v>
      </c>
    </row>
    <row r="1599" spans="2:3" x14ac:dyDescent="0.25">
      <c r="B1599" s="892">
        <v>41312</v>
      </c>
      <c r="C1599" s="96">
        <v>0.55560619560070201</v>
      </c>
    </row>
    <row r="1600" spans="2:3" x14ac:dyDescent="0.25">
      <c r="B1600" s="892">
        <v>41313</v>
      </c>
      <c r="C1600" s="96">
        <v>0.55708584110523829</v>
      </c>
    </row>
    <row r="1601" spans="2:3" x14ac:dyDescent="0.25">
      <c r="B1601" s="892">
        <v>41316</v>
      </c>
      <c r="C1601" s="96">
        <v>0.55743375952054142</v>
      </c>
    </row>
    <row r="1602" spans="2:3" x14ac:dyDescent="0.25">
      <c r="B1602" s="892">
        <v>41317</v>
      </c>
      <c r="C1602" s="96">
        <v>0.56013883731177339</v>
      </c>
    </row>
    <row r="1603" spans="2:3" x14ac:dyDescent="0.25">
      <c r="B1603" s="892">
        <v>41318</v>
      </c>
      <c r="C1603" s="96">
        <v>0.56326783682137904</v>
      </c>
    </row>
    <row r="1604" spans="2:3" x14ac:dyDescent="0.25">
      <c r="B1604" s="892">
        <v>41319</v>
      </c>
      <c r="C1604" s="96">
        <v>0.56537425712266054</v>
      </c>
    </row>
    <row r="1605" spans="2:3" x14ac:dyDescent="0.25">
      <c r="B1605" s="892">
        <v>41320</v>
      </c>
      <c r="C1605" s="96">
        <v>0.56659689676806346</v>
      </c>
    </row>
    <row r="1606" spans="2:3" x14ac:dyDescent="0.25">
      <c r="B1606" s="892">
        <v>41323</v>
      </c>
      <c r="C1606" s="96">
        <v>0.56837562802161534</v>
      </c>
    </row>
    <row r="1607" spans="2:3" x14ac:dyDescent="0.25">
      <c r="B1607" s="892">
        <v>41324</v>
      </c>
      <c r="C1607" s="96">
        <v>0.57192155128579236</v>
      </c>
    </row>
    <row r="1608" spans="2:3" x14ac:dyDescent="0.25">
      <c r="B1608" s="892">
        <v>41325</v>
      </c>
      <c r="C1608" s="96">
        <v>0.57457950546007797</v>
      </c>
    </row>
    <row r="1609" spans="2:3" x14ac:dyDescent="0.25">
      <c r="B1609" s="892">
        <v>41326</v>
      </c>
      <c r="C1609" s="96">
        <v>0.57490601495891636</v>
      </c>
    </row>
    <row r="1610" spans="2:3" x14ac:dyDescent="0.25">
      <c r="B1610" s="892">
        <v>41327</v>
      </c>
      <c r="C1610" s="96">
        <v>0.577046701323364</v>
      </c>
    </row>
    <row r="1611" spans="2:3" x14ac:dyDescent="0.25">
      <c r="B1611" s="892">
        <v>41330</v>
      </c>
      <c r="C1611" s="96">
        <v>0.57971933752616178</v>
      </c>
    </row>
    <row r="1612" spans="2:3" x14ac:dyDescent="0.25">
      <c r="B1612" s="892">
        <v>41331</v>
      </c>
      <c r="C1612" s="96">
        <v>0.57973567538815396</v>
      </c>
    </row>
    <row r="1613" spans="2:3" x14ac:dyDescent="0.25">
      <c r="B1613" s="892">
        <v>41332</v>
      </c>
      <c r="C1613" s="96">
        <v>0.58063083946425387</v>
      </c>
    </row>
    <row r="1614" spans="2:3" x14ac:dyDescent="0.25">
      <c r="B1614" s="892">
        <v>41333</v>
      </c>
      <c r="C1614" s="96">
        <v>0.58161046749686574</v>
      </c>
    </row>
    <row r="1615" spans="2:3" x14ac:dyDescent="0.25">
      <c r="B1615" s="892">
        <v>41334</v>
      </c>
      <c r="C1615" s="96">
        <v>0.58144443129140999</v>
      </c>
    </row>
    <row r="1616" spans="2:3" x14ac:dyDescent="0.25">
      <c r="B1616" s="892">
        <v>41337</v>
      </c>
      <c r="C1616" s="96">
        <v>0.58116451374252598</v>
      </c>
    </row>
    <row r="1617" spans="2:3" x14ac:dyDescent="0.25">
      <c r="B1617" s="892">
        <v>41338</v>
      </c>
      <c r="C1617" s="96">
        <v>0.58382028686382936</v>
      </c>
    </row>
    <row r="1618" spans="2:3" x14ac:dyDescent="0.25">
      <c r="B1618" s="892">
        <v>41339</v>
      </c>
      <c r="C1618" s="96">
        <v>0.58612489701649806</v>
      </c>
    </row>
    <row r="1619" spans="2:3" x14ac:dyDescent="0.25">
      <c r="B1619" s="892">
        <v>41340</v>
      </c>
      <c r="C1619" s="96">
        <v>0.58936376663989554</v>
      </c>
    </row>
    <row r="1620" spans="2:3" x14ac:dyDescent="0.25">
      <c r="B1620" s="892">
        <v>41341</v>
      </c>
      <c r="C1620" s="96">
        <v>0.59418929422174804</v>
      </c>
    </row>
    <row r="1621" spans="2:3" x14ac:dyDescent="0.25">
      <c r="B1621" s="892">
        <v>41344</v>
      </c>
      <c r="C1621" s="96">
        <v>0.59846469727388163</v>
      </c>
    </row>
    <row r="1622" spans="2:3" x14ac:dyDescent="0.25">
      <c r="B1622" s="892">
        <v>41345</v>
      </c>
      <c r="C1622" s="96">
        <v>0.60226264442393584</v>
      </c>
    </row>
    <row r="1623" spans="2:3" x14ac:dyDescent="0.25">
      <c r="B1623" s="892">
        <v>41346</v>
      </c>
      <c r="C1623" s="96">
        <v>0.6057650529325147</v>
      </c>
    </row>
    <row r="1624" spans="2:3" x14ac:dyDescent="0.25">
      <c r="B1624" s="892">
        <v>41347</v>
      </c>
      <c r="C1624" s="96">
        <v>0.61122837062691149</v>
      </c>
    </row>
    <row r="1625" spans="2:3" x14ac:dyDescent="0.25">
      <c r="B1625" s="892">
        <v>41348</v>
      </c>
      <c r="C1625" s="96">
        <v>0.61584768060055628</v>
      </c>
    </row>
    <row r="1626" spans="2:3" x14ac:dyDescent="0.25">
      <c r="B1626" s="892">
        <v>41351</v>
      </c>
      <c r="C1626" s="96">
        <v>0.61937755595510247</v>
      </c>
    </row>
    <row r="1627" spans="2:3" x14ac:dyDescent="0.25">
      <c r="B1627" s="892">
        <v>41352</v>
      </c>
      <c r="C1627" s="96">
        <v>0.62242001754419474</v>
      </c>
    </row>
    <row r="1628" spans="2:3" x14ac:dyDescent="0.25">
      <c r="B1628" s="892">
        <v>41353</v>
      </c>
      <c r="C1628" s="96">
        <v>0.62758531982306076</v>
      </c>
    </row>
    <row r="1629" spans="2:3" x14ac:dyDescent="0.25">
      <c r="B1629" s="892">
        <v>41354</v>
      </c>
      <c r="C1629" s="96">
        <v>0.63213669993756494</v>
      </c>
    </row>
    <row r="1630" spans="2:3" x14ac:dyDescent="0.25">
      <c r="B1630" s="892">
        <v>41355</v>
      </c>
      <c r="C1630" s="96">
        <v>0.63636817290986525</v>
      </c>
    </row>
    <row r="1631" spans="2:3" x14ac:dyDescent="0.25">
      <c r="B1631" s="892">
        <v>41358</v>
      </c>
      <c r="C1631" s="96">
        <v>0.63921984414845878</v>
      </c>
    </row>
    <row r="1632" spans="2:3" x14ac:dyDescent="0.25">
      <c r="B1632" s="892">
        <v>41359</v>
      </c>
      <c r="C1632" s="96">
        <v>0.64293028265784113</v>
      </c>
    </row>
    <row r="1633" spans="2:3" x14ac:dyDescent="0.25">
      <c r="B1633" s="892">
        <v>41360</v>
      </c>
      <c r="C1633" s="96">
        <v>0.64486573234227484</v>
      </c>
    </row>
    <row r="1634" spans="2:3" x14ac:dyDescent="0.25">
      <c r="B1634" s="892">
        <v>41361</v>
      </c>
      <c r="C1634" s="96">
        <v>0.64719873340176515</v>
      </c>
    </row>
    <row r="1635" spans="2:3" x14ac:dyDescent="0.25">
      <c r="B1635" s="892">
        <v>41362</v>
      </c>
      <c r="C1635" s="96">
        <v>0.65118630902506347</v>
      </c>
    </row>
    <row r="1636" spans="2:3" x14ac:dyDescent="0.25">
      <c r="B1636" s="892">
        <v>41365</v>
      </c>
      <c r="C1636" s="96">
        <v>0.65479309831444477</v>
      </c>
    </row>
    <row r="1637" spans="2:3" x14ac:dyDescent="0.25">
      <c r="B1637" s="892">
        <v>41366</v>
      </c>
      <c r="C1637" s="96">
        <v>0.65912895268956762</v>
      </c>
    </row>
    <row r="1638" spans="2:3" x14ac:dyDescent="0.25">
      <c r="B1638" s="892">
        <v>41367</v>
      </c>
      <c r="C1638" s="96">
        <v>0.66282848923498028</v>
      </c>
    </row>
    <row r="1639" spans="2:3" x14ac:dyDescent="0.25">
      <c r="B1639" s="892">
        <v>41368</v>
      </c>
      <c r="C1639" s="96">
        <v>0.66669803881667011</v>
      </c>
    </row>
    <row r="1640" spans="2:3" x14ac:dyDescent="0.25">
      <c r="B1640" s="892">
        <v>41369</v>
      </c>
      <c r="C1640" s="96">
        <v>0.66907828734491714</v>
      </c>
    </row>
    <row r="1641" spans="2:3" x14ac:dyDescent="0.25">
      <c r="B1641" s="892">
        <v>41372</v>
      </c>
      <c r="C1641" s="96">
        <v>0.67196558138427276</v>
      </c>
    </row>
    <row r="1642" spans="2:3" x14ac:dyDescent="0.25">
      <c r="B1642" s="892">
        <v>41373</v>
      </c>
      <c r="C1642" s="96">
        <v>0.6742679480281778</v>
      </c>
    </row>
    <row r="1643" spans="2:3" x14ac:dyDescent="0.25">
      <c r="B1643" s="892">
        <v>41374</v>
      </c>
      <c r="C1643" s="96">
        <v>0.67769141640008335</v>
      </c>
    </row>
    <row r="1644" spans="2:3" x14ac:dyDescent="0.25">
      <c r="B1644" s="892">
        <v>41375</v>
      </c>
      <c r="C1644" s="96">
        <v>0.68101772518143666</v>
      </c>
    </row>
    <row r="1645" spans="2:3" x14ac:dyDescent="0.25">
      <c r="B1645" s="892">
        <v>41376</v>
      </c>
      <c r="C1645" s="96">
        <v>0.68306710415480443</v>
      </c>
    </row>
    <row r="1646" spans="2:3" x14ac:dyDescent="0.25">
      <c r="B1646" s="892">
        <v>41379</v>
      </c>
      <c r="C1646" s="96">
        <v>0.68537731803769975</v>
      </c>
    </row>
    <row r="1647" spans="2:3" x14ac:dyDescent="0.25">
      <c r="B1647" s="892">
        <v>41380</v>
      </c>
      <c r="C1647" s="96">
        <v>0.68755910654499708</v>
      </c>
    </row>
    <row r="1648" spans="2:3" x14ac:dyDescent="0.25">
      <c r="B1648" s="892">
        <v>41381</v>
      </c>
      <c r="C1648" s="96">
        <v>0.68948223028782996</v>
      </c>
    </row>
    <row r="1649" spans="2:3" x14ac:dyDescent="0.25">
      <c r="B1649" s="892">
        <v>41382</v>
      </c>
      <c r="C1649" s="96">
        <v>0.69152439490543216</v>
      </c>
    </row>
    <row r="1650" spans="2:3" x14ac:dyDescent="0.25">
      <c r="B1650" s="892">
        <v>41383</v>
      </c>
      <c r="C1650" s="96">
        <v>0.69554065000885545</v>
      </c>
    </row>
    <row r="1651" spans="2:3" x14ac:dyDescent="0.25">
      <c r="B1651" s="892">
        <v>41386</v>
      </c>
      <c r="C1651" s="96">
        <v>0.69802048758177038</v>
      </c>
    </row>
    <row r="1652" spans="2:3" x14ac:dyDescent="0.25">
      <c r="B1652" s="892">
        <v>41387</v>
      </c>
      <c r="C1652" s="96">
        <v>0.70305479076084565</v>
      </c>
    </row>
    <row r="1653" spans="2:3" x14ac:dyDescent="0.25">
      <c r="B1653" s="892">
        <v>41388</v>
      </c>
      <c r="C1653" s="96">
        <v>0.70856224144354962</v>
      </c>
    </row>
    <row r="1654" spans="2:3" x14ac:dyDescent="0.25">
      <c r="B1654" s="892">
        <v>41389</v>
      </c>
      <c r="C1654" s="96">
        <v>0.71321860063653963</v>
      </c>
    </row>
    <row r="1655" spans="2:3" x14ac:dyDescent="0.25">
      <c r="B1655" s="892">
        <v>41390</v>
      </c>
      <c r="C1655" s="96">
        <v>0.71692707156071622</v>
      </c>
    </row>
    <row r="1656" spans="2:3" x14ac:dyDescent="0.25">
      <c r="B1656" s="892">
        <v>41393</v>
      </c>
      <c r="C1656" s="96">
        <v>0.72116172060826533</v>
      </c>
    </row>
    <row r="1657" spans="2:3" x14ac:dyDescent="0.25">
      <c r="B1657" s="892">
        <v>41394</v>
      </c>
      <c r="C1657" s="96">
        <v>0.72545674130503646</v>
      </c>
    </row>
    <row r="1658" spans="2:3" x14ac:dyDescent="0.25">
      <c r="B1658" s="892">
        <v>41395</v>
      </c>
      <c r="C1658" s="96">
        <v>0.72882956814355515</v>
      </c>
    </row>
    <row r="1659" spans="2:3" x14ac:dyDescent="0.25">
      <c r="B1659" s="892">
        <v>41396</v>
      </c>
      <c r="C1659" s="96">
        <v>0.73152584524962838</v>
      </c>
    </row>
    <row r="1660" spans="2:3" x14ac:dyDescent="0.25">
      <c r="B1660" s="892">
        <v>41397</v>
      </c>
      <c r="C1660" s="96">
        <v>0.73577720115401057</v>
      </c>
    </row>
    <row r="1661" spans="2:3" x14ac:dyDescent="0.25">
      <c r="B1661" s="892">
        <v>41400</v>
      </c>
      <c r="C1661" s="96">
        <v>0.73986206932762966</v>
      </c>
    </row>
    <row r="1662" spans="2:3" x14ac:dyDescent="0.25">
      <c r="B1662" s="892">
        <v>41401</v>
      </c>
      <c r="C1662" s="96">
        <v>0.74352186469238579</v>
      </c>
    </row>
    <row r="1663" spans="2:3" x14ac:dyDescent="0.25">
      <c r="B1663" s="892">
        <v>41402</v>
      </c>
      <c r="C1663" s="96">
        <v>0.74680689759942154</v>
      </c>
    </row>
    <row r="1664" spans="2:3" x14ac:dyDescent="0.25">
      <c r="B1664" s="892">
        <v>41403</v>
      </c>
      <c r="C1664" s="96">
        <v>0.74946862103559531</v>
      </c>
    </row>
    <row r="1665" spans="2:3" x14ac:dyDescent="0.25">
      <c r="B1665" s="892">
        <v>41404</v>
      </c>
      <c r="C1665" s="96">
        <v>0.75127018501792397</v>
      </c>
    </row>
    <row r="1666" spans="2:3" x14ac:dyDescent="0.25">
      <c r="B1666" s="892">
        <v>41407</v>
      </c>
      <c r="C1666" s="96">
        <v>0.75265911149276665</v>
      </c>
    </row>
    <row r="1667" spans="2:3" x14ac:dyDescent="0.25">
      <c r="B1667" s="892">
        <v>41408</v>
      </c>
      <c r="C1667" s="96">
        <v>0.75415978466224454</v>
      </c>
    </row>
    <row r="1668" spans="2:3" x14ac:dyDescent="0.25">
      <c r="B1668" s="892">
        <v>41409</v>
      </c>
      <c r="C1668" s="96">
        <v>0.75545377976092198</v>
      </c>
    </row>
    <row r="1669" spans="2:3" x14ac:dyDescent="0.25">
      <c r="B1669" s="892">
        <v>41410</v>
      </c>
      <c r="C1669" s="96">
        <v>0.75642168399190612</v>
      </c>
    </row>
    <row r="1670" spans="2:3" x14ac:dyDescent="0.25">
      <c r="B1670" s="892">
        <v>41411</v>
      </c>
      <c r="C1670" s="96">
        <v>0.7554387630193391</v>
      </c>
    </row>
    <row r="1671" spans="2:3" x14ac:dyDescent="0.25">
      <c r="B1671" s="892">
        <v>41414</v>
      </c>
      <c r="C1671" s="96">
        <v>0.75426142878093316</v>
      </c>
    </row>
    <row r="1672" spans="2:3" x14ac:dyDescent="0.25">
      <c r="B1672" s="892">
        <v>41415</v>
      </c>
      <c r="C1672" s="96">
        <v>0.75279956694532202</v>
      </c>
    </row>
    <row r="1673" spans="2:3" x14ac:dyDescent="0.25">
      <c r="B1673" s="892">
        <v>41416</v>
      </c>
      <c r="C1673" s="96">
        <v>0.75091085055337881</v>
      </c>
    </row>
    <row r="1674" spans="2:3" x14ac:dyDescent="0.25">
      <c r="B1674" s="892">
        <v>41417</v>
      </c>
      <c r="C1674" s="96">
        <v>0.74898459523489214</v>
      </c>
    </row>
    <row r="1675" spans="2:3" x14ac:dyDescent="0.25">
      <c r="B1675" s="892">
        <v>41418</v>
      </c>
      <c r="C1675" s="96">
        <v>0.74730073830489852</v>
      </c>
    </row>
    <row r="1676" spans="2:3" x14ac:dyDescent="0.25">
      <c r="B1676" s="892">
        <v>41421</v>
      </c>
      <c r="C1676" s="96">
        <v>0.74621000194908937</v>
      </c>
    </row>
    <row r="1677" spans="2:3" x14ac:dyDescent="0.25">
      <c r="B1677" s="892">
        <v>41422</v>
      </c>
      <c r="C1677" s="96">
        <v>0.74288742625161219</v>
      </c>
    </row>
    <row r="1678" spans="2:3" x14ac:dyDescent="0.25">
      <c r="B1678" s="892">
        <v>41423</v>
      </c>
      <c r="C1678" s="96">
        <v>0.73932933318451211</v>
      </c>
    </row>
    <row r="1679" spans="2:3" x14ac:dyDescent="0.25">
      <c r="B1679" s="892">
        <v>41424</v>
      </c>
      <c r="C1679" s="96">
        <v>0.73551609309343857</v>
      </c>
    </row>
    <row r="1680" spans="2:3" x14ac:dyDescent="0.25">
      <c r="B1680" s="892">
        <v>41425</v>
      </c>
      <c r="C1680" s="96">
        <v>0.73168453653173637</v>
      </c>
    </row>
    <row r="1681" spans="2:3" x14ac:dyDescent="0.25">
      <c r="B1681" s="892">
        <v>41428</v>
      </c>
      <c r="C1681" s="96">
        <v>0.72776868993013721</v>
      </c>
    </row>
    <row r="1682" spans="2:3" x14ac:dyDescent="0.25">
      <c r="B1682" s="892">
        <v>41429</v>
      </c>
      <c r="C1682" s="96">
        <v>0.72383837419720154</v>
      </c>
    </row>
    <row r="1683" spans="2:3" x14ac:dyDescent="0.25">
      <c r="B1683" s="892">
        <v>41430</v>
      </c>
      <c r="C1683" s="96">
        <v>0.71997831507016918</v>
      </c>
    </row>
    <row r="1684" spans="2:3" x14ac:dyDescent="0.25">
      <c r="B1684" s="892">
        <v>41431</v>
      </c>
      <c r="C1684" s="96">
        <v>0.7171451672606648</v>
      </c>
    </row>
    <row r="1685" spans="2:3" x14ac:dyDescent="0.25">
      <c r="B1685" s="892">
        <v>41432</v>
      </c>
      <c r="C1685" s="96">
        <v>0.71380243974503488</v>
      </c>
    </row>
    <row r="1686" spans="2:3" x14ac:dyDescent="0.25">
      <c r="B1686" s="892">
        <v>41435</v>
      </c>
      <c r="C1686" s="96">
        <v>0.71060263474052809</v>
      </c>
    </row>
    <row r="1687" spans="2:3" x14ac:dyDescent="0.25">
      <c r="B1687" s="892">
        <v>41436</v>
      </c>
      <c r="C1687" s="96">
        <v>0.70706408933910114</v>
      </c>
    </row>
    <row r="1688" spans="2:3" x14ac:dyDescent="0.25">
      <c r="B1688" s="892">
        <v>41437</v>
      </c>
      <c r="C1688" s="96">
        <v>0.70277523717979817</v>
      </c>
    </row>
    <row r="1689" spans="2:3" x14ac:dyDescent="0.25">
      <c r="B1689" s="892">
        <v>41438</v>
      </c>
      <c r="C1689" s="96">
        <v>0.69880961139679731</v>
      </c>
    </row>
    <row r="1690" spans="2:3" x14ac:dyDescent="0.25">
      <c r="B1690" s="892">
        <v>41439</v>
      </c>
      <c r="C1690" s="96">
        <v>0.69670022759509598</v>
      </c>
    </row>
    <row r="1691" spans="2:3" x14ac:dyDescent="0.25">
      <c r="B1691" s="892">
        <v>41442</v>
      </c>
      <c r="C1691" s="96">
        <v>0.6940986403175714</v>
      </c>
    </row>
    <row r="1692" spans="2:3" x14ac:dyDescent="0.25">
      <c r="B1692" s="892">
        <v>41443</v>
      </c>
      <c r="C1692" s="96">
        <v>0.68974080833144435</v>
      </c>
    </row>
    <row r="1693" spans="2:3" x14ac:dyDescent="0.25">
      <c r="B1693" s="892">
        <v>41444</v>
      </c>
      <c r="C1693" s="96">
        <v>0.68535053581111538</v>
      </c>
    </row>
    <row r="1694" spans="2:3" x14ac:dyDescent="0.25">
      <c r="B1694" s="892">
        <v>41445</v>
      </c>
      <c r="C1694" s="96">
        <v>0.68280935656624686</v>
      </c>
    </row>
    <row r="1695" spans="2:3" x14ac:dyDescent="0.25">
      <c r="B1695" s="892">
        <v>41446</v>
      </c>
      <c r="C1695" s="96">
        <v>0.68069729263857226</v>
      </c>
    </row>
    <row r="1696" spans="2:3" x14ac:dyDescent="0.25">
      <c r="B1696" s="892">
        <v>41449</v>
      </c>
      <c r="C1696" s="96">
        <v>0.67811848822867382</v>
      </c>
    </row>
    <row r="1697" spans="2:3" x14ac:dyDescent="0.25">
      <c r="B1697" s="892">
        <v>41450</v>
      </c>
      <c r="C1697" s="96">
        <v>0.6751162093346289</v>
      </c>
    </row>
    <row r="1698" spans="2:3" x14ac:dyDescent="0.25">
      <c r="B1698" s="892">
        <v>41451</v>
      </c>
      <c r="C1698" s="96">
        <v>0.67223290313338346</v>
      </c>
    </row>
    <row r="1699" spans="2:3" x14ac:dyDescent="0.25">
      <c r="B1699" s="892">
        <v>41452</v>
      </c>
      <c r="C1699" s="96">
        <v>0.66930696305319382</v>
      </c>
    </row>
    <row r="1700" spans="2:3" x14ac:dyDescent="0.25">
      <c r="B1700" s="892">
        <v>41453</v>
      </c>
      <c r="C1700" s="96">
        <v>0.66678395168177507</v>
      </c>
    </row>
    <row r="1701" spans="2:3" x14ac:dyDescent="0.25">
      <c r="B1701" s="892">
        <v>41456</v>
      </c>
      <c r="C1701" s="96">
        <v>0.66465453562563648</v>
      </c>
    </row>
    <row r="1702" spans="2:3" x14ac:dyDescent="0.25">
      <c r="B1702" s="892">
        <v>41457</v>
      </c>
      <c r="C1702" s="96">
        <v>0.66333117846928447</v>
      </c>
    </row>
    <row r="1703" spans="2:3" x14ac:dyDescent="0.25">
      <c r="B1703" s="892">
        <v>41458</v>
      </c>
      <c r="C1703" s="96">
        <v>0.66140401641630997</v>
      </c>
    </row>
    <row r="1704" spans="2:3" x14ac:dyDescent="0.25">
      <c r="B1704" s="892">
        <v>41459</v>
      </c>
      <c r="C1704" s="96">
        <v>0.65918842646764664</v>
      </c>
    </row>
    <row r="1705" spans="2:3" x14ac:dyDescent="0.25">
      <c r="B1705" s="892">
        <v>41460</v>
      </c>
      <c r="C1705" s="96">
        <v>0.65814836425339529</v>
      </c>
    </row>
    <row r="1706" spans="2:3" x14ac:dyDescent="0.25">
      <c r="B1706" s="892">
        <v>41463</v>
      </c>
      <c r="C1706" s="96">
        <v>0.65678513309915831</v>
      </c>
    </row>
    <row r="1707" spans="2:3" x14ac:dyDescent="0.25">
      <c r="B1707" s="892">
        <v>41464</v>
      </c>
      <c r="C1707" s="96">
        <v>0.65612771007823878</v>
      </c>
    </row>
    <row r="1708" spans="2:3" x14ac:dyDescent="0.25">
      <c r="B1708" s="892">
        <v>41465</v>
      </c>
      <c r="C1708" s="96">
        <v>0.65650369020549526</v>
      </c>
    </row>
    <row r="1709" spans="2:3" x14ac:dyDescent="0.25">
      <c r="B1709" s="892">
        <v>41466</v>
      </c>
      <c r="C1709" s="96">
        <v>0.65499465260566647</v>
      </c>
    </row>
    <row r="1710" spans="2:3" x14ac:dyDescent="0.25">
      <c r="B1710" s="892">
        <v>41467</v>
      </c>
      <c r="C1710" s="96">
        <v>0.65259931904182333</v>
      </c>
    </row>
    <row r="1711" spans="2:3" x14ac:dyDescent="0.25">
      <c r="B1711" s="892">
        <v>41470</v>
      </c>
      <c r="C1711" s="96">
        <v>0.64942821290530861</v>
      </c>
    </row>
    <row r="1712" spans="2:3" x14ac:dyDescent="0.25">
      <c r="B1712" s="892">
        <v>41471</v>
      </c>
      <c r="C1712" s="96">
        <v>0.64727195865801868</v>
      </c>
    </row>
    <row r="1713" spans="2:3" x14ac:dyDescent="0.25">
      <c r="B1713" s="892">
        <v>41472</v>
      </c>
      <c r="C1713" s="96">
        <v>0.64544007053889252</v>
      </c>
    </row>
    <row r="1714" spans="2:3" x14ac:dyDescent="0.25">
      <c r="B1714" s="892">
        <v>41473</v>
      </c>
      <c r="C1714" s="96">
        <v>0.64516232562675579</v>
      </c>
    </row>
    <row r="1715" spans="2:3" x14ac:dyDescent="0.25">
      <c r="B1715" s="892">
        <v>41474</v>
      </c>
      <c r="C1715" s="96">
        <v>0.64273811786805957</v>
      </c>
    </row>
    <row r="1716" spans="2:3" x14ac:dyDescent="0.25">
      <c r="B1716" s="892">
        <v>41477</v>
      </c>
      <c r="C1716" s="96">
        <v>0.63948522717872158</v>
      </c>
    </row>
    <row r="1717" spans="2:3" x14ac:dyDescent="0.25">
      <c r="B1717" s="892">
        <v>41478</v>
      </c>
      <c r="C1717" s="96">
        <v>0.63551661235252133</v>
      </c>
    </row>
    <row r="1718" spans="2:3" x14ac:dyDescent="0.25">
      <c r="B1718" s="892">
        <v>41479</v>
      </c>
      <c r="C1718" s="96">
        <v>0.63096426819789375</v>
      </c>
    </row>
    <row r="1719" spans="2:3" x14ac:dyDescent="0.25">
      <c r="B1719" s="892">
        <v>41480</v>
      </c>
      <c r="C1719" s="96">
        <v>0.626616239662799</v>
      </c>
    </row>
    <row r="1720" spans="2:3" x14ac:dyDescent="0.25">
      <c r="B1720" s="892">
        <v>41481</v>
      </c>
      <c r="C1720" s="96">
        <v>0.62184099972707763</v>
      </c>
    </row>
    <row r="1721" spans="2:3" x14ac:dyDescent="0.25">
      <c r="B1721" s="892">
        <v>41484</v>
      </c>
      <c r="C1721" s="96">
        <v>0.61618379582998395</v>
      </c>
    </row>
    <row r="1722" spans="2:3" x14ac:dyDescent="0.25">
      <c r="B1722" s="892">
        <v>41485</v>
      </c>
      <c r="C1722" s="96">
        <v>0.61088832993965392</v>
      </c>
    </row>
    <row r="1723" spans="2:3" x14ac:dyDescent="0.25">
      <c r="B1723" s="892">
        <v>41486</v>
      </c>
      <c r="C1723" s="96">
        <v>0.60549523150936657</v>
      </c>
    </row>
    <row r="1724" spans="2:3" x14ac:dyDescent="0.25">
      <c r="B1724" s="892">
        <v>41487</v>
      </c>
      <c r="C1724" s="96">
        <v>0.59998027025926692</v>
      </c>
    </row>
    <row r="1725" spans="2:3" x14ac:dyDescent="0.25">
      <c r="B1725" s="892">
        <v>41488</v>
      </c>
      <c r="C1725" s="96">
        <v>0.59426005613611943</v>
      </c>
    </row>
    <row r="1726" spans="2:3" x14ac:dyDescent="0.25">
      <c r="B1726" s="892">
        <v>41491</v>
      </c>
      <c r="C1726" s="96">
        <v>0.58844185542440808</v>
      </c>
    </row>
    <row r="1727" spans="2:3" x14ac:dyDescent="0.25">
      <c r="B1727" s="892">
        <v>41492</v>
      </c>
      <c r="C1727" s="96">
        <v>0.58261515789474005</v>
      </c>
    </row>
    <row r="1728" spans="2:3" x14ac:dyDescent="0.25">
      <c r="B1728" s="892">
        <v>41493</v>
      </c>
      <c r="C1728" s="96">
        <v>0.57505213825497126</v>
      </c>
    </row>
    <row r="1729" spans="2:3" x14ac:dyDescent="0.25">
      <c r="B1729" s="892">
        <v>41494</v>
      </c>
      <c r="C1729" s="96">
        <v>0.56581437424386793</v>
      </c>
    </row>
    <row r="1730" spans="2:3" x14ac:dyDescent="0.25">
      <c r="B1730" s="892">
        <v>41495</v>
      </c>
      <c r="C1730" s="96">
        <v>0.55609894335126009</v>
      </c>
    </row>
    <row r="1731" spans="2:3" x14ac:dyDescent="0.25">
      <c r="B1731" s="892">
        <v>41498</v>
      </c>
      <c r="C1731" s="96">
        <v>0.54647411434855753</v>
      </c>
    </row>
    <row r="1732" spans="2:3" x14ac:dyDescent="0.25">
      <c r="B1732" s="892">
        <v>41499</v>
      </c>
      <c r="C1732" s="96">
        <v>0.53549403783551697</v>
      </c>
    </row>
    <row r="1733" spans="2:3" x14ac:dyDescent="0.25">
      <c r="B1733" s="892">
        <v>41500</v>
      </c>
      <c r="C1733" s="96">
        <v>0.52451446593810347</v>
      </c>
    </row>
    <row r="1734" spans="2:3" x14ac:dyDescent="0.25">
      <c r="B1734" s="892">
        <v>41501</v>
      </c>
      <c r="C1734" s="96">
        <v>0.51325171273110826</v>
      </c>
    </row>
    <row r="1735" spans="2:3" x14ac:dyDescent="0.25">
      <c r="B1735" s="892">
        <v>41502</v>
      </c>
      <c r="C1735" s="96">
        <v>0.50206584048589886</v>
      </c>
    </row>
    <row r="1736" spans="2:3" x14ac:dyDescent="0.25">
      <c r="B1736" s="892">
        <v>41505</v>
      </c>
      <c r="C1736" s="96">
        <v>0.49277770336383303</v>
      </c>
    </row>
    <row r="1737" spans="2:3" x14ac:dyDescent="0.25">
      <c r="B1737" s="892">
        <v>41506</v>
      </c>
      <c r="C1737" s="96">
        <v>0.48383454258723574</v>
      </c>
    </row>
    <row r="1738" spans="2:3" x14ac:dyDescent="0.25">
      <c r="B1738" s="892">
        <v>41507</v>
      </c>
      <c r="C1738" s="96">
        <v>0.47438555707942887</v>
      </c>
    </row>
    <row r="1739" spans="2:3" x14ac:dyDescent="0.25">
      <c r="B1739" s="892">
        <v>41508</v>
      </c>
      <c r="C1739" s="96">
        <v>0.46802980018327062</v>
      </c>
    </row>
    <row r="1740" spans="2:3" x14ac:dyDescent="0.25">
      <c r="B1740" s="892">
        <v>41509</v>
      </c>
      <c r="C1740" s="96">
        <v>0.46190196606183404</v>
      </c>
    </row>
    <row r="1741" spans="2:3" x14ac:dyDescent="0.25">
      <c r="B1741" s="892">
        <v>41512</v>
      </c>
      <c r="C1741" s="96">
        <v>0.45524111512377591</v>
      </c>
    </row>
    <row r="1742" spans="2:3" x14ac:dyDescent="0.25">
      <c r="B1742" s="892">
        <v>41513</v>
      </c>
      <c r="C1742" s="96">
        <v>0.4512706182137961</v>
      </c>
    </row>
    <row r="1743" spans="2:3" x14ac:dyDescent="0.25">
      <c r="B1743" s="892">
        <v>41514</v>
      </c>
      <c r="C1743" s="96">
        <v>0.44743584701526079</v>
      </c>
    </row>
    <row r="1744" spans="2:3" x14ac:dyDescent="0.25">
      <c r="B1744" s="892">
        <v>41515</v>
      </c>
      <c r="C1744" s="96">
        <v>0.44232737245309078</v>
      </c>
    </row>
    <row r="1745" spans="2:3" x14ac:dyDescent="0.25">
      <c r="B1745" s="892">
        <v>41516</v>
      </c>
      <c r="C1745" s="96">
        <v>0.44055336697091507</v>
      </c>
    </row>
    <row r="1746" spans="2:3" x14ac:dyDescent="0.25">
      <c r="B1746" s="892">
        <v>41519</v>
      </c>
      <c r="C1746" s="96">
        <v>0.43747736939552101</v>
      </c>
    </row>
    <row r="1747" spans="2:3" x14ac:dyDescent="0.25">
      <c r="B1747" s="892">
        <v>41520</v>
      </c>
      <c r="C1747" s="96">
        <v>0.43300000246012549</v>
      </c>
    </row>
    <row r="1748" spans="2:3" x14ac:dyDescent="0.25">
      <c r="B1748" s="892">
        <v>41521</v>
      </c>
      <c r="C1748" s="96">
        <v>0.42878105242498588</v>
      </c>
    </row>
    <row r="1749" spans="2:3" x14ac:dyDescent="0.25">
      <c r="B1749" s="892">
        <v>41522</v>
      </c>
      <c r="C1749" s="96">
        <v>0.42341096305574344</v>
      </c>
    </row>
    <row r="1750" spans="2:3" x14ac:dyDescent="0.25">
      <c r="B1750" s="892">
        <v>41523</v>
      </c>
      <c r="C1750" s="96">
        <v>0.41770845301289145</v>
      </c>
    </row>
    <row r="1751" spans="2:3" x14ac:dyDescent="0.25">
      <c r="B1751" s="892">
        <v>41526</v>
      </c>
      <c r="C1751" s="96">
        <v>0.4115963051718437</v>
      </c>
    </row>
    <row r="1752" spans="2:3" x14ac:dyDescent="0.25">
      <c r="B1752" s="892">
        <v>41527</v>
      </c>
      <c r="C1752" s="96">
        <v>0.40405885443638795</v>
      </c>
    </row>
    <row r="1753" spans="2:3" x14ac:dyDescent="0.25">
      <c r="B1753" s="892">
        <v>41528</v>
      </c>
      <c r="C1753" s="96">
        <v>0.39182219728909218</v>
      </c>
    </row>
    <row r="1754" spans="2:3" x14ac:dyDescent="0.25">
      <c r="B1754" s="892">
        <v>41529</v>
      </c>
      <c r="C1754" s="96">
        <v>0.37981258818980512</v>
      </c>
    </row>
    <row r="1755" spans="2:3" x14ac:dyDescent="0.25">
      <c r="B1755" s="892">
        <v>41530</v>
      </c>
      <c r="C1755" s="96">
        <v>0.36668343434252554</v>
      </c>
    </row>
    <row r="1756" spans="2:3" x14ac:dyDescent="0.25">
      <c r="B1756" s="892">
        <v>41533</v>
      </c>
      <c r="C1756" s="96">
        <v>0.35426182261337957</v>
      </c>
    </row>
    <row r="1757" spans="2:3" x14ac:dyDescent="0.25">
      <c r="B1757" s="892">
        <v>41534</v>
      </c>
      <c r="C1757" s="96">
        <v>0.3424221863063851</v>
      </c>
    </row>
    <row r="1758" spans="2:3" x14ac:dyDescent="0.25">
      <c r="B1758" s="892">
        <v>41535</v>
      </c>
      <c r="C1758" s="96">
        <v>0.33020676960089484</v>
      </c>
    </row>
    <row r="1759" spans="2:3" x14ac:dyDescent="0.25">
      <c r="B1759" s="892">
        <v>41536</v>
      </c>
      <c r="C1759" s="96">
        <v>0.31773754328678777</v>
      </c>
    </row>
    <row r="1760" spans="2:3" x14ac:dyDescent="0.25">
      <c r="B1760" s="892">
        <v>41537</v>
      </c>
      <c r="C1760" s="96">
        <v>0.30635219651540452</v>
      </c>
    </row>
    <row r="1761" spans="2:3" x14ac:dyDescent="0.25">
      <c r="B1761" s="892">
        <v>41540</v>
      </c>
      <c r="C1761" s="96">
        <v>0.29472998837285336</v>
      </c>
    </row>
    <row r="1762" spans="2:3" x14ac:dyDescent="0.25">
      <c r="B1762" s="892">
        <v>41541</v>
      </c>
      <c r="C1762" s="96">
        <v>0.28090173452272899</v>
      </c>
    </row>
    <row r="1763" spans="2:3" x14ac:dyDescent="0.25">
      <c r="B1763" s="892">
        <v>41542</v>
      </c>
      <c r="C1763" s="96">
        <v>0.26782206346517312</v>
      </c>
    </row>
    <row r="1764" spans="2:3" x14ac:dyDescent="0.25">
      <c r="B1764" s="892">
        <v>41543</v>
      </c>
      <c r="C1764" s="96">
        <v>0.25480577249620734</v>
      </c>
    </row>
    <row r="1765" spans="2:3" x14ac:dyDescent="0.25">
      <c r="B1765" s="892">
        <v>41544</v>
      </c>
      <c r="C1765" s="96">
        <v>0.24116943765393306</v>
      </c>
    </row>
    <row r="1766" spans="2:3" x14ac:dyDescent="0.25">
      <c r="B1766" s="892">
        <v>41547</v>
      </c>
      <c r="C1766" s="96">
        <v>0.22816613467893301</v>
      </c>
    </row>
    <row r="1767" spans="2:3" x14ac:dyDescent="0.25">
      <c r="B1767" s="892">
        <v>41548</v>
      </c>
      <c r="C1767" s="96">
        <v>0.21666572032494846</v>
      </c>
    </row>
    <row r="1768" spans="2:3" x14ac:dyDescent="0.25">
      <c r="B1768" s="892">
        <v>41549</v>
      </c>
      <c r="C1768" s="96">
        <v>0.20708542562472068</v>
      </c>
    </row>
    <row r="1769" spans="2:3" x14ac:dyDescent="0.25">
      <c r="B1769" s="892">
        <v>41550</v>
      </c>
      <c r="C1769" s="96">
        <v>0.19897996604021645</v>
      </c>
    </row>
    <row r="1770" spans="2:3" x14ac:dyDescent="0.25">
      <c r="B1770" s="892">
        <v>41551</v>
      </c>
      <c r="C1770" s="96">
        <v>0.18764922698681838</v>
      </c>
    </row>
    <row r="1771" spans="2:3" x14ac:dyDescent="0.25">
      <c r="B1771" s="892">
        <v>41554</v>
      </c>
      <c r="C1771" s="96">
        <v>0.17469924832655509</v>
      </c>
    </row>
    <row r="1772" spans="2:3" x14ac:dyDescent="0.25">
      <c r="B1772" s="892">
        <v>41555</v>
      </c>
      <c r="C1772" s="96">
        <v>0.1610297648667714</v>
      </c>
    </row>
    <row r="1773" spans="2:3" x14ac:dyDescent="0.25">
      <c r="B1773" s="892">
        <v>41556</v>
      </c>
      <c r="C1773" s="96">
        <v>0.14811989197844469</v>
      </c>
    </row>
    <row r="1774" spans="2:3" x14ac:dyDescent="0.25">
      <c r="B1774" s="892">
        <v>41557</v>
      </c>
      <c r="C1774" s="96">
        <v>0.13140704588865462</v>
      </c>
    </row>
    <row r="1775" spans="2:3" x14ac:dyDescent="0.25">
      <c r="B1775" s="892">
        <v>41558</v>
      </c>
      <c r="C1775" s="96">
        <v>0.11635319266100934</v>
      </c>
    </row>
    <row r="1776" spans="2:3" x14ac:dyDescent="0.25">
      <c r="B1776" s="892">
        <v>41561</v>
      </c>
      <c r="C1776" s="96">
        <v>9.697005359205943E-2</v>
      </c>
    </row>
    <row r="1777" spans="2:3" x14ac:dyDescent="0.25">
      <c r="B1777" s="892">
        <v>41562</v>
      </c>
      <c r="C1777" s="96">
        <v>7.7087232339782805E-2</v>
      </c>
    </row>
    <row r="1778" spans="2:3" x14ac:dyDescent="0.25">
      <c r="B1778" s="892">
        <v>41563</v>
      </c>
      <c r="C1778" s="96">
        <v>5.7335205482396387E-2</v>
      </c>
    </row>
    <row r="1779" spans="2:3" x14ac:dyDescent="0.25">
      <c r="B1779" s="892">
        <v>41564</v>
      </c>
      <c r="C1779" s="96">
        <v>3.7666421097108105E-2</v>
      </c>
    </row>
    <row r="1780" spans="2:3" x14ac:dyDescent="0.25">
      <c r="B1780" s="892">
        <v>41565</v>
      </c>
      <c r="C1780" s="96">
        <v>1.7694463066161657E-2</v>
      </c>
    </row>
    <row r="1781" spans="2:3" x14ac:dyDescent="0.25">
      <c r="B1781" s="892">
        <v>41568</v>
      </c>
      <c r="C1781" s="96">
        <v>-3.9835076036805464E-3</v>
      </c>
    </row>
    <row r="1782" spans="2:3" x14ac:dyDescent="0.25">
      <c r="B1782" s="892">
        <v>41569</v>
      </c>
      <c r="C1782" s="96">
        <v>-2.318219142740412E-2</v>
      </c>
    </row>
    <row r="1783" spans="2:3" x14ac:dyDescent="0.25">
      <c r="B1783" s="892">
        <v>41570</v>
      </c>
      <c r="C1783" s="96">
        <v>-4.3017368764384369E-2</v>
      </c>
    </row>
    <row r="1784" spans="2:3" x14ac:dyDescent="0.25">
      <c r="B1784" s="892">
        <v>41571</v>
      </c>
      <c r="C1784" s="96">
        <v>-6.3680354112209459E-2</v>
      </c>
    </row>
    <row r="1785" spans="2:3" x14ac:dyDescent="0.25">
      <c r="B1785" s="892">
        <v>41572</v>
      </c>
      <c r="C1785" s="96">
        <v>-8.4949687005259511E-2</v>
      </c>
    </row>
    <row r="1786" spans="2:3" x14ac:dyDescent="0.25">
      <c r="B1786" s="892">
        <v>41575</v>
      </c>
      <c r="C1786" s="96">
        <v>-0.1069499636815148</v>
      </c>
    </row>
    <row r="1787" spans="2:3" x14ac:dyDescent="0.25">
      <c r="B1787" s="892">
        <v>41576</v>
      </c>
      <c r="C1787" s="96">
        <v>-0.12826888975697023</v>
      </c>
    </row>
    <row r="1788" spans="2:3" x14ac:dyDescent="0.25">
      <c r="B1788" s="892">
        <v>41577</v>
      </c>
      <c r="C1788" s="96">
        <v>-0.15252158234681298</v>
      </c>
    </row>
    <row r="1789" spans="2:3" x14ac:dyDescent="0.25">
      <c r="B1789" s="892">
        <v>41578</v>
      </c>
      <c r="C1789" s="96">
        <v>-0.17704935270265434</v>
      </c>
    </row>
    <row r="1790" spans="2:3" x14ac:dyDescent="0.25">
      <c r="B1790" s="892">
        <v>41579</v>
      </c>
      <c r="C1790" s="96">
        <v>-0.20293569009236392</v>
      </c>
    </row>
    <row r="1791" spans="2:3" x14ac:dyDescent="0.25">
      <c r="B1791" s="892">
        <v>41582</v>
      </c>
      <c r="C1791" s="96">
        <v>-0.22513261572651874</v>
      </c>
    </row>
    <row r="1792" spans="2:3" x14ac:dyDescent="0.25">
      <c r="B1792" s="892">
        <v>41583</v>
      </c>
      <c r="C1792" s="96">
        <v>-0.24533284563387989</v>
      </c>
    </row>
    <row r="1793" spans="2:3" x14ac:dyDescent="0.25">
      <c r="B1793" s="892">
        <v>41584</v>
      </c>
      <c r="C1793" s="96">
        <v>-0.26504640790306122</v>
      </c>
    </row>
    <row r="1794" spans="2:3" x14ac:dyDescent="0.25">
      <c r="B1794" s="892">
        <v>41585</v>
      </c>
      <c r="C1794" s="96">
        <v>-0.28264577265520319</v>
      </c>
    </row>
    <row r="1795" spans="2:3" x14ac:dyDescent="0.25">
      <c r="B1795" s="892">
        <v>41586</v>
      </c>
      <c r="C1795" s="96">
        <v>-0.2971763359215096</v>
      </c>
    </row>
    <row r="1796" spans="2:3" x14ac:dyDescent="0.25">
      <c r="B1796" s="892">
        <v>41589</v>
      </c>
      <c r="C1796" s="96">
        <v>-0.31423173158114848</v>
      </c>
    </row>
    <row r="1797" spans="2:3" x14ac:dyDescent="0.25">
      <c r="B1797" s="892">
        <v>41590</v>
      </c>
      <c r="C1797" s="96">
        <v>-0.33224068223365866</v>
      </c>
    </row>
    <row r="1798" spans="2:3" x14ac:dyDescent="0.25">
      <c r="B1798" s="892">
        <v>41591</v>
      </c>
      <c r="C1798" s="96">
        <v>-0.34996955811693309</v>
      </c>
    </row>
    <row r="1799" spans="2:3" x14ac:dyDescent="0.25">
      <c r="B1799" s="892">
        <v>41592</v>
      </c>
      <c r="C1799" s="96">
        <v>-0.36527634381726837</v>
      </c>
    </row>
    <row r="1800" spans="2:3" x14ac:dyDescent="0.25">
      <c r="B1800" s="892">
        <v>41593</v>
      </c>
      <c r="C1800" s="96">
        <v>-0.38101340482033347</v>
      </c>
    </row>
    <row r="1801" spans="2:3" x14ac:dyDescent="0.25">
      <c r="B1801" s="892">
        <v>41596</v>
      </c>
      <c r="C1801" s="96">
        <v>-0.3951935179432729</v>
      </c>
    </row>
    <row r="1802" spans="2:3" x14ac:dyDescent="0.25">
      <c r="B1802" s="892">
        <v>41597</v>
      </c>
      <c r="C1802" s="96">
        <v>-0.40866110740469141</v>
      </c>
    </row>
    <row r="1803" spans="2:3" x14ac:dyDescent="0.25">
      <c r="B1803" s="892">
        <v>41598</v>
      </c>
      <c r="C1803" s="96">
        <v>-0.42085767832827559</v>
      </c>
    </row>
    <row r="1804" spans="2:3" x14ac:dyDescent="0.25">
      <c r="B1804" s="892">
        <v>41599</v>
      </c>
      <c r="C1804" s="96">
        <v>-0.43240331721680336</v>
      </c>
    </row>
    <row r="1805" spans="2:3" x14ac:dyDescent="0.25">
      <c r="B1805" s="892">
        <v>41600</v>
      </c>
      <c r="C1805" s="96">
        <v>-0.44422400551624269</v>
      </c>
    </row>
    <row r="1806" spans="2:3" x14ac:dyDescent="0.25">
      <c r="B1806" s="892">
        <v>41603</v>
      </c>
      <c r="C1806" s="96">
        <v>-0.45760041318923012</v>
      </c>
    </row>
    <row r="1807" spans="2:3" x14ac:dyDescent="0.25">
      <c r="B1807" s="892">
        <v>41604</v>
      </c>
      <c r="C1807" s="96">
        <v>-0.47012299680156722</v>
      </c>
    </row>
    <row r="1808" spans="2:3" x14ac:dyDescent="0.25">
      <c r="B1808" s="892">
        <v>41605</v>
      </c>
      <c r="C1808" s="96">
        <v>-0.48340727777379766</v>
      </c>
    </row>
    <row r="1809" spans="2:3" x14ac:dyDescent="0.25">
      <c r="B1809" s="892">
        <v>41606</v>
      </c>
      <c r="C1809" s="96">
        <v>-0.49728123217146064</v>
      </c>
    </row>
    <row r="1810" spans="2:3" x14ac:dyDescent="0.25">
      <c r="B1810" s="892">
        <v>41607</v>
      </c>
      <c r="C1810" s="96">
        <v>-0.51091143759926216</v>
      </c>
    </row>
    <row r="1811" spans="2:3" x14ac:dyDescent="0.25">
      <c r="B1811" s="892">
        <v>41610</v>
      </c>
      <c r="C1811" s="96">
        <v>-0.52922106070245556</v>
      </c>
    </row>
    <row r="1812" spans="2:3" x14ac:dyDescent="0.25">
      <c r="B1812" s="892">
        <v>41611</v>
      </c>
      <c r="C1812" s="96">
        <v>-0.54543319135478285</v>
      </c>
    </row>
    <row r="1813" spans="2:3" x14ac:dyDescent="0.25">
      <c r="B1813" s="892">
        <v>41612</v>
      </c>
      <c r="C1813" s="96">
        <v>-0.55817810746068186</v>
      </c>
    </row>
    <row r="1814" spans="2:3" x14ac:dyDescent="0.25">
      <c r="B1814" s="892">
        <v>41613</v>
      </c>
      <c r="C1814" s="96">
        <v>-0.56958316504135487</v>
      </c>
    </row>
    <row r="1815" spans="2:3" x14ac:dyDescent="0.25">
      <c r="B1815" s="892">
        <v>41614</v>
      </c>
      <c r="C1815" s="96">
        <v>-0.58183517298797738</v>
      </c>
    </row>
    <row r="1816" spans="2:3" x14ac:dyDescent="0.25">
      <c r="B1816" s="892">
        <v>41617</v>
      </c>
      <c r="C1816" s="96">
        <v>-0.59486373517792479</v>
      </c>
    </row>
    <row r="1817" spans="2:3" x14ac:dyDescent="0.25">
      <c r="B1817" s="892">
        <v>41618</v>
      </c>
      <c r="C1817" s="96">
        <v>-0.60767579215086043</v>
      </c>
    </row>
    <row r="1818" spans="2:3" x14ac:dyDescent="0.25">
      <c r="B1818" s="892">
        <v>41619</v>
      </c>
      <c r="C1818" s="96">
        <v>-0.6203372286936002</v>
      </c>
    </row>
    <row r="1819" spans="2:3" x14ac:dyDescent="0.25">
      <c r="B1819" s="892">
        <v>41620</v>
      </c>
      <c r="C1819" s="96">
        <v>-0.63196306142003056</v>
      </c>
    </row>
    <row r="1820" spans="2:3" x14ac:dyDescent="0.25">
      <c r="B1820" s="892">
        <v>41621</v>
      </c>
      <c r="C1820" s="96">
        <v>-0.64444728982932109</v>
      </c>
    </row>
    <row r="1821" spans="2:3" x14ac:dyDescent="0.25">
      <c r="B1821" s="892">
        <v>41624</v>
      </c>
      <c r="C1821" s="96">
        <v>-0.6569042621363107</v>
      </c>
    </row>
    <row r="1822" spans="2:3" x14ac:dyDescent="0.25">
      <c r="B1822" s="892">
        <v>41625</v>
      </c>
      <c r="C1822" s="96">
        <v>-0.66914663175057287</v>
      </c>
    </row>
    <row r="1823" spans="2:3" x14ac:dyDescent="0.25">
      <c r="B1823" s="892">
        <v>41626</v>
      </c>
      <c r="C1823" s="96">
        <v>-0.67569993236717962</v>
      </c>
    </row>
    <row r="1824" spans="2:3" x14ac:dyDescent="0.25">
      <c r="B1824" s="892">
        <v>41627</v>
      </c>
      <c r="C1824" s="96">
        <v>-0.68184610697511594</v>
      </c>
    </row>
    <row r="1825" spans="2:3" x14ac:dyDescent="0.25">
      <c r="B1825" s="892">
        <v>41628</v>
      </c>
      <c r="C1825" s="96">
        <v>-0.68572204848334417</v>
      </c>
    </row>
    <row r="1826" spans="2:3" x14ac:dyDescent="0.25">
      <c r="B1826" s="892">
        <v>41631</v>
      </c>
      <c r="C1826" s="96">
        <v>-0.68990157739001334</v>
      </c>
    </row>
    <row r="1827" spans="2:3" x14ac:dyDescent="0.25">
      <c r="B1827" s="892">
        <v>41632</v>
      </c>
      <c r="C1827" s="96">
        <v>-0.693942802999023</v>
      </c>
    </row>
    <row r="1828" spans="2:3" x14ac:dyDescent="0.25">
      <c r="B1828" s="892">
        <v>41633</v>
      </c>
      <c r="C1828" s="96">
        <v>-0.69663004337174661</v>
      </c>
    </row>
    <row r="1829" spans="2:3" x14ac:dyDescent="0.25">
      <c r="B1829" s="892">
        <v>41634</v>
      </c>
      <c r="C1829" s="96">
        <v>-0.69858705839906599</v>
      </c>
    </row>
    <row r="1830" spans="2:3" x14ac:dyDescent="0.25">
      <c r="B1830" s="892">
        <v>41635</v>
      </c>
      <c r="C1830" s="96">
        <v>-0.70026459899266091</v>
      </c>
    </row>
    <row r="1831" spans="2:3" x14ac:dyDescent="0.25">
      <c r="B1831" s="892">
        <v>41638</v>
      </c>
      <c r="C1831" s="96">
        <v>-0.7012912994967383</v>
      </c>
    </row>
    <row r="1832" spans="2:3" x14ac:dyDescent="0.25">
      <c r="B1832" s="892">
        <v>41639</v>
      </c>
      <c r="C1832" s="96">
        <v>-0.70128952560004421</v>
      </c>
    </row>
    <row r="1833" spans="2:3" x14ac:dyDescent="0.25">
      <c r="B1833" s="892">
        <v>41640</v>
      </c>
      <c r="C1833" s="96">
        <v>-0.70158073809170518</v>
      </c>
    </row>
    <row r="1834" spans="2:3" x14ac:dyDescent="0.25">
      <c r="B1834" s="892">
        <v>41641</v>
      </c>
      <c r="C1834" s="96">
        <v>-0.70145889161363828</v>
      </c>
    </row>
    <row r="1835" spans="2:3" x14ac:dyDescent="0.25">
      <c r="B1835" s="892">
        <v>41642</v>
      </c>
      <c r="C1835" s="96">
        <v>-0.70143340667941878</v>
      </c>
    </row>
    <row r="1836" spans="2:3" x14ac:dyDescent="0.25">
      <c r="B1836" s="892">
        <v>41645</v>
      </c>
      <c r="C1836" s="96">
        <v>-0.70140576445087166</v>
      </c>
    </row>
    <row r="1837" spans="2:3" x14ac:dyDescent="0.25">
      <c r="B1837" s="892">
        <v>41646</v>
      </c>
      <c r="C1837" s="96">
        <v>-0.70064457819053338</v>
      </c>
    </row>
    <row r="1838" spans="2:3" x14ac:dyDescent="0.25">
      <c r="B1838" s="892">
        <v>41647</v>
      </c>
      <c r="C1838" s="96">
        <v>-0.69991181242704781</v>
      </c>
    </row>
    <row r="1839" spans="2:3" x14ac:dyDescent="0.25">
      <c r="B1839" s="892">
        <v>41648</v>
      </c>
      <c r="C1839" s="96">
        <v>-0.69869649566033831</v>
      </c>
    </row>
    <row r="1840" spans="2:3" x14ac:dyDescent="0.25">
      <c r="B1840" s="892">
        <v>41649</v>
      </c>
      <c r="C1840" s="96">
        <v>-0.69799461142639774</v>
      </c>
    </row>
    <row r="1841" spans="2:3" x14ac:dyDescent="0.25">
      <c r="B1841" s="892">
        <v>41652</v>
      </c>
      <c r="C1841" s="96">
        <v>-0.69634017695688555</v>
      </c>
    </row>
    <row r="1842" spans="2:3" x14ac:dyDescent="0.25">
      <c r="B1842" s="892">
        <v>41653</v>
      </c>
      <c r="C1842" s="96">
        <v>-0.69472979448792593</v>
      </c>
    </row>
    <row r="1843" spans="2:3" x14ac:dyDescent="0.25">
      <c r="B1843" s="892">
        <v>41654</v>
      </c>
      <c r="C1843" s="96">
        <v>-0.69240788092939543</v>
      </c>
    </row>
    <row r="1844" spans="2:3" x14ac:dyDescent="0.25">
      <c r="B1844" s="892">
        <v>41655</v>
      </c>
      <c r="C1844" s="96">
        <v>-0.69129908335689627</v>
      </c>
    </row>
    <row r="1845" spans="2:3" x14ac:dyDescent="0.25">
      <c r="B1845" s="892">
        <v>41656</v>
      </c>
      <c r="C1845" s="96">
        <v>-0.68917910435155871</v>
      </c>
    </row>
    <row r="1846" spans="2:3" x14ac:dyDescent="0.25">
      <c r="B1846" s="892">
        <v>41659</v>
      </c>
      <c r="C1846" s="96">
        <v>-0.68633262308900433</v>
      </c>
    </row>
    <row r="1847" spans="2:3" x14ac:dyDescent="0.25">
      <c r="B1847" s="892">
        <v>41660</v>
      </c>
      <c r="C1847" s="96">
        <v>-0.68394761062858656</v>
      </c>
    </row>
    <row r="1848" spans="2:3" x14ac:dyDescent="0.25">
      <c r="B1848" s="892">
        <v>41661</v>
      </c>
      <c r="C1848" s="96">
        <v>-0.68112244574722669</v>
      </c>
    </row>
    <row r="1849" spans="2:3" x14ac:dyDescent="0.25">
      <c r="B1849" s="892">
        <v>41662</v>
      </c>
      <c r="C1849" s="96">
        <v>-0.6788772297518626</v>
      </c>
    </row>
    <row r="1850" spans="2:3" x14ac:dyDescent="0.25">
      <c r="B1850" s="892">
        <v>41663</v>
      </c>
      <c r="C1850" s="96">
        <v>-0.67736682836821549</v>
      </c>
    </row>
    <row r="1851" spans="2:3" x14ac:dyDescent="0.25">
      <c r="B1851" s="892">
        <v>41666</v>
      </c>
      <c r="C1851" s="96">
        <v>-0.6758577653762271</v>
      </c>
    </row>
    <row r="1852" spans="2:3" x14ac:dyDescent="0.25">
      <c r="B1852" s="892">
        <v>41667</v>
      </c>
      <c r="C1852" s="96">
        <v>-0.67486335475420234</v>
      </c>
    </row>
    <row r="1853" spans="2:3" x14ac:dyDescent="0.25">
      <c r="B1853" s="892">
        <v>41668</v>
      </c>
      <c r="C1853" s="96">
        <v>-0.67393223397753665</v>
      </c>
    </row>
    <row r="1854" spans="2:3" x14ac:dyDescent="0.25">
      <c r="B1854" s="892">
        <v>41669</v>
      </c>
      <c r="C1854" s="96">
        <v>-0.67269900962017559</v>
      </c>
    </row>
    <row r="1855" spans="2:3" x14ac:dyDescent="0.25">
      <c r="B1855" s="892">
        <v>41670</v>
      </c>
      <c r="C1855" s="96">
        <v>-0.67158266414272993</v>
      </c>
    </row>
    <row r="1856" spans="2:3" x14ac:dyDescent="0.25">
      <c r="B1856" s="892">
        <v>41673</v>
      </c>
      <c r="C1856" s="96">
        <v>-0.67098182368381065</v>
      </c>
    </row>
    <row r="1857" spans="2:3" x14ac:dyDescent="0.25">
      <c r="B1857" s="892">
        <v>41674</v>
      </c>
      <c r="C1857" s="96">
        <v>-0.67050814344797671</v>
      </c>
    </row>
    <row r="1858" spans="2:3" x14ac:dyDescent="0.25">
      <c r="B1858" s="892">
        <v>41675</v>
      </c>
      <c r="C1858" s="96">
        <v>-0.66942979584789142</v>
      </c>
    </row>
    <row r="1859" spans="2:3" x14ac:dyDescent="0.25">
      <c r="B1859" s="892">
        <v>41676</v>
      </c>
      <c r="C1859" s="96">
        <v>-0.66839695010402922</v>
      </c>
    </row>
    <row r="1860" spans="2:3" x14ac:dyDescent="0.25">
      <c r="B1860" s="892">
        <v>41677</v>
      </c>
      <c r="C1860" s="96">
        <v>-0.6675000530916273</v>
      </c>
    </row>
    <row r="1861" spans="2:3" x14ac:dyDescent="0.25">
      <c r="B1861" s="892">
        <v>41680</v>
      </c>
      <c r="C1861" s="96">
        <v>-0.66659602116117866</v>
      </c>
    </row>
    <row r="1862" spans="2:3" x14ac:dyDescent="0.25">
      <c r="B1862" s="892">
        <v>41681</v>
      </c>
      <c r="C1862" s="96">
        <v>-0.66534327133543048</v>
      </c>
    </row>
    <row r="1863" spans="2:3" x14ac:dyDescent="0.25">
      <c r="B1863" s="892">
        <v>41682</v>
      </c>
      <c r="C1863" s="96">
        <v>-0.6634412706378352</v>
      </c>
    </row>
    <row r="1864" spans="2:3" x14ac:dyDescent="0.25">
      <c r="B1864" s="892">
        <v>41683</v>
      </c>
      <c r="C1864" s="96">
        <v>-0.66059994460460347</v>
      </c>
    </row>
    <row r="1865" spans="2:3" x14ac:dyDescent="0.25">
      <c r="B1865" s="892">
        <v>41684</v>
      </c>
      <c r="C1865" s="96">
        <v>-0.65780170494803569</v>
      </c>
    </row>
    <row r="1866" spans="2:3" x14ac:dyDescent="0.25">
      <c r="B1866" s="892">
        <v>41687</v>
      </c>
      <c r="C1866" s="96">
        <v>-0.65482948332487201</v>
      </c>
    </row>
    <row r="1867" spans="2:3" x14ac:dyDescent="0.25">
      <c r="B1867" s="892">
        <v>41688</v>
      </c>
      <c r="C1867" s="96">
        <v>-0.65370662004763191</v>
      </c>
    </row>
    <row r="1868" spans="2:3" x14ac:dyDescent="0.25">
      <c r="B1868" s="892">
        <v>41689</v>
      </c>
      <c r="C1868" s="96">
        <v>-0.6531185279787447</v>
      </c>
    </row>
    <row r="1869" spans="2:3" x14ac:dyDescent="0.25">
      <c r="B1869" s="892">
        <v>41690</v>
      </c>
      <c r="C1869" s="96">
        <v>-0.65283963013253676</v>
      </c>
    </row>
    <row r="1870" spans="2:3" x14ac:dyDescent="0.25">
      <c r="B1870" s="892">
        <v>41691</v>
      </c>
      <c r="C1870" s="96">
        <v>-0.6539997076601749</v>
      </c>
    </row>
    <row r="1871" spans="2:3" x14ac:dyDescent="0.25">
      <c r="B1871" s="892">
        <v>41694</v>
      </c>
      <c r="C1871" s="96">
        <v>-0.65445527814250948</v>
      </c>
    </row>
    <row r="1872" spans="2:3" x14ac:dyDescent="0.25">
      <c r="B1872" s="892">
        <v>41695</v>
      </c>
      <c r="C1872" s="96">
        <v>-0.65561203970283377</v>
      </c>
    </row>
    <row r="1873" spans="2:3" x14ac:dyDescent="0.25">
      <c r="B1873" s="892">
        <v>41696</v>
      </c>
      <c r="C1873" s="96">
        <v>-0.65707978794524369</v>
      </c>
    </row>
    <row r="1874" spans="2:3" x14ac:dyDescent="0.25">
      <c r="B1874" s="892">
        <v>41697</v>
      </c>
      <c r="C1874" s="96">
        <v>-0.66054895572910399</v>
      </c>
    </row>
    <row r="1875" spans="2:3" x14ac:dyDescent="0.25">
      <c r="B1875" s="892">
        <v>41698</v>
      </c>
      <c r="C1875" s="96">
        <v>-0.66119583207665045</v>
      </c>
    </row>
    <row r="1876" spans="2:3" x14ac:dyDescent="0.25">
      <c r="B1876" s="892">
        <v>41701</v>
      </c>
      <c r="C1876" s="96">
        <v>-0.66206144642451337</v>
      </c>
    </row>
    <row r="1877" spans="2:3" x14ac:dyDescent="0.25">
      <c r="B1877" s="892">
        <v>41702</v>
      </c>
      <c r="C1877" s="96">
        <v>-0.66154035191743787</v>
      </c>
    </row>
    <row r="1878" spans="2:3" x14ac:dyDescent="0.25">
      <c r="B1878" s="892">
        <v>41703</v>
      </c>
      <c r="C1878" s="96">
        <v>-0.66273139100721723</v>
      </c>
    </row>
    <row r="1879" spans="2:3" x14ac:dyDescent="0.25">
      <c r="B1879" s="892">
        <v>41704</v>
      </c>
      <c r="C1879" s="96">
        <v>-0.66238970622490356</v>
      </c>
    </row>
    <row r="1880" spans="2:3" x14ac:dyDescent="0.25">
      <c r="B1880" s="892">
        <v>41705</v>
      </c>
      <c r="C1880" s="96">
        <v>-0.66250062101163532</v>
      </c>
    </row>
    <row r="1881" spans="2:3" x14ac:dyDescent="0.25">
      <c r="B1881" s="892">
        <v>41708</v>
      </c>
      <c r="C1881" s="96">
        <v>-0.66181919173336312</v>
      </c>
    </row>
    <row r="1882" spans="2:3" x14ac:dyDescent="0.25">
      <c r="B1882" s="892">
        <v>41709</v>
      </c>
      <c r="C1882" s="96">
        <v>-0.66069822358941732</v>
      </c>
    </row>
    <row r="1883" spans="2:3" x14ac:dyDescent="0.25">
      <c r="B1883" s="892">
        <v>41710</v>
      </c>
      <c r="C1883" s="96">
        <v>-0.65812396590721134</v>
      </c>
    </row>
    <row r="1884" spans="2:3" x14ac:dyDescent="0.25">
      <c r="B1884" s="892">
        <v>41711</v>
      </c>
      <c r="C1884" s="96">
        <v>-0.65600673692615008</v>
      </c>
    </row>
    <row r="1885" spans="2:3" x14ac:dyDescent="0.25">
      <c r="B1885" s="892">
        <v>41712</v>
      </c>
      <c r="C1885" s="96">
        <v>-0.65363539163909856</v>
      </c>
    </row>
    <row r="1886" spans="2:3" x14ac:dyDescent="0.25">
      <c r="B1886" s="892">
        <v>41715</v>
      </c>
      <c r="C1886" s="96">
        <v>-0.65172106524230022</v>
      </c>
    </row>
    <row r="1887" spans="2:3" x14ac:dyDescent="0.25">
      <c r="B1887" s="892">
        <v>41716</v>
      </c>
      <c r="C1887" s="96">
        <v>-0.65232905169099464</v>
      </c>
    </row>
    <row r="1888" spans="2:3" x14ac:dyDescent="0.25">
      <c r="B1888" s="892">
        <v>41717</v>
      </c>
      <c r="C1888" s="96">
        <v>-0.6510609650224114</v>
      </c>
    </row>
    <row r="1889" spans="2:3" x14ac:dyDescent="0.25">
      <c r="B1889" s="892">
        <v>41718</v>
      </c>
      <c r="C1889" s="96">
        <v>-0.64851057710758742</v>
      </c>
    </row>
    <row r="1890" spans="2:3" x14ac:dyDescent="0.25">
      <c r="B1890" s="892">
        <v>41719</v>
      </c>
      <c r="C1890" s="96">
        <v>-0.6439900297095309</v>
      </c>
    </row>
    <row r="1891" spans="2:3" x14ac:dyDescent="0.25">
      <c r="B1891" s="892">
        <v>41722</v>
      </c>
      <c r="C1891" s="96">
        <v>-0.63961868413826961</v>
      </c>
    </row>
    <row r="1892" spans="2:3" x14ac:dyDescent="0.25">
      <c r="B1892" s="892">
        <v>41723</v>
      </c>
      <c r="C1892" s="96">
        <v>-0.63548550419305838</v>
      </c>
    </row>
    <row r="1893" spans="2:3" x14ac:dyDescent="0.25">
      <c r="B1893" s="892">
        <v>41724</v>
      </c>
      <c r="C1893" s="96">
        <v>-0.63516320637144341</v>
      </c>
    </row>
    <row r="1894" spans="2:3" x14ac:dyDescent="0.25">
      <c r="B1894" s="892">
        <v>41725</v>
      </c>
      <c r="C1894" s="96">
        <v>-0.6355969255886853</v>
      </c>
    </row>
    <row r="1895" spans="2:3" x14ac:dyDescent="0.25">
      <c r="B1895" s="892">
        <v>41726</v>
      </c>
      <c r="C1895" s="96">
        <v>-0.63387303170580034</v>
      </c>
    </row>
    <row r="1896" spans="2:3" x14ac:dyDescent="0.25">
      <c r="B1896" s="892">
        <v>41729</v>
      </c>
      <c r="C1896" s="96">
        <v>-0.63139463427721243</v>
      </c>
    </row>
    <row r="1897" spans="2:3" x14ac:dyDescent="0.25">
      <c r="B1897" s="892">
        <v>41730</v>
      </c>
      <c r="C1897" s="96">
        <v>-0.62809706071057814</v>
      </c>
    </row>
    <row r="1898" spans="2:3" x14ac:dyDescent="0.25">
      <c r="B1898" s="892">
        <v>41731</v>
      </c>
      <c r="C1898" s="96">
        <v>-0.62317709338377369</v>
      </c>
    </row>
    <row r="1899" spans="2:3" x14ac:dyDescent="0.25">
      <c r="B1899" s="892">
        <v>41732</v>
      </c>
      <c r="C1899" s="96">
        <v>-0.61795843041677834</v>
      </c>
    </row>
    <row r="1900" spans="2:3" x14ac:dyDescent="0.25">
      <c r="B1900" s="892">
        <v>41733</v>
      </c>
      <c r="C1900" s="96">
        <v>-0.61345495060855615</v>
      </c>
    </row>
    <row r="1901" spans="2:3" x14ac:dyDescent="0.25">
      <c r="B1901" s="892">
        <v>41736</v>
      </c>
      <c r="C1901" s="96">
        <v>-0.60863788796558593</v>
      </c>
    </row>
    <row r="1902" spans="2:3" x14ac:dyDescent="0.25">
      <c r="B1902" s="892">
        <v>41737</v>
      </c>
      <c r="C1902" s="96">
        <v>-0.60747239040145284</v>
      </c>
    </row>
    <row r="1903" spans="2:3" x14ac:dyDescent="0.25">
      <c r="B1903" s="892">
        <v>41738</v>
      </c>
      <c r="C1903" s="96">
        <v>-0.60815287903667503</v>
      </c>
    </row>
    <row r="1904" spans="2:3" x14ac:dyDescent="0.25">
      <c r="B1904" s="892">
        <v>41739</v>
      </c>
      <c r="C1904" s="96">
        <v>-0.6084738879689835</v>
      </c>
    </row>
    <row r="1905" spans="2:3" x14ac:dyDescent="0.25">
      <c r="B1905" s="892">
        <v>41740</v>
      </c>
      <c r="C1905" s="96">
        <v>-0.60699142579825194</v>
      </c>
    </row>
    <row r="1906" spans="2:3" x14ac:dyDescent="0.25">
      <c r="B1906" s="892">
        <v>41743</v>
      </c>
      <c r="C1906" s="96">
        <v>-0.60803152836834595</v>
      </c>
    </row>
    <row r="1907" spans="2:3" x14ac:dyDescent="0.25">
      <c r="B1907" s="892">
        <v>41744</v>
      </c>
      <c r="C1907" s="96">
        <v>-0.60791170200546307</v>
      </c>
    </row>
    <row r="1908" spans="2:3" x14ac:dyDescent="0.25">
      <c r="B1908" s="892">
        <v>41745</v>
      </c>
      <c r="C1908" s="96">
        <v>-0.60893755613702616</v>
      </c>
    </row>
    <row r="1909" spans="2:3" x14ac:dyDescent="0.25">
      <c r="B1909" s="892">
        <v>41746</v>
      </c>
      <c r="C1909" s="96">
        <v>-0.61036857936586142</v>
      </c>
    </row>
    <row r="1910" spans="2:3" x14ac:dyDescent="0.25">
      <c r="B1910" s="892">
        <v>41747</v>
      </c>
      <c r="C1910" s="96">
        <v>-0.61479043408030865</v>
      </c>
    </row>
    <row r="1911" spans="2:3" x14ac:dyDescent="0.25">
      <c r="B1911" s="892">
        <v>41750</v>
      </c>
      <c r="C1911" s="96">
        <v>-0.61887876756732096</v>
      </c>
    </row>
    <row r="1912" spans="2:3" x14ac:dyDescent="0.25">
      <c r="B1912" s="892">
        <v>41751</v>
      </c>
      <c r="C1912" s="96">
        <v>-0.62302643910599209</v>
      </c>
    </row>
    <row r="1913" spans="2:3" x14ac:dyDescent="0.25">
      <c r="B1913" s="892">
        <v>41752</v>
      </c>
      <c r="C1913" s="96">
        <v>-0.6262284290733634</v>
      </c>
    </row>
    <row r="1914" spans="2:3" x14ac:dyDescent="0.25">
      <c r="B1914" s="892">
        <v>41753</v>
      </c>
      <c r="C1914" s="96">
        <v>-0.62916233476325356</v>
      </c>
    </row>
    <row r="1915" spans="2:3" x14ac:dyDescent="0.25">
      <c r="B1915" s="892">
        <v>41754</v>
      </c>
      <c r="C1915" s="96">
        <v>-0.63325660695373609</v>
      </c>
    </row>
    <row r="1916" spans="2:3" x14ac:dyDescent="0.25">
      <c r="B1916" s="892">
        <v>41757</v>
      </c>
      <c r="C1916" s="96">
        <v>-0.63711331623388956</v>
      </c>
    </row>
    <row r="1917" spans="2:3" x14ac:dyDescent="0.25">
      <c r="B1917" s="892">
        <v>41758</v>
      </c>
      <c r="C1917" s="96">
        <v>-0.6442263642472299</v>
      </c>
    </row>
    <row r="1918" spans="2:3" x14ac:dyDescent="0.25">
      <c r="B1918" s="892">
        <v>41759</v>
      </c>
      <c r="C1918" s="96">
        <v>-0.65289317263448365</v>
      </c>
    </row>
    <row r="1919" spans="2:3" x14ac:dyDescent="0.25">
      <c r="B1919" s="892">
        <v>41760</v>
      </c>
      <c r="C1919" s="96">
        <v>-0.66053316485018942</v>
      </c>
    </row>
    <row r="1920" spans="2:3" x14ac:dyDescent="0.25">
      <c r="B1920" s="892">
        <v>41761</v>
      </c>
      <c r="C1920" s="96">
        <v>-0.66565448885795275</v>
      </c>
    </row>
    <row r="1921" spans="2:3" x14ac:dyDescent="0.25">
      <c r="B1921" s="892">
        <v>41764</v>
      </c>
      <c r="C1921" s="96">
        <v>-0.66935979559622427</v>
      </c>
    </row>
    <row r="1922" spans="2:3" x14ac:dyDescent="0.25">
      <c r="B1922" s="892">
        <v>41765</v>
      </c>
      <c r="C1922" s="96">
        <v>-0.67102309871056165</v>
      </c>
    </row>
    <row r="1923" spans="2:3" x14ac:dyDescent="0.25">
      <c r="B1923" s="892">
        <v>41766</v>
      </c>
      <c r="C1923" s="96">
        <v>-0.67235347121476963</v>
      </c>
    </row>
    <row r="1924" spans="2:3" x14ac:dyDescent="0.25">
      <c r="B1924" s="892">
        <v>41767</v>
      </c>
      <c r="C1924" s="96">
        <v>-0.67209860249904407</v>
      </c>
    </row>
    <row r="1925" spans="2:3" x14ac:dyDescent="0.25">
      <c r="B1925" s="892">
        <v>41768</v>
      </c>
      <c r="C1925" s="96">
        <v>-0.67237033513109334</v>
      </c>
    </row>
    <row r="1926" spans="2:3" x14ac:dyDescent="0.25">
      <c r="B1926" s="892">
        <v>41771</v>
      </c>
      <c r="C1926" s="96">
        <v>-0.674365125930527</v>
      </c>
    </row>
    <row r="1927" spans="2:3" x14ac:dyDescent="0.25">
      <c r="B1927" s="892">
        <v>41772</v>
      </c>
      <c r="C1927" s="96">
        <v>-0.67651186930611984</v>
      </c>
    </row>
    <row r="1928" spans="2:3" x14ac:dyDescent="0.25">
      <c r="B1928" s="892">
        <v>41773</v>
      </c>
      <c r="C1928" s="96">
        <v>-0.6771903696471635</v>
      </c>
    </row>
    <row r="1929" spans="2:3" x14ac:dyDescent="0.25">
      <c r="B1929" s="892">
        <v>41774</v>
      </c>
      <c r="C1929" s="96">
        <v>-0.67718776304001616</v>
      </c>
    </row>
    <row r="1930" spans="2:3" x14ac:dyDescent="0.25">
      <c r="B1930" s="892">
        <v>41775</v>
      </c>
      <c r="C1930" s="96">
        <v>-0.67719197809709408</v>
      </c>
    </row>
    <row r="1931" spans="2:3" x14ac:dyDescent="0.25">
      <c r="B1931" s="892">
        <v>41778</v>
      </c>
      <c r="C1931" s="96">
        <v>-0.67604960354918564</v>
      </c>
    </row>
    <row r="1932" spans="2:3" x14ac:dyDescent="0.25">
      <c r="B1932" s="892">
        <v>41779</v>
      </c>
      <c r="C1932" s="96">
        <v>-0.67266641185289988</v>
      </c>
    </row>
    <row r="1933" spans="2:3" x14ac:dyDescent="0.25">
      <c r="B1933" s="892">
        <v>41780</v>
      </c>
      <c r="C1933" s="96">
        <v>-0.6712452453226152</v>
      </c>
    </row>
    <row r="1934" spans="2:3" x14ac:dyDescent="0.25">
      <c r="B1934" s="892">
        <v>41781</v>
      </c>
      <c r="C1934" s="96">
        <v>-0.66919436718779179</v>
      </c>
    </row>
    <row r="1935" spans="2:3" x14ac:dyDescent="0.25">
      <c r="B1935" s="892">
        <v>41782</v>
      </c>
      <c r="C1935" s="96">
        <v>-0.66885801279213197</v>
      </c>
    </row>
    <row r="1936" spans="2:3" x14ac:dyDescent="0.25">
      <c r="B1936" s="892">
        <v>41785</v>
      </c>
      <c r="C1936" s="96">
        <v>-0.66998180650792227</v>
      </c>
    </row>
    <row r="1937" spans="2:3" x14ac:dyDescent="0.25">
      <c r="B1937" s="892">
        <v>41786</v>
      </c>
      <c r="C1937" s="96">
        <v>-0.67122072179129133</v>
      </c>
    </row>
    <row r="1938" spans="2:3" x14ac:dyDescent="0.25">
      <c r="B1938" s="892">
        <v>41787</v>
      </c>
      <c r="C1938" s="96">
        <v>-0.67342227323694559</v>
      </c>
    </row>
    <row r="1939" spans="2:3" x14ac:dyDescent="0.25">
      <c r="B1939" s="892">
        <v>41788</v>
      </c>
      <c r="C1939" s="96">
        <v>-0.67834942547446431</v>
      </c>
    </row>
    <row r="1940" spans="2:3" x14ac:dyDescent="0.25">
      <c r="B1940" s="892">
        <v>41789</v>
      </c>
      <c r="C1940" s="96">
        <v>-0.68333073429217717</v>
      </c>
    </row>
    <row r="1941" spans="2:3" x14ac:dyDescent="0.25">
      <c r="B1941" s="892">
        <v>41792</v>
      </c>
      <c r="C1941" s="96">
        <v>-0.68728311926680674</v>
      </c>
    </row>
    <row r="1942" spans="2:3" x14ac:dyDescent="0.25">
      <c r="B1942" s="892">
        <v>41793</v>
      </c>
      <c r="C1942" s="96">
        <v>-0.6936250944397121</v>
      </c>
    </row>
    <row r="1943" spans="2:3" x14ac:dyDescent="0.25">
      <c r="B1943" s="892">
        <v>41794</v>
      </c>
      <c r="C1943" s="96">
        <v>-0.70037766062060236</v>
      </c>
    </row>
    <row r="1944" spans="2:3" x14ac:dyDescent="0.25">
      <c r="B1944" s="892">
        <v>41795</v>
      </c>
      <c r="C1944" s="96">
        <v>-0.71045314099867918</v>
      </c>
    </row>
    <row r="1945" spans="2:3" x14ac:dyDescent="0.25">
      <c r="B1945" s="892">
        <v>41796</v>
      </c>
      <c r="C1945" s="96">
        <v>-0.71900759410184933</v>
      </c>
    </row>
    <row r="1946" spans="2:3" x14ac:dyDescent="0.25">
      <c r="B1946" s="892">
        <v>41799</v>
      </c>
      <c r="C1946" s="96">
        <v>-0.73032465074966202</v>
      </c>
    </row>
    <row r="1947" spans="2:3" x14ac:dyDescent="0.25">
      <c r="B1947" s="892">
        <v>41800</v>
      </c>
      <c r="C1947" s="96">
        <v>-0.73768162657081249</v>
      </c>
    </row>
    <row r="1948" spans="2:3" x14ac:dyDescent="0.25">
      <c r="B1948" s="892">
        <v>41801</v>
      </c>
      <c r="C1948" s="96">
        <v>-0.74452291721057295</v>
      </c>
    </row>
    <row r="1949" spans="2:3" x14ac:dyDescent="0.25">
      <c r="B1949" s="892">
        <v>41802</v>
      </c>
      <c r="C1949" s="96">
        <v>-0.74657545924673518</v>
      </c>
    </row>
    <row r="1950" spans="2:3" x14ac:dyDescent="0.25">
      <c r="B1950" s="892">
        <v>41803</v>
      </c>
      <c r="C1950" s="96">
        <v>-0.74688447586746565</v>
      </c>
    </row>
    <row r="1951" spans="2:3" x14ac:dyDescent="0.25">
      <c r="B1951" s="892">
        <v>41806</v>
      </c>
      <c r="C1951" s="96">
        <v>-0.74623116983448612</v>
      </c>
    </row>
    <row r="1952" spans="2:3" x14ac:dyDescent="0.25">
      <c r="B1952" s="892">
        <v>41807</v>
      </c>
      <c r="C1952" s="96">
        <v>-0.74375872071360494</v>
      </c>
    </row>
    <row r="1953" spans="2:3" x14ac:dyDescent="0.25">
      <c r="B1953" s="892">
        <v>41808</v>
      </c>
      <c r="C1953" s="96">
        <v>-0.74072301525006079</v>
      </c>
    </row>
    <row r="1954" spans="2:3" x14ac:dyDescent="0.25">
      <c r="B1954" s="892">
        <v>41809</v>
      </c>
      <c r="C1954" s="96">
        <v>-0.73567355903274212</v>
      </c>
    </row>
    <row r="1955" spans="2:3" x14ac:dyDescent="0.25">
      <c r="B1955" s="892">
        <v>41810</v>
      </c>
      <c r="C1955" s="96">
        <v>-0.72986825030834312</v>
      </c>
    </row>
    <row r="1956" spans="2:3" x14ac:dyDescent="0.25">
      <c r="B1956" s="892">
        <v>41813</v>
      </c>
      <c r="C1956" s="96">
        <v>-0.72566874613283361</v>
      </c>
    </row>
    <row r="1957" spans="2:3" x14ac:dyDescent="0.25">
      <c r="B1957" s="892">
        <v>41814</v>
      </c>
      <c r="C1957" s="96">
        <v>-0.71998504136766461</v>
      </c>
    </row>
    <row r="1958" spans="2:3" x14ac:dyDescent="0.25">
      <c r="B1958" s="892">
        <v>41815</v>
      </c>
      <c r="C1958" s="96">
        <v>-0.71715811105618299</v>
      </c>
    </row>
    <row r="1959" spans="2:3" x14ac:dyDescent="0.25">
      <c r="B1959" s="892">
        <v>41816</v>
      </c>
      <c r="C1959" s="96">
        <v>-0.7111871999620677</v>
      </c>
    </row>
    <row r="1960" spans="2:3" x14ac:dyDescent="0.25">
      <c r="B1960" s="892">
        <v>41817</v>
      </c>
      <c r="C1960" s="96">
        <v>-0.70556062415638754</v>
      </c>
    </row>
    <row r="1961" spans="2:3" x14ac:dyDescent="0.25">
      <c r="B1961" s="892">
        <v>41820</v>
      </c>
      <c r="C1961" s="96">
        <v>-0.70166440360333127</v>
      </c>
    </row>
    <row r="1962" spans="2:3" x14ac:dyDescent="0.25">
      <c r="B1962" s="892">
        <v>41821</v>
      </c>
      <c r="C1962" s="96">
        <v>-0.69700051193527346</v>
      </c>
    </row>
    <row r="1963" spans="2:3" x14ac:dyDescent="0.25">
      <c r="B1963" s="892">
        <v>41822</v>
      </c>
      <c r="C1963" s="96">
        <v>-0.69413613099162552</v>
      </c>
    </row>
    <row r="1964" spans="2:3" x14ac:dyDescent="0.25">
      <c r="B1964" s="892">
        <v>41823</v>
      </c>
      <c r="C1964" s="96">
        <v>-0.68703595243976545</v>
      </c>
    </row>
    <row r="1965" spans="2:3" x14ac:dyDescent="0.25">
      <c r="B1965" s="892">
        <v>41824</v>
      </c>
      <c r="C1965" s="96">
        <v>-0.67728193111806378</v>
      </c>
    </row>
    <row r="1966" spans="2:3" x14ac:dyDescent="0.25">
      <c r="B1966" s="892">
        <v>41827</v>
      </c>
      <c r="C1966" s="96">
        <v>-0.66833392791987567</v>
      </c>
    </row>
    <row r="1967" spans="2:3" x14ac:dyDescent="0.25">
      <c r="B1967" s="892">
        <v>41828</v>
      </c>
      <c r="C1967" s="96">
        <v>-0.66277347343966764</v>
      </c>
    </row>
    <row r="1968" spans="2:3" x14ac:dyDescent="0.25">
      <c r="B1968" s="892">
        <v>41829</v>
      </c>
      <c r="C1968" s="96">
        <v>-0.65497457648442936</v>
      </c>
    </row>
    <row r="1969" spans="2:3" x14ac:dyDescent="0.25">
      <c r="B1969" s="892">
        <v>41830</v>
      </c>
      <c r="C1969" s="96">
        <v>-0.64773962025252918</v>
      </c>
    </row>
    <row r="1970" spans="2:3" x14ac:dyDescent="0.25">
      <c r="B1970" s="892">
        <v>41831</v>
      </c>
      <c r="C1970" s="96">
        <v>-0.64101374989502979</v>
      </c>
    </row>
    <row r="1971" spans="2:3" x14ac:dyDescent="0.25">
      <c r="B1971" s="892">
        <v>41834</v>
      </c>
      <c r="C1971" s="96">
        <v>-0.6350117318284465</v>
      </c>
    </row>
    <row r="1972" spans="2:3" x14ac:dyDescent="0.25">
      <c r="B1972" s="892">
        <v>41835</v>
      </c>
      <c r="C1972" s="96">
        <v>-0.62750361108344033</v>
      </c>
    </row>
    <row r="1973" spans="2:3" x14ac:dyDescent="0.25">
      <c r="B1973" s="892">
        <v>41836</v>
      </c>
      <c r="C1973" s="96">
        <v>-0.61544768886635148</v>
      </c>
    </row>
    <row r="1974" spans="2:3" x14ac:dyDescent="0.25">
      <c r="B1974" s="892">
        <v>41837</v>
      </c>
      <c r="C1974" s="96">
        <v>-0.60704260441523861</v>
      </c>
    </row>
    <row r="1975" spans="2:3" x14ac:dyDescent="0.25">
      <c r="B1975" s="892">
        <v>41838</v>
      </c>
      <c r="C1975" s="96">
        <v>-0.59425886484169199</v>
      </c>
    </row>
    <row r="1976" spans="2:3" x14ac:dyDescent="0.25">
      <c r="B1976" s="892">
        <v>41841</v>
      </c>
      <c r="C1976" s="96">
        <v>-0.58290215096539189</v>
      </c>
    </row>
    <row r="1977" spans="2:3" x14ac:dyDescent="0.25">
      <c r="B1977" s="892">
        <v>41842</v>
      </c>
      <c r="C1977" s="96">
        <v>-0.56843700148293363</v>
      </c>
    </row>
    <row r="1978" spans="2:3" x14ac:dyDescent="0.25">
      <c r="B1978" s="892">
        <v>41843</v>
      </c>
      <c r="C1978" s="96">
        <v>-0.55714912270776418</v>
      </c>
    </row>
    <row r="1979" spans="2:3" x14ac:dyDescent="0.25">
      <c r="B1979" s="892">
        <v>41844</v>
      </c>
      <c r="C1979" s="96">
        <v>-0.54433752805373603</v>
      </c>
    </row>
    <row r="1980" spans="2:3" x14ac:dyDescent="0.25">
      <c r="B1980" s="892">
        <v>41845</v>
      </c>
      <c r="C1980" s="96">
        <v>-0.53426535256783958</v>
      </c>
    </row>
    <row r="1981" spans="2:3" x14ac:dyDescent="0.25">
      <c r="B1981" s="892">
        <v>41848</v>
      </c>
      <c r="C1981" s="96">
        <v>-0.52572471820608413</v>
      </c>
    </row>
    <row r="1982" spans="2:3" x14ac:dyDescent="0.25">
      <c r="B1982" s="892">
        <v>41849</v>
      </c>
      <c r="C1982" s="96">
        <v>-0.51633452333277718</v>
      </c>
    </row>
    <row r="1983" spans="2:3" x14ac:dyDescent="0.25">
      <c r="B1983" s="892">
        <v>41850</v>
      </c>
      <c r="C1983" s="96">
        <v>-0.50877795782755908</v>
      </c>
    </row>
    <row r="1984" spans="2:3" x14ac:dyDescent="0.25">
      <c r="B1984" s="892">
        <v>41851</v>
      </c>
      <c r="C1984" s="96">
        <v>-0.5018022029932182</v>
      </c>
    </row>
    <row r="1985" spans="2:3" x14ac:dyDescent="0.25">
      <c r="B1985" s="892">
        <v>41852</v>
      </c>
      <c r="C1985" s="96">
        <v>-0.49618826495624874</v>
      </c>
    </row>
    <row r="1986" spans="2:3" x14ac:dyDescent="0.25">
      <c r="B1986" s="892">
        <v>41855</v>
      </c>
      <c r="C1986" s="96">
        <v>-0.48926441448643104</v>
      </c>
    </row>
    <row r="1987" spans="2:3" x14ac:dyDescent="0.25">
      <c r="B1987" s="892">
        <v>41856</v>
      </c>
      <c r="C1987" s="96">
        <v>-0.47995031372185004</v>
      </c>
    </row>
    <row r="1988" spans="2:3" x14ac:dyDescent="0.25">
      <c r="B1988" s="892">
        <v>41857</v>
      </c>
      <c r="C1988" s="96">
        <v>-0.47238620108815993</v>
      </c>
    </row>
    <row r="1989" spans="2:3" x14ac:dyDescent="0.25">
      <c r="B1989" s="892">
        <v>41858</v>
      </c>
      <c r="C1989" s="96">
        <v>-0.46472808944507649</v>
      </c>
    </row>
    <row r="1990" spans="2:3" x14ac:dyDescent="0.25">
      <c r="B1990" s="892">
        <v>41859</v>
      </c>
      <c r="C1990" s="96">
        <v>-0.45752779600745414</v>
      </c>
    </row>
    <row r="1991" spans="2:3" x14ac:dyDescent="0.25">
      <c r="B1991" s="892">
        <v>41862</v>
      </c>
      <c r="C1991" s="96">
        <v>-0.44947290056992834</v>
      </c>
    </row>
    <row r="1992" spans="2:3" x14ac:dyDescent="0.25">
      <c r="B1992" s="892">
        <v>41863</v>
      </c>
      <c r="C1992" s="96">
        <v>-0.44152117704872679</v>
      </c>
    </row>
    <row r="1993" spans="2:3" x14ac:dyDescent="0.25">
      <c r="B1993" s="892">
        <v>41864</v>
      </c>
      <c r="C1993" s="96">
        <v>-0.43449268281750186</v>
      </c>
    </row>
    <row r="1994" spans="2:3" x14ac:dyDescent="0.25">
      <c r="B1994" s="892">
        <v>41865</v>
      </c>
      <c r="C1994" s="96">
        <v>-0.42664153592903475</v>
      </c>
    </row>
    <row r="1995" spans="2:3" x14ac:dyDescent="0.25">
      <c r="B1995" s="892">
        <v>41866</v>
      </c>
      <c r="C1995" s="96">
        <v>-0.41717333554049035</v>
      </c>
    </row>
    <row r="1996" spans="2:3" x14ac:dyDescent="0.25">
      <c r="B1996" s="892">
        <v>41869</v>
      </c>
      <c r="C1996" s="96">
        <v>-0.40541163210766124</v>
      </c>
    </row>
    <row r="1997" spans="2:3" x14ac:dyDescent="0.25">
      <c r="B1997" s="892">
        <v>41870</v>
      </c>
      <c r="C1997" s="96">
        <v>-0.39233302174463752</v>
      </c>
    </row>
    <row r="1998" spans="2:3" x14ac:dyDescent="0.25">
      <c r="B1998" s="892">
        <v>41871</v>
      </c>
      <c r="C1998" s="96">
        <v>-0.38098564539236618</v>
      </c>
    </row>
    <row r="1999" spans="2:3" x14ac:dyDescent="0.25">
      <c r="B1999" s="892">
        <v>41872</v>
      </c>
      <c r="C1999" s="96">
        <v>-0.36568456893928014</v>
      </c>
    </row>
    <row r="2000" spans="2:3" x14ac:dyDescent="0.25">
      <c r="B2000" s="892">
        <v>41873</v>
      </c>
      <c r="C2000" s="96">
        <v>-0.35446123302035348</v>
      </c>
    </row>
    <row r="2001" spans="2:3" x14ac:dyDescent="0.25">
      <c r="B2001" s="892">
        <v>41876</v>
      </c>
      <c r="C2001" s="96">
        <v>-0.33727921501880193</v>
      </c>
    </row>
    <row r="2002" spans="2:3" x14ac:dyDescent="0.25">
      <c r="B2002" s="892">
        <v>41877</v>
      </c>
      <c r="C2002" s="96">
        <v>-0.31703602266431635</v>
      </c>
    </row>
    <row r="2003" spans="2:3" x14ac:dyDescent="0.25">
      <c r="B2003" s="892">
        <v>41878</v>
      </c>
      <c r="C2003" s="96">
        <v>-0.29652866350475943</v>
      </c>
    </row>
    <row r="2004" spans="2:3" x14ac:dyDescent="0.25">
      <c r="B2004" s="892">
        <v>41879</v>
      </c>
      <c r="C2004" s="96">
        <v>-0.2810633039370356</v>
      </c>
    </row>
    <row r="2005" spans="2:3" x14ac:dyDescent="0.25">
      <c r="B2005" s="892">
        <v>41880</v>
      </c>
      <c r="C2005" s="96">
        <v>-0.26595178408282388</v>
      </c>
    </row>
    <row r="2006" spans="2:3" x14ac:dyDescent="0.25">
      <c r="B2006" s="892">
        <v>41883</v>
      </c>
      <c r="C2006" s="96">
        <v>-0.25226958199628585</v>
      </c>
    </row>
    <row r="2007" spans="2:3" x14ac:dyDescent="0.25">
      <c r="B2007" s="892">
        <v>41884</v>
      </c>
      <c r="C2007" s="96">
        <v>-0.2386471904833817</v>
      </c>
    </row>
    <row r="2008" spans="2:3" x14ac:dyDescent="0.25">
      <c r="B2008" s="892">
        <v>41885</v>
      </c>
      <c r="C2008" s="96">
        <v>-0.22279034477138271</v>
      </c>
    </row>
    <row r="2009" spans="2:3" x14ac:dyDescent="0.25">
      <c r="B2009" s="892">
        <v>41886</v>
      </c>
      <c r="C2009" s="96">
        <v>-0.20157630384908645</v>
      </c>
    </row>
    <row r="2010" spans="2:3" x14ac:dyDescent="0.25">
      <c r="B2010" s="892">
        <v>41887</v>
      </c>
      <c r="C2010" s="96">
        <v>-0.18232580192108652</v>
      </c>
    </row>
    <row r="2011" spans="2:3" x14ac:dyDescent="0.25">
      <c r="B2011" s="892">
        <v>41890</v>
      </c>
      <c r="C2011" s="96">
        <v>-0.16206316598089943</v>
      </c>
    </row>
    <row r="2012" spans="2:3" x14ac:dyDescent="0.25">
      <c r="B2012" s="892">
        <v>41891</v>
      </c>
      <c r="C2012" s="96">
        <v>-0.14469846654472793</v>
      </c>
    </row>
    <row r="2013" spans="2:3" x14ac:dyDescent="0.25">
      <c r="B2013" s="892">
        <v>41892</v>
      </c>
      <c r="C2013" s="96">
        <v>-0.12630131042366197</v>
      </c>
    </row>
    <row r="2014" spans="2:3" x14ac:dyDescent="0.25">
      <c r="B2014" s="892">
        <v>41893</v>
      </c>
      <c r="C2014" s="96">
        <v>-0.1078568603749423</v>
      </c>
    </row>
    <row r="2015" spans="2:3" x14ac:dyDescent="0.25">
      <c r="B2015" s="892">
        <v>41894</v>
      </c>
      <c r="C2015" s="96">
        <v>-9.040938167872567E-2</v>
      </c>
    </row>
    <row r="2016" spans="2:3" x14ac:dyDescent="0.25">
      <c r="B2016" s="892">
        <v>41897</v>
      </c>
      <c r="C2016" s="96">
        <v>-7.4077363688557801E-2</v>
      </c>
    </row>
    <row r="2017" spans="2:3" x14ac:dyDescent="0.25">
      <c r="B2017" s="892">
        <v>41898</v>
      </c>
      <c r="C2017" s="96">
        <v>-5.8603946820655166E-2</v>
      </c>
    </row>
    <row r="2018" spans="2:3" x14ac:dyDescent="0.25">
      <c r="B2018" s="892">
        <v>41899</v>
      </c>
      <c r="C2018" s="96">
        <v>-3.9061673327525706E-2</v>
      </c>
    </row>
    <row r="2019" spans="2:3" x14ac:dyDescent="0.25">
      <c r="B2019" s="892">
        <v>41900</v>
      </c>
      <c r="C2019" s="96">
        <v>-1.3363700558664015E-2</v>
      </c>
    </row>
    <row r="2020" spans="2:3" x14ac:dyDescent="0.25">
      <c r="B2020" s="892">
        <v>41901</v>
      </c>
      <c r="C2020" s="96">
        <v>1.0569655191163804E-2</v>
      </c>
    </row>
    <row r="2021" spans="2:3" x14ac:dyDescent="0.25">
      <c r="B2021" s="892">
        <v>41904</v>
      </c>
      <c r="C2021" s="96">
        <v>3.023105528546087E-2</v>
      </c>
    </row>
    <row r="2022" spans="2:3" x14ac:dyDescent="0.25">
      <c r="B2022" s="892">
        <v>41905</v>
      </c>
      <c r="C2022" s="96">
        <v>4.3747543043371848E-2</v>
      </c>
    </row>
    <row r="2023" spans="2:3" x14ac:dyDescent="0.25">
      <c r="B2023" s="892">
        <v>41906</v>
      </c>
      <c r="C2023" s="96">
        <v>6.256888203327475E-2</v>
      </c>
    </row>
    <row r="2024" spans="2:3" x14ac:dyDescent="0.25">
      <c r="B2024" s="892">
        <v>41907</v>
      </c>
      <c r="C2024" s="96">
        <v>7.23180229890973E-2</v>
      </c>
    </row>
    <row r="2025" spans="2:3" x14ac:dyDescent="0.25">
      <c r="B2025" s="892">
        <v>41908</v>
      </c>
      <c r="C2025" s="96">
        <v>8.461580117224346E-2</v>
      </c>
    </row>
    <row r="2026" spans="2:3" x14ac:dyDescent="0.25">
      <c r="B2026" s="892">
        <v>41911</v>
      </c>
      <c r="C2026" s="96">
        <v>9.0649199236813388E-2</v>
      </c>
    </row>
    <row r="2027" spans="2:3" x14ac:dyDescent="0.25">
      <c r="B2027" s="892">
        <v>41912</v>
      </c>
      <c r="C2027" s="96">
        <v>0.10021180112689713</v>
      </c>
    </row>
    <row r="2028" spans="2:3" x14ac:dyDescent="0.25">
      <c r="B2028" s="892">
        <v>41913</v>
      </c>
      <c r="C2028" s="96">
        <v>0.10600959866139305</v>
      </c>
    </row>
    <row r="2029" spans="2:3" x14ac:dyDescent="0.25">
      <c r="B2029" s="892">
        <v>41914</v>
      </c>
      <c r="C2029" s="96">
        <v>9.9367206765049759E-2</v>
      </c>
    </row>
    <row r="2030" spans="2:3" x14ac:dyDescent="0.25">
      <c r="B2030" s="892">
        <v>41915</v>
      </c>
      <c r="C2030" s="96">
        <v>9.6681931924857953E-2</v>
      </c>
    </row>
    <row r="2031" spans="2:3" x14ac:dyDescent="0.25">
      <c r="B2031" s="892">
        <v>41918</v>
      </c>
      <c r="C2031" s="96">
        <v>9.408571616712795E-2</v>
      </c>
    </row>
    <row r="2032" spans="2:3" x14ac:dyDescent="0.25">
      <c r="B2032" s="892">
        <v>41919</v>
      </c>
      <c r="C2032" s="96">
        <v>8.6025907601228302E-2</v>
      </c>
    </row>
    <row r="2033" spans="2:3" x14ac:dyDescent="0.25">
      <c r="B2033" s="892">
        <v>41920</v>
      </c>
      <c r="C2033" s="96">
        <v>7.401496400158164E-2</v>
      </c>
    </row>
    <row r="2034" spans="2:3" x14ac:dyDescent="0.25">
      <c r="B2034" s="892">
        <v>41921</v>
      </c>
      <c r="C2034" s="96">
        <v>6.3406144522727886E-2</v>
      </c>
    </row>
    <row r="2035" spans="2:3" x14ac:dyDescent="0.25">
      <c r="B2035" s="892">
        <v>41922</v>
      </c>
      <c r="C2035" s="96">
        <v>4.9898706832902949E-2</v>
      </c>
    </row>
    <row r="2036" spans="2:3" x14ac:dyDescent="0.25">
      <c r="B2036" s="892">
        <v>41925</v>
      </c>
      <c r="C2036" s="96">
        <v>3.8644791976041731E-2</v>
      </c>
    </row>
    <row r="2037" spans="2:3" x14ac:dyDescent="0.25">
      <c r="B2037" s="892">
        <v>41926</v>
      </c>
      <c r="C2037" s="96">
        <v>2.8994066674599795E-2</v>
      </c>
    </row>
    <row r="2038" spans="2:3" x14ac:dyDescent="0.25">
      <c r="B2038" s="892">
        <v>41927</v>
      </c>
      <c r="C2038" s="96">
        <v>1.9208115028014099E-2</v>
      </c>
    </row>
    <row r="2039" spans="2:3" x14ac:dyDescent="0.25">
      <c r="B2039" s="892">
        <v>41928</v>
      </c>
      <c r="C2039" s="96">
        <v>1.2388600792693437E-2</v>
      </c>
    </row>
    <row r="2040" spans="2:3" x14ac:dyDescent="0.25">
      <c r="B2040" s="892">
        <v>41929</v>
      </c>
      <c r="C2040" s="96">
        <v>4.2825025988857497E-3</v>
      </c>
    </row>
    <row r="2041" spans="2:3" x14ac:dyDescent="0.25">
      <c r="B2041" s="892">
        <v>41932</v>
      </c>
      <c r="C2041" s="96">
        <v>-5.1620427442893276E-3</v>
      </c>
    </row>
    <row r="2042" spans="2:3" x14ac:dyDescent="0.25">
      <c r="B2042" s="892">
        <v>41933</v>
      </c>
      <c r="C2042" s="96">
        <v>-1.263196794219463E-2</v>
      </c>
    </row>
    <row r="2043" spans="2:3" x14ac:dyDescent="0.25">
      <c r="B2043" s="892">
        <v>41934</v>
      </c>
      <c r="C2043" s="96">
        <v>-2.0909182499246587E-2</v>
      </c>
    </row>
    <row r="2044" spans="2:3" x14ac:dyDescent="0.25">
      <c r="B2044" s="892">
        <v>41935</v>
      </c>
      <c r="C2044" s="96">
        <v>-2.6817070130607981E-2</v>
      </c>
    </row>
    <row r="2045" spans="2:3" x14ac:dyDescent="0.25">
      <c r="B2045" s="892">
        <v>41936</v>
      </c>
      <c r="C2045" s="96">
        <v>-3.2893222749428117E-2</v>
      </c>
    </row>
    <row r="2046" spans="2:3" x14ac:dyDescent="0.25">
      <c r="B2046" s="892">
        <v>41939</v>
      </c>
      <c r="C2046" s="96">
        <v>-3.8698975405874733E-2</v>
      </c>
    </row>
    <row r="2047" spans="2:3" x14ac:dyDescent="0.25">
      <c r="B2047" s="892">
        <v>41940</v>
      </c>
      <c r="C2047" s="96">
        <v>-4.4987115817628716E-2</v>
      </c>
    </row>
    <row r="2048" spans="2:3" x14ac:dyDescent="0.25">
      <c r="B2048" s="892">
        <v>41941</v>
      </c>
      <c r="C2048" s="96">
        <v>-5.2231476705079112E-2</v>
      </c>
    </row>
    <row r="2049" spans="2:3" x14ac:dyDescent="0.25">
      <c r="B2049" s="892">
        <v>41942</v>
      </c>
      <c r="C2049" s="96">
        <v>-5.8470181933907024E-2</v>
      </c>
    </row>
    <row r="2050" spans="2:3" x14ac:dyDescent="0.25">
      <c r="B2050" s="892">
        <v>41943</v>
      </c>
      <c r="C2050" s="96">
        <v>-6.2024192157695425E-2</v>
      </c>
    </row>
    <row r="2051" spans="2:3" x14ac:dyDescent="0.25">
      <c r="B2051" s="892">
        <v>41946</v>
      </c>
      <c r="C2051" s="96">
        <v>-6.5693995425313817E-2</v>
      </c>
    </row>
    <row r="2052" spans="2:3" x14ac:dyDescent="0.25">
      <c r="B2052" s="892">
        <v>41947</v>
      </c>
      <c r="C2052" s="96">
        <v>-7.1082414136967711E-2</v>
      </c>
    </row>
    <row r="2053" spans="2:3" x14ac:dyDescent="0.25">
      <c r="B2053" s="892">
        <v>41948</v>
      </c>
      <c r="C2053" s="96">
        <v>-7.4316929762056227E-2</v>
      </c>
    </row>
    <row r="2054" spans="2:3" x14ac:dyDescent="0.25">
      <c r="B2054" s="892">
        <v>41949</v>
      </c>
      <c r="C2054" s="96">
        <v>-7.7013528689376026E-2</v>
      </c>
    </row>
    <row r="2055" spans="2:3" x14ac:dyDescent="0.25">
      <c r="B2055" s="892">
        <v>41950</v>
      </c>
      <c r="C2055" s="96">
        <v>-8.0245469430492794E-2</v>
      </c>
    </row>
    <row r="2056" spans="2:3" x14ac:dyDescent="0.25">
      <c r="B2056" s="892">
        <v>41953</v>
      </c>
      <c r="C2056" s="96">
        <v>-8.1854673712783682E-2</v>
      </c>
    </row>
    <row r="2057" spans="2:3" x14ac:dyDescent="0.25">
      <c r="B2057" s="892">
        <v>41954</v>
      </c>
      <c r="C2057" s="96">
        <v>-8.3740292791240067E-2</v>
      </c>
    </row>
    <row r="2058" spans="2:3" x14ac:dyDescent="0.25">
      <c r="B2058" s="892">
        <v>41955</v>
      </c>
      <c r="C2058" s="96">
        <v>-8.5678893755062671E-2</v>
      </c>
    </row>
    <row r="2059" spans="2:3" x14ac:dyDescent="0.25">
      <c r="B2059" s="892">
        <v>41956</v>
      </c>
      <c r="C2059" s="96">
        <v>-8.7597100793847874E-2</v>
      </c>
    </row>
    <row r="2060" spans="2:3" x14ac:dyDescent="0.25">
      <c r="B2060" s="892">
        <v>41957</v>
      </c>
      <c r="C2060" s="96">
        <v>-8.946171239878635E-2</v>
      </c>
    </row>
    <row r="2061" spans="2:3" x14ac:dyDescent="0.25">
      <c r="B2061" s="892">
        <v>41960</v>
      </c>
      <c r="C2061" s="96">
        <v>-9.0909868793867657E-2</v>
      </c>
    </row>
    <row r="2062" spans="2:3" x14ac:dyDescent="0.25">
      <c r="B2062" s="892">
        <v>41961</v>
      </c>
      <c r="C2062" s="96">
        <v>-9.4566834871983002E-2</v>
      </c>
    </row>
    <row r="2063" spans="2:3" x14ac:dyDescent="0.25">
      <c r="B2063" s="892">
        <v>41962</v>
      </c>
      <c r="C2063" s="96">
        <v>-9.8157824478394037E-2</v>
      </c>
    </row>
    <row r="2064" spans="2:3" x14ac:dyDescent="0.25">
      <c r="B2064" s="892">
        <v>41963</v>
      </c>
      <c r="C2064" s="96">
        <v>-0.10360498611067424</v>
      </c>
    </row>
    <row r="2065" spans="2:3" x14ac:dyDescent="0.25">
      <c r="B2065" s="892">
        <v>41964</v>
      </c>
      <c r="C2065" s="96">
        <v>-0.10735047681564713</v>
      </c>
    </row>
    <row r="2066" spans="2:3" x14ac:dyDescent="0.25">
      <c r="B2066" s="892">
        <v>41967</v>
      </c>
      <c r="C2066" s="96">
        <v>-0.11217452480893481</v>
      </c>
    </row>
    <row r="2067" spans="2:3" x14ac:dyDescent="0.25">
      <c r="B2067" s="892">
        <v>41968</v>
      </c>
      <c r="C2067" s="96">
        <v>-0.1173992222731155</v>
      </c>
    </row>
    <row r="2068" spans="2:3" x14ac:dyDescent="0.25">
      <c r="B2068" s="892">
        <v>41969</v>
      </c>
      <c r="C2068" s="96">
        <v>-0.12272451471274785</v>
      </c>
    </row>
    <row r="2069" spans="2:3" x14ac:dyDescent="0.25">
      <c r="B2069" s="892">
        <v>41970</v>
      </c>
      <c r="C2069" s="96">
        <v>-0.1293417844794616</v>
      </c>
    </row>
    <row r="2070" spans="2:3" x14ac:dyDescent="0.25">
      <c r="B2070" s="892">
        <v>41971</v>
      </c>
      <c r="C2070" s="96">
        <v>-0.13662135997843081</v>
      </c>
    </row>
    <row r="2071" spans="2:3" x14ac:dyDescent="0.25">
      <c r="B2071" s="892">
        <v>41974</v>
      </c>
      <c r="C2071" s="96">
        <v>-0.14179719292271095</v>
      </c>
    </row>
    <row r="2072" spans="2:3" x14ac:dyDescent="0.25">
      <c r="B2072" s="892">
        <v>41975</v>
      </c>
      <c r="C2072" s="96">
        <v>-0.14882439278518098</v>
      </c>
    </row>
    <row r="2073" spans="2:3" x14ac:dyDescent="0.25">
      <c r="B2073" s="892">
        <v>41976</v>
      </c>
      <c r="C2073" s="96">
        <v>-0.1545230931200669</v>
      </c>
    </row>
    <row r="2074" spans="2:3" x14ac:dyDescent="0.25">
      <c r="B2074" s="892">
        <v>41977</v>
      </c>
      <c r="C2074" s="96">
        <v>-0.15693018790521868</v>
      </c>
    </row>
    <row r="2075" spans="2:3" x14ac:dyDescent="0.25">
      <c r="B2075" s="892">
        <v>41978</v>
      </c>
      <c r="C2075" s="96">
        <v>-0.16046651243781421</v>
      </c>
    </row>
    <row r="2076" spans="2:3" x14ac:dyDescent="0.25">
      <c r="B2076" s="892">
        <v>41981</v>
      </c>
      <c r="C2076" s="96">
        <v>-0.16408103518301984</v>
      </c>
    </row>
    <row r="2077" spans="2:3" x14ac:dyDescent="0.25">
      <c r="B2077" s="892">
        <v>41982</v>
      </c>
      <c r="C2077" s="96">
        <v>-0.16558824171338149</v>
      </c>
    </row>
    <row r="2078" spans="2:3" x14ac:dyDescent="0.25">
      <c r="B2078" s="892">
        <v>41983</v>
      </c>
      <c r="C2078" s="96">
        <v>-0.16670351408595663</v>
      </c>
    </row>
    <row r="2079" spans="2:3" x14ac:dyDescent="0.25">
      <c r="B2079" s="892">
        <v>41984</v>
      </c>
      <c r="C2079" s="96">
        <v>-0.1680738006301761</v>
      </c>
    </row>
    <row r="2080" spans="2:3" x14ac:dyDescent="0.25">
      <c r="B2080" s="892">
        <v>41985</v>
      </c>
      <c r="C2080" s="96">
        <v>-0.16564241979309866</v>
      </c>
    </row>
    <row r="2081" spans="2:3" x14ac:dyDescent="0.25">
      <c r="B2081" s="892">
        <v>41988</v>
      </c>
      <c r="C2081" s="96">
        <v>-0.15780791969769303</v>
      </c>
    </row>
    <row r="2082" spans="2:3" x14ac:dyDescent="0.25">
      <c r="B2082" s="892">
        <v>41989</v>
      </c>
      <c r="C2082" s="96">
        <v>-0.15253563286174479</v>
      </c>
    </row>
    <row r="2083" spans="2:3" x14ac:dyDescent="0.25">
      <c r="B2083" s="892">
        <v>41990</v>
      </c>
      <c r="C2083" s="96">
        <v>-0.14737003605638685</v>
      </c>
    </row>
    <row r="2084" spans="2:3" x14ac:dyDescent="0.25">
      <c r="B2084" s="892">
        <v>41991</v>
      </c>
      <c r="C2084" s="96">
        <v>-0.14718660284480603</v>
      </c>
    </row>
    <row r="2085" spans="2:3" x14ac:dyDescent="0.25">
      <c r="B2085" s="892">
        <v>41992</v>
      </c>
      <c r="C2085" s="96">
        <v>-0.14686243221367676</v>
      </c>
    </row>
    <row r="2086" spans="2:3" x14ac:dyDescent="0.25">
      <c r="B2086" s="892">
        <v>41995</v>
      </c>
      <c r="C2086" s="96">
        <v>-0.14702804312474438</v>
      </c>
    </row>
    <row r="2087" spans="2:3" x14ac:dyDescent="0.25">
      <c r="B2087" s="892">
        <v>41996</v>
      </c>
      <c r="C2087" s="96">
        <v>-0.14863387961573271</v>
      </c>
    </row>
    <row r="2088" spans="2:3" x14ac:dyDescent="0.25">
      <c r="B2088" s="892">
        <v>41997</v>
      </c>
      <c r="C2088" s="96">
        <v>-0.14993065543239589</v>
      </c>
    </row>
    <row r="2089" spans="2:3" x14ac:dyDescent="0.25">
      <c r="B2089" s="892">
        <v>41998</v>
      </c>
      <c r="C2089" s="96">
        <v>-0.15064881192183935</v>
      </c>
    </row>
    <row r="2090" spans="2:3" x14ac:dyDescent="0.25">
      <c r="B2090" s="892">
        <v>41999</v>
      </c>
      <c r="C2090" s="96">
        <v>-0.15174293179674786</v>
      </c>
    </row>
    <row r="2091" spans="2:3" x14ac:dyDescent="0.25">
      <c r="B2091" s="892">
        <v>42002</v>
      </c>
      <c r="C2091" s="96">
        <v>-0.15265767866947236</v>
      </c>
    </row>
    <row r="2092" spans="2:3" x14ac:dyDescent="0.25">
      <c r="B2092" s="892">
        <v>42003</v>
      </c>
      <c r="C2092" s="96">
        <v>-0.15143684016466619</v>
      </c>
    </row>
    <row r="2093" spans="2:3" x14ac:dyDescent="0.25">
      <c r="B2093" s="892">
        <v>42004</v>
      </c>
      <c r="C2093" s="96">
        <v>-0.15151146325635731</v>
      </c>
    </row>
    <row r="2094" spans="2:3" x14ac:dyDescent="0.25">
      <c r="B2094" s="892">
        <v>42005</v>
      </c>
      <c r="C2094" s="96">
        <v>-0.15127611627134085</v>
      </c>
    </row>
    <row r="2095" spans="2:3" x14ac:dyDescent="0.25">
      <c r="B2095" s="892">
        <v>42006</v>
      </c>
      <c r="C2095" s="96">
        <v>-0.15080373544613176</v>
      </c>
    </row>
    <row r="2096" spans="2:3" x14ac:dyDescent="0.25">
      <c r="B2096" s="892">
        <v>42009</v>
      </c>
      <c r="C2096" s="96">
        <v>-0.14742431708934767</v>
      </c>
    </row>
    <row r="2097" spans="2:3" x14ac:dyDescent="0.25">
      <c r="B2097" s="892">
        <v>42010</v>
      </c>
      <c r="C2097" s="96">
        <v>-0.14359897330079421</v>
      </c>
    </row>
    <row r="2098" spans="2:3" x14ac:dyDescent="0.25">
      <c r="B2098" s="892">
        <v>42011</v>
      </c>
      <c r="C2098" s="96">
        <v>-0.14100165748520849</v>
      </c>
    </row>
    <row r="2099" spans="2:3" x14ac:dyDescent="0.25">
      <c r="B2099" s="892">
        <v>42012</v>
      </c>
      <c r="C2099" s="96">
        <v>-0.14052732965914153</v>
      </c>
    </row>
    <row r="2100" spans="2:3" x14ac:dyDescent="0.25">
      <c r="B2100" s="892">
        <v>42013</v>
      </c>
      <c r="C2100" s="96">
        <v>-0.13781308796920905</v>
      </c>
    </row>
    <row r="2101" spans="2:3" x14ac:dyDescent="0.25">
      <c r="B2101" s="892">
        <v>42016</v>
      </c>
      <c r="C2101" s="96">
        <v>-0.13674661941351782</v>
      </c>
    </row>
    <row r="2102" spans="2:3" x14ac:dyDescent="0.25">
      <c r="B2102" s="892">
        <v>42017</v>
      </c>
      <c r="C2102" s="96">
        <v>-0.13674816586362731</v>
      </c>
    </row>
    <row r="2103" spans="2:3" x14ac:dyDescent="0.25">
      <c r="B2103" s="892">
        <v>42018</v>
      </c>
      <c r="C2103" s="96">
        <v>-0.13606829833155656</v>
      </c>
    </row>
    <row r="2104" spans="2:3" x14ac:dyDescent="0.25">
      <c r="B2104" s="892">
        <v>42019</v>
      </c>
      <c r="C2104" s="96">
        <v>-0.13526416696582777</v>
      </c>
    </row>
    <row r="2105" spans="2:3" x14ac:dyDescent="0.25">
      <c r="B2105" s="892">
        <v>42020</v>
      </c>
      <c r="C2105" s="96">
        <v>-0.13510575028618282</v>
      </c>
    </row>
    <row r="2106" spans="2:3" x14ac:dyDescent="0.25">
      <c r="B2106" s="892">
        <v>42023</v>
      </c>
      <c r="C2106" s="96">
        <v>-0.13578363657948339</v>
      </c>
    </row>
    <row r="2107" spans="2:3" x14ac:dyDescent="0.25">
      <c r="B2107" s="892">
        <v>42024</v>
      </c>
      <c r="C2107" s="96">
        <v>-0.1368562798567371</v>
      </c>
    </row>
    <row r="2108" spans="2:3" x14ac:dyDescent="0.25">
      <c r="B2108" s="892">
        <v>42025</v>
      </c>
      <c r="C2108" s="96">
        <v>-0.13519783727655826</v>
      </c>
    </row>
    <row r="2109" spans="2:3" x14ac:dyDescent="0.25">
      <c r="B2109" s="892">
        <v>42026</v>
      </c>
      <c r="C2109" s="96">
        <v>-0.13405612189917543</v>
      </c>
    </row>
    <row r="2110" spans="2:3" x14ac:dyDescent="0.25">
      <c r="B2110" s="892">
        <v>42027</v>
      </c>
      <c r="C2110" s="96">
        <v>-0.13358566075163303</v>
      </c>
    </row>
    <row r="2111" spans="2:3" x14ac:dyDescent="0.25">
      <c r="B2111" s="892">
        <v>42030</v>
      </c>
      <c r="C2111" s="96">
        <v>-0.13321564629358373</v>
      </c>
    </row>
    <row r="2112" spans="2:3" x14ac:dyDescent="0.25">
      <c r="B2112" s="892">
        <v>42031</v>
      </c>
      <c r="C2112" s="96">
        <v>-0.1344076197772858</v>
      </c>
    </row>
    <row r="2113" spans="2:3" x14ac:dyDescent="0.25">
      <c r="B2113" s="892">
        <v>42032</v>
      </c>
      <c r="C2113" s="96">
        <v>-0.13540835012307428</v>
      </c>
    </row>
    <row r="2114" spans="2:3" x14ac:dyDescent="0.25">
      <c r="B2114" s="892">
        <v>42033</v>
      </c>
      <c r="C2114" s="96">
        <v>-0.13762344995280706</v>
      </c>
    </row>
    <row r="2115" spans="2:3" x14ac:dyDescent="0.25">
      <c r="B2115" s="892">
        <v>42034</v>
      </c>
      <c r="C2115" s="96">
        <v>-0.14013877475616182</v>
      </c>
    </row>
    <row r="2116" spans="2:3" x14ac:dyDescent="0.25">
      <c r="B2116" s="892">
        <v>42037</v>
      </c>
      <c r="C2116" s="96">
        <v>-0.144373622109152</v>
      </c>
    </row>
    <row r="2117" spans="2:3" x14ac:dyDescent="0.25">
      <c r="B2117" s="892">
        <v>42038</v>
      </c>
      <c r="C2117" s="96">
        <v>-0.14858730676355561</v>
      </c>
    </row>
    <row r="2118" spans="2:3" x14ac:dyDescent="0.25">
      <c r="B2118" s="892">
        <v>42039</v>
      </c>
      <c r="C2118" s="96">
        <v>-0.15326211120583813</v>
      </c>
    </row>
    <row r="2119" spans="2:3" x14ac:dyDescent="0.25">
      <c r="B2119" s="892">
        <v>42040</v>
      </c>
      <c r="C2119" s="96">
        <v>-0.15715721742986477</v>
      </c>
    </row>
    <row r="2120" spans="2:3" x14ac:dyDescent="0.25">
      <c r="B2120" s="892">
        <v>42041</v>
      </c>
      <c r="C2120" s="96">
        <v>-0.15982374008541592</v>
      </c>
    </row>
    <row r="2121" spans="2:3" x14ac:dyDescent="0.25">
      <c r="B2121" s="892">
        <v>42044</v>
      </c>
      <c r="C2121" s="96">
        <v>-0.16306934656022806</v>
      </c>
    </row>
    <row r="2122" spans="2:3" x14ac:dyDescent="0.25">
      <c r="B2122" s="892">
        <v>42045</v>
      </c>
      <c r="C2122" s="96">
        <v>-0.16594947355278869</v>
      </c>
    </row>
    <row r="2123" spans="2:3" x14ac:dyDescent="0.25">
      <c r="B2123" s="892">
        <v>42046</v>
      </c>
      <c r="C2123" s="96">
        <v>-0.16920291749412952</v>
      </c>
    </row>
    <row r="2124" spans="2:3" x14ac:dyDescent="0.25">
      <c r="B2124" s="892">
        <v>42047</v>
      </c>
      <c r="C2124" s="96">
        <v>-0.17261464735438872</v>
      </c>
    </row>
    <row r="2125" spans="2:3" x14ac:dyDescent="0.25">
      <c r="B2125" s="892">
        <v>42048</v>
      </c>
      <c r="C2125" s="96">
        <v>-0.1743318364266789</v>
      </c>
    </row>
    <row r="2126" spans="2:3" x14ac:dyDescent="0.25">
      <c r="B2126" s="892">
        <v>42051</v>
      </c>
      <c r="C2126" s="96">
        <v>-0.18053522529061355</v>
      </c>
    </row>
    <row r="2127" spans="2:3" x14ac:dyDescent="0.25">
      <c r="B2127" s="892">
        <v>42052</v>
      </c>
      <c r="C2127" s="96">
        <v>-0.18601639621386776</v>
      </c>
    </row>
    <row r="2128" spans="2:3" x14ac:dyDescent="0.25">
      <c r="B2128" s="892">
        <v>42053</v>
      </c>
      <c r="C2128" s="96">
        <v>-0.19223230144406753</v>
      </c>
    </row>
    <row r="2129" spans="2:3" x14ac:dyDescent="0.25">
      <c r="B2129" s="892">
        <v>42054</v>
      </c>
      <c r="C2129" s="96">
        <v>-0.19853109830663668</v>
      </c>
    </row>
    <row r="2130" spans="2:3" x14ac:dyDescent="0.25">
      <c r="B2130" s="892">
        <v>42055</v>
      </c>
      <c r="C2130" s="96">
        <v>-0.20266427765194145</v>
      </c>
    </row>
    <row r="2131" spans="2:3" x14ac:dyDescent="0.25">
      <c r="B2131" s="892">
        <v>42058</v>
      </c>
      <c r="C2131" s="96">
        <v>-0.20886317635634619</v>
      </c>
    </row>
    <row r="2132" spans="2:3" x14ac:dyDescent="0.25">
      <c r="B2132" s="892">
        <v>42059</v>
      </c>
      <c r="C2132" s="96">
        <v>-0.21663411588142373</v>
      </c>
    </row>
    <row r="2133" spans="2:3" x14ac:dyDescent="0.25">
      <c r="B2133" s="892">
        <v>42060</v>
      </c>
      <c r="C2133" s="96">
        <v>-0.22614813060790273</v>
      </c>
    </row>
    <row r="2134" spans="2:3" x14ac:dyDescent="0.25">
      <c r="B2134" s="892">
        <v>42061</v>
      </c>
      <c r="C2134" s="96">
        <v>-0.23534277358966088</v>
      </c>
    </row>
    <row r="2135" spans="2:3" x14ac:dyDescent="0.25">
      <c r="B2135" s="892">
        <v>42062</v>
      </c>
      <c r="C2135" s="96">
        <v>-0.24390239797350832</v>
      </c>
    </row>
    <row r="2136" spans="2:3" x14ac:dyDescent="0.25">
      <c r="B2136" s="892">
        <v>42065</v>
      </c>
      <c r="C2136" s="96">
        <v>-0.25118295015747238</v>
      </c>
    </row>
    <row r="2137" spans="2:3" x14ac:dyDescent="0.25">
      <c r="B2137" s="892">
        <v>42066</v>
      </c>
      <c r="C2137" s="96">
        <v>-0.25790784523123417</v>
      </c>
    </row>
    <row r="2138" spans="2:3" x14ac:dyDescent="0.25">
      <c r="B2138" s="892">
        <v>42067</v>
      </c>
      <c r="C2138" s="96">
        <v>-0.26415554619515286</v>
      </c>
    </row>
    <row r="2139" spans="2:3" x14ac:dyDescent="0.25">
      <c r="B2139" s="892">
        <v>42068</v>
      </c>
      <c r="C2139" s="96">
        <v>-0.26712975121668453</v>
      </c>
    </row>
    <row r="2140" spans="2:3" x14ac:dyDescent="0.25">
      <c r="B2140" s="892">
        <v>42069</v>
      </c>
      <c r="C2140" s="96">
        <v>-0.26857754476024326</v>
      </c>
    </row>
    <row r="2141" spans="2:3" x14ac:dyDescent="0.25">
      <c r="B2141" s="892">
        <v>42072</v>
      </c>
      <c r="C2141" s="96">
        <v>-0.27307141861704504</v>
      </c>
    </row>
    <row r="2142" spans="2:3" x14ac:dyDescent="0.25">
      <c r="B2142" s="892">
        <v>42073</v>
      </c>
      <c r="C2142" s="96">
        <v>-0.27677484892468729</v>
      </c>
    </row>
    <row r="2143" spans="2:3" x14ac:dyDescent="0.25">
      <c r="B2143" s="892">
        <v>42074</v>
      </c>
      <c r="C2143" s="96">
        <v>-0.28091398817005703</v>
      </c>
    </row>
    <row r="2144" spans="2:3" x14ac:dyDescent="0.25">
      <c r="B2144" s="892">
        <v>42075</v>
      </c>
      <c r="C2144" s="96">
        <v>-0.28552362603165876</v>
      </c>
    </row>
    <row r="2145" spans="2:3" x14ac:dyDescent="0.25">
      <c r="B2145" s="892">
        <v>42076</v>
      </c>
      <c r="C2145" s="96">
        <v>-0.28886578684236758</v>
      </c>
    </row>
    <row r="2146" spans="2:3" x14ac:dyDescent="0.25">
      <c r="B2146" s="892">
        <v>42079</v>
      </c>
      <c r="C2146" s="96">
        <v>-0.29150228043153109</v>
      </c>
    </row>
    <row r="2147" spans="2:3" x14ac:dyDescent="0.25">
      <c r="B2147" s="892">
        <v>42080</v>
      </c>
      <c r="C2147" s="96">
        <v>-0.29536160864922323</v>
      </c>
    </row>
    <row r="2148" spans="2:3" x14ac:dyDescent="0.25">
      <c r="B2148" s="892">
        <v>42081</v>
      </c>
      <c r="C2148" s="96">
        <v>-0.30032031449235747</v>
      </c>
    </row>
    <row r="2149" spans="2:3" x14ac:dyDescent="0.25">
      <c r="B2149" s="892">
        <v>42082</v>
      </c>
      <c r="C2149" s="96">
        <v>-0.3056090161064362</v>
      </c>
    </row>
    <row r="2150" spans="2:3" x14ac:dyDescent="0.25">
      <c r="B2150" s="892">
        <v>42083</v>
      </c>
      <c r="C2150" s="96">
        <v>-0.31212293399784607</v>
      </c>
    </row>
    <row r="2151" spans="2:3" x14ac:dyDescent="0.25">
      <c r="B2151" s="892">
        <v>42086</v>
      </c>
      <c r="C2151" s="96">
        <v>-0.31864720515510953</v>
      </c>
    </row>
    <row r="2152" spans="2:3" x14ac:dyDescent="0.25">
      <c r="B2152" s="892">
        <v>42087</v>
      </c>
      <c r="C2152" s="96">
        <v>-0.32757396993714821</v>
      </c>
    </row>
    <row r="2153" spans="2:3" x14ac:dyDescent="0.25">
      <c r="B2153" s="892">
        <v>42088</v>
      </c>
      <c r="C2153" s="96">
        <v>-0.33668242459703845</v>
      </c>
    </row>
    <row r="2154" spans="2:3" x14ac:dyDescent="0.25">
      <c r="B2154" s="892">
        <v>42089</v>
      </c>
      <c r="C2154" s="96">
        <v>-0.34648400105364907</v>
      </c>
    </row>
    <row r="2155" spans="2:3" x14ac:dyDescent="0.25">
      <c r="B2155" s="892">
        <v>42090</v>
      </c>
      <c r="C2155" s="96">
        <v>-0.3569939378383572</v>
      </c>
    </row>
    <row r="2156" spans="2:3" x14ac:dyDescent="0.25">
      <c r="B2156" s="892">
        <v>42093</v>
      </c>
      <c r="C2156" s="96">
        <v>-0.36726308146677811</v>
      </c>
    </row>
    <row r="2157" spans="2:3" x14ac:dyDescent="0.25">
      <c r="B2157" s="892">
        <v>42094</v>
      </c>
      <c r="C2157" s="96">
        <v>-0.3778025328881825</v>
      </c>
    </row>
    <row r="2158" spans="2:3" x14ac:dyDescent="0.25">
      <c r="B2158" s="892">
        <v>42095</v>
      </c>
      <c r="C2158" s="96">
        <v>-0.38644147280695579</v>
      </c>
    </row>
    <row r="2159" spans="2:3" x14ac:dyDescent="0.25">
      <c r="B2159" s="892">
        <v>42096</v>
      </c>
      <c r="C2159" s="96">
        <v>-0.39415201339841083</v>
      </c>
    </row>
    <row r="2160" spans="2:3" x14ac:dyDescent="0.25">
      <c r="B2160" s="892">
        <v>42097</v>
      </c>
      <c r="C2160" s="96">
        <v>-0.40153614734720672</v>
      </c>
    </row>
    <row r="2161" spans="2:3" x14ac:dyDescent="0.25">
      <c r="B2161" s="892">
        <v>42100</v>
      </c>
      <c r="C2161" s="96">
        <v>-0.40879812022944673</v>
      </c>
    </row>
    <row r="2162" spans="2:3" x14ac:dyDescent="0.25">
      <c r="B2162" s="892">
        <v>42101</v>
      </c>
      <c r="C2162" s="96">
        <v>-0.41698247502392072</v>
      </c>
    </row>
    <row r="2163" spans="2:3" x14ac:dyDescent="0.25">
      <c r="B2163" s="892">
        <v>42102</v>
      </c>
      <c r="C2163" s="96">
        <v>-0.42461797897379489</v>
      </c>
    </row>
    <row r="2164" spans="2:3" x14ac:dyDescent="0.25">
      <c r="B2164" s="892">
        <v>42103</v>
      </c>
      <c r="C2164" s="96">
        <v>-0.43162054900884173</v>
      </c>
    </row>
    <row r="2165" spans="2:3" x14ac:dyDescent="0.25">
      <c r="B2165" s="892">
        <v>42104</v>
      </c>
      <c r="C2165" s="96">
        <v>-0.43754633446874769</v>
      </c>
    </row>
    <row r="2166" spans="2:3" x14ac:dyDescent="0.25">
      <c r="B2166" s="892">
        <v>42107</v>
      </c>
      <c r="C2166" s="96">
        <v>-0.44293068839402172</v>
      </c>
    </row>
    <row r="2167" spans="2:3" x14ac:dyDescent="0.25">
      <c r="B2167" s="892">
        <v>42108</v>
      </c>
      <c r="C2167" s="96">
        <v>-0.44810679669616138</v>
      </c>
    </row>
    <row r="2168" spans="2:3" x14ac:dyDescent="0.25">
      <c r="B2168" s="892">
        <v>42109</v>
      </c>
      <c r="C2168" s="96">
        <v>-0.45105732303406115</v>
      </c>
    </row>
    <row r="2169" spans="2:3" x14ac:dyDescent="0.25">
      <c r="B2169" s="892">
        <v>42110</v>
      </c>
      <c r="C2169" s="96">
        <v>-0.45577077922225345</v>
      </c>
    </row>
    <row r="2170" spans="2:3" x14ac:dyDescent="0.25">
      <c r="B2170" s="892">
        <v>42111</v>
      </c>
      <c r="C2170" s="96">
        <v>-0.46202827018127224</v>
      </c>
    </row>
    <row r="2171" spans="2:3" x14ac:dyDescent="0.25">
      <c r="B2171" s="892">
        <v>42114</v>
      </c>
      <c r="C2171" s="96">
        <v>-0.46898755902530076</v>
      </c>
    </row>
    <row r="2172" spans="2:3" x14ac:dyDescent="0.25">
      <c r="B2172" s="892">
        <v>42115</v>
      </c>
      <c r="C2172" s="96">
        <v>-0.47730377320068312</v>
      </c>
    </row>
    <row r="2173" spans="2:3" x14ac:dyDescent="0.25">
      <c r="B2173" s="892">
        <v>42116</v>
      </c>
      <c r="C2173" s="96">
        <v>-0.48699817197804557</v>
      </c>
    </row>
    <row r="2174" spans="2:3" x14ac:dyDescent="0.25">
      <c r="B2174" s="892">
        <v>42117</v>
      </c>
      <c r="C2174" s="96">
        <v>-0.49504622913125018</v>
      </c>
    </row>
    <row r="2175" spans="2:3" x14ac:dyDescent="0.25">
      <c r="B2175" s="892">
        <v>42118</v>
      </c>
      <c r="C2175" s="96">
        <v>-0.50309240633634056</v>
      </c>
    </row>
    <row r="2176" spans="2:3" x14ac:dyDescent="0.25">
      <c r="B2176" s="892">
        <v>42121</v>
      </c>
      <c r="C2176" s="96">
        <v>-0.51183813696537628</v>
      </c>
    </row>
    <row r="2177" spans="2:3" x14ac:dyDescent="0.25">
      <c r="B2177" s="892">
        <v>42122</v>
      </c>
      <c r="C2177" s="96">
        <v>-0.51959482566946957</v>
      </c>
    </row>
    <row r="2178" spans="2:3" x14ac:dyDescent="0.25">
      <c r="B2178" s="892">
        <v>42123</v>
      </c>
      <c r="C2178" s="96">
        <v>-0.52750767126674347</v>
      </c>
    </row>
    <row r="2179" spans="2:3" x14ac:dyDescent="0.25">
      <c r="B2179" s="892">
        <v>42124</v>
      </c>
      <c r="C2179" s="96">
        <v>-0.5348513018086104</v>
      </c>
    </row>
    <row r="2180" spans="2:3" x14ac:dyDescent="0.25">
      <c r="B2180" s="892">
        <v>42125</v>
      </c>
      <c r="C2180" s="96">
        <v>-0.54109495101595484</v>
      </c>
    </row>
    <row r="2181" spans="2:3" x14ac:dyDescent="0.25">
      <c r="B2181" s="892">
        <v>42128</v>
      </c>
      <c r="C2181" s="96">
        <v>-0.54914855635135595</v>
      </c>
    </row>
    <row r="2182" spans="2:3" x14ac:dyDescent="0.25">
      <c r="B2182" s="892">
        <v>42129</v>
      </c>
      <c r="C2182" s="96">
        <v>-0.56065948223083095</v>
      </c>
    </row>
    <row r="2183" spans="2:3" x14ac:dyDescent="0.25">
      <c r="B2183" s="892">
        <v>42130</v>
      </c>
      <c r="C2183" s="96">
        <v>-0.57081292780448856</v>
      </c>
    </row>
    <row r="2184" spans="2:3" x14ac:dyDescent="0.25">
      <c r="B2184" s="892">
        <v>42131</v>
      </c>
      <c r="C2184" s="96">
        <v>-0.58009165076127323</v>
      </c>
    </row>
    <row r="2185" spans="2:3" x14ac:dyDescent="0.25">
      <c r="B2185" s="892">
        <v>42132</v>
      </c>
      <c r="C2185" s="96">
        <v>-0.58936945837241794</v>
      </c>
    </row>
    <row r="2186" spans="2:3" x14ac:dyDescent="0.25">
      <c r="B2186" s="892">
        <v>42135</v>
      </c>
      <c r="C2186" s="96">
        <v>-0.59815178842541583</v>
      </c>
    </row>
    <row r="2187" spans="2:3" x14ac:dyDescent="0.25">
      <c r="B2187" s="892">
        <v>42136</v>
      </c>
      <c r="C2187" s="96">
        <v>-0.60583387166042069</v>
      </c>
    </row>
    <row r="2188" spans="2:3" x14ac:dyDescent="0.25">
      <c r="B2188" s="892">
        <v>42137</v>
      </c>
      <c r="C2188" s="96">
        <v>-0.6126636564790231</v>
      </c>
    </row>
    <row r="2189" spans="2:3" x14ac:dyDescent="0.25">
      <c r="B2189" s="892">
        <v>42138</v>
      </c>
      <c r="C2189" s="96">
        <v>-0.61862770938952516</v>
      </c>
    </row>
    <row r="2190" spans="2:3" x14ac:dyDescent="0.25">
      <c r="B2190" s="892">
        <v>42139</v>
      </c>
      <c r="C2190" s="96">
        <v>-0.62575169257426666</v>
      </c>
    </row>
    <row r="2191" spans="2:3" x14ac:dyDescent="0.25">
      <c r="B2191" s="892">
        <v>42142</v>
      </c>
      <c r="C2191" s="96">
        <v>-0.63381945091401071</v>
      </c>
    </row>
    <row r="2192" spans="2:3" x14ac:dyDescent="0.25">
      <c r="B2192" s="892">
        <v>42143</v>
      </c>
      <c r="C2192" s="96">
        <v>-0.64046537639181689</v>
      </c>
    </row>
    <row r="2193" spans="2:3" x14ac:dyDescent="0.25">
      <c r="B2193" s="892">
        <v>42144</v>
      </c>
      <c r="C2193" s="96">
        <v>-0.64726737087928998</v>
      </c>
    </row>
    <row r="2194" spans="2:3" x14ac:dyDescent="0.25">
      <c r="B2194" s="892">
        <v>42145</v>
      </c>
      <c r="C2194" s="96">
        <v>-0.65284727242398888</v>
      </c>
    </row>
    <row r="2195" spans="2:3" x14ac:dyDescent="0.25">
      <c r="B2195" s="892">
        <v>42146</v>
      </c>
      <c r="C2195" s="96">
        <v>-0.65719630214618363</v>
      </c>
    </row>
    <row r="2196" spans="2:3" x14ac:dyDescent="0.25">
      <c r="B2196" s="892">
        <v>42149</v>
      </c>
      <c r="C2196" s="96">
        <v>-0.66034253812283072</v>
      </c>
    </row>
    <row r="2197" spans="2:3" x14ac:dyDescent="0.25">
      <c r="B2197" s="892">
        <v>42150</v>
      </c>
      <c r="C2197" s="96">
        <v>-0.6628045380496812</v>
      </c>
    </row>
    <row r="2198" spans="2:3" x14ac:dyDescent="0.25">
      <c r="B2198" s="892">
        <v>42151</v>
      </c>
      <c r="C2198" s="96">
        <v>-0.66547401834869868</v>
      </c>
    </row>
    <row r="2199" spans="2:3" x14ac:dyDescent="0.25">
      <c r="B2199" s="892">
        <v>42152</v>
      </c>
      <c r="C2199" s="96">
        <v>-0.66769751059733118</v>
      </c>
    </row>
    <row r="2200" spans="2:3" x14ac:dyDescent="0.25">
      <c r="B2200" s="892">
        <v>42153</v>
      </c>
      <c r="C2200" s="96">
        <v>-0.66937426670372946</v>
      </c>
    </row>
    <row r="2201" spans="2:3" x14ac:dyDescent="0.25">
      <c r="B2201" s="892">
        <v>42156</v>
      </c>
      <c r="C2201" s="96">
        <v>-0.67044871684078777</v>
      </c>
    </row>
    <row r="2202" spans="2:3" x14ac:dyDescent="0.25">
      <c r="B2202" s="892">
        <v>42157</v>
      </c>
      <c r="C2202" s="96">
        <v>-0.67150255887656918</v>
      </c>
    </row>
    <row r="2203" spans="2:3" x14ac:dyDescent="0.25">
      <c r="B2203" s="892">
        <v>42158</v>
      </c>
      <c r="C2203" s="96">
        <v>-0.67290816019913458</v>
      </c>
    </row>
    <row r="2204" spans="2:3" x14ac:dyDescent="0.25">
      <c r="B2204" s="892">
        <v>42159</v>
      </c>
      <c r="C2204" s="96">
        <v>-0.67427973264639385</v>
      </c>
    </row>
    <row r="2205" spans="2:3" x14ac:dyDescent="0.25">
      <c r="B2205" s="892">
        <v>42160</v>
      </c>
      <c r="C2205" s="96">
        <v>-0.67536656527057282</v>
      </c>
    </row>
    <row r="2206" spans="2:3" x14ac:dyDescent="0.25">
      <c r="B2206" s="892">
        <v>42163</v>
      </c>
      <c r="C2206" s="96">
        <v>-0.6759278202446235</v>
      </c>
    </row>
    <row r="2207" spans="2:3" x14ac:dyDescent="0.25">
      <c r="B2207" s="892">
        <v>42164</v>
      </c>
      <c r="C2207" s="96">
        <v>-0.67639358962808815</v>
      </c>
    </row>
    <row r="2208" spans="2:3" x14ac:dyDescent="0.25">
      <c r="B2208" s="892">
        <v>42165</v>
      </c>
      <c r="C2208" s="96">
        <v>-0.67702241349539727</v>
      </c>
    </row>
    <row r="2209" spans="2:3" x14ac:dyDescent="0.25">
      <c r="B2209" s="892">
        <v>42166</v>
      </c>
      <c r="C2209" s="96">
        <v>-0.67746133566066247</v>
      </c>
    </row>
    <row r="2210" spans="2:3" x14ac:dyDescent="0.25">
      <c r="B2210" s="892">
        <v>42167</v>
      </c>
      <c r="C2210" s="96">
        <v>-0.67788872617308205</v>
      </c>
    </row>
    <row r="2211" spans="2:3" x14ac:dyDescent="0.25">
      <c r="B2211" s="892">
        <v>42170</v>
      </c>
      <c r="C2211" s="96">
        <v>-0.67832256586462514</v>
      </c>
    </row>
    <row r="2212" spans="2:3" x14ac:dyDescent="0.25">
      <c r="B2212" s="892">
        <v>42171</v>
      </c>
      <c r="C2212" s="96">
        <v>-0.67894242083557343</v>
      </c>
    </row>
    <row r="2213" spans="2:3" x14ac:dyDescent="0.25">
      <c r="B2213" s="892">
        <v>42172</v>
      </c>
      <c r="C2213" s="96">
        <v>-0.67967399447505572</v>
      </c>
    </row>
    <row r="2214" spans="2:3" x14ac:dyDescent="0.25">
      <c r="B2214" s="892">
        <v>42173</v>
      </c>
      <c r="C2214" s="96">
        <v>-0.68029849412114429</v>
      </c>
    </row>
    <row r="2215" spans="2:3" x14ac:dyDescent="0.25">
      <c r="B2215" s="892">
        <v>42174</v>
      </c>
      <c r="C2215" s="96">
        <v>-0.68062594876569749</v>
      </c>
    </row>
    <row r="2216" spans="2:3" x14ac:dyDescent="0.25">
      <c r="B2216" s="892">
        <v>42177</v>
      </c>
      <c r="C2216" s="96">
        <v>-0.68086559520528145</v>
      </c>
    </row>
    <row r="2217" spans="2:3" x14ac:dyDescent="0.25">
      <c r="B2217" s="892">
        <v>42178</v>
      </c>
      <c r="C2217" s="96">
        <v>-0.68132012289193666</v>
      </c>
    </row>
    <row r="2218" spans="2:3" x14ac:dyDescent="0.25">
      <c r="B2218" s="892">
        <v>42179</v>
      </c>
      <c r="C2218" s="96">
        <v>-0.68162220569021692</v>
      </c>
    </row>
    <row r="2219" spans="2:3" x14ac:dyDescent="0.25">
      <c r="B2219" s="892">
        <v>42180</v>
      </c>
      <c r="C2219" s="96">
        <v>-0.68171437006968527</v>
      </c>
    </row>
    <row r="2220" spans="2:3" x14ac:dyDescent="0.25">
      <c r="B2220" s="892">
        <v>42181</v>
      </c>
      <c r="C2220" s="96">
        <v>-0.68251727436109977</v>
      </c>
    </row>
    <row r="2221" spans="2:3" x14ac:dyDescent="0.25">
      <c r="B2221" s="892">
        <v>42184</v>
      </c>
      <c r="C2221" s="96">
        <v>-0.68273555720375512</v>
      </c>
    </row>
    <row r="2222" spans="2:3" x14ac:dyDescent="0.25">
      <c r="B2222" s="892">
        <v>42185</v>
      </c>
      <c r="C2222" s="96">
        <v>-0.6825269017492398</v>
      </c>
    </row>
    <row r="2223" spans="2:3" x14ac:dyDescent="0.25">
      <c r="B2223" s="892">
        <v>42186</v>
      </c>
      <c r="C2223" s="96">
        <v>-0.68258276399532525</v>
      </c>
    </row>
    <row r="2224" spans="2:3" x14ac:dyDescent="0.25">
      <c r="B2224" s="892">
        <v>42187</v>
      </c>
      <c r="C2224" s="96">
        <v>-0.68281619879873356</v>
      </c>
    </row>
    <row r="2225" spans="2:3" x14ac:dyDescent="0.25">
      <c r="B2225" s="892">
        <v>42188</v>
      </c>
      <c r="C2225" s="96">
        <v>-0.68227804691713712</v>
      </c>
    </row>
    <row r="2226" spans="2:3" x14ac:dyDescent="0.25">
      <c r="B2226" s="892">
        <v>42191</v>
      </c>
      <c r="C2226" s="96">
        <v>-0.68084061694088094</v>
      </c>
    </row>
    <row r="2227" spans="2:3" x14ac:dyDescent="0.25">
      <c r="B2227" s="892">
        <v>42192</v>
      </c>
      <c r="C2227" s="96">
        <v>-0.67861873320825405</v>
      </c>
    </row>
    <row r="2228" spans="2:3" x14ac:dyDescent="0.25">
      <c r="B2228" s="892">
        <v>42193</v>
      </c>
      <c r="C2228" s="96">
        <v>-0.67697006755388489</v>
      </c>
    </row>
    <row r="2229" spans="2:3" x14ac:dyDescent="0.25">
      <c r="B2229" s="892">
        <v>42194</v>
      </c>
      <c r="C2229" s="96">
        <v>-0.67668787407321951</v>
      </c>
    </row>
    <row r="2230" spans="2:3" x14ac:dyDescent="0.25">
      <c r="B2230" s="892">
        <v>42195</v>
      </c>
      <c r="C2230" s="96">
        <v>-0.67661709723338614</v>
      </c>
    </row>
    <row r="2231" spans="2:3" x14ac:dyDescent="0.25">
      <c r="B2231" s="892">
        <v>42198</v>
      </c>
      <c r="C2231" s="96">
        <v>-0.67597934584096908</v>
      </c>
    </row>
    <row r="2232" spans="2:3" x14ac:dyDescent="0.25">
      <c r="B2232" s="892">
        <v>42199</v>
      </c>
      <c r="C2232" s="96">
        <v>-0.67376396664135974</v>
      </c>
    </row>
    <row r="2233" spans="2:3" x14ac:dyDescent="0.25">
      <c r="B2233" s="892">
        <v>42200</v>
      </c>
      <c r="C2233" s="96">
        <v>-0.6720325903000266</v>
      </c>
    </row>
    <row r="2234" spans="2:3" x14ac:dyDescent="0.25">
      <c r="B2234" s="892">
        <v>42201</v>
      </c>
      <c r="C2234" s="96">
        <v>-0.67018817367956651</v>
      </c>
    </row>
    <row r="2235" spans="2:3" x14ac:dyDescent="0.25">
      <c r="B2235" s="892">
        <v>42202</v>
      </c>
      <c r="C2235" s="96">
        <v>-0.66683214552785097</v>
      </c>
    </row>
    <row r="2236" spans="2:3" x14ac:dyDescent="0.25">
      <c r="B2236" s="892">
        <v>42205</v>
      </c>
      <c r="C2236" s="96">
        <v>-0.66393680695593982</v>
      </c>
    </row>
    <row r="2237" spans="2:3" x14ac:dyDescent="0.25">
      <c r="B2237" s="892">
        <v>42206</v>
      </c>
      <c r="C2237" s="96">
        <v>-0.66165357706118011</v>
      </c>
    </row>
    <row r="2238" spans="2:3" x14ac:dyDescent="0.25">
      <c r="B2238" s="892">
        <v>42207</v>
      </c>
      <c r="C2238" s="96">
        <v>-0.65991085233746627</v>
      </c>
    </row>
    <row r="2239" spans="2:3" x14ac:dyDescent="0.25">
      <c r="B2239" s="892">
        <v>42208</v>
      </c>
      <c r="C2239" s="96">
        <v>-0.6578502545439705</v>
      </c>
    </row>
    <row r="2240" spans="2:3" x14ac:dyDescent="0.25">
      <c r="B2240" s="892">
        <v>42209</v>
      </c>
      <c r="C2240" s="96">
        <v>-0.65676423231386871</v>
      </c>
    </row>
    <row r="2241" spans="2:3" x14ac:dyDescent="0.25">
      <c r="B2241" s="892">
        <v>42212</v>
      </c>
      <c r="C2241" s="96">
        <v>-0.65684658954410036</v>
      </c>
    </row>
    <row r="2242" spans="2:3" x14ac:dyDescent="0.25">
      <c r="B2242" s="892">
        <v>42213</v>
      </c>
      <c r="C2242" s="96">
        <v>-0.65680094832048419</v>
      </c>
    </row>
    <row r="2243" spans="2:3" x14ac:dyDescent="0.25">
      <c r="B2243" s="892">
        <v>42214</v>
      </c>
      <c r="C2243" s="96">
        <v>-0.65414948483555335</v>
      </c>
    </row>
    <row r="2244" spans="2:3" x14ac:dyDescent="0.25">
      <c r="B2244" s="892">
        <v>42215</v>
      </c>
      <c r="C2244" s="96">
        <v>-0.65089396815182032</v>
      </c>
    </row>
    <row r="2245" spans="2:3" x14ac:dyDescent="0.25">
      <c r="B2245" s="892">
        <v>42216</v>
      </c>
      <c r="C2245" s="96">
        <v>-0.64760081280307247</v>
      </c>
    </row>
    <row r="2246" spans="2:3" x14ac:dyDescent="0.25">
      <c r="B2246" s="892">
        <v>42219</v>
      </c>
      <c r="C2246" s="96">
        <v>-0.64338670342777382</v>
      </c>
    </row>
    <row r="2247" spans="2:3" x14ac:dyDescent="0.25">
      <c r="B2247" s="892">
        <v>42220</v>
      </c>
      <c r="C2247" s="96">
        <v>-0.63829213343805669</v>
      </c>
    </row>
    <row r="2248" spans="2:3" x14ac:dyDescent="0.25">
      <c r="B2248" s="892">
        <v>42221</v>
      </c>
      <c r="C2248" s="96">
        <v>-0.6317830248960159</v>
      </c>
    </row>
    <row r="2249" spans="2:3" x14ac:dyDescent="0.25">
      <c r="B2249" s="892">
        <v>42222</v>
      </c>
      <c r="C2249" s="96">
        <v>-0.62497311893974505</v>
      </c>
    </row>
    <row r="2250" spans="2:3" x14ac:dyDescent="0.25">
      <c r="B2250" s="892">
        <v>42223</v>
      </c>
      <c r="C2250" s="96">
        <v>-0.6177014947641255</v>
      </c>
    </row>
    <row r="2251" spans="2:3" x14ac:dyDescent="0.25">
      <c r="B2251" s="892">
        <v>42226</v>
      </c>
      <c r="C2251" s="96">
        <v>-0.61171719955544579</v>
      </c>
    </row>
    <row r="2252" spans="2:3" x14ac:dyDescent="0.25">
      <c r="B2252" s="892">
        <v>42227</v>
      </c>
      <c r="C2252" s="96">
        <v>-0.60732690263376699</v>
      </c>
    </row>
    <row r="2253" spans="2:3" x14ac:dyDescent="0.25">
      <c r="B2253" s="892">
        <v>42228</v>
      </c>
      <c r="C2253" s="96">
        <v>-0.6048037249442989</v>
      </c>
    </row>
    <row r="2254" spans="2:3" x14ac:dyDescent="0.25">
      <c r="B2254" s="892">
        <v>42229</v>
      </c>
      <c r="C2254" s="96">
        <v>-0.60144346029722662</v>
      </c>
    </row>
    <row r="2255" spans="2:3" x14ac:dyDescent="0.25">
      <c r="B2255" s="892">
        <v>42230</v>
      </c>
      <c r="C2255" s="96">
        <v>-0.59848072336433067</v>
      </c>
    </row>
    <row r="2256" spans="2:3" x14ac:dyDescent="0.25">
      <c r="B2256" s="892">
        <v>42233</v>
      </c>
      <c r="C2256" s="96">
        <v>-0.59573862892040375</v>
      </c>
    </row>
    <row r="2257" spans="2:3" x14ac:dyDescent="0.25">
      <c r="B2257" s="892">
        <v>42234</v>
      </c>
      <c r="C2257" s="96">
        <v>-0.59330692280508557</v>
      </c>
    </row>
    <row r="2258" spans="2:3" x14ac:dyDescent="0.25">
      <c r="B2258" s="892">
        <v>42235</v>
      </c>
      <c r="C2258" s="96">
        <v>-0.59196094405544075</v>
      </c>
    </row>
    <row r="2259" spans="2:3" x14ac:dyDescent="0.25">
      <c r="B2259" s="892">
        <v>42236</v>
      </c>
      <c r="C2259" s="96">
        <v>-0.59169040402357997</v>
      </c>
    </row>
    <row r="2260" spans="2:3" x14ac:dyDescent="0.25">
      <c r="B2260" s="892">
        <v>42237</v>
      </c>
      <c r="C2260" s="96">
        <v>-0.59102783114187996</v>
      </c>
    </row>
    <row r="2261" spans="2:3" x14ac:dyDescent="0.25">
      <c r="B2261" s="892">
        <v>42240</v>
      </c>
      <c r="C2261" s="96">
        <v>-0.58290092918851388</v>
      </c>
    </row>
    <row r="2262" spans="2:3" x14ac:dyDescent="0.25">
      <c r="B2262" s="892">
        <v>42241</v>
      </c>
      <c r="C2262" s="96">
        <v>-0.57878330889679919</v>
      </c>
    </row>
    <row r="2263" spans="2:3" x14ac:dyDescent="0.25">
      <c r="B2263" s="892">
        <v>42242</v>
      </c>
      <c r="C2263" s="96">
        <v>-0.57347305718557295</v>
      </c>
    </row>
    <row r="2264" spans="2:3" x14ac:dyDescent="0.25">
      <c r="B2264" s="892">
        <v>42243</v>
      </c>
      <c r="C2264" s="96">
        <v>-0.57126449004116509</v>
      </c>
    </row>
    <row r="2265" spans="2:3" x14ac:dyDescent="0.25">
      <c r="B2265" s="892">
        <v>42244</v>
      </c>
      <c r="C2265" s="96">
        <v>-0.56897757349037159</v>
      </c>
    </row>
    <row r="2266" spans="2:3" x14ac:dyDescent="0.25">
      <c r="B2266" s="892">
        <v>42247</v>
      </c>
      <c r="C2266" s="96">
        <v>-0.56563245301380405</v>
      </c>
    </row>
    <row r="2267" spans="2:3" x14ac:dyDescent="0.25">
      <c r="B2267" s="892">
        <v>42248</v>
      </c>
      <c r="C2267" s="96">
        <v>-0.56068511461727333</v>
      </c>
    </row>
    <row r="2268" spans="2:3" x14ac:dyDescent="0.25">
      <c r="B2268" s="892">
        <v>42249</v>
      </c>
      <c r="C2268" s="96">
        <v>-0.55657421884267166</v>
      </c>
    </row>
    <row r="2269" spans="2:3" x14ac:dyDescent="0.25">
      <c r="B2269" s="892">
        <v>42250</v>
      </c>
      <c r="C2269" s="96">
        <v>-0.55595525015597858</v>
      </c>
    </row>
    <row r="2270" spans="2:3" x14ac:dyDescent="0.25">
      <c r="B2270" s="892">
        <v>42251</v>
      </c>
      <c r="C2270" s="96">
        <v>-0.55504251428293216</v>
      </c>
    </row>
    <row r="2271" spans="2:3" x14ac:dyDescent="0.25">
      <c r="B2271" s="892">
        <v>42254</v>
      </c>
      <c r="C2271" s="96">
        <v>-0.55383452537391908</v>
      </c>
    </row>
    <row r="2272" spans="2:3" x14ac:dyDescent="0.25">
      <c r="B2272" s="892">
        <v>42255</v>
      </c>
      <c r="C2272" s="96">
        <v>-0.55251308569821522</v>
      </c>
    </row>
    <row r="2273" spans="2:3" x14ac:dyDescent="0.25">
      <c r="B2273" s="892">
        <v>42256</v>
      </c>
      <c r="C2273" s="96">
        <v>-0.55459322513855436</v>
      </c>
    </row>
    <row r="2274" spans="2:3" x14ac:dyDescent="0.25">
      <c r="B2274" s="892">
        <v>42257</v>
      </c>
      <c r="C2274" s="96">
        <v>-0.55383067801160257</v>
      </c>
    </row>
    <row r="2275" spans="2:3" x14ac:dyDescent="0.25">
      <c r="B2275" s="892">
        <v>42258</v>
      </c>
      <c r="C2275" s="96">
        <v>-0.55410361140700204</v>
      </c>
    </row>
    <row r="2276" spans="2:3" x14ac:dyDescent="0.25">
      <c r="B2276" s="892">
        <v>42261</v>
      </c>
      <c r="C2276" s="96">
        <v>-0.55172836864805175</v>
      </c>
    </row>
    <row r="2277" spans="2:3" x14ac:dyDescent="0.25">
      <c r="B2277" s="892">
        <v>42262</v>
      </c>
      <c r="C2277" s="96">
        <v>-0.55093434752601811</v>
      </c>
    </row>
    <row r="2278" spans="2:3" x14ac:dyDescent="0.25">
      <c r="B2278" s="892">
        <v>42263</v>
      </c>
      <c r="C2278" s="96">
        <v>-0.54983424621098986</v>
      </c>
    </row>
    <row r="2279" spans="2:3" x14ac:dyDescent="0.25">
      <c r="B2279" s="892">
        <v>42264</v>
      </c>
      <c r="C2279" s="96">
        <v>-0.5445842098172452</v>
      </c>
    </row>
    <row r="2280" spans="2:3" x14ac:dyDescent="0.25">
      <c r="B2280" s="892">
        <v>42265</v>
      </c>
      <c r="C2280" s="96">
        <v>-0.53801338518396291</v>
      </c>
    </row>
    <row r="2281" spans="2:3" x14ac:dyDescent="0.25">
      <c r="B2281" s="892">
        <v>42268</v>
      </c>
      <c r="C2281" s="96">
        <v>-0.52749148783760913</v>
      </c>
    </row>
    <row r="2282" spans="2:3" x14ac:dyDescent="0.25">
      <c r="B2282" s="892">
        <v>42269</v>
      </c>
      <c r="C2282" s="96">
        <v>-0.50840834658651957</v>
      </c>
    </row>
    <row r="2283" spans="2:3" x14ac:dyDescent="0.25">
      <c r="B2283" s="892">
        <v>42270</v>
      </c>
      <c r="C2283" s="96">
        <v>-0.48774460678265058</v>
      </c>
    </row>
    <row r="2284" spans="2:3" x14ac:dyDescent="0.25">
      <c r="B2284" s="892">
        <v>42271</v>
      </c>
      <c r="C2284" s="96">
        <v>-0.46381670967976529</v>
      </c>
    </row>
    <row r="2285" spans="2:3" x14ac:dyDescent="0.25">
      <c r="B2285" s="892">
        <v>42272</v>
      </c>
      <c r="C2285" s="96">
        <v>-0.43993107700106865</v>
      </c>
    </row>
    <row r="2286" spans="2:3" x14ac:dyDescent="0.25">
      <c r="B2286" s="892">
        <v>42275</v>
      </c>
      <c r="C2286" s="96">
        <v>-0.41280767192655349</v>
      </c>
    </row>
    <row r="2287" spans="2:3" x14ac:dyDescent="0.25">
      <c r="B2287" s="892">
        <v>42276</v>
      </c>
      <c r="C2287" s="96">
        <v>-0.38112230491824745</v>
      </c>
    </row>
    <row r="2288" spans="2:3" x14ac:dyDescent="0.25">
      <c r="B2288" s="892">
        <v>42277</v>
      </c>
      <c r="C2288" s="96">
        <v>-0.35703272682895498</v>
      </c>
    </row>
    <row r="2289" spans="2:3" x14ac:dyDescent="0.25">
      <c r="B2289" s="892">
        <v>42278</v>
      </c>
      <c r="C2289" s="96">
        <v>-0.33382398338469893</v>
      </c>
    </row>
    <row r="2290" spans="2:3" x14ac:dyDescent="0.25">
      <c r="B2290" s="892">
        <v>42279</v>
      </c>
      <c r="C2290" s="96">
        <v>-0.31152478398388839</v>
      </c>
    </row>
    <row r="2291" spans="2:3" x14ac:dyDescent="0.25">
      <c r="B2291" s="892">
        <v>42282</v>
      </c>
      <c r="C2291" s="96">
        <v>-0.29286245321345522</v>
      </c>
    </row>
    <row r="2292" spans="2:3" x14ac:dyDescent="0.25">
      <c r="B2292" s="892">
        <v>42283</v>
      </c>
      <c r="C2292" s="96">
        <v>-0.27469081775532017</v>
      </c>
    </row>
    <row r="2293" spans="2:3" x14ac:dyDescent="0.25">
      <c r="B2293" s="892">
        <v>42284</v>
      </c>
      <c r="C2293" s="96">
        <v>-0.25496922564677116</v>
      </c>
    </row>
    <row r="2294" spans="2:3" x14ac:dyDescent="0.25">
      <c r="B2294" s="892">
        <v>42285</v>
      </c>
      <c r="C2294" s="96">
        <v>-0.23685371107540457</v>
      </c>
    </row>
    <row r="2295" spans="2:3" x14ac:dyDescent="0.25">
      <c r="B2295" s="892">
        <v>42286</v>
      </c>
      <c r="C2295" s="96">
        <v>-0.21784810648915917</v>
      </c>
    </row>
    <row r="2296" spans="2:3" x14ac:dyDescent="0.25">
      <c r="B2296" s="892">
        <v>42289</v>
      </c>
      <c r="C2296" s="96">
        <v>-0.20148301735425814</v>
      </c>
    </row>
    <row r="2297" spans="2:3" x14ac:dyDescent="0.25">
      <c r="B2297" s="892">
        <v>42290</v>
      </c>
      <c r="C2297" s="96">
        <v>-0.1831639221312063</v>
      </c>
    </row>
    <row r="2298" spans="2:3" x14ac:dyDescent="0.25">
      <c r="B2298" s="892">
        <v>42291</v>
      </c>
      <c r="C2298" s="96">
        <v>-0.16280995944320936</v>
      </c>
    </row>
    <row r="2299" spans="2:3" x14ac:dyDescent="0.25">
      <c r="B2299" s="892">
        <v>42292</v>
      </c>
      <c r="C2299" s="96">
        <v>-0.14219329048714535</v>
      </c>
    </row>
    <row r="2300" spans="2:3" x14ac:dyDescent="0.25">
      <c r="B2300" s="892">
        <v>42293</v>
      </c>
      <c r="C2300" s="96">
        <v>-0.12529271776176007</v>
      </c>
    </row>
    <row r="2301" spans="2:3" x14ac:dyDescent="0.25">
      <c r="B2301" s="892">
        <v>42296</v>
      </c>
      <c r="C2301" s="96">
        <v>-0.10650973522038697</v>
      </c>
    </row>
    <row r="2302" spans="2:3" x14ac:dyDescent="0.25">
      <c r="B2302" s="892">
        <v>42297</v>
      </c>
      <c r="C2302" s="96">
        <v>-8.6472130205341821E-2</v>
      </c>
    </row>
    <row r="2303" spans="2:3" x14ac:dyDescent="0.25">
      <c r="B2303" s="892">
        <v>42298</v>
      </c>
      <c r="C2303" s="96">
        <v>-7.0112557722247879E-2</v>
      </c>
    </row>
    <row r="2304" spans="2:3" x14ac:dyDescent="0.25">
      <c r="B2304" s="892">
        <v>42299</v>
      </c>
      <c r="C2304" s="96">
        <v>-5.4407007987768076E-2</v>
      </c>
    </row>
    <row r="2305" spans="2:3" x14ac:dyDescent="0.25">
      <c r="B2305" s="892">
        <v>42300</v>
      </c>
      <c r="C2305" s="96">
        <v>-3.9570931088924177E-2</v>
      </c>
    </row>
    <row r="2306" spans="2:3" x14ac:dyDescent="0.25">
      <c r="B2306" s="892">
        <v>42303</v>
      </c>
      <c r="C2306" s="96">
        <v>-2.7340860600876433E-2</v>
      </c>
    </row>
    <row r="2307" spans="2:3" x14ac:dyDescent="0.25">
      <c r="B2307" s="892">
        <v>42304</v>
      </c>
      <c r="C2307" s="96">
        <v>-1.5840734099694349E-2</v>
      </c>
    </row>
    <row r="2308" spans="2:3" x14ac:dyDescent="0.25">
      <c r="B2308" s="892">
        <v>42305</v>
      </c>
      <c r="C2308" s="96">
        <v>-3.0953732039363377E-3</v>
      </c>
    </row>
    <row r="2309" spans="2:3" x14ac:dyDescent="0.25">
      <c r="B2309" s="892">
        <v>42306</v>
      </c>
      <c r="C2309" s="96">
        <v>1.0848417419796115E-2</v>
      </c>
    </row>
    <row r="2310" spans="2:3" x14ac:dyDescent="0.25">
      <c r="B2310" s="892">
        <v>42307</v>
      </c>
      <c r="C2310" s="96">
        <v>2.5355605646296443E-2</v>
      </c>
    </row>
    <row r="2311" spans="2:3" x14ac:dyDescent="0.25">
      <c r="B2311" s="892">
        <v>42310</v>
      </c>
      <c r="C2311" s="96">
        <v>3.6021621896049169E-2</v>
      </c>
    </row>
    <row r="2312" spans="2:3" x14ac:dyDescent="0.25">
      <c r="B2312" s="892">
        <v>42311</v>
      </c>
      <c r="C2312" s="96">
        <v>4.5169018193395027E-2</v>
      </c>
    </row>
    <row r="2313" spans="2:3" x14ac:dyDescent="0.25">
      <c r="B2313" s="892">
        <v>42312</v>
      </c>
      <c r="C2313" s="96">
        <v>5.6288142137123721E-2</v>
      </c>
    </row>
    <row r="2314" spans="2:3" x14ac:dyDescent="0.25">
      <c r="B2314" s="892">
        <v>42313</v>
      </c>
      <c r="C2314" s="96">
        <v>6.8322427199041691E-2</v>
      </c>
    </row>
    <row r="2315" spans="2:3" x14ac:dyDescent="0.25">
      <c r="B2315" s="892">
        <v>42314</v>
      </c>
      <c r="C2315" s="96">
        <v>7.7273270064179125E-2</v>
      </c>
    </row>
    <row r="2316" spans="2:3" x14ac:dyDescent="0.25">
      <c r="B2316" s="892">
        <v>42317</v>
      </c>
      <c r="C2316" s="96">
        <v>8.4842282598471319E-2</v>
      </c>
    </row>
    <row r="2317" spans="2:3" x14ac:dyDescent="0.25">
      <c r="B2317" s="892">
        <v>42318</v>
      </c>
      <c r="C2317" s="96">
        <v>9.3826528629819619E-2</v>
      </c>
    </row>
    <row r="2318" spans="2:3" x14ac:dyDescent="0.25">
      <c r="B2318" s="892">
        <v>42319</v>
      </c>
      <c r="C2318" s="96">
        <v>0.10295740107304116</v>
      </c>
    </row>
    <row r="2319" spans="2:3" x14ac:dyDescent="0.25">
      <c r="B2319" s="892">
        <v>42320</v>
      </c>
      <c r="C2319" s="96">
        <v>0.11147629619447459</v>
      </c>
    </row>
    <row r="2320" spans="2:3" x14ac:dyDescent="0.25">
      <c r="B2320" s="892">
        <v>42321</v>
      </c>
      <c r="C2320" s="96">
        <v>0.11919028233771171</v>
      </c>
    </row>
    <row r="2321" spans="2:3" x14ac:dyDescent="0.25">
      <c r="B2321" s="892">
        <v>42324</v>
      </c>
      <c r="C2321" s="96">
        <v>0.12663398272386434</v>
      </c>
    </row>
    <row r="2322" spans="2:3" x14ac:dyDescent="0.25">
      <c r="B2322" s="892">
        <v>42325</v>
      </c>
      <c r="C2322" s="96">
        <v>0.13068507500692705</v>
      </c>
    </row>
    <row r="2323" spans="2:3" x14ac:dyDescent="0.25">
      <c r="B2323" s="892">
        <v>42326</v>
      </c>
      <c r="C2323" s="96">
        <v>0.13380705585221797</v>
      </c>
    </row>
    <row r="2324" spans="2:3" x14ac:dyDescent="0.25">
      <c r="B2324" s="892">
        <v>42327</v>
      </c>
      <c r="C2324" s="96">
        <v>0.13796666071057867</v>
      </c>
    </row>
    <row r="2325" spans="2:3" x14ac:dyDescent="0.25">
      <c r="B2325" s="892">
        <v>42328</v>
      </c>
      <c r="C2325" s="96">
        <v>0.14056702077459862</v>
      </c>
    </row>
    <row r="2326" spans="2:3" x14ac:dyDescent="0.25">
      <c r="B2326" s="892">
        <v>42331</v>
      </c>
      <c r="C2326" s="96">
        <v>0.14200846454301874</v>
      </c>
    </row>
    <row r="2327" spans="2:3" x14ac:dyDescent="0.25">
      <c r="B2327" s="892">
        <v>42332</v>
      </c>
      <c r="C2327" s="96">
        <v>0.14524940463534899</v>
      </c>
    </row>
    <row r="2328" spans="2:3" x14ac:dyDescent="0.25">
      <c r="B2328" s="892">
        <v>42333</v>
      </c>
      <c r="C2328" s="96">
        <v>0.14686391013410163</v>
      </c>
    </row>
    <row r="2329" spans="2:3" x14ac:dyDescent="0.25">
      <c r="B2329" s="892">
        <v>42334</v>
      </c>
      <c r="C2329" s="96">
        <v>0.14833704069895626</v>
      </c>
    </row>
    <row r="2330" spans="2:3" x14ac:dyDescent="0.25">
      <c r="B2330" s="892">
        <v>42335</v>
      </c>
      <c r="C2330" s="96">
        <v>0.15097624044149685</v>
      </c>
    </row>
    <row r="2331" spans="2:3" x14ac:dyDescent="0.25">
      <c r="B2331" s="892">
        <v>42338</v>
      </c>
      <c r="C2331" s="96">
        <v>0.14992395875220516</v>
      </c>
    </row>
    <row r="2332" spans="2:3" x14ac:dyDescent="0.25">
      <c r="B2332" s="892">
        <v>42339</v>
      </c>
      <c r="C2332" s="96">
        <v>0.14795653763807262</v>
      </c>
    </row>
    <row r="2333" spans="2:3" x14ac:dyDescent="0.25">
      <c r="B2333" s="892">
        <v>42340</v>
      </c>
      <c r="C2333" s="96">
        <v>0.14597392858280836</v>
      </c>
    </row>
    <row r="2334" spans="2:3" x14ac:dyDescent="0.25">
      <c r="B2334" s="892">
        <v>42341</v>
      </c>
      <c r="C2334" s="96">
        <v>0.14998465301608135</v>
      </c>
    </row>
    <row r="2335" spans="2:3" x14ac:dyDescent="0.25">
      <c r="B2335" s="892">
        <v>42342</v>
      </c>
      <c r="C2335" s="96">
        <v>0.15649029148707977</v>
      </c>
    </row>
    <row r="2336" spans="2:3" x14ac:dyDescent="0.25">
      <c r="B2336" s="892">
        <v>42345</v>
      </c>
      <c r="C2336" s="96">
        <v>0.16140732793878396</v>
      </c>
    </row>
    <row r="2337" spans="2:3" x14ac:dyDescent="0.25">
      <c r="B2337" s="892">
        <v>42346</v>
      </c>
      <c r="C2337" s="96">
        <v>0.16642416016601103</v>
      </c>
    </row>
    <row r="2338" spans="2:3" x14ac:dyDescent="0.25">
      <c r="B2338" s="892">
        <v>42347</v>
      </c>
      <c r="C2338" s="96">
        <v>0.1721236088716816</v>
      </c>
    </row>
    <row r="2339" spans="2:3" x14ac:dyDescent="0.25">
      <c r="B2339" s="892">
        <v>42348</v>
      </c>
      <c r="C2339" s="96">
        <v>0.17852545469806949</v>
      </c>
    </row>
    <row r="2340" spans="2:3" x14ac:dyDescent="0.25">
      <c r="B2340" s="892">
        <v>42349</v>
      </c>
      <c r="C2340" s="96">
        <v>0.18860080075400826</v>
      </c>
    </row>
    <row r="2341" spans="2:3" x14ac:dyDescent="0.25">
      <c r="B2341" s="892">
        <v>42352</v>
      </c>
      <c r="C2341" s="96">
        <v>0.20121193408567062</v>
      </c>
    </row>
    <row r="2342" spans="2:3" x14ac:dyDescent="0.25">
      <c r="B2342" s="892">
        <v>42353</v>
      </c>
      <c r="C2342" s="96">
        <v>0.20970519082360134</v>
      </c>
    </row>
    <row r="2343" spans="2:3" x14ac:dyDescent="0.25">
      <c r="B2343" s="892">
        <v>42354</v>
      </c>
      <c r="C2343" s="96">
        <v>0.21877184573448752</v>
      </c>
    </row>
    <row r="2344" spans="2:3" x14ac:dyDescent="0.25">
      <c r="B2344" s="892">
        <v>42355</v>
      </c>
      <c r="C2344" s="96">
        <v>0.22546812851119893</v>
      </c>
    </row>
    <row r="2345" spans="2:3" x14ac:dyDescent="0.25">
      <c r="B2345" s="892">
        <v>42356</v>
      </c>
      <c r="C2345" s="96">
        <v>0.23333035760219215</v>
      </c>
    </row>
    <row r="2346" spans="2:3" x14ac:dyDescent="0.25">
      <c r="B2346" s="892">
        <v>42359</v>
      </c>
      <c r="C2346" s="96">
        <v>0.25089785748270571</v>
      </c>
    </row>
    <row r="2347" spans="2:3" x14ac:dyDescent="0.25">
      <c r="B2347" s="892">
        <v>42360</v>
      </c>
      <c r="C2347" s="96">
        <v>0.2696038993560233</v>
      </c>
    </row>
    <row r="2348" spans="2:3" x14ac:dyDescent="0.25">
      <c r="B2348" s="892">
        <v>42361</v>
      </c>
      <c r="C2348" s="96">
        <v>0.28603178527281725</v>
      </c>
    </row>
    <row r="2349" spans="2:3" x14ac:dyDescent="0.25">
      <c r="B2349" s="892">
        <v>42362</v>
      </c>
      <c r="C2349" s="96">
        <v>0.30171919980963874</v>
      </c>
    </row>
    <row r="2350" spans="2:3" x14ac:dyDescent="0.25">
      <c r="B2350" s="892">
        <v>42363</v>
      </c>
      <c r="C2350" s="96">
        <v>0.31854313226185921</v>
      </c>
    </row>
    <row r="2351" spans="2:3" x14ac:dyDescent="0.25">
      <c r="B2351" s="892">
        <v>42366</v>
      </c>
      <c r="C2351" s="96">
        <v>0.33374383594205193</v>
      </c>
    </row>
    <row r="2352" spans="2:3" x14ac:dyDescent="0.25">
      <c r="B2352" s="892">
        <v>42367</v>
      </c>
      <c r="C2352" s="96">
        <v>0.34712398574173592</v>
      </c>
    </row>
    <row r="2353" spans="2:3" x14ac:dyDescent="0.25">
      <c r="B2353" s="892">
        <v>42368</v>
      </c>
      <c r="C2353" s="96">
        <v>0.36580314073040954</v>
      </c>
    </row>
    <row r="2354" spans="2:3" x14ac:dyDescent="0.25">
      <c r="B2354" s="892">
        <v>42369</v>
      </c>
      <c r="C2354" s="96">
        <v>0.37864360942843589</v>
      </c>
    </row>
    <row r="2355" spans="2:3" x14ac:dyDescent="0.25">
      <c r="B2355" s="892">
        <v>42370</v>
      </c>
      <c r="C2355" s="96">
        <v>0.39140926763488315</v>
      </c>
    </row>
    <row r="2356" spans="2:3" x14ac:dyDescent="0.25">
      <c r="B2356" s="892">
        <v>42373</v>
      </c>
      <c r="C2356" s="96">
        <v>0.40952175717309636</v>
      </c>
    </row>
    <row r="2357" spans="2:3" x14ac:dyDescent="0.25">
      <c r="B2357" s="892">
        <v>42374</v>
      </c>
      <c r="C2357" s="96">
        <v>0.42784377710614246</v>
      </c>
    </row>
    <row r="2358" spans="2:3" x14ac:dyDescent="0.25">
      <c r="B2358" s="892">
        <v>42375</v>
      </c>
      <c r="C2358" s="96">
        <v>0.44814818168055681</v>
      </c>
    </row>
    <row r="2359" spans="2:3" x14ac:dyDescent="0.25">
      <c r="B2359" s="892">
        <v>42376</v>
      </c>
      <c r="C2359" s="96">
        <v>0.46513042906069668</v>
      </c>
    </row>
    <row r="2360" spans="2:3" x14ac:dyDescent="0.25">
      <c r="B2360" s="892">
        <v>42377</v>
      </c>
      <c r="C2360" s="96">
        <v>0.48100218703005743</v>
      </c>
    </row>
    <row r="2361" spans="2:3" x14ac:dyDescent="0.25">
      <c r="B2361" s="892">
        <v>42380</v>
      </c>
      <c r="C2361" s="96">
        <v>0.49552889655862842</v>
      </c>
    </row>
    <row r="2362" spans="2:3" x14ac:dyDescent="0.25">
      <c r="B2362" s="892">
        <v>42381</v>
      </c>
      <c r="C2362" s="96">
        <v>0.5090623620049598</v>
      </c>
    </row>
    <row r="2363" spans="2:3" x14ac:dyDescent="0.25">
      <c r="B2363" s="892">
        <v>42382</v>
      </c>
      <c r="C2363" s="96">
        <v>0.52193143469300352</v>
      </c>
    </row>
    <row r="2364" spans="2:3" x14ac:dyDescent="0.25">
      <c r="B2364" s="892">
        <v>42383</v>
      </c>
      <c r="C2364" s="96">
        <v>0.53648072446204254</v>
      </c>
    </row>
    <row r="2365" spans="2:3" x14ac:dyDescent="0.25">
      <c r="B2365" s="892">
        <v>42384</v>
      </c>
      <c r="C2365" s="96">
        <v>0.55451796358070937</v>
      </c>
    </row>
    <row r="2366" spans="2:3" x14ac:dyDescent="0.25">
      <c r="B2366" s="892">
        <v>42387</v>
      </c>
      <c r="C2366" s="96">
        <v>0.57130499356614106</v>
      </c>
    </row>
    <row r="2367" spans="2:3" x14ac:dyDescent="0.25">
      <c r="B2367" s="892">
        <v>42388</v>
      </c>
      <c r="C2367" s="96">
        <v>0.58394139340528439</v>
      </c>
    </row>
    <row r="2368" spans="2:3" x14ac:dyDescent="0.25">
      <c r="B2368" s="892">
        <v>42389</v>
      </c>
      <c r="C2368" s="96">
        <v>0.59926541646543507</v>
      </c>
    </row>
    <row r="2369" spans="2:3" x14ac:dyDescent="0.25">
      <c r="B2369" s="892">
        <v>42390</v>
      </c>
      <c r="C2369" s="96">
        <v>0.61158779031859822</v>
      </c>
    </row>
    <row r="2370" spans="2:3" x14ac:dyDescent="0.25">
      <c r="B2370" s="892">
        <v>42391</v>
      </c>
      <c r="C2370" s="96">
        <v>0.62110151149219528</v>
      </c>
    </row>
    <row r="2371" spans="2:3" x14ac:dyDescent="0.25">
      <c r="B2371" s="892">
        <v>42394</v>
      </c>
      <c r="C2371" s="96">
        <v>0.63137654039222546</v>
      </c>
    </row>
    <row r="2372" spans="2:3" x14ac:dyDescent="0.25">
      <c r="B2372" s="892">
        <v>42395</v>
      </c>
      <c r="C2372" s="96">
        <v>0.63994096148284485</v>
      </c>
    </row>
    <row r="2373" spans="2:3" x14ac:dyDescent="0.25">
      <c r="B2373" s="892">
        <v>42396</v>
      </c>
      <c r="C2373" s="96">
        <v>0.64784999110246011</v>
      </c>
    </row>
    <row r="2374" spans="2:3" x14ac:dyDescent="0.25">
      <c r="B2374" s="892">
        <v>42397</v>
      </c>
      <c r="C2374" s="96">
        <v>0.65624180472121107</v>
      </c>
    </row>
    <row r="2375" spans="2:3" x14ac:dyDescent="0.25">
      <c r="B2375" s="892">
        <v>42398</v>
      </c>
      <c r="C2375" s="96">
        <v>0.66255378081813354</v>
      </c>
    </row>
    <row r="2376" spans="2:3" x14ac:dyDescent="0.25">
      <c r="B2376" s="892">
        <v>42401</v>
      </c>
      <c r="C2376" s="96">
        <v>0.66847049734786845</v>
      </c>
    </row>
    <row r="2377" spans="2:3" x14ac:dyDescent="0.25">
      <c r="B2377" s="892">
        <v>42402</v>
      </c>
      <c r="C2377" s="96">
        <v>0.67554629480631145</v>
      </c>
    </row>
    <row r="2378" spans="2:3" x14ac:dyDescent="0.25">
      <c r="B2378" s="892">
        <v>42403</v>
      </c>
      <c r="C2378" s="96">
        <v>0.68261524833432696</v>
      </c>
    </row>
    <row r="2379" spans="2:3" x14ac:dyDescent="0.25">
      <c r="B2379" s="892">
        <v>42404</v>
      </c>
      <c r="C2379" s="96">
        <v>0.68919498011453673</v>
      </c>
    </row>
    <row r="2380" spans="2:3" x14ac:dyDescent="0.25">
      <c r="B2380" s="892">
        <v>42405</v>
      </c>
      <c r="C2380" s="96">
        <v>0.69602209590224584</v>
      </c>
    </row>
    <row r="2381" spans="2:3" x14ac:dyDescent="0.25">
      <c r="B2381" s="892">
        <v>42408</v>
      </c>
      <c r="C2381" s="96">
        <v>0.70295044912904658</v>
      </c>
    </row>
    <row r="2382" spans="2:3" x14ac:dyDescent="0.25">
      <c r="B2382" s="892">
        <v>42409</v>
      </c>
      <c r="C2382" s="96">
        <v>0.71052340749027187</v>
      </c>
    </row>
    <row r="2383" spans="2:3" x14ac:dyDescent="0.25">
      <c r="B2383" s="892">
        <v>42410</v>
      </c>
      <c r="C2383" s="96">
        <v>0.71731381106681558</v>
      </c>
    </row>
    <row r="2384" spans="2:3" x14ac:dyDescent="0.25">
      <c r="B2384" s="892">
        <v>42411</v>
      </c>
      <c r="C2384" s="96">
        <v>0.72424825359128708</v>
      </c>
    </row>
    <row r="2385" spans="2:3" x14ac:dyDescent="0.25">
      <c r="B2385" s="892">
        <v>42412</v>
      </c>
      <c r="C2385" s="96">
        <v>0.73048126321453988</v>
      </c>
    </row>
    <row r="2386" spans="2:3" x14ac:dyDescent="0.25">
      <c r="B2386" s="892">
        <v>42415</v>
      </c>
      <c r="C2386" s="96">
        <v>0.73548180858482659</v>
      </c>
    </row>
    <row r="2387" spans="2:3" x14ac:dyDescent="0.25">
      <c r="B2387" s="892">
        <v>42416</v>
      </c>
      <c r="C2387" s="96">
        <v>0.73973822664835331</v>
      </c>
    </row>
    <row r="2388" spans="2:3" x14ac:dyDescent="0.25">
      <c r="B2388" s="892">
        <v>42417</v>
      </c>
      <c r="C2388" s="96">
        <v>0.74309164549386941</v>
      </c>
    </row>
    <row r="2389" spans="2:3" x14ac:dyDescent="0.25">
      <c r="B2389" s="892">
        <v>42418</v>
      </c>
      <c r="C2389" s="96">
        <v>0.74568718807989864</v>
      </c>
    </row>
    <row r="2390" spans="2:3" x14ac:dyDescent="0.25">
      <c r="B2390" s="892">
        <v>42419</v>
      </c>
      <c r="C2390" s="96">
        <v>0.74821022893023104</v>
      </c>
    </row>
    <row r="2391" spans="2:3" x14ac:dyDescent="0.25">
      <c r="B2391" s="892">
        <v>42422</v>
      </c>
      <c r="C2391" s="96">
        <v>0.75027797027937493</v>
      </c>
    </row>
    <row r="2392" spans="2:3" x14ac:dyDescent="0.25">
      <c r="B2392" s="892">
        <v>42423</v>
      </c>
      <c r="C2392" s="96">
        <v>0.75297080784032633</v>
      </c>
    </row>
    <row r="2393" spans="2:3" x14ac:dyDescent="0.25">
      <c r="B2393" s="892">
        <v>42424</v>
      </c>
      <c r="C2393" s="96">
        <v>0.75577844707464481</v>
      </c>
    </row>
    <row r="2394" spans="2:3" x14ac:dyDescent="0.25">
      <c r="B2394" s="892">
        <v>42425</v>
      </c>
      <c r="C2394" s="96">
        <v>0.75891044736436231</v>
      </c>
    </row>
    <row r="2395" spans="2:3" x14ac:dyDescent="0.25">
      <c r="B2395" s="892">
        <v>42426</v>
      </c>
      <c r="C2395" s="96">
        <v>0.76116771791377913</v>
      </c>
    </row>
    <row r="2396" spans="2:3" x14ac:dyDescent="0.25">
      <c r="B2396" s="892">
        <v>42429</v>
      </c>
      <c r="C2396" s="96">
        <v>0.76321367287203068</v>
      </c>
    </row>
    <row r="2397" spans="2:3" x14ac:dyDescent="0.25">
      <c r="B2397" s="892">
        <v>42430</v>
      </c>
      <c r="C2397" s="96">
        <v>0.76495663652251433</v>
      </c>
    </row>
    <row r="2398" spans="2:3" x14ac:dyDescent="0.25">
      <c r="B2398" s="892">
        <v>42431</v>
      </c>
      <c r="C2398" s="96">
        <v>0.76655900187496206</v>
      </c>
    </row>
    <row r="2399" spans="2:3" x14ac:dyDescent="0.25">
      <c r="B2399" s="892">
        <v>42432</v>
      </c>
      <c r="C2399" s="96">
        <v>0.76846746119985598</v>
      </c>
    </row>
    <row r="2400" spans="2:3" x14ac:dyDescent="0.25">
      <c r="B2400" s="892">
        <v>42433</v>
      </c>
      <c r="C2400" s="96">
        <v>0.77096834373499978</v>
      </c>
    </row>
    <row r="2401" spans="2:3" x14ac:dyDescent="0.25">
      <c r="B2401" s="892">
        <v>42436</v>
      </c>
      <c r="C2401" s="96">
        <v>0.77325868754790816</v>
      </c>
    </row>
    <row r="2402" spans="2:3" x14ac:dyDescent="0.25">
      <c r="B2402" s="892">
        <v>42437</v>
      </c>
      <c r="C2402" s="96">
        <v>0.77689427219764751</v>
      </c>
    </row>
    <row r="2403" spans="2:3" x14ac:dyDescent="0.25">
      <c r="B2403" s="892">
        <v>42438</v>
      </c>
      <c r="C2403" s="96">
        <v>0.78027278334966765</v>
      </c>
    </row>
    <row r="2404" spans="2:3" x14ac:dyDescent="0.25">
      <c r="B2404" s="892">
        <v>42439</v>
      </c>
      <c r="C2404" s="96">
        <v>0.78390241563839225</v>
      </c>
    </row>
    <row r="2405" spans="2:3" x14ac:dyDescent="0.25">
      <c r="B2405" s="892">
        <v>42440</v>
      </c>
      <c r="C2405" s="96">
        <v>0.78679359421093686</v>
      </c>
    </row>
    <row r="2406" spans="2:3" x14ac:dyDescent="0.25">
      <c r="B2406" s="892">
        <v>42443</v>
      </c>
      <c r="C2406" s="96">
        <v>0.78985662361549469</v>
      </c>
    </row>
    <row r="2407" spans="2:3" x14ac:dyDescent="0.25">
      <c r="B2407" s="892">
        <v>42444</v>
      </c>
      <c r="C2407" s="96">
        <v>0.79275190364711901</v>
      </c>
    </row>
    <row r="2408" spans="2:3" x14ac:dyDescent="0.25">
      <c r="B2408" s="892">
        <v>42445</v>
      </c>
      <c r="C2408" s="96">
        <v>0.79544257499056947</v>
      </c>
    </row>
    <row r="2409" spans="2:3" x14ac:dyDescent="0.25">
      <c r="B2409" s="892">
        <v>42446</v>
      </c>
      <c r="C2409" s="96">
        <v>0.79813907777381121</v>
      </c>
    </row>
    <row r="2410" spans="2:3" x14ac:dyDescent="0.25">
      <c r="B2410" s="892">
        <v>42447</v>
      </c>
      <c r="C2410" s="96">
        <v>0.80069434869274814</v>
      </c>
    </row>
    <row r="2411" spans="2:3" x14ac:dyDescent="0.25">
      <c r="B2411" s="892">
        <v>42450</v>
      </c>
      <c r="C2411" s="96">
        <v>0.80325192328700767</v>
      </c>
    </row>
    <row r="2412" spans="2:3" x14ac:dyDescent="0.25">
      <c r="B2412" s="892">
        <v>42451</v>
      </c>
      <c r="C2412" s="96">
        <v>0.80801557747757846</v>
      </c>
    </row>
    <row r="2413" spans="2:3" x14ac:dyDescent="0.25">
      <c r="B2413" s="892">
        <v>42452</v>
      </c>
      <c r="C2413" s="96">
        <v>0.81154170409656867</v>
      </c>
    </row>
    <row r="2414" spans="2:3" x14ac:dyDescent="0.25">
      <c r="B2414" s="892">
        <v>42453</v>
      </c>
      <c r="C2414" s="96">
        <v>0.81530101063030236</v>
      </c>
    </row>
    <row r="2415" spans="2:3" x14ac:dyDescent="0.25">
      <c r="B2415" s="892">
        <v>42454</v>
      </c>
      <c r="C2415" s="96">
        <v>0.81847830987167236</v>
      </c>
    </row>
    <row r="2416" spans="2:3" x14ac:dyDescent="0.25">
      <c r="B2416" s="892">
        <v>42457</v>
      </c>
      <c r="C2416" s="96">
        <v>0.82180039932264037</v>
      </c>
    </row>
    <row r="2417" spans="2:3" x14ac:dyDescent="0.25">
      <c r="B2417" s="892">
        <v>42458</v>
      </c>
      <c r="C2417" s="96">
        <v>0.82470589079865098</v>
      </c>
    </row>
    <row r="2418" spans="2:3" x14ac:dyDescent="0.25">
      <c r="B2418" s="892">
        <v>42459</v>
      </c>
      <c r="C2418" s="96">
        <v>0.82597594638237337</v>
      </c>
    </row>
    <row r="2419" spans="2:3" x14ac:dyDescent="0.25">
      <c r="B2419" s="892">
        <v>42460</v>
      </c>
      <c r="C2419" s="96">
        <v>0.82690883528538395</v>
      </c>
    </row>
    <row r="2420" spans="2:3" x14ac:dyDescent="0.25">
      <c r="B2420" s="892">
        <v>42461</v>
      </c>
      <c r="C2420" s="96">
        <v>0.82649146972593313</v>
      </c>
    </row>
    <row r="2421" spans="2:3" x14ac:dyDescent="0.25">
      <c r="B2421" s="892">
        <v>42464</v>
      </c>
      <c r="C2421" s="96">
        <v>0.82707752853611594</v>
      </c>
    </row>
    <row r="2422" spans="2:3" x14ac:dyDescent="0.25">
      <c r="B2422" s="892">
        <v>42465</v>
      </c>
      <c r="C2422" s="96">
        <v>0.82740455804041213</v>
      </c>
    </row>
    <row r="2423" spans="2:3" x14ac:dyDescent="0.25">
      <c r="B2423" s="892">
        <v>42466</v>
      </c>
      <c r="C2423" s="96">
        <v>0.8279761888462821</v>
      </c>
    </row>
    <row r="2424" spans="2:3" x14ac:dyDescent="0.25">
      <c r="B2424" s="892">
        <v>42467</v>
      </c>
      <c r="C2424" s="96">
        <v>0.82677127502224401</v>
      </c>
    </row>
    <row r="2425" spans="2:3" x14ac:dyDescent="0.25">
      <c r="B2425" s="892">
        <v>42468</v>
      </c>
      <c r="C2425" s="96">
        <v>0.8270735749275141</v>
      </c>
    </row>
    <row r="2426" spans="2:3" x14ac:dyDescent="0.25">
      <c r="B2426" s="892">
        <v>42471</v>
      </c>
      <c r="C2426" s="96">
        <v>0.82855253566387033</v>
      </c>
    </row>
    <row r="2427" spans="2:3" x14ac:dyDescent="0.25">
      <c r="B2427" s="892">
        <v>42472</v>
      </c>
      <c r="C2427" s="96">
        <v>0.82868804771728799</v>
      </c>
    </row>
    <row r="2428" spans="2:3" x14ac:dyDescent="0.25">
      <c r="B2428" s="892">
        <v>42473</v>
      </c>
      <c r="C2428" s="96">
        <v>0.82879469577214071</v>
      </c>
    </row>
    <row r="2429" spans="2:3" x14ac:dyDescent="0.25">
      <c r="B2429" s="892">
        <v>42474</v>
      </c>
      <c r="C2429" s="96">
        <v>0.8284746404395894</v>
      </c>
    </row>
    <row r="2430" spans="2:3" x14ac:dyDescent="0.25">
      <c r="B2430" s="892">
        <v>42475</v>
      </c>
      <c r="C2430" s="96">
        <v>0.82718770936345454</v>
      </c>
    </row>
    <row r="2431" spans="2:3" x14ac:dyDescent="0.25">
      <c r="B2431" s="892">
        <v>42478</v>
      </c>
      <c r="C2431" s="96">
        <v>0.82611879598060944</v>
      </c>
    </row>
    <row r="2432" spans="2:3" x14ac:dyDescent="0.25">
      <c r="B2432" s="892">
        <v>42479</v>
      </c>
      <c r="C2432" s="96">
        <v>0.82509730251243574</v>
      </c>
    </row>
    <row r="2433" spans="2:3" x14ac:dyDescent="0.25">
      <c r="B2433" s="892">
        <v>42480</v>
      </c>
      <c r="C2433" s="96">
        <v>0.82453043122418956</v>
      </c>
    </row>
    <row r="2434" spans="2:3" x14ac:dyDescent="0.25">
      <c r="B2434" s="892">
        <v>42481</v>
      </c>
      <c r="C2434" s="96">
        <v>0.82407272856977298</v>
      </c>
    </row>
    <row r="2435" spans="2:3" x14ac:dyDescent="0.25">
      <c r="B2435" s="892">
        <v>42482</v>
      </c>
      <c r="C2435" s="96">
        <v>0.82484055257922484</v>
      </c>
    </row>
    <row r="2436" spans="2:3" x14ac:dyDescent="0.25">
      <c r="B2436" s="892">
        <v>42485</v>
      </c>
      <c r="C2436" s="96">
        <v>0.82600093639126682</v>
      </c>
    </row>
    <row r="2437" spans="2:3" x14ac:dyDescent="0.25">
      <c r="B2437" s="892">
        <v>42486</v>
      </c>
      <c r="C2437" s="96">
        <v>0.82675213800250291</v>
      </c>
    </row>
    <row r="2438" spans="2:3" x14ac:dyDescent="0.25">
      <c r="B2438" s="892">
        <v>42487</v>
      </c>
      <c r="C2438" s="96">
        <v>0.82758901059482837</v>
      </c>
    </row>
    <row r="2439" spans="2:3" x14ac:dyDescent="0.25">
      <c r="B2439" s="892">
        <v>42488</v>
      </c>
      <c r="C2439" s="96">
        <v>0.82886545325345817</v>
      </c>
    </row>
    <row r="2440" spans="2:3" x14ac:dyDescent="0.25">
      <c r="B2440" s="892">
        <v>42489</v>
      </c>
      <c r="C2440" s="96">
        <v>0.82865811852788795</v>
      </c>
    </row>
    <row r="2441" spans="2:3" x14ac:dyDescent="0.25">
      <c r="B2441" s="892">
        <v>42492</v>
      </c>
      <c r="C2441" s="96">
        <v>0.82817398982466206</v>
      </c>
    </row>
    <row r="2442" spans="2:3" x14ac:dyDescent="0.25">
      <c r="B2442" s="892">
        <v>42493</v>
      </c>
      <c r="C2442" s="96">
        <v>0.82898476423149337</v>
      </c>
    </row>
    <row r="2443" spans="2:3" x14ac:dyDescent="0.25">
      <c r="B2443" s="892">
        <v>42494</v>
      </c>
      <c r="C2443" s="96">
        <v>0.8300151585695158</v>
      </c>
    </row>
    <row r="2444" spans="2:3" x14ac:dyDescent="0.25">
      <c r="B2444" s="892">
        <v>42495</v>
      </c>
      <c r="C2444" s="96">
        <v>0.83049303598292001</v>
      </c>
    </row>
    <row r="2445" spans="2:3" x14ac:dyDescent="0.25">
      <c r="B2445" s="892">
        <v>42496</v>
      </c>
      <c r="C2445" s="96">
        <v>0.83053553060094754</v>
      </c>
    </row>
    <row r="2446" spans="2:3" x14ac:dyDescent="0.25">
      <c r="B2446" s="892">
        <v>42499</v>
      </c>
      <c r="C2446" s="96">
        <v>0.82968384605708012</v>
      </c>
    </row>
    <row r="2447" spans="2:3" x14ac:dyDescent="0.25">
      <c r="B2447" s="892">
        <v>42500</v>
      </c>
      <c r="C2447" s="96">
        <v>0.82897343608067608</v>
      </c>
    </row>
    <row r="2448" spans="2:3" x14ac:dyDescent="0.25">
      <c r="B2448" s="892">
        <v>42501</v>
      </c>
      <c r="C2448" s="96">
        <v>0.82799854238462134</v>
      </c>
    </row>
    <row r="2449" spans="2:3" x14ac:dyDescent="0.25">
      <c r="B2449" s="892">
        <v>42502</v>
      </c>
      <c r="C2449" s="96">
        <v>0.82632550248730008</v>
      </c>
    </row>
    <row r="2450" spans="2:3" x14ac:dyDescent="0.25">
      <c r="B2450" s="892">
        <v>42503</v>
      </c>
      <c r="C2450" s="96">
        <v>0.82417593155652569</v>
      </c>
    </row>
    <row r="2451" spans="2:3" x14ac:dyDescent="0.25">
      <c r="B2451" s="892">
        <v>42506</v>
      </c>
      <c r="C2451" s="96">
        <v>0.82148633400799276</v>
      </c>
    </row>
    <row r="2452" spans="2:3" x14ac:dyDescent="0.25">
      <c r="B2452" s="892">
        <v>42507</v>
      </c>
      <c r="C2452" s="96">
        <v>0.81881185783609267</v>
      </c>
    </row>
    <row r="2453" spans="2:3" x14ac:dyDescent="0.25">
      <c r="B2453" s="892">
        <v>42508</v>
      </c>
      <c r="C2453" s="96">
        <v>0.817017135628195</v>
      </c>
    </row>
    <row r="2454" spans="2:3" x14ac:dyDescent="0.25">
      <c r="B2454" s="892">
        <v>42509</v>
      </c>
      <c r="C2454" s="96">
        <v>0.81458177216349792</v>
      </c>
    </row>
    <row r="2455" spans="2:3" x14ac:dyDescent="0.25">
      <c r="B2455" s="892">
        <v>42510</v>
      </c>
      <c r="C2455" s="96">
        <v>0.81171682736482687</v>
      </c>
    </row>
    <row r="2456" spans="2:3" x14ac:dyDescent="0.25">
      <c r="B2456" s="892">
        <v>42513</v>
      </c>
      <c r="C2456" s="96">
        <v>0.80839814455905923</v>
      </c>
    </row>
    <row r="2457" spans="2:3" x14ac:dyDescent="0.25">
      <c r="B2457" s="892">
        <v>42514</v>
      </c>
      <c r="C2457" s="96">
        <v>0.80543076659249802</v>
      </c>
    </row>
    <row r="2458" spans="2:3" x14ac:dyDescent="0.25">
      <c r="B2458" s="892">
        <v>42515</v>
      </c>
      <c r="C2458" s="96">
        <v>0.80255082162146796</v>
      </c>
    </row>
    <row r="2459" spans="2:3" x14ac:dyDescent="0.25">
      <c r="B2459" s="892">
        <v>42516</v>
      </c>
      <c r="C2459" s="96">
        <v>0.79973902986286172</v>
      </c>
    </row>
    <row r="2460" spans="2:3" x14ac:dyDescent="0.25">
      <c r="B2460" s="892">
        <v>42517</v>
      </c>
      <c r="C2460" s="96">
        <v>0.79667438544674929</v>
      </c>
    </row>
    <row r="2461" spans="2:3" x14ac:dyDescent="0.25">
      <c r="B2461" s="892">
        <v>42520</v>
      </c>
      <c r="C2461" s="96">
        <v>0.79455488100109251</v>
      </c>
    </row>
    <row r="2462" spans="2:3" x14ac:dyDescent="0.25">
      <c r="B2462" s="892">
        <v>42521</v>
      </c>
      <c r="C2462" s="96">
        <v>0.79242987990494518</v>
      </c>
    </row>
    <row r="2463" spans="2:3" x14ac:dyDescent="0.25">
      <c r="B2463" s="892">
        <v>42522</v>
      </c>
      <c r="C2463" s="96">
        <v>0.78957817406347264</v>
      </c>
    </row>
    <row r="2464" spans="2:3" x14ac:dyDescent="0.25">
      <c r="B2464" s="892">
        <v>42523</v>
      </c>
      <c r="C2464" s="96">
        <v>0.78655818117301934</v>
      </c>
    </row>
    <row r="2465" spans="2:3" x14ac:dyDescent="0.25">
      <c r="B2465" s="892">
        <v>42524</v>
      </c>
      <c r="C2465" s="96">
        <v>0.78345552059606249</v>
      </c>
    </row>
    <row r="2466" spans="2:3" x14ac:dyDescent="0.25">
      <c r="B2466" s="892">
        <v>42527</v>
      </c>
      <c r="C2466" s="96">
        <v>0.78070336844818322</v>
      </c>
    </row>
    <row r="2467" spans="2:3" x14ac:dyDescent="0.25">
      <c r="B2467" s="892">
        <v>42528</v>
      </c>
      <c r="C2467" s="96">
        <v>0.77828034918676048</v>
      </c>
    </row>
    <row r="2468" spans="2:3" x14ac:dyDescent="0.25">
      <c r="B2468" s="892">
        <v>42529</v>
      </c>
      <c r="C2468" s="96">
        <v>0.77533190523375317</v>
      </c>
    </row>
    <row r="2469" spans="2:3" x14ac:dyDescent="0.25">
      <c r="B2469" s="892">
        <v>42530</v>
      </c>
      <c r="C2469" s="96">
        <v>0.77198014873639142</v>
      </c>
    </row>
    <row r="2470" spans="2:3" x14ac:dyDescent="0.25">
      <c r="B2470" s="892">
        <v>42531</v>
      </c>
      <c r="C2470" s="96">
        <v>0.76900588243460188</v>
      </c>
    </row>
    <row r="2471" spans="2:3" x14ac:dyDescent="0.25">
      <c r="B2471" s="892">
        <v>42534</v>
      </c>
      <c r="C2471" s="96">
        <v>0.76553342572448257</v>
      </c>
    </row>
    <row r="2472" spans="2:3" x14ac:dyDescent="0.25">
      <c r="B2472" s="892">
        <v>42535</v>
      </c>
      <c r="C2472" s="96">
        <v>0.76027867763489942</v>
      </c>
    </row>
    <row r="2473" spans="2:3" x14ac:dyDescent="0.25">
      <c r="B2473" s="892">
        <v>42536</v>
      </c>
      <c r="C2473" s="96">
        <v>0.75572633936269973</v>
      </c>
    </row>
    <row r="2474" spans="2:3" x14ac:dyDescent="0.25">
      <c r="B2474" s="892">
        <v>42537</v>
      </c>
      <c r="C2474" s="96">
        <v>0.75148662341681838</v>
      </c>
    </row>
    <row r="2475" spans="2:3" x14ac:dyDescent="0.25">
      <c r="B2475" s="892">
        <v>42538</v>
      </c>
      <c r="C2475" s="96">
        <v>0.74828313807265245</v>
      </c>
    </row>
    <row r="2476" spans="2:3" x14ac:dyDescent="0.25">
      <c r="B2476" s="892">
        <v>42541</v>
      </c>
      <c r="C2476" s="96">
        <v>0.74637574531581619</v>
      </c>
    </row>
    <row r="2477" spans="2:3" x14ac:dyDescent="0.25">
      <c r="B2477" s="892">
        <v>42542</v>
      </c>
      <c r="C2477" s="96">
        <v>0.74528553001874553</v>
      </c>
    </row>
    <row r="2478" spans="2:3" x14ac:dyDescent="0.25">
      <c r="B2478" s="892">
        <v>42543</v>
      </c>
      <c r="C2478" s="96">
        <v>0.74404067993024692</v>
      </c>
    </row>
    <row r="2479" spans="2:3" x14ac:dyDescent="0.25">
      <c r="B2479" s="892">
        <v>42544</v>
      </c>
      <c r="C2479" s="96">
        <v>0.74263977386718183</v>
      </c>
    </row>
    <row r="2480" spans="2:3" x14ac:dyDescent="0.25">
      <c r="B2480" s="892">
        <v>42545</v>
      </c>
      <c r="C2480" s="96">
        <v>0.74077766208643225</v>
      </c>
    </row>
    <row r="2481" spans="2:3" x14ac:dyDescent="0.25">
      <c r="B2481" s="892">
        <v>42548</v>
      </c>
      <c r="C2481" s="96">
        <v>0.73732133510114461</v>
      </c>
    </row>
    <row r="2482" spans="2:3" x14ac:dyDescent="0.25">
      <c r="B2482" s="892">
        <v>42549</v>
      </c>
      <c r="C2482" s="96">
        <v>0.73202493890876108</v>
      </c>
    </row>
    <row r="2483" spans="2:3" x14ac:dyDescent="0.25">
      <c r="B2483" s="892">
        <v>42550</v>
      </c>
      <c r="C2483" s="96">
        <v>0.72738517577307049</v>
      </c>
    </row>
    <row r="2484" spans="2:3" x14ac:dyDescent="0.25">
      <c r="B2484" s="892">
        <v>42551</v>
      </c>
      <c r="C2484" s="96">
        <v>0.72280330324439146</v>
      </c>
    </row>
    <row r="2485" spans="2:3" x14ac:dyDescent="0.25">
      <c r="B2485" s="892">
        <v>42552</v>
      </c>
      <c r="C2485" s="96">
        <v>0.71657747182545095</v>
      </c>
    </row>
    <row r="2486" spans="2:3" x14ac:dyDescent="0.25">
      <c r="B2486" s="892">
        <v>42555</v>
      </c>
      <c r="C2486" s="96">
        <v>0.70962021222368155</v>
      </c>
    </row>
    <row r="2487" spans="2:3" x14ac:dyDescent="0.25">
      <c r="B2487" s="892">
        <v>42556</v>
      </c>
      <c r="C2487" s="96">
        <v>0.70079815237670628</v>
      </c>
    </row>
    <row r="2488" spans="2:3" x14ac:dyDescent="0.25">
      <c r="B2488" s="892">
        <v>42557</v>
      </c>
      <c r="C2488" s="96">
        <v>0.69015988926028504</v>
      </c>
    </row>
    <row r="2489" spans="2:3" x14ac:dyDescent="0.25">
      <c r="B2489" s="892">
        <v>42558</v>
      </c>
      <c r="C2489" s="96">
        <v>0.6771349390869551</v>
      </c>
    </row>
    <row r="2490" spans="2:3" x14ac:dyDescent="0.25">
      <c r="B2490" s="892">
        <v>42559</v>
      </c>
      <c r="C2490" s="96">
        <v>0.6644868713250599</v>
      </c>
    </row>
    <row r="2491" spans="2:3" x14ac:dyDescent="0.25">
      <c r="B2491" s="892">
        <v>42562</v>
      </c>
      <c r="C2491" s="96">
        <v>0.65532650883534471</v>
      </c>
    </row>
    <row r="2492" spans="2:3" x14ac:dyDescent="0.25">
      <c r="B2492" s="892">
        <v>42563</v>
      </c>
      <c r="C2492" s="96">
        <v>0.6457412306923308</v>
      </c>
    </row>
    <row r="2493" spans="2:3" x14ac:dyDescent="0.25">
      <c r="B2493" s="892">
        <v>42564</v>
      </c>
      <c r="C2493" s="96">
        <v>0.63483328818213547</v>
      </c>
    </row>
    <row r="2494" spans="2:3" x14ac:dyDescent="0.25">
      <c r="B2494" s="892">
        <v>42565</v>
      </c>
      <c r="C2494" s="96">
        <v>0.62413945351454247</v>
      </c>
    </row>
    <row r="2495" spans="2:3" x14ac:dyDescent="0.25">
      <c r="B2495" s="892">
        <v>42566</v>
      </c>
      <c r="C2495" s="96">
        <v>0.61225487730797556</v>
      </c>
    </row>
    <row r="2496" spans="2:3" x14ac:dyDescent="0.25">
      <c r="B2496" s="892">
        <v>42569</v>
      </c>
      <c r="C2496" s="96">
        <v>0.5992403689378466</v>
      </c>
    </row>
    <row r="2497" spans="2:3" x14ac:dyDescent="0.25">
      <c r="B2497" s="892">
        <v>42570</v>
      </c>
      <c r="C2497" s="96">
        <v>0.58366536064372732</v>
      </c>
    </row>
    <row r="2498" spans="2:3" x14ac:dyDescent="0.25">
      <c r="B2498" s="892">
        <v>42571</v>
      </c>
      <c r="C2498" s="96">
        <v>0.56573971552910829</v>
      </c>
    </row>
    <row r="2499" spans="2:3" x14ac:dyDescent="0.25">
      <c r="B2499" s="892">
        <v>42572</v>
      </c>
      <c r="C2499" s="96">
        <v>0.54659735190580594</v>
      </c>
    </row>
    <row r="2500" spans="2:3" x14ac:dyDescent="0.25">
      <c r="B2500" s="892">
        <v>42573</v>
      </c>
      <c r="C2500" s="96">
        <v>0.52641146762323843</v>
      </c>
    </row>
    <row r="2501" spans="2:3" x14ac:dyDescent="0.25">
      <c r="B2501" s="892">
        <v>42576</v>
      </c>
      <c r="C2501" s="96">
        <v>0.5049515738337268</v>
      </c>
    </row>
    <row r="2502" spans="2:3" x14ac:dyDescent="0.25">
      <c r="B2502" s="892">
        <v>42577</v>
      </c>
      <c r="C2502" s="96">
        <v>0.48371101977574132</v>
      </c>
    </row>
    <row r="2503" spans="2:3" x14ac:dyDescent="0.25">
      <c r="B2503" s="892">
        <v>42578</v>
      </c>
      <c r="C2503" s="96">
        <v>0.46564886800040584</v>
      </c>
    </row>
    <row r="2504" spans="2:3" x14ac:dyDescent="0.25">
      <c r="B2504" s="892">
        <v>42579</v>
      </c>
      <c r="C2504" s="96">
        <v>0.44492192379018497</v>
      </c>
    </row>
    <row r="2505" spans="2:3" x14ac:dyDescent="0.25">
      <c r="B2505" s="892">
        <v>42580</v>
      </c>
      <c r="C2505" s="96">
        <v>0.42433482845123399</v>
      </c>
    </row>
    <row r="2506" spans="2:3" x14ac:dyDescent="0.25">
      <c r="B2506" s="892">
        <v>42583</v>
      </c>
      <c r="C2506" s="96">
        <v>0.40355360692255049</v>
      </c>
    </row>
    <row r="2507" spans="2:3" x14ac:dyDescent="0.25">
      <c r="B2507" s="892">
        <v>42584</v>
      </c>
      <c r="C2507" s="96">
        <v>0.38087590243785724</v>
      </c>
    </row>
    <row r="2508" spans="2:3" x14ac:dyDescent="0.25">
      <c r="B2508" s="892">
        <v>42585</v>
      </c>
      <c r="C2508" s="96">
        <v>0.35854343889297713</v>
      </c>
    </row>
    <row r="2509" spans="2:3" x14ac:dyDescent="0.25">
      <c r="B2509" s="892">
        <v>42586</v>
      </c>
      <c r="C2509" s="96">
        <v>0.34044923249022452</v>
      </c>
    </row>
    <row r="2510" spans="2:3" x14ac:dyDescent="0.25">
      <c r="B2510" s="892">
        <v>42587</v>
      </c>
      <c r="C2510" s="96">
        <v>0.32877124067405405</v>
      </c>
    </row>
    <row r="2511" spans="2:3" x14ac:dyDescent="0.25">
      <c r="B2511" s="892">
        <v>42590</v>
      </c>
      <c r="C2511" s="96">
        <v>0.32147680375800486</v>
      </c>
    </row>
    <row r="2512" spans="2:3" x14ac:dyDescent="0.25">
      <c r="B2512" s="892">
        <v>42591</v>
      </c>
      <c r="C2512" s="96">
        <v>0.31285820546521825</v>
      </c>
    </row>
    <row r="2513" spans="2:3" x14ac:dyDescent="0.25">
      <c r="B2513" s="892">
        <v>42592</v>
      </c>
      <c r="C2513" s="96">
        <v>0.30504444614375209</v>
      </c>
    </row>
    <row r="2514" spans="2:3" x14ac:dyDescent="0.25">
      <c r="B2514" s="892">
        <v>42593</v>
      </c>
      <c r="C2514" s="96">
        <v>0.29596094897093289</v>
      </c>
    </row>
    <row r="2515" spans="2:3" x14ac:dyDescent="0.25">
      <c r="B2515" s="892">
        <v>42594</v>
      </c>
      <c r="C2515" s="96">
        <v>0.28636967206394176</v>
      </c>
    </row>
    <row r="2516" spans="2:3" x14ac:dyDescent="0.25">
      <c r="B2516" s="892">
        <v>42597</v>
      </c>
      <c r="C2516" s="96">
        <v>0.27809810128736229</v>
      </c>
    </row>
    <row r="2517" spans="2:3" x14ac:dyDescent="0.25">
      <c r="B2517" s="892">
        <v>42598</v>
      </c>
      <c r="C2517" s="96">
        <v>0.27035702536367145</v>
      </c>
    </row>
    <row r="2518" spans="2:3" x14ac:dyDescent="0.25">
      <c r="B2518" s="892">
        <v>42599</v>
      </c>
      <c r="C2518" s="96">
        <v>0.26045668172940395</v>
      </c>
    </row>
    <row r="2519" spans="2:3" x14ac:dyDescent="0.25">
      <c r="B2519" s="892">
        <v>42600</v>
      </c>
      <c r="C2519" s="96">
        <v>0.25000661872438434</v>
      </c>
    </row>
    <row r="2520" spans="2:3" x14ac:dyDescent="0.25">
      <c r="B2520" s="892">
        <v>42601</v>
      </c>
      <c r="C2520" s="96">
        <v>0.23984487086497933</v>
      </c>
    </row>
    <row r="2521" spans="2:3" x14ac:dyDescent="0.25">
      <c r="B2521" s="892">
        <v>42604</v>
      </c>
      <c r="C2521" s="96">
        <v>0.2290147370786807</v>
      </c>
    </row>
    <row r="2522" spans="2:3" x14ac:dyDescent="0.25">
      <c r="B2522" s="892">
        <v>42605</v>
      </c>
      <c r="C2522" s="96">
        <v>0.2189407846241391</v>
      </c>
    </row>
    <row r="2523" spans="2:3" x14ac:dyDescent="0.25">
      <c r="B2523" s="892">
        <v>42606</v>
      </c>
      <c r="C2523" s="96">
        <v>0.20918765612918294</v>
      </c>
    </row>
    <row r="2524" spans="2:3" x14ac:dyDescent="0.25">
      <c r="B2524" s="892">
        <v>42607</v>
      </c>
      <c r="C2524" s="96">
        <v>0.19905376277452702</v>
      </c>
    </row>
    <row r="2525" spans="2:3" x14ac:dyDescent="0.25">
      <c r="B2525" s="892">
        <v>42608</v>
      </c>
      <c r="C2525" s="96">
        <v>0.19072654513348314</v>
      </c>
    </row>
    <row r="2526" spans="2:3" x14ac:dyDescent="0.25">
      <c r="B2526" s="892">
        <v>42611</v>
      </c>
      <c r="C2526" s="96">
        <v>0.18254947768947341</v>
      </c>
    </row>
    <row r="2527" spans="2:3" x14ac:dyDescent="0.25">
      <c r="B2527" s="892">
        <v>42612</v>
      </c>
      <c r="C2527" s="96">
        <v>0.17603422279508382</v>
      </c>
    </row>
    <row r="2528" spans="2:3" x14ac:dyDescent="0.25">
      <c r="B2528" s="892">
        <v>42613</v>
      </c>
      <c r="C2528" s="96">
        <v>0.16865138843136268</v>
      </c>
    </row>
    <row r="2529" spans="2:3" x14ac:dyDescent="0.25">
      <c r="B2529" s="892">
        <v>42614</v>
      </c>
      <c r="C2529" s="96">
        <v>0.16101154154343802</v>
      </c>
    </row>
    <row r="2530" spans="2:3" x14ac:dyDescent="0.25">
      <c r="B2530" s="892">
        <v>42615</v>
      </c>
      <c r="C2530" s="96">
        <v>0.15838434237865395</v>
      </c>
    </row>
    <row r="2531" spans="2:3" x14ac:dyDescent="0.25">
      <c r="B2531" s="892">
        <v>42618</v>
      </c>
      <c r="C2531" s="96">
        <v>0.15658546411298924</v>
      </c>
    </row>
    <row r="2532" spans="2:3" x14ac:dyDescent="0.25">
      <c r="B2532" s="892">
        <v>42619</v>
      </c>
      <c r="C2532" s="96">
        <v>0.15450268340288939</v>
      </c>
    </row>
    <row r="2533" spans="2:3" x14ac:dyDescent="0.25">
      <c r="B2533" s="892">
        <v>42620</v>
      </c>
      <c r="C2533" s="96">
        <v>0.15342844959785554</v>
      </c>
    </row>
    <row r="2534" spans="2:3" x14ac:dyDescent="0.25">
      <c r="B2534" s="892">
        <v>42621</v>
      </c>
      <c r="C2534" s="96">
        <v>0.15209434880027292</v>
      </c>
    </row>
    <row r="2535" spans="2:3" x14ac:dyDescent="0.25">
      <c r="B2535" s="892">
        <v>42622</v>
      </c>
      <c r="C2535" s="96">
        <v>0.14846459276212515</v>
      </c>
    </row>
    <row r="2536" spans="2:3" x14ac:dyDescent="0.25">
      <c r="B2536" s="892">
        <v>42625</v>
      </c>
      <c r="C2536" s="96">
        <v>0.14251506188757149</v>
      </c>
    </row>
    <row r="2537" spans="2:3" x14ac:dyDescent="0.25">
      <c r="B2537" s="892">
        <v>42626</v>
      </c>
      <c r="C2537" s="96">
        <v>0.13327880168453762</v>
      </c>
    </row>
    <row r="2538" spans="2:3" x14ac:dyDescent="0.25">
      <c r="B2538" s="892">
        <v>42627</v>
      </c>
      <c r="C2538" s="96">
        <v>0.12434757609179058</v>
      </c>
    </row>
    <row r="2539" spans="2:3" x14ac:dyDescent="0.25">
      <c r="B2539" s="892">
        <v>42628</v>
      </c>
      <c r="C2539" s="96">
        <v>0.11542704598007641</v>
      </c>
    </row>
    <row r="2540" spans="2:3" x14ac:dyDescent="0.25">
      <c r="B2540" s="892">
        <v>42629</v>
      </c>
      <c r="C2540" s="96">
        <v>0.10469314733563662</v>
      </c>
    </row>
    <row r="2541" spans="2:3" x14ac:dyDescent="0.25">
      <c r="B2541" s="892">
        <v>42632</v>
      </c>
      <c r="C2541" s="96">
        <v>9.5783811111229467E-2</v>
      </c>
    </row>
    <row r="2542" spans="2:3" x14ac:dyDescent="0.25">
      <c r="B2542" s="892">
        <v>42633</v>
      </c>
      <c r="C2542" s="96">
        <v>8.7458661065554416E-2</v>
      </c>
    </row>
    <row r="2543" spans="2:3" x14ac:dyDescent="0.25">
      <c r="B2543" s="892">
        <v>42634</v>
      </c>
      <c r="C2543" s="96">
        <v>8.0175003264039271E-2</v>
      </c>
    </row>
    <row r="2544" spans="2:3" x14ac:dyDescent="0.25">
      <c r="B2544" s="892">
        <v>42635</v>
      </c>
      <c r="C2544" s="96">
        <v>7.7402489432494587E-2</v>
      </c>
    </row>
    <row r="2545" spans="2:3" x14ac:dyDescent="0.25">
      <c r="B2545" s="892">
        <v>42636</v>
      </c>
      <c r="C2545" s="96">
        <v>7.3244410984397768E-2</v>
      </c>
    </row>
    <row r="2546" spans="2:3" x14ac:dyDescent="0.25">
      <c r="B2546" s="892">
        <v>42639</v>
      </c>
      <c r="C2546" s="96">
        <v>6.404756291640365E-2</v>
      </c>
    </row>
    <row r="2547" spans="2:3" x14ac:dyDescent="0.25">
      <c r="B2547" s="892">
        <v>42640</v>
      </c>
      <c r="C2547" s="96">
        <v>5.6161904692516959E-2</v>
      </c>
    </row>
    <row r="2548" spans="2:3" x14ac:dyDescent="0.25">
      <c r="B2548" s="892">
        <v>42641</v>
      </c>
      <c r="C2548" s="96">
        <v>5.0373776563009988E-2</v>
      </c>
    </row>
    <row r="2549" spans="2:3" x14ac:dyDescent="0.25">
      <c r="B2549" s="892">
        <v>42642</v>
      </c>
      <c r="C2549" s="96">
        <v>4.5453516820832006E-2</v>
      </c>
    </row>
    <row r="2550" spans="2:3" x14ac:dyDescent="0.25">
      <c r="B2550" s="892">
        <v>42643</v>
      </c>
      <c r="C2550" s="96">
        <v>4.142353533992988E-2</v>
      </c>
    </row>
    <row r="2551" spans="2:3" x14ac:dyDescent="0.25">
      <c r="B2551" s="892">
        <v>42646</v>
      </c>
      <c r="C2551" s="96">
        <v>3.7288772031244741E-2</v>
      </c>
    </row>
    <row r="2552" spans="2:3" x14ac:dyDescent="0.25">
      <c r="B2552" s="892">
        <v>42647</v>
      </c>
      <c r="C2552" s="96">
        <v>3.4898672895971733E-2</v>
      </c>
    </row>
    <row r="2553" spans="2:3" x14ac:dyDescent="0.25">
      <c r="B2553" s="892">
        <v>42648</v>
      </c>
      <c r="C2553" s="96">
        <v>3.1445486502177475E-2</v>
      </c>
    </row>
    <row r="2554" spans="2:3" x14ac:dyDescent="0.25">
      <c r="B2554" s="892">
        <v>42649</v>
      </c>
      <c r="C2554" s="96">
        <v>2.7529443908510011E-2</v>
      </c>
    </row>
    <row r="2555" spans="2:3" x14ac:dyDescent="0.25">
      <c r="B2555" s="892">
        <v>42650</v>
      </c>
      <c r="C2555" s="96">
        <v>2.1588829274396711E-2</v>
      </c>
    </row>
    <row r="2556" spans="2:3" x14ac:dyDescent="0.25">
      <c r="B2556" s="892">
        <v>42653</v>
      </c>
      <c r="C2556" s="96">
        <v>1.8128881629398193E-2</v>
      </c>
    </row>
    <row r="2557" spans="2:3" x14ac:dyDescent="0.25">
      <c r="B2557" s="892">
        <v>42654</v>
      </c>
      <c r="C2557" s="96">
        <v>1.4784804299404949E-2</v>
      </c>
    </row>
    <row r="2558" spans="2:3" x14ac:dyDescent="0.25">
      <c r="B2558" s="892">
        <v>42655</v>
      </c>
      <c r="C2558" s="96">
        <v>1.055135977628311E-2</v>
      </c>
    </row>
    <row r="2559" spans="2:3" x14ac:dyDescent="0.25">
      <c r="B2559" s="892">
        <v>42656</v>
      </c>
      <c r="C2559" s="96">
        <v>4.8615570964149202E-3</v>
      </c>
    </row>
    <row r="2560" spans="2:3" x14ac:dyDescent="0.25">
      <c r="B2560" s="892">
        <v>42657</v>
      </c>
      <c r="C2560" s="96">
        <v>2.0769228235950937E-3</v>
      </c>
    </row>
    <row r="2561" spans="2:3" x14ac:dyDescent="0.25">
      <c r="B2561" s="892">
        <v>42660</v>
      </c>
      <c r="C2561" s="96">
        <v>-1.4275962359507324E-3</v>
      </c>
    </row>
    <row r="2562" spans="2:3" x14ac:dyDescent="0.25">
      <c r="B2562" s="892">
        <v>42661</v>
      </c>
      <c r="C2562" s="96">
        <v>-2.4738724260327432E-3</v>
      </c>
    </row>
    <row r="2563" spans="2:3" x14ac:dyDescent="0.25">
      <c r="B2563" s="892">
        <v>42662</v>
      </c>
      <c r="C2563" s="96">
        <v>-2.19651240717303E-3</v>
      </c>
    </row>
    <row r="2564" spans="2:3" x14ac:dyDescent="0.25">
      <c r="B2564" s="892">
        <v>42663</v>
      </c>
      <c r="C2564" s="96">
        <v>1.6995440059311157E-4</v>
      </c>
    </row>
    <row r="2565" spans="2:3" x14ac:dyDescent="0.25">
      <c r="B2565" s="892">
        <v>42664</v>
      </c>
      <c r="C2565" s="96">
        <v>2.5223718940575309E-3</v>
      </c>
    </row>
    <row r="2566" spans="2:3" x14ac:dyDescent="0.25">
      <c r="B2566" s="892">
        <v>42667</v>
      </c>
      <c r="C2566" s="96">
        <v>5.6130428486283225E-3</v>
      </c>
    </row>
    <row r="2567" spans="2:3" x14ac:dyDescent="0.25">
      <c r="B2567" s="892">
        <v>42668</v>
      </c>
      <c r="C2567" s="96">
        <v>9.4019605263432858E-3</v>
      </c>
    </row>
    <row r="2568" spans="2:3" x14ac:dyDescent="0.25">
      <c r="B2568" s="892">
        <v>42669</v>
      </c>
      <c r="C2568" s="96">
        <v>1.3333436430427401E-2</v>
      </c>
    </row>
    <row r="2569" spans="2:3" x14ac:dyDescent="0.25">
      <c r="B2569" s="892">
        <v>42670</v>
      </c>
      <c r="C2569" s="96">
        <v>1.7756632166905557E-2</v>
      </c>
    </row>
    <row r="2570" spans="2:3" x14ac:dyDescent="0.25">
      <c r="B2570" s="892">
        <v>42671</v>
      </c>
      <c r="C2570" s="96">
        <v>2.2203268550017634E-2</v>
      </c>
    </row>
    <row r="2571" spans="2:3" x14ac:dyDescent="0.25">
      <c r="B2571" s="892">
        <v>42674</v>
      </c>
      <c r="C2571" s="96">
        <v>2.6116434727765422E-2</v>
      </c>
    </row>
    <row r="2572" spans="2:3" x14ac:dyDescent="0.25">
      <c r="B2572" s="892">
        <v>42675</v>
      </c>
      <c r="C2572" s="96">
        <v>2.900989508365634E-2</v>
      </c>
    </row>
    <row r="2573" spans="2:3" x14ac:dyDescent="0.25">
      <c r="B2573" s="892">
        <v>42676</v>
      </c>
      <c r="C2573" s="96">
        <v>2.9664958161032332E-2</v>
      </c>
    </row>
    <row r="2574" spans="2:3" x14ac:dyDescent="0.25">
      <c r="B2574" s="892">
        <v>42677</v>
      </c>
      <c r="C2574" s="96">
        <v>3.0147432686622452E-2</v>
      </c>
    </row>
    <row r="2575" spans="2:3" x14ac:dyDescent="0.25">
      <c r="B2575" s="892">
        <v>42678</v>
      </c>
      <c r="C2575" s="96">
        <v>2.9986678161149461E-2</v>
      </c>
    </row>
    <row r="2576" spans="2:3" x14ac:dyDescent="0.25">
      <c r="B2576" s="892">
        <v>42681</v>
      </c>
      <c r="C2576" s="96">
        <v>3.3893836232998673E-2</v>
      </c>
    </row>
    <row r="2577" spans="2:3" x14ac:dyDescent="0.25">
      <c r="B2577" s="892">
        <v>42682</v>
      </c>
      <c r="C2577" s="96">
        <v>3.9530182000258304E-2</v>
      </c>
    </row>
    <row r="2578" spans="2:3" x14ac:dyDescent="0.25">
      <c r="B2578" s="892">
        <v>42683</v>
      </c>
      <c r="C2578" s="96">
        <v>4.6455340275013163E-2</v>
      </c>
    </row>
    <row r="2579" spans="2:3" x14ac:dyDescent="0.25">
      <c r="B2579" s="892">
        <v>42684</v>
      </c>
      <c r="C2579" s="96">
        <v>5.3648595284694137E-2</v>
      </c>
    </row>
    <row r="2580" spans="2:3" x14ac:dyDescent="0.25">
      <c r="B2580" s="892">
        <v>42685</v>
      </c>
      <c r="C2580" s="96">
        <v>6.0922014836703828E-2</v>
      </c>
    </row>
    <row r="2581" spans="2:3" x14ac:dyDescent="0.25">
      <c r="B2581" s="892">
        <v>42688</v>
      </c>
      <c r="C2581" s="96">
        <v>7.1035481462493763E-2</v>
      </c>
    </row>
    <row r="2582" spans="2:3" x14ac:dyDescent="0.25">
      <c r="B2582" s="892">
        <v>42689</v>
      </c>
      <c r="C2582" s="96">
        <v>8.1957195183176929E-2</v>
      </c>
    </row>
    <row r="2583" spans="2:3" x14ac:dyDescent="0.25">
      <c r="B2583" s="892">
        <v>42690</v>
      </c>
      <c r="C2583" s="96">
        <v>9.2938193944721165E-2</v>
      </c>
    </row>
    <row r="2584" spans="2:3" x14ac:dyDescent="0.25">
      <c r="B2584" s="892">
        <v>42691</v>
      </c>
      <c r="C2584" s="96">
        <v>0.10171428908583559</v>
      </c>
    </row>
    <row r="2585" spans="2:3" x14ac:dyDescent="0.25">
      <c r="B2585" s="892">
        <v>42692</v>
      </c>
      <c r="C2585" s="96">
        <v>0.10953202875854673</v>
      </c>
    </row>
    <row r="2586" spans="2:3" x14ac:dyDescent="0.25">
      <c r="B2586" s="892">
        <v>42695</v>
      </c>
      <c r="C2586" s="96">
        <v>0.11860746087119545</v>
      </c>
    </row>
    <row r="2587" spans="2:3" x14ac:dyDescent="0.25">
      <c r="B2587" s="892">
        <v>42696</v>
      </c>
      <c r="C2587" s="96">
        <v>0.12744199439367773</v>
      </c>
    </row>
    <row r="2588" spans="2:3" x14ac:dyDescent="0.25">
      <c r="B2588" s="892">
        <v>42697</v>
      </c>
      <c r="C2588" s="96">
        <v>0.13509132502160692</v>
      </c>
    </row>
    <row r="2589" spans="2:3" x14ac:dyDescent="0.25">
      <c r="B2589" s="892">
        <v>42698</v>
      </c>
      <c r="C2589" s="96">
        <v>0.14400978330535089</v>
      </c>
    </row>
    <row r="2590" spans="2:3" x14ac:dyDescent="0.25">
      <c r="B2590" s="892">
        <v>42699</v>
      </c>
      <c r="C2590" s="96">
        <v>0.15245480023287214</v>
      </c>
    </row>
    <row r="2591" spans="2:3" x14ac:dyDescent="0.25">
      <c r="B2591" s="892">
        <v>42702</v>
      </c>
      <c r="C2591" s="96">
        <v>0.15687630039685077</v>
      </c>
    </row>
    <row r="2592" spans="2:3" x14ac:dyDescent="0.25">
      <c r="B2592" s="892">
        <v>42703</v>
      </c>
      <c r="C2592" s="96">
        <v>0.16668437966329883</v>
      </c>
    </row>
    <row r="2593" spans="2:3" x14ac:dyDescent="0.25">
      <c r="B2593" s="892">
        <v>42704</v>
      </c>
      <c r="C2593" s="96">
        <v>0.17765076792629661</v>
      </c>
    </row>
    <row r="2594" spans="2:3" x14ac:dyDescent="0.25">
      <c r="B2594" s="892">
        <v>42705</v>
      </c>
      <c r="C2594" s="96">
        <v>0.19043993943781479</v>
      </c>
    </row>
    <row r="2595" spans="2:3" x14ac:dyDescent="0.25">
      <c r="B2595" s="892">
        <v>42706</v>
      </c>
      <c r="C2595" s="96">
        <v>0.20057824548281622</v>
      </c>
    </row>
    <row r="2596" spans="2:3" x14ac:dyDescent="0.25">
      <c r="B2596" s="892">
        <v>42709</v>
      </c>
      <c r="C2596" s="96">
        <v>0.21145766534742363</v>
      </c>
    </row>
    <row r="2597" spans="2:3" x14ac:dyDescent="0.25">
      <c r="B2597" s="892">
        <v>42710</v>
      </c>
      <c r="C2597" s="96">
        <v>0.22630771878158168</v>
      </c>
    </row>
    <row r="2598" spans="2:3" x14ac:dyDescent="0.25">
      <c r="B2598" s="892">
        <v>42711</v>
      </c>
      <c r="C2598" s="96">
        <v>0.24764870613363524</v>
      </c>
    </row>
    <row r="2599" spans="2:3" x14ac:dyDescent="0.25">
      <c r="B2599" s="892">
        <v>42712</v>
      </c>
      <c r="C2599" s="96">
        <v>0.27178182533644429</v>
      </c>
    </row>
    <row r="2600" spans="2:3" x14ac:dyDescent="0.25">
      <c r="B2600" s="892">
        <v>42713</v>
      </c>
      <c r="C2600" s="96">
        <v>0.29662172265514131</v>
      </c>
    </row>
    <row r="2601" spans="2:3" x14ac:dyDescent="0.25">
      <c r="B2601" s="892">
        <v>42716</v>
      </c>
      <c r="C2601" s="96">
        <v>0.31827230732319178</v>
      </c>
    </row>
    <row r="2602" spans="2:3" x14ac:dyDescent="0.25">
      <c r="B2602" s="892">
        <v>42717</v>
      </c>
      <c r="C2602" s="96">
        <v>0.34400836870211798</v>
      </c>
    </row>
    <row r="2603" spans="2:3" x14ac:dyDescent="0.25">
      <c r="B2603" s="892">
        <v>42718</v>
      </c>
      <c r="C2603" s="96">
        <v>0.36745637475184106</v>
      </c>
    </row>
    <row r="2604" spans="2:3" x14ac:dyDescent="0.25">
      <c r="B2604" s="892">
        <v>42719</v>
      </c>
      <c r="C2604" s="96">
        <v>0.38942373978659406</v>
      </c>
    </row>
    <row r="2605" spans="2:3" x14ac:dyDescent="0.25">
      <c r="B2605" s="892">
        <v>42720</v>
      </c>
      <c r="C2605" s="96">
        <v>0.41181770963045433</v>
      </c>
    </row>
    <row r="2606" spans="2:3" x14ac:dyDescent="0.25">
      <c r="B2606" s="892">
        <v>42723</v>
      </c>
      <c r="C2606" s="96">
        <v>0.42849839349756913</v>
      </c>
    </row>
    <row r="2607" spans="2:3" x14ac:dyDescent="0.25">
      <c r="B2607" s="892">
        <v>42724</v>
      </c>
      <c r="C2607" s="96">
        <v>0.44641360066412261</v>
      </c>
    </row>
    <row r="2608" spans="2:3" x14ac:dyDescent="0.25">
      <c r="B2608" s="892">
        <v>42725</v>
      </c>
      <c r="C2608" s="96">
        <v>0.4621642904038939</v>
      </c>
    </row>
    <row r="2609" spans="2:3" x14ac:dyDescent="0.25">
      <c r="B2609" s="892">
        <v>42726</v>
      </c>
      <c r="C2609" s="96">
        <v>0.4748377893432017</v>
      </c>
    </row>
    <row r="2610" spans="2:3" x14ac:dyDescent="0.25">
      <c r="B2610" s="892">
        <v>42727</v>
      </c>
      <c r="C2610" s="96">
        <v>0.48543534124289445</v>
      </c>
    </row>
    <row r="2611" spans="2:3" x14ac:dyDescent="0.25">
      <c r="B2611" s="892">
        <v>42730</v>
      </c>
      <c r="C2611" s="96">
        <v>0.4954088984019599</v>
      </c>
    </row>
    <row r="2612" spans="2:3" x14ac:dyDescent="0.25">
      <c r="B2612" s="892">
        <v>42731</v>
      </c>
      <c r="C2612" s="96">
        <v>0.50732153677918179</v>
      </c>
    </row>
    <row r="2613" spans="2:3" x14ac:dyDescent="0.25">
      <c r="B2613" s="892">
        <v>42732</v>
      </c>
      <c r="C2613" s="96">
        <v>0.51914425921089269</v>
      </c>
    </row>
    <row r="2614" spans="2:3" x14ac:dyDescent="0.25">
      <c r="B2614" s="892">
        <v>42733</v>
      </c>
      <c r="C2614" s="96">
        <v>0.52842736869308471</v>
      </c>
    </row>
    <row r="2615" spans="2:3" x14ac:dyDescent="0.25">
      <c r="B2615" s="892">
        <v>42734</v>
      </c>
      <c r="C2615" s="96">
        <v>0.53470208686562959</v>
      </c>
    </row>
    <row r="2616" spans="2:3" x14ac:dyDescent="0.25">
      <c r="B2616" s="892">
        <v>42737</v>
      </c>
      <c r="C2616" s="96">
        <v>0.53999551489542297</v>
      </c>
    </row>
    <row r="2617" spans="2:3" x14ac:dyDescent="0.25">
      <c r="B2617" s="892">
        <v>42738</v>
      </c>
      <c r="C2617" s="96">
        <v>0.54865110009609175</v>
      </c>
    </row>
    <row r="2618" spans="2:3" x14ac:dyDescent="0.25">
      <c r="B2618" s="892">
        <v>42739</v>
      </c>
      <c r="C2618" s="96">
        <v>0.55340133219839849</v>
      </c>
    </row>
    <row r="2619" spans="2:3" x14ac:dyDescent="0.25">
      <c r="B2619" s="892">
        <v>42740</v>
      </c>
      <c r="C2619" s="96">
        <v>0.56025355392870468</v>
      </c>
    </row>
    <row r="2620" spans="2:3" x14ac:dyDescent="0.25">
      <c r="B2620" s="892">
        <v>42741</v>
      </c>
      <c r="C2620" s="96">
        <v>0.56996053457350448</v>
      </c>
    </row>
    <row r="2621" spans="2:3" x14ac:dyDescent="0.25">
      <c r="B2621" s="892">
        <v>42744</v>
      </c>
      <c r="C2621" s="96">
        <v>0.57865691212896342</v>
      </c>
    </row>
    <row r="2622" spans="2:3" x14ac:dyDescent="0.25">
      <c r="B2622" s="892">
        <v>42745</v>
      </c>
      <c r="C2622" s="96">
        <v>0.58915014437262936</v>
      </c>
    </row>
    <row r="2623" spans="2:3" x14ac:dyDescent="0.25">
      <c r="B2623" s="892">
        <v>42746</v>
      </c>
      <c r="C2623" s="96">
        <v>0.60060977395507098</v>
      </c>
    </row>
    <row r="2624" spans="2:3" x14ac:dyDescent="0.25">
      <c r="B2624" s="892">
        <v>42747</v>
      </c>
      <c r="C2624" s="96">
        <v>0.6081790028230184</v>
      </c>
    </row>
    <row r="2625" spans="2:3" x14ac:dyDescent="0.25">
      <c r="B2625" s="892">
        <v>42748</v>
      </c>
      <c r="C2625" s="96">
        <v>0.61881048284095441</v>
      </c>
    </row>
    <row r="2626" spans="2:3" x14ac:dyDescent="0.25">
      <c r="B2626" s="892">
        <v>42751</v>
      </c>
      <c r="C2626" s="96">
        <v>0.62730939062811408</v>
      </c>
    </row>
    <row r="2627" spans="2:3" x14ac:dyDescent="0.25">
      <c r="B2627" s="892">
        <v>42752</v>
      </c>
      <c r="C2627" s="96">
        <v>0.6332435897263452</v>
      </c>
    </row>
    <row r="2628" spans="2:3" x14ac:dyDescent="0.25">
      <c r="B2628" s="892">
        <v>42753</v>
      </c>
      <c r="C2628" s="96">
        <v>0.63764501216847524</v>
      </c>
    </row>
    <row r="2629" spans="2:3" x14ac:dyDescent="0.25">
      <c r="B2629" s="892">
        <v>42754</v>
      </c>
      <c r="C2629" s="96">
        <v>0.64207511653168647</v>
      </c>
    </row>
    <row r="2630" spans="2:3" x14ac:dyDescent="0.25">
      <c r="B2630" s="892">
        <v>42755</v>
      </c>
      <c r="C2630" s="96">
        <v>0.64619789591889842</v>
      </c>
    </row>
    <row r="2631" spans="2:3" x14ac:dyDescent="0.25">
      <c r="B2631" s="892">
        <v>42758</v>
      </c>
      <c r="C2631" s="96">
        <v>0.64838390488272779</v>
      </c>
    </row>
    <row r="2632" spans="2:3" x14ac:dyDescent="0.25">
      <c r="B2632" s="892">
        <v>42759</v>
      </c>
      <c r="C2632" s="96">
        <v>0.65026451881150438</v>
      </c>
    </row>
    <row r="2633" spans="2:3" x14ac:dyDescent="0.25">
      <c r="B2633" s="892">
        <v>42760</v>
      </c>
      <c r="C2633" s="96">
        <v>0.65271907918511118</v>
      </c>
    </row>
    <row r="2634" spans="2:3" x14ac:dyDescent="0.25">
      <c r="B2634" s="892">
        <v>42761</v>
      </c>
      <c r="C2634" s="96">
        <v>0.65568558334144789</v>
      </c>
    </row>
    <row r="2635" spans="2:3" x14ac:dyDescent="0.25">
      <c r="B2635" s="892">
        <v>42762</v>
      </c>
      <c r="C2635" s="96">
        <v>0.65775331625136391</v>
      </c>
    </row>
    <row r="2636" spans="2:3" x14ac:dyDescent="0.25">
      <c r="B2636" s="892">
        <v>42765</v>
      </c>
      <c r="C2636" s="96">
        <v>0.65967832362707635</v>
      </c>
    </row>
    <row r="2637" spans="2:3" x14ac:dyDescent="0.25">
      <c r="B2637" s="892">
        <v>42766</v>
      </c>
      <c r="C2637" s="96">
        <v>0.66067261959178414</v>
      </c>
    </row>
    <row r="2638" spans="2:3" x14ac:dyDescent="0.25">
      <c r="B2638" s="892">
        <v>42767</v>
      </c>
      <c r="C2638" s="96">
        <v>0.66366268866300493</v>
      </c>
    </row>
    <row r="2639" spans="2:3" x14ac:dyDescent="0.25">
      <c r="B2639" s="892">
        <v>42768</v>
      </c>
      <c r="C2639" s="96">
        <v>0.66630207228564253</v>
      </c>
    </row>
    <row r="2640" spans="2:3" x14ac:dyDescent="0.25">
      <c r="B2640" s="892">
        <v>42769</v>
      </c>
      <c r="C2640" s="96">
        <v>0.66920575155817996</v>
      </c>
    </row>
    <row r="2641" spans="2:3" x14ac:dyDescent="0.25">
      <c r="B2641" s="892">
        <v>42772</v>
      </c>
      <c r="C2641" s="96">
        <v>0.6719071970523699</v>
      </c>
    </row>
    <row r="2642" spans="2:3" x14ac:dyDescent="0.25">
      <c r="B2642" s="892">
        <v>42773</v>
      </c>
      <c r="C2642" s="96">
        <v>0.67345293255658267</v>
      </c>
    </row>
    <row r="2643" spans="2:3" x14ac:dyDescent="0.25">
      <c r="B2643" s="892">
        <v>42774</v>
      </c>
      <c r="C2643" s="96">
        <v>0.67422683629643909</v>
      </c>
    </row>
    <row r="2644" spans="2:3" x14ac:dyDescent="0.25">
      <c r="B2644" s="892">
        <v>42775</v>
      </c>
      <c r="C2644" s="96">
        <v>0.67667529667529369</v>
      </c>
    </row>
    <row r="2645" spans="2:3" x14ac:dyDescent="0.25">
      <c r="B2645" s="892">
        <v>42776</v>
      </c>
      <c r="C2645" s="96">
        <v>0.67978694527757189</v>
      </c>
    </row>
    <row r="2646" spans="2:3" x14ac:dyDescent="0.25">
      <c r="B2646" s="892">
        <v>42779</v>
      </c>
      <c r="C2646" s="96">
        <v>0.68387363427470604</v>
      </c>
    </row>
    <row r="2647" spans="2:3" x14ac:dyDescent="0.25">
      <c r="B2647" s="892">
        <v>42780</v>
      </c>
      <c r="C2647" s="96">
        <v>0.68985568469688197</v>
      </c>
    </row>
    <row r="2648" spans="2:3" x14ac:dyDescent="0.25">
      <c r="B2648" s="892">
        <v>42781</v>
      </c>
      <c r="C2648" s="96">
        <v>0.696829318686773</v>
      </c>
    </row>
    <row r="2649" spans="2:3" x14ac:dyDescent="0.25">
      <c r="B2649" s="892">
        <v>42782</v>
      </c>
      <c r="C2649" s="96">
        <v>0.70312207904892454</v>
      </c>
    </row>
    <row r="2650" spans="2:3" x14ac:dyDescent="0.25">
      <c r="B2650" s="892">
        <v>42783</v>
      </c>
      <c r="C2650" s="96">
        <v>0.71034589624364364</v>
      </c>
    </row>
    <row r="2651" spans="2:3" x14ac:dyDescent="0.25">
      <c r="B2651" s="892">
        <v>42786</v>
      </c>
      <c r="C2651" s="96">
        <v>0.71687152012988775</v>
      </c>
    </row>
    <row r="2652" spans="2:3" x14ac:dyDescent="0.25">
      <c r="B2652" s="892">
        <v>42787</v>
      </c>
      <c r="C2652" s="96">
        <v>0.72309873647412493</v>
      </c>
    </row>
    <row r="2653" spans="2:3" x14ac:dyDescent="0.25">
      <c r="B2653" s="892">
        <v>42788</v>
      </c>
      <c r="C2653" s="96">
        <v>0.72960170857707107</v>
      </c>
    </row>
    <row r="2654" spans="2:3" x14ac:dyDescent="0.25">
      <c r="B2654" s="892">
        <v>42789</v>
      </c>
      <c r="C2654" s="96">
        <v>0.734384698919892</v>
      </c>
    </row>
    <row r="2655" spans="2:3" x14ac:dyDescent="0.25">
      <c r="B2655" s="892">
        <v>42790</v>
      </c>
      <c r="C2655" s="96">
        <v>0.74190976983746637</v>
      </c>
    </row>
    <row r="2656" spans="2:3" x14ac:dyDescent="0.25">
      <c r="B2656" s="892">
        <v>42793</v>
      </c>
      <c r="C2656" s="96">
        <v>0.75010558262295912</v>
      </c>
    </row>
    <row r="2657" spans="2:3" x14ac:dyDescent="0.25">
      <c r="B2657" s="892">
        <v>42794</v>
      </c>
      <c r="C2657" s="96">
        <v>0.75737661441346216</v>
      </c>
    </row>
    <row r="2658" spans="2:3" x14ac:dyDescent="0.25">
      <c r="B2658" s="892">
        <v>42795</v>
      </c>
      <c r="C2658" s="96">
        <v>0.7647717272103125</v>
      </c>
    </row>
    <row r="2659" spans="2:3" x14ac:dyDescent="0.25">
      <c r="B2659" s="892">
        <v>42796</v>
      </c>
      <c r="C2659" s="96">
        <v>0.7715285687452017</v>
      </c>
    </row>
    <row r="2660" spans="2:3" x14ac:dyDescent="0.25">
      <c r="B2660" s="892">
        <v>42797</v>
      </c>
      <c r="C2660" s="96">
        <v>0.77846019173876424</v>
      </c>
    </row>
    <row r="2661" spans="2:3" x14ac:dyDescent="0.25">
      <c r="B2661" s="892">
        <v>42800</v>
      </c>
      <c r="C2661" s="96">
        <v>0.78441860109422901</v>
      </c>
    </row>
    <row r="2662" spans="2:3" x14ac:dyDescent="0.25">
      <c r="B2662" s="892">
        <v>42801</v>
      </c>
      <c r="C2662" s="96">
        <v>0.79040179558788837</v>
      </c>
    </row>
    <row r="2663" spans="2:3" x14ac:dyDescent="0.25">
      <c r="B2663" s="892">
        <v>42802</v>
      </c>
      <c r="C2663" s="96">
        <v>0.79560493669257171</v>
      </c>
    </row>
    <row r="2664" spans="2:3" x14ac:dyDescent="0.25">
      <c r="B2664" s="892">
        <v>42803</v>
      </c>
      <c r="C2664" s="96">
        <v>0.7991942191622825</v>
      </c>
    </row>
    <row r="2665" spans="2:3" x14ac:dyDescent="0.25">
      <c r="B2665" s="892">
        <v>42804</v>
      </c>
      <c r="C2665" s="96">
        <v>0.80277847555461102</v>
      </c>
    </row>
    <row r="2666" spans="2:3" x14ac:dyDescent="0.25">
      <c r="B2666" s="892">
        <v>42807</v>
      </c>
      <c r="C2666" s="96">
        <v>0.80621654896428641</v>
      </c>
    </row>
    <row r="2667" spans="2:3" x14ac:dyDescent="0.25">
      <c r="B2667" s="892">
        <v>42808</v>
      </c>
      <c r="C2667" s="96">
        <v>0.80981864039768969</v>
      </c>
    </row>
    <row r="2668" spans="2:3" x14ac:dyDescent="0.25">
      <c r="B2668" s="892">
        <v>42809</v>
      </c>
      <c r="C2668" s="96">
        <v>0.81353610122335318</v>
      </c>
    </row>
    <row r="2669" spans="2:3" x14ac:dyDescent="0.25">
      <c r="B2669" s="892">
        <v>42810</v>
      </c>
      <c r="C2669" s="96">
        <v>0.81589708226966051</v>
      </c>
    </row>
    <row r="2670" spans="2:3" x14ac:dyDescent="0.25">
      <c r="B2670" s="892">
        <v>42811</v>
      </c>
      <c r="C2670" s="96">
        <v>0.81739438432273726</v>
      </c>
    </row>
    <row r="2671" spans="2:3" x14ac:dyDescent="0.25">
      <c r="B2671" s="892">
        <v>42814</v>
      </c>
      <c r="C2671" s="96">
        <v>0.81859623419609939</v>
      </c>
    </row>
    <row r="2672" spans="2:3" x14ac:dyDescent="0.25">
      <c r="B2672" s="892">
        <v>42815</v>
      </c>
      <c r="C2672" s="96">
        <v>0.81848568539237931</v>
      </c>
    </row>
    <row r="2673" spans="2:3" x14ac:dyDescent="0.25">
      <c r="B2673" s="892">
        <v>42816</v>
      </c>
      <c r="C2673" s="96">
        <v>0.81737420974991593</v>
      </c>
    </row>
    <row r="2674" spans="2:3" x14ac:dyDescent="0.25">
      <c r="B2674" s="892">
        <v>42817</v>
      </c>
      <c r="C2674" s="96">
        <v>0.81495406477516941</v>
      </c>
    </row>
    <row r="2675" spans="2:3" x14ac:dyDescent="0.25">
      <c r="B2675" s="892">
        <v>42818</v>
      </c>
      <c r="C2675" s="96">
        <v>0.81441744015548145</v>
      </c>
    </row>
    <row r="2676" spans="2:3" x14ac:dyDescent="0.25">
      <c r="B2676" s="892">
        <v>42821</v>
      </c>
      <c r="C2676" s="96">
        <v>0.81370815418355258</v>
      </c>
    </row>
    <row r="2677" spans="2:3" x14ac:dyDescent="0.25">
      <c r="B2677" s="892">
        <v>42822</v>
      </c>
      <c r="C2677" s="96">
        <v>0.81223907177097932</v>
      </c>
    </row>
    <row r="2678" spans="2:3" x14ac:dyDescent="0.25">
      <c r="B2678" s="892">
        <v>42823</v>
      </c>
      <c r="C2678" s="96">
        <v>0.81046056309806114</v>
      </c>
    </row>
    <row r="2679" spans="2:3" x14ac:dyDescent="0.25">
      <c r="B2679" s="892">
        <v>42824</v>
      </c>
      <c r="C2679" s="96">
        <v>0.80655128573521062</v>
      </c>
    </row>
    <row r="2680" spans="2:3" x14ac:dyDescent="0.25">
      <c r="B2680" s="892">
        <v>42825</v>
      </c>
      <c r="C2680" s="96">
        <v>0.80314227714392072</v>
      </c>
    </row>
    <row r="2681" spans="2:3" x14ac:dyDescent="0.25">
      <c r="B2681" s="892">
        <v>42828</v>
      </c>
      <c r="C2681" s="96">
        <v>0.80285289669496485</v>
      </c>
    </row>
    <row r="2682" spans="2:3" x14ac:dyDescent="0.25">
      <c r="B2682" s="892">
        <v>42829</v>
      </c>
      <c r="C2682" s="96">
        <v>0.80158097616210156</v>
      </c>
    </row>
    <row r="2683" spans="2:3" x14ac:dyDescent="0.25">
      <c r="B2683" s="892">
        <v>42830</v>
      </c>
      <c r="C2683" s="96">
        <v>0.800124344226541</v>
      </c>
    </row>
    <row r="2684" spans="2:3" x14ac:dyDescent="0.25">
      <c r="B2684" s="892">
        <v>42831</v>
      </c>
      <c r="C2684" s="96">
        <v>0.79736154196787312</v>
      </c>
    </row>
    <row r="2685" spans="2:3" x14ac:dyDescent="0.25">
      <c r="B2685" s="892">
        <v>42832</v>
      </c>
      <c r="C2685" s="96">
        <v>0.79532567046934932</v>
      </c>
    </row>
    <row r="2686" spans="2:3" x14ac:dyDescent="0.25">
      <c r="B2686" s="892">
        <v>42835</v>
      </c>
      <c r="C2686" s="96">
        <v>0.79401107973582941</v>
      </c>
    </row>
    <row r="2687" spans="2:3" x14ac:dyDescent="0.25">
      <c r="B2687" s="892">
        <v>42836</v>
      </c>
      <c r="C2687" s="96">
        <v>0.79197333874858711</v>
      </c>
    </row>
    <row r="2688" spans="2:3" x14ac:dyDescent="0.25">
      <c r="B2688" s="892">
        <v>42837</v>
      </c>
      <c r="C2688" s="96">
        <v>0.7889993788492855</v>
      </c>
    </row>
    <row r="2689" spans="2:3" x14ac:dyDescent="0.25">
      <c r="B2689" s="892">
        <v>42838</v>
      </c>
      <c r="C2689" s="96">
        <v>0.78676143080629424</v>
      </c>
    </row>
    <row r="2690" spans="2:3" x14ac:dyDescent="0.25">
      <c r="B2690" s="892">
        <v>42839</v>
      </c>
      <c r="C2690" s="96">
        <v>0.78191646050811103</v>
      </c>
    </row>
    <row r="2691" spans="2:3" x14ac:dyDescent="0.25">
      <c r="B2691" s="892">
        <v>42842</v>
      </c>
      <c r="C2691" s="96">
        <v>0.77721881447766961</v>
      </c>
    </row>
    <row r="2692" spans="2:3" x14ac:dyDescent="0.25">
      <c r="B2692" s="892">
        <v>42843</v>
      </c>
      <c r="C2692" s="96">
        <v>0.77412379166228296</v>
      </c>
    </row>
    <row r="2693" spans="2:3" x14ac:dyDescent="0.25">
      <c r="B2693" s="892">
        <v>42844</v>
      </c>
      <c r="C2693" s="96">
        <v>0.77080022192245468</v>
      </c>
    </row>
    <row r="2694" spans="2:3" x14ac:dyDescent="0.25">
      <c r="B2694" s="892">
        <v>42845</v>
      </c>
      <c r="C2694" s="96">
        <v>0.76663414430875809</v>
      </c>
    </row>
    <row r="2695" spans="2:3" x14ac:dyDescent="0.25">
      <c r="B2695" s="892">
        <v>42846</v>
      </c>
      <c r="C2695" s="96">
        <v>0.7624050478816975</v>
      </c>
    </row>
    <row r="2696" spans="2:3" x14ac:dyDescent="0.25">
      <c r="B2696" s="892">
        <v>42849</v>
      </c>
      <c r="C2696" s="96">
        <v>0.75440667093048042</v>
      </c>
    </row>
    <row r="2697" spans="2:3" x14ac:dyDescent="0.25">
      <c r="B2697" s="892">
        <v>42850</v>
      </c>
      <c r="C2697" s="96">
        <v>0.74634628492745525</v>
      </c>
    </row>
    <row r="2698" spans="2:3" x14ac:dyDescent="0.25">
      <c r="B2698" s="892">
        <v>42851</v>
      </c>
      <c r="C2698" s="96">
        <v>0.73834614757318962</v>
      </c>
    </row>
    <row r="2699" spans="2:3" x14ac:dyDescent="0.25">
      <c r="B2699" s="892">
        <v>42852</v>
      </c>
      <c r="C2699" s="96">
        <v>0.72799958418190136</v>
      </c>
    </row>
    <row r="2700" spans="2:3" x14ac:dyDescent="0.25">
      <c r="B2700" s="892">
        <v>42853</v>
      </c>
      <c r="C2700" s="96">
        <v>0.71898698504239467</v>
      </c>
    </row>
    <row r="2701" spans="2:3" x14ac:dyDescent="0.25">
      <c r="B2701" s="892">
        <v>42856</v>
      </c>
      <c r="C2701" s="96">
        <v>0.71005587796659564</v>
      </c>
    </row>
    <row r="2702" spans="2:3" x14ac:dyDescent="0.25">
      <c r="B2702" s="892">
        <v>42857</v>
      </c>
      <c r="C2702" s="96">
        <v>0.70048598935710671</v>
      </c>
    </row>
    <row r="2703" spans="2:3" x14ac:dyDescent="0.25">
      <c r="B2703" s="892">
        <v>42858</v>
      </c>
      <c r="C2703" s="96">
        <v>0.69037795292802284</v>
      </c>
    </row>
    <row r="2704" spans="2:3" x14ac:dyDescent="0.25">
      <c r="B2704" s="892">
        <v>42859</v>
      </c>
      <c r="C2704" s="96">
        <v>0.67857749868617956</v>
      </c>
    </row>
    <row r="2705" spans="2:3" x14ac:dyDescent="0.25">
      <c r="B2705" s="892">
        <v>42860</v>
      </c>
      <c r="C2705" s="96">
        <v>0.66733797110618531</v>
      </c>
    </row>
    <row r="2706" spans="2:3" x14ac:dyDescent="0.25">
      <c r="B2706" s="892">
        <v>42863</v>
      </c>
      <c r="C2706" s="96">
        <v>0.65648778036438349</v>
      </c>
    </row>
    <row r="2707" spans="2:3" x14ac:dyDescent="0.25">
      <c r="B2707" s="892">
        <v>42864</v>
      </c>
      <c r="C2707" s="96">
        <v>0.64641941358269972</v>
      </c>
    </row>
    <row r="2708" spans="2:3" x14ac:dyDescent="0.25">
      <c r="B2708" s="892">
        <v>42865</v>
      </c>
      <c r="C2708" s="96">
        <v>0.63762901357263779</v>
      </c>
    </row>
    <row r="2709" spans="2:3" x14ac:dyDescent="0.25">
      <c r="B2709" s="892">
        <v>42866</v>
      </c>
      <c r="C2709" s="96">
        <v>0.62929766903392526</v>
      </c>
    </row>
    <row r="2710" spans="2:3" x14ac:dyDescent="0.25">
      <c r="B2710" s="892">
        <v>42867</v>
      </c>
      <c r="C2710" s="96">
        <v>0.62072200144975731</v>
      </c>
    </row>
    <row r="2711" spans="2:3" x14ac:dyDescent="0.25">
      <c r="B2711" s="892">
        <v>42870</v>
      </c>
      <c r="C2711" s="96">
        <v>0.61148713370999264</v>
      </c>
    </row>
    <row r="2712" spans="2:3" x14ac:dyDescent="0.25">
      <c r="B2712" s="892">
        <v>42871</v>
      </c>
      <c r="C2712" s="96">
        <v>0.60167094835531731</v>
      </c>
    </row>
    <row r="2713" spans="2:3" x14ac:dyDescent="0.25">
      <c r="B2713" s="892">
        <v>42872</v>
      </c>
      <c r="C2713" s="96">
        <v>0.59324418860134498</v>
      </c>
    </row>
    <row r="2714" spans="2:3" x14ac:dyDescent="0.25">
      <c r="B2714" s="892">
        <v>42873</v>
      </c>
      <c r="C2714" s="96">
        <v>0.58553228211049779</v>
      </c>
    </row>
    <row r="2715" spans="2:3" x14ac:dyDescent="0.25">
      <c r="B2715" s="892">
        <v>42874</v>
      </c>
      <c r="C2715" s="96">
        <v>0.5762113070380761</v>
      </c>
    </row>
    <row r="2716" spans="2:3" x14ac:dyDescent="0.25">
      <c r="B2716" s="892">
        <v>42877</v>
      </c>
      <c r="C2716" s="96">
        <v>0.56706366440927347</v>
      </c>
    </row>
    <row r="2717" spans="2:3" x14ac:dyDescent="0.25">
      <c r="B2717" s="892">
        <v>42878</v>
      </c>
      <c r="C2717" s="96">
        <v>0.55797478383417776</v>
      </c>
    </row>
    <row r="2718" spans="2:3" x14ac:dyDescent="0.25">
      <c r="B2718" s="892">
        <v>42879</v>
      </c>
      <c r="C2718" s="96">
        <v>0.54885437267617387</v>
      </c>
    </row>
    <row r="2719" spans="2:3" x14ac:dyDescent="0.25">
      <c r="B2719" s="892">
        <v>42880</v>
      </c>
      <c r="C2719" s="96">
        <v>0.53920799906664918</v>
      </c>
    </row>
    <row r="2720" spans="2:3" x14ac:dyDescent="0.25">
      <c r="B2720" s="892">
        <v>42881</v>
      </c>
      <c r="C2720" s="96">
        <v>0.52871664847652178</v>
      </c>
    </row>
    <row r="2721" spans="2:3" x14ac:dyDescent="0.25">
      <c r="B2721" s="892">
        <v>42884</v>
      </c>
      <c r="C2721" s="96">
        <v>0.51667978409585713</v>
      </c>
    </row>
    <row r="2722" spans="2:3" x14ac:dyDescent="0.25">
      <c r="B2722" s="892">
        <v>42885</v>
      </c>
      <c r="C2722" s="96">
        <v>0.50416400782061066</v>
      </c>
    </row>
    <row r="2723" spans="2:3" x14ac:dyDescent="0.25">
      <c r="B2723" s="892">
        <v>42886</v>
      </c>
      <c r="C2723" s="96">
        <v>0.49259320398768236</v>
      </c>
    </row>
    <row r="2724" spans="2:3" x14ac:dyDescent="0.25">
      <c r="B2724" s="892">
        <v>42887</v>
      </c>
      <c r="C2724" s="96">
        <v>0.47951592807847898</v>
      </c>
    </row>
    <row r="2725" spans="2:3" x14ac:dyDescent="0.25">
      <c r="B2725" s="892">
        <v>42888</v>
      </c>
      <c r="C2725" s="96">
        <v>0.46639753505884801</v>
      </c>
    </row>
    <row r="2726" spans="2:3" x14ac:dyDescent="0.25">
      <c r="B2726" s="892">
        <v>42891</v>
      </c>
      <c r="C2726" s="96">
        <v>0.45477197350843629</v>
      </c>
    </row>
    <row r="2727" spans="2:3" x14ac:dyDescent="0.25">
      <c r="B2727" s="892">
        <v>42892</v>
      </c>
      <c r="C2727" s="96">
        <v>0.44364975724109473</v>
      </c>
    </row>
    <row r="2728" spans="2:3" x14ac:dyDescent="0.25">
      <c r="B2728" s="892">
        <v>42893</v>
      </c>
      <c r="C2728" s="96">
        <v>0.43250607917450029</v>
      </c>
    </row>
    <row r="2729" spans="2:3" x14ac:dyDescent="0.25">
      <c r="B2729" s="892">
        <v>42894</v>
      </c>
      <c r="C2729" s="96">
        <v>0.422838777705975</v>
      </c>
    </row>
    <row r="2730" spans="2:3" x14ac:dyDescent="0.25">
      <c r="B2730" s="892">
        <v>42895</v>
      </c>
      <c r="C2730" s="96">
        <v>0.4062899400160187</v>
      </c>
    </row>
    <row r="2731" spans="2:3" x14ac:dyDescent="0.25">
      <c r="B2731" s="892">
        <v>42898</v>
      </c>
      <c r="C2731" s="96">
        <v>0.38851281021280104</v>
      </c>
    </row>
    <row r="2732" spans="2:3" x14ac:dyDescent="0.25">
      <c r="B2732" s="892">
        <v>42899</v>
      </c>
      <c r="C2732" s="96">
        <v>0.37243778825252455</v>
      </c>
    </row>
    <row r="2733" spans="2:3" x14ac:dyDescent="0.25">
      <c r="B2733" s="892">
        <v>42900</v>
      </c>
      <c r="C2733" s="96">
        <v>0.35813083708735866</v>
      </c>
    </row>
    <row r="2734" spans="2:3" x14ac:dyDescent="0.25">
      <c r="B2734" s="892">
        <v>42901</v>
      </c>
      <c r="C2734" s="96">
        <v>0.34501768681058581</v>
      </c>
    </row>
    <row r="2735" spans="2:3" x14ac:dyDescent="0.25">
      <c r="B2735" s="892">
        <v>42902</v>
      </c>
      <c r="C2735" s="96">
        <v>0.33191646693040244</v>
      </c>
    </row>
    <row r="2736" spans="2:3" x14ac:dyDescent="0.25">
      <c r="B2736" s="892">
        <v>42905</v>
      </c>
      <c r="C2736" s="96">
        <v>0.31745360500523906</v>
      </c>
    </row>
    <row r="2737" spans="2:3" x14ac:dyDescent="0.25">
      <c r="B2737" s="892">
        <v>42906</v>
      </c>
      <c r="C2737" s="96">
        <v>0.30205452074236955</v>
      </c>
    </row>
    <row r="2738" spans="2:3" x14ac:dyDescent="0.25">
      <c r="B2738" s="892">
        <v>42907</v>
      </c>
      <c r="C2738" s="96">
        <v>0.28529223531474063</v>
      </c>
    </row>
    <row r="2739" spans="2:3" x14ac:dyDescent="0.25">
      <c r="B2739" s="892">
        <v>42908</v>
      </c>
      <c r="C2739" s="96">
        <v>0.26930160537071995</v>
      </c>
    </row>
    <row r="2740" spans="2:3" x14ac:dyDescent="0.25">
      <c r="B2740" s="892">
        <v>42909</v>
      </c>
      <c r="C2740" s="96">
        <v>0.25532818325929163</v>
      </c>
    </row>
    <row r="2741" spans="2:3" x14ac:dyDescent="0.25">
      <c r="B2741" s="892">
        <v>42912</v>
      </c>
      <c r="C2741" s="96">
        <v>0.24212417615485085</v>
      </c>
    </row>
    <row r="2742" spans="2:3" x14ac:dyDescent="0.25">
      <c r="B2742" s="892">
        <v>42913</v>
      </c>
      <c r="C2742" s="96">
        <v>0.23024718029373339</v>
      </c>
    </row>
    <row r="2743" spans="2:3" x14ac:dyDescent="0.25">
      <c r="B2743" s="892">
        <v>42914</v>
      </c>
      <c r="C2743" s="96">
        <v>0.21825656972132243</v>
      </c>
    </row>
    <row r="2744" spans="2:3" x14ac:dyDescent="0.25">
      <c r="B2744" s="892">
        <v>42915</v>
      </c>
      <c r="C2744" s="96">
        <v>0.20788628614049326</v>
      </c>
    </row>
    <row r="2745" spans="2:3" x14ac:dyDescent="0.25">
      <c r="B2745" s="892">
        <v>42916</v>
      </c>
      <c r="C2745" s="96">
        <v>0.19751358594009583</v>
      </c>
    </row>
    <row r="2746" spans="2:3" x14ac:dyDescent="0.25">
      <c r="B2746" s="892">
        <v>42919</v>
      </c>
      <c r="C2746" s="96">
        <v>0.18596223562603886</v>
      </c>
    </row>
    <row r="2747" spans="2:3" x14ac:dyDescent="0.25">
      <c r="B2747" s="892">
        <v>42920</v>
      </c>
      <c r="C2747" s="96">
        <v>0.17414756046199295</v>
      </c>
    </row>
    <row r="2748" spans="2:3" x14ac:dyDescent="0.25">
      <c r="B2748" s="892">
        <v>42921</v>
      </c>
      <c r="C2748" s="96">
        <v>0.16394384742046986</v>
      </c>
    </row>
    <row r="2749" spans="2:3" x14ac:dyDescent="0.25">
      <c r="B2749" s="892">
        <v>42922</v>
      </c>
      <c r="C2749" s="96">
        <v>0.15409308827036258</v>
      </c>
    </row>
    <row r="2750" spans="2:3" x14ac:dyDescent="0.25">
      <c r="B2750" s="892">
        <v>42923</v>
      </c>
      <c r="C2750" s="96">
        <v>0.14372272955013424</v>
      </c>
    </row>
    <row r="2751" spans="2:3" x14ac:dyDescent="0.25">
      <c r="B2751" s="892">
        <v>42926</v>
      </c>
      <c r="C2751" s="96">
        <v>0.13268210057291438</v>
      </c>
    </row>
    <row r="2752" spans="2:3" x14ac:dyDescent="0.25">
      <c r="B2752" s="892">
        <v>42927</v>
      </c>
      <c r="C2752" s="96">
        <v>0.12214158029343661</v>
      </c>
    </row>
    <row r="2753" spans="2:3" x14ac:dyDescent="0.25">
      <c r="B2753" s="892">
        <v>42928</v>
      </c>
      <c r="C2753" s="96">
        <v>0.11137499552666788</v>
      </c>
    </row>
    <row r="2754" spans="2:3" x14ac:dyDescent="0.25">
      <c r="B2754" s="892">
        <v>42929</v>
      </c>
      <c r="C2754" s="96">
        <v>9.9007471889519541E-2</v>
      </c>
    </row>
    <row r="2755" spans="2:3" x14ac:dyDescent="0.25">
      <c r="B2755" s="892">
        <v>42930</v>
      </c>
      <c r="C2755" s="96">
        <v>8.7675201859026691E-2</v>
      </c>
    </row>
    <row r="2756" spans="2:3" x14ac:dyDescent="0.25">
      <c r="B2756" s="892">
        <v>42933</v>
      </c>
      <c r="C2756" s="96">
        <v>7.5140193730981977E-2</v>
      </c>
    </row>
    <row r="2757" spans="2:3" x14ac:dyDescent="0.25">
      <c r="B2757" s="892">
        <v>42934</v>
      </c>
      <c r="C2757" s="96">
        <v>6.0816980985207082E-2</v>
      </c>
    </row>
    <row r="2758" spans="2:3" x14ac:dyDescent="0.25">
      <c r="B2758" s="892">
        <v>42935</v>
      </c>
      <c r="C2758" s="96">
        <v>4.722486006739518E-2</v>
      </c>
    </row>
    <row r="2759" spans="2:3" x14ac:dyDescent="0.25">
      <c r="B2759" s="892">
        <v>42936</v>
      </c>
      <c r="C2759" s="96">
        <v>3.4192164161531466E-2</v>
      </c>
    </row>
    <row r="2760" spans="2:3" x14ac:dyDescent="0.25">
      <c r="B2760" s="892">
        <v>42937</v>
      </c>
      <c r="C2760" s="96">
        <v>2.2865464246454886E-2</v>
      </c>
    </row>
    <row r="2761" spans="2:3" x14ac:dyDescent="0.25">
      <c r="B2761" s="892">
        <v>42940</v>
      </c>
      <c r="C2761" s="96">
        <v>1.2233898434462138E-2</v>
      </c>
    </row>
    <row r="2762" spans="2:3" x14ac:dyDescent="0.25">
      <c r="B2762" s="892">
        <v>42941</v>
      </c>
      <c r="C2762" s="96">
        <v>2.6291236779441146E-3</v>
      </c>
    </row>
    <row r="2763" spans="2:3" x14ac:dyDescent="0.25">
      <c r="B2763" s="892">
        <v>42942</v>
      </c>
      <c r="C2763" s="96">
        <v>-7.6707473427148655E-3</v>
      </c>
    </row>
    <row r="2764" spans="2:3" x14ac:dyDescent="0.25">
      <c r="B2764" s="892">
        <v>42943</v>
      </c>
      <c r="C2764" s="96">
        <v>-1.7096100705950384E-2</v>
      </c>
    </row>
    <row r="2765" spans="2:3" x14ac:dyDescent="0.25">
      <c r="B2765" s="892">
        <v>42944</v>
      </c>
      <c r="C2765" s="96">
        <v>-2.6438911327184789E-2</v>
      </c>
    </row>
    <row r="2766" spans="2:3" x14ac:dyDescent="0.25">
      <c r="B2766" s="892">
        <v>42947</v>
      </c>
      <c r="C2766" s="96">
        <v>-3.5633682440410985E-2</v>
      </c>
    </row>
    <row r="2767" spans="2:3" x14ac:dyDescent="0.25">
      <c r="B2767" s="892">
        <v>42948</v>
      </c>
      <c r="C2767" s="96">
        <v>-4.6168926814804848E-2</v>
      </c>
    </row>
    <row r="2768" spans="2:3" x14ac:dyDescent="0.25">
      <c r="B2768" s="892">
        <v>42949</v>
      </c>
      <c r="C2768" s="96">
        <v>-5.7648679931717364E-2</v>
      </c>
    </row>
    <row r="2769" spans="2:3" x14ac:dyDescent="0.25">
      <c r="B2769" s="892">
        <v>42950</v>
      </c>
      <c r="C2769" s="96">
        <v>-6.9011058356817645E-2</v>
      </c>
    </row>
    <row r="2770" spans="2:3" x14ac:dyDescent="0.25">
      <c r="B2770" s="892">
        <v>42951</v>
      </c>
      <c r="C2770" s="96">
        <v>-8.149143651243268E-2</v>
      </c>
    </row>
    <row r="2771" spans="2:3" x14ac:dyDescent="0.25">
      <c r="B2771" s="892">
        <v>42954</v>
      </c>
      <c r="C2771" s="96">
        <v>-9.4458435792354245E-2</v>
      </c>
    </row>
    <row r="2772" spans="2:3" x14ac:dyDescent="0.25">
      <c r="B2772" s="892">
        <v>42955</v>
      </c>
      <c r="C2772" s="96">
        <v>-0.10640274357430722</v>
      </c>
    </row>
    <row r="2773" spans="2:3" x14ac:dyDescent="0.25">
      <c r="B2773" s="892">
        <v>42956</v>
      </c>
      <c r="C2773" s="96">
        <v>-0.11751978227961296</v>
      </c>
    </row>
    <row r="2774" spans="2:3" x14ac:dyDescent="0.25">
      <c r="B2774" s="892">
        <v>42957</v>
      </c>
      <c r="C2774" s="96">
        <v>-0.12891989215832872</v>
      </c>
    </row>
    <row r="2775" spans="2:3" x14ac:dyDescent="0.25">
      <c r="B2775" s="892">
        <v>42958</v>
      </c>
      <c r="C2775" s="96">
        <v>-0.13920369273725267</v>
      </c>
    </row>
    <row r="2776" spans="2:3" x14ac:dyDescent="0.25">
      <c r="B2776" s="892">
        <v>42961</v>
      </c>
      <c r="C2776" s="96">
        <v>-0.15052644133894943</v>
      </c>
    </row>
    <row r="2777" spans="2:3" x14ac:dyDescent="0.25">
      <c r="B2777" s="892">
        <v>42962</v>
      </c>
      <c r="C2777" s="96">
        <v>-0.1610497884629849</v>
      </c>
    </row>
    <row r="2778" spans="2:3" x14ac:dyDescent="0.25">
      <c r="B2778" s="892">
        <v>42963</v>
      </c>
      <c r="C2778" s="96">
        <v>-0.17152843726246395</v>
      </c>
    </row>
    <row r="2779" spans="2:3" x14ac:dyDescent="0.25">
      <c r="B2779" s="892">
        <v>42964</v>
      </c>
      <c r="C2779" s="96">
        <v>-0.18193351363214089</v>
      </c>
    </row>
    <row r="2780" spans="2:3" x14ac:dyDescent="0.25">
      <c r="B2780" s="892">
        <v>42965</v>
      </c>
      <c r="C2780" s="96">
        <v>-0.19049764000570082</v>
      </c>
    </row>
    <row r="2781" spans="2:3" x14ac:dyDescent="0.25">
      <c r="B2781" s="892">
        <v>42968</v>
      </c>
      <c r="C2781" s="96">
        <v>-0.19939675243717289</v>
      </c>
    </row>
    <row r="2782" spans="2:3" x14ac:dyDescent="0.25">
      <c r="B2782" s="892">
        <v>42969</v>
      </c>
      <c r="C2782" s="96">
        <v>-0.20855002836313455</v>
      </c>
    </row>
    <row r="2783" spans="2:3" x14ac:dyDescent="0.25">
      <c r="B2783" s="892">
        <v>42970</v>
      </c>
      <c r="C2783" s="96">
        <v>-0.21644687626269488</v>
      </c>
    </row>
    <row r="2784" spans="2:3" x14ac:dyDescent="0.25">
      <c r="B2784" s="892">
        <v>42971</v>
      </c>
      <c r="C2784" s="96">
        <v>-0.22460351112824417</v>
      </c>
    </row>
    <row r="2785" spans="2:3" x14ac:dyDescent="0.25">
      <c r="B2785" s="892">
        <v>42972</v>
      </c>
      <c r="C2785" s="96">
        <v>-0.23299194676828697</v>
      </c>
    </row>
    <row r="2786" spans="2:3" x14ac:dyDescent="0.25">
      <c r="B2786" s="892">
        <v>42975</v>
      </c>
      <c r="C2786" s="96">
        <v>-0.24239155039485119</v>
      </c>
    </row>
    <row r="2787" spans="2:3" x14ac:dyDescent="0.25">
      <c r="B2787" s="892">
        <v>42976</v>
      </c>
      <c r="C2787" s="96">
        <v>-0.25151180568261122</v>
      </c>
    </row>
    <row r="2788" spans="2:3" x14ac:dyDescent="0.25">
      <c r="B2788" s="892">
        <v>42977</v>
      </c>
      <c r="C2788" s="96">
        <v>-0.26162258227017732</v>
      </c>
    </row>
    <row r="2789" spans="2:3" x14ac:dyDescent="0.25">
      <c r="B2789" s="892">
        <v>42978</v>
      </c>
      <c r="C2789" s="96">
        <v>-0.27065442927362598</v>
      </c>
    </row>
    <row r="2790" spans="2:3" x14ac:dyDescent="0.25">
      <c r="B2790" s="892">
        <v>42979</v>
      </c>
      <c r="C2790" s="96">
        <v>-0.28158899316060387</v>
      </c>
    </row>
    <row r="2791" spans="2:3" x14ac:dyDescent="0.25">
      <c r="B2791" s="892">
        <v>42982</v>
      </c>
      <c r="C2791" s="96">
        <v>-0.29125461671942748</v>
      </c>
    </row>
    <row r="2792" spans="2:3" x14ac:dyDescent="0.25">
      <c r="B2792" s="892">
        <v>42983</v>
      </c>
      <c r="C2792" s="96">
        <v>-0.30085486058948402</v>
      </c>
    </row>
    <row r="2793" spans="2:3" x14ac:dyDescent="0.25">
      <c r="B2793" s="892">
        <v>42984</v>
      </c>
      <c r="C2793" s="96">
        <v>-0.30964353960196928</v>
      </c>
    </row>
    <row r="2794" spans="2:3" x14ac:dyDescent="0.25">
      <c r="B2794" s="892">
        <v>42985</v>
      </c>
      <c r="C2794" s="96">
        <v>-0.31572230917786637</v>
      </c>
    </row>
    <row r="2795" spans="2:3" x14ac:dyDescent="0.25">
      <c r="B2795" s="892">
        <v>42986</v>
      </c>
      <c r="C2795" s="96">
        <v>-0.32079277394611994</v>
      </c>
    </row>
    <row r="2796" spans="2:3" x14ac:dyDescent="0.25">
      <c r="B2796" s="892">
        <v>42989</v>
      </c>
      <c r="C2796" s="96">
        <v>-0.32676054665376109</v>
      </c>
    </row>
    <row r="2797" spans="2:3" x14ac:dyDescent="0.25">
      <c r="B2797" s="892">
        <v>42990</v>
      </c>
      <c r="C2797" s="96">
        <v>-0.33375661694397085</v>
      </c>
    </row>
    <row r="2798" spans="2:3" x14ac:dyDescent="0.25">
      <c r="B2798" s="892">
        <v>42991</v>
      </c>
      <c r="C2798" s="96">
        <v>-0.34129773844324629</v>
      </c>
    </row>
    <row r="2799" spans="2:3" x14ac:dyDescent="0.25">
      <c r="B2799" s="892">
        <v>42992</v>
      </c>
      <c r="C2799" s="96">
        <v>-0.34917738078627142</v>
      </c>
    </row>
    <row r="2800" spans="2:3" x14ac:dyDescent="0.25">
      <c r="B2800" s="892">
        <v>42993</v>
      </c>
      <c r="C2800" s="96">
        <v>-0.35663186727928975</v>
      </c>
    </row>
    <row r="2801" spans="2:3" x14ac:dyDescent="0.25">
      <c r="B2801" s="892">
        <v>42996</v>
      </c>
      <c r="C2801" s="96">
        <v>-0.36462957874885266</v>
      </c>
    </row>
    <row r="2802" spans="2:3" x14ac:dyDescent="0.25">
      <c r="B2802" s="892">
        <v>42997</v>
      </c>
      <c r="C2802" s="96">
        <v>-0.37077072388734755</v>
      </c>
    </row>
    <row r="2803" spans="2:3" x14ac:dyDescent="0.25">
      <c r="B2803" s="892">
        <v>42998</v>
      </c>
      <c r="C2803" s="96">
        <v>-0.37638072913028731</v>
      </c>
    </row>
    <row r="2804" spans="2:3" x14ac:dyDescent="0.25">
      <c r="B2804" s="892">
        <v>42999</v>
      </c>
      <c r="C2804" s="96">
        <v>-0.38198236420074222</v>
      </c>
    </row>
    <row r="2805" spans="2:3" x14ac:dyDescent="0.25">
      <c r="B2805" s="892">
        <v>43000</v>
      </c>
      <c r="C2805" s="96">
        <v>-0.38638872037768945</v>
      </c>
    </row>
    <row r="2806" spans="2:3" x14ac:dyDescent="0.25">
      <c r="B2806" s="892">
        <v>43003</v>
      </c>
      <c r="C2806" s="96">
        <v>-0.39010297449212922</v>
      </c>
    </row>
    <row r="2807" spans="2:3" x14ac:dyDescent="0.25">
      <c r="B2807" s="892">
        <v>43004</v>
      </c>
      <c r="C2807" s="96">
        <v>-0.39371682745059589</v>
      </c>
    </row>
    <row r="2808" spans="2:3" x14ac:dyDescent="0.25">
      <c r="B2808" s="892">
        <v>43005</v>
      </c>
      <c r="C2808" s="96">
        <v>-0.39872985424113933</v>
      </c>
    </row>
    <row r="2809" spans="2:3" x14ac:dyDescent="0.25">
      <c r="B2809" s="892">
        <v>43006</v>
      </c>
      <c r="C2809" s="96">
        <v>-0.4055703988675648</v>
      </c>
    </row>
    <row r="2810" spans="2:3" x14ac:dyDescent="0.25">
      <c r="B2810" s="892">
        <v>43007</v>
      </c>
      <c r="C2810" s="96">
        <v>-0.4122612082494202</v>
      </c>
    </row>
    <row r="2811" spans="2:3" x14ac:dyDescent="0.25">
      <c r="B2811" s="892">
        <v>43010</v>
      </c>
      <c r="C2811" s="96">
        <v>-0.41953462086429016</v>
      </c>
    </row>
    <row r="2812" spans="2:3" x14ac:dyDescent="0.25">
      <c r="B2812" s="892">
        <v>43011</v>
      </c>
      <c r="C2812" s="96">
        <v>-0.42551899149920042</v>
      </c>
    </row>
    <row r="2813" spans="2:3" x14ac:dyDescent="0.25">
      <c r="B2813" s="892">
        <v>43012</v>
      </c>
      <c r="C2813" s="96">
        <v>-0.43124995011937306</v>
      </c>
    </row>
    <row r="2814" spans="2:3" x14ac:dyDescent="0.25">
      <c r="B2814" s="892">
        <v>43013</v>
      </c>
      <c r="C2814" s="96">
        <v>-0.43791487266271995</v>
      </c>
    </row>
    <row r="2815" spans="2:3" x14ac:dyDescent="0.25">
      <c r="B2815" s="892">
        <v>43014</v>
      </c>
      <c r="C2815" s="96">
        <v>-0.44446043297913884</v>
      </c>
    </row>
    <row r="2816" spans="2:3" x14ac:dyDescent="0.25">
      <c r="B2816" s="892">
        <v>43017</v>
      </c>
      <c r="C2816" s="96">
        <v>-0.45078357524950136</v>
      </c>
    </row>
    <row r="2817" spans="2:3" x14ac:dyDescent="0.25">
      <c r="B2817" s="892">
        <v>43018</v>
      </c>
      <c r="C2817" s="96">
        <v>-0.45648589825273217</v>
      </c>
    </row>
    <row r="2818" spans="2:3" x14ac:dyDescent="0.25">
      <c r="B2818" s="892">
        <v>43019</v>
      </c>
      <c r="C2818" s="96">
        <v>-0.46148841294595383</v>
      </c>
    </row>
    <row r="2819" spans="2:3" x14ac:dyDescent="0.25">
      <c r="B2819" s="892">
        <v>43020</v>
      </c>
      <c r="C2819" s="96">
        <v>-0.46635435987780821</v>
      </c>
    </row>
    <row r="2820" spans="2:3" x14ac:dyDescent="0.25">
      <c r="B2820" s="892">
        <v>43021</v>
      </c>
      <c r="C2820" s="96">
        <v>-0.47140520019384563</v>
      </c>
    </row>
    <row r="2821" spans="2:3" x14ac:dyDescent="0.25">
      <c r="B2821" s="892">
        <v>43024</v>
      </c>
      <c r="C2821" s="96">
        <v>-0.47758297358323587</v>
      </c>
    </row>
    <row r="2822" spans="2:3" x14ac:dyDescent="0.25">
      <c r="B2822" s="892">
        <v>43025</v>
      </c>
      <c r="C2822" s="96">
        <v>-0.48484887289310669</v>
      </c>
    </row>
    <row r="2823" spans="2:3" x14ac:dyDescent="0.25">
      <c r="B2823" s="892">
        <v>43026</v>
      </c>
      <c r="C2823" s="96">
        <v>-0.49500579471555134</v>
      </c>
    </row>
    <row r="2824" spans="2:3" x14ac:dyDescent="0.25">
      <c r="B2824" s="892">
        <v>43027</v>
      </c>
      <c r="C2824" s="96">
        <v>-0.50539660076895088</v>
      </c>
    </row>
    <row r="2825" spans="2:3" x14ac:dyDescent="0.25">
      <c r="B2825" s="892">
        <v>43028</v>
      </c>
      <c r="C2825" s="96">
        <v>-0.51655409898511462</v>
      </c>
    </row>
    <row r="2826" spans="2:3" x14ac:dyDescent="0.25">
      <c r="B2826" s="892">
        <v>43031</v>
      </c>
      <c r="C2826" s="96">
        <v>-0.52668000862085962</v>
      </c>
    </row>
    <row r="2827" spans="2:3" x14ac:dyDescent="0.25">
      <c r="B2827" s="892">
        <v>43032</v>
      </c>
      <c r="C2827" s="96">
        <v>-0.5359848501724247</v>
      </c>
    </row>
    <row r="2828" spans="2:3" x14ac:dyDescent="0.25">
      <c r="B2828" s="892">
        <v>43033</v>
      </c>
      <c r="C2828" s="96">
        <v>-0.54470276919357707</v>
      </c>
    </row>
    <row r="2829" spans="2:3" x14ac:dyDescent="0.25">
      <c r="B2829" s="892">
        <v>43034</v>
      </c>
      <c r="C2829" s="96">
        <v>-0.55217136203360728</v>
      </c>
    </row>
    <row r="2830" spans="2:3" x14ac:dyDescent="0.25">
      <c r="B2830" s="892">
        <v>43035</v>
      </c>
      <c r="C2830" s="96">
        <v>-0.55925481020719081</v>
      </c>
    </row>
    <row r="2831" spans="2:3" x14ac:dyDescent="0.25">
      <c r="B2831" s="892">
        <v>43038</v>
      </c>
      <c r="C2831" s="96">
        <v>-0.56551196173967677</v>
      </c>
    </row>
    <row r="2832" spans="2:3" x14ac:dyDescent="0.25">
      <c r="B2832" s="892">
        <v>43039</v>
      </c>
      <c r="C2832" s="96">
        <v>-0.57200743946704047</v>
      </c>
    </row>
    <row r="2833" spans="2:3" x14ac:dyDescent="0.25">
      <c r="B2833" s="892">
        <v>43040</v>
      </c>
      <c r="C2833" s="96">
        <v>-0.58007098445419003</v>
      </c>
    </row>
    <row r="2834" spans="2:3" x14ac:dyDescent="0.25">
      <c r="B2834" s="892">
        <v>43041</v>
      </c>
      <c r="C2834" s="96">
        <v>-0.58734167519989233</v>
      </c>
    </row>
    <row r="2835" spans="2:3" x14ac:dyDescent="0.25">
      <c r="B2835" s="892">
        <v>43042</v>
      </c>
      <c r="C2835" s="96">
        <v>-0.59626148714324623</v>
      </c>
    </row>
    <row r="2836" spans="2:3" x14ac:dyDescent="0.25">
      <c r="B2836" s="892">
        <v>43045</v>
      </c>
      <c r="C2836" s="96">
        <v>-0.60543312096792734</v>
      </c>
    </row>
    <row r="2837" spans="2:3" x14ac:dyDescent="0.25">
      <c r="B2837" s="892">
        <v>43046</v>
      </c>
      <c r="C2837" s="96">
        <v>-0.61406623629148449</v>
      </c>
    </row>
    <row r="2838" spans="2:3" x14ac:dyDescent="0.25">
      <c r="B2838" s="892">
        <v>43047</v>
      </c>
      <c r="C2838" s="96">
        <v>-0.62232305533932997</v>
      </c>
    </row>
    <row r="2839" spans="2:3" x14ac:dyDescent="0.25">
      <c r="B2839" s="892">
        <v>43048</v>
      </c>
      <c r="C2839" s="96">
        <v>-0.63083844771663822</v>
      </c>
    </row>
    <row r="2840" spans="2:3" x14ac:dyDescent="0.25">
      <c r="B2840" s="892">
        <v>43049</v>
      </c>
      <c r="C2840" s="96">
        <v>-0.63845562929514998</v>
      </c>
    </row>
    <row r="2841" spans="2:3" x14ac:dyDescent="0.25">
      <c r="B2841" s="892">
        <v>43052</v>
      </c>
      <c r="C2841" s="96">
        <v>-0.64853466749946431</v>
      </c>
    </row>
    <row r="2842" spans="2:3" x14ac:dyDescent="0.25">
      <c r="B2842" s="892">
        <v>43053</v>
      </c>
      <c r="C2842" s="96">
        <v>-0.65740291968329967</v>
      </c>
    </row>
    <row r="2843" spans="2:3" x14ac:dyDescent="0.25">
      <c r="B2843" s="892">
        <v>43054</v>
      </c>
      <c r="C2843" s="96">
        <v>-0.66552481077050429</v>
      </c>
    </row>
    <row r="2844" spans="2:3" x14ac:dyDescent="0.25">
      <c r="B2844" s="892">
        <v>43055</v>
      </c>
      <c r="C2844" s="96">
        <v>-0.67652568645591671</v>
      </c>
    </row>
    <row r="2845" spans="2:3" x14ac:dyDescent="0.25">
      <c r="B2845" s="892">
        <v>43056</v>
      </c>
      <c r="C2845" s="96">
        <v>-0.68913158349380155</v>
      </c>
    </row>
    <row r="2846" spans="2:3" x14ac:dyDescent="0.25">
      <c r="B2846" s="892">
        <v>43059</v>
      </c>
      <c r="C2846" s="96">
        <v>-0.70152415039857741</v>
      </c>
    </row>
    <row r="2847" spans="2:3" x14ac:dyDescent="0.25">
      <c r="B2847" s="892">
        <v>43060</v>
      </c>
      <c r="C2847" s="96">
        <v>-0.71170198370355742</v>
      </c>
    </row>
    <row r="2848" spans="2:3" x14ac:dyDescent="0.25">
      <c r="B2848" s="892">
        <v>43061</v>
      </c>
      <c r="C2848" s="96">
        <v>-0.71887315122211304</v>
      </c>
    </row>
    <row r="2849" spans="2:3" x14ac:dyDescent="0.25">
      <c r="B2849" s="892">
        <v>43062</v>
      </c>
      <c r="C2849" s="96">
        <v>-0.72420242145180325</v>
      </c>
    </row>
    <row r="2850" spans="2:3" x14ac:dyDescent="0.25">
      <c r="B2850" s="892">
        <v>43063</v>
      </c>
      <c r="C2850" s="96">
        <v>-0.72965222494068305</v>
      </c>
    </row>
    <row r="2851" spans="2:3" x14ac:dyDescent="0.25">
      <c r="B2851" s="892">
        <v>43066</v>
      </c>
      <c r="C2851" s="96">
        <v>-0.73494793514358836</v>
      </c>
    </row>
    <row r="2852" spans="2:3" x14ac:dyDescent="0.25">
      <c r="B2852" s="892">
        <v>43067</v>
      </c>
      <c r="C2852" s="96">
        <v>-0.73887663945461879</v>
      </c>
    </row>
    <row r="2853" spans="2:3" x14ac:dyDescent="0.25">
      <c r="B2853" s="892">
        <v>43068</v>
      </c>
      <c r="C2853" s="96">
        <v>-0.74397033446459504</v>
      </c>
    </row>
    <row r="2854" spans="2:3" x14ac:dyDescent="0.25">
      <c r="B2854" s="892">
        <v>43069</v>
      </c>
      <c r="C2854" s="96">
        <v>-0.74870105515403751</v>
      </c>
    </row>
    <row r="2855" spans="2:3" x14ac:dyDescent="0.25">
      <c r="B2855" s="892">
        <v>43070</v>
      </c>
      <c r="C2855" s="96">
        <v>-0.75271706353796453</v>
      </c>
    </row>
    <row r="2856" spans="2:3" x14ac:dyDescent="0.25">
      <c r="B2856" s="892">
        <v>43073</v>
      </c>
      <c r="C2856" s="96">
        <v>-0.75718717954612358</v>
      </c>
    </row>
    <row r="2857" spans="2:3" x14ac:dyDescent="0.25">
      <c r="B2857" s="892">
        <v>43074</v>
      </c>
      <c r="C2857" s="96">
        <v>-0.76080871174734754</v>
      </c>
    </row>
    <row r="2858" spans="2:3" x14ac:dyDescent="0.25">
      <c r="B2858" s="892">
        <v>43075</v>
      </c>
      <c r="C2858" s="96">
        <v>-0.76409670067762425</v>
      </c>
    </row>
    <row r="2859" spans="2:3" x14ac:dyDescent="0.25">
      <c r="B2859" s="892">
        <v>43076</v>
      </c>
      <c r="C2859" s="96">
        <v>-0.76759383368540357</v>
      </c>
    </row>
    <row r="2860" spans="2:3" x14ac:dyDescent="0.25">
      <c r="B2860" s="892">
        <v>43077</v>
      </c>
      <c r="C2860" s="96">
        <v>-0.77069007231917297</v>
      </c>
    </row>
    <row r="2861" spans="2:3" x14ac:dyDescent="0.25">
      <c r="B2861" s="892">
        <v>43080</v>
      </c>
      <c r="C2861" s="96">
        <v>-0.77378241899327083</v>
      </c>
    </row>
    <row r="2862" spans="2:3" x14ac:dyDescent="0.25">
      <c r="B2862" s="892">
        <v>43081</v>
      </c>
      <c r="C2862" s="96">
        <v>-0.77630245741921222</v>
      </c>
    </row>
    <row r="2863" spans="2:3" x14ac:dyDescent="0.25">
      <c r="B2863" s="892">
        <v>43082</v>
      </c>
      <c r="C2863" s="96">
        <v>-0.77895966362305624</v>
      </c>
    </row>
    <row r="2864" spans="2:3" x14ac:dyDescent="0.25">
      <c r="B2864" s="892">
        <v>43083</v>
      </c>
      <c r="C2864" s="96">
        <v>-0.78222728918948925</v>
      </c>
    </row>
    <row r="2865" spans="2:3" x14ac:dyDescent="0.25">
      <c r="B2865" s="892">
        <v>43084</v>
      </c>
      <c r="C2865" s="96">
        <v>-0.78473181525961211</v>
      </c>
    </row>
    <row r="2866" spans="2:3" x14ac:dyDescent="0.25">
      <c r="B2866" s="892">
        <v>43087</v>
      </c>
      <c r="C2866" s="96">
        <v>-0.78698649640596252</v>
      </c>
    </row>
    <row r="2867" spans="2:3" x14ac:dyDescent="0.25">
      <c r="B2867" s="892">
        <v>43088</v>
      </c>
      <c r="C2867" s="96">
        <v>-0.78785682711244498</v>
      </c>
    </row>
    <row r="2868" spans="2:3" x14ac:dyDescent="0.25">
      <c r="B2868" s="892">
        <v>43089</v>
      </c>
      <c r="C2868" s="96">
        <v>-0.78854862032158501</v>
      </c>
    </row>
    <row r="2869" spans="2:3" x14ac:dyDescent="0.25">
      <c r="B2869" s="892">
        <v>43090</v>
      </c>
      <c r="C2869" s="96">
        <v>-0.78920384186391723</v>
      </c>
    </row>
    <row r="2870" spans="2:3" x14ac:dyDescent="0.25">
      <c r="B2870" s="892">
        <v>43091</v>
      </c>
      <c r="C2870" s="96">
        <v>-0.78958647324864339</v>
      </c>
    </row>
    <row r="2871" spans="2:3" x14ac:dyDescent="0.25">
      <c r="B2871" s="892">
        <v>43094</v>
      </c>
      <c r="C2871" s="96">
        <v>-0.79001778942762646</v>
      </c>
    </row>
    <row r="2872" spans="2:3" x14ac:dyDescent="0.25">
      <c r="B2872" s="892">
        <v>43095</v>
      </c>
      <c r="C2872" s="96">
        <v>-0.78984611347415901</v>
      </c>
    </row>
    <row r="2873" spans="2:3" x14ac:dyDescent="0.25">
      <c r="B2873" s="892">
        <v>43096</v>
      </c>
      <c r="C2873" s="96">
        <v>-0.78894020431245548</v>
      </c>
    </row>
    <row r="2874" spans="2:3" x14ac:dyDescent="0.25">
      <c r="B2874" s="892">
        <v>43097</v>
      </c>
      <c r="C2874" s="96">
        <v>-0.78824342997223074</v>
      </c>
    </row>
    <row r="2875" spans="2:3" x14ac:dyDescent="0.25">
      <c r="B2875" s="892">
        <v>43098</v>
      </c>
      <c r="C2875" s="96">
        <v>-0.78638976977405151</v>
      </c>
    </row>
    <row r="2876" spans="2:3" x14ac:dyDescent="0.25">
      <c r="B2876" s="892">
        <v>43101</v>
      </c>
      <c r="C2876" s="96">
        <v>-0.78496905397336125</v>
      </c>
    </row>
    <row r="2877" spans="2:3" x14ac:dyDescent="0.25">
      <c r="B2877" s="892">
        <v>43102</v>
      </c>
      <c r="C2877" s="96">
        <v>-0.78294570892083992</v>
      </c>
    </row>
    <row r="2878" spans="2:3" x14ac:dyDescent="0.25">
      <c r="B2878" s="892">
        <v>43103</v>
      </c>
      <c r="C2878" s="96">
        <v>-0.78129633961653988</v>
      </c>
    </row>
    <row r="2879" spans="2:3" x14ac:dyDescent="0.25">
      <c r="B2879" s="892">
        <v>43104</v>
      </c>
      <c r="C2879" s="96">
        <v>-0.78045793248041795</v>
      </c>
    </row>
    <row r="2880" spans="2:3" x14ac:dyDescent="0.25">
      <c r="B2880" s="892">
        <v>43105</v>
      </c>
      <c r="C2880" s="96">
        <v>-0.77900673128055775</v>
      </c>
    </row>
    <row r="2881" spans="2:3" x14ac:dyDescent="0.25">
      <c r="B2881" s="892">
        <v>43108</v>
      </c>
      <c r="C2881" s="96">
        <v>-0.7776539384604606</v>
      </c>
    </row>
    <row r="2882" spans="2:3" x14ac:dyDescent="0.25">
      <c r="B2882" s="892">
        <v>43109</v>
      </c>
      <c r="C2882" s="96">
        <v>-0.77606649433844122</v>
      </c>
    </row>
    <row r="2883" spans="2:3" x14ac:dyDescent="0.25">
      <c r="B2883" s="892">
        <v>43110</v>
      </c>
      <c r="C2883" s="96">
        <v>-0.77441196836894444</v>
      </c>
    </row>
    <row r="2884" spans="2:3" x14ac:dyDescent="0.25">
      <c r="B2884" s="892">
        <v>43111</v>
      </c>
      <c r="C2884" s="96">
        <v>-0.77229068091233555</v>
      </c>
    </row>
    <row r="2885" spans="2:3" x14ac:dyDescent="0.25">
      <c r="B2885" s="892">
        <v>43112</v>
      </c>
      <c r="C2885" s="96">
        <v>-0.76965860606536884</v>
      </c>
    </row>
    <row r="2886" spans="2:3" x14ac:dyDescent="0.25">
      <c r="B2886" s="892">
        <v>43115</v>
      </c>
      <c r="C2886" s="96">
        <v>-0.76668873216319489</v>
      </c>
    </row>
    <row r="2887" spans="2:3" x14ac:dyDescent="0.25">
      <c r="B2887" s="892">
        <v>43116</v>
      </c>
      <c r="C2887" s="96">
        <v>-0.76280322574274362</v>
      </c>
    </row>
    <row r="2888" spans="2:3" x14ac:dyDescent="0.25">
      <c r="B2888" s="892">
        <v>43117</v>
      </c>
      <c r="C2888" s="96">
        <v>-0.75834362809356826</v>
      </c>
    </row>
    <row r="2889" spans="2:3" x14ac:dyDescent="0.25">
      <c r="B2889" s="892">
        <v>43118</v>
      </c>
      <c r="C2889" s="96">
        <v>-0.7537868988573907</v>
      </c>
    </row>
    <row r="2890" spans="2:3" x14ac:dyDescent="0.25">
      <c r="B2890" s="892">
        <v>43119</v>
      </c>
      <c r="C2890" s="96">
        <v>-0.74742688986677353</v>
      </c>
    </row>
    <row r="2891" spans="2:3" x14ac:dyDescent="0.25">
      <c r="B2891" s="892">
        <v>43122</v>
      </c>
      <c r="C2891" s="96">
        <v>-0.73975862268398929</v>
      </c>
    </row>
    <row r="2892" spans="2:3" x14ac:dyDescent="0.25">
      <c r="B2892" s="892">
        <v>43123</v>
      </c>
      <c r="C2892" s="96">
        <v>-0.73115127438007255</v>
      </c>
    </row>
    <row r="2893" spans="2:3" x14ac:dyDescent="0.25">
      <c r="B2893" s="892">
        <v>43124</v>
      </c>
      <c r="C2893" s="96">
        <v>-0.72303828577051377</v>
      </c>
    </row>
    <row r="2894" spans="2:3" x14ac:dyDescent="0.25">
      <c r="B2894" s="892">
        <v>43125</v>
      </c>
      <c r="C2894" s="96">
        <v>-0.71570018280257819</v>
      </c>
    </row>
    <row r="2895" spans="2:3" x14ac:dyDescent="0.25">
      <c r="B2895" s="892">
        <v>43126</v>
      </c>
      <c r="C2895" s="96">
        <v>-0.70794831959008042</v>
      </c>
    </row>
    <row r="2896" spans="2:3" x14ac:dyDescent="0.25">
      <c r="B2896" s="892">
        <v>43129</v>
      </c>
      <c r="C2896" s="96">
        <v>-0.70066846936718863</v>
      </c>
    </row>
    <row r="2897" spans="2:3" x14ac:dyDescent="0.25">
      <c r="B2897" s="892">
        <v>43130</v>
      </c>
      <c r="C2897" s="96">
        <v>-0.69327295404228262</v>
      </c>
    </row>
    <row r="2898" spans="2:3" x14ac:dyDescent="0.25">
      <c r="B2898" s="892">
        <v>43131</v>
      </c>
      <c r="C2898" s="96">
        <v>-0.68565252462955051</v>
      </c>
    </row>
    <row r="2899" spans="2:3" x14ac:dyDescent="0.25">
      <c r="B2899" s="892">
        <v>43132</v>
      </c>
      <c r="C2899" s="96">
        <v>-0.67732538087683714</v>
      </c>
    </row>
    <row r="2900" spans="2:3" x14ac:dyDescent="0.25">
      <c r="B2900" s="892">
        <v>43133</v>
      </c>
      <c r="C2900" s="96">
        <v>-0.6676704500518299</v>
      </c>
    </row>
    <row r="2901" spans="2:3" x14ac:dyDescent="0.25">
      <c r="B2901" s="892">
        <v>43136</v>
      </c>
      <c r="C2901" s="96">
        <v>-0.65581745537960145</v>
      </c>
    </row>
    <row r="2902" spans="2:3" x14ac:dyDescent="0.25">
      <c r="B2902" s="892">
        <v>43137</v>
      </c>
      <c r="C2902" s="96">
        <v>-0.63798379191754584</v>
      </c>
    </row>
    <row r="2903" spans="2:3" x14ac:dyDescent="0.25">
      <c r="B2903" s="892">
        <v>43138</v>
      </c>
      <c r="C2903" s="96">
        <v>-0.62516217017538867</v>
      </c>
    </row>
    <row r="2904" spans="2:3" x14ac:dyDescent="0.25">
      <c r="B2904" s="892">
        <v>43139</v>
      </c>
      <c r="C2904" s="96">
        <v>-0.60611824096679423</v>
      </c>
    </row>
    <row r="2905" spans="2:3" x14ac:dyDescent="0.25">
      <c r="B2905" s="892">
        <v>43140</v>
      </c>
      <c r="C2905" s="96">
        <v>-0.57804694018492087</v>
      </c>
    </row>
    <row r="2906" spans="2:3" x14ac:dyDescent="0.25">
      <c r="B2906" s="892">
        <v>43143</v>
      </c>
      <c r="C2906" s="96">
        <v>-0.55368247481971622</v>
      </c>
    </row>
    <row r="2907" spans="2:3" x14ac:dyDescent="0.25">
      <c r="B2907" s="892">
        <v>43144</v>
      </c>
      <c r="C2907" s="96">
        <v>-0.52674520273691749</v>
      </c>
    </row>
    <row r="2908" spans="2:3" x14ac:dyDescent="0.25">
      <c r="B2908" s="892">
        <v>43145</v>
      </c>
      <c r="C2908" s="96">
        <v>-0.50880804900448562</v>
      </c>
    </row>
    <row r="2909" spans="2:3" x14ac:dyDescent="0.25">
      <c r="B2909" s="892">
        <v>43146</v>
      </c>
      <c r="C2909" s="96">
        <v>-0.49145622746536366</v>
      </c>
    </row>
    <row r="2910" spans="2:3" x14ac:dyDescent="0.25">
      <c r="B2910" s="892">
        <v>43147</v>
      </c>
      <c r="C2910" s="96">
        <v>-0.47900383447162187</v>
      </c>
    </row>
    <row r="2911" spans="2:3" x14ac:dyDescent="0.25">
      <c r="B2911" s="892">
        <v>43150</v>
      </c>
      <c r="C2911" s="96">
        <v>-0.46234153018277035</v>
      </c>
    </row>
    <row r="2912" spans="2:3" x14ac:dyDescent="0.25">
      <c r="B2912" s="892">
        <v>43151</v>
      </c>
      <c r="C2912" s="96">
        <v>-0.44625377246412529</v>
      </c>
    </row>
    <row r="2913" spans="2:3" x14ac:dyDescent="0.25">
      <c r="B2913" s="892">
        <v>43152</v>
      </c>
      <c r="C2913" s="96">
        <v>-0.42754928685297727</v>
      </c>
    </row>
    <row r="2914" spans="2:3" x14ac:dyDescent="0.25">
      <c r="B2914" s="892">
        <v>43153</v>
      </c>
      <c r="C2914" s="96">
        <v>-0.41182943638937597</v>
      </c>
    </row>
    <row r="2915" spans="2:3" x14ac:dyDescent="0.25">
      <c r="B2915" s="892">
        <v>43154</v>
      </c>
      <c r="C2915" s="96">
        <v>-0.39779841282642309</v>
      </c>
    </row>
    <row r="2916" spans="2:3" x14ac:dyDescent="0.25">
      <c r="B2916" s="892">
        <v>43157</v>
      </c>
      <c r="C2916" s="96">
        <v>-0.38500293197968588</v>
      </c>
    </row>
    <row r="2917" spans="2:3" x14ac:dyDescent="0.25">
      <c r="B2917" s="892">
        <v>43158</v>
      </c>
      <c r="C2917" s="96">
        <v>-0.3666319657035183</v>
      </c>
    </row>
    <row r="2918" spans="2:3" x14ac:dyDescent="0.25">
      <c r="B2918" s="892">
        <v>43159</v>
      </c>
      <c r="C2918" s="96">
        <v>-0.34938110504640957</v>
      </c>
    </row>
    <row r="2919" spans="2:3" x14ac:dyDescent="0.25">
      <c r="B2919" s="892">
        <v>43160</v>
      </c>
      <c r="C2919" s="96">
        <v>-0.33716504305325373</v>
      </c>
    </row>
    <row r="2920" spans="2:3" x14ac:dyDescent="0.25">
      <c r="B2920" s="892">
        <v>43161</v>
      </c>
      <c r="C2920" s="96">
        <v>-0.32393292154544012</v>
      </c>
    </row>
    <row r="2921" spans="2:3" x14ac:dyDescent="0.25">
      <c r="B2921" s="892">
        <v>43164</v>
      </c>
      <c r="C2921" s="96">
        <v>-0.30947990199627923</v>
      </c>
    </row>
    <row r="2922" spans="2:3" x14ac:dyDescent="0.25">
      <c r="B2922" s="892">
        <v>43165</v>
      </c>
      <c r="C2922" s="96">
        <v>-0.29161717308295859</v>
      </c>
    </row>
    <row r="2923" spans="2:3" x14ac:dyDescent="0.25">
      <c r="B2923" s="892">
        <v>43166</v>
      </c>
      <c r="C2923" s="96">
        <v>-0.27288576143947746</v>
      </c>
    </row>
    <row r="2924" spans="2:3" x14ac:dyDescent="0.25">
      <c r="B2924" s="892">
        <v>43167</v>
      </c>
      <c r="C2924" s="96">
        <v>-0.26223060608476867</v>
      </c>
    </row>
    <row r="2925" spans="2:3" x14ac:dyDescent="0.25">
      <c r="B2925" s="892">
        <v>43168</v>
      </c>
      <c r="C2925" s="96">
        <v>-0.25173571988631682</v>
      </c>
    </row>
    <row r="2926" spans="2:3" x14ac:dyDescent="0.25">
      <c r="B2926" s="892">
        <v>43171</v>
      </c>
      <c r="C2926" s="96">
        <v>-0.23699348225855532</v>
      </c>
    </row>
    <row r="2927" spans="2:3" x14ac:dyDescent="0.25">
      <c r="B2927" s="892">
        <v>43172</v>
      </c>
      <c r="C2927" s="96">
        <v>-0.22843650452598624</v>
      </c>
    </row>
    <row r="2928" spans="2:3" x14ac:dyDescent="0.25">
      <c r="B2928" s="892">
        <v>43173</v>
      </c>
      <c r="C2928" s="96">
        <v>-0.21978424799829727</v>
      </c>
    </row>
    <row r="2929" spans="2:3" x14ac:dyDescent="0.25">
      <c r="B2929" s="892">
        <v>43174</v>
      </c>
      <c r="C2929" s="96">
        <v>-0.21121929729083191</v>
      </c>
    </row>
    <row r="2930" spans="2:3" x14ac:dyDescent="0.25">
      <c r="B2930" s="892">
        <v>43175</v>
      </c>
      <c r="C2930" s="96">
        <v>-0.2074042071661916</v>
      </c>
    </row>
    <row r="2931" spans="2:3" x14ac:dyDescent="0.25">
      <c r="B2931" s="892">
        <v>43178</v>
      </c>
      <c r="C2931" s="96">
        <v>-0.19873854952428624</v>
      </c>
    </row>
    <row r="2932" spans="2:3" x14ac:dyDescent="0.25">
      <c r="B2932" s="892">
        <v>43179</v>
      </c>
      <c r="C2932" s="96">
        <v>-0.19015562302002501</v>
      </c>
    </row>
    <row r="2933" spans="2:3" x14ac:dyDescent="0.25">
      <c r="B2933" s="892">
        <v>43180</v>
      </c>
      <c r="C2933" s="96">
        <v>-0.17872754350357498</v>
      </c>
    </row>
    <row r="2934" spans="2:3" x14ac:dyDescent="0.25">
      <c r="B2934" s="892">
        <v>43181</v>
      </c>
      <c r="C2934" s="96">
        <v>-0.16743878026921027</v>
      </c>
    </row>
    <row r="2935" spans="2:3" x14ac:dyDescent="0.25">
      <c r="B2935" s="892">
        <v>43182</v>
      </c>
      <c r="C2935" s="96">
        <v>-0.14936541195508626</v>
      </c>
    </row>
    <row r="2936" spans="2:3" x14ac:dyDescent="0.25">
      <c r="B2936" s="892">
        <v>43185</v>
      </c>
      <c r="C2936" s="96">
        <v>-0.12279692535226512</v>
      </c>
    </row>
    <row r="2937" spans="2:3" x14ac:dyDescent="0.25">
      <c r="B2937" s="892">
        <v>43186</v>
      </c>
      <c r="C2937" s="96">
        <v>-0.10302819353962642</v>
      </c>
    </row>
    <row r="2938" spans="2:3" x14ac:dyDescent="0.25">
      <c r="B2938" s="892">
        <v>43187</v>
      </c>
      <c r="C2938" s="96">
        <v>-8.2517372580397541E-2</v>
      </c>
    </row>
    <row r="2939" spans="2:3" x14ac:dyDescent="0.25">
      <c r="B2939" s="892">
        <v>43188</v>
      </c>
      <c r="C2939" s="96">
        <v>-6.1117650322628302E-2</v>
      </c>
    </row>
    <row r="2940" spans="2:3" x14ac:dyDescent="0.25">
      <c r="B2940" s="892">
        <v>43189</v>
      </c>
      <c r="C2940" s="96">
        <v>-4.0227833999667284E-2</v>
      </c>
    </row>
    <row r="2941" spans="2:3" x14ac:dyDescent="0.25">
      <c r="B2941" s="892">
        <v>43192</v>
      </c>
      <c r="C2941" s="96">
        <v>-1.9820966582575678E-2</v>
      </c>
    </row>
    <row r="2942" spans="2:3" x14ac:dyDescent="0.25">
      <c r="B2942" s="892">
        <v>43193</v>
      </c>
      <c r="C2942" s="96">
        <v>1.3277400920269565E-2</v>
      </c>
    </row>
    <row r="2943" spans="2:3" x14ac:dyDescent="0.25">
      <c r="B2943" s="892">
        <v>43194</v>
      </c>
      <c r="C2943" s="96">
        <v>4.6937304570010295E-2</v>
      </c>
    </row>
    <row r="2944" spans="2:3" x14ac:dyDescent="0.25">
      <c r="B2944" s="892">
        <v>43195</v>
      </c>
      <c r="C2944" s="96">
        <v>6.8248499900433565E-2</v>
      </c>
    </row>
    <row r="2945" spans="2:3" x14ac:dyDescent="0.25">
      <c r="B2945" s="892">
        <v>43196</v>
      </c>
      <c r="C2945" s="96">
        <v>9.258652058088386E-2</v>
      </c>
    </row>
    <row r="2946" spans="2:3" x14ac:dyDescent="0.25">
      <c r="B2946" s="892">
        <v>43199</v>
      </c>
      <c r="C2946" s="96">
        <v>9.534291962153893E-2</v>
      </c>
    </row>
    <row r="2947" spans="2:3" x14ac:dyDescent="0.25">
      <c r="B2947" s="892">
        <v>43200</v>
      </c>
      <c r="C2947" s="96">
        <v>9.5069511363080186E-2</v>
      </c>
    </row>
    <row r="2948" spans="2:3" x14ac:dyDescent="0.25">
      <c r="B2948" s="892">
        <v>43201</v>
      </c>
      <c r="C2948" s="96">
        <v>9.7537694730252075E-2</v>
      </c>
    </row>
    <row r="2949" spans="2:3" x14ac:dyDescent="0.25">
      <c r="B2949" s="892">
        <v>43202</v>
      </c>
      <c r="C2949" s="96">
        <v>0.10328449205977534</v>
      </c>
    </row>
    <row r="2950" spans="2:3" x14ac:dyDescent="0.25">
      <c r="B2950" s="892">
        <v>43203</v>
      </c>
      <c r="C2950" s="96">
        <v>0.10850723511292171</v>
      </c>
    </row>
    <row r="2951" spans="2:3" x14ac:dyDescent="0.25">
      <c r="B2951" s="892">
        <v>43206</v>
      </c>
      <c r="C2951" s="96">
        <v>0.11515190024907199</v>
      </c>
    </row>
    <row r="2952" spans="2:3" x14ac:dyDescent="0.25">
      <c r="B2952" s="892">
        <v>43207</v>
      </c>
      <c r="C2952" s="96">
        <v>0.11522522601093173</v>
      </c>
    </row>
    <row r="2953" spans="2:3" x14ac:dyDescent="0.25">
      <c r="B2953" s="892">
        <v>43208</v>
      </c>
      <c r="C2953" s="96">
        <v>0.1138970744907724</v>
      </c>
    </row>
    <row r="2954" spans="2:3" x14ac:dyDescent="0.25">
      <c r="B2954" s="892">
        <v>43209</v>
      </c>
      <c r="C2954" s="96">
        <v>0.11032395435773176</v>
      </c>
    </row>
    <row r="2955" spans="2:3" x14ac:dyDescent="0.25">
      <c r="B2955" s="892">
        <v>43210</v>
      </c>
      <c r="C2955" s="96">
        <v>0.10192294616348989</v>
      </c>
    </row>
    <row r="2956" spans="2:3" x14ac:dyDescent="0.25">
      <c r="B2956" s="892">
        <v>43213</v>
      </c>
      <c r="C2956" s="96">
        <v>9.2352430157671778E-2</v>
      </c>
    </row>
    <row r="2957" spans="2:3" x14ac:dyDescent="0.25">
      <c r="B2957" s="892">
        <v>43214</v>
      </c>
      <c r="C2957" s="96">
        <v>8.3978463902426206E-2</v>
      </c>
    </row>
    <row r="2958" spans="2:3" x14ac:dyDescent="0.25">
      <c r="B2958" s="892">
        <v>43215</v>
      </c>
      <c r="C2958" s="96">
        <v>7.8323866615008744E-2</v>
      </c>
    </row>
    <row r="2959" spans="2:3" x14ac:dyDescent="0.25">
      <c r="B2959" s="892">
        <v>43216</v>
      </c>
      <c r="C2959" s="96">
        <v>7.3515399612718482E-2</v>
      </c>
    </row>
    <row r="2960" spans="2:3" x14ac:dyDescent="0.25">
      <c r="B2960" s="892">
        <v>43217</v>
      </c>
      <c r="C2960" s="96">
        <v>6.7037802920036152E-2</v>
      </c>
    </row>
    <row r="2961" spans="2:3" x14ac:dyDescent="0.25">
      <c r="B2961" s="892">
        <v>43220</v>
      </c>
      <c r="C2961" s="96">
        <v>6.2652615984916615E-2</v>
      </c>
    </row>
    <row r="2962" spans="2:3" x14ac:dyDescent="0.25">
      <c r="B2962" s="892">
        <v>43221</v>
      </c>
      <c r="C2962" s="96">
        <v>5.9072463205542991E-2</v>
      </c>
    </row>
    <row r="2963" spans="2:3" x14ac:dyDescent="0.25">
      <c r="B2963" s="892">
        <v>43222</v>
      </c>
      <c r="C2963" s="96">
        <v>5.6218255455664001E-2</v>
      </c>
    </row>
    <row r="2964" spans="2:3" x14ac:dyDescent="0.25">
      <c r="B2964" s="892">
        <v>43223</v>
      </c>
      <c r="C2964" s="96">
        <v>5.4880029735256457E-2</v>
      </c>
    </row>
    <row r="2965" spans="2:3" x14ac:dyDescent="0.25">
      <c r="B2965" s="892">
        <v>43224</v>
      </c>
      <c r="C2965" s="96">
        <v>5.3068255325798036E-2</v>
      </c>
    </row>
    <row r="2966" spans="2:3" x14ac:dyDescent="0.25">
      <c r="B2966" s="892">
        <v>43227</v>
      </c>
      <c r="C2966" s="96">
        <v>5.0981146213278511E-2</v>
      </c>
    </row>
    <row r="2967" spans="2:3" x14ac:dyDescent="0.25">
      <c r="B2967" s="892">
        <v>43228</v>
      </c>
      <c r="C2967" s="96">
        <v>4.9232581985220653E-2</v>
      </c>
    </row>
    <row r="2968" spans="2:3" x14ac:dyDescent="0.25">
      <c r="B2968" s="892">
        <v>43229</v>
      </c>
      <c r="C2968" s="96">
        <v>4.6363387430667688E-2</v>
      </c>
    </row>
    <row r="2969" spans="2:3" x14ac:dyDescent="0.25">
      <c r="B2969" s="892">
        <v>43230</v>
      </c>
      <c r="C2969" s="96">
        <v>4.4405667245630338E-2</v>
      </c>
    </row>
    <row r="2970" spans="2:3" x14ac:dyDescent="0.25">
      <c r="B2970" s="892">
        <v>43231</v>
      </c>
      <c r="C2970" s="96">
        <v>4.2860928003160118E-2</v>
      </c>
    </row>
    <row r="2971" spans="2:3" x14ac:dyDescent="0.25">
      <c r="B2971" s="892">
        <v>43234</v>
      </c>
      <c r="C2971" s="96">
        <v>4.1996288668590259E-2</v>
      </c>
    </row>
    <row r="2972" spans="2:3" x14ac:dyDescent="0.25">
      <c r="B2972" s="892">
        <v>43235</v>
      </c>
      <c r="C2972" s="96">
        <v>4.1413075998809112E-2</v>
      </c>
    </row>
    <row r="2973" spans="2:3" x14ac:dyDescent="0.25">
      <c r="B2973" s="892">
        <v>43236</v>
      </c>
      <c r="C2973" s="96">
        <v>4.0085076709762642E-2</v>
      </c>
    </row>
    <row r="2974" spans="2:3" x14ac:dyDescent="0.25">
      <c r="B2974" s="892">
        <v>43237</v>
      </c>
      <c r="C2974" s="96">
        <v>3.9622244291783425E-2</v>
      </c>
    </row>
    <row r="2975" spans="2:3" x14ac:dyDescent="0.25">
      <c r="B2975" s="892">
        <v>43238</v>
      </c>
      <c r="C2975" s="96">
        <v>3.9750375503542337E-2</v>
      </c>
    </row>
    <row r="2976" spans="2:3" x14ac:dyDescent="0.25">
      <c r="B2976" s="892">
        <v>43241</v>
      </c>
      <c r="C2976" s="96">
        <v>4.0736420081256997E-2</v>
      </c>
    </row>
    <row r="2977" spans="2:3" x14ac:dyDescent="0.25">
      <c r="B2977" s="892">
        <v>43242</v>
      </c>
      <c r="C2977" s="96">
        <v>4.3161495320151982E-2</v>
      </c>
    </row>
    <row r="2978" spans="2:3" x14ac:dyDescent="0.25">
      <c r="B2978" s="892">
        <v>43243</v>
      </c>
      <c r="C2978" s="96">
        <v>4.4870536884196593E-2</v>
      </c>
    </row>
    <row r="2979" spans="2:3" x14ac:dyDescent="0.25">
      <c r="B2979" s="892">
        <v>43244</v>
      </c>
      <c r="C2979" s="96">
        <v>4.6655088874636159E-2</v>
      </c>
    </row>
    <row r="2980" spans="2:3" x14ac:dyDescent="0.25">
      <c r="B2980" s="892">
        <v>43245</v>
      </c>
      <c r="C2980" s="96">
        <v>4.8023293496244575E-2</v>
      </c>
    </row>
    <row r="2981" spans="2:3" x14ac:dyDescent="0.25">
      <c r="B2981" s="892">
        <v>43248</v>
      </c>
      <c r="C2981" s="96">
        <v>4.8291377862386117E-2</v>
      </c>
    </row>
    <row r="2982" spans="2:3" x14ac:dyDescent="0.25">
      <c r="B2982" s="892">
        <v>43249</v>
      </c>
      <c r="C2982" s="96">
        <v>4.8095129158490138E-2</v>
      </c>
    </row>
    <row r="2983" spans="2:3" x14ac:dyDescent="0.25">
      <c r="B2983" s="892">
        <v>43250</v>
      </c>
      <c r="C2983" s="96">
        <v>4.749731664727079E-2</v>
      </c>
    </row>
    <row r="2984" spans="2:3" x14ac:dyDescent="0.25">
      <c r="B2984" s="892">
        <v>43251</v>
      </c>
      <c r="C2984" s="96">
        <v>4.6818364349613777E-2</v>
      </c>
    </row>
    <row r="2985" spans="2:3" x14ac:dyDescent="0.25">
      <c r="B2985" s="892">
        <v>43252</v>
      </c>
      <c r="C2985" s="96">
        <v>4.6928048568834028E-2</v>
      </c>
    </row>
    <row r="2986" spans="2:3" x14ac:dyDescent="0.25">
      <c r="B2986" s="892">
        <v>43255</v>
      </c>
      <c r="C2986" s="96">
        <v>4.7083039636984049E-2</v>
      </c>
    </row>
    <row r="2987" spans="2:3" x14ac:dyDescent="0.25">
      <c r="B2987" s="892">
        <v>43256</v>
      </c>
      <c r="C2987" s="96">
        <v>4.7422562115108202E-2</v>
      </c>
    </row>
    <row r="2988" spans="2:3" x14ac:dyDescent="0.25">
      <c r="B2988" s="892">
        <v>43257</v>
      </c>
      <c r="C2988" s="96">
        <v>4.8711141628358892E-2</v>
      </c>
    </row>
    <row r="2989" spans="2:3" x14ac:dyDescent="0.25">
      <c r="B2989" s="892">
        <v>43258</v>
      </c>
      <c r="C2989" s="96">
        <v>4.9909313891872961E-2</v>
      </c>
    </row>
    <row r="2990" spans="2:3" x14ac:dyDescent="0.25">
      <c r="B2990" s="892">
        <v>43259</v>
      </c>
      <c r="C2990" s="96">
        <v>5.1082414445487966E-2</v>
      </c>
    </row>
    <row r="2991" spans="2:3" x14ac:dyDescent="0.25">
      <c r="B2991" s="892">
        <v>43262</v>
      </c>
      <c r="C2991" s="96">
        <v>5.0084555881648986E-2</v>
      </c>
    </row>
    <row r="2992" spans="2:3" x14ac:dyDescent="0.25">
      <c r="B2992" s="892">
        <v>43263</v>
      </c>
      <c r="C2992" s="96">
        <v>5.0544476725065873E-2</v>
      </c>
    </row>
    <row r="2993" spans="2:3" x14ac:dyDescent="0.25">
      <c r="B2993" s="892">
        <v>43264</v>
      </c>
      <c r="C2993" s="96">
        <v>5.08169540820834E-2</v>
      </c>
    </row>
    <row r="2994" spans="2:3" x14ac:dyDescent="0.25">
      <c r="B2994" s="892">
        <v>43265</v>
      </c>
      <c r="C2994" s="96">
        <v>5.1599423399062462E-2</v>
      </c>
    </row>
    <row r="2995" spans="2:3" x14ac:dyDescent="0.25">
      <c r="B2995" s="892">
        <v>43266</v>
      </c>
      <c r="C2995" s="96">
        <v>5.3509590940420342E-2</v>
      </c>
    </row>
    <row r="2996" spans="2:3" x14ac:dyDescent="0.25">
      <c r="B2996" s="892">
        <v>43269</v>
      </c>
      <c r="C2996" s="96">
        <v>5.6269582257586416E-2</v>
      </c>
    </row>
    <row r="2997" spans="2:3" x14ac:dyDescent="0.25">
      <c r="B2997" s="892">
        <v>43270</v>
      </c>
      <c r="C2997" s="96">
        <v>6.0346053008390722E-2</v>
      </c>
    </row>
    <row r="2998" spans="2:3" x14ac:dyDescent="0.25">
      <c r="B2998" s="892">
        <v>43271</v>
      </c>
      <c r="C2998" s="96">
        <v>6.3729910629514858E-2</v>
      </c>
    </row>
    <row r="2999" spans="2:3" x14ac:dyDescent="0.25">
      <c r="B2999" s="892">
        <v>43272</v>
      </c>
      <c r="C2999" s="96">
        <v>6.8511237961989255E-2</v>
      </c>
    </row>
    <row r="3000" spans="2:3" x14ac:dyDescent="0.25">
      <c r="B3000" s="892">
        <v>43273</v>
      </c>
      <c r="C3000" s="96">
        <v>7.1298571812017333E-2</v>
      </c>
    </row>
    <row r="3001" spans="2:3" x14ac:dyDescent="0.25">
      <c r="B3001" s="892">
        <v>43276</v>
      </c>
      <c r="C3001" s="96">
        <v>7.3794398673468001E-2</v>
      </c>
    </row>
    <row r="3002" spans="2:3" x14ac:dyDescent="0.25">
      <c r="B3002" s="892">
        <v>43277</v>
      </c>
      <c r="C3002" s="96">
        <v>8.1834568411204844E-2</v>
      </c>
    </row>
    <row r="3003" spans="2:3" x14ac:dyDescent="0.25">
      <c r="B3003" s="892">
        <v>43278</v>
      </c>
      <c r="C3003" s="96">
        <v>8.7382282197457611E-2</v>
      </c>
    </row>
    <row r="3004" spans="2:3" x14ac:dyDescent="0.25">
      <c r="B3004" s="892">
        <v>43279</v>
      </c>
      <c r="C3004" s="96">
        <v>9.4570522090260012E-2</v>
      </c>
    </row>
    <row r="3005" spans="2:3" x14ac:dyDescent="0.25">
      <c r="B3005" s="892">
        <v>43280</v>
      </c>
      <c r="C3005" s="96">
        <v>9.9172508836392628E-2</v>
      </c>
    </row>
    <row r="3006" spans="2:3" x14ac:dyDescent="0.25">
      <c r="B3006" s="892">
        <v>43283</v>
      </c>
      <c r="C3006" s="96">
        <v>0.10700881510582695</v>
      </c>
    </row>
    <row r="3007" spans="2:3" x14ac:dyDescent="0.25">
      <c r="B3007" s="892">
        <v>43284</v>
      </c>
      <c r="C3007" s="96">
        <v>0.11308298848389477</v>
      </c>
    </row>
    <row r="3008" spans="2:3" x14ac:dyDescent="0.25">
      <c r="B3008" s="892">
        <v>43285</v>
      </c>
      <c r="C3008" s="96">
        <v>0.11946041118877697</v>
      </c>
    </row>
    <row r="3009" spans="2:3" x14ac:dyDescent="0.25">
      <c r="B3009" s="892">
        <v>43286</v>
      </c>
      <c r="C3009" s="96">
        <v>0.12363424051556811</v>
      </c>
    </row>
    <row r="3010" spans="2:3" x14ac:dyDescent="0.25">
      <c r="B3010" s="892">
        <v>43287</v>
      </c>
      <c r="C3010" s="96">
        <v>0.12890057220822823</v>
      </c>
    </row>
    <row r="3011" spans="2:3" x14ac:dyDescent="0.25">
      <c r="B3011" s="892">
        <v>43290</v>
      </c>
      <c r="C3011" s="96">
        <v>0.13416312166986147</v>
      </c>
    </row>
    <row r="3012" spans="2:3" x14ac:dyDescent="0.25">
      <c r="B3012" s="892">
        <v>43291</v>
      </c>
      <c r="C3012" s="96">
        <v>0.13731713853002572</v>
      </c>
    </row>
    <row r="3013" spans="2:3" x14ac:dyDescent="0.25">
      <c r="B3013" s="892">
        <v>43292</v>
      </c>
      <c r="C3013" s="96">
        <v>0.14216746247101705</v>
      </c>
    </row>
    <row r="3014" spans="2:3" x14ac:dyDescent="0.25">
      <c r="B3014" s="892">
        <v>43293</v>
      </c>
      <c r="C3014" s="96">
        <v>0.14626256306463797</v>
      </c>
    </row>
    <row r="3015" spans="2:3" x14ac:dyDescent="0.25">
      <c r="B3015" s="892">
        <v>43294</v>
      </c>
      <c r="C3015" s="96">
        <v>0.15119564354750778</v>
      </c>
    </row>
    <row r="3016" spans="2:3" x14ac:dyDescent="0.25">
      <c r="B3016" s="892">
        <v>43297</v>
      </c>
      <c r="C3016" s="96">
        <v>0.15787997009155028</v>
      </c>
    </row>
    <row r="3017" spans="2:3" x14ac:dyDescent="0.25">
      <c r="B3017" s="892">
        <v>43298</v>
      </c>
      <c r="C3017" s="96">
        <v>0.16307903481868855</v>
      </c>
    </row>
    <row r="3018" spans="2:3" x14ac:dyDescent="0.25">
      <c r="B3018" s="892">
        <v>43299</v>
      </c>
      <c r="C3018" s="96">
        <v>0.16712785717211698</v>
      </c>
    </row>
    <row r="3019" spans="2:3" x14ac:dyDescent="0.25">
      <c r="B3019" s="892">
        <v>43300</v>
      </c>
      <c r="C3019" s="96">
        <v>0.17202692844657513</v>
      </c>
    </row>
    <row r="3020" spans="2:3" x14ac:dyDescent="0.25">
      <c r="B3020" s="892">
        <v>43301</v>
      </c>
      <c r="C3020" s="96">
        <v>0.17509737712836226</v>
      </c>
    </row>
    <row r="3021" spans="2:3" x14ac:dyDescent="0.25">
      <c r="B3021" s="892">
        <v>43304</v>
      </c>
      <c r="C3021" s="96">
        <v>0.17769446342001544</v>
      </c>
    </row>
    <row r="3022" spans="2:3" x14ac:dyDescent="0.25">
      <c r="B3022" s="892">
        <v>43305</v>
      </c>
      <c r="C3022" s="96">
        <v>0.17825570114885309</v>
      </c>
    </row>
    <row r="3023" spans="2:3" x14ac:dyDescent="0.25">
      <c r="B3023" s="892">
        <v>43306</v>
      </c>
      <c r="C3023" s="96">
        <v>0.18281854397019182</v>
      </c>
    </row>
    <row r="3024" spans="2:3" x14ac:dyDescent="0.25">
      <c r="B3024" s="892">
        <v>43307</v>
      </c>
      <c r="C3024" s="96">
        <v>0.18834491102241396</v>
      </c>
    </row>
    <row r="3025" spans="2:3" x14ac:dyDescent="0.25">
      <c r="B3025" s="892">
        <v>43308</v>
      </c>
      <c r="C3025" s="96">
        <v>0.19677249856414011</v>
      </c>
    </row>
    <row r="3026" spans="2:3" x14ac:dyDescent="0.25">
      <c r="B3026" s="892">
        <v>43311</v>
      </c>
      <c r="C3026" s="96">
        <v>0.20278925121597458</v>
      </c>
    </row>
    <row r="3027" spans="2:3" x14ac:dyDescent="0.25">
      <c r="B3027" s="892">
        <v>43312</v>
      </c>
      <c r="C3027" s="96">
        <v>0.20714609196281589</v>
      </c>
    </row>
    <row r="3028" spans="2:3" x14ac:dyDescent="0.25">
      <c r="B3028" s="892">
        <v>43313</v>
      </c>
      <c r="C3028" s="96">
        <v>0.21069752611572759</v>
      </c>
    </row>
    <row r="3029" spans="2:3" x14ac:dyDescent="0.25">
      <c r="B3029" s="892">
        <v>43314</v>
      </c>
      <c r="C3029" s="96">
        <v>0.21752907993171786</v>
      </c>
    </row>
    <row r="3030" spans="2:3" x14ac:dyDescent="0.25">
      <c r="B3030" s="892">
        <v>43315</v>
      </c>
      <c r="C3030" s="96">
        <v>0.22569423185667412</v>
      </c>
    </row>
    <row r="3031" spans="2:3" x14ac:dyDescent="0.25">
      <c r="B3031" s="892">
        <v>43318</v>
      </c>
      <c r="C3031" s="96">
        <v>0.23576020615620527</v>
      </c>
    </row>
    <row r="3032" spans="2:3" x14ac:dyDescent="0.25">
      <c r="B3032" s="892">
        <v>43319</v>
      </c>
      <c r="C3032" s="96">
        <v>0.24308125131856387</v>
      </c>
    </row>
    <row r="3033" spans="2:3" x14ac:dyDescent="0.25">
      <c r="B3033" s="892">
        <v>43320</v>
      </c>
      <c r="C3033" s="96">
        <v>0.25207855191135609</v>
      </c>
    </row>
    <row r="3034" spans="2:3" x14ac:dyDescent="0.25">
      <c r="B3034" s="892">
        <v>43321</v>
      </c>
      <c r="C3034" s="96">
        <v>0.2613205192948721</v>
      </c>
    </row>
    <row r="3035" spans="2:3" x14ac:dyDescent="0.25">
      <c r="B3035" s="892">
        <v>43322</v>
      </c>
      <c r="C3035" s="96">
        <v>0.27113285890440353</v>
      </c>
    </row>
    <row r="3036" spans="2:3" x14ac:dyDescent="0.25">
      <c r="B3036" s="892">
        <v>43325</v>
      </c>
      <c r="C3036" s="96">
        <v>0.28345185038592374</v>
      </c>
    </row>
    <row r="3037" spans="2:3" x14ac:dyDescent="0.25">
      <c r="B3037" s="892">
        <v>43326</v>
      </c>
      <c r="C3037" s="96">
        <v>0.30023665536211958</v>
      </c>
    </row>
    <row r="3038" spans="2:3" x14ac:dyDescent="0.25">
      <c r="B3038" s="892">
        <v>43327</v>
      </c>
      <c r="C3038" s="96">
        <v>0.31437457491394644</v>
      </c>
    </row>
    <row r="3039" spans="2:3" x14ac:dyDescent="0.25">
      <c r="B3039" s="892">
        <v>43328</v>
      </c>
      <c r="C3039" s="96">
        <v>0.32763269204868117</v>
      </c>
    </row>
    <row r="3040" spans="2:3" x14ac:dyDescent="0.25">
      <c r="B3040" s="892">
        <v>43329</v>
      </c>
      <c r="C3040" s="96">
        <v>0.34006650708740699</v>
      </c>
    </row>
    <row r="3041" spans="2:3" x14ac:dyDescent="0.25">
      <c r="B3041" s="892">
        <v>43332</v>
      </c>
      <c r="C3041" s="96">
        <v>0.35474917783451876</v>
      </c>
    </row>
    <row r="3042" spans="2:3" x14ac:dyDescent="0.25">
      <c r="B3042" s="892">
        <v>43333</v>
      </c>
      <c r="C3042" s="96">
        <v>0.36672282077310009</v>
      </c>
    </row>
    <row r="3043" spans="2:3" x14ac:dyDescent="0.25">
      <c r="B3043" s="892">
        <v>43334</v>
      </c>
      <c r="C3043" s="96">
        <v>0.37744200838004915</v>
      </c>
    </row>
    <row r="3044" spans="2:3" x14ac:dyDescent="0.25">
      <c r="B3044" s="892">
        <v>43335</v>
      </c>
      <c r="C3044" s="96">
        <v>0.38649448260950442</v>
      </c>
    </row>
    <row r="3045" spans="2:3" x14ac:dyDescent="0.25">
      <c r="B3045" s="892">
        <v>43336</v>
      </c>
      <c r="C3045" s="96">
        <v>0.39534847597668049</v>
      </c>
    </row>
    <row r="3046" spans="2:3" x14ac:dyDescent="0.25">
      <c r="B3046" s="892">
        <v>43339</v>
      </c>
      <c r="C3046" s="96">
        <v>0.39953757211369267</v>
      </c>
    </row>
    <row r="3047" spans="2:3" x14ac:dyDescent="0.25">
      <c r="B3047" s="892">
        <v>43340</v>
      </c>
      <c r="C3047" s="96">
        <v>0.40148142990095326</v>
      </c>
    </row>
    <row r="3048" spans="2:3" x14ac:dyDescent="0.25">
      <c r="B3048" s="892">
        <v>43341</v>
      </c>
      <c r="C3048" s="96">
        <v>0.40195083102447249</v>
      </c>
    </row>
    <row r="3049" spans="2:3" x14ac:dyDescent="0.25">
      <c r="B3049" s="892">
        <v>43342</v>
      </c>
      <c r="C3049" s="96">
        <v>0.40305324357823213</v>
      </c>
    </row>
    <row r="3050" spans="2:3" x14ac:dyDescent="0.25">
      <c r="B3050" s="892">
        <v>43343</v>
      </c>
      <c r="C3050" s="96">
        <v>0.40485353167162769</v>
      </c>
    </row>
    <row r="3051" spans="2:3" x14ac:dyDescent="0.25">
      <c r="B3051" s="892">
        <v>43346</v>
      </c>
      <c r="C3051" s="96">
        <v>0.40987056991403736</v>
      </c>
    </row>
    <row r="3052" spans="2:3" x14ac:dyDescent="0.25">
      <c r="B3052" s="892">
        <v>43347</v>
      </c>
      <c r="C3052" s="96">
        <v>0.41258504893449244</v>
      </c>
    </row>
    <row r="3053" spans="2:3" x14ac:dyDescent="0.25">
      <c r="B3053" s="892">
        <v>43348</v>
      </c>
      <c r="C3053" s="96">
        <v>0.41563902285363813</v>
      </c>
    </row>
    <row r="3054" spans="2:3" x14ac:dyDescent="0.25">
      <c r="B3054" s="892">
        <v>43349</v>
      </c>
      <c r="C3054" s="96">
        <v>0.42086958677691133</v>
      </c>
    </row>
    <row r="3055" spans="2:3" x14ac:dyDescent="0.25">
      <c r="B3055" s="892">
        <v>43350</v>
      </c>
      <c r="C3055" s="96">
        <v>0.42659430679822113</v>
      </c>
    </row>
    <row r="3056" spans="2:3" x14ac:dyDescent="0.25">
      <c r="B3056" s="892">
        <v>43353</v>
      </c>
      <c r="C3056" s="96">
        <v>0.43482079368368576</v>
      </c>
    </row>
    <row r="3057" spans="2:3" x14ac:dyDescent="0.25">
      <c r="B3057" s="892">
        <v>43354</v>
      </c>
      <c r="C3057" s="96">
        <v>0.44383945389891688</v>
      </c>
    </row>
    <row r="3058" spans="2:3" x14ac:dyDescent="0.25">
      <c r="B3058" s="892">
        <v>43355</v>
      </c>
      <c r="C3058" s="96">
        <v>0.45185169839751638</v>
      </c>
    </row>
    <row r="3059" spans="2:3" x14ac:dyDescent="0.25">
      <c r="B3059" s="892">
        <v>43356</v>
      </c>
      <c r="C3059" s="96">
        <v>0.45946538070838361</v>
      </c>
    </row>
    <row r="3060" spans="2:3" x14ac:dyDescent="0.25">
      <c r="B3060" s="892">
        <v>43357</v>
      </c>
      <c r="C3060" s="96">
        <v>0.47068662297333241</v>
      </c>
    </row>
    <row r="3061" spans="2:3" x14ac:dyDescent="0.25">
      <c r="B3061" s="892">
        <v>43360</v>
      </c>
      <c r="C3061" s="96">
        <v>0.48325820428436711</v>
      </c>
    </row>
    <row r="3062" spans="2:3" x14ac:dyDescent="0.25">
      <c r="B3062" s="892">
        <v>43361</v>
      </c>
      <c r="C3062" s="96">
        <v>0.49526081101629887</v>
      </c>
    </row>
    <row r="3063" spans="2:3" x14ac:dyDescent="0.25">
      <c r="B3063" s="892">
        <v>43362</v>
      </c>
      <c r="C3063" s="96">
        <v>0.50662482938620668</v>
      </c>
    </row>
    <row r="3064" spans="2:3" x14ac:dyDescent="0.25">
      <c r="B3064" s="892">
        <v>43363</v>
      </c>
      <c r="C3064" s="96">
        <v>0.51887144777959593</v>
      </c>
    </row>
    <row r="3065" spans="2:3" x14ac:dyDescent="0.25">
      <c r="B3065" s="892">
        <v>43364</v>
      </c>
      <c r="C3065" s="96">
        <v>0.5261209935632104</v>
      </c>
    </row>
    <row r="3066" spans="2:3" x14ac:dyDescent="0.25">
      <c r="B3066" s="892">
        <v>43367</v>
      </c>
      <c r="C3066" s="96">
        <v>0.53491262148498087</v>
      </c>
    </row>
    <row r="3067" spans="2:3" x14ac:dyDescent="0.25">
      <c r="B3067" s="892">
        <v>43368</v>
      </c>
      <c r="C3067" s="96">
        <v>0.54057271213850111</v>
      </c>
    </row>
    <row r="3068" spans="2:3" x14ac:dyDescent="0.25">
      <c r="B3068" s="892">
        <v>43369</v>
      </c>
      <c r="C3068" s="96">
        <v>0.54022141198984619</v>
      </c>
    </row>
    <row r="3069" spans="2:3" x14ac:dyDescent="0.25">
      <c r="B3069" s="892">
        <v>43370</v>
      </c>
      <c r="C3069" s="96">
        <v>0.53695658843822991</v>
      </c>
    </row>
    <row r="3070" spans="2:3" x14ac:dyDescent="0.25">
      <c r="B3070" s="892">
        <v>43371</v>
      </c>
      <c r="C3070" s="96">
        <v>0.53674648994834939</v>
      </c>
    </row>
    <row r="3071" spans="2:3" x14ac:dyDescent="0.25">
      <c r="B3071" s="892">
        <v>43374</v>
      </c>
      <c r="C3071" s="96">
        <v>0.53628346892524492</v>
      </c>
    </row>
    <row r="3072" spans="2:3" x14ac:dyDescent="0.25">
      <c r="B3072" s="892">
        <v>43375</v>
      </c>
      <c r="C3072" s="96">
        <v>0.53849420471286324</v>
      </c>
    </row>
    <row r="3073" spans="2:3" x14ac:dyDescent="0.25">
      <c r="B3073" s="892">
        <v>43376</v>
      </c>
      <c r="C3073" s="96">
        <v>0.53859605643024056</v>
      </c>
    </row>
    <row r="3074" spans="2:3" x14ac:dyDescent="0.25">
      <c r="B3074" s="892">
        <v>43377</v>
      </c>
      <c r="C3074" s="96">
        <v>0.54172658829365827</v>
      </c>
    </row>
    <row r="3075" spans="2:3" x14ac:dyDescent="0.25">
      <c r="B3075" s="892">
        <v>43378</v>
      </c>
      <c r="C3075" s="96">
        <v>0.54663734359392457</v>
      </c>
    </row>
    <row r="3076" spans="2:3" x14ac:dyDescent="0.25">
      <c r="B3076" s="892">
        <v>43381</v>
      </c>
      <c r="C3076" s="96">
        <v>0.55318961189251492</v>
      </c>
    </row>
    <row r="3077" spans="2:3" x14ac:dyDescent="0.25">
      <c r="B3077" s="892">
        <v>43382</v>
      </c>
      <c r="C3077" s="96">
        <v>0.55481582301801635</v>
      </c>
    </row>
    <row r="3078" spans="2:3" x14ac:dyDescent="0.25">
      <c r="B3078" s="892">
        <v>43383</v>
      </c>
      <c r="C3078" s="96">
        <v>0.56036891433907665</v>
      </c>
    </row>
    <row r="3079" spans="2:3" x14ac:dyDescent="0.25">
      <c r="B3079" s="892">
        <v>43384</v>
      </c>
      <c r="C3079" s="96">
        <v>0.56763512319713461</v>
      </c>
    </row>
    <row r="3080" spans="2:3" x14ac:dyDescent="0.25">
      <c r="B3080" s="892">
        <v>43385</v>
      </c>
      <c r="C3080" s="96">
        <v>0.57088733391077562</v>
      </c>
    </row>
    <row r="3081" spans="2:3" x14ac:dyDescent="0.25">
      <c r="B3081" s="892">
        <v>43388</v>
      </c>
      <c r="C3081" s="96">
        <v>0.57261605410930105</v>
      </c>
    </row>
    <row r="3082" spans="2:3" x14ac:dyDescent="0.25">
      <c r="B3082" s="892">
        <v>43389</v>
      </c>
      <c r="C3082" s="96">
        <v>0.57444631855826289</v>
      </c>
    </row>
    <row r="3083" spans="2:3" x14ac:dyDescent="0.25">
      <c r="B3083" s="892">
        <v>43390</v>
      </c>
      <c r="C3083" s="96">
        <v>0.5758276104164578</v>
      </c>
    </row>
    <row r="3084" spans="2:3" x14ac:dyDescent="0.25">
      <c r="B3084" s="892">
        <v>43391</v>
      </c>
      <c r="C3084" s="96">
        <v>0.57985503568273356</v>
      </c>
    </row>
    <row r="3085" spans="2:3" x14ac:dyDescent="0.25">
      <c r="B3085" s="892">
        <v>43392</v>
      </c>
      <c r="C3085" s="96">
        <v>0.58984729348758103</v>
      </c>
    </row>
    <row r="3086" spans="2:3" x14ac:dyDescent="0.25">
      <c r="B3086" s="892">
        <v>43395</v>
      </c>
      <c r="C3086" s="96">
        <v>0.60432649993676391</v>
      </c>
    </row>
    <row r="3087" spans="2:3" x14ac:dyDescent="0.25">
      <c r="B3087" s="892">
        <v>43396</v>
      </c>
      <c r="C3087" s="96">
        <v>0.61653174546983047</v>
      </c>
    </row>
    <row r="3088" spans="2:3" x14ac:dyDescent="0.25">
      <c r="B3088" s="892">
        <v>43397</v>
      </c>
      <c r="C3088" s="96">
        <v>0.62301267923346304</v>
      </c>
    </row>
    <row r="3089" spans="2:3" x14ac:dyDescent="0.25">
      <c r="B3089" s="892">
        <v>43398</v>
      </c>
      <c r="C3089" s="96">
        <v>0.62570607940124057</v>
      </c>
    </row>
    <row r="3090" spans="2:3" x14ac:dyDescent="0.25">
      <c r="B3090" s="892">
        <v>43399</v>
      </c>
      <c r="C3090" s="96">
        <v>0.62377144979351029</v>
      </c>
    </row>
    <row r="3091" spans="2:3" x14ac:dyDescent="0.25">
      <c r="B3091" s="892">
        <v>43402</v>
      </c>
      <c r="C3091" s="96">
        <v>0.62645740707812791</v>
      </c>
    </row>
    <row r="3092" spans="2:3" x14ac:dyDescent="0.25">
      <c r="B3092" s="892">
        <v>43403</v>
      </c>
      <c r="C3092" s="96">
        <v>0.62874607108596736</v>
      </c>
    </row>
    <row r="3093" spans="2:3" x14ac:dyDescent="0.25">
      <c r="B3093" s="892">
        <v>43404</v>
      </c>
      <c r="C3093" s="96">
        <v>0.63314195515289262</v>
      </c>
    </row>
    <row r="3094" spans="2:3" x14ac:dyDescent="0.25">
      <c r="B3094" s="892">
        <v>43405</v>
      </c>
      <c r="C3094" s="96">
        <v>0.63686419564654639</v>
      </c>
    </row>
    <row r="3095" spans="2:3" x14ac:dyDescent="0.25">
      <c r="B3095" s="892">
        <v>43406</v>
      </c>
      <c r="C3095" s="96">
        <v>0.6416832677696318</v>
      </c>
    </row>
    <row r="3096" spans="2:3" x14ac:dyDescent="0.25">
      <c r="B3096" s="892">
        <v>43409</v>
      </c>
      <c r="C3096" s="96">
        <v>0.64642022287018908</v>
      </c>
    </row>
    <row r="3097" spans="2:3" x14ac:dyDescent="0.25">
      <c r="B3097" s="892">
        <v>43410</v>
      </c>
      <c r="C3097" s="96">
        <v>0.64964255791844006</v>
      </c>
    </row>
    <row r="3098" spans="2:3" x14ac:dyDescent="0.25">
      <c r="B3098" s="892">
        <v>43411</v>
      </c>
      <c r="C3098" s="96">
        <v>0.65147584541876324</v>
      </c>
    </row>
    <row r="3099" spans="2:3" x14ac:dyDescent="0.25">
      <c r="B3099" s="892">
        <v>43412</v>
      </c>
      <c r="C3099" s="96">
        <v>0.65261429178923669</v>
      </c>
    </row>
    <row r="3100" spans="2:3" x14ac:dyDescent="0.25">
      <c r="B3100" s="892">
        <v>43413</v>
      </c>
      <c r="C3100" s="96">
        <v>0.65373803594739943</v>
      </c>
    </row>
    <row r="3101" spans="2:3" x14ac:dyDescent="0.25">
      <c r="B3101" s="892">
        <v>43416</v>
      </c>
      <c r="C3101" s="96">
        <v>0.65763266592724212</v>
      </c>
    </row>
    <row r="3102" spans="2:3" x14ac:dyDescent="0.25">
      <c r="B3102" s="892">
        <v>43417</v>
      </c>
      <c r="C3102" s="96">
        <v>0.66069054051378362</v>
      </c>
    </row>
    <row r="3103" spans="2:3" x14ac:dyDescent="0.25">
      <c r="B3103" s="892">
        <v>43418</v>
      </c>
      <c r="C3103" s="96">
        <v>0.66503541315352543</v>
      </c>
    </row>
    <row r="3104" spans="2:3" x14ac:dyDescent="0.25">
      <c r="B3104" s="892">
        <v>43419</v>
      </c>
      <c r="C3104" s="96">
        <v>0.66965855945887776</v>
      </c>
    </row>
    <row r="3105" spans="2:3" x14ac:dyDescent="0.25">
      <c r="B3105" s="892">
        <v>43420</v>
      </c>
      <c r="C3105" s="96">
        <v>0.6749102815667174</v>
      </c>
    </row>
    <row r="3106" spans="2:3" x14ac:dyDescent="0.25">
      <c r="B3106" s="892">
        <v>43423</v>
      </c>
      <c r="C3106" s="96">
        <v>0.68004879712661459</v>
      </c>
    </row>
    <row r="3107" spans="2:3" x14ac:dyDescent="0.25">
      <c r="B3107" s="892">
        <v>43424</v>
      </c>
      <c r="C3107" s="96">
        <v>0.68787162235632748</v>
      </c>
    </row>
    <row r="3108" spans="2:3" x14ac:dyDescent="0.25">
      <c r="B3108" s="892">
        <v>43425</v>
      </c>
      <c r="C3108" s="96">
        <v>0.69410038193999191</v>
      </c>
    </row>
    <row r="3109" spans="2:3" x14ac:dyDescent="0.25">
      <c r="B3109" s="892">
        <v>43426</v>
      </c>
      <c r="C3109" s="96">
        <v>0.70162249025474632</v>
      </c>
    </row>
    <row r="3110" spans="2:3" x14ac:dyDescent="0.25">
      <c r="B3110" s="892">
        <v>43427</v>
      </c>
      <c r="C3110" s="96">
        <v>0.70805080838685419</v>
      </c>
    </row>
    <row r="3111" spans="2:3" x14ac:dyDescent="0.25">
      <c r="B3111" s="892">
        <v>43430</v>
      </c>
      <c r="C3111" s="96">
        <v>0.71225097399907134</v>
      </c>
    </row>
    <row r="3112" spans="2:3" x14ac:dyDescent="0.25">
      <c r="B3112" s="892">
        <v>43431</v>
      </c>
      <c r="C3112" s="96">
        <v>0.71603947507546195</v>
      </c>
    </row>
    <row r="3113" spans="2:3" x14ac:dyDescent="0.25">
      <c r="B3113" s="892">
        <v>43432</v>
      </c>
      <c r="C3113" s="96">
        <v>0.71996186862088341</v>
      </c>
    </row>
    <row r="3114" spans="2:3" x14ac:dyDescent="0.25">
      <c r="B3114" s="892">
        <v>43433</v>
      </c>
      <c r="C3114" s="96">
        <v>0.72359900833684498</v>
      </c>
    </row>
    <row r="3115" spans="2:3" x14ac:dyDescent="0.25">
      <c r="B3115" s="892">
        <v>43434</v>
      </c>
      <c r="C3115" s="96">
        <v>0.72705266920082989</v>
      </c>
    </row>
    <row r="3116" spans="2:3" x14ac:dyDescent="0.25">
      <c r="B3116" s="892">
        <v>43437</v>
      </c>
      <c r="C3116" s="96">
        <v>0.72973491575592186</v>
      </c>
    </row>
    <row r="3117" spans="2:3" x14ac:dyDescent="0.25">
      <c r="B3117" s="892">
        <v>43438</v>
      </c>
      <c r="C3117" s="96">
        <v>0.73301686748700079</v>
      </c>
    </row>
    <row r="3118" spans="2:3" x14ac:dyDescent="0.25">
      <c r="B3118" s="892">
        <v>43439</v>
      </c>
      <c r="C3118" s="96">
        <v>0.73687820205480647</v>
      </c>
    </row>
    <row r="3119" spans="2:3" x14ac:dyDescent="0.25">
      <c r="B3119" s="892">
        <v>43440</v>
      </c>
      <c r="C3119" s="96">
        <v>0.74507381189366939</v>
      </c>
    </row>
    <row r="3120" spans="2:3" x14ac:dyDescent="0.25">
      <c r="B3120" s="892">
        <v>43441</v>
      </c>
      <c r="C3120" s="96">
        <v>0.75250993859938364</v>
      </c>
    </row>
    <row r="3121" spans="2:3" x14ac:dyDescent="0.25">
      <c r="B3121" s="892">
        <v>43444</v>
      </c>
      <c r="C3121" s="96">
        <v>0.76101521625674318</v>
      </c>
    </row>
    <row r="3122" spans="2:3" x14ac:dyDescent="0.25">
      <c r="B3122" s="892">
        <v>43445</v>
      </c>
      <c r="C3122" s="96">
        <v>0.76785668941196195</v>
      </c>
    </row>
    <row r="3123" spans="2:3" x14ac:dyDescent="0.25">
      <c r="B3123" s="892">
        <v>43446</v>
      </c>
      <c r="C3123" s="96">
        <v>0.77253097543911786</v>
      </c>
    </row>
    <row r="3124" spans="2:3" x14ac:dyDescent="0.25">
      <c r="B3124" s="892">
        <v>43447</v>
      </c>
      <c r="C3124" s="96">
        <v>0.77584234852981515</v>
      </c>
    </row>
    <row r="3125" spans="2:3" x14ac:dyDescent="0.25">
      <c r="B3125" s="892">
        <v>43448</v>
      </c>
      <c r="C3125" s="96">
        <v>0.77936800892439562</v>
      </c>
    </row>
    <row r="3126" spans="2:3" x14ac:dyDescent="0.25">
      <c r="B3126" s="892">
        <v>43451</v>
      </c>
      <c r="C3126" s="96">
        <v>0.78191345510679344</v>
      </c>
    </row>
    <row r="3127" spans="2:3" x14ac:dyDescent="0.25">
      <c r="B3127" s="892">
        <v>43452</v>
      </c>
      <c r="C3127" s="96">
        <v>0.78400803563439703</v>
      </c>
    </row>
    <row r="3128" spans="2:3" x14ac:dyDescent="0.25">
      <c r="B3128" s="892">
        <v>43453</v>
      </c>
      <c r="C3128" s="96">
        <v>0.78670474535378365</v>
      </c>
    </row>
    <row r="3129" spans="2:3" x14ac:dyDescent="0.25">
      <c r="B3129" s="892">
        <v>43454</v>
      </c>
      <c r="C3129" s="96">
        <v>0.79021171003019475</v>
      </c>
    </row>
    <row r="3130" spans="2:3" x14ac:dyDescent="0.25">
      <c r="B3130" s="892">
        <v>43455</v>
      </c>
      <c r="C3130" s="96">
        <v>0.79362565231159965</v>
      </c>
    </row>
    <row r="3131" spans="2:3" x14ac:dyDescent="0.25">
      <c r="B3131" s="892">
        <v>43458</v>
      </c>
      <c r="C3131" s="96">
        <v>0.7960818500049841</v>
      </c>
    </row>
    <row r="3132" spans="2:3" x14ac:dyDescent="0.25">
      <c r="B3132" s="892">
        <v>43459</v>
      </c>
      <c r="C3132" s="96">
        <v>0.79849403150321152</v>
      </c>
    </row>
    <row r="3133" spans="2:3" x14ac:dyDescent="0.25">
      <c r="B3133" s="892">
        <v>43460</v>
      </c>
      <c r="C3133" s="96">
        <v>0.80089511366465782</v>
      </c>
    </row>
    <row r="3134" spans="2:3" x14ac:dyDescent="0.25">
      <c r="B3134" s="892">
        <v>43461</v>
      </c>
      <c r="C3134" s="96">
        <v>0.80159927600604575</v>
      </c>
    </row>
    <row r="3135" spans="2:3" x14ac:dyDescent="0.25">
      <c r="B3135" s="892">
        <v>43462</v>
      </c>
      <c r="C3135" s="96">
        <v>0.80086329000622547</v>
      </c>
    </row>
    <row r="3136" spans="2:3" x14ac:dyDescent="0.25">
      <c r="B3136" s="892">
        <v>43465</v>
      </c>
      <c r="C3136" s="96">
        <v>0.80035877702310854</v>
      </c>
    </row>
    <row r="3137" spans="2:3" x14ac:dyDescent="0.25">
      <c r="B3137" s="892">
        <v>43466</v>
      </c>
      <c r="C3137" s="96">
        <v>0.79952873519228418</v>
      </c>
    </row>
    <row r="3138" spans="2:3" x14ac:dyDescent="0.25">
      <c r="B3138" s="892">
        <v>43467</v>
      </c>
      <c r="C3138" s="96">
        <v>0.80077223206048886</v>
      </c>
    </row>
    <row r="3139" spans="2:3" x14ac:dyDescent="0.25">
      <c r="B3139" s="892">
        <v>43468</v>
      </c>
      <c r="C3139" s="96">
        <v>0.80174331297300516</v>
      </c>
    </row>
    <row r="3140" spans="2:3" x14ac:dyDescent="0.25">
      <c r="B3140" s="892">
        <v>43469</v>
      </c>
      <c r="C3140" s="96">
        <v>0.80242053068748098</v>
      </c>
    </row>
    <row r="3141" spans="2:3" x14ac:dyDescent="0.25">
      <c r="B3141" s="892">
        <v>43472</v>
      </c>
      <c r="C3141" s="96">
        <v>0.80338621323246584</v>
      </c>
    </row>
    <row r="3142" spans="2:3" x14ac:dyDescent="0.25">
      <c r="B3142" s="892">
        <v>43473</v>
      </c>
      <c r="C3142" s="96">
        <v>0.80401684673892049</v>
      </c>
    </row>
    <row r="3143" spans="2:3" x14ac:dyDescent="0.25">
      <c r="B3143" s="892">
        <v>43474</v>
      </c>
      <c r="C3143" s="96">
        <v>0.80382688659770685</v>
      </c>
    </row>
    <row r="3144" spans="2:3" x14ac:dyDescent="0.25">
      <c r="B3144" s="892">
        <v>43475</v>
      </c>
      <c r="C3144" s="96">
        <v>0.80390208531971752</v>
      </c>
    </row>
    <row r="3145" spans="2:3" x14ac:dyDescent="0.25">
      <c r="B3145" s="892">
        <v>43476</v>
      </c>
      <c r="C3145" s="96">
        <v>0.80407541901372559</v>
      </c>
    </row>
    <row r="3146" spans="2:3" x14ac:dyDescent="0.25">
      <c r="B3146" s="892">
        <v>43479</v>
      </c>
      <c r="C3146" s="96">
        <v>0.80416726075208556</v>
      </c>
    </row>
    <row r="3147" spans="2:3" x14ac:dyDescent="0.25">
      <c r="B3147" s="892">
        <v>43480</v>
      </c>
      <c r="C3147" s="96">
        <v>0.80355022258047282</v>
      </c>
    </row>
    <row r="3148" spans="2:3" x14ac:dyDescent="0.25">
      <c r="B3148" s="892">
        <v>43481</v>
      </c>
      <c r="C3148" s="96">
        <v>0.8024214953562272</v>
      </c>
    </row>
    <row r="3149" spans="2:3" x14ac:dyDescent="0.25">
      <c r="B3149" s="892">
        <v>43482</v>
      </c>
      <c r="C3149" s="96">
        <v>0.80143216757316615</v>
      </c>
    </row>
    <row r="3150" spans="2:3" x14ac:dyDescent="0.25">
      <c r="B3150" s="892">
        <v>43483</v>
      </c>
      <c r="C3150" s="96">
        <v>0.80163547567420579</v>
      </c>
    </row>
    <row r="3151" spans="2:3" x14ac:dyDescent="0.25">
      <c r="B3151" s="892">
        <v>43486</v>
      </c>
      <c r="C3151" s="96">
        <v>0.80363337959358416</v>
      </c>
    </row>
    <row r="3152" spans="2:3" x14ac:dyDescent="0.25">
      <c r="B3152" s="892">
        <v>43487</v>
      </c>
      <c r="C3152" s="96">
        <v>0.80493000419074845</v>
      </c>
    </row>
    <row r="3153" spans="2:3" x14ac:dyDescent="0.25">
      <c r="B3153" s="892">
        <v>43488</v>
      </c>
      <c r="C3153" s="96">
        <v>0.80727463341909955</v>
      </c>
    </row>
    <row r="3154" spans="2:3" x14ac:dyDescent="0.25">
      <c r="B3154" s="892">
        <v>43489</v>
      </c>
      <c r="C3154" s="96">
        <v>0.81198676606152786</v>
      </c>
    </row>
    <row r="3155" spans="2:3" x14ac:dyDescent="0.25">
      <c r="B3155" s="892">
        <v>43490</v>
      </c>
      <c r="C3155" s="96">
        <v>0.81760811155444779</v>
      </c>
    </row>
    <row r="3156" spans="2:3" x14ac:dyDescent="0.25">
      <c r="B3156" s="892">
        <v>43493</v>
      </c>
      <c r="C3156" s="96">
        <v>0.82218026867311855</v>
      </c>
    </row>
    <row r="3157" spans="2:3" x14ac:dyDescent="0.25">
      <c r="B3157" s="892">
        <v>43494</v>
      </c>
      <c r="C3157" s="96">
        <v>0.82736531330680219</v>
      </c>
    </row>
    <row r="3158" spans="2:3" x14ac:dyDescent="0.25">
      <c r="B3158" s="892">
        <v>43495</v>
      </c>
      <c r="C3158" s="96">
        <v>0.82997047487310949</v>
      </c>
    </row>
    <row r="3159" spans="2:3" x14ac:dyDescent="0.25">
      <c r="B3159" s="892">
        <v>43496</v>
      </c>
      <c r="C3159" s="96">
        <v>0.8322558118340696</v>
      </c>
    </row>
    <row r="3160" spans="2:3" x14ac:dyDescent="0.25">
      <c r="B3160" s="892">
        <v>43497</v>
      </c>
      <c r="C3160" s="96">
        <v>0.83374842245770975</v>
      </c>
    </row>
    <row r="3161" spans="2:3" x14ac:dyDescent="0.25">
      <c r="B3161" s="892">
        <v>43500</v>
      </c>
      <c r="C3161" s="96">
        <v>0.83562482892145118</v>
      </c>
    </row>
    <row r="3162" spans="2:3" x14ac:dyDescent="0.25">
      <c r="B3162" s="892">
        <v>43501</v>
      </c>
      <c r="C3162" s="96">
        <v>0.83665281772605704</v>
      </c>
    </row>
    <row r="3163" spans="2:3" x14ac:dyDescent="0.25">
      <c r="B3163" s="892">
        <v>43502</v>
      </c>
      <c r="C3163" s="96">
        <v>0.83675409761405717</v>
      </c>
    </row>
    <row r="3164" spans="2:3" x14ac:dyDescent="0.25">
      <c r="B3164" s="892">
        <v>43503</v>
      </c>
      <c r="C3164" s="96">
        <v>0.83676245535713467</v>
      </c>
    </row>
    <row r="3165" spans="2:3" x14ac:dyDescent="0.25">
      <c r="B3165" s="892">
        <v>43504</v>
      </c>
      <c r="C3165" s="96">
        <v>0.83714200794640636</v>
      </c>
    </row>
    <row r="3166" spans="2:3" x14ac:dyDescent="0.25">
      <c r="B3166" s="892">
        <v>43507</v>
      </c>
      <c r="C3166" s="96">
        <v>0.83736427788035894</v>
      </c>
    </row>
    <row r="3167" spans="2:3" x14ac:dyDescent="0.25">
      <c r="B3167" s="892">
        <v>43508</v>
      </c>
      <c r="C3167" s="96">
        <v>0.83745262583636459</v>
      </c>
    </row>
    <row r="3168" spans="2:3" x14ac:dyDescent="0.25">
      <c r="B3168" s="892">
        <v>43509</v>
      </c>
      <c r="C3168" s="96">
        <v>0.83767449147635598</v>
      </c>
    </row>
    <row r="3169" spans="2:3" x14ac:dyDescent="0.25">
      <c r="B3169" s="892">
        <v>43510</v>
      </c>
      <c r="C3169" s="96">
        <v>0.83905194092099267</v>
      </c>
    </row>
    <row r="3170" spans="2:3" x14ac:dyDescent="0.25">
      <c r="B3170" s="892">
        <v>43511</v>
      </c>
      <c r="C3170" s="96">
        <v>0.84271857568685948</v>
      </c>
    </row>
    <row r="3171" spans="2:3" x14ac:dyDescent="0.25">
      <c r="B3171" s="892">
        <v>43514</v>
      </c>
      <c r="C3171" s="96">
        <v>0.84547726745265306</v>
      </c>
    </row>
    <row r="3172" spans="2:3" x14ac:dyDescent="0.25">
      <c r="B3172" s="892">
        <v>43515</v>
      </c>
      <c r="C3172" s="96">
        <v>0.8477739077443478</v>
      </c>
    </row>
    <row r="3173" spans="2:3" x14ac:dyDescent="0.25">
      <c r="B3173" s="892">
        <v>43516</v>
      </c>
      <c r="C3173" s="96">
        <v>0.84995752984713313</v>
      </c>
    </row>
    <row r="3174" spans="2:3" x14ac:dyDescent="0.25">
      <c r="B3174" s="892">
        <v>43517</v>
      </c>
      <c r="C3174" s="96">
        <v>0.85130219278896835</v>
      </c>
    </row>
    <row r="3175" spans="2:3" x14ac:dyDescent="0.25">
      <c r="B3175" s="892">
        <v>43518</v>
      </c>
      <c r="C3175" s="96">
        <v>0.85289305028005891</v>
      </c>
    </row>
    <row r="3176" spans="2:3" x14ac:dyDescent="0.25">
      <c r="B3176" s="892">
        <v>43521</v>
      </c>
      <c r="C3176" s="96">
        <v>0.85333198518596309</v>
      </c>
    </row>
    <row r="3177" spans="2:3" x14ac:dyDescent="0.25">
      <c r="B3177" s="892">
        <v>43522</v>
      </c>
      <c r="C3177" s="96">
        <v>0.85489613601614223</v>
      </c>
    </row>
    <row r="3178" spans="2:3" x14ac:dyDescent="0.25">
      <c r="B3178" s="892">
        <v>43523</v>
      </c>
      <c r="C3178" s="96">
        <v>0.85676503896317491</v>
      </c>
    </row>
    <row r="3179" spans="2:3" x14ac:dyDescent="0.25">
      <c r="B3179" s="892">
        <v>43524</v>
      </c>
      <c r="C3179" s="96">
        <v>0.85726084004721759</v>
      </c>
    </row>
    <row r="3180" spans="2:3" x14ac:dyDescent="0.25">
      <c r="B3180" s="892">
        <v>43525</v>
      </c>
      <c r="C3180" s="96">
        <v>0.85747278969645602</v>
      </c>
    </row>
    <row r="3181" spans="2:3" x14ac:dyDescent="0.25">
      <c r="B3181" s="892">
        <v>43528</v>
      </c>
      <c r="C3181" s="96">
        <v>0.85820923191691589</v>
      </c>
    </row>
    <row r="3182" spans="2:3" x14ac:dyDescent="0.25">
      <c r="B3182" s="892">
        <v>43529</v>
      </c>
      <c r="C3182" s="96">
        <v>0.85821744240524789</v>
      </c>
    </row>
    <row r="3183" spans="2:3" x14ac:dyDescent="0.25">
      <c r="B3183" s="892">
        <v>43530</v>
      </c>
      <c r="C3183" s="96">
        <v>0.85821367822893313</v>
      </c>
    </row>
    <row r="3184" spans="2:3" x14ac:dyDescent="0.25">
      <c r="B3184" s="892">
        <v>43531</v>
      </c>
      <c r="C3184" s="96">
        <v>0.86011633057782888</v>
      </c>
    </row>
    <row r="3185" spans="2:3" x14ac:dyDescent="0.25">
      <c r="B3185" s="892">
        <v>43532</v>
      </c>
      <c r="C3185" s="96">
        <v>0.86229237162701167</v>
      </c>
    </row>
    <row r="3186" spans="2:3" x14ac:dyDescent="0.25">
      <c r="B3186" s="892">
        <v>43535</v>
      </c>
      <c r="C3186" s="96">
        <v>0.86349222756404886</v>
      </c>
    </row>
    <row r="3187" spans="2:3" x14ac:dyDescent="0.25">
      <c r="B3187" s="892">
        <v>43536</v>
      </c>
      <c r="C3187" s="96">
        <v>0.86488469546544244</v>
      </c>
    </row>
    <row r="3188" spans="2:3" x14ac:dyDescent="0.25">
      <c r="B3188" s="892">
        <v>43537</v>
      </c>
      <c r="C3188" s="96">
        <v>0.86480963830695767</v>
      </c>
    </row>
    <row r="3189" spans="2:3" x14ac:dyDescent="0.25">
      <c r="B3189" s="892">
        <v>43538</v>
      </c>
      <c r="C3189" s="96">
        <v>0.86401558239875387</v>
      </c>
    </row>
    <row r="3190" spans="2:3" x14ac:dyDescent="0.25">
      <c r="B3190" s="892">
        <v>43539</v>
      </c>
      <c r="C3190" s="96">
        <v>0.86238735839922964</v>
      </c>
    </row>
    <row r="3191" spans="2:3" x14ac:dyDescent="0.25">
      <c r="B3191" s="892">
        <v>43542</v>
      </c>
      <c r="C3191" s="96">
        <v>0.86114830535651898</v>
      </c>
    </row>
    <row r="3192" spans="2:3" x14ac:dyDescent="0.25">
      <c r="B3192" s="892">
        <v>43543</v>
      </c>
      <c r="C3192" s="96">
        <v>0.85977551584484868</v>
      </c>
    </row>
    <row r="3193" spans="2:3" x14ac:dyDescent="0.25">
      <c r="B3193" s="892">
        <v>43544</v>
      </c>
      <c r="C3193" s="96">
        <v>0.85970473900090094</v>
      </c>
    </row>
    <row r="3194" spans="2:3" x14ac:dyDescent="0.25">
      <c r="B3194" s="892">
        <v>43545</v>
      </c>
      <c r="C3194" s="96">
        <v>0.85925885978735494</v>
      </c>
    </row>
    <row r="3195" spans="2:3" x14ac:dyDescent="0.25">
      <c r="B3195" s="892">
        <v>43546</v>
      </c>
      <c r="C3195" s="96">
        <v>0.85885714371920407</v>
      </c>
    </row>
    <row r="3196" spans="2:3" x14ac:dyDescent="0.25">
      <c r="B3196" s="892">
        <v>43549</v>
      </c>
      <c r="C3196" s="96">
        <v>0.85857330620311312</v>
      </c>
    </row>
    <row r="3197" spans="2:3" x14ac:dyDescent="0.25">
      <c r="B3197" s="892">
        <v>43550</v>
      </c>
      <c r="C3197" s="96">
        <v>0.8582977693099173</v>
      </c>
    </row>
    <row r="3198" spans="2:3" x14ac:dyDescent="0.25">
      <c r="B3198" s="892">
        <v>43551</v>
      </c>
      <c r="C3198" s="96">
        <v>0.85817333390076533</v>
      </c>
    </row>
    <row r="3199" spans="2:3" x14ac:dyDescent="0.25">
      <c r="B3199" s="892">
        <v>43552</v>
      </c>
      <c r="C3199" s="96">
        <v>0.85913143451005247</v>
      </c>
    </row>
    <row r="3200" spans="2:3" x14ac:dyDescent="0.25">
      <c r="B3200" s="892">
        <v>43553</v>
      </c>
      <c r="C3200" s="96">
        <v>0.86079980993375349</v>
      </c>
    </row>
    <row r="3201" spans="2:3" x14ac:dyDescent="0.25">
      <c r="B3201" s="892">
        <v>43556</v>
      </c>
      <c r="C3201" s="96">
        <v>0.86321573958034314</v>
      </c>
    </row>
    <row r="3202" spans="2:3" x14ac:dyDescent="0.25">
      <c r="B3202" s="892">
        <v>43557</v>
      </c>
      <c r="C3202" s="96">
        <v>0.86639167415506813</v>
      </c>
    </row>
    <row r="3203" spans="2:3" x14ac:dyDescent="0.25">
      <c r="B3203" s="892">
        <v>43558</v>
      </c>
      <c r="C3203" s="96">
        <v>0.86782568246762792</v>
      </c>
    </row>
    <row r="3204" spans="2:3" x14ac:dyDescent="0.25">
      <c r="B3204" s="892">
        <v>43559</v>
      </c>
      <c r="C3204" s="96">
        <v>0.86863491301533302</v>
      </c>
    </row>
    <row r="3205" spans="2:3" x14ac:dyDescent="0.25">
      <c r="B3205" s="892">
        <v>43560</v>
      </c>
      <c r="C3205" s="96">
        <v>0.869865882431201</v>
      </c>
    </row>
    <row r="3206" spans="2:3" x14ac:dyDescent="0.25">
      <c r="B3206" s="892">
        <v>43563</v>
      </c>
      <c r="C3206" s="96">
        <v>0.87284869935517906</v>
      </c>
    </row>
    <row r="3207" spans="2:3" x14ac:dyDescent="0.25">
      <c r="B3207" s="892">
        <v>43564</v>
      </c>
      <c r="C3207" s="96">
        <v>0.87514348594811364</v>
      </c>
    </row>
    <row r="3208" spans="2:3" x14ac:dyDescent="0.25">
      <c r="B3208" s="892">
        <v>43565</v>
      </c>
      <c r="C3208" s="96">
        <v>0.87748588991448495</v>
      </c>
    </row>
    <row r="3209" spans="2:3" x14ac:dyDescent="0.25">
      <c r="B3209" s="892">
        <v>43566</v>
      </c>
      <c r="C3209" s="96">
        <v>0.87950296761094082</v>
      </c>
    </row>
    <row r="3210" spans="2:3" x14ac:dyDescent="0.25">
      <c r="B3210" s="892">
        <v>43567</v>
      </c>
      <c r="C3210" s="96">
        <v>0.88133674183620858</v>
      </c>
    </row>
    <row r="3211" spans="2:3" x14ac:dyDescent="0.25">
      <c r="B3211" s="892">
        <v>43570</v>
      </c>
      <c r="C3211" s="96">
        <v>0.88241279048307619</v>
      </c>
    </row>
    <row r="3212" spans="2:3" x14ac:dyDescent="0.25">
      <c r="B3212" s="892">
        <v>43571</v>
      </c>
      <c r="C3212" s="96">
        <v>0.88305114769621473</v>
      </c>
    </row>
    <row r="3213" spans="2:3" x14ac:dyDescent="0.25">
      <c r="B3213" s="892">
        <v>43572</v>
      </c>
      <c r="C3213" s="96">
        <v>0.88253717242065532</v>
      </c>
    </row>
    <row r="3214" spans="2:3" x14ac:dyDescent="0.25">
      <c r="B3214" s="892">
        <v>43573</v>
      </c>
      <c r="C3214" s="96">
        <v>0.88189743167826962</v>
      </c>
    </row>
    <row r="3215" spans="2:3" x14ac:dyDescent="0.25">
      <c r="B3215" s="892">
        <v>43574</v>
      </c>
      <c r="C3215" s="96">
        <v>0.8812326153201766</v>
      </c>
    </row>
    <row r="3216" spans="2:3" x14ac:dyDescent="0.25">
      <c r="B3216" s="892">
        <v>43577</v>
      </c>
      <c r="C3216" s="96">
        <v>0.88092466992044205</v>
      </c>
    </row>
    <row r="3217" spans="2:3" x14ac:dyDescent="0.25">
      <c r="B3217" s="892">
        <v>43578</v>
      </c>
      <c r="C3217" s="96">
        <v>0.88125686854420482</v>
      </c>
    </row>
    <row r="3218" spans="2:3" x14ac:dyDescent="0.25">
      <c r="B3218" s="892">
        <v>43579</v>
      </c>
      <c r="C3218" s="96">
        <v>0.88127789839280546</v>
      </c>
    </row>
    <row r="3219" spans="2:3" x14ac:dyDescent="0.25">
      <c r="B3219" s="892">
        <v>43580</v>
      </c>
      <c r="C3219" s="96">
        <v>0.88080512171069802</v>
      </c>
    </row>
    <row r="3220" spans="2:3" x14ac:dyDescent="0.25">
      <c r="B3220" s="892">
        <v>43581</v>
      </c>
      <c r="C3220" s="96">
        <v>0.87991479168294007</v>
      </c>
    </row>
    <row r="3221" spans="2:3" x14ac:dyDescent="0.25">
      <c r="B3221" s="892">
        <v>43584</v>
      </c>
      <c r="C3221" s="96">
        <v>0.87938058659189589</v>
      </c>
    </row>
    <row r="3222" spans="2:3" x14ac:dyDescent="0.25">
      <c r="B3222" s="892">
        <v>43585</v>
      </c>
      <c r="C3222" s="96">
        <v>0.8789698543659461</v>
      </c>
    </row>
    <row r="3223" spans="2:3" x14ac:dyDescent="0.25">
      <c r="B3223" s="892">
        <v>43586</v>
      </c>
      <c r="C3223" s="96">
        <v>0.87861473017002611</v>
      </c>
    </row>
    <row r="3224" spans="2:3" x14ac:dyDescent="0.25">
      <c r="B3224" s="892">
        <v>43587</v>
      </c>
      <c r="C3224" s="96">
        <v>0.87788810099653825</v>
      </c>
    </row>
    <row r="3225" spans="2:3" x14ac:dyDescent="0.25">
      <c r="B3225" s="892">
        <v>43588</v>
      </c>
      <c r="C3225" s="96">
        <v>0.87715581779027407</v>
      </c>
    </row>
    <row r="3226" spans="2:3" x14ac:dyDescent="0.25">
      <c r="B3226" s="892">
        <v>43591</v>
      </c>
      <c r="C3226" s="96">
        <v>0.87623474806882362</v>
      </c>
    </row>
    <row r="3227" spans="2:3" x14ac:dyDescent="0.25">
      <c r="B3227" s="892">
        <v>43592</v>
      </c>
      <c r="C3227" s="96">
        <v>0.87374574098375546</v>
      </c>
    </row>
    <row r="3228" spans="2:3" x14ac:dyDescent="0.25">
      <c r="B3228" s="892">
        <v>43593</v>
      </c>
      <c r="C3228" s="96">
        <v>0.8720543788688172</v>
      </c>
    </row>
    <row r="3229" spans="2:3" x14ac:dyDescent="0.25">
      <c r="B3229" s="892">
        <v>43594</v>
      </c>
      <c r="C3229" s="96">
        <v>0.86841133286743022</v>
      </c>
    </row>
    <row r="3230" spans="2:3" x14ac:dyDescent="0.25">
      <c r="B3230" s="892">
        <v>43595</v>
      </c>
      <c r="C3230" s="96">
        <v>0.86574462373914263</v>
      </c>
    </row>
    <row r="3231" spans="2:3" x14ac:dyDescent="0.25">
      <c r="B3231" s="892">
        <v>43598</v>
      </c>
      <c r="C3231" s="96">
        <v>0.86223437288367455</v>
      </c>
    </row>
    <row r="3232" spans="2:3" x14ac:dyDescent="0.25">
      <c r="B3232" s="892">
        <v>43599</v>
      </c>
      <c r="C3232" s="96">
        <v>0.86124427405345283</v>
      </c>
    </row>
    <row r="3233" spans="2:3" x14ac:dyDescent="0.25">
      <c r="B3233" s="892">
        <v>43600</v>
      </c>
      <c r="C3233" s="96">
        <v>0.86110770642375145</v>
      </c>
    </row>
    <row r="3234" spans="2:3" x14ac:dyDescent="0.25">
      <c r="B3234" s="892">
        <v>43601</v>
      </c>
      <c r="C3234" s="96">
        <v>0.86244261584470649</v>
      </c>
    </row>
    <row r="3235" spans="2:3" x14ac:dyDescent="0.25">
      <c r="B3235" s="892">
        <v>43602</v>
      </c>
      <c r="C3235" s="96">
        <v>0.85993897052769119</v>
      </c>
    </row>
    <row r="3236" spans="2:3" x14ac:dyDescent="0.25">
      <c r="B3236" s="892">
        <v>43605</v>
      </c>
      <c r="C3236" s="96">
        <v>0.85613174358387045</v>
      </c>
    </row>
    <row r="3237" spans="2:3" x14ac:dyDescent="0.25">
      <c r="B3237" s="892">
        <v>43606</v>
      </c>
      <c r="C3237" s="96">
        <v>0.85272363480741864</v>
      </c>
    </row>
    <row r="3238" spans="2:3" x14ac:dyDescent="0.25">
      <c r="B3238" s="892">
        <v>43607</v>
      </c>
      <c r="C3238" s="96">
        <v>0.8487266634531796</v>
      </c>
    </row>
    <row r="3239" spans="2:3" x14ac:dyDescent="0.25">
      <c r="B3239" s="892">
        <v>43608</v>
      </c>
      <c r="C3239" s="96">
        <v>0.84157656386074331</v>
      </c>
    </row>
    <row r="3240" spans="2:3" x14ac:dyDescent="0.25">
      <c r="B3240" s="892">
        <v>43609</v>
      </c>
      <c r="C3240" s="96">
        <v>0.83366031940711427</v>
      </c>
    </row>
    <row r="3241" spans="2:3" x14ac:dyDescent="0.25">
      <c r="B3241" s="892">
        <v>43612</v>
      </c>
      <c r="C3241" s="96">
        <v>0.82822649361851119</v>
      </c>
    </row>
    <row r="3242" spans="2:3" x14ac:dyDescent="0.25">
      <c r="B3242" s="892">
        <v>43613</v>
      </c>
      <c r="C3242" s="96">
        <v>0.82186763814865205</v>
      </c>
    </row>
    <row r="3243" spans="2:3" x14ac:dyDescent="0.25">
      <c r="B3243" s="892">
        <v>43614</v>
      </c>
      <c r="C3243" s="96">
        <v>0.81436937930040176</v>
      </c>
    </row>
    <row r="3244" spans="2:3" x14ac:dyDescent="0.25">
      <c r="B3244" s="892">
        <v>43615</v>
      </c>
      <c r="C3244" s="96">
        <v>0.80920650701817332</v>
      </c>
    </row>
    <row r="3245" spans="2:3" x14ac:dyDescent="0.25">
      <c r="B3245" s="892">
        <v>43616</v>
      </c>
      <c r="C3245" s="96">
        <v>0.8031518893321633</v>
      </c>
    </row>
    <row r="3246" spans="2:3" x14ac:dyDescent="0.25">
      <c r="B3246" s="892">
        <v>43619</v>
      </c>
      <c r="C3246" s="96">
        <v>0.79882940828916793</v>
      </c>
    </row>
    <row r="3247" spans="2:3" x14ac:dyDescent="0.25">
      <c r="B3247" s="892">
        <v>43620</v>
      </c>
      <c r="C3247" s="96">
        <v>0.79573865432073021</v>
      </c>
    </row>
    <row r="3248" spans="2:3" x14ac:dyDescent="0.25">
      <c r="B3248" s="892">
        <v>43621</v>
      </c>
      <c r="C3248" s="96">
        <v>0.7913765727134906</v>
      </c>
    </row>
    <row r="3249" spans="2:3" x14ac:dyDescent="0.25">
      <c r="B3249" s="892">
        <v>43622</v>
      </c>
      <c r="C3249" s="96">
        <v>0.78688812836470479</v>
      </c>
    </row>
    <row r="3250" spans="2:3" x14ac:dyDescent="0.25">
      <c r="B3250" s="892">
        <v>43623</v>
      </c>
      <c r="C3250" s="96">
        <v>0.7824564855343763</v>
      </c>
    </row>
    <row r="3251" spans="2:3" x14ac:dyDescent="0.25">
      <c r="B3251" s="892">
        <v>43626</v>
      </c>
      <c r="C3251" s="96">
        <v>0.77801453563299017</v>
      </c>
    </row>
    <row r="3252" spans="2:3" x14ac:dyDescent="0.25">
      <c r="B3252" s="892">
        <v>43627</v>
      </c>
      <c r="C3252" s="96">
        <v>0.77072900651659537</v>
      </c>
    </row>
    <row r="3253" spans="2:3" x14ac:dyDescent="0.25">
      <c r="B3253" s="892">
        <v>43628</v>
      </c>
      <c r="C3253" s="96">
        <v>0.76251802890647091</v>
      </c>
    </row>
    <row r="3254" spans="2:3" x14ac:dyDescent="0.25">
      <c r="B3254" s="892">
        <v>43629</v>
      </c>
      <c r="C3254" s="96">
        <v>0.75706750694227576</v>
      </c>
    </row>
    <row r="3255" spans="2:3" x14ac:dyDescent="0.25">
      <c r="B3255" s="892">
        <v>43630</v>
      </c>
      <c r="C3255" s="96">
        <v>0.75130769121741914</v>
      </c>
    </row>
    <row r="3256" spans="2:3" x14ac:dyDescent="0.25">
      <c r="B3256" s="892">
        <v>43633</v>
      </c>
      <c r="C3256" s="96">
        <v>0.74518325278855746</v>
      </c>
    </row>
    <row r="3257" spans="2:3" x14ac:dyDescent="0.25">
      <c r="B3257" s="892">
        <v>43634</v>
      </c>
      <c r="C3257" s="96">
        <v>0.74466271473539858</v>
      </c>
    </row>
    <row r="3258" spans="2:3" x14ac:dyDescent="0.25">
      <c r="B3258" s="892">
        <v>43635</v>
      </c>
      <c r="C3258" s="96">
        <v>0.74460559801816339</v>
      </c>
    </row>
    <row r="3259" spans="2:3" x14ac:dyDescent="0.25">
      <c r="B3259" s="892">
        <v>43636</v>
      </c>
      <c r="C3259" s="96">
        <v>0.74547085777744326</v>
      </c>
    </row>
    <row r="3260" spans="2:3" x14ac:dyDescent="0.25">
      <c r="B3260" s="892">
        <v>43637</v>
      </c>
      <c r="C3260" s="96">
        <v>0.74590282214721049</v>
      </c>
    </row>
    <row r="3261" spans="2:3" x14ac:dyDescent="0.25">
      <c r="B3261" s="892">
        <v>43640</v>
      </c>
      <c r="C3261" s="96">
        <v>0.74657380611202517</v>
      </c>
    </row>
    <row r="3262" spans="2:3" x14ac:dyDescent="0.25">
      <c r="B3262" s="892">
        <v>43641</v>
      </c>
      <c r="C3262" s="96">
        <v>0.74606970060911837</v>
      </c>
    </row>
    <row r="3263" spans="2:3" x14ac:dyDescent="0.25">
      <c r="B3263" s="892">
        <v>43642</v>
      </c>
      <c r="C3263" s="96">
        <v>0.74571168304263902</v>
      </c>
    </row>
    <row r="3264" spans="2:3" x14ac:dyDescent="0.25">
      <c r="B3264" s="892">
        <v>43643</v>
      </c>
      <c r="C3264" s="96">
        <v>0.7468765116260726</v>
      </c>
    </row>
    <row r="3265" spans="2:3" x14ac:dyDescent="0.25">
      <c r="B3265" s="892">
        <v>43644</v>
      </c>
      <c r="C3265" s="96">
        <v>0.74893081272671969</v>
      </c>
    </row>
    <row r="3266" spans="2:3" x14ac:dyDescent="0.25">
      <c r="B3266" s="892">
        <v>43647</v>
      </c>
      <c r="C3266" s="96">
        <v>0.75188945816732267</v>
      </c>
    </row>
    <row r="3267" spans="2:3" x14ac:dyDescent="0.25">
      <c r="B3267" s="892">
        <v>43648</v>
      </c>
      <c r="C3267" s="96">
        <v>0.75621051416375829</v>
      </c>
    </row>
    <row r="3268" spans="2:3" x14ac:dyDescent="0.25">
      <c r="B3268" s="892">
        <v>43649</v>
      </c>
      <c r="C3268" s="96">
        <v>0.7613410133023043</v>
      </c>
    </row>
    <row r="3269" spans="2:3" x14ac:dyDescent="0.25">
      <c r="B3269" s="892">
        <v>43650</v>
      </c>
      <c r="C3269" s="96">
        <v>0.76637530227911776</v>
      </c>
    </row>
    <row r="3270" spans="2:3" x14ac:dyDescent="0.25">
      <c r="B3270" s="892">
        <v>43651</v>
      </c>
      <c r="C3270" s="96">
        <v>0.77107051119521186</v>
      </c>
    </row>
    <row r="3271" spans="2:3" x14ac:dyDescent="0.25">
      <c r="B3271" s="892">
        <v>43654</v>
      </c>
      <c r="C3271" s="96">
        <v>0.7739618996686024</v>
      </c>
    </row>
    <row r="3272" spans="2:3" x14ac:dyDescent="0.25">
      <c r="B3272" s="892">
        <v>43655</v>
      </c>
      <c r="C3272" s="96">
        <v>0.776033364534368</v>
      </c>
    </row>
    <row r="3273" spans="2:3" x14ac:dyDescent="0.25">
      <c r="B3273" s="892">
        <v>43656</v>
      </c>
      <c r="C3273" s="96">
        <v>0.77796693724880528</v>
      </c>
    </row>
    <row r="3274" spans="2:3" x14ac:dyDescent="0.25">
      <c r="B3274" s="892">
        <v>43657</v>
      </c>
      <c r="C3274" s="96">
        <v>0.77948573203206795</v>
      </c>
    </row>
    <row r="3275" spans="2:3" x14ac:dyDescent="0.25">
      <c r="B3275" s="892">
        <v>43658</v>
      </c>
      <c r="C3275" s="96">
        <v>0.78112522898876702</v>
      </c>
    </row>
    <row r="3276" spans="2:3" x14ac:dyDescent="0.25">
      <c r="B3276" s="892">
        <v>43661</v>
      </c>
      <c r="C3276" s="96">
        <v>0.78258404158665529</v>
      </c>
    </row>
    <row r="3277" spans="2:3" x14ac:dyDescent="0.25">
      <c r="B3277" s="892">
        <v>43662</v>
      </c>
      <c r="C3277" s="96">
        <v>0.78588237356706014</v>
      </c>
    </row>
    <row r="3278" spans="2:3" x14ac:dyDescent="0.25">
      <c r="B3278" s="892">
        <v>43663</v>
      </c>
      <c r="C3278" s="96">
        <v>0.78937363660398219</v>
      </c>
    </row>
    <row r="3279" spans="2:3" x14ac:dyDescent="0.25">
      <c r="B3279" s="892">
        <v>43664</v>
      </c>
      <c r="C3279" s="96">
        <v>0.79086665796605238</v>
      </c>
    </row>
    <row r="3280" spans="2:3" x14ac:dyDescent="0.25">
      <c r="B3280" s="892">
        <v>43665</v>
      </c>
      <c r="C3280" s="96">
        <v>0.79183514971991664</v>
      </c>
    </row>
    <row r="3281" spans="2:3" x14ac:dyDescent="0.25">
      <c r="B3281" s="892">
        <v>43668</v>
      </c>
      <c r="C3281" s="96">
        <v>0.79280668107164232</v>
      </c>
    </row>
    <row r="3282" spans="2:3" x14ac:dyDescent="0.25">
      <c r="B3282" s="892">
        <v>43669</v>
      </c>
      <c r="C3282" s="96">
        <v>0.7947856645575937</v>
      </c>
    </row>
    <row r="3283" spans="2:3" x14ac:dyDescent="0.25">
      <c r="B3283" s="892">
        <v>43670</v>
      </c>
      <c r="C3283" s="96">
        <v>0.79661715249179943</v>
      </c>
    </row>
    <row r="3284" spans="2:3" x14ac:dyDescent="0.25">
      <c r="B3284" s="892">
        <v>43671</v>
      </c>
      <c r="C3284" s="96">
        <v>0.79762266198518261</v>
      </c>
    </row>
    <row r="3285" spans="2:3" x14ac:dyDescent="0.25">
      <c r="B3285" s="892">
        <v>43672</v>
      </c>
      <c r="C3285" s="96">
        <v>0.79880074512156529</v>
      </c>
    </row>
    <row r="3286" spans="2:3" x14ac:dyDescent="0.25">
      <c r="B3286" s="892">
        <v>43675</v>
      </c>
      <c r="C3286" s="96">
        <v>0.80024315425893666</v>
      </c>
    </row>
    <row r="3287" spans="2:3" x14ac:dyDescent="0.25">
      <c r="B3287" s="892">
        <v>43676</v>
      </c>
      <c r="C3287" s="96">
        <v>0.80000781590464254</v>
      </c>
    </row>
    <row r="3288" spans="2:3" x14ac:dyDescent="0.25">
      <c r="B3288" s="892">
        <v>43677</v>
      </c>
      <c r="C3288" s="96">
        <v>0.80034015254455371</v>
      </c>
    </row>
    <row r="3289" spans="2:3" x14ac:dyDescent="0.25">
      <c r="B3289" s="892">
        <v>43678</v>
      </c>
      <c r="C3289" s="96">
        <v>0.8013330959694337</v>
      </c>
    </row>
    <row r="3290" spans="2:3" x14ac:dyDescent="0.25">
      <c r="B3290" s="892">
        <v>43679</v>
      </c>
      <c r="C3290" s="96">
        <v>0.79914324750548016</v>
      </c>
    </row>
    <row r="3291" spans="2:3" x14ac:dyDescent="0.25">
      <c r="B3291" s="892">
        <v>43682</v>
      </c>
      <c r="C3291" s="96">
        <v>0.79432005807451633</v>
      </c>
    </row>
    <row r="3292" spans="2:3" x14ac:dyDescent="0.25">
      <c r="B3292" s="892">
        <v>43683</v>
      </c>
      <c r="C3292" s="96">
        <v>0.78922663302618801</v>
      </c>
    </row>
    <row r="3293" spans="2:3" x14ac:dyDescent="0.25">
      <c r="B3293" s="892">
        <v>43684</v>
      </c>
      <c r="C3293" s="96">
        <v>0.78509352248416597</v>
      </c>
    </row>
    <row r="3294" spans="2:3" x14ac:dyDescent="0.25">
      <c r="B3294" s="892">
        <v>43685</v>
      </c>
      <c r="C3294" s="96">
        <v>0.78388857467527551</v>
      </c>
    </row>
    <row r="3295" spans="2:3" x14ac:dyDescent="0.25">
      <c r="B3295" s="892">
        <v>43686</v>
      </c>
      <c r="C3295" s="96">
        <v>0.78125873084940944</v>
      </c>
    </row>
    <row r="3296" spans="2:3" x14ac:dyDescent="0.25">
      <c r="B3296" s="892">
        <v>43689</v>
      </c>
      <c r="C3296" s="96">
        <v>0.7791377974946051</v>
      </c>
    </row>
    <row r="3297" spans="2:3" x14ac:dyDescent="0.25">
      <c r="B3297" s="892">
        <v>43690</v>
      </c>
      <c r="C3297" s="96">
        <v>0.77852520372989209</v>
      </c>
    </row>
    <row r="3298" spans="2:3" x14ac:dyDescent="0.25">
      <c r="B3298" s="892">
        <v>43691</v>
      </c>
      <c r="C3298" s="96">
        <v>0.77520425226016354</v>
      </c>
    </row>
    <row r="3299" spans="2:3" x14ac:dyDescent="0.25">
      <c r="B3299" s="892">
        <v>43692</v>
      </c>
      <c r="C3299" s="96">
        <v>0.77156374384540227</v>
      </c>
    </row>
    <row r="3300" spans="2:3" x14ac:dyDescent="0.25">
      <c r="B3300" s="892">
        <v>43693</v>
      </c>
      <c r="C3300" s="96">
        <v>0.76992115957801888</v>
      </c>
    </row>
    <row r="3301" spans="2:3" x14ac:dyDescent="0.25">
      <c r="B3301" s="892">
        <v>43696</v>
      </c>
      <c r="C3301" s="96">
        <v>0.76964117038321045</v>
      </c>
    </row>
    <row r="3302" spans="2:3" x14ac:dyDescent="0.25">
      <c r="B3302" s="892">
        <v>43697</v>
      </c>
      <c r="C3302" s="96">
        <v>0.76892444428863882</v>
      </c>
    </row>
    <row r="3303" spans="2:3" x14ac:dyDescent="0.25">
      <c r="B3303" s="892">
        <v>43698</v>
      </c>
      <c r="C3303" s="96">
        <v>0.76906708145544267</v>
      </c>
    </row>
    <row r="3304" spans="2:3" x14ac:dyDescent="0.25">
      <c r="B3304" s="892">
        <v>43699</v>
      </c>
      <c r="C3304" s="96">
        <v>0.76900489613540146</v>
      </c>
    </row>
    <row r="3305" spans="2:3" x14ac:dyDescent="0.25">
      <c r="B3305" s="892">
        <v>43700</v>
      </c>
      <c r="C3305" s="96">
        <v>0.7680222341871249</v>
      </c>
    </row>
    <row r="3306" spans="2:3" x14ac:dyDescent="0.25">
      <c r="B3306" s="892">
        <v>43703</v>
      </c>
      <c r="C3306" s="96">
        <v>0.76751222808863617</v>
      </c>
    </row>
    <row r="3307" spans="2:3" x14ac:dyDescent="0.25">
      <c r="B3307" s="892">
        <v>43704</v>
      </c>
      <c r="C3307" s="96">
        <v>0.76753130690363414</v>
      </c>
    </row>
    <row r="3308" spans="2:3" x14ac:dyDescent="0.25">
      <c r="B3308" s="892">
        <v>43705</v>
      </c>
      <c r="C3308" s="96">
        <v>0.76755725096559324</v>
      </c>
    </row>
    <row r="3309" spans="2:3" x14ac:dyDescent="0.25">
      <c r="B3309" s="892">
        <v>43706</v>
      </c>
      <c r="C3309" s="96">
        <v>0.76836245372382961</v>
      </c>
    </row>
    <row r="3310" spans="2:3" x14ac:dyDescent="0.25">
      <c r="B3310" s="892">
        <v>43707</v>
      </c>
      <c r="C3310" s="96">
        <v>0.76962308661623968</v>
      </c>
    </row>
    <row r="3311" spans="2:3" x14ac:dyDescent="0.25">
      <c r="B3311" s="892">
        <v>43710</v>
      </c>
      <c r="C3311" s="96">
        <v>0.77096301013516344</v>
      </c>
    </row>
    <row r="3312" spans="2:3" x14ac:dyDescent="0.25">
      <c r="B3312" s="892">
        <v>43711</v>
      </c>
      <c r="C3312" s="96">
        <v>0.77210023630171198</v>
      </c>
    </row>
    <row r="3313" spans="2:3" x14ac:dyDescent="0.25">
      <c r="B3313" s="892">
        <v>43712</v>
      </c>
      <c r="C3313" s="96">
        <v>0.77339921546951373</v>
      </c>
    </row>
    <row r="3314" spans="2:3" x14ac:dyDescent="0.25">
      <c r="B3314" s="892">
        <v>43713</v>
      </c>
      <c r="C3314" s="96">
        <v>0.77521550297670616</v>
      </c>
    </row>
    <row r="3315" spans="2:3" x14ac:dyDescent="0.25">
      <c r="B3315" s="892">
        <v>43714</v>
      </c>
      <c r="C3315" s="96">
        <v>0.77751439836913872</v>
      </c>
    </row>
    <row r="3316" spans="2:3" x14ac:dyDescent="0.25">
      <c r="B3316" s="892">
        <v>43717</v>
      </c>
      <c r="C3316" s="96">
        <v>0.77917742338128837</v>
      </c>
    </row>
    <row r="3317" spans="2:3" x14ac:dyDescent="0.25">
      <c r="B3317" s="892">
        <v>43718</v>
      </c>
      <c r="C3317" s="96">
        <v>0.78214136242396981</v>
      </c>
    </row>
    <row r="3318" spans="2:3" x14ac:dyDescent="0.25">
      <c r="B3318" s="892">
        <v>43719</v>
      </c>
      <c r="C3318" s="96">
        <v>0.78587997881818095</v>
      </c>
    </row>
    <row r="3319" spans="2:3" x14ac:dyDescent="0.25">
      <c r="B3319" s="892">
        <v>43720</v>
      </c>
      <c r="C3319" s="96">
        <v>0.79067368700892982</v>
      </c>
    </row>
    <row r="3320" spans="2:3" x14ac:dyDescent="0.25">
      <c r="B3320" s="892">
        <v>43721</v>
      </c>
      <c r="C3320" s="96">
        <v>0.79411659316963568</v>
      </c>
    </row>
    <row r="3321" spans="2:3" x14ac:dyDescent="0.25">
      <c r="B3321" s="892">
        <v>43724</v>
      </c>
      <c r="C3321" s="96">
        <v>0.79825832059656598</v>
      </c>
    </row>
    <row r="3322" spans="2:3" x14ac:dyDescent="0.25">
      <c r="B3322" s="892">
        <v>43725</v>
      </c>
      <c r="C3322" s="96">
        <v>0.80140952847747893</v>
      </c>
    </row>
    <row r="3323" spans="2:3" x14ac:dyDescent="0.25">
      <c r="B3323" s="892">
        <v>43726</v>
      </c>
      <c r="C3323" s="96">
        <v>0.80528936400715412</v>
      </c>
    </row>
    <row r="3324" spans="2:3" x14ac:dyDescent="0.25">
      <c r="B3324" s="892">
        <v>43727</v>
      </c>
      <c r="C3324" s="96">
        <v>0.80890117221261637</v>
      </c>
    </row>
    <row r="3325" spans="2:3" x14ac:dyDescent="0.25">
      <c r="B3325" s="892">
        <v>43728</v>
      </c>
      <c r="C3325" s="96">
        <v>0.81230343412517936</v>
      </c>
    </row>
    <row r="3326" spans="2:3" x14ac:dyDescent="0.25">
      <c r="B3326" s="892">
        <v>43731</v>
      </c>
      <c r="C3326" s="96">
        <v>0.81505629161963233</v>
      </c>
    </row>
    <row r="3327" spans="2:3" x14ac:dyDescent="0.25">
      <c r="B3327" s="892">
        <v>43732</v>
      </c>
      <c r="C3327" s="96">
        <v>0.81758072607267473</v>
      </c>
    </row>
    <row r="3328" spans="2:3" x14ac:dyDescent="0.25">
      <c r="B3328" s="892">
        <v>43733</v>
      </c>
      <c r="C3328" s="96">
        <v>0.8189550541004974</v>
      </c>
    </row>
    <row r="3329" spans="2:3" x14ac:dyDescent="0.25">
      <c r="B3329" s="892">
        <v>43734</v>
      </c>
      <c r="C3329" s="96">
        <v>0.81976323446477806</v>
      </c>
    </row>
    <row r="3330" spans="2:3" x14ac:dyDescent="0.25">
      <c r="B3330" s="892">
        <v>43735</v>
      </c>
      <c r="C3330" s="96">
        <v>0.82026229363384884</v>
      </c>
    </row>
    <row r="3331" spans="2:3" x14ac:dyDescent="0.25">
      <c r="B3331" s="892">
        <v>43738</v>
      </c>
      <c r="C3331" s="96">
        <v>0.82189346949295716</v>
      </c>
    </row>
    <row r="3332" spans="2:3" x14ac:dyDescent="0.25">
      <c r="B3332" s="892">
        <v>43739</v>
      </c>
      <c r="C3332" s="96">
        <v>0.82269446429066018</v>
      </c>
    </row>
    <row r="3333" spans="2:3" x14ac:dyDescent="0.25">
      <c r="B3333" s="892">
        <v>43740</v>
      </c>
      <c r="C3333" s="96">
        <v>0.82044207417939086</v>
      </c>
    </row>
    <row r="3334" spans="2:3" x14ac:dyDescent="0.25">
      <c r="B3334" s="892">
        <v>43741</v>
      </c>
      <c r="C3334" s="96">
        <v>0.81933278331926729</v>
      </c>
    </row>
    <row r="3335" spans="2:3" x14ac:dyDescent="0.25">
      <c r="B3335" s="892">
        <v>43742</v>
      </c>
      <c r="C3335" s="96">
        <v>0.81893693850305949</v>
      </c>
    </row>
    <row r="3336" spans="2:3" x14ac:dyDescent="0.25">
      <c r="B3336" s="892">
        <v>43745</v>
      </c>
      <c r="C3336" s="96">
        <v>0.81916968684272995</v>
      </c>
    </row>
    <row r="3337" spans="2:3" x14ac:dyDescent="0.25">
      <c r="B3337" s="892">
        <v>43746</v>
      </c>
      <c r="C3337" s="96">
        <v>0.81878631957183712</v>
      </c>
    </row>
    <row r="3338" spans="2:3" x14ac:dyDescent="0.25">
      <c r="B3338" s="892">
        <v>43747</v>
      </c>
      <c r="C3338" s="96">
        <v>0.81907001528417855</v>
      </c>
    </row>
    <row r="3339" spans="2:3" x14ac:dyDescent="0.25">
      <c r="B3339" s="892">
        <v>43748</v>
      </c>
      <c r="C3339" s="96">
        <v>0.8196928091951361</v>
      </c>
    </row>
    <row r="3340" spans="2:3" x14ac:dyDescent="0.25">
      <c r="B3340" s="892">
        <v>43749</v>
      </c>
      <c r="C3340" s="96">
        <v>0.82226964681489223</v>
      </c>
    </row>
    <row r="3341" spans="2:3" x14ac:dyDescent="0.25">
      <c r="B3341" s="892">
        <v>43752</v>
      </c>
      <c r="C3341" s="96">
        <v>0.82338398596901663</v>
      </c>
    </row>
    <row r="3342" spans="2:3" x14ac:dyDescent="0.25">
      <c r="B3342" s="892">
        <v>43753</v>
      </c>
      <c r="C3342" s="96">
        <v>0.82539235282844037</v>
      </c>
    </row>
    <row r="3343" spans="2:3" x14ac:dyDescent="0.25">
      <c r="B3343" s="892">
        <v>43754</v>
      </c>
      <c r="C3343" s="96">
        <v>0.82690830259928172</v>
      </c>
    </row>
    <row r="3344" spans="2:3" x14ac:dyDescent="0.25">
      <c r="B3344" s="892">
        <v>43755</v>
      </c>
      <c r="C3344" s="96">
        <v>0.82775128752478377</v>
      </c>
    </row>
    <row r="3345" spans="2:3" x14ac:dyDescent="0.25">
      <c r="B3345" s="892">
        <v>43756</v>
      </c>
      <c r="C3345" s="96">
        <v>0.82822069834929934</v>
      </c>
    </row>
    <row r="3346" spans="2:3" x14ac:dyDescent="0.25">
      <c r="B3346" s="892">
        <v>43759</v>
      </c>
      <c r="C3346" s="96">
        <v>0.82944860036693813</v>
      </c>
    </row>
    <row r="3347" spans="2:3" x14ac:dyDescent="0.25">
      <c r="B3347" s="892">
        <v>43760</v>
      </c>
      <c r="C3347" s="96">
        <v>0.83075855080882688</v>
      </c>
    </row>
    <row r="3348" spans="2:3" x14ac:dyDescent="0.25">
      <c r="B3348" s="892">
        <v>43761</v>
      </c>
      <c r="C3348" s="96">
        <v>0.83205350839941938</v>
      </c>
    </row>
    <row r="3349" spans="2:3" x14ac:dyDescent="0.25">
      <c r="B3349" s="892">
        <v>43762</v>
      </c>
      <c r="C3349" s="96">
        <v>0.83359515701345221</v>
      </c>
    </row>
    <row r="3350" spans="2:3" x14ac:dyDescent="0.25">
      <c r="B3350" s="892">
        <v>43763</v>
      </c>
      <c r="C3350" s="96">
        <v>0.83529397037933062</v>
      </c>
    </row>
    <row r="3351" spans="2:3" x14ac:dyDescent="0.25">
      <c r="B3351" s="892">
        <v>43766</v>
      </c>
      <c r="C3351" s="96">
        <v>0.8367061604910313</v>
      </c>
    </row>
    <row r="3352" spans="2:3" x14ac:dyDescent="0.25">
      <c r="B3352" s="892">
        <v>43767</v>
      </c>
      <c r="C3352" s="96">
        <v>0.83812087105542266</v>
      </c>
    </row>
    <row r="3353" spans="2:3" x14ac:dyDescent="0.25">
      <c r="B3353" s="892">
        <v>43768</v>
      </c>
      <c r="C3353" s="96">
        <v>0.83950920863955092</v>
      </c>
    </row>
    <row r="3354" spans="2:3" x14ac:dyDescent="0.25">
      <c r="B3354" s="892">
        <v>43769</v>
      </c>
      <c r="C3354" s="96">
        <v>0.84051641369099228</v>
      </c>
    </row>
    <row r="3355" spans="2:3" x14ac:dyDescent="0.25">
      <c r="B3355" s="892">
        <v>43770</v>
      </c>
      <c r="C3355" s="96">
        <v>0.84172021313799172</v>
      </c>
    </row>
    <row r="3356" spans="2:3" x14ac:dyDescent="0.25">
      <c r="B3356" s="892">
        <v>43773</v>
      </c>
      <c r="C3356" s="96">
        <v>0.8432354194371563</v>
      </c>
    </row>
    <row r="3357" spans="2:3" x14ac:dyDescent="0.25">
      <c r="B3357" s="892">
        <v>43774</v>
      </c>
      <c r="C3357" s="96">
        <v>0.84415364660562875</v>
      </c>
    </row>
    <row r="3358" spans="2:3" x14ac:dyDescent="0.25">
      <c r="B3358" s="892">
        <v>43775</v>
      </c>
      <c r="C3358" s="96">
        <v>0.84521841856568503</v>
      </c>
    </row>
    <row r="3359" spans="2:3" x14ac:dyDescent="0.25">
      <c r="B3359" s="892">
        <v>43776</v>
      </c>
      <c r="C3359" s="96">
        <v>0.84594113373999757</v>
      </c>
    </row>
    <row r="3360" spans="2:3" x14ac:dyDescent="0.25">
      <c r="B3360" s="892">
        <v>43777</v>
      </c>
      <c r="C3360" s="96">
        <v>0.84675163096297756</v>
      </c>
    </row>
    <row r="3361" spans="2:3" x14ac:dyDescent="0.25">
      <c r="B3361" s="892">
        <v>43780</v>
      </c>
      <c r="C3361" s="96">
        <v>0.84771550819221164</v>
      </c>
    </row>
    <row r="3362" spans="2:3" x14ac:dyDescent="0.25">
      <c r="B3362" s="892">
        <v>43781</v>
      </c>
      <c r="C3362" s="96">
        <v>0.84857308424587485</v>
      </c>
    </row>
    <row r="3363" spans="2:3" x14ac:dyDescent="0.25">
      <c r="B3363" s="892">
        <v>43782</v>
      </c>
      <c r="C3363" s="96">
        <v>0.84939012896617261</v>
      </c>
    </row>
    <row r="3364" spans="2:3" x14ac:dyDescent="0.25">
      <c r="B3364" s="892">
        <v>43783</v>
      </c>
      <c r="C3364" s="96">
        <v>0.8503272340918876</v>
      </c>
    </row>
    <row r="3365" spans="2:3" x14ac:dyDescent="0.25">
      <c r="B3365" s="892">
        <v>43784</v>
      </c>
      <c r="C3365" s="96">
        <v>0.85130258345041088</v>
      </c>
    </row>
    <row r="3366" spans="2:3" x14ac:dyDescent="0.25">
      <c r="B3366" s="892">
        <v>43787</v>
      </c>
      <c r="C3366" s="96">
        <v>0.85299752082811631</v>
      </c>
    </row>
    <row r="3367" spans="2:3" x14ac:dyDescent="0.25">
      <c r="B3367" s="892">
        <v>43788</v>
      </c>
      <c r="C3367" s="96">
        <v>0.85429714478471097</v>
      </c>
    </row>
    <row r="3368" spans="2:3" x14ac:dyDescent="0.25">
      <c r="B3368" s="892">
        <v>43789</v>
      </c>
      <c r="C3368" s="96">
        <v>0.85511399056828674</v>
      </c>
    </row>
    <row r="3369" spans="2:3" x14ac:dyDescent="0.25">
      <c r="B3369" s="892">
        <v>43790</v>
      </c>
      <c r="C3369" s="96">
        <v>0.85508789443746214</v>
      </c>
    </row>
    <row r="3370" spans="2:3" x14ac:dyDescent="0.25">
      <c r="B3370" s="892">
        <v>43791</v>
      </c>
      <c r="C3370" s="96">
        <v>0.85516996102200937</v>
      </c>
    </row>
    <row r="3371" spans="2:3" x14ac:dyDescent="0.25">
      <c r="B3371" s="892">
        <v>43794</v>
      </c>
      <c r="C3371" s="96">
        <v>0.85491327631418423</v>
      </c>
    </row>
    <row r="3372" spans="2:3" x14ac:dyDescent="0.25">
      <c r="B3372" s="892">
        <v>43795</v>
      </c>
      <c r="C3372" s="96">
        <v>0.85480202492429724</v>
      </c>
    </row>
    <row r="3373" spans="2:3" x14ac:dyDescent="0.25">
      <c r="B3373" s="892">
        <v>43796</v>
      </c>
      <c r="C3373" s="96">
        <v>0.85504331537880829</v>
      </c>
    </row>
    <row r="3374" spans="2:3" x14ac:dyDescent="0.25">
      <c r="B3374" s="892">
        <v>43797</v>
      </c>
      <c r="C3374" s="96">
        <v>0.85540632416590301</v>
      </c>
    </row>
    <row r="3375" spans="2:3" x14ac:dyDescent="0.25">
      <c r="B3375" s="892">
        <v>43798</v>
      </c>
      <c r="C3375" s="96">
        <v>0.85567446304905292</v>
      </c>
    </row>
    <row r="3376" spans="2:3" x14ac:dyDescent="0.25">
      <c r="B3376" s="892">
        <v>43801</v>
      </c>
      <c r="C3376" s="96">
        <v>0.85544576834701003</v>
      </c>
    </row>
    <row r="3377" spans="2:3" x14ac:dyDescent="0.25">
      <c r="B3377" s="892">
        <v>43802</v>
      </c>
      <c r="C3377" s="96">
        <v>0.85515702035237073</v>
      </c>
    </row>
    <row r="3378" spans="2:3" x14ac:dyDescent="0.25">
      <c r="B3378" s="892">
        <v>43803</v>
      </c>
      <c r="C3378" s="96">
        <v>0.85522867203307162</v>
      </c>
    </row>
    <row r="3379" spans="2:3" x14ac:dyDescent="0.25">
      <c r="B3379" s="892">
        <v>43804</v>
      </c>
      <c r="C3379" s="96">
        <v>0.8550360783629366</v>
      </c>
    </row>
    <row r="3380" spans="2:3" x14ac:dyDescent="0.25">
      <c r="B3380" s="892">
        <v>43805</v>
      </c>
      <c r="C3380" s="96">
        <v>0.85499468949339208</v>
      </c>
    </row>
    <row r="3381" spans="2:3" x14ac:dyDescent="0.25">
      <c r="B3381" s="892">
        <v>43808</v>
      </c>
      <c r="C3381" s="96">
        <v>0.85500474614349486</v>
      </c>
    </row>
    <row r="3382" spans="2:3" x14ac:dyDescent="0.25">
      <c r="B3382" s="892">
        <v>43809</v>
      </c>
      <c r="C3382" s="96">
        <v>0.85496183044762131</v>
      </c>
    </row>
    <row r="3383" spans="2:3" x14ac:dyDescent="0.25">
      <c r="B3383" s="892">
        <v>43810</v>
      </c>
      <c r="C3383" s="96">
        <v>0.85501492011303815</v>
      </c>
    </row>
    <row r="3384" spans="2:3" x14ac:dyDescent="0.25">
      <c r="B3384" s="892">
        <v>43811</v>
      </c>
      <c r="C3384" s="96">
        <v>0.85598831290228083</v>
      </c>
    </row>
    <row r="3385" spans="2:3" x14ac:dyDescent="0.25">
      <c r="B3385" s="892">
        <v>43812</v>
      </c>
      <c r="C3385" s="96">
        <v>0.85737561248296756</v>
      </c>
    </row>
    <row r="3386" spans="2:3" x14ac:dyDescent="0.25">
      <c r="B3386" s="892">
        <v>43815</v>
      </c>
      <c r="C3386" s="96">
        <v>0.85889118781573437</v>
      </c>
    </row>
    <row r="3387" spans="2:3" x14ac:dyDescent="0.25">
      <c r="B3387" s="892">
        <v>43816</v>
      </c>
      <c r="C3387" s="96">
        <v>0.86042639182345271</v>
      </c>
    </row>
    <row r="3388" spans="2:3" x14ac:dyDescent="0.25">
      <c r="B3388" s="892">
        <v>43817</v>
      </c>
      <c r="C3388" s="96">
        <v>0.86085921377114216</v>
      </c>
    </row>
    <row r="3389" spans="2:3" x14ac:dyDescent="0.25">
      <c r="B3389" s="892">
        <v>43818</v>
      </c>
      <c r="C3389" s="96">
        <v>0.86185060024101046</v>
      </c>
    </row>
    <row r="3390" spans="2:3" x14ac:dyDescent="0.25">
      <c r="B3390" s="892">
        <v>43819</v>
      </c>
      <c r="C3390" s="96">
        <v>0.86163107986136234</v>
      </c>
    </row>
    <row r="3391" spans="2:3" x14ac:dyDescent="0.25">
      <c r="B3391" s="892">
        <v>43822</v>
      </c>
      <c r="C3391" s="96">
        <v>0.8618749626872374</v>
      </c>
    </row>
    <row r="3392" spans="2:3" x14ac:dyDescent="0.25">
      <c r="B3392" s="892">
        <v>43823</v>
      </c>
      <c r="C3392" s="96">
        <v>0.86216747778749536</v>
      </c>
    </row>
    <row r="3393" spans="2:3" x14ac:dyDescent="0.25">
      <c r="B3393" s="892">
        <v>43824</v>
      </c>
      <c r="C3393" s="96">
        <v>0.86265694104527224</v>
      </c>
    </row>
    <row r="3394" spans="2:3" x14ac:dyDescent="0.25">
      <c r="B3394" s="892">
        <v>43825</v>
      </c>
      <c r="C3394" s="96">
        <v>0.86301673272635993</v>
      </c>
    </row>
    <row r="3395" spans="2:3" x14ac:dyDescent="0.25">
      <c r="B3395" s="892">
        <v>43826</v>
      </c>
      <c r="C3395" s="96">
        <v>0.86309528466266883</v>
      </c>
    </row>
    <row r="3396" spans="2:3" x14ac:dyDescent="0.25">
      <c r="B3396" s="892">
        <v>43829</v>
      </c>
      <c r="C3396" s="96">
        <v>0.86306971875107263</v>
      </c>
    </row>
    <row r="3397" spans="2:3" x14ac:dyDescent="0.25">
      <c r="B3397" s="892">
        <v>43830</v>
      </c>
      <c r="C3397" s="96">
        <v>0.86347729984045762</v>
      </c>
    </row>
    <row r="3398" spans="2:3" x14ac:dyDescent="0.25">
      <c r="B3398" s="892">
        <v>43831</v>
      </c>
      <c r="C3398" s="96">
        <v>0.86398881560552565</v>
      </c>
    </row>
    <row r="3399" spans="2:3" x14ac:dyDescent="0.25">
      <c r="B3399" s="892">
        <v>43832</v>
      </c>
      <c r="C3399" s="96">
        <v>0.86508442007115338</v>
      </c>
    </row>
    <row r="3400" spans="2:3" x14ac:dyDescent="0.25">
      <c r="B3400" s="892">
        <v>43833</v>
      </c>
      <c r="C3400" s="96">
        <v>0.86576561676548158</v>
      </c>
    </row>
    <row r="3401" spans="2:3" x14ac:dyDescent="0.25">
      <c r="B3401" s="892">
        <v>43836</v>
      </c>
      <c r="C3401" s="96">
        <v>0.86644727900220586</v>
      </c>
    </row>
    <row r="3402" spans="2:3" x14ac:dyDescent="0.25">
      <c r="B3402" s="892">
        <v>43837</v>
      </c>
      <c r="C3402" s="96">
        <v>0.86711758829786989</v>
      </c>
    </row>
    <row r="3403" spans="2:3" x14ac:dyDescent="0.25">
      <c r="B3403" s="892">
        <v>43838</v>
      </c>
      <c r="C3403" s="96">
        <v>0.86746948468109331</v>
      </c>
    </row>
    <row r="3404" spans="2:3" x14ac:dyDescent="0.25">
      <c r="B3404" s="892">
        <v>43839</v>
      </c>
      <c r="C3404" s="96">
        <v>0.86781944406266409</v>
      </c>
    </row>
    <row r="3405" spans="2:3" x14ac:dyDescent="0.25">
      <c r="B3405" s="892">
        <v>43840</v>
      </c>
      <c r="C3405" s="96">
        <v>0.86828084975315578</v>
      </c>
    </row>
    <row r="3406" spans="2:3" x14ac:dyDescent="0.25">
      <c r="B3406" s="892">
        <v>43843</v>
      </c>
      <c r="C3406" s="96">
        <v>0.86885251672184949</v>
      </c>
    </row>
    <row r="3407" spans="2:3" x14ac:dyDescent="0.25">
      <c r="B3407" s="892">
        <v>43844</v>
      </c>
      <c r="C3407" s="96">
        <v>0.8692981941968092</v>
      </c>
    </row>
    <row r="3408" spans="2:3" x14ac:dyDescent="0.25">
      <c r="B3408" s="892">
        <v>43845</v>
      </c>
      <c r="C3408" s="96">
        <v>0.86971327777524199</v>
      </c>
    </row>
    <row r="3409" spans="2:3" x14ac:dyDescent="0.25">
      <c r="B3409" s="892">
        <v>43846</v>
      </c>
      <c r="C3409" s="96">
        <v>0.87004923220359065</v>
      </c>
    </row>
    <row r="3410" spans="2:3" x14ac:dyDescent="0.25">
      <c r="B3410" s="892">
        <v>43847</v>
      </c>
      <c r="C3410" s="96">
        <v>0.87047301037296265</v>
      </c>
    </row>
    <row r="3411" spans="2:3" x14ac:dyDescent="0.25">
      <c r="B3411" s="892">
        <v>43850</v>
      </c>
      <c r="C3411" s="96">
        <v>0.87094776008297858</v>
      </c>
    </row>
    <row r="3412" spans="2:3" x14ac:dyDescent="0.25">
      <c r="B3412" s="892">
        <v>43851</v>
      </c>
      <c r="C3412" s="96">
        <v>0.87141294365828215</v>
      </c>
    </row>
    <row r="3413" spans="2:3" x14ac:dyDescent="0.25">
      <c r="B3413" s="892">
        <v>43852</v>
      </c>
      <c r="C3413" s="96">
        <v>0.87163820061413799</v>
      </c>
    </row>
    <row r="3414" spans="2:3" x14ac:dyDescent="0.25">
      <c r="B3414" s="892">
        <v>43853</v>
      </c>
      <c r="C3414" s="96">
        <v>0.87175431794750924</v>
      </c>
    </row>
    <row r="3415" spans="2:3" x14ac:dyDescent="0.25">
      <c r="B3415" s="892">
        <v>43854</v>
      </c>
      <c r="C3415" s="96">
        <v>0.87185749120602296</v>
      </c>
    </row>
    <row r="3416" spans="2:3" x14ac:dyDescent="0.25">
      <c r="B3416" s="892">
        <v>43857</v>
      </c>
      <c r="C3416" s="96">
        <v>0.87067305582210985</v>
      </c>
    </row>
    <row r="3417" spans="2:3" x14ac:dyDescent="0.25">
      <c r="B3417" s="892">
        <v>43858</v>
      </c>
      <c r="C3417" s="96">
        <v>0.86986662569266326</v>
      </c>
    </row>
    <row r="3418" spans="2:3" x14ac:dyDescent="0.25">
      <c r="B3418" s="892">
        <v>43859</v>
      </c>
      <c r="C3418" s="96">
        <v>0.86921849382743432</v>
      </c>
    </row>
    <row r="3419" spans="2:3" x14ac:dyDescent="0.25">
      <c r="B3419" s="892">
        <v>43860</v>
      </c>
      <c r="C3419" s="96">
        <v>0.86801501827767258</v>
      </c>
    </row>
    <row r="3420" spans="2:3" x14ac:dyDescent="0.25">
      <c r="B3420" s="892">
        <v>43861</v>
      </c>
      <c r="C3420" s="96">
        <v>0.86626810576104551</v>
      </c>
    </row>
    <row r="3421" spans="2:3" x14ac:dyDescent="0.25">
      <c r="B3421" s="892">
        <v>43864</v>
      </c>
      <c r="C3421" s="96">
        <v>0.86522393585390245</v>
      </c>
    </row>
    <row r="3422" spans="2:3" x14ac:dyDescent="0.25">
      <c r="B3422" s="892">
        <v>43865</v>
      </c>
      <c r="C3422" s="96">
        <v>0.86464222098460808</v>
      </c>
    </row>
    <row r="3423" spans="2:3" x14ac:dyDescent="0.25">
      <c r="B3423" s="892">
        <v>43866</v>
      </c>
      <c r="C3423" s="96">
        <v>0.86399789823483175</v>
      </c>
    </row>
    <row r="3424" spans="2:3" x14ac:dyDescent="0.25">
      <c r="B3424" s="892">
        <v>43867</v>
      </c>
      <c r="C3424" s="96">
        <v>0.86346942482962463</v>
      </c>
    </row>
    <row r="3425" spans="2:3" x14ac:dyDescent="0.25">
      <c r="B3425" s="892">
        <v>43868</v>
      </c>
      <c r="C3425" s="96">
        <v>0.86309299954241847</v>
      </c>
    </row>
    <row r="3426" spans="2:3" x14ac:dyDescent="0.25">
      <c r="B3426" s="892">
        <v>43871</v>
      </c>
      <c r="C3426" s="96">
        <v>0.86270341679019014</v>
      </c>
    </row>
    <row r="3427" spans="2:3" x14ac:dyDescent="0.25">
      <c r="B3427" s="892">
        <v>43872</v>
      </c>
      <c r="C3427" s="96">
        <v>0.86224335886522152</v>
      </c>
    </row>
    <row r="3428" spans="2:3" x14ac:dyDescent="0.25">
      <c r="B3428" s="892">
        <v>43873</v>
      </c>
      <c r="C3428" s="96">
        <v>0.8613396917309728</v>
      </c>
    </row>
    <row r="3429" spans="2:3" x14ac:dyDescent="0.25">
      <c r="B3429" s="892">
        <v>43874</v>
      </c>
      <c r="C3429" s="96">
        <v>0.86095382642018492</v>
      </c>
    </row>
    <row r="3430" spans="2:3" x14ac:dyDescent="0.25">
      <c r="B3430" s="892">
        <v>43875</v>
      </c>
      <c r="C3430" s="96">
        <v>0.86075164405190618</v>
      </c>
    </row>
    <row r="3431" spans="2:3" x14ac:dyDescent="0.25">
      <c r="B3431" s="892">
        <v>43878</v>
      </c>
      <c r="C3431" s="96">
        <v>0.86039613628834111</v>
      </c>
    </row>
    <row r="3432" spans="2:3" x14ac:dyDescent="0.25">
      <c r="B3432" s="892">
        <v>43879</v>
      </c>
      <c r="C3432" s="96">
        <v>0.86045066880711429</v>
      </c>
    </row>
    <row r="3433" spans="2:3" x14ac:dyDescent="0.25">
      <c r="B3433" s="892">
        <v>43880</v>
      </c>
      <c r="C3433" s="96">
        <v>0.86016845228818084</v>
      </c>
    </row>
    <row r="3434" spans="2:3" x14ac:dyDescent="0.25">
      <c r="B3434" s="892">
        <v>43881</v>
      </c>
      <c r="C3434" s="96">
        <v>0.85966372076715303</v>
      </c>
    </row>
    <row r="3435" spans="2:3" x14ac:dyDescent="0.25">
      <c r="B3435" s="892">
        <v>43882</v>
      </c>
      <c r="C3435" s="96">
        <v>0.85894462505987812</v>
      </c>
    </row>
    <row r="3436" spans="2:3" x14ac:dyDescent="0.25">
      <c r="B3436" s="892">
        <v>43885</v>
      </c>
      <c r="C3436" s="96">
        <v>0.85689122219984748</v>
      </c>
    </row>
    <row r="3437" spans="2:3" x14ac:dyDescent="0.25">
      <c r="B3437" s="892">
        <v>43886</v>
      </c>
      <c r="C3437" s="96">
        <v>0.8550257871497372</v>
      </c>
    </row>
    <row r="3438" spans="2:3" x14ac:dyDescent="0.25">
      <c r="B3438" s="892">
        <v>43887</v>
      </c>
      <c r="C3438" s="96">
        <v>0.8538562704998286</v>
      </c>
    </row>
    <row r="3439" spans="2:3" x14ac:dyDescent="0.25">
      <c r="B3439" s="892">
        <v>43888</v>
      </c>
      <c r="C3439" s="96">
        <v>0.85313368651604471</v>
      </c>
    </row>
    <row r="3440" spans="2:3" x14ac:dyDescent="0.25">
      <c r="B3440" s="892">
        <v>43889</v>
      </c>
      <c r="C3440" s="96">
        <v>0.85363221135942946</v>
      </c>
    </row>
    <row r="3441" spans="2:3" x14ac:dyDescent="0.25">
      <c r="B3441" s="892">
        <v>43892</v>
      </c>
      <c r="C3441" s="96">
        <v>0.85435168275545414</v>
      </c>
    </row>
    <row r="3442" spans="2:3" x14ac:dyDescent="0.25">
      <c r="B3442" s="892">
        <v>43893</v>
      </c>
      <c r="C3442" s="96">
        <v>0.85556907867437326</v>
      </c>
    </row>
    <row r="3443" spans="2:3" x14ac:dyDescent="0.25">
      <c r="B3443" s="892">
        <v>43894</v>
      </c>
      <c r="C3443" s="96">
        <v>0.85563137746718243</v>
      </c>
    </row>
    <row r="3444" spans="2:3" x14ac:dyDescent="0.25">
      <c r="B3444" s="892">
        <v>43895</v>
      </c>
      <c r="C3444" s="96">
        <v>0.85580512845026668</v>
      </c>
    </row>
    <row r="3445" spans="2:3" x14ac:dyDescent="0.25">
      <c r="B3445" s="892">
        <v>43896</v>
      </c>
      <c r="C3445" s="96">
        <v>0.85545428703453363</v>
      </c>
    </row>
    <row r="3446" spans="2:3" x14ac:dyDescent="0.25">
      <c r="B3446" s="892">
        <v>43899</v>
      </c>
      <c r="C3446" s="96">
        <v>0.86143635954974884</v>
      </c>
    </row>
    <row r="3447" spans="2:3" x14ac:dyDescent="0.25">
      <c r="B3447" s="892">
        <v>43900</v>
      </c>
      <c r="C3447" s="96">
        <v>0.86684157407870788</v>
      </c>
    </row>
    <row r="3448" spans="2:3" x14ac:dyDescent="0.25">
      <c r="B3448" s="892">
        <v>43901</v>
      </c>
      <c r="C3448" s="96">
        <v>0.87385383286358953</v>
      </c>
    </row>
    <row r="3449" spans="2:3" x14ac:dyDescent="0.25">
      <c r="B3449" s="892">
        <v>43902</v>
      </c>
      <c r="C3449" s="96">
        <v>0.88879727053311286</v>
      </c>
    </row>
    <row r="3450" spans="2:3" x14ac:dyDescent="0.25">
      <c r="B3450" s="892">
        <v>43903</v>
      </c>
      <c r="C3450" s="96">
        <v>0.89821485440447146</v>
      </c>
    </row>
    <row r="3451" spans="2:3" x14ac:dyDescent="0.25">
      <c r="B3451" s="892">
        <v>43906</v>
      </c>
      <c r="C3451" s="96">
        <v>0.91034154201202122</v>
      </c>
    </row>
    <row r="3452" spans="2:3" x14ac:dyDescent="0.25">
      <c r="B3452" s="892">
        <v>43907</v>
      </c>
      <c r="C3452" s="96">
        <v>0.91907604109000562</v>
      </c>
    </row>
    <row r="3453" spans="2:3" x14ac:dyDescent="0.25">
      <c r="B3453" s="892">
        <v>43908</v>
      </c>
      <c r="C3453" s="96">
        <v>0.928367748014992</v>
      </c>
    </row>
    <row r="3454" spans="2:3" x14ac:dyDescent="0.25">
      <c r="B3454" s="892">
        <v>43909</v>
      </c>
      <c r="C3454" s="96">
        <v>0.93555418929359613</v>
      </c>
    </row>
    <row r="3455" spans="2:3" x14ac:dyDescent="0.25">
      <c r="B3455" s="892">
        <v>43910</v>
      </c>
      <c r="C3455" s="96">
        <v>0.9408849524931695</v>
      </c>
    </row>
    <row r="3456" spans="2:3" x14ac:dyDescent="0.25">
      <c r="B3456" s="892">
        <v>43913</v>
      </c>
      <c r="C3456" s="96">
        <v>0.94577468557712652</v>
      </c>
    </row>
    <row r="3457" spans="2:3" x14ac:dyDescent="0.25">
      <c r="B3457" s="892">
        <v>43914</v>
      </c>
      <c r="C3457" s="96">
        <v>0.94717346217893639</v>
      </c>
    </row>
    <row r="3458" spans="2:3" x14ac:dyDescent="0.25">
      <c r="B3458" s="892">
        <v>43915</v>
      </c>
      <c r="C3458" s="96">
        <v>0.94748480098006604</v>
      </c>
    </row>
    <row r="3459" spans="2:3" x14ac:dyDescent="0.25">
      <c r="B3459" s="892">
        <v>43916</v>
      </c>
      <c r="C3459" s="96">
        <v>0.94746562547982494</v>
      </c>
    </row>
    <row r="3460" spans="2:3" x14ac:dyDescent="0.25">
      <c r="B3460" s="892">
        <v>43917</v>
      </c>
      <c r="C3460" s="96">
        <v>0.94965028452717271</v>
      </c>
    </row>
    <row r="3461" spans="2:3" x14ac:dyDescent="0.25">
      <c r="B3461" s="892">
        <v>43920</v>
      </c>
      <c r="C3461" s="96">
        <v>0.9511073450629336</v>
      </c>
    </row>
    <row r="3462" spans="2:3" x14ac:dyDescent="0.25">
      <c r="B3462" s="892">
        <v>43921</v>
      </c>
      <c r="C3462" s="96">
        <v>0.95288036042839763</v>
      </c>
    </row>
    <row r="3463" spans="2:3" x14ac:dyDescent="0.25">
      <c r="B3463" s="892">
        <v>43922</v>
      </c>
      <c r="C3463" s="96">
        <v>0.95520889540884946</v>
      </c>
    </row>
    <row r="3464" spans="2:3" x14ac:dyDescent="0.25">
      <c r="B3464" s="892">
        <v>43923</v>
      </c>
      <c r="C3464" s="96">
        <v>0.9573765070883844</v>
      </c>
    </row>
    <row r="3465" spans="2:3" x14ac:dyDescent="0.25">
      <c r="B3465" s="892">
        <v>43924</v>
      </c>
      <c r="C3465" s="96">
        <v>0.95936501558861786</v>
      </c>
    </row>
    <row r="3466" spans="2:3" x14ac:dyDescent="0.25">
      <c r="B3466" s="892">
        <v>43927</v>
      </c>
      <c r="C3466" s="96">
        <v>0.96082387540413705</v>
      </c>
    </row>
    <row r="3467" spans="2:3" x14ac:dyDescent="0.25">
      <c r="B3467" s="892">
        <v>43928</v>
      </c>
      <c r="C3467" s="96">
        <v>0.96210467949942691</v>
      </c>
    </row>
    <row r="3468" spans="2:3" x14ac:dyDescent="0.25">
      <c r="B3468" s="892">
        <v>43929</v>
      </c>
      <c r="C3468" s="96">
        <v>0.96361339341352392</v>
      </c>
    </row>
    <row r="3469" spans="2:3" x14ac:dyDescent="0.25">
      <c r="B3469" s="892">
        <v>43930</v>
      </c>
      <c r="C3469" s="96">
        <v>0.96487143766504968</v>
      </c>
    </row>
    <row r="3470" spans="2:3" x14ac:dyDescent="0.25">
      <c r="B3470" s="892">
        <v>43931</v>
      </c>
      <c r="C3470" s="96">
        <v>0.96607772963683991</v>
      </c>
    </row>
    <row r="3471" spans="2:3" x14ac:dyDescent="0.25">
      <c r="B3471" s="892">
        <v>43934</v>
      </c>
      <c r="C3471" s="96">
        <v>0.96713542164516819</v>
      </c>
    </row>
    <row r="3472" spans="2:3" x14ac:dyDescent="0.25">
      <c r="B3472" s="892">
        <v>43935</v>
      </c>
      <c r="C3472" s="96">
        <v>0.96805456699540215</v>
      </c>
    </row>
    <row r="3473" spans="2:3" x14ac:dyDescent="0.25">
      <c r="B3473" s="892">
        <v>43936</v>
      </c>
      <c r="C3473" s="96">
        <v>0.96909887188207189</v>
      </c>
    </row>
    <row r="3474" spans="2:3" x14ac:dyDescent="0.25">
      <c r="B3474" s="892">
        <v>43937</v>
      </c>
      <c r="C3474" s="96">
        <v>0.96997283319737893</v>
      </c>
    </row>
    <row r="3475" spans="2:3" x14ac:dyDescent="0.25">
      <c r="B3475" s="892">
        <v>43938</v>
      </c>
      <c r="C3475" s="96">
        <v>0.97065458876258226</v>
      </c>
    </row>
    <row r="3476" spans="2:3" x14ac:dyDescent="0.25">
      <c r="B3476" s="892">
        <v>43941</v>
      </c>
      <c r="C3476" s="96">
        <v>0.9712477887461276</v>
      </c>
    </row>
    <row r="3477" spans="2:3" x14ac:dyDescent="0.25">
      <c r="B3477" s="892">
        <v>43942</v>
      </c>
      <c r="C3477" s="96">
        <v>0.97179046237489497</v>
      </c>
    </row>
    <row r="3478" spans="2:3" x14ac:dyDescent="0.25">
      <c r="B3478" s="892">
        <v>43943</v>
      </c>
      <c r="C3478" s="96">
        <v>0.97225397589300244</v>
      </c>
    </row>
    <row r="3479" spans="2:3" x14ac:dyDescent="0.25">
      <c r="B3479" s="892">
        <v>43944</v>
      </c>
      <c r="C3479" s="96">
        <v>0.97262888864503472</v>
      </c>
    </row>
    <row r="3480" spans="2:3" x14ac:dyDescent="0.25">
      <c r="B3480" s="892">
        <v>43945</v>
      </c>
      <c r="C3480" s="96">
        <v>0.97303777413409187</v>
      </c>
    </row>
    <row r="3481" spans="2:3" x14ac:dyDescent="0.25">
      <c r="B3481" s="892">
        <v>43948</v>
      </c>
      <c r="C3481" s="96">
        <v>0.97336951841417918</v>
      </c>
    </row>
    <row r="3482" spans="2:3" x14ac:dyDescent="0.25">
      <c r="B3482" s="892">
        <v>43949</v>
      </c>
      <c r="C3482" s="96">
        <v>0.97355548964958749</v>
      </c>
    </row>
    <row r="3483" spans="2:3" x14ac:dyDescent="0.25">
      <c r="B3483" s="892">
        <v>43950</v>
      </c>
      <c r="C3483" s="96">
        <v>0.9732228989906988</v>
      </c>
    </row>
    <row r="3484" spans="2:3" x14ac:dyDescent="0.25">
      <c r="B3484" s="892">
        <v>43951</v>
      </c>
      <c r="C3484" s="96">
        <v>0.9732460768569775</v>
      </c>
    </row>
    <row r="3485" spans="2:3" x14ac:dyDescent="0.25">
      <c r="B3485" s="892">
        <v>43952</v>
      </c>
      <c r="C3485" s="96">
        <v>0.97322640840873031</v>
      </c>
    </row>
    <row r="3486" spans="2:3" x14ac:dyDescent="0.25">
      <c r="B3486" s="892">
        <v>43955</v>
      </c>
      <c r="C3486" s="96">
        <v>0.97356692887033947</v>
      </c>
    </row>
    <row r="3487" spans="2:3" x14ac:dyDescent="0.25">
      <c r="B3487" s="892">
        <v>43956</v>
      </c>
      <c r="C3487" s="96">
        <v>0.97374716219803525</v>
      </c>
    </row>
    <row r="3488" spans="2:3" x14ac:dyDescent="0.25">
      <c r="B3488" s="892">
        <v>43957</v>
      </c>
      <c r="C3488" s="96">
        <v>0.9740396423961758</v>
      </c>
    </row>
    <row r="3489" spans="2:3" x14ac:dyDescent="0.25">
      <c r="B3489" s="892">
        <v>43958</v>
      </c>
      <c r="C3489" s="96">
        <v>0.97425598774657041</v>
      </c>
    </row>
    <row r="3490" spans="2:3" x14ac:dyDescent="0.25">
      <c r="B3490" s="892">
        <v>43959</v>
      </c>
      <c r="C3490" s="96">
        <v>0.97445514527499788</v>
      </c>
    </row>
    <row r="3491" spans="2:3" x14ac:dyDescent="0.25">
      <c r="B3491" s="892">
        <v>43962</v>
      </c>
      <c r="C3491" s="96">
        <v>0.97468120762109733</v>
      </c>
    </row>
    <row r="3492" spans="2:3" x14ac:dyDescent="0.25">
      <c r="B3492" s="892">
        <v>43963</v>
      </c>
      <c r="C3492" s="96">
        <v>0.97496069691244158</v>
      </c>
    </row>
    <row r="3493" spans="2:3" x14ac:dyDescent="0.25">
      <c r="B3493" s="892">
        <v>43964</v>
      </c>
      <c r="C3493" s="96">
        <v>0.97548590874091068</v>
      </c>
    </row>
    <row r="3494" spans="2:3" x14ac:dyDescent="0.25">
      <c r="B3494" s="892">
        <v>43965</v>
      </c>
      <c r="C3494" s="96">
        <v>0.975876923254969</v>
      </c>
    </row>
    <row r="3495" spans="2:3" x14ac:dyDescent="0.25">
      <c r="B3495" s="892">
        <v>43966</v>
      </c>
      <c r="C3495" s="96">
        <v>0.97635594922063706</v>
      </c>
    </row>
    <row r="3496" spans="2:3" x14ac:dyDescent="0.25">
      <c r="B3496" s="892">
        <v>43969</v>
      </c>
      <c r="C3496" s="96">
        <v>0.97660785112539739</v>
      </c>
    </row>
    <row r="3497" spans="2:3" x14ac:dyDescent="0.25">
      <c r="B3497" s="892">
        <v>43970</v>
      </c>
      <c r="C3497" s="96">
        <v>0.97684092934681566</v>
      </c>
    </row>
    <row r="3498" spans="2:3" x14ac:dyDescent="0.25">
      <c r="B3498" s="892">
        <v>43971</v>
      </c>
      <c r="C3498" s="96">
        <v>0.97702564382570156</v>
      </c>
    </row>
    <row r="3499" spans="2:3" x14ac:dyDescent="0.25">
      <c r="B3499" s="892">
        <v>43972</v>
      </c>
      <c r="C3499" s="96">
        <v>0.97729416786105339</v>
      </c>
    </row>
    <row r="3500" spans="2:3" x14ac:dyDescent="0.25">
      <c r="B3500" s="892">
        <v>43973</v>
      </c>
      <c r="C3500" s="96">
        <v>0.97750842703388552</v>
      </c>
    </row>
    <row r="3501" spans="2:3" x14ac:dyDescent="0.25">
      <c r="B3501" s="892">
        <v>43976</v>
      </c>
      <c r="C3501" s="96">
        <v>0.97761211121660352</v>
      </c>
    </row>
    <row r="3502" spans="2:3" x14ac:dyDescent="0.25">
      <c r="B3502" s="892">
        <v>43977</v>
      </c>
      <c r="C3502" s="96">
        <v>0.97785751361794992</v>
      </c>
    </row>
    <row r="3503" spans="2:3" x14ac:dyDescent="0.25">
      <c r="B3503" s="892">
        <v>43978</v>
      </c>
      <c r="C3503" s="96">
        <v>0.97806997818180685</v>
      </c>
    </row>
    <row r="3504" spans="2:3" x14ac:dyDescent="0.25">
      <c r="B3504" s="892">
        <v>43979</v>
      </c>
      <c r="C3504" s="96">
        <v>0.97807938148921114</v>
      </c>
    </row>
    <row r="3505" spans="2:3" x14ac:dyDescent="0.25">
      <c r="B3505" s="892">
        <v>43980</v>
      </c>
      <c r="C3505" s="96">
        <v>0.97829934116630191</v>
      </c>
    </row>
    <row r="3506" spans="2:3" x14ac:dyDescent="0.25">
      <c r="B3506" s="892">
        <v>43983</v>
      </c>
      <c r="C3506" s="96">
        <v>0.97850078903844151</v>
      </c>
    </row>
    <row r="3507" spans="2:3" x14ac:dyDescent="0.25">
      <c r="B3507" s="892">
        <v>43984</v>
      </c>
      <c r="C3507" s="96">
        <v>0.97828805393293106</v>
      </c>
    </row>
    <row r="3508" spans="2:3" x14ac:dyDescent="0.25">
      <c r="B3508" s="892">
        <v>43985</v>
      </c>
      <c r="C3508" s="96">
        <v>0.97770378970190686</v>
      </c>
    </row>
    <row r="3509" spans="2:3" x14ac:dyDescent="0.25">
      <c r="B3509" s="892">
        <v>43986</v>
      </c>
      <c r="C3509" s="96">
        <v>0.97716066920192235</v>
      </c>
    </row>
    <row r="3510" spans="2:3" x14ac:dyDescent="0.25">
      <c r="B3510" s="892">
        <v>43987</v>
      </c>
      <c r="C3510" s="96">
        <v>0.97538145194597992</v>
      </c>
    </row>
    <row r="3511" spans="2:3" x14ac:dyDescent="0.25">
      <c r="B3511" s="892">
        <v>43990</v>
      </c>
      <c r="C3511" s="96">
        <v>0.97389632849358432</v>
      </c>
    </row>
    <row r="3512" spans="2:3" x14ac:dyDescent="0.25">
      <c r="B3512" s="892">
        <v>43991</v>
      </c>
      <c r="C3512" s="96">
        <v>0.97282203077597718</v>
      </c>
    </row>
    <row r="3513" spans="2:3" x14ac:dyDescent="0.25">
      <c r="B3513" s="892">
        <v>43992</v>
      </c>
      <c r="C3513" s="96">
        <v>0.97197869428542094</v>
      </c>
    </row>
    <row r="3514" spans="2:3" x14ac:dyDescent="0.25">
      <c r="B3514" s="892">
        <v>43993</v>
      </c>
      <c r="C3514" s="96">
        <v>0.97191094020653979</v>
      </c>
    </row>
    <row r="3515" spans="2:3" x14ac:dyDescent="0.25">
      <c r="B3515" s="892">
        <v>43994</v>
      </c>
      <c r="C3515" s="96">
        <v>0.97175291035834221</v>
      </c>
    </row>
    <row r="3516" spans="2:3" x14ac:dyDescent="0.25">
      <c r="B3516" s="892">
        <v>43997</v>
      </c>
      <c r="C3516" s="96">
        <v>0.97164213407593569</v>
      </c>
    </row>
    <row r="3517" spans="2:3" x14ac:dyDescent="0.25">
      <c r="B3517" s="892">
        <v>43998</v>
      </c>
      <c r="C3517" s="96">
        <v>0.97108049098099447</v>
      </c>
    </row>
    <row r="3518" spans="2:3" x14ac:dyDescent="0.25">
      <c r="B3518" s="892">
        <v>43999</v>
      </c>
      <c r="C3518" s="96">
        <v>0.97047455359753942</v>
      </c>
    </row>
    <row r="3519" spans="2:3" x14ac:dyDescent="0.25">
      <c r="B3519" s="892">
        <v>44000</v>
      </c>
      <c r="C3519" s="96">
        <v>0.96972043201533209</v>
      </c>
    </row>
    <row r="3520" spans="2:3" x14ac:dyDescent="0.25">
      <c r="B3520" s="892">
        <v>44001</v>
      </c>
      <c r="C3520" s="96">
        <v>0.96885167006438955</v>
      </c>
    </row>
    <row r="3521" spans="2:3" x14ac:dyDescent="0.25">
      <c r="B3521" s="892">
        <v>44004</v>
      </c>
      <c r="C3521" s="96">
        <v>0.96821224747722534</v>
      </c>
    </row>
    <row r="3522" spans="2:3" x14ac:dyDescent="0.25">
      <c r="B3522" s="892">
        <v>44005</v>
      </c>
      <c r="C3522" s="96">
        <v>0.9669842436831847</v>
      </c>
    </row>
    <row r="3523" spans="2:3" x14ac:dyDescent="0.25">
      <c r="B3523" s="892">
        <v>44006</v>
      </c>
      <c r="C3523" s="96">
        <v>0.96635223723395269</v>
      </c>
    </row>
    <row r="3524" spans="2:3" x14ac:dyDescent="0.25">
      <c r="B3524" s="892">
        <v>44007</v>
      </c>
      <c r="C3524" s="96">
        <v>0.96523855538501058</v>
      </c>
    </row>
    <row r="3525" spans="2:3" x14ac:dyDescent="0.25">
      <c r="B3525" s="892">
        <v>44008</v>
      </c>
      <c r="C3525" s="96">
        <v>0.96426597659990898</v>
      </c>
    </row>
    <row r="3526" spans="2:3" x14ac:dyDescent="0.25">
      <c r="B3526" s="892">
        <v>44011</v>
      </c>
      <c r="C3526" s="96">
        <v>0.9632744042251884</v>
      </c>
    </row>
    <row r="3527" spans="2:3" x14ac:dyDescent="0.25">
      <c r="B3527" s="892">
        <v>44012</v>
      </c>
      <c r="C3527" s="96">
        <v>0.96249984457419802</v>
      </c>
    </row>
    <row r="3528" spans="2:3" x14ac:dyDescent="0.25">
      <c r="B3528" s="892">
        <v>44013</v>
      </c>
      <c r="C3528" s="96">
        <v>0.96170276938786181</v>
      </c>
    </row>
    <row r="3529" spans="2:3" x14ac:dyDescent="0.25">
      <c r="B3529" s="892">
        <v>44014</v>
      </c>
      <c r="C3529" s="96">
        <v>0.96035553794922091</v>
      </c>
    </row>
    <row r="3530" spans="2:3" x14ac:dyDescent="0.25">
      <c r="B3530" s="892">
        <v>44015</v>
      </c>
      <c r="C3530" s="96">
        <v>0.95922457320966703</v>
      </c>
    </row>
    <row r="3531" spans="2:3" x14ac:dyDescent="0.25">
      <c r="B3531" s="892">
        <v>44018</v>
      </c>
      <c r="C3531" s="96">
        <v>0.95751760723493795</v>
      </c>
    </row>
    <row r="3532" spans="2:3" x14ac:dyDescent="0.25">
      <c r="B3532" s="892">
        <v>44019</v>
      </c>
      <c r="C3532" s="96">
        <v>0.95598883572567916</v>
      </c>
    </row>
    <row r="3533" spans="2:3" x14ac:dyDescent="0.25">
      <c r="B3533" s="892">
        <v>44020</v>
      </c>
      <c r="C3533" s="96">
        <v>0.95478206200125881</v>
      </c>
    </row>
    <row r="3534" spans="2:3" x14ac:dyDescent="0.25">
      <c r="B3534" s="892">
        <v>44021</v>
      </c>
      <c r="C3534" s="96">
        <v>0.95382834553409668</v>
      </c>
    </row>
    <row r="3535" spans="2:3" x14ac:dyDescent="0.25">
      <c r="B3535" s="892">
        <v>44022</v>
      </c>
      <c r="C3535" s="96">
        <v>0.95248265812565547</v>
      </c>
    </row>
    <row r="3536" spans="2:3" x14ac:dyDescent="0.25">
      <c r="B3536" s="892">
        <v>44025</v>
      </c>
      <c r="C3536" s="96">
        <v>0.950684163925404</v>
      </c>
    </row>
    <row r="3537" spans="2:3" x14ac:dyDescent="0.25">
      <c r="B3537" s="892">
        <v>44026</v>
      </c>
      <c r="C3537" s="96">
        <v>0.94924048174761455</v>
      </c>
    </row>
    <row r="3538" spans="2:3" x14ac:dyDescent="0.25">
      <c r="B3538" s="892">
        <v>44027</v>
      </c>
      <c r="C3538" s="96">
        <v>0.94717215023616308</v>
      </c>
    </row>
    <row r="3539" spans="2:3" x14ac:dyDescent="0.25">
      <c r="B3539" s="892">
        <v>44028</v>
      </c>
      <c r="C3539" s="96">
        <v>0.94526289887973847</v>
      </c>
    </row>
    <row r="3540" spans="2:3" x14ac:dyDescent="0.25">
      <c r="B3540" s="892">
        <v>44029</v>
      </c>
      <c r="C3540" s="96">
        <v>0.94364767938592664</v>
      </c>
    </row>
    <row r="3541" spans="2:3" x14ac:dyDescent="0.25">
      <c r="B3541" s="892">
        <v>44032</v>
      </c>
      <c r="C3541" s="96">
        <v>0.94189807952766869</v>
      </c>
    </row>
    <row r="3542" spans="2:3" x14ac:dyDescent="0.25">
      <c r="B3542" s="892">
        <v>44033</v>
      </c>
      <c r="C3542" s="96">
        <v>0.94029691330419929</v>
      </c>
    </row>
    <row r="3543" spans="2:3" x14ac:dyDescent="0.25">
      <c r="B3543" s="892">
        <v>44034</v>
      </c>
      <c r="C3543" s="96">
        <v>0.9390600443763073</v>
      </c>
    </row>
    <row r="3544" spans="2:3" x14ac:dyDescent="0.25">
      <c r="B3544" s="892">
        <v>44035</v>
      </c>
      <c r="C3544" s="96">
        <v>0.93757633504257754</v>
      </c>
    </row>
    <row r="3545" spans="2:3" x14ac:dyDescent="0.25">
      <c r="B3545" s="892">
        <v>44036</v>
      </c>
      <c r="C3545" s="96">
        <v>0.93672971030665908</v>
      </c>
    </row>
    <row r="3546" spans="2:3" x14ac:dyDescent="0.25">
      <c r="B3546" s="892">
        <v>44039</v>
      </c>
      <c r="C3546" s="96">
        <v>0.93587174044941146</v>
      </c>
    </row>
    <row r="3547" spans="2:3" x14ac:dyDescent="0.25">
      <c r="B3547" s="892">
        <v>44040</v>
      </c>
      <c r="C3547" s="96">
        <v>0.93473111219856231</v>
      </c>
    </row>
    <row r="3548" spans="2:3" x14ac:dyDescent="0.25">
      <c r="B3548" s="892">
        <v>44041</v>
      </c>
      <c r="C3548" s="96">
        <v>0.93406992179219117</v>
      </c>
    </row>
    <row r="3549" spans="2:3" x14ac:dyDescent="0.25">
      <c r="B3549" s="892">
        <v>44042</v>
      </c>
      <c r="C3549" s="96">
        <v>0.93423736063069496</v>
      </c>
    </row>
    <row r="3550" spans="2:3" x14ac:dyDescent="0.25">
      <c r="B3550" s="892">
        <v>44043</v>
      </c>
      <c r="C3550" s="96">
        <v>0.9342606570151134</v>
      </c>
    </row>
    <row r="3551" spans="2:3" x14ac:dyDescent="0.25">
      <c r="B3551" s="892">
        <v>44046</v>
      </c>
      <c r="C3551" s="96">
        <v>0.93362347133493961</v>
      </c>
    </row>
    <row r="3552" spans="2:3" x14ac:dyDescent="0.25">
      <c r="B3552" s="892">
        <v>44047</v>
      </c>
      <c r="C3552" s="96">
        <v>0.93301353808140031</v>
      </c>
    </row>
    <row r="3553" spans="2:3" x14ac:dyDescent="0.25">
      <c r="B3553" s="892">
        <v>44048</v>
      </c>
      <c r="C3553" s="96">
        <v>0.9321656321895605</v>
      </c>
    </row>
    <row r="3554" spans="2:3" x14ac:dyDescent="0.25">
      <c r="B3554" s="892">
        <v>44049</v>
      </c>
      <c r="C3554" s="96">
        <v>0.93169719681113949</v>
      </c>
    </row>
    <row r="3555" spans="2:3" x14ac:dyDescent="0.25">
      <c r="B3555" s="892">
        <v>44050</v>
      </c>
      <c r="C3555" s="96">
        <v>0.93117320886999078</v>
      </c>
    </row>
    <row r="3556" spans="2:3" x14ac:dyDescent="0.25">
      <c r="B3556" s="892">
        <v>44053</v>
      </c>
      <c r="C3556" s="96">
        <v>0.93072279063062979</v>
      </c>
    </row>
    <row r="3557" spans="2:3" x14ac:dyDescent="0.25">
      <c r="B3557" s="892">
        <v>44054</v>
      </c>
      <c r="C3557" s="96">
        <v>0.9296806829803711</v>
      </c>
    </row>
    <row r="3558" spans="2:3" x14ac:dyDescent="0.25">
      <c r="B3558" s="892">
        <v>44055</v>
      </c>
      <c r="C3558" s="96">
        <v>0.92846015118976077</v>
      </c>
    </row>
    <row r="3559" spans="2:3" x14ac:dyDescent="0.25">
      <c r="B3559" s="892">
        <v>44056</v>
      </c>
      <c r="C3559" s="96">
        <v>0.92732834142891396</v>
      </c>
    </row>
    <row r="3560" spans="2:3" x14ac:dyDescent="0.25">
      <c r="B3560" s="892">
        <v>44057</v>
      </c>
      <c r="C3560" s="96">
        <v>0.92646434290732937</v>
      </c>
    </row>
    <row r="3561" spans="2:3" x14ac:dyDescent="0.25">
      <c r="B3561" s="892">
        <v>44060</v>
      </c>
      <c r="C3561" s="96">
        <v>0.92551157341759516</v>
      </c>
    </row>
    <row r="3562" spans="2:3" x14ac:dyDescent="0.25">
      <c r="B3562" s="892">
        <v>44061</v>
      </c>
      <c r="C3562" s="96">
        <v>0.92477823376105139</v>
      </c>
    </row>
    <row r="3563" spans="2:3" x14ac:dyDescent="0.25">
      <c r="B3563" s="892">
        <v>44062</v>
      </c>
      <c r="C3563" s="96">
        <v>0.92367910017394139</v>
      </c>
    </row>
    <row r="3564" spans="2:3" x14ac:dyDescent="0.25">
      <c r="B3564" s="892">
        <v>44063</v>
      </c>
      <c r="C3564" s="96">
        <v>0.92292650026863809</v>
      </c>
    </row>
    <row r="3565" spans="2:3" x14ac:dyDescent="0.25">
      <c r="B3565" s="892">
        <v>44064</v>
      </c>
      <c r="C3565" s="96">
        <v>0.92231115121254814</v>
      </c>
    </row>
    <row r="3566" spans="2:3" x14ac:dyDescent="0.25">
      <c r="B3566" s="892">
        <v>44067</v>
      </c>
      <c r="C3566" s="96">
        <v>0.92127478069330193</v>
      </c>
    </row>
    <row r="3567" spans="2:3" x14ac:dyDescent="0.25">
      <c r="B3567" s="892">
        <v>44068</v>
      </c>
      <c r="C3567" s="96">
        <v>0.92036345946612141</v>
      </c>
    </row>
    <row r="3568" spans="2:3" x14ac:dyDescent="0.25">
      <c r="B3568" s="892">
        <v>44069</v>
      </c>
      <c r="C3568" s="96">
        <v>0.91919017804549763</v>
      </c>
    </row>
    <row r="3569" spans="2:3" x14ac:dyDescent="0.25">
      <c r="B3569" s="892">
        <v>44070</v>
      </c>
      <c r="C3569" s="96">
        <v>0.91824492823258419</v>
      </c>
    </row>
    <row r="3570" spans="2:3" x14ac:dyDescent="0.25">
      <c r="B3570" s="892">
        <v>44071</v>
      </c>
      <c r="C3570" s="96">
        <v>0.91731763658650745</v>
      </c>
    </row>
    <row r="3571" spans="2:3" x14ac:dyDescent="0.25">
      <c r="B3571" s="892">
        <v>44074</v>
      </c>
      <c r="C3571" s="96">
        <v>0.91681535785409451</v>
      </c>
    </row>
    <row r="3572" spans="2:3" x14ac:dyDescent="0.25">
      <c r="B3572" s="892">
        <v>44075</v>
      </c>
      <c r="C3572" s="96">
        <v>0.91635266864860776</v>
      </c>
    </row>
    <row r="3573" spans="2:3" x14ac:dyDescent="0.25">
      <c r="B3573" s="892">
        <v>44076</v>
      </c>
      <c r="C3573" s="96">
        <v>0.91548647890237789</v>
      </c>
    </row>
    <row r="3574" spans="2:3" x14ac:dyDescent="0.25">
      <c r="B3574" s="892">
        <v>44077</v>
      </c>
      <c r="C3574" s="96">
        <v>0.9148328350831012</v>
      </c>
    </row>
    <row r="3575" spans="2:3" x14ac:dyDescent="0.25">
      <c r="B3575" s="892">
        <v>44078</v>
      </c>
      <c r="C3575" s="96">
        <v>0.91429703227339243</v>
      </c>
    </row>
    <row r="3576" spans="2:3" x14ac:dyDescent="0.25">
      <c r="B3576" s="892">
        <v>44081</v>
      </c>
      <c r="C3576" s="96">
        <v>0.91339258216097918</v>
      </c>
    </row>
    <row r="3577" spans="2:3" x14ac:dyDescent="0.25">
      <c r="B3577" s="892">
        <v>44082</v>
      </c>
      <c r="C3577" s="96">
        <v>0.91275597715634116</v>
      </c>
    </row>
    <row r="3578" spans="2:3" x14ac:dyDescent="0.25">
      <c r="B3578" s="892">
        <v>44083</v>
      </c>
      <c r="C3578" s="96">
        <v>0.91194196281380768</v>
      </c>
    </row>
    <row r="3579" spans="2:3" x14ac:dyDescent="0.25">
      <c r="B3579" s="892">
        <v>44084</v>
      </c>
      <c r="C3579" s="96">
        <v>0.91129327495276924</v>
      </c>
    </row>
    <row r="3580" spans="2:3" x14ac:dyDescent="0.25">
      <c r="B3580" s="892">
        <v>44085</v>
      </c>
      <c r="C3580" s="96">
        <v>0.91072009410523758</v>
      </c>
    </row>
    <row r="3581" spans="2:3" x14ac:dyDescent="0.25">
      <c r="B3581" s="892">
        <v>44088</v>
      </c>
      <c r="C3581" s="96">
        <v>0.90994620278756655</v>
      </c>
    </row>
    <row r="3582" spans="2:3" x14ac:dyDescent="0.25">
      <c r="B3582" s="892">
        <v>44089</v>
      </c>
      <c r="C3582" s="96">
        <v>0.90933763960467229</v>
      </c>
    </row>
    <row r="3583" spans="2:3" x14ac:dyDescent="0.25">
      <c r="B3583" s="892">
        <v>44090</v>
      </c>
      <c r="C3583" s="96">
        <v>0.90930084534213507</v>
      </c>
    </row>
    <row r="3584" spans="2:3" x14ac:dyDescent="0.25">
      <c r="B3584" s="892">
        <v>44091</v>
      </c>
      <c r="C3584" s="96">
        <v>0.90912936792756338</v>
      </c>
    </row>
    <row r="3585" spans="2:3" x14ac:dyDescent="0.25">
      <c r="B3585" s="892">
        <v>44092</v>
      </c>
      <c r="C3585" s="96">
        <v>0.90903053165550052</v>
      </c>
    </row>
    <row r="3586" spans="2:3" x14ac:dyDescent="0.25">
      <c r="B3586" s="892">
        <v>44095</v>
      </c>
      <c r="C3586" s="96">
        <v>0.90935760530485243</v>
      </c>
    </row>
    <row r="3587" spans="2:3" x14ac:dyDescent="0.25">
      <c r="B3587" s="892">
        <v>44096</v>
      </c>
      <c r="C3587" s="96">
        <v>0.90991069808243796</v>
      </c>
    </row>
    <row r="3588" spans="2:3" x14ac:dyDescent="0.25">
      <c r="B3588" s="892">
        <v>44097</v>
      </c>
      <c r="C3588" s="96">
        <v>0.91029617620726844</v>
      </c>
    </row>
    <row r="3589" spans="2:3" x14ac:dyDescent="0.25">
      <c r="B3589" s="892">
        <v>44098</v>
      </c>
      <c r="C3589" s="96">
        <v>0.91061534780058628</v>
      </c>
    </row>
    <row r="3590" spans="2:3" x14ac:dyDescent="0.25">
      <c r="B3590" s="892">
        <v>44099</v>
      </c>
      <c r="C3590" s="96">
        <v>0.91065557142546927</v>
      </c>
    </row>
    <row r="3591" spans="2:3" x14ac:dyDescent="0.25">
      <c r="B3591" s="892">
        <v>44102</v>
      </c>
      <c r="C3591" s="96">
        <v>0.9107552478847426</v>
      </c>
    </row>
    <row r="3592" spans="2:3" x14ac:dyDescent="0.25">
      <c r="B3592" s="892">
        <v>44103</v>
      </c>
      <c r="C3592" s="96">
        <v>0.91068621605878441</v>
      </c>
    </row>
    <row r="3593" spans="2:3" x14ac:dyDescent="0.25">
      <c r="B3593" s="892">
        <v>44104</v>
      </c>
      <c r="C3593" s="96">
        <v>0.91067879281785402</v>
      </c>
    </row>
    <row r="3594" spans="2:3" x14ac:dyDescent="0.25">
      <c r="B3594" s="892">
        <v>44105</v>
      </c>
      <c r="C3594" s="96">
        <v>0.91083110706290393</v>
      </c>
    </row>
    <row r="3595" spans="2:3" x14ac:dyDescent="0.25">
      <c r="B3595" s="892">
        <v>44106</v>
      </c>
      <c r="C3595" s="96">
        <v>0.91107949356172102</v>
      </c>
    </row>
    <row r="3596" spans="2:3" x14ac:dyDescent="0.25">
      <c r="B3596" s="892">
        <v>44109</v>
      </c>
      <c r="C3596" s="96">
        <v>0.91107193516795792</v>
      </c>
    </row>
    <row r="3597" spans="2:3" x14ac:dyDescent="0.25">
      <c r="B3597" s="892">
        <v>44110</v>
      </c>
      <c r="C3597" s="96">
        <v>0.91101946319933935</v>
      </c>
    </row>
    <row r="3598" spans="2:3" x14ac:dyDescent="0.25">
      <c r="B3598" s="892">
        <v>44111</v>
      </c>
      <c r="C3598" s="96">
        <v>0.91098842070668018</v>
      </c>
    </row>
    <row r="3599" spans="2:3" x14ac:dyDescent="0.25">
      <c r="B3599" s="892">
        <v>44112</v>
      </c>
      <c r="C3599" s="96">
        <v>0.91082598270325144</v>
      </c>
    </row>
    <row r="3600" spans="2:3" x14ac:dyDescent="0.25">
      <c r="B3600" s="892">
        <v>44113</v>
      </c>
      <c r="C3600" s="96">
        <v>0.91050349208199155</v>
      </c>
    </row>
    <row r="3601" spans="2:3" x14ac:dyDescent="0.25">
      <c r="B3601" s="892">
        <v>44116</v>
      </c>
      <c r="C3601" s="96">
        <v>0.91006030911106373</v>
      </c>
    </row>
    <row r="3602" spans="2:3" x14ac:dyDescent="0.25">
      <c r="B3602" s="892">
        <v>44117</v>
      </c>
      <c r="C3602" s="96">
        <v>0.90973086935339231</v>
      </c>
    </row>
    <row r="3603" spans="2:3" x14ac:dyDescent="0.25">
      <c r="B3603" s="892">
        <v>44118</v>
      </c>
      <c r="C3603" s="96">
        <v>0.90935451347399432</v>
      </c>
    </row>
    <row r="3604" spans="2:3" x14ac:dyDescent="0.25">
      <c r="B3604" s="892">
        <v>44119</v>
      </c>
      <c r="C3604" s="96">
        <v>0.90931337792430555</v>
      </c>
    </row>
    <row r="3605" spans="2:3" x14ac:dyDescent="0.25">
      <c r="B3605" s="892">
        <v>44120</v>
      </c>
      <c r="C3605" s="96">
        <v>0.90895696214542732</v>
      </c>
    </row>
    <row r="3606" spans="2:3" x14ac:dyDescent="0.25">
      <c r="B3606" s="892">
        <v>44123</v>
      </c>
      <c r="C3606" s="96">
        <v>0.90842833095622766</v>
      </c>
    </row>
    <row r="3607" spans="2:3" x14ac:dyDescent="0.25">
      <c r="B3607" s="892">
        <v>44124</v>
      </c>
      <c r="C3607" s="96">
        <v>0.90783470535804867</v>
      </c>
    </row>
    <row r="3608" spans="2:3" x14ac:dyDescent="0.25">
      <c r="B3608" s="892">
        <v>44125</v>
      </c>
      <c r="C3608" s="96">
        <v>0.90738062335899872</v>
      </c>
    </row>
    <row r="3609" spans="2:3" x14ac:dyDescent="0.25">
      <c r="B3609" s="892">
        <v>44126</v>
      </c>
      <c r="C3609" s="96">
        <v>0.90691235458454345</v>
      </c>
    </row>
    <row r="3610" spans="2:3" x14ac:dyDescent="0.25">
      <c r="B3610" s="892">
        <v>44127</v>
      </c>
      <c r="C3610" s="96">
        <v>0.90635455495808281</v>
      </c>
    </row>
    <row r="3611" spans="2:3" x14ac:dyDescent="0.25">
      <c r="B3611" s="892">
        <v>44130</v>
      </c>
      <c r="C3611" s="96">
        <v>0.90601120105803712</v>
      </c>
    </row>
    <row r="3612" spans="2:3" x14ac:dyDescent="0.25">
      <c r="B3612" s="892">
        <v>44131</v>
      </c>
      <c r="C3612" s="96">
        <v>0.90565723449346358</v>
      </c>
    </row>
    <row r="3613" spans="2:3" x14ac:dyDescent="0.25">
      <c r="B3613" s="892">
        <v>44132</v>
      </c>
      <c r="C3613" s="96">
        <v>0.90531418489735704</v>
      </c>
    </row>
    <row r="3614" spans="2:3" x14ac:dyDescent="0.25">
      <c r="B3614" s="892">
        <v>44133</v>
      </c>
      <c r="C3614" s="96">
        <v>0.90505774680140549</v>
      </c>
    </row>
    <row r="3615" spans="2:3" x14ac:dyDescent="0.25">
      <c r="B3615" s="892">
        <v>44134</v>
      </c>
      <c r="C3615" s="96">
        <v>0.9046517322722023</v>
      </c>
    </row>
    <row r="3616" spans="2:3" x14ac:dyDescent="0.25">
      <c r="B3616" s="892">
        <v>44137</v>
      </c>
      <c r="C3616" s="96">
        <v>0.90433213988603178</v>
      </c>
    </row>
    <row r="3617" spans="2:3" x14ac:dyDescent="0.25">
      <c r="B3617" s="892">
        <v>44138</v>
      </c>
      <c r="C3617" s="96">
        <v>0.9039364946470968</v>
      </c>
    </row>
    <row r="3618" spans="2:3" x14ac:dyDescent="0.25">
      <c r="B3618" s="892">
        <v>44139</v>
      </c>
      <c r="C3618" s="96">
        <v>0.90341035747150222</v>
      </c>
    </row>
    <row r="3619" spans="2:3" x14ac:dyDescent="0.25">
      <c r="B3619" s="892">
        <v>44140</v>
      </c>
      <c r="C3619" s="96">
        <v>0.90273875480732746</v>
      </c>
    </row>
    <row r="3620" spans="2:3" x14ac:dyDescent="0.25">
      <c r="B3620" s="892">
        <v>44141</v>
      </c>
      <c r="C3620" s="96">
        <v>0.90205832024566368</v>
      </c>
    </row>
    <row r="3621" spans="2:3" x14ac:dyDescent="0.25">
      <c r="B3621" s="892">
        <v>44144</v>
      </c>
      <c r="C3621" s="96">
        <v>0.90047443276871397</v>
      </c>
    </row>
    <row r="3622" spans="2:3" x14ac:dyDescent="0.25">
      <c r="B3622" s="892">
        <v>44145</v>
      </c>
      <c r="C3622" s="96">
        <v>0.89861142413552597</v>
      </c>
    </row>
    <row r="3623" spans="2:3" x14ac:dyDescent="0.25">
      <c r="B3623" s="892">
        <v>44146</v>
      </c>
      <c r="C3623" s="96">
        <v>0.89644408536127684</v>
      </c>
    </row>
    <row r="3624" spans="2:3" x14ac:dyDescent="0.25">
      <c r="B3624" s="892">
        <v>44147</v>
      </c>
      <c r="C3624" s="96">
        <v>0.89479808305588715</v>
      </c>
    </row>
    <row r="3625" spans="2:3" x14ac:dyDescent="0.25">
      <c r="B3625" s="892">
        <v>44148</v>
      </c>
      <c r="C3625" s="96">
        <v>0.89306372190381833</v>
      </c>
    </row>
    <row r="3626" spans="2:3" x14ac:dyDescent="0.25">
      <c r="B3626" s="892">
        <v>44151</v>
      </c>
      <c r="C3626" s="96">
        <v>0.89201744809342165</v>
      </c>
    </row>
    <row r="3627" spans="2:3" x14ac:dyDescent="0.25">
      <c r="B3627" s="892">
        <v>44152</v>
      </c>
      <c r="C3627" s="96">
        <v>0.89139479668133847</v>
      </c>
    </row>
    <row r="3628" spans="2:3" x14ac:dyDescent="0.25">
      <c r="B3628" s="892">
        <v>44153</v>
      </c>
      <c r="C3628" s="96">
        <v>0.89027505374104221</v>
      </c>
    </row>
    <row r="3629" spans="2:3" x14ac:dyDescent="0.25">
      <c r="B3629" s="892">
        <v>44154</v>
      </c>
      <c r="C3629" s="96">
        <v>0.88934700433719993</v>
      </c>
    </row>
    <row r="3630" spans="2:3" x14ac:dyDescent="0.25">
      <c r="B3630" s="892">
        <v>44155</v>
      </c>
      <c r="C3630" s="96">
        <v>0.88800050917294893</v>
      </c>
    </row>
    <row r="3631" spans="2:3" x14ac:dyDescent="0.25">
      <c r="B3631" s="892">
        <v>44158</v>
      </c>
      <c r="C3631" s="96">
        <v>0.88690697360809101</v>
      </c>
    </row>
    <row r="3632" spans="2:3" x14ac:dyDescent="0.25">
      <c r="B3632" s="892">
        <v>44159</v>
      </c>
      <c r="C3632" s="96">
        <v>0.88543072386266641</v>
      </c>
    </row>
    <row r="3633" spans="2:3" x14ac:dyDescent="0.25">
      <c r="B3633" s="892">
        <v>44160</v>
      </c>
      <c r="C3633" s="96">
        <v>0.88398216045139133</v>
      </c>
    </row>
    <row r="3634" spans="2:3" x14ac:dyDescent="0.25">
      <c r="B3634" s="892">
        <v>44161</v>
      </c>
      <c r="C3634" s="96">
        <v>0.88231045105566186</v>
      </c>
    </row>
    <row r="3635" spans="2:3" x14ac:dyDescent="0.25">
      <c r="B3635" s="892">
        <v>44162</v>
      </c>
      <c r="C3635" s="96">
        <v>0.88032339860934017</v>
      </c>
    </row>
    <row r="3636" spans="2:3" x14ac:dyDescent="0.25">
      <c r="B3636" s="892">
        <v>44165</v>
      </c>
      <c r="C3636" s="96">
        <v>0.8786016574814024</v>
      </c>
    </row>
    <row r="3637" spans="2:3" x14ac:dyDescent="0.25">
      <c r="B3637" s="892">
        <v>44166</v>
      </c>
      <c r="C3637" s="96">
        <v>0.87699476852929348</v>
      </c>
    </row>
    <row r="3638" spans="2:3" x14ac:dyDescent="0.25">
      <c r="B3638" s="892">
        <v>44167</v>
      </c>
      <c r="C3638" s="96">
        <v>0.87582537981056907</v>
      </c>
    </row>
    <row r="3639" spans="2:3" x14ac:dyDescent="0.25">
      <c r="B3639" s="892">
        <v>44168</v>
      </c>
      <c r="C3639" s="96">
        <v>0.87459440574866198</v>
      </c>
    </row>
    <row r="3640" spans="2:3" x14ac:dyDescent="0.25">
      <c r="B3640" s="892">
        <v>44169</v>
      </c>
      <c r="C3640" s="96">
        <v>0.87309306601824199</v>
      </c>
    </row>
    <row r="3641" spans="2:3" x14ac:dyDescent="0.25">
      <c r="B3641" s="892">
        <v>44172</v>
      </c>
      <c r="C3641" s="96">
        <v>0.87173826252598852</v>
      </c>
    </row>
    <row r="3642" spans="2:3" x14ac:dyDescent="0.25">
      <c r="B3642" s="892">
        <v>44173</v>
      </c>
      <c r="C3642" s="96">
        <v>0.87039612114963283</v>
      </c>
    </row>
    <row r="3643" spans="2:3" x14ac:dyDescent="0.25">
      <c r="B3643" s="892">
        <v>44174</v>
      </c>
      <c r="C3643" s="96">
        <v>0.86909085700033195</v>
      </c>
    </row>
    <row r="3644" spans="2:3" x14ac:dyDescent="0.25">
      <c r="B3644" s="892">
        <v>44175</v>
      </c>
      <c r="C3644" s="96">
        <v>0.86780063684913522</v>
      </c>
    </row>
    <row r="3645" spans="2:3" x14ac:dyDescent="0.25">
      <c r="B3645" s="892">
        <v>44176</v>
      </c>
      <c r="C3645" s="96">
        <v>0.86633981240129632</v>
      </c>
    </row>
    <row r="3646" spans="2:3" x14ac:dyDescent="0.25">
      <c r="B3646" s="892">
        <v>44179</v>
      </c>
      <c r="C3646" s="96">
        <v>0.86498288886038344</v>
      </c>
    </row>
    <row r="3647" spans="2:3" x14ac:dyDescent="0.25">
      <c r="B3647" s="892">
        <v>44180</v>
      </c>
      <c r="C3647" s="96">
        <v>0.86341098890415069</v>
      </c>
    </row>
    <row r="3648" spans="2:3" x14ac:dyDescent="0.25">
      <c r="B3648" s="892">
        <v>44181</v>
      </c>
      <c r="C3648" s="96">
        <v>0.86154663341509097</v>
      </c>
    </row>
    <row r="3649" spans="2:3" x14ac:dyDescent="0.25">
      <c r="B3649" s="892">
        <v>44182</v>
      </c>
      <c r="C3649" s="96">
        <v>0.85897014021295048</v>
      </c>
    </row>
    <row r="3650" spans="2:3" x14ac:dyDescent="0.25">
      <c r="B3650" s="892">
        <v>44183</v>
      </c>
      <c r="C3650" s="96">
        <v>0.85705971974449457</v>
      </c>
    </row>
    <row r="3651" spans="2:3" x14ac:dyDescent="0.25">
      <c r="B3651" s="892">
        <v>44186</v>
      </c>
      <c r="C3651" s="96">
        <v>0.85569275271566436</v>
      </c>
    </row>
    <row r="3652" spans="2:3" x14ac:dyDescent="0.25">
      <c r="B3652" s="892">
        <v>44187</v>
      </c>
      <c r="C3652" s="96">
        <v>0.85413321332534886</v>
      </c>
    </row>
    <row r="3653" spans="2:3" x14ac:dyDescent="0.25">
      <c r="B3653" s="892">
        <v>44188</v>
      </c>
      <c r="C3653" s="96">
        <v>0.85219344456254253</v>
      </c>
    </row>
    <row r="3654" spans="2:3" x14ac:dyDescent="0.25">
      <c r="B3654" s="892">
        <v>44189</v>
      </c>
      <c r="C3654" s="96">
        <v>0.85000478350197839</v>
      </c>
    </row>
    <row r="3655" spans="2:3" x14ac:dyDescent="0.25">
      <c r="B3655" s="892">
        <v>44190</v>
      </c>
      <c r="C3655" s="96">
        <v>0.84789802219836585</v>
      </c>
    </row>
    <row r="3656" spans="2:3" x14ac:dyDescent="0.25">
      <c r="B3656" s="892">
        <v>44193</v>
      </c>
      <c r="C3656" s="96">
        <v>0.84605941120994199</v>
      </c>
    </row>
    <row r="3657" spans="2:3" x14ac:dyDescent="0.25">
      <c r="B3657" s="892">
        <v>44194</v>
      </c>
      <c r="C3657" s="96">
        <v>0.84434988050349891</v>
      </c>
    </row>
    <row r="3658" spans="2:3" x14ac:dyDescent="0.25">
      <c r="B3658" s="892">
        <v>44195</v>
      </c>
      <c r="C3658" s="96">
        <v>0.84269248422968634</v>
      </c>
    </row>
    <row r="3659" spans="2:3" x14ac:dyDescent="0.25">
      <c r="B3659" s="892">
        <v>44196</v>
      </c>
      <c r="C3659" s="96">
        <v>0.84100875332285041</v>
      </c>
    </row>
    <row r="3660" spans="2:3" x14ac:dyDescent="0.25">
      <c r="B3660" s="892">
        <v>44197</v>
      </c>
      <c r="C3660" s="96">
        <v>0.83893621264471963</v>
      </c>
    </row>
    <row r="3661" spans="2:3" x14ac:dyDescent="0.25">
      <c r="B3661" s="892">
        <v>44200</v>
      </c>
      <c r="C3661" s="96">
        <v>0.83706906561764427</v>
      </c>
    </row>
    <row r="3662" spans="2:3" x14ac:dyDescent="0.25">
      <c r="B3662" s="892">
        <v>44201</v>
      </c>
      <c r="C3662" s="96">
        <v>0.83565566740616593</v>
      </c>
    </row>
    <row r="3663" spans="2:3" x14ac:dyDescent="0.25">
      <c r="B3663" s="892">
        <v>44202</v>
      </c>
      <c r="C3663" s="96">
        <v>0.83444626094874919</v>
      </c>
    </row>
    <row r="3664" spans="2:3" x14ac:dyDescent="0.25">
      <c r="B3664" s="892">
        <v>44203</v>
      </c>
      <c r="C3664" s="96">
        <v>0.83425139651548041</v>
      </c>
    </row>
    <row r="3665" spans="2:3" x14ac:dyDescent="0.25">
      <c r="B3665" s="892">
        <v>44204</v>
      </c>
      <c r="C3665" s="96">
        <v>0.83346591255936398</v>
      </c>
    </row>
    <row r="3666" spans="2:3" x14ac:dyDescent="0.25">
      <c r="B3666" s="892">
        <v>44207</v>
      </c>
      <c r="C3666" s="96">
        <v>0.83438571278351348</v>
      </c>
    </row>
    <row r="3667" spans="2:3" x14ac:dyDescent="0.25">
      <c r="B3667" s="892">
        <v>44208</v>
      </c>
      <c r="C3667" s="96">
        <v>0.83460756981016826</v>
      </c>
    </row>
    <row r="3668" spans="2:3" x14ac:dyDescent="0.25">
      <c r="B3668" s="892">
        <v>44209</v>
      </c>
      <c r="C3668" s="96">
        <v>0.83464949851482706</v>
      </c>
    </row>
    <row r="3669" spans="2:3" x14ac:dyDescent="0.25">
      <c r="B3669" s="892">
        <v>44210</v>
      </c>
      <c r="C3669" s="96">
        <v>0.83605175632299755</v>
      </c>
    </row>
    <row r="3670" spans="2:3" x14ac:dyDescent="0.25">
      <c r="B3670" s="892">
        <v>44211</v>
      </c>
      <c r="C3670" s="96">
        <v>0.83881045310524927</v>
      </c>
    </row>
    <row r="3671" spans="2:3" x14ac:dyDescent="0.25">
      <c r="B3671" s="892">
        <v>44214</v>
      </c>
      <c r="C3671" s="96">
        <v>0.84082896370594706</v>
      </c>
    </row>
    <row r="3672" spans="2:3" x14ac:dyDescent="0.25">
      <c r="B3672" s="892">
        <v>44215</v>
      </c>
      <c r="C3672" s="96">
        <v>0.84134401846242068</v>
      </c>
    </row>
    <row r="3673" spans="2:3" x14ac:dyDescent="0.25">
      <c r="B3673" s="892">
        <v>44216</v>
      </c>
      <c r="C3673" s="96">
        <v>0.84112511671867574</v>
      </c>
    </row>
    <row r="3674" spans="2:3" x14ac:dyDescent="0.25">
      <c r="B3674" s="892">
        <v>44217</v>
      </c>
      <c r="C3674" s="96">
        <v>0.84054277319509207</v>
      </c>
    </row>
    <row r="3675" spans="2:3" x14ac:dyDescent="0.25">
      <c r="B3675" s="892">
        <v>44218</v>
      </c>
      <c r="C3675" s="96">
        <v>0.84009502254853108</v>
      </c>
    </row>
    <row r="3676" spans="2:3" x14ac:dyDescent="0.25">
      <c r="B3676" s="892">
        <v>44221</v>
      </c>
      <c r="C3676" s="96">
        <v>0.83957596733449069</v>
      </c>
    </row>
    <row r="3677" spans="2:3" x14ac:dyDescent="0.25">
      <c r="B3677" s="892">
        <v>44222</v>
      </c>
      <c r="C3677" s="96">
        <v>0.83874248776626781</v>
      </c>
    </row>
    <row r="3678" spans="2:3" x14ac:dyDescent="0.25">
      <c r="B3678" s="892">
        <v>44223</v>
      </c>
      <c r="C3678" s="96">
        <v>0.83712926475941263</v>
      </c>
    </row>
    <row r="3679" spans="2:3" x14ac:dyDescent="0.25">
      <c r="B3679" s="892">
        <v>44224</v>
      </c>
      <c r="C3679" s="96">
        <v>0.83590634230141703</v>
      </c>
    </row>
    <row r="3680" spans="2:3" x14ac:dyDescent="0.25">
      <c r="B3680" s="892">
        <v>44225</v>
      </c>
      <c r="C3680" s="96">
        <v>0.83450204242768622</v>
      </c>
    </row>
    <row r="3681" spans="2:3" x14ac:dyDescent="0.25">
      <c r="B3681" s="892">
        <v>44228</v>
      </c>
      <c r="C3681" s="96">
        <v>0.83307291688590968</v>
      </c>
    </row>
    <row r="3682" spans="2:3" x14ac:dyDescent="0.25">
      <c r="B3682" s="892">
        <v>44229</v>
      </c>
      <c r="C3682" s="96">
        <v>0.83258661112215815</v>
      </c>
    </row>
    <row r="3683" spans="2:3" x14ac:dyDescent="0.25">
      <c r="B3683" s="892">
        <v>44230</v>
      </c>
      <c r="C3683" s="96">
        <v>0.83158506664350784</v>
      </c>
    </row>
    <row r="3684" spans="2:3" x14ac:dyDescent="0.25">
      <c r="B3684" s="892">
        <v>44231</v>
      </c>
      <c r="C3684" s="96">
        <v>0.83176940079839201</v>
      </c>
    </row>
    <row r="3685" spans="2:3" x14ac:dyDescent="0.25">
      <c r="B3685" s="892">
        <v>44232</v>
      </c>
      <c r="C3685" s="96">
        <v>0.83300784828201602</v>
      </c>
    </row>
    <row r="3686" spans="2:3" x14ac:dyDescent="0.25">
      <c r="B3686" s="892">
        <v>44235</v>
      </c>
      <c r="C3686" s="96">
        <v>0.83474927288721779</v>
      </c>
    </row>
    <row r="3687" spans="2:3" x14ac:dyDescent="0.25">
      <c r="B3687" s="892">
        <v>44236</v>
      </c>
      <c r="C3687" s="96">
        <v>0.83733494861755209</v>
      </c>
    </row>
    <row r="3688" spans="2:3" x14ac:dyDescent="0.25">
      <c r="B3688" s="892">
        <v>44237</v>
      </c>
      <c r="C3688" s="96">
        <v>0.84102676424623968</v>
      </c>
    </row>
    <row r="3689" spans="2:3" x14ac:dyDescent="0.25">
      <c r="B3689" s="892">
        <v>44238</v>
      </c>
      <c r="C3689" s="96">
        <v>0.8473920765955042</v>
      </c>
    </row>
    <row r="3690" spans="2:3" x14ac:dyDescent="0.25">
      <c r="B3690" s="892">
        <v>44239</v>
      </c>
      <c r="C3690" s="96">
        <v>0.85538034512907879</v>
      </c>
    </row>
    <row r="3691" spans="2:3" x14ac:dyDescent="0.25">
      <c r="B3691" s="892">
        <v>44242</v>
      </c>
      <c r="C3691" s="96">
        <v>0.86312453639587505</v>
      </c>
    </row>
    <row r="3692" spans="2:3" x14ac:dyDescent="0.25">
      <c r="B3692" s="892">
        <v>44243</v>
      </c>
      <c r="C3692" s="96">
        <v>0.87066566547820234</v>
      </c>
    </row>
    <row r="3693" spans="2:3" x14ac:dyDescent="0.25">
      <c r="B3693" s="892">
        <v>44244</v>
      </c>
      <c r="C3693" s="96">
        <v>0.87668938005750152</v>
      </c>
    </row>
    <row r="3694" spans="2:3" x14ac:dyDescent="0.25">
      <c r="B3694" s="892">
        <v>44245</v>
      </c>
      <c r="C3694" s="96">
        <v>0.88346310281478013</v>
      </c>
    </row>
    <row r="3695" spans="2:3" x14ac:dyDescent="0.25">
      <c r="B3695" s="892">
        <v>44246</v>
      </c>
      <c r="C3695" s="96">
        <v>0.89113926092352402</v>
      </c>
    </row>
    <row r="3696" spans="2:3" x14ac:dyDescent="0.25">
      <c r="B3696" s="892">
        <v>44249</v>
      </c>
      <c r="C3696" s="96">
        <v>0.89438867240356756</v>
      </c>
    </row>
    <row r="3697" spans="2:3" x14ac:dyDescent="0.25">
      <c r="B3697" s="892">
        <v>44250</v>
      </c>
      <c r="C3697" s="96">
        <v>0.89909477577632835</v>
      </c>
    </row>
    <row r="3698" spans="2:3" x14ac:dyDescent="0.25">
      <c r="B3698" s="892">
        <v>44251</v>
      </c>
      <c r="C3698" s="96">
        <v>0.90057894051489185</v>
      </c>
    </row>
    <row r="3699" spans="2:3" x14ac:dyDescent="0.25">
      <c r="B3699" s="892">
        <v>44252</v>
      </c>
      <c r="C3699" s="96">
        <v>0.89936009954498342</v>
      </c>
    </row>
    <row r="3700" spans="2:3" x14ac:dyDescent="0.25">
      <c r="B3700" s="892">
        <v>44253</v>
      </c>
      <c r="C3700" s="96">
        <v>0.90037353227847738</v>
      </c>
    </row>
    <row r="3701" spans="2:3" x14ac:dyDescent="0.25">
      <c r="B3701" s="892">
        <v>44256</v>
      </c>
      <c r="C3701" s="96">
        <v>0.89897379133333566</v>
      </c>
    </row>
    <row r="3702" spans="2:3" x14ac:dyDescent="0.25">
      <c r="B3702" s="892">
        <v>44257</v>
      </c>
      <c r="C3702" s="96">
        <v>0.89802043330172454</v>
      </c>
    </row>
    <row r="3703" spans="2:3" x14ac:dyDescent="0.25">
      <c r="B3703" s="892">
        <v>44258</v>
      </c>
      <c r="C3703" s="96">
        <v>0.89608782262985998</v>
      </c>
    </row>
    <row r="3704" spans="2:3" x14ac:dyDescent="0.25">
      <c r="B3704" s="892">
        <v>44259</v>
      </c>
      <c r="C3704" s="96">
        <v>0.89354586871199393</v>
      </c>
    </row>
    <row r="3705" spans="2:3" x14ac:dyDescent="0.25">
      <c r="B3705" s="892">
        <v>44260</v>
      </c>
      <c r="C3705" s="96">
        <v>0.89153292334216561</v>
      </c>
    </row>
    <row r="3706" spans="2:3" x14ac:dyDescent="0.25">
      <c r="B3706" s="892">
        <v>44263</v>
      </c>
      <c r="C3706" s="96">
        <v>0.88913065180942918</v>
      </c>
    </row>
    <row r="3707" spans="2:3" x14ac:dyDescent="0.25">
      <c r="B3707" s="892">
        <v>44264</v>
      </c>
      <c r="C3707" s="96">
        <v>0.88859772405912729</v>
      </c>
    </row>
    <row r="3708" spans="2:3" x14ac:dyDescent="0.25">
      <c r="B3708" s="892">
        <v>44265</v>
      </c>
      <c r="C3708" s="96">
        <v>0.88900467405562533</v>
      </c>
    </row>
    <row r="3709" spans="2:3" x14ac:dyDescent="0.25">
      <c r="B3709" s="892">
        <v>44266</v>
      </c>
      <c r="C3709" s="96">
        <v>0.88989309735746125</v>
      </c>
    </row>
    <row r="3710" spans="2:3" x14ac:dyDescent="0.25">
      <c r="B3710" s="892">
        <v>44267</v>
      </c>
      <c r="C3710" s="96">
        <v>0.8897310623724185</v>
      </c>
    </row>
    <row r="3711" spans="2:3" x14ac:dyDescent="0.25">
      <c r="B3711" s="892">
        <v>44270</v>
      </c>
      <c r="C3711" s="96">
        <v>0.88958035006268243</v>
      </c>
    </row>
    <row r="3712" spans="2:3" x14ac:dyDescent="0.25">
      <c r="B3712" s="892">
        <v>44271</v>
      </c>
      <c r="C3712" s="96">
        <v>0.88983990056709339</v>
      </c>
    </row>
    <row r="3713" spans="2:3" x14ac:dyDescent="0.25">
      <c r="B3713" s="892">
        <v>44272</v>
      </c>
      <c r="C3713" s="96">
        <v>0.88982635970660517</v>
      </c>
    </row>
    <row r="3714" spans="2:3" x14ac:dyDescent="0.25">
      <c r="B3714" s="892">
        <v>44273</v>
      </c>
      <c r="C3714" s="96">
        <v>0.89030196721863142</v>
      </c>
    </row>
    <row r="3715" spans="2:3" x14ac:dyDescent="0.25">
      <c r="B3715" s="892">
        <v>44274</v>
      </c>
      <c r="C3715" s="96">
        <v>0.89130380613964011</v>
      </c>
    </row>
    <row r="3716" spans="2:3" x14ac:dyDescent="0.25">
      <c r="B3716" s="892">
        <v>44277</v>
      </c>
      <c r="C3716" s="96">
        <v>0.89436247015330217</v>
      </c>
    </row>
    <row r="3717" spans="2:3" x14ac:dyDescent="0.25">
      <c r="B3717" s="892">
        <v>44278</v>
      </c>
      <c r="C3717" s="96">
        <v>0.89733495195026414</v>
      </c>
    </row>
    <row r="3718" spans="2:3" x14ac:dyDescent="0.25">
      <c r="B3718" s="892">
        <v>44279</v>
      </c>
      <c r="C3718" s="96">
        <v>0.89976644052170185</v>
      </c>
    </row>
    <row r="3719" spans="2:3" x14ac:dyDescent="0.25">
      <c r="B3719" s="892">
        <v>44280</v>
      </c>
      <c r="C3719" s="96">
        <v>0.90169087494082978</v>
      </c>
    </row>
    <row r="3720" spans="2:3" x14ac:dyDescent="0.25">
      <c r="B3720" s="892">
        <v>44281</v>
      </c>
      <c r="C3720" s="96">
        <v>0.90364385019768367</v>
      </c>
    </row>
    <row r="3721" spans="2:3" x14ac:dyDescent="0.25">
      <c r="B3721" s="892">
        <v>44284</v>
      </c>
      <c r="C3721" s="96">
        <v>0.90561276175954486</v>
      </c>
    </row>
    <row r="3722" spans="2:3" x14ac:dyDescent="0.25">
      <c r="B3722" s="892">
        <v>44285</v>
      </c>
      <c r="C3722" s="96">
        <v>0.90759180239748727</v>
      </c>
    </row>
    <row r="3723" spans="2:3" x14ac:dyDescent="0.25">
      <c r="B3723" s="892">
        <v>44286</v>
      </c>
      <c r="C3723" s="96">
        <v>0.91046501322081874</v>
      </c>
    </row>
    <row r="3724" spans="2:3" x14ac:dyDescent="0.25">
      <c r="B3724" s="892">
        <v>44287</v>
      </c>
      <c r="C3724" s="96">
        <v>0.91251489089911719</v>
      </c>
    </row>
    <row r="3725" spans="2:3" x14ac:dyDescent="0.25">
      <c r="B3725" s="892">
        <v>44288</v>
      </c>
      <c r="C3725" s="96">
        <v>0.9138603522563209</v>
      </c>
    </row>
    <row r="3726" spans="2:3" x14ac:dyDescent="0.25">
      <c r="B3726" s="892">
        <v>44291</v>
      </c>
      <c r="C3726" s="96">
        <v>0.91534491728015988</v>
      </c>
    </row>
    <row r="3727" spans="2:3" x14ac:dyDescent="0.25">
      <c r="B3727" s="892">
        <v>44292</v>
      </c>
      <c r="C3727" s="96">
        <v>0.91683645171899997</v>
      </c>
    </row>
    <row r="3728" spans="2:3" x14ac:dyDescent="0.25">
      <c r="B3728" s="892">
        <v>44293</v>
      </c>
      <c r="C3728" s="96">
        <v>0.91817247817272885</v>
      </c>
    </row>
    <row r="3729" spans="2:3" x14ac:dyDescent="0.25">
      <c r="B3729" s="892">
        <v>44294</v>
      </c>
      <c r="C3729" s="96">
        <v>0.91995280265954504</v>
      </c>
    </row>
    <row r="3730" spans="2:3" x14ac:dyDescent="0.25">
      <c r="B3730" s="892">
        <v>44295</v>
      </c>
      <c r="C3730" s="96">
        <v>0.92230340839137548</v>
      </c>
    </row>
    <row r="3731" spans="2:3" x14ac:dyDescent="0.25">
      <c r="B3731" s="892">
        <v>44298</v>
      </c>
      <c r="C3731" s="96">
        <v>0.92407776282091736</v>
      </c>
    </row>
    <row r="3732" spans="2:3" x14ac:dyDescent="0.25">
      <c r="B3732" s="892">
        <v>44299</v>
      </c>
      <c r="C3732" s="96">
        <v>0.92568415143233407</v>
      </c>
    </row>
    <row r="3733" spans="2:3" x14ac:dyDescent="0.25">
      <c r="B3733" s="892">
        <v>44300</v>
      </c>
      <c r="C3733" s="96">
        <v>0.92636512721230901</v>
      </c>
    </row>
    <row r="3734" spans="2:3" x14ac:dyDescent="0.25">
      <c r="B3734" s="892">
        <v>44301</v>
      </c>
      <c r="C3734" s="96">
        <v>0.9269063445339043</v>
      </c>
    </row>
    <row r="3735" spans="2:3" x14ac:dyDescent="0.25">
      <c r="B3735" s="892">
        <v>44302</v>
      </c>
      <c r="C3735" s="96">
        <v>0.92721740746564507</v>
      </c>
    </row>
    <row r="3736" spans="2:3" x14ac:dyDescent="0.25">
      <c r="B3736" s="892">
        <v>44305</v>
      </c>
      <c r="C3736" s="96">
        <v>0.92776895099915091</v>
      </c>
    </row>
    <row r="3737" spans="2:3" x14ac:dyDescent="0.25">
      <c r="B3737" s="892">
        <v>44306</v>
      </c>
      <c r="C3737" s="96">
        <v>0.9283545172060147</v>
      </c>
    </row>
    <row r="3738" spans="2:3" x14ac:dyDescent="0.25">
      <c r="B3738" s="892">
        <v>44307</v>
      </c>
      <c r="C3738" s="96">
        <v>0.9291096367975078</v>
      </c>
    </row>
    <row r="3739" spans="2:3" x14ac:dyDescent="0.25">
      <c r="B3739" s="892">
        <v>44308</v>
      </c>
      <c r="C3739" s="96">
        <v>0.92936915155901645</v>
      </c>
    </row>
    <row r="3740" spans="2:3" x14ac:dyDescent="0.25">
      <c r="B3740" s="892">
        <v>44309</v>
      </c>
      <c r="C3740" s="96">
        <v>0.92985286115942911</v>
      </c>
    </row>
    <row r="3741" spans="2:3" x14ac:dyDescent="0.25">
      <c r="B3741" s="892">
        <v>44312</v>
      </c>
      <c r="C3741" s="96">
        <v>0.93059828811435608</v>
      </c>
    </row>
    <row r="3742" spans="2:3" x14ac:dyDescent="0.25">
      <c r="B3742" s="892">
        <v>44313</v>
      </c>
      <c r="C3742" s="96">
        <v>0.93147732599655253</v>
      </c>
    </row>
    <row r="3743" spans="2:3" x14ac:dyDescent="0.25">
      <c r="B3743" s="892">
        <v>44314</v>
      </c>
      <c r="C3743" s="96">
        <v>0.93253521576485077</v>
      </c>
    </row>
    <row r="3744" spans="2:3" x14ac:dyDescent="0.25">
      <c r="B3744" s="892">
        <v>44315</v>
      </c>
      <c r="C3744" s="96">
        <v>0.9345624159541952</v>
      </c>
    </row>
    <row r="3745" spans="2:3" x14ac:dyDescent="0.25">
      <c r="B3745" s="892">
        <v>44316</v>
      </c>
      <c r="C3745" s="96">
        <v>0.93650438847508344</v>
      </c>
    </row>
    <row r="3746" spans="2:3" x14ac:dyDescent="0.25">
      <c r="B3746" s="892">
        <v>44319</v>
      </c>
      <c r="C3746" s="96">
        <v>0.93771442262849181</v>
      </c>
    </row>
    <row r="3747" spans="2:3" x14ac:dyDescent="0.25">
      <c r="B3747" s="892">
        <v>44320</v>
      </c>
      <c r="C3747" s="96">
        <v>0.93948471142445988</v>
      </c>
    </row>
    <row r="3748" spans="2:3" x14ac:dyDescent="0.25">
      <c r="B3748" s="892">
        <v>44321</v>
      </c>
      <c r="C3748" s="96">
        <v>0.94101301665575898</v>
      </c>
    </row>
    <row r="3749" spans="2:3" x14ac:dyDescent="0.25">
      <c r="B3749" s="892">
        <v>44322</v>
      </c>
      <c r="C3749" s="96">
        <v>0.94265144428852443</v>
      </c>
    </row>
    <row r="3750" spans="2:3" x14ac:dyDescent="0.25">
      <c r="B3750" s="892">
        <v>44323</v>
      </c>
      <c r="C3750" s="96">
        <v>0.94428884110588185</v>
      </c>
    </row>
    <row r="3751" spans="2:3" x14ac:dyDescent="0.25">
      <c r="B3751" s="892">
        <v>44326</v>
      </c>
      <c r="C3751" s="96">
        <v>0.94547539486504428</v>
      </c>
    </row>
    <row r="3752" spans="2:3" x14ac:dyDescent="0.25">
      <c r="B3752" s="892">
        <v>44327</v>
      </c>
      <c r="C3752" s="96">
        <v>0.94701882066318532</v>
      </c>
    </row>
    <row r="3753" spans="2:3" x14ac:dyDescent="0.25">
      <c r="B3753" s="892">
        <v>44328</v>
      </c>
      <c r="C3753" s="96">
        <v>0.94834712781897812</v>
      </c>
    </row>
    <row r="3754" spans="2:3" x14ac:dyDescent="0.25">
      <c r="B3754" s="892">
        <v>44329</v>
      </c>
      <c r="C3754" s="96">
        <v>0.94952626861344669</v>
      </c>
    </row>
    <row r="3755" spans="2:3" x14ac:dyDescent="0.25">
      <c r="B3755" s="892">
        <v>44330</v>
      </c>
      <c r="C3755" s="96">
        <v>0.95163859655477723</v>
      </c>
    </row>
    <row r="3756" spans="2:3" x14ac:dyDescent="0.25">
      <c r="B3756" s="892">
        <v>44333</v>
      </c>
      <c r="C3756" s="96">
        <v>0.95342246381165197</v>
      </c>
    </row>
    <row r="3757" spans="2:3" x14ac:dyDescent="0.25">
      <c r="B3757" s="892">
        <v>44334</v>
      </c>
      <c r="C3757" s="96">
        <v>0.95474518762500171</v>
      </c>
    </row>
    <row r="3758" spans="2:3" x14ac:dyDescent="0.25">
      <c r="B3758" s="892">
        <v>44335</v>
      </c>
      <c r="C3758" s="96">
        <v>0.95533281435732731</v>
      </c>
    </row>
    <row r="3759" spans="2:3" x14ac:dyDescent="0.25">
      <c r="B3759" s="892">
        <v>44336</v>
      </c>
      <c r="C3759" s="96">
        <v>0.95625809812692075</v>
      </c>
    </row>
    <row r="3760" spans="2:3" x14ac:dyDescent="0.25">
      <c r="B3760" s="892">
        <v>44337</v>
      </c>
      <c r="C3760" s="96">
        <v>0.9568251349439274</v>
      </c>
    </row>
    <row r="3761" spans="2:3" x14ac:dyDescent="0.25">
      <c r="B3761" s="892">
        <v>44340</v>
      </c>
      <c r="C3761" s="96">
        <v>0.95735057283525204</v>
      </c>
    </row>
    <row r="3762" spans="2:3" x14ac:dyDescent="0.25">
      <c r="B3762" s="892">
        <v>44341</v>
      </c>
      <c r="C3762" s="96">
        <v>0.95785325549523415</v>
      </c>
    </row>
    <row r="3763" spans="2:3" x14ac:dyDescent="0.25">
      <c r="B3763" s="892">
        <v>44342</v>
      </c>
      <c r="C3763" s="96">
        <v>0.95838887974048104</v>
      </c>
    </row>
    <row r="3764" spans="2:3" x14ac:dyDescent="0.25">
      <c r="B3764" s="892">
        <v>44343</v>
      </c>
      <c r="C3764" s="96">
        <v>0.95984137858891783</v>
      </c>
    </row>
    <row r="3765" spans="2:3" x14ac:dyDescent="0.25">
      <c r="B3765" s="892">
        <v>44344</v>
      </c>
      <c r="C3765" s="96">
        <v>0.96091258480619213</v>
      </c>
    </row>
    <row r="3766" spans="2:3" x14ac:dyDescent="0.25">
      <c r="B3766" s="892">
        <v>44347</v>
      </c>
      <c r="C3766" s="96">
        <v>0.96209118766524981</v>
      </c>
    </row>
    <row r="3767" spans="2:3" x14ac:dyDescent="0.25">
      <c r="B3767" s="892">
        <v>44348</v>
      </c>
      <c r="C3767" s="96">
        <v>0.96273551849442518</v>
      </c>
    </row>
    <row r="3768" spans="2:3" x14ac:dyDescent="0.25">
      <c r="B3768" s="892">
        <v>44349</v>
      </c>
      <c r="C3768" s="96">
        <v>0.96331828150352083</v>
      </c>
    </row>
    <row r="3769" spans="2:3" x14ac:dyDescent="0.25">
      <c r="B3769" s="892">
        <v>44350</v>
      </c>
      <c r="C3769" s="96">
        <v>0.96376315373018007</v>
      </c>
    </row>
    <row r="3770" spans="2:3" x14ac:dyDescent="0.25">
      <c r="B3770" s="892">
        <v>44351</v>
      </c>
      <c r="C3770" s="96">
        <v>0.96415173530716303</v>
      </c>
    </row>
    <row r="3771" spans="2:3" x14ac:dyDescent="0.25">
      <c r="B3771" s="892">
        <v>44354</v>
      </c>
      <c r="C3771" s="96">
        <v>0.96453917752530505</v>
      </c>
    </row>
    <row r="3772" spans="2:3" x14ac:dyDescent="0.25">
      <c r="B3772" s="892">
        <v>44355</v>
      </c>
      <c r="C3772" s="96">
        <v>0.96482648090434475</v>
      </c>
    </row>
    <row r="3773" spans="2:3" x14ac:dyDescent="0.25">
      <c r="B3773" s="892">
        <v>44356</v>
      </c>
      <c r="C3773" s="96">
        <v>0.96518858998194201</v>
      </c>
    </row>
    <row r="3774" spans="2:3" x14ac:dyDescent="0.25">
      <c r="B3774" s="892">
        <v>44357</v>
      </c>
      <c r="C3774" s="96">
        <v>0.96542614686760564</v>
      </c>
    </row>
    <row r="3775" spans="2:3" x14ac:dyDescent="0.25">
      <c r="B3775" s="892">
        <v>44358</v>
      </c>
      <c r="C3775" s="96">
        <v>0.96567395231527486</v>
      </c>
    </row>
    <row r="3776" spans="2:3" x14ac:dyDescent="0.25">
      <c r="B3776" s="892">
        <v>44361</v>
      </c>
      <c r="C3776" s="96">
        <v>0.96591799973338832</v>
      </c>
    </row>
    <row r="3777" spans="2:3" x14ac:dyDescent="0.25">
      <c r="B3777" s="892">
        <v>44362</v>
      </c>
      <c r="C3777" s="96">
        <v>0.96625622475296191</v>
      </c>
    </row>
    <row r="3778" spans="2:3" x14ac:dyDescent="0.25">
      <c r="B3778" s="892">
        <v>44363</v>
      </c>
      <c r="C3778" s="96">
        <v>0.96662476774220718</v>
      </c>
    </row>
    <row r="3779" spans="2:3" x14ac:dyDescent="0.25">
      <c r="B3779" s="892">
        <v>44364</v>
      </c>
      <c r="C3779" s="96">
        <v>0.96701855513516122</v>
      </c>
    </row>
    <row r="3780" spans="2:3" x14ac:dyDescent="0.25">
      <c r="B3780" s="892">
        <v>44365</v>
      </c>
      <c r="C3780" s="96">
        <v>0.9672134895946608</v>
      </c>
    </row>
    <row r="3781" spans="2:3" x14ac:dyDescent="0.25">
      <c r="B3781" s="892">
        <v>44368</v>
      </c>
      <c r="C3781" s="96">
        <v>0.96760463087824788</v>
      </c>
    </row>
    <row r="3782" spans="2:3" x14ac:dyDescent="0.25">
      <c r="B3782" s="892">
        <v>44369</v>
      </c>
      <c r="C3782" s="96">
        <v>0.96793758029676469</v>
      </c>
    </row>
    <row r="3783" spans="2:3" x14ac:dyDescent="0.25">
      <c r="B3783" s="892">
        <v>44370</v>
      </c>
      <c r="C3783" s="96">
        <v>0.96808857446376784</v>
      </c>
    </row>
    <row r="3784" spans="2:3" x14ac:dyDescent="0.25">
      <c r="B3784" s="892">
        <v>44371</v>
      </c>
      <c r="C3784" s="96">
        <v>0.96831087462281695</v>
      </c>
    </row>
    <row r="3785" spans="2:3" x14ac:dyDescent="0.25">
      <c r="B3785" s="892">
        <v>44372</v>
      </c>
      <c r="C3785" s="96">
        <v>0.96855040666080527</v>
      </c>
    </row>
    <row r="3786" spans="2:3" x14ac:dyDescent="0.25">
      <c r="B3786" s="892">
        <v>44375</v>
      </c>
      <c r="C3786" s="96">
        <v>0.96883853841662482</v>
      </c>
    </row>
    <row r="3787" spans="2:3" x14ac:dyDescent="0.25">
      <c r="B3787" s="892">
        <v>44376</v>
      </c>
      <c r="C3787" s="96">
        <v>0.96913050920167387</v>
      </c>
    </row>
    <row r="3788" spans="2:3" x14ac:dyDescent="0.25">
      <c r="B3788" s="892">
        <v>44377</v>
      </c>
      <c r="C3788" s="96">
        <v>0.96959682484790943</v>
      </c>
    </row>
    <row r="3789" spans="2:3" x14ac:dyDescent="0.25">
      <c r="B3789" s="892">
        <v>44378</v>
      </c>
      <c r="C3789" s="96">
        <v>0.97002024510013807</v>
      </c>
    </row>
    <row r="3790" spans="2:3" x14ac:dyDescent="0.25">
      <c r="B3790" s="892">
        <v>44379</v>
      </c>
      <c r="C3790" s="96">
        <v>0.97047549002853373</v>
      </c>
    </row>
    <row r="3791" spans="2:3" x14ac:dyDescent="0.25">
      <c r="B3791" s="892">
        <v>44382</v>
      </c>
      <c r="C3791" s="96">
        <v>0.97124918644371927</v>
      </c>
    </row>
    <row r="3792" spans="2:3" x14ac:dyDescent="0.25">
      <c r="B3792" s="892">
        <v>44383</v>
      </c>
      <c r="C3792" s="96">
        <v>0.97192812231557468</v>
      </c>
    </row>
    <row r="3793" spans="2:3" x14ac:dyDescent="0.25">
      <c r="B3793" s="892">
        <v>44384</v>
      </c>
      <c r="C3793" s="96">
        <v>0.97240514729435079</v>
      </c>
    </row>
    <row r="3794" spans="2:3" x14ac:dyDescent="0.25">
      <c r="B3794" s="892">
        <v>44385</v>
      </c>
      <c r="C3794" s="96">
        <v>0.97263454776329117</v>
      </c>
    </row>
    <row r="3795" spans="2:3" x14ac:dyDescent="0.25">
      <c r="B3795" s="892">
        <v>44386</v>
      </c>
      <c r="C3795" s="96">
        <v>0.97288419904828805</v>
      </c>
    </row>
    <row r="3796" spans="2:3" x14ac:dyDescent="0.25">
      <c r="B3796" s="892">
        <v>44389</v>
      </c>
      <c r="C3796" s="96">
        <v>0.97316627656532229</v>
      </c>
    </row>
    <row r="3797" spans="2:3" x14ac:dyDescent="0.25">
      <c r="B3797" s="892">
        <v>44390</v>
      </c>
      <c r="C3797" s="96">
        <v>0.97346677752604804</v>
      </c>
    </row>
    <row r="3798" spans="2:3" x14ac:dyDescent="0.25">
      <c r="B3798" s="892">
        <v>44391</v>
      </c>
      <c r="C3798" s="96">
        <v>0.97368835571837842</v>
      </c>
    </row>
    <row r="3799" spans="2:3" x14ac:dyDescent="0.25">
      <c r="B3799" s="892">
        <v>44392</v>
      </c>
      <c r="C3799" s="96">
        <v>0.97365621844870398</v>
      </c>
    </row>
    <row r="3800" spans="2:3" x14ac:dyDescent="0.25">
      <c r="B3800" s="892">
        <v>44393</v>
      </c>
      <c r="C3800" s="96">
        <v>0.97357133398971973</v>
      </c>
    </row>
    <row r="3801" spans="2:3" x14ac:dyDescent="0.25">
      <c r="B3801" s="892">
        <v>44396</v>
      </c>
      <c r="C3801" s="96">
        <v>0.97355184702191011</v>
      </c>
    </row>
    <row r="3802" spans="2:3" x14ac:dyDescent="0.25">
      <c r="B3802" s="892">
        <v>44397</v>
      </c>
      <c r="C3802" s="96">
        <v>0.97358198690266262</v>
      </c>
    </row>
    <row r="3803" spans="2:3" x14ac:dyDescent="0.25">
      <c r="B3803" s="892">
        <v>44398</v>
      </c>
      <c r="C3803" s="96">
        <v>0.97365279647827507</v>
      </c>
    </row>
    <row r="3804" spans="2:3" x14ac:dyDescent="0.25">
      <c r="B3804" s="892">
        <v>44399</v>
      </c>
      <c r="C3804" s="96">
        <v>0.97356164060744388</v>
      </c>
    </row>
    <row r="3805" spans="2:3" x14ac:dyDescent="0.25">
      <c r="B3805" s="892">
        <v>44400</v>
      </c>
      <c r="C3805" s="96">
        <v>0.97349226964093727</v>
      </c>
    </row>
    <row r="3806" spans="2:3" x14ac:dyDescent="0.25">
      <c r="B3806" s="892">
        <v>44403</v>
      </c>
      <c r="C3806" s="96">
        <v>0.97336413500005281</v>
      </c>
    </row>
    <row r="3807" spans="2:3" x14ac:dyDescent="0.25">
      <c r="B3807" s="892">
        <v>44404</v>
      </c>
      <c r="C3807" s="96">
        <v>0.97358796063393593</v>
      </c>
    </row>
    <row r="3808" spans="2:3" x14ac:dyDescent="0.25">
      <c r="B3808" s="892">
        <v>44405</v>
      </c>
      <c r="C3808" s="96">
        <v>0.97382419091330785</v>
      </c>
    </row>
    <row r="3809" spans="2:3" x14ac:dyDescent="0.25">
      <c r="B3809" s="892">
        <v>44406</v>
      </c>
      <c r="C3809" s="96">
        <v>0.97409648308815067</v>
      </c>
    </row>
    <row r="3810" spans="2:3" x14ac:dyDescent="0.25">
      <c r="B3810" s="892">
        <v>44407</v>
      </c>
      <c r="C3810" s="96">
        <v>0.97422315915350377</v>
      </c>
    </row>
    <row r="3811" spans="2:3" x14ac:dyDescent="0.25">
      <c r="B3811" s="892">
        <v>44410</v>
      </c>
      <c r="C3811" s="96">
        <v>0.97435957976739473</v>
      </c>
    </row>
    <row r="3812" spans="2:3" x14ac:dyDescent="0.25">
      <c r="B3812" s="892">
        <v>44411</v>
      </c>
      <c r="C3812" s="96">
        <v>0.97442840581997647</v>
      </c>
    </row>
    <row r="3813" spans="2:3" x14ac:dyDescent="0.25">
      <c r="B3813" s="892">
        <v>44412</v>
      </c>
      <c r="C3813" s="96">
        <v>0.9746644365122048</v>
      </c>
    </row>
    <row r="3814" spans="2:3" x14ac:dyDescent="0.25">
      <c r="B3814" s="892">
        <v>44413</v>
      </c>
      <c r="C3814" s="96">
        <v>0.9746504144037178</v>
      </c>
    </row>
    <row r="3815" spans="2:3" x14ac:dyDescent="0.25">
      <c r="B3815" s="892">
        <v>44414</v>
      </c>
      <c r="C3815" s="96">
        <v>0.97455847702533549</v>
      </c>
    </row>
    <row r="3816" spans="2:3" x14ac:dyDescent="0.25">
      <c r="B3816" s="892">
        <v>44417</v>
      </c>
      <c r="C3816" s="96">
        <v>0.9746750093013693</v>
      </c>
    </row>
    <row r="3817" spans="2:3" x14ac:dyDescent="0.25">
      <c r="B3817" s="892">
        <v>44418</v>
      </c>
      <c r="C3817" s="96">
        <v>0.9747095136746039</v>
      </c>
    </row>
    <row r="3818" spans="2:3" x14ac:dyDescent="0.25">
      <c r="B3818" s="892">
        <v>44419</v>
      </c>
      <c r="C3818" s="96">
        <v>0.97483585228998837</v>
      </c>
    </row>
    <row r="3819" spans="2:3" x14ac:dyDescent="0.25">
      <c r="B3819" s="892">
        <v>44420</v>
      </c>
      <c r="C3819" s="96">
        <v>0.9747090316271495</v>
      </c>
    </row>
    <row r="3820" spans="2:3" x14ac:dyDescent="0.25">
      <c r="B3820" s="892">
        <v>44421</v>
      </c>
      <c r="C3820" s="96">
        <v>0.97468099931735397</v>
      </c>
    </row>
    <row r="3821" spans="2:3" x14ac:dyDescent="0.25">
      <c r="B3821" s="892">
        <v>44424</v>
      </c>
      <c r="C3821" s="96">
        <v>0.97458698866456206</v>
      </c>
    </row>
    <row r="3822" spans="2:3" x14ac:dyDescent="0.25">
      <c r="B3822" s="892">
        <v>44425</v>
      </c>
      <c r="C3822" s="96">
        <v>0.97450285933776137</v>
      </c>
    </row>
    <row r="3823" spans="2:3" x14ac:dyDescent="0.25">
      <c r="B3823" s="892">
        <v>44426</v>
      </c>
      <c r="C3823" s="96">
        <v>0.97451917581753211</v>
      </c>
    </row>
    <row r="3824" spans="2:3" x14ac:dyDescent="0.25">
      <c r="B3824" s="892">
        <v>44427</v>
      </c>
      <c r="C3824" s="96">
        <v>0.97447921269455251</v>
      </c>
    </row>
    <row r="3825" spans="2:3" x14ac:dyDescent="0.25">
      <c r="B3825" s="892">
        <v>44428</v>
      </c>
      <c r="C3825" s="96">
        <v>0.97431052259652329</v>
      </c>
    </row>
    <row r="3826" spans="2:3" x14ac:dyDescent="0.25">
      <c r="B3826" s="892">
        <v>44431</v>
      </c>
      <c r="C3826" s="96">
        <v>0.97439499853243305</v>
      </c>
    </row>
    <row r="3827" spans="2:3" x14ac:dyDescent="0.25">
      <c r="B3827" s="892">
        <v>44432</v>
      </c>
      <c r="C3827" s="96">
        <v>0.97439272336401572</v>
      </c>
    </row>
    <row r="3828" spans="2:3" x14ac:dyDescent="0.25">
      <c r="B3828" s="892">
        <v>44433</v>
      </c>
      <c r="C3828" s="96">
        <v>0.97451965380695993</v>
      </c>
    </row>
    <row r="3829" spans="2:3" x14ac:dyDescent="0.25">
      <c r="B3829" s="892">
        <v>44434</v>
      </c>
      <c r="C3829" s="96">
        <v>0.97463904566364701</v>
      </c>
    </row>
    <row r="3830" spans="2:3" x14ac:dyDescent="0.25">
      <c r="B3830" s="892">
        <v>44435</v>
      </c>
      <c r="C3830" s="96">
        <v>0.97470792774782</v>
      </c>
    </row>
    <row r="3831" spans="2:3" x14ac:dyDescent="0.25">
      <c r="B3831" s="892">
        <v>44438</v>
      </c>
      <c r="C3831" s="96">
        <v>0.974833272569119</v>
      </c>
    </row>
    <row r="3832" spans="2:3" x14ac:dyDescent="0.25">
      <c r="B3832" s="892">
        <v>44439</v>
      </c>
      <c r="C3832" s="96">
        <v>0.97493221657886275</v>
      </c>
    </row>
    <row r="3833" spans="2:3" x14ac:dyDescent="0.25">
      <c r="B3833" s="892">
        <v>44440</v>
      </c>
      <c r="C3833" s="96">
        <v>0.97499333613423411</v>
      </c>
    </row>
    <row r="3834" spans="2:3" x14ac:dyDescent="0.25">
      <c r="B3834" s="892">
        <v>44441</v>
      </c>
      <c r="C3834" s="96">
        <v>0.97497788256863449</v>
      </c>
    </row>
    <row r="3835" spans="2:3" x14ac:dyDescent="0.25">
      <c r="B3835" s="892">
        <v>44442</v>
      </c>
      <c r="C3835" s="96">
        <v>0.97490026128343499</v>
      </c>
    </row>
    <row r="3836" spans="2:3" x14ac:dyDescent="0.25">
      <c r="B3836" s="892">
        <v>44445</v>
      </c>
      <c r="C3836" s="96">
        <v>0.97442045239422526</v>
      </c>
    </row>
    <row r="3837" spans="2:3" x14ac:dyDescent="0.25">
      <c r="B3837" s="892">
        <v>44446</v>
      </c>
      <c r="C3837" s="96">
        <v>0.97408485526307609</v>
      </c>
    </row>
    <row r="3838" spans="2:3" x14ac:dyDescent="0.25">
      <c r="B3838" s="892">
        <v>44447</v>
      </c>
      <c r="C3838" s="96">
        <v>0.9740082153208236</v>
      </c>
    </row>
    <row r="3839" spans="2:3" x14ac:dyDescent="0.25">
      <c r="B3839" s="892">
        <v>44448</v>
      </c>
      <c r="C3839" s="96">
        <v>0.97393296888568559</v>
      </c>
    </row>
    <row r="3840" spans="2:3" x14ac:dyDescent="0.25">
      <c r="B3840" s="892">
        <v>44449</v>
      </c>
      <c r="C3840" s="96">
        <v>0.97381919682630014</v>
      </c>
    </row>
    <row r="3841" spans="2:3" x14ac:dyDescent="0.25">
      <c r="B3841" s="892">
        <v>44452</v>
      </c>
      <c r="C3841" s="96">
        <v>0.97358877030570645</v>
      </c>
    </row>
    <row r="3842" spans="2:3" x14ac:dyDescent="0.25">
      <c r="B3842" s="892">
        <v>44453</v>
      </c>
      <c r="C3842" s="96">
        <v>0.97335233463931337</v>
      </c>
    </row>
    <row r="3843" spans="2:3" x14ac:dyDescent="0.25">
      <c r="B3843" s="892">
        <v>44454</v>
      </c>
      <c r="C3843" s="96">
        <v>0.97310611835415073</v>
      </c>
    </row>
    <row r="3844" spans="2:3" x14ac:dyDescent="0.25">
      <c r="B3844" s="892">
        <v>44455</v>
      </c>
      <c r="C3844" s="96">
        <v>0.97283407269904465</v>
      </c>
    </row>
    <row r="3845" spans="2:3" x14ac:dyDescent="0.25">
      <c r="B3845" s="892">
        <v>44456</v>
      </c>
      <c r="C3845" s="96">
        <v>0.97255712000925743</v>
      </c>
    </row>
    <row r="3846" spans="2:3" x14ac:dyDescent="0.25">
      <c r="B3846" s="892">
        <v>44459</v>
      </c>
      <c r="C3846" s="96">
        <v>0.97224578025379182</v>
      </c>
    </row>
    <row r="3847" spans="2:3" x14ac:dyDescent="0.25">
      <c r="B3847" s="892">
        <v>44460</v>
      </c>
      <c r="C3847" s="96">
        <v>0.97195152299526966</v>
      </c>
    </row>
    <row r="3848" spans="2:3" x14ac:dyDescent="0.25">
      <c r="B3848" s="892">
        <v>44461</v>
      </c>
      <c r="C3848" s="96">
        <v>0.9716529357579069</v>
      </c>
    </row>
    <row r="3849" spans="2:3" x14ac:dyDescent="0.25">
      <c r="B3849" s="892">
        <v>44462</v>
      </c>
      <c r="C3849" s="96">
        <v>0.97142943103587276</v>
      </c>
    </row>
    <row r="3850" spans="2:3" x14ac:dyDescent="0.25">
      <c r="B3850" s="892">
        <v>44463</v>
      </c>
      <c r="C3850" s="96">
        <v>0.97126734937950199</v>
      </c>
    </row>
    <row r="3851" spans="2:3" x14ac:dyDescent="0.25">
      <c r="B3851" s="892">
        <v>44466</v>
      </c>
      <c r="C3851" s="96">
        <v>0.97120611355523812</v>
      </c>
    </row>
    <row r="3852" spans="2:3" x14ac:dyDescent="0.25">
      <c r="B3852" s="892">
        <v>44467</v>
      </c>
      <c r="C3852" s="96">
        <v>0.97072938139745124</v>
      </c>
    </row>
    <row r="3853" spans="2:3" x14ac:dyDescent="0.25">
      <c r="B3853" s="892">
        <v>44468</v>
      </c>
      <c r="C3853" s="96">
        <v>0.97036306423209406</v>
      </c>
    </row>
    <row r="3854" spans="2:3" x14ac:dyDescent="0.25">
      <c r="B3854" s="892">
        <v>44469</v>
      </c>
      <c r="C3854" s="96">
        <v>0.96936629298496491</v>
      </c>
    </row>
    <row r="3855" spans="2:3" x14ac:dyDescent="0.25">
      <c r="B3855" s="892">
        <v>44470</v>
      </c>
      <c r="C3855" s="96">
        <v>0.96783257706569459</v>
      </c>
    </row>
    <row r="3856" spans="2:3" x14ac:dyDescent="0.25">
      <c r="B3856" s="892">
        <v>44473</v>
      </c>
      <c r="C3856" s="96">
        <v>0.96571367519708373</v>
      </c>
    </row>
    <row r="3857" spans="2:3" x14ac:dyDescent="0.25">
      <c r="B3857" s="892">
        <v>44474</v>
      </c>
      <c r="C3857" s="96">
        <v>0.96418507460503311</v>
      </c>
    </row>
    <row r="3858" spans="2:3" x14ac:dyDescent="0.25">
      <c r="B3858" s="892">
        <v>44475</v>
      </c>
      <c r="C3858" s="96">
        <v>0.96181665198371569</v>
      </c>
    </row>
    <row r="3859" spans="2:3" x14ac:dyDescent="0.25">
      <c r="B3859" s="892">
        <v>44476</v>
      </c>
      <c r="C3859" s="96">
        <v>0.96023837487470998</v>
      </c>
    </row>
    <row r="3860" spans="2:3" x14ac:dyDescent="0.25">
      <c r="B3860" s="892">
        <v>44477</v>
      </c>
      <c r="C3860" s="96">
        <v>0.95851069353348883</v>
      </c>
    </row>
    <row r="3861" spans="2:3" x14ac:dyDescent="0.25">
      <c r="B3861" s="892">
        <v>44480</v>
      </c>
      <c r="C3861" s="96">
        <v>0.95631526484405838</v>
      </c>
    </row>
    <row r="3862" spans="2:3" x14ac:dyDescent="0.25">
      <c r="B3862" s="892">
        <v>44481</v>
      </c>
      <c r="C3862" s="96">
        <v>0.95382197665480117</v>
      </c>
    </row>
    <row r="3863" spans="2:3" x14ac:dyDescent="0.25">
      <c r="B3863" s="892">
        <v>44482</v>
      </c>
      <c r="C3863" s="96">
        <v>0.95163697824582494</v>
      </c>
    </row>
    <row r="3864" spans="2:3" x14ac:dyDescent="0.25">
      <c r="B3864" s="892">
        <v>44483</v>
      </c>
      <c r="C3864" s="96">
        <v>0.9497786633670745</v>
      </c>
    </row>
    <row r="3865" spans="2:3" x14ac:dyDescent="0.25">
      <c r="B3865" s="892">
        <v>44484</v>
      </c>
      <c r="C3865" s="96">
        <v>0.94847647082702036</v>
      </c>
    </row>
    <row r="3866" spans="2:3" x14ac:dyDescent="0.25">
      <c r="B3866" s="892">
        <v>44487</v>
      </c>
      <c r="C3866" s="96">
        <v>0.94648608462631723</v>
      </c>
    </row>
    <row r="3867" spans="2:3" x14ac:dyDescent="0.25">
      <c r="B3867" s="892">
        <v>44488</v>
      </c>
      <c r="C3867" s="96">
        <v>0.9445227378196126</v>
      </c>
    </row>
    <row r="3868" spans="2:3" x14ac:dyDescent="0.25">
      <c r="B3868" s="892">
        <v>44489</v>
      </c>
      <c r="C3868" s="96">
        <v>0.94259125298338675</v>
      </c>
    </row>
    <row r="3869" spans="2:3" x14ac:dyDescent="0.25">
      <c r="B3869" s="892">
        <v>44490</v>
      </c>
      <c r="C3869" s="96">
        <v>0.94069855272735092</v>
      </c>
    </row>
    <row r="3870" spans="2:3" x14ac:dyDescent="0.25">
      <c r="B3870" s="892">
        <v>44491</v>
      </c>
      <c r="C3870" s="96">
        <v>0.93890641593770241</v>
      </c>
    </row>
    <row r="3871" spans="2:3" x14ac:dyDescent="0.25">
      <c r="B3871" s="892">
        <v>44494</v>
      </c>
      <c r="C3871" s="96">
        <v>0.9382940563943194</v>
      </c>
    </row>
    <row r="3872" spans="2:3" x14ac:dyDescent="0.25">
      <c r="B3872" s="892">
        <v>44495</v>
      </c>
      <c r="C3872" s="96">
        <v>0.93830204022917252</v>
      </c>
    </row>
    <row r="3873" spans="2:3" x14ac:dyDescent="0.25">
      <c r="B3873" s="892">
        <v>44496</v>
      </c>
      <c r="C3873" s="96">
        <v>0.93878004946171445</v>
      </c>
    </row>
    <row r="3874" spans="2:3" x14ac:dyDescent="0.25">
      <c r="B3874" s="892">
        <v>44497</v>
      </c>
      <c r="C3874" s="96">
        <v>0.93844373995479569</v>
      </c>
    </row>
    <row r="3875" spans="2:3" x14ac:dyDescent="0.25">
      <c r="B3875" s="892">
        <v>44498</v>
      </c>
      <c r="C3875" s="96">
        <v>0.93842143450823801</v>
      </c>
    </row>
    <row r="3876" spans="2:3" x14ac:dyDescent="0.25">
      <c r="B3876" s="892">
        <v>44501</v>
      </c>
      <c r="C3876" s="96">
        <v>0.93829611049453843</v>
      </c>
    </row>
    <row r="3877" spans="2:3" x14ac:dyDescent="0.25">
      <c r="B3877" s="892">
        <v>44502</v>
      </c>
      <c r="C3877" s="96">
        <v>0.93755024263330744</v>
      </c>
    </row>
    <row r="3878" spans="2:3" x14ac:dyDescent="0.25">
      <c r="B3878" s="892">
        <v>44503</v>
      </c>
      <c r="C3878" s="96">
        <v>0.93709247338794388</v>
      </c>
    </row>
    <row r="3879" spans="2:3" x14ac:dyDescent="0.25">
      <c r="B3879" s="892">
        <v>44504</v>
      </c>
      <c r="C3879" s="96">
        <v>0.93605674555030771</v>
      </c>
    </row>
    <row r="3880" spans="2:3" x14ac:dyDescent="0.25">
      <c r="B3880" s="892">
        <v>44505</v>
      </c>
      <c r="C3880" s="96">
        <v>0.93467029109714028</v>
      </c>
    </row>
    <row r="3881" spans="2:3" x14ac:dyDescent="0.25">
      <c r="B3881" s="892">
        <v>44508</v>
      </c>
      <c r="C3881" s="96">
        <v>0.93369259433066287</v>
      </c>
    </row>
    <row r="3882" spans="2:3" x14ac:dyDescent="0.25">
      <c r="B3882" s="892">
        <v>44509</v>
      </c>
      <c r="C3882" s="96">
        <v>0.93314813178718681</v>
      </c>
    </row>
    <row r="3883" spans="2:3" x14ac:dyDescent="0.25">
      <c r="B3883" s="892">
        <v>44510</v>
      </c>
      <c r="C3883" s="96">
        <v>0.93234500591706682</v>
      </c>
    </row>
    <row r="3884" spans="2:3" x14ac:dyDescent="0.25">
      <c r="B3884" s="892">
        <v>44511</v>
      </c>
      <c r="C3884" s="96">
        <v>0.93170170136906927</v>
      </c>
    </row>
    <row r="3885" spans="2:3" x14ac:dyDescent="0.25">
      <c r="B3885" s="892">
        <v>44512</v>
      </c>
      <c r="C3885" s="96">
        <v>0.93139747214013646</v>
      </c>
    </row>
    <row r="3886" spans="2:3" x14ac:dyDescent="0.25">
      <c r="B3886" s="892">
        <v>44515</v>
      </c>
      <c r="C3886" s="96">
        <v>0.92994782553306399</v>
      </c>
    </row>
    <row r="3887" spans="2:3" x14ac:dyDescent="0.25">
      <c r="B3887" s="892">
        <v>44516</v>
      </c>
      <c r="C3887" s="96">
        <v>0.92823314386533184</v>
      </c>
    </row>
    <row r="3888" spans="2:3" x14ac:dyDescent="0.25">
      <c r="B3888" s="892">
        <v>44517</v>
      </c>
      <c r="C3888" s="96">
        <v>0.92633896911261715</v>
      </c>
    </row>
    <row r="3889" spans="2:3" x14ac:dyDescent="0.25">
      <c r="B3889" s="892">
        <v>44518</v>
      </c>
      <c r="C3889" s="96">
        <v>0.92459672541961713</v>
      </c>
    </row>
    <row r="3890" spans="2:3" x14ac:dyDescent="0.25">
      <c r="B3890" s="892">
        <v>44519</v>
      </c>
      <c r="C3890" s="96">
        <v>0.92329786765953836</v>
      </c>
    </row>
    <row r="3891" spans="2:3" x14ac:dyDescent="0.25">
      <c r="B3891" s="892">
        <v>44522</v>
      </c>
      <c r="C3891" s="96">
        <v>0.92252740720000093</v>
      </c>
    </row>
    <row r="3892" spans="2:3" x14ac:dyDescent="0.25">
      <c r="B3892" s="892">
        <v>44523</v>
      </c>
      <c r="C3892" s="96">
        <v>0.92172656971622424</v>
      </c>
    </row>
    <row r="3893" spans="2:3" x14ac:dyDescent="0.25">
      <c r="B3893" s="892">
        <v>44524</v>
      </c>
      <c r="C3893" s="96">
        <v>0.92106843545380435</v>
      </c>
    </row>
    <row r="3894" spans="2:3" x14ac:dyDescent="0.25">
      <c r="B3894" s="892">
        <v>44525</v>
      </c>
      <c r="C3894" s="96">
        <v>0.92042316250951273</v>
      </c>
    </row>
    <row r="3895" spans="2:3" x14ac:dyDescent="0.25">
      <c r="B3895" s="892">
        <v>44526</v>
      </c>
      <c r="C3895" s="96">
        <v>0.91904200546159009</v>
      </c>
    </row>
    <row r="3896" spans="2:3" x14ac:dyDescent="0.25">
      <c r="B3896" s="892">
        <v>44529</v>
      </c>
      <c r="C3896" s="96">
        <v>0.91775844820498975</v>
      </c>
    </row>
    <row r="3897" spans="2:3" x14ac:dyDescent="0.25">
      <c r="B3897" s="892">
        <v>44530</v>
      </c>
      <c r="C3897" s="96">
        <v>0.91624727760562341</v>
      </c>
    </row>
    <row r="3898" spans="2:3" x14ac:dyDescent="0.25">
      <c r="B3898" s="892">
        <v>44531</v>
      </c>
      <c r="C3898" s="96">
        <v>0.91548742288263163</v>
      </c>
    </row>
    <row r="3899" spans="2:3" x14ac:dyDescent="0.25">
      <c r="B3899" s="892">
        <v>44532</v>
      </c>
      <c r="C3899" s="96">
        <v>0.91497523750607257</v>
      </c>
    </row>
    <row r="3900" spans="2:3" x14ac:dyDescent="0.25">
      <c r="B3900" s="892">
        <v>44533</v>
      </c>
      <c r="C3900" s="96">
        <v>0.91348994999283872</v>
      </c>
    </row>
    <row r="3901" spans="2:3" x14ac:dyDescent="0.25">
      <c r="B3901" s="892">
        <v>44536</v>
      </c>
      <c r="C3901" s="96">
        <v>0.91154980449339829</v>
      </c>
    </row>
    <row r="3902" spans="2:3" x14ac:dyDescent="0.25">
      <c r="B3902" s="892">
        <v>44537</v>
      </c>
      <c r="C3902" s="96">
        <v>0.91011547295495454</v>
      </c>
    </row>
    <row r="3903" spans="2:3" x14ac:dyDescent="0.25">
      <c r="B3903" s="892">
        <v>44538</v>
      </c>
      <c r="C3903" s="96">
        <v>0.90898804534222977</v>
      </c>
    </row>
    <row r="3904" spans="2:3" x14ac:dyDescent="0.25">
      <c r="B3904" s="892">
        <v>44539</v>
      </c>
      <c r="C3904" s="96">
        <v>0.90787504918334627</v>
      </c>
    </row>
    <row r="3905" spans="2:3" x14ac:dyDescent="0.25">
      <c r="B3905" s="892">
        <v>44540</v>
      </c>
      <c r="C3905" s="96">
        <v>0.90662662477647471</v>
      </c>
    </row>
    <row r="3906" spans="2:3" x14ac:dyDescent="0.25">
      <c r="B3906" s="892">
        <v>44543</v>
      </c>
      <c r="C3906" s="96">
        <v>0.90537331036082724</v>
      </c>
    </row>
    <row r="3907" spans="2:3" x14ac:dyDescent="0.25">
      <c r="B3907" s="892">
        <v>44544</v>
      </c>
      <c r="C3907" s="96">
        <v>0.90366304841034062</v>
      </c>
    </row>
    <row r="3908" spans="2:3" x14ac:dyDescent="0.25">
      <c r="B3908" s="892">
        <v>44545</v>
      </c>
      <c r="C3908" s="96">
        <v>0.90200670687546392</v>
      </c>
    </row>
    <row r="3909" spans="2:3" x14ac:dyDescent="0.25">
      <c r="B3909" s="892">
        <v>44546</v>
      </c>
      <c r="C3909" s="96">
        <v>0.90023001927528212</v>
      </c>
    </row>
    <row r="3910" spans="2:3" x14ac:dyDescent="0.25">
      <c r="B3910" s="892">
        <v>44547</v>
      </c>
      <c r="C3910" s="96">
        <v>0.89782212769367853</v>
      </c>
    </row>
    <row r="3911" spans="2:3" x14ac:dyDescent="0.25">
      <c r="B3911" s="892">
        <v>44550</v>
      </c>
      <c r="C3911" s="96">
        <v>0.89474384160741049</v>
      </c>
    </row>
    <row r="3912" spans="2:3" x14ac:dyDescent="0.25">
      <c r="B3912" s="892">
        <v>44551</v>
      </c>
      <c r="C3912" s="96">
        <v>0.89228847366227415</v>
      </c>
    </row>
    <row r="3913" spans="2:3" x14ac:dyDescent="0.25">
      <c r="B3913" s="892">
        <v>44552</v>
      </c>
      <c r="C3913" s="96">
        <v>0.89065664071584716</v>
      </c>
    </row>
    <row r="3914" spans="2:3" x14ac:dyDescent="0.25">
      <c r="B3914" s="892">
        <v>44553</v>
      </c>
      <c r="C3914" s="96">
        <v>0.88954380776121145</v>
      </c>
    </row>
    <row r="3915" spans="2:3" x14ac:dyDescent="0.25">
      <c r="B3915" s="892">
        <v>44554</v>
      </c>
      <c r="C3915" s="96">
        <v>0.88858078177485422</v>
      </c>
    </row>
    <row r="3916" spans="2:3" x14ac:dyDescent="0.25">
      <c r="B3916" s="892">
        <v>44557</v>
      </c>
      <c r="C3916" s="96">
        <v>0.88781795694986898</v>
      </c>
    </row>
    <row r="3917" spans="2:3" x14ac:dyDescent="0.25">
      <c r="B3917" s="892">
        <v>44558</v>
      </c>
      <c r="C3917" s="96">
        <v>0.88742585116206685</v>
      </c>
    </row>
    <row r="3918" spans="2:3" x14ac:dyDescent="0.25">
      <c r="B3918" s="892">
        <v>44559</v>
      </c>
      <c r="C3918" s="96">
        <v>0.88654842526213007</v>
      </c>
    </row>
    <row r="3919" spans="2:3" x14ac:dyDescent="0.25">
      <c r="B3919" s="892">
        <v>44560</v>
      </c>
      <c r="C3919" s="96">
        <v>0.88581047646235167</v>
      </c>
    </row>
    <row r="3920" spans="2:3" x14ac:dyDescent="0.25">
      <c r="B3920" s="892">
        <v>44561</v>
      </c>
      <c r="C3920" s="96">
        <v>0.88534320913073961</v>
      </c>
    </row>
    <row r="3921" spans="2:3" x14ac:dyDescent="0.25">
      <c r="B3921" s="892">
        <v>44564</v>
      </c>
      <c r="C3921" s="96">
        <v>0.88362090031521001</v>
      </c>
    </row>
    <row r="3922" spans="2:3" x14ac:dyDescent="0.25">
      <c r="B3922" s="892">
        <v>44565</v>
      </c>
      <c r="C3922" s="96">
        <v>0.88268213936072271</v>
      </c>
    </row>
    <row r="3923" spans="2:3" x14ac:dyDescent="0.25">
      <c r="B3923" s="892">
        <v>44566</v>
      </c>
      <c r="C3923" s="96">
        <v>0.88234188096713961</v>
      </c>
    </row>
    <row r="3924" spans="2:3" x14ac:dyDescent="0.25">
      <c r="B3924" s="892">
        <v>44567</v>
      </c>
      <c r="C3924" s="96">
        <v>0.88007197845284502</v>
      </c>
    </row>
    <row r="3925" spans="2:3" x14ac:dyDescent="0.25">
      <c r="B3925" s="892">
        <v>44568</v>
      </c>
      <c r="C3925" s="96">
        <v>0.87660693827280445</v>
      </c>
    </row>
    <row r="3926" spans="2:3" x14ac:dyDescent="0.25">
      <c r="B3926" s="892">
        <v>44571</v>
      </c>
      <c r="C3926" s="96">
        <v>0.87051864564466541</v>
      </c>
    </row>
    <row r="3927" spans="2:3" x14ac:dyDescent="0.25">
      <c r="B3927" s="892">
        <v>44572</v>
      </c>
      <c r="C3927" s="96">
        <v>0.86572138302089674</v>
      </c>
    </row>
    <row r="3928" spans="2:3" x14ac:dyDescent="0.25">
      <c r="B3928" s="892">
        <v>44573</v>
      </c>
      <c r="C3928" s="96">
        <v>0.86228251673610756</v>
      </c>
    </row>
    <row r="3929" spans="2:3" x14ac:dyDescent="0.25">
      <c r="B3929" s="892">
        <v>44574</v>
      </c>
      <c r="C3929" s="96">
        <v>0.85838515004898253</v>
      </c>
    </row>
    <row r="3930" spans="2:3" x14ac:dyDescent="0.25">
      <c r="B3930" s="892">
        <v>44575</v>
      </c>
      <c r="C3930" s="96">
        <v>0.85261489501337373</v>
      </c>
    </row>
    <row r="3931" spans="2:3" x14ac:dyDescent="0.25">
      <c r="B3931" s="892">
        <v>44578</v>
      </c>
      <c r="C3931" s="96">
        <v>0.84722160401484281</v>
      </c>
    </row>
    <row r="3932" spans="2:3" x14ac:dyDescent="0.25">
      <c r="B3932" s="892">
        <v>44579</v>
      </c>
      <c r="C3932" s="96">
        <v>0.8388574455937482</v>
      </c>
    </row>
    <row r="3933" spans="2:3" x14ac:dyDescent="0.25">
      <c r="B3933" s="892">
        <v>44580</v>
      </c>
      <c r="C3933" s="96">
        <v>0.83003965893456855</v>
      </c>
    </row>
    <row r="3934" spans="2:3" x14ac:dyDescent="0.25">
      <c r="B3934" s="892">
        <v>44581</v>
      </c>
      <c r="C3934" s="96">
        <v>0.82373309457285704</v>
      </c>
    </row>
    <row r="3935" spans="2:3" x14ac:dyDescent="0.25">
      <c r="B3935" s="892">
        <v>44582</v>
      </c>
      <c r="C3935" s="96">
        <v>0.81707299291018842</v>
      </c>
    </row>
    <row r="3936" spans="2:3" x14ac:dyDescent="0.25">
      <c r="B3936" s="892">
        <v>44585</v>
      </c>
      <c r="C3936" s="96">
        <v>0.80679338193645833</v>
      </c>
    </row>
    <row r="3937" spans="2:3" x14ac:dyDescent="0.25">
      <c r="B3937" s="892">
        <v>44586</v>
      </c>
      <c r="C3937" s="96">
        <v>0.79612101873481933</v>
      </c>
    </row>
    <row r="3938" spans="2:3" x14ac:dyDescent="0.25">
      <c r="B3938" s="892">
        <v>44587</v>
      </c>
      <c r="C3938" s="96">
        <v>0.78791437512959039</v>
      </c>
    </row>
    <row r="3939" spans="2:3" x14ac:dyDescent="0.25">
      <c r="B3939" s="892">
        <v>44588</v>
      </c>
      <c r="C3939" s="96">
        <v>0.78191578873490486</v>
      </c>
    </row>
    <row r="3940" spans="2:3" x14ac:dyDescent="0.25">
      <c r="B3940" s="892">
        <v>44589</v>
      </c>
      <c r="C3940" s="96">
        <v>0.7742858617010806</v>
      </c>
    </row>
    <row r="3941" spans="2:3" x14ac:dyDescent="0.25">
      <c r="B3941" s="892">
        <v>44592</v>
      </c>
      <c r="C3941" s="96">
        <v>0.76815931118340086</v>
      </c>
    </row>
    <row r="3942" spans="2:3" x14ac:dyDescent="0.25">
      <c r="B3942" s="892">
        <v>44593</v>
      </c>
      <c r="C3942" s="96">
        <v>0.76378909569146325</v>
      </c>
    </row>
    <row r="3943" spans="2:3" x14ac:dyDescent="0.25">
      <c r="B3943" s="892">
        <v>44594</v>
      </c>
      <c r="C3943" s="96">
        <v>0.75977891598356551</v>
      </c>
    </row>
    <row r="3944" spans="2:3" x14ac:dyDescent="0.25">
      <c r="B3944" s="892">
        <v>44595</v>
      </c>
      <c r="C3944" s="96">
        <v>0.75327567297257347</v>
      </c>
    </row>
    <row r="3945" spans="2:3" x14ac:dyDescent="0.25">
      <c r="B3945" s="892">
        <v>44596</v>
      </c>
      <c r="C3945" s="96">
        <v>0.74444861219994762</v>
      </c>
    </row>
    <row r="3946" spans="2:3" x14ac:dyDescent="0.25">
      <c r="B3946" s="892">
        <v>44599</v>
      </c>
      <c r="C3946" s="96">
        <v>0.73649869577675309</v>
      </c>
    </row>
    <row r="3947" spans="2:3" x14ac:dyDescent="0.25">
      <c r="B3947" s="892">
        <v>44600</v>
      </c>
      <c r="C3947" s="96">
        <v>0.72800780439589274</v>
      </c>
    </row>
    <row r="3948" spans="2:3" x14ac:dyDescent="0.25">
      <c r="B3948" s="892">
        <v>44601</v>
      </c>
      <c r="C3948" s="96">
        <v>0.72251065535147541</v>
      </c>
    </row>
    <row r="3949" spans="2:3" x14ac:dyDescent="0.25">
      <c r="B3949" s="892">
        <v>44602</v>
      </c>
      <c r="C3949" s="96">
        <v>0.71644980116196832</v>
      </c>
    </row>
    <row r="3950" spans="2:3" x14ac:dyDescent="0.25">
      <c r="B3950" s="892">
        <v>44603</v>
      </c>
      <c r="C3950" s="96">
        <v>0.70802832264696125</v>
      </c>
    </row>
    <row r="3951" spans="2:3" x14ac:dyDescent="0.25">
      <c r="B3951" s="892">
        <v>44606</v>
      </c>
      <c r="C3951" s="96">
        <v>0.69676068789640511</v>
      </c>
    </row>
    <row r="3952" spans="2:3" x14ac:dyDescent="0.25">
      <c r="B3952" s="892">
        <v>44607</v>
      </c>
      <c r="C3952" s="96">
        <v>0.68947124385009384</v>
      </c>
    </row>
    <row r="3953" spans="2:3" x14ac:dyDescent="0.25">
      <c r="B3953" s="892">
        <v>44608</v>
      </c>
      <c r="C3953" s="96">
        <v>0.68097295674495573</v>
      </c>
    </row>
    <row r="3954" spans="2:3" x14ac:dyDescent="0.25">
      <c r="B3954" s="892">
        <v>44609</v>
      </c>
      <c r="C3954" s="96">
        <v>0.67195965047411232</v>
      </c>
    </row>
    <row r="3955" spans="2:3" x14ac:dyDescent="0.25">
      <c r="B3955" s="892">
        <v>44610</v>
      </c>
      <c r="C3955" s="96">
        <v>0.66051318518911972</v>
      </c>
    </row>
    <row r="3956" spans="2:3" x14ac:dyDescent="0.25">
      <c r="B3956" s="892">
        <v>44613</v>
      </c>
      <c r="C3956" s="96">
        <v>0.6437286231098589</v>
      </c>
    </row>
    <row r="3957" spans="2:3" x14ac:dyDescent="0.25">
      <c r="B3957" s="892">
        <v>44614</v>
      </c>
      <c r="C3957" s="96">
        <v>0.63032421277346373</v>
      </c>
    </row>
    <row r="3958" spans="2:3" x14ac:dyDescent="0.25">
      <c r="B3958" s="892">
        <v>44615</v>
      </c>
      <c r="C3958" s="96">
        <v>0.61376948630511563</v>
      </c>
    </row>
    <row r="3959" spans="2:3" x14ac:dyDescent="0.25">
      <c r="B3959" s="892">
        <v>44616</v>
      </c>
      <c r="C3959" s="96">
        <v>0.60373579253668896</v>
      </c>
    </row>
    <row r="3960" spans="2:3" x14ac:dyDescent="0.25">
      <c r="B3960" s="892">
        <v>44617</v>
      </c>
      <c r="C3960" s="96">
        <v>0.59412861513458226</v>
      </c>
    </row>
    <row r="3961" spans="2:3" x14ac:dyDescent="0.25">
      <c r="B3961" s="892">
        <v>44620</v>
      </c>
      <c r="C3961" s="96">
        <v>0.58642141461770159</v>
      </c>
    </row>
    <row r="3962" spans="2:3" x14ac:dyDescent="0.25">
      <c r="B3962" s="892">
        <v>44621</v>
      </c>
      <c r="C3962" s="96">
        <v>0.57442838013231501</v>
      </c>
    </row>
    <row r="3963" spans="2:3" x14ac:dyDescent="0.25">
      <c r="B3963" s="892">
        <v>44622</v>
      </c>
      <c r="C3963" s="96">
        <v>0.56456860651022478</v>
      </c>
    </row>
    <row r="3964" spans="2:3" x14ac:dyDescent="0.25">
      <c r="B3964" s="892">
        <v>44623</v>
      </c>
      <c r="C3964" s="96">
        <v>0.55030374751837163</v>
      </c>
    </row>
    <row r="3965" spans="2:3" x14ac:dyDescent="0.25">
      <c r="B3965" s="892">
        <v>44624</v>
      </c>
      <c r="C3965" s="96">
        <v>0.53345301809899004</v>
      </c>
    </row>
    <row r="3966" spans="2:3" x14ac:dyDescent="0.25">
      <c r="B3966" s="892">
        <v>44627</v>
      </c>
      <c r="C3966" s="96">
        <v>0.52386703195794526</v>
      </c>
    </row>
    <row r="3967" spans="2:3" x14ac:dyDescent="0.25">
      <c r="B3967" s="892">
        <v>44628</v>
      </c>
      <c r="C3967" s="96">
        <v>0.51406692102985396</v>
      </c>
    </row>
    <row r="3968" spans="2:3" x14ac:dyDescent="0.25">
      <c r="B3968" s="892">
        <v>44629</v>
      </c>
      <c r="C3968" s="96">
        <v>0.5047630207627759</v>
      </c>
    </row>
    <row r="3969" spans="2:3" x14ac:dyDescent="0.25">
      <c r="B3969" s="892">
        <v>44630</v>
      </c>
      <c r="C3969" s="96">
        <v>0.49200761494660378</v>
      </c>
    </row>
    <row r="3970" spans="2:3" x14ac:dyDescent="0.25">
      <c r="B3970" s="892">
        <v>44631</v>
      </c>
      <c r="C3970" s="96">
        <v>0.47993286455827722</v>
      </c>
    </row>
    <row r="3971" spans="2:3" x14ac:dyDescent="0.25">
      <c r="B3971" s="892">
        <v>44634</v>
      </c>
      <c r="C3971" s="96">
        <v>0.46859477087436247</v>
      </c>
    </row>
    <row r="3972" spans="2:3" x14ac:dyDescent="0.25">
      <c r="B3972" s="892">
        <v>44635</v>
      </c>
      <c r="C3972" s="96">
        <v>0.45790729314069506</v>
      </c>
    </row>
    <row r="3973" spans="2:3" x14ac:dyDescent="0.25">
      <c r="B3973" s="892">
        <v>44636</v>
      </c>
      <c r="C3973" s="96">
        <v>0.44814699791342322</v>
      </c>
    </row>
    <row r="3974" spans="2:3" x14ac:dyDescent="0.25">
      <c r="B3974" s="892">
        <v>44637</v>
      </c>
      <c r="C3974" s="96">
        <v>0.43844936595994222</v>
      </c>
    </row>
    <row r="3975" spans="2:3" x14ac:dyDescent="0.25">
      <c r="B3975" s="892">
        <v>44638</v>
      </c>
      <c r="C3975" s="96">
        <v>0.42860516535814641</v>
      </c>
    </row>
    <row r="3976" spans="2:3" x14ac:dyDescent="0.25">
      <c r="B3976" s="892">
        <v>44641</v>
      </c>
      <c r="C3976" s="96">
        <v>0.41649073292362876</v>
      </c>
    </row>
    <row r="3977" spans="2:3" x14ac:dyDescent="0.25">
      <c r="B3977" s="892">
        <v>44642</v>
      </c>
      <c r="C3977" s="96">
        <v>0.40669103840827525</v>
      </c>
    </row>
    <row r="3978" spans="2:3" x14ac:dyDescent="0.25">
      <c r="B3978" s="892">
        <v>44643</v>
      </c>
      <c r="C3978" s="96">
        <v>0.39499006156342725</v>
      </c>
    </row>
    <row r="3979" spans="2:3" x14ac:dyDescent="0.25">
      <c r="B3979" s="892">
        <v>44644</v>
      </c>
      <c r="C3979" s="96">
        <v>0.38486874320667147</v>
      </c>
    </row>
    <row r="3980" spans="2:3" x14ac:dyDescent="0.25">
      <c r="B3980" s="892">
        <v>44645</v>
      </c>
      <c r="C3980" s="96">
        <v>0.37475216262635297</v>
      </c>
    </row>
    <row r="3981" spans="2:3" x14ac:dyDescent="0.25">
      <c r="B3981" s="892">
        <v>44648</v>
      </c>
      <c r="C3981" s="96">
        <v>0.36309808843477026</v>
      </c>
    </row>
    <row r="3982" spans="2:3" x14ac:dyDescent="0.25">
      <c r="B3982" s="892">
        <v>44649</v>
      </c>
      <c r="C3982" s="96">
        <v>0.35300041426958229</v>
      </c>
    </row>
    <row r="3983" spans="2:3" x14ac:dyDescent="0.25">
      <c r="B3983" s="892">
        <v>44650</v>
      </c>
      <c r="C3983" s="96">
        <v>0.34211950514247275</v>
      </c>
    </row>
    <row r="3984" spans="2:3" x14ac:dyDescent="0.25">
      <c r="B3984" s="892">
        <v>44651</v>
      </c>
      <c r="C3984" s="96">
        <v>0.32999340483286815</v>
      </c>
    </row>
    <row r="3985" spans="2:3" x14ac:dyDescent="0.25">
      <c r="B3985" s="892">
        <v>44652</v>
      </c>
      <c r="C3985" s="96">
        <v>0.32078772949860479</v>
      </c>
    </row>
    <row r="3986" spans="2:3" x14ac:dyDescent="0.25">
      <c r="B3986" s="892">
        <v>44655</v>
      </c>
      <c r="C3986" s="96">
        <v>0.31116461857560268</v>
      </c>
    </row>
    <row r="3987" spans="2:3" x14ac:dyDescent="0.25">
      <c r="B3987" s="892">
        <v>44656</v>
      </c>
      <c r="C3987" s="96">
        <v>0.29594957499617297</v>
      </c>
    </row>
    <row r="3988" spans="2:3" x14ac:dyDescent="0.25">
      <c r="B3988" s="892">
        <v>44657</v>
      </c>
      <c r="C3988" s="96">
        <v>0.27810027804897069</v>
      </c>
    </row>
    <row r="3989" spans="2:3" x14ac:dyDescent="0.25">
      <c r="B3989" s="892">
        <v>44658</v>
      </c>
      <c r="C3989" s="96">
        <v>0.26123004535653477</v>
      </c>
    </row>
    <row r="3990" spans="2:3" x14ac:dyDescent="0.25">
      <c r="B3990" s="892">
        <v>44659</v>
      </c>
      <c r="C3990" s="96">
        <v>0.24507873980153488</v>
      </c>
    </row>
    <row r="3991" spans="2:3" x14ac:dyDescent="0.25">
      <c r="B3991" s="892">
        <v>44662</v>
      </c>
      <c r="C3991" s="96">
        <v>0.22734373637063798</v>
      </c>
    </row>
    <row r="3992" spans="2:3" x14ac:dyDescent="0.25">
      <c r="B3992" s="892">
        <v>44663</v>
      </c>
      <c r="C3992" s="96">
        <v>0.21101440487974474</v>
      </c>
    </row>
    <row r="3993" spans="2:3" x14ac:dyDescent="0.25">
      <c r="B3993" s="892">
        <v>44664</v>
      </c>
      <c r="C3993" s="96">
        <v>0.19580605534707826</v>
      </c>
    </row>
    <row r="3994" spans="2:3" x14ac:dyDescent="0.25">
      <c r="B3994" s="892">
        <v>44665</v>
      </c>
      <c r="C3994" s="96">
        <v>0.18136702384637052</v>
      </c>
    </row>
    <row r="3995" spans="2:3" x14ac:dyDescent="0.25">
      <c r="B3995" s="892">
        <v>44666</v>
      </c>
      <c r="C3995" s="96">
        <v>0.1662521668236227</v>
      </c>
    </row>
    <row r="3996" spans="2:3" x14ac:dyDescent="0.25">
      <c r="B3996" s="892">
        <v>44669</v>
      </c>
      <c r="C3996" s="96">
        <v>0.15260673468925104</v>
      </c>
    </row>
    <row r="3997" spans="2:3" x14ac:dyDescent="0.25">
      <c r="B3997" s="892">
        <v>44670</v>
      </c>
      <c r="C3997" s="96">
        <v>0.13658522563973891</v>
      </c>
    </row>
    <row r="3998" spans="2:3" x14ac:dyDescent="0.25">
      <c r="B3998" s="892">
        <v>44671</v>
      </c>
      <c r="C3998" s="96">
        <v>0.12459826438325994</v>
      </c>
    </row>
    <row r="3999" spans="2:3" x14ac:dyDescent="0.25">
      <c r="B3999" s="892">
        <v>44672</v>
      </c>
      <c r="C3999" s="96">
        <v>0.11403833982084784</v>
      </c>
    </row>
    <row r="4000" spans="2:3" x14ac:dyDescent="0.25">
      <c r="B4000" s="892">
        <v>44673</v>
      </c>
      <c r="C4000" s="96">
        <v>0.10115404649929763</v>
      </c>
    </row>
    <row r="4001" spans="2:3" x14ac:dyDescent="0.25">
      <c r="B4001" s="892">
        <v>44676</v>
      </c>
      <c r="C4001" s="96">
        <v>8.7089391036319797E-2</v>
      </c>
    </row>
    <row r="4002" spans="2:3" x14ac:dyDescent="0.25">
      <c r="B4002" s="892">
        <v>44677</v>
      </c>
      <c r="C4002" s="96">
        <v>6.9711031977925761E-2</v>
      </c>
    </row>
    <row r="4003" spans="2:3" x14ac:dyDescent="0.25">
      <c r="B4003" s="892">
        <v>44678</v>
      </c>
      <c r="C4003" s="96">
        <v>5.3888932104988158E-2</v>
      </c>
    </row>
    <row r="4004" spans="2:3" x14ac:dyDescent="0.25">
      <c r="B4004" s="892">
        <v>44679</v>
      </c>
      <c r="C4004" s="96">
        <v>3.847899358658384E-2</v>
      </c>
    </row>
    <row r="4005" spans="2:3" x14ac:dyDescent="0.25">
      <c r="B4005" s="892">
        <v>44680</v>
      </c>
      <c r="C4005" s="96">
        <v>2.5937813809150001E-2</v>
      </c>
    </row>
    <row r="4006" spans="2:3" x14ac:dyDescent="0.25">
      <c r="B4006" s="892">
        <v>44683</v>
      </c>
      <c r="C4006" s="96">
        <v>1.1311485944232489E-2</v>
      </c>
    </row>
    <row r="4007" spans="2:3" x14ac:dyDescent="0.25">
      <c r="B4007" s="892">
        <v>44684</v>
      </c>
      <c r="C4007" s="96">
        <v>-1.1867532080021381E-3</v>
      </c>
    </row>
    <row r="4008" spans="2:3" x14ac:dyDescent="0.25">
      <c r="B4008" s="892">
        <v>44685</v>
      </c>
      <c r="C4008" s="96">
        <v>-1.5193758384991441E-2</v>
      </c>
    </row>
    <row r="4009" spans="2:3" x14ac:dyDescent="0.25">
      <c r="B4009" s="892">
        <v>44686</v>
      </c>
      <c r="C4009" s="96">
        <v>-2.9950218445769047E-2</v>
      </c>
    </row>
    <row r="4010" spans="2:3" x14ac:dyDescent="0.25">
      <c r="B4010" s="892">
        <v>44687</v>
      </c>
      <c r="C4010" s="96">
        <v>-4.3094356635160633E-2</v>
      </c>
    </row>
    <row r="4011" spans="2:3" x14ac:dyDescent="0.25">
      <c r="B4011" s="892">
        <v>44690</v>
      </c>
      <c r="C4011" s="96">
        <v>-5.6393619481809286E-2</v>
      </c>
    </row>
    <row r="4012" spans="2:3" x14ac:dyDescent="0.25">
      <c r="B4012" s="892">
        <v>44691</v>
      </c>
      <c r="C4012" s="96">
        <v>-6.7630563174572902E-2</v>
      </c>
    </row>
    <row r="4013" spans="2:3" x14ac:dyDescent="0.25">
      <c r="B4013" s="892">
        <v>44692</v>
      </c>
      <c r="C4013" s="96">
        <v>-7.8080628918599515E-2</v>
      </c>
    </row>
    <row r="4014" spans="2:3" x14ac:dyDescent="0.25">
      <c r="B4014" s="892">
        <v>44693</v>
      </c>
      <c r="C4014" s="96">
        <v>-8.4730878698445311E-2</v>
      </c>
    </row>
    <row r="4015" spans="2:3" x14ac:dyDescent="0.25">
      <c r="B4015" s="892">
        <v>44694</v>
      </c>
      <c r="C4015" s="96">
        <v>-9.0389303907612129E-2</v>
      </c>
    </row>
    <row r="4016" spans="2:3" x14ac:dyDescent="0.25">
      <c r="B4016" s="892">
        <v>44697</v>
      </c>
      <c r="C4016" s="96">
        <v>-9.6408209406159143E-2</v>
      </c>
    </row>
    <row r="4017" spans="2:3" x14ac:dyDescent="0.25">
      <c r="B4017" s="892">
        <v>44698</v>
      </c>
      <c r="C4017" s="96">
        <v>-0.10138493240923589</v>
      </c>
    </row>
    <row r="4018" spans="2:3" x14ac:dyDescent="0.25">
      <c r="B4018" s="892">
        <v>44699</v>
      </c>
      <c r="C4018" s="96">
        <v>-0.10582688879263852</v>
      </c>
    </row>
    <row r="4019" spans="2:3" x14ac:dyDescent="0.25">
      <c r="B4019" s="892">
        <v>44700</v>
      </c>
      <c r="C4019" s="96">
        <v>-0.10995026133356563</v>
      </c>
    </row>
    <row r="4020" spans="2:3" x14ac:dyDescent="0.25">
      <c r="B4020" s="892">
        <v>44701</v>
      </c>
      <c r="C4020" s="96">
        <v>-0.1145087092044515</v>
      </c>
    </row>
    <row r="4021" spans="2:3" x14ac:dyDescent="0.25">
      <c r="B4021" s="892">
        <v>44704</v>
      </c>
      <c r="C4021" s="96">
        <v>-0.11912141838556856</v>
      </c>
    </row>
    <row r="4022" spans="2:3" x14ac:dyDescent="0.25">
      <c r="B4022" s="892">
        <v>44705</v>
      </c>
      <c r="C4022" s="96">
        <v>-0.12386235557870866</v>
      </c>
    </row>
    <row r="4023" spans="2:3" x14ac:dyDescent="0.25">
      <c r="B4023" s="892">
        <v>44706</v>
      </c>
      <c r="C4023" s="96">
        <v>-0.12857371253940938</v>
      </c>
    </row>
    <row r="4024" spans="2:3" x14ac:dyDescent="0.25">
      <c r="B4024" s="892">
        <v>44707</v>
      </c>
      <c r="C4024" s="96">
        <v>-0.13223044083223409</v>
      </c>
    </row>
    <row r="4025" spans="2:3" x14ac:dyDescent="0.25">
      <c r="B4025" s="892">
        <v>44708</v>
      </c>
      <c r="C4025" s="96">
        <v>-0.13444176013407871</v>
      </c>
    </row>
    <row r="4026" spans="2:3" x14ac:dyDescent="0.25">
      <c r="B4026" s="892">
        <v>44711</v>
      </c>
      <c r="C4026" s="96">
        <v>-0.13609434033622225</v>
      </c>
    </row>
    <row r="4027" spans="2:3" x14ac:dyDescent="0.25">
      <c r="B4027" s="892">
        <v>44712</v>
      </c>
      <c r="C4027" s="96">
        <v>-0.13753915131066577</v>
      </c>
    </row>
    <row r="4028" spans="2:3" x14ac:dyDescent="0.25">
      <c r="B4028" s="892">
        <v>44713</v>
      </c>
      <c r="C4028" s="96">
        <v>-0.13937368642013501</v>
      </c>
    </row>
    <row r="4029" spans="2:3" x14ac:dyDescent="0.25">
      <c r="B4029" s="892">
        <v>44714</v>
      </c>
      <c r="C4029" s="96">
        <v>-0.14150555053465622</v>
      </c>
    </row>
    <row r="4030" spans="2:3" x14ac:dyDescent="0.25">
      <c r="B4030" s="892">
        <v>44715</v>
      </c>
      <c r="C4030" s="96">
        <v>-0.14472566173632814</v>
      </c>
    </row>
    <row r="4031" spans="2:3" x14ac:dyDescent="0.25">
      <c r="B4031" s="892">
        <v>44718</v>
      </c>
      <c r="C4031" s="96">
        <v>-0.14721712979696316</v>
      </c>
    </row>
    <row r="4032" spans="2:3" x14ac:dyDescent="0.25">
      <c r="B4032" s="892">
        <v>44719</v>
      </c>
      <c r="C4032" s="96">
        <v>-0.14975236950157511</v>
      </c>
    </row>
    <row r="4033" spans="2:3" x14ac:dyDescent="0.25">
      <c r="B4033" s="892">
        <v>44720</v>
      </c>
      <c r="C4033" s="96">
        <v>-0.15319569495285759</v>
      </c>
    </row>
    <row r="4034" spans="2:3" x14ac:dyDescent="0.25">
      <c r="B4034" s="892">
        <v>44721</v>
      </c>
      <c r="C4034" s="96">
        <v>-0.15711699032518978</v>
      </c>
    </row>
    <row r="4035" spans="2:3" x14ac:dyDescent="0.25">
      <c r="B4035" s="892">
        <v>44722</v>
      </c>
      <c r="C4035" s="96">
        <v>-0.16213256030832299</v>
      </c>
    </row>
    <row r="4036" spans="2:3" x14ac:dyDescent="0.25">
      <c r="B4036" s="892">
        <v>44725</v>
      </c>
      <c r="C4036" s="96">
        <v>-0.16261709864179899</v>
      </c>
    </row>
    <row r="4037" spans="2:3" x14ac:dyDescent="0.25">
      <c r="B4037" s="892">
        <v>44726</v>
      </c>
      <c r="C4037" s="96">
        <v>-0.16036037842600198</v>
      </c>
    </row>
    <row r="4038" spans="2:3" x14ac:dyDescent="0.25">
      <c r="B4038" s="892">
        <v>44727</v>
      </c>
      <c r="C4038" s="96">
        <v>-0.15812635200001587</v>
      </c>
    </row>
    <row r="4039" spans="2:3" x14ac:dyDescent="0.25">
      <c r="B4039" s="892">
        <v>44728</v>
      </c>
      <c r="C4039" s="96">
        <v>-0.15485550090060862</v>
      </c>
    </row>
    <row r="4040" spans="2:3" x14ac:dyDescent="0.25">
      <c r="B4040" s="892">
        <v>44729</v>
      </c>
      <c r="C4040" s="96">
        <v>-0.14651937414163083</v>
      </c>
    </row>
    <row r="4041" spans="2:3" x14ac:dyDescent="0.25">
      <c r="B4041" s="892">
        <v>44732</v>
      </c>
      <c r="C4041" s="96">
        <v>-0.13741732231415504</v>
      </c>
    </row>
    <row r="4042" spans="2:3" x14ac:dyDescent="0.25">
      <c r="B4042" s="892">
        <v>44733</v>
      </c>
      <c r="C4042" s="96">
        <v>-0.13126004376705619</v>
      </c>
    </row>
    <row r="4043" spans="2:3" x14ac:dyDescent="0.25">
      <c r="B4043" s="892">
        <v>44734</v>
      </c>
      <c r="C4043" s="96">
        <v>-0.1243332179092651</v>
      </c>
    </row>
    <row r="4044" spans="2:3" x14ac:dyDescent="0.25">
      <c r="B4044" s="892">
        <v>44735</v>
      </c>
      <c r="C4044" s="96">
        <v>-0.11734356907327996</v>
      </c>
    </row>
    <row r="4045" spans="2:3" x14ac:dyDescent="0.25">
      <c r="B4045" s="892">
        <v>44736</v>
      </c>
      <c r="C4045" s="96">
        <v>-0.11233644242359303</v>
      </c>
    </row>
    <row r="4046" spans="2:3" x14ac:dyDescent="0.25">
      <c r="B4046" s="892">
        <v>44739</v>
      </c>
      <c r="C4046" s="96">
        <v>-0.10895435281585347</v>
      </c>
    </row>
    <row r="4047" spans="2:3" x14ac:dyDescent="0.25">
      <c r="B4047" s="892">
        <v>44740</v>
      </c>
      <c r="C4047" s="96">
        <v>-0.10576942564190309</v>
      </c>
    </row>
    <row r="4048" spans="2:3" x14ac:dyDescent="0.25">
      <c r="B4048" s="892">
        <v>44741</v>
      </c>
      <c r="C4048" s="96">
        <v>-0.10269650490684325</v>
      </c>
    </row>
    <row r="4049" spans="2:3" x14ac:dyDescent="0.25">
      <c r="B4049" s="892">
        <v>44742</v>
      </c>
      <c r="C4049" s="96">
        <v>-9.7135865977647909E-2</v>
      </c>
    </row>
    <row r="4050" spans="2:3" x14ac:dyDescent="0.25">
      <c r="B4050" s="892">
        <v>44743</v>
      </c>
      <c r="C4050" s="96">
        <v>-9.1747420786156636E-2</v>
      </c>
    </row>
    <row r="4051" spans="2:3" x14ac:dyDescent="0.25">
      <c r="B4051" s="892">
        <v>44746</v>
      </c>
      <c r="C4051" s="96">
        <v>-8.8737858193080763E-2</v>
      </c>
    </row>
    <row r="4052" spans="2:3" x14ac:dyDescent="0.25">
      <c r="B4052" s="892">
        <v>44747</v>
      </c>
      <c r="C4052" s="96">
        <v>-8.2896599675457275E-2</v>
      </c>
    </row>
    <row r="4053" spans="2:3" x14ac:dyDescent="0.25">
      <c r="B4053" s="892">
        <v>44748</v>
      </c>
      <c r="C4053" s="96">
        <v>-7.5595830631312727E-2</v>
      </c>
    </row>
    <row r="4054" spans="2:3" x14ac:dyDescent="0.25">
      <c r="B4054" s="892">
        <v>44749</v>
      </c>
      <c r="C4054" s="96">
        <v>-6.8031807625168958E-2</v>
      </c>
    </row>
    <row r="4055" spans="2:3" x14ac:dyDescent="0.25">
      <c r="B4055" s="892">
        <v>44750</v>
      </c>
      <c r="C4055" s="96">
        <v>-5.7583930269610367E-2</v>
      </c>
    </row>
    <row r="4056" spans="2:3" x14ac:dyDescent="0.25">
      <c r="B4056" s="892">
        <v>44753</v>
      </c>
      <c r="C4056" s="96">
        <v>-4.8126757208420246E-2</v>
      </c>
    </row>
    <row r="4057" spans="2:3" x14ac:dyDescent="0.25">
      <c r="B4057" s="892">
        <v>44754</v>
      </c>
      <c r="C4057" s="96">
        <v>-3.8412664296179934E-2</v>
      </c>
    </row>
    <row r="4058" spans="2:3" x14ac:dyDescent="0.25">
      <c r="B4058" s="892">
        <v>44755</v>
      </c>
      <c r="C4058" s="96">
        <v>-2.3919524583748141E-2</v>
      </c>
    </row>
    <row r="4059" spans="2:3" x14ac:dyDescent="0.25">
      <c r="B4059" s="892">
        <v>44756</v>
      </c>
      <c r="C4059" s="96">
        <v>-7.4254024693831498E-3</v>
      </c>
    </row>
    <row r="4060" spans="2:3" x14ac:dyDescent="0.25">
      <c r="B4060" s="892">
        <v>44757</v>
      </c>
      <c r="C4060" s="96">
        <v>6.7342360948900162E-3</v>
      </c>
    </row>
    <row r="4061" spans="2:3" x14ac:dyDescent="0.25">
      <c r="B4061" s="892">
        <v>44760</v>
      </c>
      <c r="C4061" s="96">
        <v>1.9687350540741118E-2</v>
      </c>
    </row>
    <row r="4062" spans="2:3" x14ac:dyDescent="0.25">
      <c r="B4062" s="892">
        <v>44761</v>
      </c>
      <c r="C4062" s="96">
        <v>3.1038810359906299E-2</v>
      </c>
    </row>
    <row r="4063" spans="2:3" x14ac:dyDescent="0.25">
      <c r="B4063" s="892">
        <v>44762</v>
      </c>
      <c r="C4063" s="96">
        <v>4.1648325876617459E-2</v>
      </c>
    </row>
    <row r="4064" spans="2:3" x14ac:dyDescent="0.25">
      <c r="B4064" s="892">
        <v>44763</v>
      </c>
      <c r="C4064" s="96">
        <v>5.246695050616966E-2</v>
      </c>
    </row>
    <row r="4065" spans="2:3" x14ac:dyDescent="0.25">
      <c r="B4065" s="892">
        <v>44764</v>
      </c>
      <c r="C4065" s="96">
        <v>6.2505817179600992E-2</v>
      </c>
    </row>
    <row r="4066" spans="2:3" x14ac:dyDescent="0.25">
      <c r="B4066" s="892">
        <v>44767</v>
      </c>
      <c r="C4066" s="96">
        <v>7.2426590359466414E-2</v>
      </c>
    </row>
    <row r="4067" spans="2:3" x14ac:dyDescent="0.25">
      <c r="B4067" s="892">
        <v>44768</v>
      </c>
      <c r="C4067" s="96">
        <v>8.2273343188071099E-2</v>
      </c>
    </row>
    <row r="4068" spans="2:3" x14ac:dyDescent="0.25">
      <c r="B4068" s="892">
        <v>44769</v>
      </c>
      <c r="C4068" s="96">
        <v>9.1431913991575214E-2</v>
      </c>
    </row>
    <row r="4069" spans="2:3" x14ac:dyDescent="0.25">
      <c r="B4069" s="892">
        <v>44770</v>
      </c>
      <c r="C4069" s="96">
        <v>0.10042496296889412</v>
      </c>
    </row>
    <row r="4070" spans="2:3" x14ac:dyDescent="0.25">
      <c r="B4070" s="892">
        <v>44771</v>
      </c>
      <c r="C4070" s="96">
        <v>0.10892875872681615</v>
      </c>
    </row>
    <row r="4071" spans="2:3" x14ac:dyDescent="0.25">
      <c r="B4071" s="892">
        <v>44774</v>
      </c>
      <c r="C4071" s="96">
        <v>0.11699209099303254</v>
      </c>
    </row>
    <row r="4072" spans="2:3" x14ac:dyDescent="0.25">
      <c r="B4072" s="892">
        <v>44775</v>
      </c>
      <c r="C4072" s="96">
        <v>0.12575316438687317</v>
      </c>
    </row>
    <row r="4073" spans="2:3" x14ac:dyDescent="0.25">
      <c r="B4073" s="892">
        <v>44776</v>
      </c>
      <c r="C4073" s="96">
        <v>0.13366228231660257</v>
      </c>
    </row>
    <row r="4074" spans="2:3" x14ac:dyDescent="0.25">
      <c r="B4074" s="892">
        <v>44777</v>
      </c>
      <c r="C4074" s="96">
        <v>0.14057722714457618</v>
      </c>
    </row>
    <row r="4075" spans="2:3" x14ac:dyDescent="0.25">
      <c r="B4075" s="892">
        <v>44778</v>
      </c>
      <c r="C4075" s="96">
        <v>0.14870470098011362</v>
      </c>
    </row>
    <row r="4076" spans="2:3" x14ac:dyDescent="0.25">
      <c r="B4076" s="892">
        <v>44781</v>
      </c>
      <c r="C4076" s="96">
        <v>0.15619082064261391</v>
      </c>
    </row>
    <row r="4077" spans="2:3" x14ac:dyDescent="0.25">
      <c r="B4077" s="892">
        <v>44782</v>
      </c>
      <c r="C4077" s="96">
        <v>0.16334311926864517</v>
      </c>
    </row>
    <row r="4078" spans="2:3" x14ac:dyDescent="0.25">
      <c r="B4078" s="892">
        <v>44783</v>
      </c>
      <c r="C4078" s="96">
        <v>0.17034001548550451</v>
      </c>
    </row>
    <row r="4079" spans="2:3" x14ac:dyDescent="0.25">
      <c r="B4079" s="892">
        <v>44784</v>
      </c>
      <c r="C4079" s="96">
        <v>0.17648131858565358</v>
      </c>
    </row>
    <row r="4080" spans="2:3" x14ac:dyDescent="0.25">
      <c r="B4080" s="892">
        <v>44785</v>
      </c>
      <c r="C4080" s="96">
        <v>0.18258100749535913</v>
      </c>
    </row>
    <row r="4081" spans="2:3" x14ac:dyDescent="0.25">
      <c r="B4081" s="892">
        <v>44788</v>
      </c>
      <c r="C4081" s="96">
        <v>0.18838132065522048</v>
      </c>
    </row>
    <row r="4082" spans="2:3" x14ac:dyDescent="0.25">
      <c r="B4082" s="892">
        <v>44789</v>
      </c>
      <c r="C4082" s="96">
        <v>0.19420606196969115</v>
      </c>
    </row>
    <row r="4083" spans="2:3" x14ac:dyDescent="0.25">
      <c r="B4083" s="892">
        <v>44790</v>
      </c>
      <c r="C4083" s="96">
        <v>0.20091833254431574</v>
      </c>
    </row>
    <row r="4084" spans="2:3" x14ac:dyDescent="0.25">
      <c r="B4084" s="892">
        <v>44791</v>
      </c>
      <c r="C4084" s="96">
        <v>0.20778804654111763</v>
      </c>
    </row>
    <row r="4085" spans="2:3" x14ac:dyDescent="0.25">
      <c r="B4085" s="892">
        <v>44792</v>
      </c>
      <c r="C4085" s="96">
        <v>0.21463429224189379</v>
      </c>
    </row>
    <row r="4086" spans="2:3" x14ac:dyDescent="0.25">
      <c r="B4086" s="892">
        <v>44795</v>
      </c>
      <c r="C4086" s="96">
        <v>0.22313025480425933</v>
      </c>
    </row>
    <row r="4087" spans="2:3" x14ac:dyDescent="0.25">
      <c r="B4087" s="892">
        <v>44796</v>
      </c>
      <c r="C4087" s="96">
        <v>0.23161866793863459</v>
      </c>
    </row>
    <row r="4088" spans="2:3" x14ac:dyDescent="0.25">
      <c r="B4088" s="892">
        <v>44797</v>
      </c>
      <c r="C4088" s="96">
        <v>0.23944271804058803</v>
      </c>
    </row>
    <row r="4089" spans="2:3" x14ac:dyDescent="0.25">
      <c r="B4089" s="892">
        <v>44798</v>
      </c>
      <c r="C4089" s="96">
        <v>0.24757469115151456</v>
      </c>
    </row>
    <row r="4090" spans="2:3" x14ac:dyDescent="0.25">
      <c r="B4090" s="892">
        <v>44799</v>
      </c>
      <c r="C4090" s="96">
        <v>0.25394185276238318</v>
      </c>
    </row>
    <row r="4091" spans="2:3" x14ac:dyDescent="0.25">
      <c r="B4091" s="892">
        <v>44802</v>
      </c>
      <c r="C4091" s="96">
        <v>0.26189945603713183</v>
      </c>
    </row>
    <row r="4092" spans="2:3" x14ac:dyDescent="0.25">
      <c r="B4092" s="892">
        <v>44803</v>
      </c>
      <c r="C4092" s="96">
        <v>0.27022546735869385</v>
      </c>
    </row>
    <row r="4093" spans="2:3" x14ac:dyDescent="0.25">
      <c r="B4093" s="892">
        <v>44804</v>
      </c>
      <c r="C4093" s="96">
        <v>0.277909711115575</v>
      </c>
    </row>
    <row r="4094" spans="2:3" x14ac:dyDescent="0.25">
      <c r="B4094" s="892">
        <v>44805</v>
      </c>
      <c r="C4094" s="96">
        <v>0.28719622652654303</v>
      </c>
    </row>
    <row r="4095" spans="2:3" x14ac:dyDescent="0.25">
      <c r="B4095" s="892">
        <v>44806</v>
      </c>
      <c r="C4095" s="96">
        <v>0.29511310086122311</v>
      </c>
    </row>
    <row r="4096" spans="2:3" x14ac:dyDescent="0.25">
      <c r="B4096" s="892">
        <v>44809</v>
      </c>
      <c r="C4096" s="96">
        <v>0.30401642174480736</v>
      </c>
    </row>
    <row r="4097" spans="2:3" x14ac:dyDescent="0.25">
      <c r="B4097" s="892">
        <v>44810</v>
      </c>
      <c r="C4097" s="96">
        <v>0.31375955965674096</v>
      </c>
    </row>
    <row r="4098" spans="2:3" x14ac:dyDescent="0.25">
      <c r="B4098" s="892">
        <v>44811</v>
      </c>
      <c r="C4098" s="96">
        <v>0.32404185725076773</v>
      </c>
    </row>
    <row r="4099" spans="2:3" x14ac:dyDescent="0.25">
      <c r="B4099" s="892">
        <v>44812</v>
      </c>
      <c r="C4099" s="96">
        <v>0.33384466493957621</v>
      </c>
    </row>
    <row r="4100" spans="2:3" x14ac:dyDescent="0.25">
      <c r="B4100" s="892">
        <v>44813</v>
      </c>
      <c r="C4100" s="96">
        <v>0.34238161813191109</v>
      </c>
    </row>
    <row r="4101" spans="2:3" x14ac:dyDescent="0.25">
      <c r="B4101" s="892">
        <v>44816</v>
      </c>
      <c r="C4101" s="96">
        <v>0.34968184465945651</v>
      </c>
    </row>
    <row r="4102" spans="2:3" x14ac:dyDescent="0.25">
      <c r="B4102" s="892">
        <v>44817</v>
      </c>
      <c r="C4102" s="96">
        <v>0.35505919910408257</v>
      </c>
    </row>
    <row r="4103" spans="2:3" x14ac:dyDescent="0.25">
      <c r="B4103" s="892">
        <v>44818</v>
      </c>
      <c r="C4103" s="96">
        <v>0.36161105435641738</v>
      </c>
    </row>
    <row r="4104" spans="2:3" x14ac:dyDescent="0.25">
      <c r="B4104" s="892">
        <v>44819</v>
      </c>
      <c r="C4104" s="96">
        <v>0.36656351531176268</v>
      </c>
    </row>
    <row r="4105" spans="2:3" x14ac:dyDescent="0.25">
      <c r="B4105" s="892">
        <v>44820</v>
      </c>
      <c r="C4105" s="96">
        <v>0.37099215853714562</v>
      </c>
    </row>
    <row r="4106" spans="2:3" x14ac:dyDescent="0.25">
      <c r="B4106" s="892">
        <v>44823</v>
      </c>
      <c r="C4106" s="96">
        <v>0.37534010870102558</v>
      </c>
    </row>
    <row r="4107" spans="2:3" x14ac:dyDescent="0.25">
      <c r="B4107" s="892">
        <v>44824</v>
      </c>
      <c r="C4107" s="96">
        <v>0.38019680712670273</v>
      </c>
    </row>
    <row r="4108" spans="2:3" x14ac:dyDescent="0.25">
      <c r="B4108" s="892">
        <v>44825</v>
      </c>
      <c r="C4108" s="96">
        <v>0.38458213976209071</v>
      </c>
    </row>
    <row r="4109" spans="2:3" x14ac:dyDescent="0.25">
      <c r="B4109" s="892">
        <v>44826</v>
      </c>
      <c r="C4109" s="96">
        <v>0.38968226919329807</v>
      </c>
    </row>
    <row r="4110" spans="2:3" x14ac:dyDescent="0.25">
      <c r="B4110" s="892">
        <v>44827</v>
      </c>
      <c r="C4110" s="96">
        <v>0.39560462407699259</v>
      </c>
    </row>
    <row r="4111" spans="2:3" x14ac:dyDescent="0.25">
      <c r="B4111" s="892">
        <v>44830</v>
      </c>
      <c r="C4111" s="96">
        <v>0.40272302877221161</v>
      </c>
    </row>
    <row r="4112" spans="2:3" x14ac:dyDescent="0.25">
      <c r="B4112" s="892">
        <v>44831</v>
      </c>
      <c r="C4112" s="96">
        <v>0.41054074226813847</v>
      </c>
    </row>
    <row r="4113" spans="2:3" x14ac:dyDescent="0.25">
      <c r="B4113" s="892">
        <v>44832</v>
      </c>
      <c r="C4113" s="96">
        <v>0.41930102453788659</v>
      </c>
    </row>
    <row r="4114" spans="2:3" x14ac:dyDescent="0.25">
      <c r="B4114" s="892">
        <v>44833</v>
      </c>
      <c r="C4114" s="96">
        <v>0.42978496926680709</v>
      </c>
    </row>
    <row r="4115" spans="2:3" x14ac:dyDescent="0.25">
      <c r="B4115" s="892">
        <v>44834</v>
      </c>
      <c r="C4115" s="96">
        <v>0.43900613017307805</v>
      </c>
    </row>
    <row r="4116" spans="2:3" x14ac:dyDescent="0.25">
      <c r="B4116" s="892">
        <v>44837</v>
      </c>
      <c r="C4116" s="96">
        <v>0.44813123000183058</v>
      </c>
    </row>
    <row r="4117" spans="2:3" x14ac:dyDescent="0.25">
      <c r="B4117" s="892">
        <v>44838</v>
      </c>
      <c r="C4117" s="96">
        <v>0.45363286110885437</v>
      </c>
    </row>
    <row r="4118" spans="2:3" x14ac:dyDescent="0.25">
      <c r="B4118" s="892">
        <v>44839</v>
      </c>
      <c r="C4118" s="96">
        <v>0.45927321320559533</v>
      </c>
    </row>
    <row r="4119" spans="2:3" x14ac:dyDescent="0.25">
      <c r="B4119" s="892">
        <v>44840</v>
      </c>
      <c r="C4119" s="96">
        <v>0.46479138499494305</v>
      </c>
    </row>
    <row r="4120" spans="2:3" x14ac:dyDescent="0.25">
      <c r="B4120" s="892">
        <v>44841</v>
      </c>
      <c r="C4120" s="96">
        <v>0.47057368767369173</v>
      </c>
    </row>
    <row r="4121" spans="2:3" x14ac:dyDescent="0.25">
      <c r="B4121" s="892">
        <v>44844</v>
      </c>
      <c r="C4121" s="96">
        <v>0.47714482828408178</v>
      </c>
    </row>
    <row r="4122" spans="2:3" x14ac:dyDescent="0.25">
      <c r="B4122" s="892">
        <v>44845</v>
      </c>
      <c r="C4122" s="96">
        <v>0.4841418723529326</v>
      </c>
    </row>
    <row r="4123" spans="2:3" x14ac:dyDescent="0.25">
      <c r="B4123" s="892">
        <v>44846</v>
      </c>
      <c r="C4123" s="96">
        <v>0.49236829183952241</v>
      </c>
    </row>
    <row r="4124" spans="2:3" x14ac:dyDescent="0.25">
      <c r="B4124" s="892">
        <v>44847</v>
      </c>
      <c r="C4124" s="96">
        <v>0.49838110496200527</v>
      </c>
    </row>
    <row r="4125" spans="2:3" x14ac:dyDescent="0.25">
      <c r="B4125" s="892">
        <v>44848</v>
      </c>
      <c r="C4125" s="96">
        <v>0.50530583367530135</v>
      </c>
    </row>
    <row r="4126" spans="2:3" x14ac:dyDescent="0.25">
      <c r="B4126" s="892">
        <v>44851</v>
      </c>
      <c r="C4126" s="96">
        <v>0.51187856496171846</v>
      </c>
    </row>
    <row r="4127" spans="2:3" x14ac:dyDescent="0.25">
      <c r="B4127" s="892">
        <v>44852</v>
      </c>
      <c r="C4127" s="96">
        <v>0.52057169965622052</v>
      </c>
    </row>
    <row r="4128" spans="2:3" x14ac:dyDescent="0.25">
      <c r="B4128" s="892">
        <v>44853</v>
      </c>
      <c r="C4128" s="96">
        <v>0.52803548146803381</v>
      </c>
    </row>
    <row r="4129" spans="2:3" x14ac:dyDescent="0.25">
      <c r="B4129" s="892">
        <v>44854</v>
      </c>
      <c r="C4129" s="96">
        <v>0.53704897442208155</v>
      </c>
    </row>
    <row r="4130" spans="2:3" x14ac:dyDescent="0.25">
      <c r="B4130" s="892">
        <v>44855</v>
      </c>
      <c r="C4130" s="96">
        <v>0.54769159369908604</v>
      </c>
    </row>
    <row r="4131" spans="2:3" x14ac:dyDescent="0.25">
      <c r="B4131" s="892">
        <v>44858</v>
      </c>
      <c r="C4131" s="96">
        <v>0.55587410988047359</v>
      </c>
    </row>
    <row r="4132" spans="2:3" x14ac:dyDescent="0.25">
      <c r="B4132" s="892">
        <v>44859</v>
      </c>
      <c r="C4132" s="96">
        <v>0.56318312151800598</v>
      </c>
    </row>
    <row r="4133" spans="2:3" x14ac:dyDescent="0.25">
      <c r="B4133" s="892">
        <v>44860</v>
      </c>
      <c r="C4133" s="96">
        <v>0.57091356932138448</v>
      </c>
    </row>
    <row r="4134" spans="2:3" x14ac:dyDescent="0.25">
      <c r="B4134" s="892">
        <v>44861</v>
      </c>
      <c r="C4134" s="96">
        <v>0.5785791573376049</v>
      </c>
    </row>
    <row r="4135" spans="2:3" x14ac:dyDescent="0.25">
      <c r="B4135" s="892">
        <v>44862</v>
      </c>
      <c r="C4135" s="96">
        <v>0.58593027777339945</v>
      </c>
    </row>
    <row r="4136" spans="2:3" x14ac:dyDescent="0.25">
      <c r="B4136" s="892">
        <v>44865</v>
      </c>
      <c r="C4136" s="96">
        <v>0.59503750833762026</v>
      </c>
    </row>
    <row r="4137" spans="2:3" x14ac:dyDescent="0.25">
      <c r="B4137" s="892">
        <v>44866</v>
      </c>
      <c r="C4137" s="96">
        <v>0.60487189429420429</v>
      </c>
    </row>
    <row r="4138" spans="2:3" x14ac:dyDescent="0.25">
      <c r="B4138" s="892">
        <v>44867</v>
      </c>
      <c r="C4138" s="96">
        <v>0.61529818288646176</v>
      </c>
    </row>
    <row r="4139" spans="2:3" x14ac:dyDescent="0.25">
      <c r="B4139" s="892">
        <v>44868</v>
      </c>
      <c r="C4139" s="96">
        <v>0.62554138788699487</v>
      </c>
    </row>
    <row r="4140" spans="2:3" x14ac:dyDescent="0.25">
      <c r="B4140" s="892">
        <v>44869</v>
      </c>
      <c r="C4140" s="96">
        <v>0.63342297419042703</v>
      </c>
    </row>
    <row r="4141" spans="2:3" x14ac:dyDescent="0.25">
      <c r="B4141" s="892">
        <v>44872</v>
      </c>
      <c r="C4141" s="96">
        <v>0.63874903845755748</v>
      </c>
    </row>
    <row r="4142" spans="2:3" x14ac:dyDescent="0.25">
      <c r="B4142" s="892">
        <v>44873</v>
      </c>
      <c r="C4142" s="96">
        <v>0.64415012841520891</v>
      </c>
    </row>
    <row r="4143" spans="2:3" x14ac:dyDescent="0.25">
      <c r="B4143" s="892">
        <v>44874</v>
      </c>
      <c r="C4143" s="96">
        <v>0.64894765473676241</v>
      </c>
    </row>
    <row r="4144" spans="2:3" x14ac:dyDescent="0.25">
      <c r="B4144" s="892">
        <v>44875</v>
      </c>
      <c r="C4144" s="96">
        <v>0.65171570144714197</v>
      </c>
    </row>
    <row r="4145" spans="2:3" x14ac:dyDescent="0.25">
      <c r="B4145" s="892">
        <v>44876</v>
      </c>
      <c r="C4145" s="96">
        <v>0.65142046510208385</v>
      </c>
    </row>
    <row r="4146" spans="2:3" x14ac:dyDescent="0.25">
      <c r="B4146" s="892">
        <v>44879</v>
      </c>
      <c r="C4146" s="96">
        <v>0.65099205750448552</v>
      </c>
    </row>
    <row r="4147" spans="2:3" x14ac:dyDescent="0.25">
      <c r="B4147" s="892">
        <v>44880</v>
      </c>
      <c r="C4147" s="96">
        <v>0.64886793464411729</v>
      </c>
    </row>
    <row r="4148" spans="2:3" x14ac:dyDescent="0.25">
      <c r="B4148" s="892">
        <v>44881</v>
      </c>
      <c r="C4148" s="96">
        <v>0.64923849682236079</v>
      </c>
    </row>
    <row r="4149" spans="2:3" x14ac:dyDescent="0.25">
      <c r="B4149" s="892">
        <v>44882</v>
      </c>
      <c r="C4149" s="96">
        <v>0.64831741030576606</v>
      </c>
    </row>
    <row r="4150" spans="2:3" x14ac:dyDescent="0.25">
      <c r="B4150" s="892">
        <v>44883</v>
      </c>
      <c r="C4150" s="96">
        <v>0.64513051767072838</v>
      </c>
    </row>
    <row r="4151" spans="2:3" x14ac:dyDescent="0.25">
      <c r="B4151" s="892">
        <v>44886</v>
      </c>
      <c r="C4151" s="96">
        <v>0.64319835474066633</v>
      </c>
    </row>
    <row r="4152" spans="2:3" x14ac:dyDescent="0.25">
      <c r="B4152" s="892">
        <v>44887</v>
      </c>
      <c r="C4152" s="96">
        <v>0.64273850469943006</v>
      </c>
    </row>
    <row r="4153" spans="2:3" x14ac:dyDescent="0.25">
      <c r="B4153" s="892">
        <v>44888</v>
      </c>
      <c r="C4153" s="96">
        <v>0.64196463751533872</v>
      </c>
    </row>
    <row r="4154" spans="2:3" x14ac:dyDescent="0.25">
      <c r="B4154" s="892">
        <v>44889</v>
      </c>
      <c r="C4154" s="96">
        <v>0.63880981232225542</v>
      </c>
    </row>
    <row r="4155" spans="2:3" x14ac:dyDescent="0.25">
      <c r="B4155" s="892">
        <v>44890</v>
      </c>
      <c r="C4155" s="96">
        <v>0.63593200489106283</v>
      </c>
    </row>
    <row r="4156" spans="2:3" x14ac:dyDescent="0.25">
      <c r="B4156" s="892">
        <v>44893</v>
      </c>
      <c r="C4156" s="96">
        <v>0.63305335635480886</v>
      </c>
    </row>
    <row r="4157" spans="2:3" x14ac:dyDescent="0.25">
      <c r="B4157" s="892">
        <v>44894</v>
      </c>
      <c r="C4157" s="96">
        <v>0.6289157887885567</v>
      </c>
    </row>
    <row r="4158" spans="2:3" x14ac:dyDescent="0.25">
      <c r="B4158" s="892">
        <v>44895</v>
      </c>
      <c r="C4158" s="96">
        <v>0.62390949038952137</v>
      </c>
    </row>
    <row r="4159" spans="2:3" x14ac:dyDescent="0.25">
      <c r="B4159" s="892">
        <v>44896</v>
      </c>
      <c r="C4159" s="96">
        <v>0.61886910235952386</v>
      </c>
    </row>
    <row r="4160" spans="2:3" x14ac:dyDescent="0.25">
      <c r="B4160" s="892">
        <v>44897</v>
      </c>
      <c r="C4160" s="96">
        <v>0.61418416442631141</v>
      </c>
    </row>
    <row r="4161" spans="2:3" x14ac:dyDescent="0.25">
      <c r="B4161" s="892">
        <v>44900</v>
      </c>
      <c r="C4161" s="96">
        <v>0.60924958490032</v>
      </c>
    </row>
    <row r="4162" spans="2:3" x14ac:dyDescent="0.25">
      <c r="B4162" s="892">
        <v>44901</v>
      </c>
      <c r="C4162" s="96">
        <v>0.60544489057269013</v>
      </c>
    </row>
    <row r="4163" spans="2:3" x14ac:dyDescent="0.25">
      <c r="B4163" s="892">
        <v>44902</v>
      </c>
      <c r="C4163" s="96">
        <v>0.60243894873314763</v>
      </c>
    </row>
    <row r="4164" spans="2:3" x14ac:dyDescent="0.25">
      <c r="B4164" s="892">
        <v>44903</v>
      </c>
      <c r="C4164" s="96">
        <v>0.60033974254434508</v>
      </c>
    </row>
    <row r="4165" spans="2:3" x14ac:dyDescent="0.25">
      <c r="B4165" s="892">
        <v>44904</v>
      </c>
      <c r="C4165" s="96">
        <v>0.59808424095457158</v>
      </c>
    </row>
    <row r="4166" spans="2:3" x14ac:dyDescent="0.25">
      <c r="B4166" s="892">
        <v>44907</v>
      </c>
      <c r="C4166" s="96">
        <v>0.59649987557356188</v>
      </c>
    </row>
    <row r="4167" spans="2:3" x14ac:dyDescent="0.25">
      <c r="B4167" s="892">
        <v>44908</v>
      </c>
      <c r="C4167" s="96">
        <v>0.59262811098473533</v>
      </c>
    </row>
    <row r="4168" spans="2:3" x14ac:dyDescent="0.25">
      <c r="B4168" s="892">
        <v>44909</v>
      </c>
      <c r="C4168" s="96">
        <v>0.58754474000952683</v>
      </c>
    </row>
    <row r="4169" spans="2:3" x14ac:dyDescent="0.25">
      <c r="B4169" s="892">
        <v>44910</v>
      </c>
      <c r="C4169" s="96">
        <v>0.58523311379635601</v>
      </c>
    </row>
    <row r="4170" spans="2:3" x14ac:dyDescent="0.25">
      <c r="B4170" s="892">
        <v>44911</v>
      </c>
      <c r="C4170" s="96">
        <v>0.58344446746217005</v>
      </c>
    </row>
    <row r="4171" spans="2:3" x14ac:dyDescent="0.25">
      <c r="B4171" s="892">
        <v>44914</v>
      </c>
      <c r="C4171" s="96">
        <v>0.57789097059036088</v>
      </c>
    </row>
    <row r="4172" spans="2:3" x14ac:dyDescent="0.25">
      <c r="B4172" s="892">
        <v>44915</v>
      </c>
      <c r="C4172" s="96">
        <v>0.57245262528256302</v>
      </c>
    </row>
    <row r="4173" spans="2:3" x14ac:dyDescent="0.25">
      <c r="B4173" s="892">
        <v>44916</v>
      </c>
      <c r="C4173" s="96">
        <v>0.56637885388472309</v>
      </c>
    </row>
    <row r="4174" spans="2:3" x14ac:dyDescent="0.25">
      <c r="B4174" s="892">
        <v>44917</v>
      </c>
      <c r="C4174" s="96">
        <v>0.56076564136546347</v>
      </c>
    </row>
    <row r="4175" spans="2:3" x14ac:dyDescent="0.25">
      <c r="B4175" s="892">
        <v>44918</v>
      </c>
      <c r="C4175" s="96">
        <v>0.55464582409093233</v>
      </c>
    </row>
    <row r="4176" spans="2:3" x14ac:dyDescent="0.25">
      <c r="B4176" s="892">
        <v>44921</v>
      </c>
      <c r="C4176" s="96">
        <v>0.5484364617157147</v>
      </c>
    </row>
    <row r="4177" spans="2:3" x14ac:dyDescent="0.25">
      <c r="B4177" s="892">
        <v>44922</v>
      </c>
      <c r="C4177" s="96">
        <v>0.54119620037875749</v>
      </c>
    </row>
    <row r="4178" spans="2:3" x14ac:dyDescent="0.25">
      <c r="B4178" s="892">
        <v>44923</v>
      </c>
      <c r="C4178" s="96">
        <v>0.53347013537281174</v>
      </c>
    </row>
    <row r="4179" spans="2:3" x14ac:dyDescent="0.25">
      <c r="B4179" s="892">
        <v>44924</v>
      </c>
      <c r="C4179" s="96">
        <v>0.52492208256094319</v>
      </c>
    </row>
    <row r="4180" spans="2:3" x14ac:dyDescent="0.25">
      <c r="B4180" s="892">
        <v>44925</v>
      </c>
      <c r="C4180" s="96">
        <v>0.51606949860839768</v>
      </c>
    </row>
    <row r="4181" spans="2:3" x14ac:dyDescent="0.25">
      <c r="B4181" s="892">
        <v>44928</v>
      </c>
      <c r="C4181" s="96">
        <v>0.50522869560204009</v>
      </c>
    </row>
    <row r="4182" spans="2:3" x14ac:dyDescent="0.25">
      <c r="B4182" s="892">
        <v>44929</v>
      </c>
      <c r="C4182" s="96">
        <v>0.49374431000227387</v>
      </c>
    </row>
    <row r="4183" spans="2:3" x14ac:dyDescent="0.25">
      <c r="B4183" s="892">
        <v>44930</v>
      </c>
      <c r="C4183" s="96">
        <v>0.47975229151273274</v>
      </c>
    </row>
    <row r="4184" spans="2:3" x14ac:dyDescent="0.25">
      <c r="B4184" s="892">
        <v>44931</v>
      </c>
      <c r="C4184" s="96">
        <v>0.46518730709817263</v>
      </c>
    </row>
    <row r="4185" spans="2:3" x14ac:dyDescent="0.25">
      <c r="B4185" s="892">
        <v>44932</v>
      </c>
      <c r="C4185" s="96">
        <v>0.45372316249923872</v>
      </c>
    </row>
    <row r="4186" spans="2:3" x14ac:dyDescent="0.25">
      <c r="B4186" s="892">
        <v>44935</v>
      </c>
      <c r="C4186" s="96">
        <v>0.44935465595330576</v>
      </c>
    </row>
    <row r="4187" spans="2:3" x14ac:dyDescent="0.25">
      <c r="B4187" s="892">
        <v>44936</v>
      </c>
      <c r="C4187" s="96">
        <v>0.44505585968676231</v>
      </c>
    </row>
    <row r="4188" spans="2:3" x14ac:dyDescent="0.25">
      <c r="B4188" s="892">
        <v>44937</v>
      </c>
      <c r="C4188" s="96">
        <v>0.43922449145592868</v>
      </c>
    </row>
    <row r="4189" spans="2:3" x14ac:dyDescent="0.25">
      <c r="B4189" s="892">
        <v>44938</v>
      </c>
      <c r="C4189" s="96">
        <v>0.43657546172048783</v>
      </c>
    </row>
    <row r="4190" spans="2:3" x14ac:dyDescent="0.25">
      <c r="B4190" s="892">
        <v>44939</v>
      </c>
      <c r="C4190" s="96">
        <v>0.43543836503391198</v>
      </c>
    </row>
    <row r="4191" spans="2:3" x14ac:dyDescent="0.25">
      <c r="B4191" s="892">
        <v>44942</v>
      </c>
      <c r="C4191" s="96">
        <v>0.42857818375921869</v>
      </c>
    </row>
    <row r="4192" spans="2:3" x14ac:dyDescent="0.25">
      <c r="B4192" s="892">
        <v>44943</v>
      </c>
      <c r="C4192" s="96">
        <v>0.42034957309249266</v>
      </c>
    </row>
    <row r="4193" spans="2:3" x14ac:dyDescent="0.25">
      <c r="B4193" s="892">
        <v>44944</v>
      </c>
      <c r="C4193" s="96">
        <v>0.4135942436049298</v>
      </c>
    </row>
    <row r="4194" spans="2:3" x14ac:dyDescent="0.25">
      <c r="B4194" s="892">
        <v>44945</v>
      </c>
      <c r="C4194" s="96">
        <v>0.40809698932266514</v>
      </c>
    </row>
    <row r="4195" spans="2:3" x14ac:dyDescent="0.25">
      <c r="B4195" s="892">
        <v>44946</v>
      </c>
      <c r="C4195" s="96">
        <v>0.4042030737309627</v>
      </c>
    </row>
    <row r="4196" spans="2:3" x14ac:dyDescent="0.25">
      <c r="B4196" s="892">
        <v>44949</v>
      </c>
      <c r="C4196" s="96">
        <v>0.40013701829019904</v>
      </c>
    </row>
    <row r="4197" spans="2:3" x14ac:dyDescent="0.25">
      <c r="B4197" s="892">
        <v>44950</v>
      </c>
      <c r="C4197" s="96">
        <v>0.39765444687022183</v>
      </c>
    </row>
    <row r="4198" spans="2:3" x14ac:dyDescent="0.25">
      <c r="B4198" s="892">
        <v>44951</v>
      </c>
      <c r="C4198" s="96">
        <v>0.39254165550777703</v>
      </c>
    </row>
    <row r="4199" spans="2:3" x14ac:dyDescent="0.25">
      <c r="B4199" s="892">
        <v>44952</v>
      </c>
      <c r="C4199" s="96">
        <v>0.38883176161201605</v>
      </c>
    </row>
    <row r="4200" spans="2:3" x14ac:dyDescent="0.25">
      <c r="B4200" s="892">
        <v>44953</v>
      </c>
      <c r="C4200" s="96">
        <v>0.38619772763779608</v>
      </c>
    </row>
    <row r="4201" spans="2:3" x14ac:dyDescent="0.25">
      <c r="B4201" s="892">
        <v>44956</v>
      </c>
      <c r="C4201" s="96">
        <v>0.38710738464693195</v>
      </c>
    </row>
    <row r="4202" spans="2:3" x14ac:dyDescent="0.25">
      <c r="B4202" s="892">
        <v>44957</v>
      </c>
      <c r="C4202" s="96">
        <v>0.3857490751759558</v>
      </c>
    </row>
    <row r="4203" spans="2:3" x14ac:dyDescent="0.25">
      <c r="B4203" s="892">
        <v>44958</v>
      </c>
      <c r="C4203" s="96">
        <v>0.38399854637996</v>
      </c>
    </row>
    <row r="4204" spans="2:3" x14ac:dyDescent="0.25">
      <c r="B4204" s="892">
        <v>44959</v>
      </c>
      <c r="C4204" s="96">
        <v>0.38413545089638429</v>
      </c>
    </row>
    <row r="4205" spans="2:3" x14ac:dyDescent="0.25">
      <c r="B4205" s="892">
        <v>44960</v>
      </c>
      <c r="C4205" s="96">
        <v>0.3858504425860213</v>
      </c>
    </row>
    <row r="4206" spans="2:3" x14ac:dyDescent="0.25">
      <c r="B4206" s="892">
        <v>44963</v>
      </c>
      <c r="C4206" s="96">
        <v>0.39026294239435411</v>
      </c>
    </row>
    <row r="4207" spans="2:3" x14ac:dyDescent="0.25">
      <c r="B4207" s="892">
        <v>44964</v>
      </c>
      <c r="C4207" s="96">
        <v>0.39464166548864615</v>
      </c>
    </row>
    <row r="4208" spans="2:3" x14ac:dyDescent="0.25">
      <c r="B4208" s="892">
        <v>44965</v>
      </c>
      <c r="C4208" s="96">
        <v>0.39914897592220261</v>
      </c>
    </row>
    <row r="4209" spans="2:3" x14ac:dyDescent="0.25">
      <c r="B4209" s="892">
        <v>44966</v>
      </c>
      <c r="C4209" s="96">
        <v>0.40936219247627526</v>
      </c>
    </row>
    <row r="4210" spans="2:3" x14ac:dyDescent="0.25">
      <c r="B4210" s="892">
        <v>44967</v>
      </c>
      <c r="C4210" s="96">
        <v>0.4167290063131151</v>
      </c>
    </row>
    <row r="4211" spans="2:3" x14ac:dyDescent="0.25">
      <c r="B4211" s="892">
        <v>44970</v>
      </c>
      <c r="C4211" s="96">
        <v>0.42608071026648181</v>
      </c>
    </row>
    <row r="4212" spans="2:3" x14ac:dyDescent="0.25">
      <c r="B4212" s="892">
        <v>44971</v>
      </c>
      <c r="C4212" s="96">
        <v>0.4359777564099967</v>
      </c>
    </row>
    <row r="4213" spans="2:3" x14ac:dyDescent="0.25">
      <c r="B4213" s="892">
        <v>44972</v>
      </c>
      <c r="C4213" s="96">
        <v>0.44678205451795044</v>
      </c>
    </row>
    <row r="4214" spans="2:3" x14ac:dyDescent="0.25">
      <c r="B4214" s="892">
        <v>44973</v>
      </c>
      <c r="C4214" s="96">
        <v>0.4561565832671175</v>
      </c>
    </row>
    <row r="4215" spans="2:3" x14ac:dyDescent="0.25">
      <c r="B4215" s="892">
        <v>44974</v>
      </c>
      <c r="C4215" s="96">
        <v>0.46328221911684625</v>
      </c>
    </row>
    <row r="4216" spans="2:3" x14ac:dyDescent="0.25">
      <c r="B4216" s="892">
        <v>44977</v>
      </c>
      <c r="C4216" s="96">
        <v>0.46979853119142095</v>
      </c>
    </row>
    <row r="4217" spans="2:3" x14ac:dyDescent="0.25">
      <c r="B4217" s="892">
        <v>44978</v>
      </c>
      <c r="C4217" s="96">
        <v>0.47600764634403114</v>
      </c>
    </row>
    <row r="4218" spans="2:3" x14ac:dyDescent="0.25">
      <c r="B4218" s="892">
        <v>44979</v>
      </c>
      <c r="C4218" s="96">
        <v>0.48491575107391166</v>
      </c>
    </row>
    <row r="4219" spans="2:3" x14ac:dyDescent="0.25">
      <c r="B4219" s="892">
        <v>44980</v>
      </c>
      <c r="C4219" s="96">
        <v>0.49307490451880021</v>
      </c>
    </row>
    <row r="4220" spans="2:3" x14ac:dyDescent="0.25">
      <c r="B4220" s="892">
        <v>44981</v>
      </c>
      <c r="C4220" s="96">
        <v>0.50049878582695462</v>
      </c>
    </row>
    <row r="4221" spans="2:3" x14ac:dyDescent="0.25">
      <c r="B4221" s="892">
        <v>44984</v>
      </c>
      <c r="C4221" s="96">
        <v>0.5098904020437468</v>
      </c>
    </row>
    <row r="4222" spans="2:3" x14ac:dyDescent="0.25">
      <c r="B4222" s="892">
        <v>44985</v>
      </c>
      <c r="C4222" s="96">
        <v>0.5190169730868428</v>
      </c>
    </row>
    <row r="4223" spans="2:3" x14ac:dyDescent="0.25">
      <c r="B4223" s="892">
        <v>44986</v>
      </c>
      <c r="C4223" s="96">
        <v>0.52759409900600784</v>
      </c>
    </row>
    <row r="4224" spans="2:3" x14ac:dyDescent="0.25">
      <c r="B4224" s="892">
        <v>44987</v>
      </c>
      <c r="C4224" s="96">
        <v>0.53649295636219274</v>
      </c>
    </row>
    <row r="4225" spans="2:3" x14ac:dyDescent="0.25">
      <c r="B4225" s="892">
        <v>44988</v>
      </c>
      <c r="C4225" s="96">
        <v>0.54619053362750591</v>
      </c>
    </row>
    <row r="4226" spans="2:3" x14ac:dyDescent="0.25">
      <c r="B4226" s="892">
        <v>44991</v>
      </c>
      <c r="C4226" s="96">
        <v>0.55610140653876383</v>
      </c>
    </row>
    <row r="4227" spans="2:3" x14ac:dyDescent="0.25">
      <c r="B4227" s="892">
        <v>44992</v>
      </c>
      <c r="C4227" s="96">
        <v>0.5643475283647722</v>
      </c>
    </row>
    <row r="4228" spans="2:3" x14ac:dyDescent="0.25">
      <c r="B4228" s="892">
        <v>44993</v>
      </c>
      <c r="C4228" s="96">
        <v>0.57290406594734034</v>
      </c>
    </row>
    <row r="4229" spans="2:3" x14ac:dyDescent="0.25">
      <c r="B4229" s="892">
        <v>44994</v>
      </c>
      <c r="C4229" s="96">
        <v>0.58119310774843702</v>
      </c>
    </row>
    <row r="4230" spans="2:3" x14ac:dyDescent="0.25">
      <c r="B4230" s="892">
        <v>44995</v>
      </c>
      <c r="C4230" s="96">
        <v>0.5876409429269841</v>
      </c>
    </row>
    <row r="4231" spans="2:3" x14ac:dyDescent="0.25">
      <c r="B4231" s="892">
        <v>44998</v>
      </c>
      <c r="C4231" s="96">
        <v>0.59046002892143246</v>
      </c>
    </row>
    <row r="4232" spans="2:3" x14ac:dyDescent="0.25">
      <c r="B4232" s="892">
        <v>44999</v>
      </c>
      <c r="C4232" s="96">
        <v>0.59418467890595927</v>
      </c>
    </row>
    <row r="4233" spans="2:3" x14ac:dyDescent="0.25">
      <c r="B4233" s="892">
        <v>45000</v>
      </c>
      <c r="C4233" s="96">
        <v>0.59516861340950855</v>
      </c>
    </row>
    <row r="4234" spans="2:3" x14ac:dyDescent="0.25">
      <c r="B4234" s="892">
        <v>45001</v>
      </c>
      <c r="C4234" s="96">
        <v>0.59820885570487026</v>
      </c>
    </row>
    <row r="4235" spans="2:3" x14ac:dyDescent="0.25">
      <c r="B4235" s="892">
        <v>45002</v>
      </c>
      <c r="C4235" s="96">
        <v>0.59990936252737626</v>
      </c>
    </row>
    <row r="4236" spans="2:3" x14ac:dyDescent="0.25">
      <c r="B4236" s="892">
        <v>45005</v>
      </c>
      <c r="C4236" s="96">
        <v>0.60254983546370378</v>
      </c>
    </row>
    <row r="4237" spans="2:3" x14ac:dyDescent="0.25">
      <c r="B4237" s="892">
        <v>45006</v>
      </c>
      <c r="C4237" s="96">
        <v>0.60645786687341174</v>
      </c>
    </row>
    <row r="4238" spans="2:3" x14ac:dyDescent="0.25">
      <c r="B4238" s="892">
        <v>45007</v>
      </c>
      <c r="C4238" s="96">
        <v>0.61122317920639535</v>
      </c>
    </row>
    <row r="4239" spans="2:3" x14ac:dyDescent="0.25">
      <c r="B4239" s="892">
        <v>45008</v>
      </c>
      <c r="C4239" s="96">
        <v>0.61627516883275768</v>
      </c>
    </row>
    <row r="4240" spans="2:3" x14ac:dyDescent="0.25">
      <c r="B4240" s="892">
        <v>45009</v>
      </c>
      <c r="C4240" s="96">
        <v>0.61627516883275768</v>
      </c>
    </row>
    <row r="4241" spans="2:3" x14ac:dyDescent="0.25">
      <c r="B4241" s="892">
        <v>45009</v>
      </c>
      <c r="C4241" s="96">
        <v>0.61973740913785935</v>
      </c>
    </row>
    <row r="4242" spans="2:3" x14ac:dyDescent="0.25">
      <c r="B4242" s="892">
        <v>45012</v>
      </c>
      <c r="C4242" s="96">
        <v>0.62419767382759428</v>
      </c>
    </row>
    <row r="4243" spans="2:3" x14ac:dyDescent="0.25">
      <c r="B4243" s="892">
        <v>45013</v>
      </c>
      <c r="C4243" s="96">
        <v>0.62848285871856591</v>
      </c>
    </row>
    <row r="4244" spans="2:3" x14ac:dyDescent="0.25">
      <c r="B4244" s="892">
        <v>45014</v>
      </c>
      <c r="C4244" s="96">
        <v>0.63346754489195312</v>
      </c>
    </row>
    <row r="4245" spans="2:3" x14ac:dyDescent="0.25">
      <c r="B4245" s="892">
        <v>45015</v>
      </c>
      <c r="C4245" s="96">
        <v>0.63879821008409854</v>
      </c>
    </row>
    <row r="4246" spans="2:3" x14ac:dyDescent="0.25">
      <c r="B4246" s="892">
        <v>45016</v>
      </c>
      <c r="C4246" s="96">
        <v>0.64447322163678544</v>
      </c>
    </row>
    <row r="4247" spans="2:3" x14ac:dyDescent="0.25">
      <c r="B4247" s="892">
        <v>45019</v>
      </c>
      <c r="C4247" s="96">
        <v>0.64990656804897995</v>
      </c>
    </row>
    <row r="4248" spans="2:3" x14ac:dyDescent="0.25">
      <c r="B4248" s="892">
        <v>45020</v>
      </c>
      <c r="C4248" s="96">
        <v>0.65550382893644432</v>
      </c>
    </row>
    <row r="4249" spans="2:3" x14ac:dyDescent="0.25">
      <c r="B4249" s="892">
        <v>45021</v>
      </c>
      <c r="C4249" s="96">
        <v>0.6604121741660357</v>
      </c>
    </row>
    <row r="4250" spans="2:3" x14ac:dyDescent="0.25">
      <c r="B4250" s="892">
        <v>45022</v>
      </c>
      <c r="C4250" s="96">
        <v>0.66508253201299072</v>
      </c>
    </row>
    <row r="4251" spans="2:3" x14ac:dyDescent="0.25">
      <c r="B4251" s="892">
        <v>45023</v>
      </c>
      <c r="C4251" s="96">
        <v>0.6705106389905362</v>
      </c>
    </row>
    <row r="4252" spans="2:3" x14ac:dyDescent="0.25">
      <c r="B4252" s="892">
        <v>45026</v>
      </c>
      <c r="C4252" s="96">
        <v>0.67644864328773491</v>
      </c>
    </row>
    <row r="4253" spans="2:3" x14ac:dyDescent="0.25">
      <c r="B4253" s="892">
        <v>45027</v>
      </c>
      <c r="C4253" s="96">
        <v>0.68313588472262821</v>
      </c>
    </row>
    <row r="4254" spans="2:3" x14ac:dyDescent="0.25">
      <c r="B4254" s="892">
        <v>45028</v>
      </c>
      <c r="C4254" s="96">
        <v>0.68917563581668118</v>
      </c>
    </row>
    <row r="4255" spans="2:3" x14ac:dyDescent="0.25">
      <c r="B4255" s="892">
        <v>45029</v>
      </c>
      <c r="C4255" s="96">
        <v>0.69502511128934175</v>
      </c>
    </row>
    <row r="4256" spans="2:3" x14ac:dyDescent="0.25">
      <c r="B4256" s="892">
        <v>45030</v>
      </c>
      <c r="C4256" s="96">
        <v>0.70080720490395576</v>
      </c>
    </row>
    <row r="4257" spans="2:3" x14ac:dyDescent="0.25">
      <c r="B4257" s="892">
        <v>45033</v>
      </c>
      <c r="C4257" s="96">
        <v>0.70703723870760338</v>
      </c>
    </row>
    <row r="4258" spans="2:3" x14ac:dyDescent="0.25">
      <c r="B4258" s="892">
        <v>45034</v>
      </c>
      <c r="C4258" s="96">
        <v>0.71292298638704954</v>
      </c>
    </row>
    <row r="4259" spans="2:3" x14ac:dyDescent="0.25">
      <c r="B4259" s="892">
        <v>45035</v>
      </c>
      <c r="C4259" s="96">
        <v>0.71884134973989811</v>
      </c>
    </row>
    <row r="4260" spans="2:3" x14ac:dyDescent="0.25">
      <c r="B4260" s="892">
        <v>45036</v>
      </c>
      <c r="C4260" s="96">
        <v>0.7254252288938714</v>
      </c>
    </row>
    <row r="4261" spans="2:3" x14ac:dyDescent="0.25">
      <c r="B4261" s="892">
        <v>45037</v>
      </c>
      <c r="C4261" s="96">
        <v>0.73224456640478375</v>
      </c>
    </row>
    <row r="4262" spans="2:3" x14ac:dyDescent="0.25">
      <c r="B4262" s="892">
        <v>45040</v>
      </c>
      <c r="C4262" s="96">
        <v>0.73994482705611775</v>
      </c>
    </row>
    <row r="4263" spans="2:3" x14ac:dyDescent="0.25">
      <c r="B4263" s="892">
        <v>45041</v>
      </c>
      <c r="C4263" s="96">
        <v>0.74649615615401654</v>
      </c>
    </row>
    <row r="4264" spans="2:3" x14ac:dyDescent="0.25">
      <c r="B4264" s="892">
        <v>45042</v>
      </c>
      <c r="C4264" s="96">
        <v>0.75168719008654938</v>
      </c>
    </row>
    <row r="4265" spans="2:3" x14ac:dyDescent="0.25">
      <c r="B4265" s="892">
        <v>45043</v>
      </c>
      <c r="C4265" s="96">
        <v>0.75623426675062888</v>
      </c>
    </row>
    <row r="4266" spans="2:3" x14ac:dyDescent="0.25">
      <c r="B4266" s="892">
        <v>45044</v>
      </c>
      <c r="C4266" s="96">
        <v>0.75982297199151028</v>
      </c>
    </row>
    <row r="4267" spans="2:3" x14ac:dyDescent="0.25">
      <c r="B4267" s="892">
        <v>45047</v>
      </c>
      <c r="C4267" s="96">
        <v>0.76337063922965576</v>
      </c>
    </row>
    <row r="4268" spans="2:3" x14ac:dyDescent="0.25">
      <c r="B4268" s="892">
        <v>45048</v>
      </c>
      <c r="C4268" s="96">
        <v>0.76625225574636313</v>
      </c>
    </row>
    <row r="4269" spans="2:3" x14ac:dyDescent="0.25">
      <c r="B4269" s="892">
        <v>45049</v>
      </c>
      <c r="C4269" s="96">
        <v>0.7695242867887131</v>
      </c>
    </row>
    <row r="4270" spans="2:3" x14ac:dyDescent="0.25">
      <c r="B4270" s="892">
        <v>45050</v>
      </c>
      <c r="C4270" s="96">
        <v>0.77281026407469733</v>
      </c>
    </row>
    <row r="4271" spans="2:3" x14ac:dyDescent="0.25">
      <c r="B4271" s="892">
        <v>45051</v>
      </c>
      <c r="C4271" s="96">
        <v>0.77640875299732992</v>
      </c>
    </row>
    <row r="4272" spans="2:3" x14ac:dyDescent="0.25">
      <c r="B4272" s="892">
        <v>45054</v>
      </c>
      <c r="C4272" s="96">
        <v>0.77980926750093493</v>
      </c>
    </row>
    <row r="4273" spans="2:3" x14ac:dyDescent="0.25">
      <c r="B4273" s="892">
        <v>45055</v>
      </c>
      <c r="C4273" s="96">
        <v>0.78343166087703131</v>
      </c>
    </row>
    <row r="4274" spans="2:3" x14ac:dyDescent="0.25">
      <c r="B4274" s="893">
        <v>45056</v>
      </c>
      <c r="C4274" s="97">
        <v>0.78675740557948715</v>
      </c>
    </row>
    <row r="4275" spans="2:3" x14ac:dyDescent="0.25">
      <c r="B4275" s="94"/>
    </row>
    <row r="4276" spans="2:3" x14ac:dyDescent="0.25">
      <c r="B4276" s="106" t="s">
        <v>377</v>
      </c>
    </row>
    <row r="4277" spans="2:3" x14ac:dyDescent="0.25">
      <c r="B4277" s="106" t="s">
        <v>378</v>
      </c>
    </row>
    <row r="4278" spans="2:3" x14ac:dyDescent="0.25">
      <c r="B4278" s="94"/>
    </row>
    <row r="4279" spans="2:3" x14ac:dyDescent="0.25">
      <c r="B4279" s="94"/>
    </row>
    <row r="4280" spans="2:3" x14ac:dyDescent="0.25">
      <c r="B4280" s="94"/>
    </row>
    <row r="4281" spans="2:3" x14ac:dyDescent="0.25">
      <c r="B4281" s="94"/>
    </row>
    <row r="4282" spans="2:3" x14ac:dyDescent="0.25">
      <c r="B4282" s="94"/>
    </row>
    <row r="4283" spans="2:3" x14ac:dyDescent="0.25">
      <c r="B4283" s="94"/>
    </row>
    <row r="4284" spans="2:3" x14ac:dyDescent="0.25">
      <c r="B4284" s="9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4F5E6-0DA2-45B8-92CB-888B8259D42E}">
  <dimension ref="A2:G44"/>
  <sheetViews>
    <sheetView zoomScaleNormal="100" workbookViewId="0">
      <selection activeCell="E5" sqref="E5"/>
    </sheetView>
  </sheetViews>
  <sheetFormatPr defaultColWidth="9.140625" defaultRowHeight="15" x14ac:dyDescent="0.2"/>
  <cols>
    <col min="1" max="1" width="14.140625" style="130" customWidth="1"/>
    <col min="2" max="2" width="10.85546875" style="130" customWidth="1"/>
    <col min="3" max="3" width="12" style="130" customWidth="1"/>
    <col min="4" max="4" width="10.5703125" style="130" customWidth="1"/>
    <col min="5" max="5" width="11" style="130" customWidth="1"/>
    <col min="6" max="6" width="12.140625" style="130" bestFit="1" customWidth="1"/>
    <col min="7" max="16384" width="9.140625" style="130"/>
  </cols>
  <sheetData>
    <row r="2" spans="2:7" ht="15.75" x14ac:dyDescent="0.25">
      <c r="B2" s="129" t="s">
        <v>379</v>
      </c>
    </row>
    <row r="3" spans="2:7" x14ac:dyDescent="0.2">
      <c r="B3" s="131" t="s">
        <v>380</v>
      </c>
    </row>
    <row r="5" spans="2:7" ht="56.25" x14ac:dyDescent="0.2">
      <c r="B5" s="997" t="s">
        <v>381</v>
      </c>
      <c r="C5" s="133" t="s">
        <v>382</v>
      </c>
      <c r="D5" s="133" t="s">
        <v>383</v>
      </c>
      <c r="E5" s="133" t="s">
        <v>384</v>
      </c>
      <c r="F5" s="133" t="s">
        <v>385</v>
      </c>
      <c r="G5" s="133" t="s">
        <v>358</v>
      </c>
    </row>
    <row r="6" spans="2:7" x14ac:dyDescent="0.2">
      <c r="B6" s="903" t="s">
        <v>386</v>
      </c>
      <c r="C6" s="135">
        <v>0.133773059872586</v>
      </c>
      <c r="D6" s="135">
        <v>3.9849152318003803E-2</v>
      </c>
      <c r="E6" s="135">
        <v>4.3511037515429E-2</v>
      </c>
      <c r="F6" s="135">
        <v>0.43519691743579503</v>
      </c>
      <c r="G6" s="135">
        <v>0.15938569431813698</v>
      </c>
    </row>
    <row r="7" spans="2:7" x14ac:dyDescent="0.2">
      <c r="B7" s="903" t="s">
        <v>387</v>
      </c>
      <c r="C7" s="135">
        <v>0.12417966917910901</v>
      </c>
      <c r="D7" s="135">
        <v>4.8458550860707404E-2</v>
      </c>
      <c r="E7" s="135">
        <v>3.8073825955272401E-2</v>
      </c>
      <c r="F7" s="135">
        <v>0.39680537946778199</v>
      </c>
      <c r="G7" s="135">
        <v>0.14979312639325801</v>
      </c>
    </row>
    <row r="8" spans="2:7" x14ac:dyDescent="0.2">
      <c r="B8" s="903" t="s">
        <v>388</v>
      </c>
      <c r="C8" s="135">
        <v>0.13075821559360301</v>
      </c>
      <c r="D8" s="135">
        <v>0.30749043838609097</v>
      </c>
      <c r="E8" s="135">
        <v>3.9492270384232496E-2</v>
      </c>
      <c r="F8" s="135">
        <v>0.41821729439511596</v>
      </c>
      <c r="G8" s="135">
        <v>0.168298755965227</v>
      </c>
    </row>
    <row r="9" spans="2:7" x14ac:dyDescent="0.2">
      <c r="B9" s="903" t="s">
        <v>389</v>
      </c>
      <c r="C9" s="135">
        <v>0.222651991650408</v>
      </c>
      <c r="D9" s="135">
        <v>1.37726609066428</v>
      </c>
      <c r="E9" s="135">
        <v>6.3198974498639593E-2</v>
      </c>
      <c r="F9" s="135">
        <v>0.45685910223637904</v>
      </c>
      <c r="G9" s="135">
        <v>0.20849498859778401</v>
      </c>
    </row>
    <row r="10" spans="2:7" x14ac:dyDescent="0.2">
      <c r="B10" s="134" t="s">
        <v>390</v>
      </c>
      <c r="C10" s="135">
        <v>0.34348438001459997</v>
      </c>
      <c r="D10" s="135">
        <v>0.180894163953812</v>
      </c>
      <c r="E10" s="135">
        <v>4.4344406694538499E-2</v>
      </c>
      <c r="F10" s="135">
        <v>0.51092156700112801</v>
      </c>
      <c r="G10" s="135">
        <v>0.16561046836551899</v>
      </c>
    </row>
    <row r="11" spans="2:7" x14ac:dyDescent="0.2">
      <c r="B11" s="903" t="s">
        <v>391</v>
      </c>
      <c r="C11" s="135">
        <v>0.258721330264782</v>
      </c>
      <c r="D11" s="135">
        <v>9.8481117234056698E-2</v>
      </c>
      <c r="E11" s="135">
        <v>3.6904530924414397E-2</v>
      </c>
      <c r="F11" s="135">
        <v>0.42955616285884901</v>
      </c>
      <c r="G11" s="135">
        <v>0.129174138540049</v>
      </c>
    </row>
    <row r="12" spans="2:7" x14ac:dyDescent="0.2">
      <c r="B12" s="903" t="s">
        <v>392</v>
      </c>
      <c r="C12" s="135">
        <v>0.25695029760700799</v>
      </c>
      <c r="D12" s="135">
        <v>6.3212755225960593E-2</v>
      </c>
      <c r="E12" s="135">
        <v>3.5774783679076202E-2</v>
      </c>
      <c r="F12" s="135">
        <v>0.503250689994027</v>
      </c>
      <c r="G12" s="135">
        <v>0.173015962650474</v>
      </c>
    </row>
    <row r="13" spans="2:7" x14ac:dyDescent="0.2">
      <c r="B13" s="903" t="s">
        <v>393</v>
      </c>
      <c r="C13" s="135">
        <v>0.22904193187338201</v>
      </c>
      <c r="D13" s="135">
        <v>7.7311033760700809E-2</v>
      </c>
      <c r="E13" s="135">
        <v>4.6169140140686196E-2</v>
      </c>
      <c r="F13" s="135">
        <v>0.509801145891565</v>
      </c>
      <c r="G13" s="135">
        <v>0.17847507986462302</v>
      </c>
    </row>
    <row r="14" spans="2:7" x14ac:dyDescent="0.2">
      <c r="B14" s="903" t="s">
        <v>394</v>
      </c>
      <c r="C14" s="135">
        <v>0.25654394165505301</v>
      </c>
      <c r="D14" s="135">
        <v>5.86861083243745E-2</v>
      </c>
      <c r="E14" s="135">
        <v>3.88579323113677E-2</v>
      </c>
      <c r="F14" s="135">
        <v>0.50242503391333193</v>
      </c>
      <c r="G14" s="135">
        <v>0.19254424008096099</v>
      </c>
    </row>
    <row r="15" spans="2:7" x14ac:dyDescent="0.2">
      <c r="B15" s="903" t="s">
        <v>395</v>
      </c>
      <c r="C15" s="135">
        <v>0.32518178358617</v>
      </c>
      <c r="D15" s="135">
        <v>7.0336050949631704E-2</v>
      </c>
      <c r="E15" s="135">
        <v>4.2350191444687796E-2</v>
      </c>
      <c r="F15" s="135">
        <v>0.51662851248788899</v>
      </c>
      <c r="G15" s="135">
        <v>0.13182996443957801</v>
      </c>
    </row>
    <row r="16" spans="2:7" x14ac:dyDescent="0.2">
      <c r="B16" s="903" t="s">
        <v>396</v>
      </c>
      <c r="C16" s="135">
        <v>0.36986008415555099</v>
      </c>
      <c r="D16" s="135">
        <v>4.0677587561218406E-2</v>
      </c>
      <c r="E16" s="135">
        <v>3.2039933918640899E-2</v>
      </c>
      <c r="F16" s="135">
        <v>0.52923931399429303</v>
      </c>
      <c r="G16" s="135">
        <v>0.143860212304732</v>
      </c>
    </row>
    <row r="17" spans="2:7" x14ac:dyDescent="0.2">
      <c r="B17" s="903" t="s">
        <v>397</v>
      </c>
      <c r="C17" s="135">
        <v>0.30670496545888903</v>
      </c>
      <c r="D17" s="135">
        <v>4.3427943188001902E-2</v>
      </c>
      <c r="E17" s="135">
        <v>4.4358342734089902E-2</v>
      </c>
      <c r="F17" s="135">
        <v>0.66371939206715802</v>
      </c>
      <c r="G17" s="135">
        <v>0.13697537714911401</v>
      </c>
    </row>
    <row r="18" spans="2:7" x14ac:dyDescent="0.2">
      <c r="B18" s="903" t="s">
        <v>398</v>
      </c>
      <c r="C18" s="135">
        <v>0.28312603061782499</v>
      </c>
      <c r="D18" s="135">
        <v>3.2655087886389302E-2</v>
      </c>
      <c r="E18" s="135">
        <v>4.7258097127878394E-2</v>
      </c>
      <c r="F18" s="135">
        <v>0.69068377751675603</v>
      </c>
      <c r="G18" s="135">
        <v>0.13435268278983301</v>
      </c>
    </row>
    <row r="19" spans="2:7" x14ac:dyDescent="0.2">
      <c r="B19" s="903" t="s">
        <v>399</v>
      </c>
      <c r="C19" s="135">
        <v>0.27613126429491003</v>
      </c>
      <c r="D19" s="135">
        <v>4.1089693728847305E-2</v>
      </c>
      <c r="E19" s="135">
        <v>3.4561941722742101E-2</v>
      </c>
      <c r="F19" s="135">
        <v>0.65571356363262301</v>
      </c>
      <c r="G19" s="135">
        <v>0.12347176579069599</v>
      </c>
    </row>
    <row r="20" spans="2:7" x14ac:dyDescent="0.2">
      <c r="B20" s="903" t="s">
        <v>400</v>
      </c>
      <c r="C20" s="135">
        <v>0.41460853961510402</v>
      </c>
      <c r="D20" s="135">
        <v>8.0936147845245193E-2</v>
      </c>
      <c r="E20" s="135">
        <v>4.0237092673701E-2</v>
      </c>
      <c r="F20" s="135">
        <v>0.62624527322051893</v>
      </c>
      <c r="G20" s="135">
        <v>0.141048233200611</v>
      </c>
    </row>
    <row r="21" spans="2:7" x14ac:dyDescent="0.2">
      <c r="B21" s="903" t="s">
        <v>401</v>
      </c>
      <c r="C21" s="135">
        <v>0.341465110094897</v>
      </c>
      <c r="D21" s="135">
        <v>3.5407502063839698E-2</v>
      </c>
      <c r="E21" s="135">
        <v>4.4862662531024E-2</v>
      </c>
      <c r="F21" s="135">
        <v>0.75521264522662401</v>
      </c>
      <c r="G21" s="135">
        <v>0.15343554852876801</v>
      </c>
    </row>
    <row r="22" spans="2:7" x14ac:dyDescent="0.2">
      <c r="B22" s="903" t="s">
        <v>402</v>
      </c>
      <c r="C22" s="135">
        <v>0.36453878270356399</v>
      </c>
      <c r="D22" s="135">
        <v>4.8997713488618998E-2</v>
      </c>
      <c r="E22" s="135">
        <v>6.9005290486429088E-2</v>
      </c>
      <c r="F22" s="135">
        <v>0.68381267104253807</v>
      </c>
      <c r="G22" s="135">
        <v>0.16119816654588898</v>
      </c>
    </row>
    <row r="23" spans="2:7" x14ac:dyDescent="0.2">
      <c r="B23" s="903" t="s">
        <v>403</v>
      </c>
      <c r="C23" s="135">
        <v>0.336638273517818</v>
      </c>
      <c r="D23" s="135">
        <v>9.1183902325303601E-2</v>
      </c>
      <c r="E23" s="135">
        <v>8.07108601459951E-2</v>
      </c>
      <c r="F23" s="135">
        <v>0.65435271901121494</v>
      </c>
      <c r="G23" s="135">
        <v>0.11834911489415399</v>
      </c>
    </row>
    <row r="24" spans="2:7" x14ac:dyDescent="0.2">
      <c r="B24" s="903" t="s">
        <v>404</v>
      </c>
      <c r="C24" s="135">
        <v>0.55901380103921994</v>
      </c>
      <c r="D24" s="135">
        <v>6.2764471477868497E-2</v>
      </c>
      <c r="E24" s="135">
        <v>9.5418245285022199E-2</v>
      </c>
      <c r="F24" s="135">
        <v>0.58948607358948801</v>
      </c>
      <c r="G24" s="135">
        <v>0.16365202168027099</v>
      </c>
    </row>
    <row r="25" spans="2:7" x14ac:dyDescent="0.2">
      <c r="B25" s="903" t="s">
        <v>405</v>
      </c>
      <c r="C25" s="135">
        <v>0.30174654204924001</v>
      </c>
      <c r="D25" s="135">
        <v>6.3899705895547096E-2</v>
      </c>
      <c r="E25" s="135">
        <v>8.4238614894153602E-2</v>
      </c>
      <c r="F25" s="135">
        <v>0.57389798348662802</v>
      </c>
      <c r="G25" s="135">
        <v>0.13853399310504999</v>
      </c>
    </row>
    <row r="26" spans="2:7" x14ac:dyDescent="0.2">
      <c r="B26" s="903" t="s">
        <v>406</v>
      </c>
      <c r="C26" s="135">
        <v>0.40991969618023799</v>
      </c>
      <c r="D26" s="135">
        <v>0.412959053270954</v>
      </c>
      <c r="E26" s="135">
        <v>0.34013897524985098</v>
      </c>
      <c r="F26" s="135">
        <v>0.27595488699183796</v>
      </c>
      <c r="G26" s="135">
        <v>0.31576406717897704</v>
      </c>
    </row>
    <row r="27" spans="2:7" x14ac:dyDescent="0.2">
      <c r="B27" s="134" t="s">
        <v>407</v>
      </c>
      <c r="C27" s="135">
        <v>0.32984266574689802</v>
      </c>
      <c r="D27" s="135">
        <v>0.17121425523259701</v>
      </c>
      <c r="E27" s="135">
        <v>0.14213194849824101</v>
      </c>
      <c r="F27" s="135">
        <v>0.40822206525980503</v>
      </c>
      <c r="G27" s="135">
        <v>0.16637600312562201</v>
      </c>
    </row>
    <row r="28" spans="2:7" x14ac:dyDescent="0.2">
      <c r="B28" s="903" t="s">
        <v>408</v>
      </c>
      <c r="C28" s="135">
        <v>0.61145450752007402</v>
      </c>
      <c r="D28" s="135">
        <v>0.22674062613975701</v>
      </c>
      <c r="E28" s="135">
        <v>0.174030285829186</v>
      </c>
      <c r="F28" s="135">
        <v>0.38989270445948598</v>
      </c>
      <c r="G28" s="135">
        <v>0.20541317259141298</v>
      </c>
    </row>
    <row r="29" spans="2:7" x14ac:dyDescent="0.2">
      <c r="B29" s="134" t="s">
        <v>409</v>
      </c>
      <c r="C29" s="135">
        <v>0.32518395983807802</v>
      </c>
      <c r="D29" s="135">
        <v>0.138021689374212</v>
      </c>
      <c r="E29" s="135">
        <v>0.149173410790364</v>
      </c>
      <c r="F29" s="135">
        <v>0.45595702126484799</v>
      </c>
      <c r="G29" s="135">
        <v>0.14139100656048798</v>
      </c>
    </row>
    <row r="30" spans="2:7" x14ac:dyDescent="0.2">
      <c r="B30" s="134" t="s">
        <v>410</v>
      </c>
      <c r="C30" s="135">
        <v>0.636624164349326</v>
      </c>
      <c r="D30" s="135">
        <v>0.12549093314221199</v>
      </c>
      <c r="E30" s="135">
        <v>0.12344778930386899</v>
      </c>
      <c r="F30" s="135">
        <v>0.52169309696861099</v>
      </c>
      <c r="G30" s="135">
        <v>0.16856596768995999</v>
      </c>
    </row>
    <row r="31" spans="2:7" x14ac:dyDescent="0.2">
      <c r="B31" s="134" t="s">
        <v>411</v>
      </c>
      <c r="C31" s="135">
        <v>0.38756700461344501</v>
      </c>
      <c r="D31" s="135">
        <v>9.7092746914858294E-2</v>
      </c>
      <c r="E31" s="135">
        <v>0.113839999224899</v>
      </c>
      <c r="F31" s="135">
        <v>0.55083104119583204</v>
      </c>
      <c r="G31" s="135">
        <v>0.14133580204923998</v>
      </c>
    </row>
    <row r="32" spans="2:7" x14ac:dyDescent="0.2">
      <c r="B32" s="134" t="s">
        <v>412</v>
      </c>
      <c r="C32" s="135">
        <v>0.39520856977636198</v>
      </c>
      <c r="D32" s="135">
        <v>0.129977398461743</v>
      </c>
      <c r="E32" s="135">
        <v>0.114222070746566</v>
      </c>
      <c r="F32" s="135">
        <v>0.50253439450262094</v>
      </c>
      <c r="G32" s="135">
        <v>0.15712423880151299</v>
      </c>
    </row>
    <row r="33" spans="1:7" x14ac:dyDescent="0.2">
      <c r="B33" s="134" t="s">
        <v>413</v>
      </c>
      <c r="C33" s="135">
        <v>0.408903764328091</v>
      </c>
      <c r="D33" s="135">
        <v>0.144887910905833</v>
      </c>
      <c r="E33" s="135">
        <v>0.126686125253169</v>
      </c>
      <c r="F33" s="135">
        <v>0.53254191790696104</v>
      </c>
      <c r="G33" s="135">
        <v>0.15638884303404302</v>
      </c>
    </row>
    <row r="34" spans="1:7" x14ac:dyDescent="0.2">
      <c r="B34" s="134" t="s">
        <v>414</v>
      </c>
      <c r="C34" s="135">
        <v>0.82990193907757603</v>
      </c>
      <c r="D34" s="135">
        <v>0.14473184314287599</v>
      </c>
      <c r="E34" s="135">
        <v>0.13464047940274701</v>
      </c>
      <c r="F34" s="135">
        <v>0.57138604776959301</v>
      </c>
      <c r="G34" s="135">
        <v>0.148225064590882</v>
      </c>
    </row>
    <row r="35" spans="1:7" x14ac:dyDescent="0.2">
      <c r="B35" s="134" t="s">
        <v>415</v>
      </c>
      <c r="C35" s="135">
        <v>0.45834140553984998</v>
      </c>
      <c r="D35" s="135">
        <v>0.156380569445882</v>
      </c>
      <c r="E35" s="135">
        <v>0.131948693166103</v>
      </c>
      <c r="F35" s="135">
        <v>0.58059939456765497</v>
      </c>
      <c r="G35" s="135">
        <v>0.121009729522861</v>
      </c>
    </row>
    <row r="36" spans="1:7" x14ac:dyDescent="0.2">
      <c r="B36" s="134" t="s">
        <v>417</v>
      </c>
      <c r="C36" s="135">
        <v>0.49765317446811302</v>
      </c>
      <c r="D36" s="135">
        <v>0.28654285445351396</v>
      </c>
      <c r="E36" s="135">
        <v>0.12537366414758799</v>
      </c>
      <c r="F36" s="135">
        <v>0.54475275515429</v>
      </c>
      <c r="G36" s="135">
        <v>0.13841992579866</v>
      </c>
    </row>
    <row r="37" spans="1:7" x14ac:dyDescent="0.2">
      <c r="B37" s="136" t="s">
        <v>416</v>
      </c>
      <c r="C37" s="137">
        <v>0.34101675874999998</v>
      </c>
      <c r="D37" s="137">
        <v>0.28238475526999995</v>
      </c>
      <c r="E37" s="137">
        <v>8.2063715329999995E-2</v>
      </c>
      <c r="F37" s="137">
        <v>0.37450681422000004</v>
      </c>
      <c r="G37" s="137">
        <v>8.3338184709999999E-2</v>
      </c>
    </row>
    <row r="38" spans="1:7" x14ac:dyDescent="0.2">
      <c r="A38" s="134"/>
      <c r="B38" s="135"/>
      <c r="C38" s="135"/>
      <c r="D38" s="135"/>
      <c r="E38" s="135"/>
      <c r="F38" s="135"/>
    </row>
    <row r="39" spans="1:7" x14ac:dyDescent="0.2">
      <c r="B39" s="138" t="s">
        <v>418</v>
      </c>
    </row>
    <row r="40" spans="1:7" x14ac:dyDescent="0.2">
      <c r="B40" s="138" t="s">
        <v>419</v>
      </c>
    </row>
    <row r="42" spans="1:7" ht="17.25" x14ac:dyDescent="0.3">
      <c r="B42" s="139"/>
    </row>
    <row r="43" spans="1:7" ht="17.25" x14ac:dyDescent="0.3">
      <c r="B43" s="139"/>
    </row>
    <row r="44" spans="1:7" ht="17.25" x14ac:dyDescent="0.3">
      <c r="B44" s="139"/>
    </row>
  </sheetData>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E1D23-D283-4809-B536-94EBBF5013ED}">
  <dimension ref="B2:J183"/>
  <sheetViews>
    <sheetView zoomScaleNormal="100" workbookViewId="0">
      <selection activeCell="I5" sqref="I5"/>
    </sheetView>
  </sheetViews>
  <sheetFormatPr defaultColWidth="11.42578125" defaultRowHeight="15" customHeight="1" x14ac:dyDescent="0.2"/>
  <cols>
    <col min="1" max="16384" width="11.42578125" style="141"/>
  </cols>
  <sheetData>
    <row r="2" spans="2:6" ht="15" customHeight="1" x14ac:dyDescent="0.25">
      <c r="B2" s="140" t="s">
        <v>420</v>
      </c>
    </row>
    <row r="4" spans="2:6" ht="33.75" x14ac:dyDescent="0.2">
      <c r="B4" s="999" t="s">
        <v>266</v>
      </c>
      <c r="C4" s="998" t="s">
        <v>421</v>
      </c>
      <c r="D4" s="998" t="s">
        <v>422</v>
      </c>
      <c r="E4" s="998" t="s">
        <v>423</v>
      </c>
      <c r="F4" s="998" t="s">
        <v>424</v>
      </c>
    </row>
    <row r="5" spans="2:6" ht="15" customHeight="1" x14ac:dyDescent="0.2">
      <c r="B5" s="904">
        <v>42400</v>
      </c>
      <c r="C5" s="143">
        <v>8.3604954587738298E-2</v>
      </c>
      <c r="D5" s="143">
        <v>8.30924677856828E-2</v>
      </c>
      <c r="E5" s="143">
        <v>9.6063177047957304E-2</v>
      </c>
      <c r="F5" s="143">
        <v>4.7186362954720701E-2</v>
      </c>
    </row>
    <row r="6" spans="2:6" ht="15" customHeight="1" x14ac:dyDescent="0.2">
      <c r="B6" s="904">
        <v>42429</v>
      </c>
      <c r="C6" s="143">
        <v>8.3529478759188702E-2</v>
      </c>
      <c r="D6" s="143">
        <v>8.3094063156854997E-2</v>
      </c>
      <c r="E6" s="143">
        <v>9.6315185135611395E-2</v>
      </c>
      <c r="F6" s="143">
        <v>4.8606478336141998E-2</v>
      </c>
    </row>
    <row r="7" spans="2:6" ht="15" customHeight="1" x14ac:dyDescent="0.2">
      <c r="B7" s="904">
        <v>42460</v>
      </c>
      <c r="C7" s="143">
        <v>8.2190544663727397E-2</v>
      </c>
      <c r="D7" s="143">
        <v>8.2541452243877794E-2</v>
      </c>
      <c r="E7" s="143">
        <v>9.5882218845966996E-2</v>
      </c>
      <c r="F7" s="143">
        <v>4.6881945520112697E-2</v>
      </c>
    </row>
    <row r="8" spans="2:6" ht="15" customHeight="1" x14ac:dyDescent="0.2">
      <c r="B8" s="904">
        <v>42490</v>
      </c>
      <c r="C8" s="143">
        <v>8.2473757319063104E-2</v>
      </c>
      <c r="D8" s="143">
        <v>8.2203995077837502E-2</v>
      </c>
      <c r="E8" s="143">
        <v>9.5611540419265797E-2</v>
      </c>
      <c r="F8" s="143">
        <v>4.6689040826685298E-2</v>
      </c>
    </row>
    <row r="9" spans="2:6" ht="15" customHeight="1" x14ac:dyDescent="0.2">
      <c r="B9" s="904">
        <v>42521</v>
      </c>
      <c r="C9" s="143">
        <v>8.1739536609136298E-2</v>
      </c>
      <c r="D9" s="143">
        <v>8.1847705405217394E-2</v>
      </c>
      <c r="E9" s="143">
        <v>9.52269603507854E-2</v>
      </c>
      <c r="F9" s="143">
        <v>4.6174181152752999E-2</v>
      </c>
    </row>
    <row r="10" spans="2:6" ht="15" customHeight="1" x14ac:dyDescent="0.2">
      <c r="B10" s="904">
        <v>42551</v>
      </c>
      <c r="C10" s="143">
        <v>8.19255509388713E-2</v>
      </c>
      <c r="D10" s="143">
        <v>8.1611540461079699E-2</v>
      </c>
      <c r="E10" s="143">
        <v>9.5129774171413495E-2</v>
      </c>
      <c r="F10" s="143">
        <v>4.5637174468941701E-2</v>
      </c>
    </row>
    <row r="11" spans="2:6" ht="15" customHeight="1" x14ac:dyDescent="0.2">
      <c r="B11" s="904">
        <v>42582</v>
      </c>
      <c r="C11" s="143">
        <v>8.1175022081330303E-2</v>
      </c>
      <c r="D11" s="143">
        <v>8.0287820726729395E-2</v>
      </c>
      <c r="E11" s="143">
        <v>9.4088999269735796E-2</v>
      </c>
      <c r="F11" s="143">
        <v>4.4912287505348703E-2</v>
      </c>
    </row>
    <row r="12" spans="2:6" ht="15" customHeight="1" x14ac:dyDescent="0.2">
      <c r="B12" s="904">
        <v>42613</v>
      </c>
      <c r="C12" s="143">
        <v>8.1008194199902295E-2</v>
      </c>
      <c r="D12" s="143">
        <v>8.0146627708282597E-2</v>
      </c>
      <c r="E12" s="143">
        <v>9.3936448284899804E-2</v>
      </c>
      <c r="F12" s="143">
        <v>4.4749749749590097E-2</v>
      </c>
    </row>
    <row r="13" spans="2:6" ht="15" customHeight="1" x14ac:dyDescent="0.2">
      <c r="B13" s="904">
        <v>42643</v>
      </c>
      <c r="C13" s="143">
        <v>8.0419679653205095E-2</v>
      </c>
      <c r="D13" s="143">
        <v>7.9753113762981401E-2</v>
      </c>
      <c r="E13" s="143">
        <v>9.3363807504907498E-2</v>
      </c>
      <c r="F13" s="143">
        <v>4.4297696895097501E-2</v>
      </c>
    </row>
    <row r="14" spans="2:6" ht="15" customHeight="1" x14ac:dyDescent="0.2">
      <c r="B14" s="904">
        <v>42674</v>
      </c>
      <c r="C14" s="143">
        <v>7.97019293766872E-2</v>
      </c>
      <c r="D14" s="143">
        <v>7.9198008628534294E-2</v>
      </c>
      <c r="E14" s="143">
        <v>9.3206713085839998E-2</v>
      </c>
      <c r="F14" s="143">
        <v>4.3387616157931103E-2</v>
      </c>
    </row>
    <row r="15" spans="2:6" ht="15" customHeight="1" x14ac:dyDescent="0.2">
      <c r="B15" s="904">
        <v>42704</v>
      </c>
      <c r="C15" s="143">
        <v>7.9863404286134004E-2</v>
      </c>
      <c r="D15" s="143">
        <v>7.8930915091333195E-2</v>
      </c>
      <c r="E15" s="143">
        <v>9.3129003157949905E-2</v>
      </c>
      <c r="F15" s="143">
        <v>4.26913518313604E-2</v>
      </c>
    </row>
    <row r="16" spans="2:6" ht="15" customHeight="1" x14ac:dyDescent="0.2">
      <c r="B16" s="904">
        <v>42735</v>
      </c>
      <c r="C16" s="143">
        <v>7.8178260991926596E-2</v>
      </c>
      <c r="D16" s="143">
        <v>7.8328679369130502E-2</v>
      </c>
      <c r="E16" s="143">
        <v>9.2669478671369598E-2</v>
      </c>
      <c r="F16" s="143">
        <v>4.24949229635199E-2</v>
      </c>
    </row>
    <row r="17" spans="2:6" ht="15" customHeight="1" x14ac:dyDescent="0.2">
      <c r="B17" s="904">
        <v>42766</v>
      </c>
      <c r="C17" s="143">
        <v>7.8126077306386002E-2</v>
      </c>
      <c r="D17" s="143">
        <v>7.7504580020784197E-2</v>
      </c>
      <c r="E17" s="143">
        <v>9.0842268733097101E-2</v>
      </c>
      <c r="F17" s="143">
        <v>4.1947030766132501E-2</v>
      </c>
    </row>
    <row r="18" spans="2:6" ht="15" customHeight="1" x14ac:dyDescent="0.2">
      <c r="B18" s="904">
        <v>42794</v>
      </c>
      <c r="C18" s="143">
        <v>7.9239090747077204E-2</v>
      </c>
      <c r="D18" s="143">
        <v>7.77298125445674E-2</v>
      </c>
      <c r="E18" s="143">
        <v>9.0841480096153698E-2</v>
      </c>
      <c r="F18" s="143">
        <v>4.1918256356978503E-2</v>
      </c>
    </row>
    <row r="19" spans="2:6" ht="15" customHeight="1" x14ac:dyDescent="0.2">
      <c r="B19" s="904">
        <v>42825</v>
      </c>
      <c r="C19" s="143">
        <v>7.7496958912731895E-2</v>
      </c>
      <c r="D19" s="143">
        <v>7.6916709227523694E-2</v>
      </c>
      <c r="E19" s="143">
        <v>9.0793703238892506E-2</v>
      </c>
      <c r="F19" s="143">
        <v>4.0867930802543501E-2</v>
      </c>
    </row>
    <row r="20" spans="2:6" ht="15" customHeight="1" x14ac:dyDescent="0.2">
      <c r="B20" s="904">
        <v>42855</v>
      </c>
      <c r="C20" s="143">
        <v>7.6171341079608199E-2</v>
      </c>
      <c r="D20" s="143">
        <v>7.6751414926486503E-2</v>
      </c>
      <c r="E20" s="143">
        <v>9.0660634944728799E-2</v>
      </c>
      <c r="F20" s="143">
        <v>4.0350383752447497E-2</v>
      </c>
    </row>
    <row r="21" spans="2:6" ht="15" customHeight="1" x14ac:dyDescent="0.2">
      <c r="B21" s="904">
        <v>42886</v>
      </c>
      <c r="C21" s="143">
        <v>7.5417540461882801E-2</v>
      </c>
      <c r="D21" s="143">
        <v>7.6439808055224406E-2</v>
      </c>
      <c r="E21" s="143">
        <v>9.0616936066465106E-2</v>
      </c>
      <c r="F21" s="143">
        <v>3.9716216928641697E-2</v>
      </c>
    </row>
    <row r="22" spans="2:6" ht="15" customHeight="1" x14ac:dyDescent="0.2">
      <c r="B22" s="904">
        <v>42916</v>
      </c>
      <c r="C22" s="143">
        <v>7.5965355819358996E-2</v>
      </c>
      <c r="D22" s="143">
        <v>7.63727123000566E-2</v>
      </c>
      <c r="E22" s="143">
        <v>9.0969320028108799E-2</v>
      </c>
      <c r="F22" s="143">
        <v>3.9004265929701701E-2</v>
      </c>
    </row>
    <row r="23" spans="2:6" ht="15" customHeight="1" x14ac:dyDescent="0.2">
      <c r="B23" s="904">
        <v>42947</v>
      </c>
      <c r="C23" s="143">
        <v>7.5237391956248095E-2</v>
      </c>
      <c r="D23" s="143">
        <v>7.4990595190527198E-2</v>
      </c>
      <c r="E23" s="143">
        <v>8.8063182462774295E-2</v>
      </c>
      <c r="F23" s="143">
        <v>3.8579401698433199E-2</v>
      </c>
    </row>
    <row r="24" spans="2:6" ht="15" customHeight="1" x14ac:dyDescent="0.2">
      <c r="B24" s="904">
        <v>42978</v>
      </c>
      <c r="C24" s="143">
        <v>7.4735211687262895E-2</v>
      </c>
      <c r="D24" s="143">
        <v>7.4958469166826996E-2</v>
      </c>
      <c r="E24" s="143">
        <v>8.7931681528536407E-2</v>
      </c>
      <c r="F24" s="143">
        <v>3.7451126585150103E-2</v>
      </c>
    </row>
    <row r="25" spans="2:6" ht="15" customHeight="1" x14ac:dyDescent="0.2">
      <c r="B25" s="904">
        <v>43008</v>
      </c>
      <c r="C25" s="143">
        <v>7.3657971139804296E-2</v>
      </c>
      <c r="D25" s="143">
        <v>7.4675301860374493E-2</v>
      </c>
      <c r="E25" s="143">
        <v>8.7669836584853306E-2</v>
      </c>
      <c r="F25" s="143">
        <v>3.6036554514918301E-2</v>
      </c>
    </row>
    <row r="26" spans="2:6" ht="15" customHeight="1" x14ac:dyDescent="0.2">
      <c r="B26" s="904">
        <v>43039</v>
      </c>
      <c r="C26" s="143">
        <v>7.2253710033702997E-2</v>
      </c>
      <c r="D26" s="143">
        <v>7.4073680020128499E-2</v>
      </c>
      <c r="E26" s="143">
        <v>8.77690879321784E-2</v>
      </c>
      <c r="F26" s="143">
        <v>3.5619998054352703E-2</v>
      </c>
    </row>
    <row r="27" spans="2:6" ht="15" customHeight="1" x14ac:dyDescent="0.2">
      <c r="B27" s="904">
        <v>43069</v>
      </c>
      <c r="C27" s="143">
        <v>7.1733895518129198E-2</v>
      </c>
      <c r="D27" s="143">
        <v>7.3701263441583204E-2</v>
      </c>
      <c r="E27" s="143">
        <v>8.7560138304354496E-2</v>
      </c>
      <c r="F27" s="143">
        <v>3.6303853633561499E-2</v>
      </c>
    </row>
    <row r="28" spans="2:6" ht="15" customHeight="1" x14ac:dyDescent="0.2">
      <c r="B28" s="904">
        <v>43100</v>
      </c>
      <c r="C28" s="143">
        <v>7.1307318506865697E-2</v>
      </c>
      <c r="D28" s="143">
        <v>7.3211761569730902E-2</v>
      </c>
      <c r="E28" s="143">
        <v>8.6809824101512598E-2</v>
      </c>
      <c r="F28" s="143">
        <v>3.59528195046862E-2</v>
      </c>
    </row>
    <row r="29" spans="2:6" ht="15" customHeight="1" x14ac:dyDescent="0.2">
      <c r="B29" s="904">
        <v>43131</v>
      </c>
      <c r="C29" s="143">
        <v>7.0596823665277697E-2</v>
      </c>
      <c r="D29" s="143">
        <v>7.1363392173478604E-2</v>
      </c>
      <c r="E29" s="143">
        <v>8.5551604767864498E-2</v>
      </c>
      <c r="F29" s="143">
        <v>3.6147988494426103E-2</v>
      </c>
    </row>
    <row r="30" spans="2:6" ht="15" customHeight="1" x14ac:dyDescent="0.2">
      <c r="B30" s="904">
        <v>43159</v>
      </c>
      <c r="C30" s="143">
        <v>6.9554035218870602E-2</v>
      </c>
      <c r="D30" s="143">
        <v>7.1675131319959506E-2</v>
      </c>
      <c r="E30" s="143">
        <v>8.55196699559366E-2</v>
      </c>
      <c r="F30" s="143">
        <v>3.6079669692603303E-2</v>
      </c>
    </row>
    <row r="31" spans="2:6" ht="15" customHeight="1" x14ac:dyDescent="0.2">
      <c r="B31" s="904">
        <v>43190</v>
      </c>
      <c r="C31" s="143">
        <v>7.0136852823006399E-2</v>
      </c>
      <c r="D31" s="143">
        <v>7.0806054944944699E-2</v>
      </c>
      <c r="E31" s="143">
        <v>8.2946988753241899E-2</v>
      </c>
      <c r="F31" s="143">
        <v>3.5317753325320903E-2</v>
      </c>
    </row>
    <row r="32" spans="2:6" ht="15" customHeight="1" x14ac:dyDescent="0.2">
      <c r="B32" s="904">
        <v>43220</v>
      </c>
      <c r="C32" s="143">
        <v>7.0151795668532593E-2</v>
      </c>
      <c r="D32" s="143">
        <v>7.0532157449239796E-2</v>
      </c>
      <c r="E32" s="143">
        <v>8.2608000228278203E-2</v>
      </c>
      <c r="F32" s="143">
        <v>3.4982163482233201E-2</v>
      </c>
    </row>
    <row r="33" spans="2:6" ht="15" customHeight="1" x14ac:dyDescent="0.2">
      <c r="B33" s="904">
        <v>43251</v>
      </c>
      <c r="C33" s="143">
        <v>6.9673564626541701E-2</v>
      </c>
      <c r="D33" s="143">
        <v>7.0273074974529004E-2</v>
      </c>
      <c r="E33" s="143">
        <v>8.2417177576403294E-2</v>
      </c>
      <c r="F33" s="143">
        <v>3.5295293928216398E-2</v>
      </c>
    </row>
    <row r="34" spans="2:6" ht="15" customHeight="1" x14ac:dyDescent="0.2">
      <c r="B34" s="904">
        <v>43281</v>
      </c>
      <c r="C34" s="143">
        <v>6.7673585358443603E-2</v>
      </c>
      <c r="D34" s="143">
        <v>6.8517591381534806E-2</v>
      </c>
      <c r="E34" s="143">
        <v>8.2891848635708906E-2</v>
      </c>
      <c r="F34" s="143">
        <v>3.47691492547402E-2</v>
      </c>
    </row>
    <row r="35" spans="2:6" ht="15" customHeight="1" x14ac:dyDescent="0.2">
      <c r="B35" s="904">
        <v>43312</v>
      </c>
      <c r="C35" s="143">
        <v>6.6866848276622703E-2</v>
      </c>
      <c r="D35" s="143">
        <v>6.7477656026889196E-2</v>
      </c>
      <c r="E35" s="143">
        <v>8.1968672960827896E-2</v>
      </c>
      <c r="F35" s="143">
        <v>3.4487799968171202E-2</v>
      </c>
    </row>
    <row r="36" spans="2:6" ht="15" customHeight="1" x14ac:dyDescent="0.2">
      <c r="B36" s="904">
        <v>43343</v>
      </c>
      <c r="C36" s="143">
        <v>6.7185732659071906E-2</v>
      </c>
      <c r="D36" s="143">
        <v>6.6018410602122796E-2</v>
      </c>
      <c r="E36" s="143">
        <v>8.1807975386106402E-2</v>
      </c>
      <c r="F36" s="143">
        <v>3.4307704380017803E-2</v>
      </c>
    </row>
    <row r="37" spans="2:6" ht="15" customHeight="1" x14ac:dyDescent="0.2">
      <c r="B37" s="904">
        <v>43373</v>
      </c>
      <c r="C37" s="143">
        <v>6.5703423590706897E-2</v>
      </c>
      <c r="D37" s="143">
        <v>6.7223860548733402E-2</v>
      </c>
      <c r="E37" s="143">
        <v>8.1572375023905894E-2</v>
      </c>
      <c r="F37" s="143">
        <v>3.3254101331075599E-2</v>
      </c>
    </row>
    <row r="38" spans="2:6" ht="15" customHeight="1" x14ac:dyDescent="0.2">
      <c r="B38" s="904">
        <v>43404</v>
      </c>
      <c r="C38" s="143">
        <v>6.6549883059316001E-2</v>
      </c>
      <c r="D38" s="143">
        <v>6.6637089565470195E-2</v>
      </c>
      <c r="E38" s="143">
        <v>8.3998062849814897E-2</v>
      </c>
      <c r="F38" s="143">
        <v>3.2368577489170401E-2</v>
      </c>
    </row>
    <row r="39" spans="2:6" ht="15" customHeight="1" x14ac:dyDescent="0.2">
      <c r="B39" s="904">
        <v>43434</v>
      </c>
      <c r="C39" s="143">
        <v>6.7214687321173597E-2</v>
      </c>
      <c r="D39" s="143">
        <v>6.6156200504852103E-2</v>
      </c>
      <c r="E39" s="143">
        <v>8.3821151739869093E-2</v>
      </c>
      <c r="F39" s="143">
        <v>3.2813464709789901E-2</v>
      </c>
    </row>
    <row r="40" spans="2:6" ht="15" customHeight="1" x14ac:dyDescent="0.2">
      <c r="B40" s="904">
        <v>43465</v>
      </c>
      <c r="C40" s="143">
        <v>6.7310222850493401E-2</v>
      </c>
      <c r="D40" s="143">
        <v>6.5252044677744495E-2</v>
      </c>
      <c r="E40" s="143">
        <v>8.3234720672310705E-2</v>
      </c>
      <c r="F40" s="143">
        <v>3.3767594013642599E-2</v>
      </c>
    </row>
    <row r="41" spans="2:6" ht="15" customHeight="1" x14ac:dyDescent="0.2">
      <c r="B41" s="904">
        <v>43496</v>
      </c>
      <c r="C41" s="143">
        <v>6.5550054790274107E-2</v>
      </c>
      <c r="D41" s="143">
        <v>6.4432942146347497E-2</v>
      </c>
      <c r="E41" s="143">
        <v>8.2989081812554502E-2</v>
      </c>
      <c r="F41" s="143">
        <v>3.2859209265330099E-2</v>
      </c>
    </row>
    <row r="42" spans="2:6" ht="15" customHeight="1" x14ac:dyDescent="0.2">
      <c r="B42" s="904">
        <v>43524</v>
      </c>
      <c r="C42" s="143">
        <v>6.4442406291972607E-2</v>
      </c>
      <c r="D42" s="143">
        <v>6.4573008043136093E-2</v>
      </c>
      <c r="E42" s="143">
        <v>8.2555459221774402E-2</v>
      </c>
      <c r="F42" s="143">
        <v>3.2258374232043703E-2</v>
      </c>
    </row>
    <row r="43" spans="2:6" ht="15" customHeight="1" x14ac:dyDescent="0.2">
      <c r="B43" s="904">
        <v>43555</v>
      </c>
      <c r="C43" s="143">
        <v>6.3268125116525104E-2</v>
      </c>
      <c r="D43" s="143">
        <v>6.4218087488742998E-2</v>
      </c>
      <c r="E43" s="143">
        <v>8.2928381319683303E-2</v>
      </c>
      <c r="F43" s="143">
        <v>3.1103631312533402E-2</v>
      </c>
    </row>
    <row r="44" spans="2:6" ht="15" customHeight="1" x14ac:dyDescent="0.2">
      <c r="B44" s="904">
        <v>43585</v>
      </c>
      <c r="C44" s="143">
        <v>6.4204120534706893E-2</v>
      </c>
      <c r="D44" s="143">
        <v>6.3861758868273694E-2</v>
      </c>
      <c r="E44" s="143">
        <v>8.2628265155135605E-2</v>
      </c>
      <c r="F44" s="143">
        <v>3.0874571049152501E-2</v>
      </c>
    </row>
    <row r="45" spans="2:6" ht="15" customHeight="1" x14ac:dyDescent="0.2">
      <c r="B45" s="904">
        <v>43616</v>
      </c>
      <c r="C45" s="143">
        <v>6.4069692711173104E-2</v>
      </c>
      <c r="D45" s="143">
        <v>6.3468775923315707E-2</v>
      </c>
      <c r="E45" s="143">
        <v>8.2548201516230699E-2</v>
      </c>
      <c r="F45" s="143">
        <v>3.0532192616264501E-2</v>
      </c>
    </row>
    <row r="46" spans="2:6" ht="15" customHeight="1" x14ac:dyDescent="0.2">
      <c r="B46" s="904">
        <v>43646</v>
      </c>
      <c r="C46" s="143">
        <v>6.4307346515269398E-2</v>
      </c>
      <c r="D46" s="143">
        <v>6.3330505084124605E-2</v>
      </c>
      <c r="E46" s="143">
        <v>8.2869548218239997E-2</v>
      </c>
      <c r="F46" s="143">
        <v>3.02311272216291E-2</v>
      </c>
    </row>
    <row r="47" spans="2:6" ht="15" customHeight="1" x14ac:dyDescent="0.2">
      <c r="B47" s="904">
        <v>43677</v>
      </c>
      <c r="C47" s="143">
        <v>6.2959910646813805E-2</v>
      </c>
      <c r="D47" s="143">
        <v>6.2113586055553102E-2</v>
      </c>
      <c r="E47" s="143">
        <v>8.2832444863603097E-2</v>
      </c>
      <c r="F47" s="143">
        <v>2.99115902280047E-2</v>
      </c>
    </row>
    <row r="48" spans="2:6" ht="15" customHeight="1" x14ac:dyDescent="0.2">
      <c r="B48" s="904">
        <v>43708</v>
      </c>
      <c r="C48" s="143">
        <v>6.38513506380783E-2</v>
      </c>
      <c r="D48" s="143">
        <v>6.2062216717872598E-2</v>
      </c>
      <c r="E48" s="143">
        <v>8.2825082916432202E-2</v>
      </c>
      <c r="F48" s="143">
        <v>3.0234417628454299E-2</v>
      </c>
    </row>
    <row r="49" spans="2:6" ht="15" customHeight="1" x14ac:dyDescent="0.2">
      <c r="B49" s="904">
        <v>43738</v>
      </c>
      <c r="C49" s="143">
        <v>6.2514063613194504E-2</v>
      </c>
      <c r="D49" s="143">
        <v>6.1645567205756598E-2</v>
      </c>
      <c r="E49" s="143">
        <v>8.2724282237898905E-2</v>
      </c>
      <c r="F49" s="143">
        <v>2.8014736239464901E-2</v>
      </c>
    </row>
    <row r="50" spans="2:6" ht="15" customHeight="1" x14ac:dyDescent="0.2">
      <c r="B50" s="904">
        <v>43769</v>
      </c>
      <c r="C50" s="143">
        <v>6.2968281486213001E-2</v>
      </c>
      <c r="D50" s="143">
        <v>6.1235407102099099E-2</v>
      </c>
      <c r="E50" s="143">
        <v>8.24997488410327E-2</v>
      </c>
      <c r="F50" s="143">
        <v>2.6146862423680101E-2</v>
      </c>
    </row>
    <row r="51" spans="2:6" ht="15" customHeight="1" x14ac:dyDescent="0.2">
      <c r="B51" s="904">
        <v>43799</v>
      </c>
      <c r="C51" s="143">
        <v>6.1758791807024198E-2</v>
      </c>
      <c r="D51" s="143">
        <v>6.0805037126460203E-2</v>
      </c>
      <c r="E51" s="143">
        <v>8.2088344467960206E-2</v>
      </c>
      <c r="F51" s="143">
        <v>2.6809942898895999E-2</v>
      </c>
    </row>
    <row r="52" spans="2:6" ht="15" customHeight="1" x14ac:dyDescent="0.2">
      <c r="B52" s="904">
        <v>43830</v>
      </c>
      <c r="C52" s="143">
        <v>6.2852333668694402E-2</v>
      </c>
      <c r="D52" s="143">
        <v>6.0769872880617699E-2</v>
      </c>
      <c r="E52" s="143">
        <v>8.1719573302025297E-2</v>
      </c>
      <c r="F52" s="143">
        <v>2.84137715656974E-2</v>
      </c>
    </row>
    <row r="53" spans="2:6" ht="15" customHeight="1" x14ac:dyDescent="0.2">
      <c r="B53" s="904">
        <v>43861</v>
      </c>
      <c r="C53" s="143">
        <v>6.1859649869512201E-2</v>
      </c>
      <c r="D53" s="143">
        <v>6.0383845652427999E-2</v>
      </c>
      <c r="E53" s="143">
        <v>8.1222319217170103E-2</v>
      </c>
      <c r="F53" s="143">
        <v>2.94305170456414E-2</v>
      </c>
    </row>
    <row r="54" spans="2:6" ht="15" customHeight="1" x14ac:dyDescent="0.2">
      <c r="B54" s="904">
        <v>43890</v>
      </c>
      <c r="C54" s="143">
        <v>6.0811863033961001E-2</v>
      </c>
      <c r="D54" s="143">
        <v>6.0430890515336899E-2</v>
      </c>
      <c r="E54" s="143">
        <v>8.1068354923193503E-2</v>
      </c>
      <c r="F54" s="143">
        <v>2.87320525529439E-2</v>
      </c>
    </row>
    <row r="55" spans="2:6" ht="15" customHeight="1" x14ac:dyDescent="0.2">
      <c r="B55" s="904">
        <v>43921</v>
      </c>
      <c r="C55" s="143">
        <v>6.0099466036962403E-2</v>
      </c>
      <c r="D55" s="143">
        <v>6.08913890346576E-2</v>
      </c>
      <c r="E55" s="143">
        <v>8.1118786276333704E-2</v>
      </c>
      <c r="F55" s="143">
        <v>2.8738183269959899E-2</v>
      </c>
    </row>
    <row r="56" spans="2:6" ht="15" customHeight="1" x14ac:dyDescent="0.2">
      <c r="B56" s="904">
        <v>43951</v>
      </c>
      <c r="C56" s="143">
        <v>6.0423158323231002E-2</v>
      </c>
      <c r="D56" s="143">
        <v>6.1206336737220202E-2</v>
      </c>
      <c r="E56" s="143">
        <v>8.0382391009060403E-2</v>
      </c>
      <c r="F56" s="143">
        <v>2.6091493224321201E-2</v>
      </c>
    </row>
    <row r="57" spans="2:6" ht="15" customHeight="1" x14ac:dyDescent="0.2">
      <c r="B57" s="904">
        <v>43982</v>
      </c>
      <c r="C57" s="143">
        <v>6.1980251987523799E-2</v>
      </c>
      <c r="D57" s="143">
        <v>5.86707972992234E-2</v>
      </c>
      <c r="E57" s="143">
        <v>7.9936204631810504E-2</v>
      </c>
      <c r="F57" s="143">
        <v>2.5770392407190101E-2</v>
      </c>
    </row>
    <row r="58" spans="2:6" ht="15" customHeight="1" x14ac:dyDescent="0.2">
      <c r="B58" s="904">
        <v>44012</v>
      </c>
      <c r="C58" s="143">
        <v>6.05353787777414E-2</v>
      </c>
      <c r="D58" s="143">
        <v>5.8051556103379497E-2</v>
      </c>
      <c r="E58" s="143">
        <v>7.9583472856752699E-2</v>
      </c>
      <c r="F58" s="143">
        <v>2.6096252839704698E-2</v>
      </c>
    </row>
    <row r="59" spans="2:6" ht="15" customHeight="1" x14ac:dyDescent="0.2">
      <c r="B59" s="904">
        <v>44043</v>
      </c>
      <c r="C59" s="143">
        <v>6.02652421785074E-2</v>
      </c>
      <c r="D59" s="143">
        <v>5.6967196631127502E-2</v>
      </c>
      <c r="E59" s="143">
        <v>7.8344573258722794E-2</v>
      </c>
      <c r="F59" s="143">
        <v>2.7363727746448199E-2</v>
      </c>
    </row>
    <row r="60" spans="2:6" ht="15" customHeight="1" x14ac:dyDescent="0.2">
      <c r="B60" s="904">
        <v>44074</v>
      </c>
      <c r="C60" s="143">
        <v>6.0827574670166397E-2</v>
      </c>
      <c r="D60" s="143">
        <v>5.69751415718244E-2</v>
      </c>
      <c r="E60" s="143">
        <v>7.8029067901383795E-2</v>
      </c>
      <c r="F60" s="143">
        <v>2.9094330778957199E-2</v>
      </c>
    </row>
    <row r="61" spans="2:6" ht="15" customHeight="1" x14ac:dyDescent="0.2">
      <c r="B61" s="904">
        <v>44104</v>
      </c>
      <c r="C61" s="143">
        <v>5.97236239159998E-2</v>
      </c>
      <c r="D61" s="143">
        <v>5.6611225270152103E-2</v>
      </c>
      <c r="E61" s="143">
        <v>7.77998432165415E-2</v>
      </c>
      <c r="F61" s="143">
        <v>2.9039880657413201E-2</v>
      </c>
    </row>
    <row r="62" spans="2:6" ht="15" customHeight="1" x14ac:dyDescent="0.2">
      <c r="B62" s="904">
        <v>44135</v>
      </c>
      <c r="C62" s="143">
        <v>5.9153756729966998E-2</v>
      </c>
      <c r="D62" s="143">
        <v>5.7147822714505199E-2</v>
      </c>
      <c r="E62" s="143">
        <v>7.8100252625562999E-2</v>
      </c>
      <c r="F62" s="143">
        <v>2.43711075625253E-2</v>
      </c>
    </row>
    <row r="63" spans="2:6" ht="15" customHeight="1" x14ac:dyDescent="0.2">
      <c r="B63" s="904">
        <v>44165</v>
      </c>
      <c r="C63" s="143">
        <v>5.9291555735237103E-2</v>
      </c>
      <c r="D63" s="143">
        <v>5.69034341677905E-2</v>
      </c>
      <c r="E63" s="143">
        <v>7.7413095435565696E-2</v>
      </c>
      <c r="F63" s="143">
        <v>2.40637391563693E-2</v>
      </c>
    </row>
    <row r="64" spans="2:6" ht="15" customHeight="1" x14ac:dyDescent="0.2">
      <c r="B64" s="904">
        <v>44196</v>
      </c>
      <c r="C64" s="143">
        <v>5.7985479421073703E-2</v>
      </c>
      <c r="D64" s="143">
        <v>5.6898131663456003E-2</v>
      </c>
      <c r="E64" s="143">
        <v>7.6469401762353298E-2</v>
      </c>
      <c r="F64" s="143">
        <v>2.42251125973636E-2</v>
      </c>
    </row>
    <row r="65" spans="2:10" ht="15" customHeight="1" x14ac:dyDescent="0.2">
      <c r="B65" s="904">
        <v>44227</v>
      </c>
      <c r="C65" s="143">
        <v>5.8331907587338701E-2</v>
      </c>
      <c r="D65" s="143">
        <v>5.6737354759824603E-2</v>
      </c>
      <c r="E65" s="143">
        <v>7.5514956604901401E-2</v>
      </c>
      <c r="F65" s="143">
        <v>2.6120688676280601E-2</v>
      </c>
    </row>
    <row r="66" spans="2:10" ht="15" customHeight="1" x14ac:dyDescent="0.2">
      <c r="B66" s="904">
        <v>44255</v>
      </c>
      <c r="C66" s="143">
        <v>5.7629066752304198E-2</v>
      </c>
      <c r="D66" s="143">
        <v>5.6747660786428997E-2</v>
      </c>
      <c r="E66" s="143">
        <v>7.5343508253404606E-2</v>
      </c>
      <c r="F66" s="143">
        <v>2.77704513097E-2</v>
      </c>
    </row>
    <row r="67" spans="2:10" ht="15" customHeight="1" x14ac:dyDescent="0.2">
      <c r="B67" s="904">
        <v>44286</v>
      </c>
      <c r="C67" s="143">
        <v>5.7628616027012997E-2</v>
      </c>
      <c r="D67" s="143">
        <v>5.6097978625482499E-2</v>
      </c>
      <c r="E67" s="143">
        <v>7.5298188231077007E-2</v>
      </c>
      <c r="F67" s="143">
        <v>2.7602360734301501E-2</v>
      </c>
    </row>
    <row r="68" spans="2:10" ht="15" customHeight="1" x14ac:dyDescent="0.2">
      <c r="B68" s="904">
        <v>44316</v>
      </c>
      <c r="C68" s="143">
        <v>5.7539987497685102E-2</v>
      </c>
      <c r="D68" s="143">
        <v>5.5900704302681001E-2</v>
      </c>
      <c r="E68" s="143">
        <v>7.4970514381811501E-2</v>
      </c>
      <c r="F68" s="143">
        <v>2.4425133133960001E-2</v>
      </c>
    </row>
    <row r="69" spans="2:10" ht="15" customHeight="1" x14ac:dyDescent="0.2">
      <c r="B69" s="904">
        <v>44347</v>
      </c>
      <c r="C69" s="143">
        <v>5.6930971895645797E-2</v>
      </c>
      <c r="D69" s="143">
        <v>5.5460142877622499E-2</v>
      </c>
      <c r="E69" s="143">
        <v>7.4771586597519604E-2</v>
      </c>
      <c r="F69" s="143">
        <v>2.3685071747954201E-2</v>
      </c>
    </row>
    <row r="70" spans="2:10" ht="15" customHeight="1" x14ac:dyDescent="0.2">
      <c r="B70" s="904">
        <v>44377</v>
      </c>
      <c r="C70" s="143">
        <v>5.6182024901092698E-2</v>
      </c>
      <c r="D70" s="143">
        <v>5.5227646938924402E-2</v>
      </c>
      <c r="E70" s="143">
        <v>7.42719063502571E-2</v>
      </c>
      <c r="F70" s="143">
        <v>2.32660655159414E-2</v>
      </c>
    </row>
    <row r="71" spans="2:10" ht="15" customHeight="1" x14ac:dyDescent="0.2">
      <c r="B71" s="904">
        <v>44408</v>
      </c>
      <c r="C71" s="143">
        <v>5.46238185230805E-2</v>
      </c>
      <c r="D71" s="143">
        <v>5.4278339697836402E-2</v>
      </c>
      <c r="E71" s="143">
        <v>7.3488932332491597E-2</v>
      </c>
      <c r="F71" s="143">
        <v>2.5339191230505601E-2</v>
      </c>
    </row>
    <row r="72" spans="2:10" ht="15" customHeight="1" x14ac:dyDescent="0.2">
      <c r="B72" s="904">
        <v>44439</v>
      </c>
      <c r="C72" s="143">
        <v>5.5807307452147098E-2</v>
      </c>
      <c r="D72" s="143">
        <v>5.4333381125390399E-2</v>
      </c>
      <c r="E72" s="143">
        <v>7.3599139700280494E-2</v>
      </c>
      <c r="F72" s="143">
        <v>2.68704722862604E-2</v>
      </c>
    </row>
    <row r="73" spans="2:10" ht="15" customHeight="1" x14ac:dyDescent="0.2">
      <c r="B73" s="904">
        <v>44469</v>
      </c>
      <c r="C73" s="143">
        <v>5.3871456773775903E-2</v>
      </c>
      <c r="D73" s="143">
        <v>5.4060739931997601E-2</v>
      </c>
      <c r="E73" s="143">
        <v>7.3157756922734005E-2</v>
      </c>
      <c r="F73" s="143">
        <v>2.6755278656912601E-2</v>
      </c>
    </row>
    <row r="74" spans="2:10" ht="15" customHeight="1" x14ac:dyDescent="0.2">
      <c r="B74" s="904">
        <v>44500</v>
      </c>
      <c r="C74" s="143">
        <v>5.3008513450247499E-2</v>
      </c>
      <c r="D74" s="143">
        <v>5.3571945377340502E-2</v>
      </c>
      <c r="E74" s="143">
        <v>7.2882371304316795E-2</v>
      </c>
      <c r="F74" s="143">
        <v>2.6514383237912199E-2</v>
      </c>
    </row>
    <row r="75" spans="2:10" ht="15" customHeight="1" x14ac:dyDescent="0.2">
      <c r="B75" s="904">
        <v>44530</v>
      </c>
      <c r="C75" s="143">
        <v>5.4488862664268403E-2</v>
      </c>
      <c r="D75" s="143">
        <v>5.3040046972111898E-2</v>
      </c>
      <c r="E75" s="143">
        <v>7.2586733799312395E-2</v>
      </c>
      <c r="F75" s="143">
        <v>2.6113700460087801E-2</v>
      </c>
    </row>
    <row r="76" spans="2:10" ht="15" customHeight="1" x14ac:dyDescent="0.2">
      <c r="B76" s="904">
        <v>44561</v>
      </c>
      <c r="C76" s="143">
        <v>5.3376769713405998E-2</v>
      </c>
      <c r="D76" s="143">
        <v>5.2772704379143498E-2</v>
      </c>
      <c r="E76" s="143">
        <v>7.2029456241204298E-2</v>
      </c>
      <c r="F76" s="143">
        <v>2.5588539675348E-2</v>
      </c>
      <c r="J76" s="130"/>
    </row>
    <row r="77" spans="2:10" ht="15" customHeight="1" x14ac:dyDescent="0.2">
      <c r="B77" s="904">
        <v>44592</v>
      </c>
      <c r="C77" s="143">
        <v>5.4712130652500697E-2</v>
      </c>
      <c r="D77" s="143">
        <v>4.9196839032380098E-2</v>
      </c>
      <c r="E77" s="143">
        <v>7.1534077925736503E-2</v>
      </c>
      <c r="F77" s="143">
        <v>2.52493700819094E-2</v>
      </c>
      <c r="G77" s="144"/>
      <c r="H77" s="144"/>
      <c r="I77" s="144"/>
    </row>
    <row r="78" spans="2:10" ht="15" customHeight="1" x14ac:dyDescent="0.2">
      <c r="B78" s="904">
        <v>44620</v>
      </c>
      <c r="C78" s="143">
        <v>5.3431431932213398E-2</v>
      </c>
      <c r="D78" s="143">
        <v>4.9413017994651399E-2</v>
      </c>
      <c r="E78" s="143">
        <v>7.14991195789067E-2</v>
      </c>
      <c r="F78" s="143">
        <v>2.5189541077322599E-2</v>
      </c>
      <c r="G78" s="144"/>
      <c r="H78" s="144"/>
      <c r="I78" s="144"/>
    </row>
    <row r="79" spans="2:10" ht="15" customHeight="1" x14ac:dyDescent="0.2">
      <c r="B79" s="904">
        <v>44651</v>
      </c>
      <c r="C79" s="143">
        <v>5.3894833225946799E-2</v>
      </c>
      <c r="D79" s="143">
        <v>4.9223466176934898E-2</v>
      </c>
      <c r="E79" s="143">
        <v>7.1544252373982098E-2</v>
      </c>
      <c r="F79" s="143">
        <v>2.4437551711133199E-2</v>
      </c>
      <c r="G79" s="144"/>
      <c r="H79" s="144"/>
      <c r="I79" s="144"/>
    </row>
    <row r="80" spans="2:10" ht="15" customHeight="1" x14ac:dyDescent="0.2">
      <c r="B80" s="904">
        <v>44681</v>
      </c>
      <c r="C80" s="143">
        <v>5.4440068830104403E-2</v>
      </c>
      <c r="D80" s="143">
        <v>4.8781107246454E-2</v>
      </c>
      <c r="E80" s="143">
        <v>7.14101363745515E-2</v>
      </c>
      <c r="F80" s="143">
        <v>2.15577427149477E-2</v>
      </c>
      <c r="G80" s="144"/>
      <c r="H80" s="144"/>
      <c r="I80" s="144"/>
    </row>
    <row r="81" spans="2:9" ht="15" customHeight="1" x14ac:dyDescent="0.2">
      <c r="B81" s="904">
        <v>44712</v>
      </c>
      <c r="C81" s="143">
        <v>5.3248312316637098E-2</v>
      </c>
      <c r="D81" s="143">
        <v>4.8386972656674403E-2</v>
      </c>
      <c r="E81" s="143">
        <v>7.1044589679150297E-2</v>
      </c>
      <c r="F81" s="143">
        <v>2.2372240620217101E-2</v>
      </c>
      <c r="G81" s="144"/>
      <c r="H81" s="144"/>
      <c r="I81" s="144"/>
    </row>
    <row r="82" spans="2:9" ht="15" customHeight="1" x14ac:dyDescent="0.2">
      <c r="B82" s="904">
        <v>44742</v>
      </c>
      <c r="C82" s="143">
        <v>5.3146800550064502E-2</v>
      </c>
      <c r="D82" s="143">
        <v>4.8262403974452701E-2</v>
      </c>
      <c r="E82" s="143">
        <v>7.0875207144297403E-2</v>
      </c>
      <c r="F82" s="143">
        <v>2.2401190133294599E-2</v>
      </c>
      <c r="G82" s="144"/>
      <c r="H82" s="144"/>
      <c r="I82" s="144"/>
    </row>
    <row r="83" spans="2:9" ht="15" customHeight="1" x14ac:dyDescent="0.2">
      <c r="B83" s="904">
        <v>44773</v>
      </c>
      <c r="C83" s="143">
        <v>5.1735392375400799E-2</v>
      </c>
      <c r="D83" s="143">
        <v>4.7175811111991699E-2</v>
      </c>
      <c r="E83" s="143">
        <v>6.9573563966589994E-2</v>
      </c>
      <c r="F83" s="143">
        <v>2.46216722354364E-2</v>
      </c>
      <c r="G83" s="144"/>
      <c r="H83" s="144"/>
      <c r="I83" s="144"/>
    </row>
    <row r="84" spans="2:9" ht="15" customHeight="1" x14ac:dyDescent="0.2">
      <c r="B84" s="904">
        <v>44804</v>
      </c>
      <c r="C84" s="143">
        <v>5.3986297388625197E-2</v>
      </c>
      <c r="D84" s="143">
        <v>4.7229477883488198E-2</v>
      </c>
      <c r="E84" s="143">
        <v>7.2116140889584193E-2</v>
      </c>
      <c r="F84" s="143">
        <v>2.5162842509808499E-2</v>
      </c>
      <c r="G84" s="144"/>
      <c r="H84" s="144"/>
      <c r="I84" s="144"/>
    </row>
    <row r="85" spans="2:9" ht="15" customHeight="1" x14ac:dyDescent="0.2">
      <c r="B85" s="904">
        <v>44834</v>
      </c>
      <c r="C85" s="143">
        <v>5.5410317808886202E-2</v>
      </c>
      <c r="D85" s="143">
        <v>4.9249317657134001E-2</v>
      </c>
      <c r="E85" s="143">
        <v>5.3624690917385302E-2</v>
      </c>
      <c r="F85" s="143">
        <v>2.6324215426943999E-2</v>
      </c>
      <c r="G85" s="144"/>
      <c r="H85" s="144"/>
      <c r="I85" s="144"/>
    </row>
    <row r="86" spans="2:9" ht="15" customHeight="1" x14ac:dyDescent="0.2">
      <c r="B86" s="904">
        <v>44865</v>
      </c>
      <c r="C86" s="143">
        <v>5.4511641245978203E-2</v>
      </c>
      <c r="D86" s="143">
        <v>4.8839558396087397E-2</v>
      </c>
      <c r="E86" s="143">
        <v>5.3608610073597102E-2</v>
      </c>
      <c r="F86" s="143">
        <v>2.63489036336245E-2</v>
      </c>
      <c r="G86" s="144"/>
      <c r="H86" s="144"/>
      <c r="I86" s="144"/>
    </row>
    <row r="87" spans="2:9" ht="15" customHeight="1" x14ac:dyDescent="0.2">
      <c r="B87" s="904">
        <v>44895</v>
      </c>
      <c r="C87" s="143">
        <v>5.3875742875113E-2</v>
      </c>
      <c r="D87" s="143">
        <v>4.8200914886720798E-2</v>
      </c>
      <c r="E87" s="143">
        <v>5.3501625455297297E-2</v>
      </c>
      <c r="F87" s="143">
        <v>2.66894121589508E-2</v>
      </c>
      <c r="G87" s="144"/>
      <c r="H87" s="144"/>
      <c r="I87" s="144"/>
    </row>
    <row r="88" spans="2:9" ht="15" customHeight="1" x14ac:dyDescent="0.2">
      <c r="B88" s="904">
        <v>44926</v>
      </c>
      <c r="C88" s="143">
        <v>5.3787532005623202E-2</v>
      </c>
      <c r="D88" s="143">
        <v>4.78394234566299E-2</v>
      </c>
      <c r="E88" s="143">
        <v>5.2975682953711301E-2</v>
      </c>
      <c r="F88" s="143">
        <v>2.6621866972838502E-2</v>
      </c>
      <c r="G88" s="144"/>
      <c r="H88" s="144"/>
      <c r="I88" s="144"/>
    </row>
    <row r="89" spans="2:9" ht="15" customHeight="1" x14ac:dyDescent="0.2">
      <c r="B89" s="904">
        <v>44957</v>
      </c>
      <c r="C89" s="143">
        <v>5.5057504105015503E-2</v>
      </c>
      <c r="D89" s="143">
        <v>4.7847908779714197E-2</v>
      </c>
      <c r="E89" s="143">
        <v>5.3169994467733302E-2</v>
      </c>
      <c r="F89" s="143">
        <v>2.86523049933179E-2</v>
      </c>
      <c r="G89" s="144"/>
      <c r="H89" s="144"/>
      <c r="I89" s="144"/>
    </row>
    <row r="90" spans="2:9" ht="15" customHeight="1" x14ac:dyDescent="0.2">
      <c r="B90" s="904">
        <v>44985</v>
      </c>
      <c r="C90" s="143">
        <v>5.5657745579024198E-2</v>
      </c>
      <c r="D90" s="143">
        <v>4.7999934415851403E-2</v>
      </c>
      <c r="E90" s="143">
        <v>5.3013868111137299E-2</v>
      </c>
      <c r="F90" s="143">
        <v>2.9405763814221199E-2</v>
      </c>
      <c r="G90" s="144"/>
      <c r="H90" s="144"/>
      <c r="I90" s="144"/>
    </row>
    <row r="91" spans="2:9" ht="15" customHeight="1" x14ac:dyDescent="0.2">
      <c r="B91" s="905">
        <v>45016</v>
      </c>
      <c r="C91" s="145">
        <v>5.5925520306316402E-2</v>
      </c>
      <c r="D91" s="145">
        <v>4.7401160587730001E-2</v>
      </c>
      <c r="E91" s="145">
        <v>5.30097372715451E-2</v>
      </c>
      <c r="F91" s="145">
        <v>2.9835774934891798E-2</v>
      </c>
      <c r="G91" s="144"/>
      <c r="H91" s="144"/>
      <c r="I91" s="144"/>
    </row>
    <row r="92" spans="2:9" ht="15" customHeight="1" x14ac:dyDescent="0.2">
      <c r="B92" s="142"/>
      <c r="C92" s="146"/>
      <c r="D92" s="146"/>
      <c r="E92" s="146"/>
      <c r="F92" s="146"/>
    </row>
    <row r="93" spans="2:9" ht="15" customHeight="1" x14ac:dyDescent="0.2">
      <c r="B93" s="138" t="s">
        <v>419</v>
      </c>
      <c r="C93" s="146"/>
      <c r="D93" s="146"/>
      <c r="E93" s="146"/>
      <c r="F93" s="146"/>
    </row>
    <row r="94" spans="2:9" ht="15" customHeight="1" x14ac:dyDescent="0.2">
      <c r="B94" s="142"/>
      <c r="C94" s="146"/>
      <c r="D94" s="146"/>
      <c r="E94" s="146"/>
      <c r="F94" s="146"/>
    </row>
    <row r="95" spans="2:9" ht="15" customHeight="1" x14ac:dyDescent="0.2">
      <c r="B95" s="142"/>
      <c r="C95" s="146"/>
      <c r="D95" s="146"/>
      <c r="E95" s="146"/>
      <c r="F95" s="146"/>
    </row>
    <row r="96" spans="2:9" ht="15" customHeight="1" x14ac:dyDescent="0.2">
      <c r="B96" s="142"/>
      <c r="C96" s="146"/>
      <c r="D96" s="146"/>
      <c r="E96" s="146"/>
      <c r="F96" s="146"/>
    </row>
    <row r="97" spans="2:6" ht="15" customHeight="1" x14ac:dyDescent="0.2">
      <c r="B97" s="142"/>
      <c r="C97" s="146"/>
      <c r="D97" s="146"/>
      <c r="E97" s="146"/>
      <c r="F97" s="146"/>
    </row>
    <row r="98" spans="2:6" ht="15" customHeight="1" x14ac:dyDescent="0.2">
      <c r="B98" s="142"/>
      <c r="C98" s="146"/>
      <c r="D98" s="146"/>
      <c r="E98" s="146"/>
      <c r="F98" s="146"/>
    </row>
    <row r="99" spans="2:6" ht="15" customHeight="1" x14ac:dyDescent="0.2">
      <c r="B99" s="142"/>
      <c r="C99" s="146"/>
      <c r="D99" s="146"/>
      <c r="E99" s="146"/>
      <c r="F99" s="146"/>
    </row>
    <row r="100" spans="2:6" ht="15" customHeight="1" x14ac:dyDescent="0.2">
      <c r="B100" s="142"/>
      <c r="C100" s="146"/>
      <c r="D100" s="146"/>
      <c r="E100" s="146"/>
      <c r="F100" s="146"/>
    </row>
    <row r="101" spans="2:6" ht="15" customHeight="1" x14ac:dyDescent="0.2">
      <c r="B101" s="142"/>
      <c r="C101" s="146"/>
      <c r="D101" s="146"/>
      <c r="E101" s="146"/>
      <c r="F101" s="146"/>
    </row>
    <row r="102" spans="2:6" ht="15" customHeight="1" x14ac:dyDescent="0.2">
      <c r="B102" s="142"/>
      <c r="C102" s="146"/>
      <c r="D102" s="146"/>
      <c r="E102" s="146"/>
      <c r="F102" s="146"/>
    </row>
    <row r="103" spans="2:6" ht="15" customHeight="1" x14ac:dyDescent="0.2">
      <c r="B103" s="142"/>
      <c r="C103" s="146"/>
      <c r="D103" s="146"/>
      <c r="E103" s="146"/>
      <c r="F103" s="146"/>
    </row>
    <row r="104" spans="2:6" ht="15" customHeight="1" x14ac:dyDescent="0.2">
      <c r="B104" s="142"/>
      <c r="C104" s="146"/>
      <c r="D104" s="146"/>
      <c r="E104" s="146"/>
      <c r="F104" s="146"/>
    </row>
    <row r="105" spans="2:6" ht="15" customHeight="1" x14ac:dyDescent="0.2">
      <c r="B105" s="142"/>
      <c r="C105" s="146"/>
      <c r="D105" s="146"/>
      <c r="E105" s="146"/>
      <c r="F105" s="146"/>
    </row>
    <row r="106" spans="2:6" ht="15" customHeight="1" x14ac:dyDescent="0.2">
      <c r="B106" s="142"/>
      <c r="C106" s="146"/>
      <c r="D106" s="146"/>
      <c r="E106" s="146"/>
      <c r="F106" s="146"/>
    </row>
    <row r="107" spans="2:6" ht="15" customHeight="1" x14ac:dyDescent="0.2">
      <c r="B107" s="142"/>
      <c r="C107" s="146"/>
      <c r="D107" s="146"/>
      <c r="E107" s="146"/>
      <c r="F107" s="146"/>
    </row>
    <row r="108" spans="2:6" ht="15" customHeight="1" x14ac:dyDescent="0.2">
      <c r="B108" s="142"/>
      <c r="C108" s="146"/>
      <c r="D108" s="146"/>
      <c r="E108" s="146"/>
      <c r="F108" s="146"/>
    </row>
    <row r="109" spans="2:6" ht="15" customHeight="1" x14ac:dyDescent="0.2">
      <c r="B109" s="142"/>
      <c r="C109" s="146"/>
      <c r="D109" s="146"/>
      <c r="E109" s="146"/>
      <c r="F109" s="146"/>
    </row>
    <row r="110" spans="2:6" ht="15" customHeight="1" x14ac:dyDescent="0.2">
      <c r="B110" s="142"/>
      <c r="C110" s="146"/>
      <c r="D110" s="146"/>
      <c r="E110" s="146"/>
      <c r="F110" s="146"/>
    </row>
    <row r="111" spans="2:6" ht="15" customHeight="1" x14ac:dyDescent="0.2">
      <c r="B111" s="142"/>
      <c r="C111" s="146"/>
      <c r="D111" s="146"/>
      <c r="E111" s="146"/>
      <c r="F111" s="146"/>
    </row>
    <row r="112" spans="2:6" ht="15" customHeight="1" x14ac:dyDescent="0.2">
      <c r="B112" s="142"/>
      <c r="C112" s="146"/>
      <c r="D112" s="146"/>
      <c r="E112" s="146"/>
      <c r="F112" s="146"/>
    </row>
    <row r="113" spans="2:6" ht="15" customHeight="1" x14ac:dyDescent="0.2">
      <c r="B113" s="142"/>
      <c r="C113" s="146"/>
      <c r="D113" s="146"/>
      <c r="E113" s="146"/>
      <c r="F113" s="146"/>
    </row>
    <row r="114" spans="2:6" ht="15" customHeight="1" x14ac:dyDescent="0.2">
      <c r="B114" s="142"/>
      <c r="C114" s="146"/>
      <c r="D114" s="146"/>
      <c r="E114" s="146"/>
      <c r="F114" s="146"/>
    </row>
    <row r="115" spans="2:6" ht="15" customHeight="1" x14ac:dyDescent="0.2">
      <c r="B115" s="142"/>
      <c r="C115" s="146"/>
      <c r="D115" s="146"/>
      <c r="E115" s="146"/>
      <c r="F115" s="146"/>
    </row>
    <row r="116" spans="2:6" ht="15" customHeight="1" x14ac:dyDescent="0.2">
      <c r="B116" s="142"/>
      <c r="C116" s="146"/>
      <c r="D116" s="146"/>
      <c r="E116" s="146"/>
      <c r="F116" s="146"/>
    </row>
    <row r="117" spans="2:6" ht="15" customHeight="1" x14ac:dyDescent="0.2">
      <c r="B117" s="142"/>
      <c r="C117" s="146"/>
      <c r="D117" s="146"/>
      <c r="E117" s="146"/>
      <c r="F117" s="146"/>
    </row>
    <row r="118" spans="2:6" ht="15" customHeight="1" x14ac:dyDescent="0.2">
      <c r="B118" s="142"/>
      <c r="C118" s="146"/>
      <c r="D118" s="146"/>
      <c r="E118" s="146"/>
      <c r="F118" s="146"/>
    </row>
    <row r="119" spans="2:6" ht="15" customHeight="1" x14ac:dyDescent="0.2">
      <c r="B119" s="142"/>
      <c r="C119" s="146"/>
      <c r="D119" s="146"/>
      <c r="E119" s="146"/>
      <c r="F119" s="146"/>
    </row>
    <row r="120" spans="2:6" ht="15" customHeight="1" x14ac:dyDescent="0.2">
      <c r="B120" s="142"/>
      <c r="C120" s="146"/>
      <c r="D120" s="146"/>
      <c r="E120" s="146"/>
      <c r="F120" s="146"/>
    </row>
    <row r="121" spans="2:6" ht="15" customHeight="1" x14ac:dyDescent="0.2">
      <c r="B121" s="142"/>
      <c r="C121" s="146"/>
      <c r="D121" s="146"/>
      <c r="E121" s="146"/>
      <c r="F121" s="146"/>
    </row>
    <row r="122" spans="2:6" ht="15" customHeight="1" x14ac:dyDescent="0.2">
      <c r="B122" s="142"/>
      <c r="C122" s="146"/>
      <c r="D122" s="146"/>
      <c r="E122" s="146"/>
      <c r="F122" s="146"/>
    </row>
    <row r="123" spans="2:6" ht="15" customHeight="1" x14ac:dyDescent="0.2">
      <c r="B123" s="142"/>
      <c r="C123" s="146"/>
      <c r="D123" s="146"/>
      <c r="E123" s="146"/>
      <c r="F123" s="146"/>
    </row>
    <row r="124" spans="2:6" ht="15" customHeight="1" x14ac:dyDescent="0.2">
      <c r="B124" s="142"/>
      <c r="C124" s="146"/>
      <c r="D124" s="146"/>
      <c r="E124" s="146"/>
      <c r="F124" s="146"/>
    </row>
    <row r="125" spans="2:6" ht="15" customHeight="1" x14ac:dyDescent="0.2">
      <c r="B125" s="142"/>
      <c r="C125" s="146"/>
      <c r="D125" s="146"/>
      <c r="E125" s="146"/>
      <c r="F125" s="146"/>
    </row>
    <row r="126" spans="2:6" ht="15" customHeight="1" x14ac:dyDescent="0.2">
      <c r="B126" s="142"/>
      <c r="C126" s="146"/>
      <c r="D126" s="146"/>
      <c r="E126" s="146"/>
      <c r="F126" s="146"/>
    </row>
    <row r="127" spans="2:6" ht="15" customHeight="1" x14ac:dyDescent="0.2">
      <c r="B127" s="142"/>
      <c r="C127" s="146"/>
      <c r="D127" s="146"/>
      <c r="E127" s="146"/>
      <c r="F127" s="146"/>
    </row>
    <row r="128" spans="2:6" ht="15" customHeight="1" x14ac:dyDescent="0.2">
      <c r="B128" s="142"/>
      <c r="C128" s="146"/>
      <c r="D128" s="146"/>
      <c r="E128" s="146"/>
      <c r="F128" s="146"/>
    </row>
    <row r="129" spans="2:6" ht="15" customHeight="1" x14ac:dyDescent="0.2">
      <c r="B129" s="142"/>
      <c r="C129" s="146"/>
      <c r="D129" s="146"/>
      <c r="E129" s="146"/>
      <c r="F129" s="146"/>
    </row>
    <row r="130" spans="2:6" ht="15" customHeight="1" x14ac:dyDescent="0.2">
      <c r="B130" s="142"/>
      <c r="C130" s="146"/>
      <c r="D130" s="146"/>
      <c r="E130" s="146"/>
      <c r="F130" s="146"/>
    </row>
    <row r="131" spans="2:6" ht="15" customHeight="1" x14ac:dyDescent="0.2">
      <c r="B131" s="142"/>
      <c r="C131" s="146"/>
      <c r="D131" s="146"/>
      <c r="E131" s="146"/>
      <c r="F131" s="146"/>
    </row>
    <row r="132" spans="2:6" ht="15" customHeight="1" x14ac:dyDescent="0.2">
      <c r="B132" s="142"/>
      <c r="C132" s="146"/>
      <c r="D132" s="146"/>
      <c r="E132" s="146"/>
      <c r="F132" s="146"/>
    </row>
    <row r="133" spans="2:6" ht="15" customHeight="1" x14ac:dyDescent="0.2">
      <c r="B133" s="142"/>
      <c r="C133" s="146"/>
      <c r="D133" s="146"/>
      <c r="E133" s="146"/>
      <c r="F133" s="146"/>
    </row>
    <row r="134" spans="2:6" ht="15" customHeight="1" x14ac:dyDescent="0.2">
      <c r="B134" s="142"/>
      <c r="C134" s="146"/>
      <c r="D134" s="146"/>
      <c r="E134" s="146"/>
      <c r="F134" s="146"/>
    </row>
    <row r="135" spans="2:6" ht="15" customHeight="1" x14ac:dyDescent="0.2">
      <c r="B135" s="142"/>
      <c r="C135" s="146"/>
      <c r="D135" s="146"/>
      <c r="E135" s="146"/>
      <c r="F135" s="146"/>
    </row>
    <row r="136" spans="2:6" ht="15" customHeight="1" x14ac:dyDescent="0.2">
      <c r="B136" s="142"/>
      <c r="C136" s="146"/>
      <c r="D136" s="146"/>
      <c r="E136" s="146"/>
      <c r="F136" s="146"/>
    </row>
    <row r="137" spans="2:6" ht="15" customHeight="1" x14ac:dyDescent="0.2">
      <c r="B137" s="142"/>
      <c r="C137" s="146"/>
      <c r="D137" s="146"/>
      <c r="E137" s="146"/>
      <c r="F137" s="146"/>
    </row>
    <row r="138" spans="2:6" ht="15" customHeight="1" x14ac:dyDescent="0.2">
      <c r="B138" s="142"/>
      <c r="C138" s="146"/>
      <c r="D138" s="146"/>
      <c r="E138" s="146"/>
      <c r="F138" s="146"/>
    </row>
    <row r="139" spans="2:6" ht="15" customHeight="1" x14ac:dyDescent="0.2">
      <c r="B139" s="142"/>
      <c r="C139" s="146"/>
      <c r="D139" s="146"/>
      <c r="E139" s="146"/>
      <c r="F139" s="146"/>
    </row>
    <row r="140" spans="2:6" ht="15" customHeight="1" x14ac:dyDescent="0.2">
      <c r="B140" s="142"/>
      <c r="C140" s="146"/>
      <c r="D140" s="146"/>
      <c r="E140" s="146"/>
      <c r="F140" s="146"/>
    </row>
    <row r="141" spans="2:6" ht="15" customHeight="1" x14ac:dyDescent="0.2">
      <c r="B141" s="142"/>
      <c r="C141" s="146"/>
      <c r="D141" s="146"/>
      <c r="E141" s="146"/>
      <c r="F141" s="146"/>
    </row>
    <row r="142" spans="2:6" ht="15" customHeight="1" x14ac:dyDescent="0.2">
      <c r="B142" s="142"/>
      <c r="C142" s="146"/>
      <c r="D142" s="146"/>
      <c r="E142" s="146"/>
      <c r="F142" s="146"/>
    </row>
    <row r="143" spans="2:6" ht="15" customHeight="1" x14ac:dyDescent="0.2">
      <c r="B143" s="142"/>
      <c r="C143" s="146"/>
      <c r="D143" s="146"/>
      <c r="E143" s="146"/>
      <c r="F143" s="146"/>
    </row>
    <row r="144" spans="2:6" ht="15" customHeight="1" x14ac:dyDescent="0.2">
      <c r="B144" s="142"/>
      <c r="C144" s="146"/>
      <c r="D144" s="146"/>
      <c r="E144" s="146"/>
      <c r="F144" s="146"/>
    </row>
    <row r="145" spans="2:6" ht="15" customHeight="1" x14ac:dyDescent="0.2">
      <c r="B145" s="142"/>
      <c r="C145" s="146"/>
      <c r="D145" s="146"/>
      <c r="E145" s="146"/>
      <c r="F145" s="146"/>
    </row>
    <row r="146" spans="2:6" ht="15" customHeight="1" x14ac:dyDescent="0.2">
      <c r="B146" s="142"/>
      <c r="C146" s="146"/>
      <c r="D146" s="146"/>
      <c r="E146" s="146"/>
      <c r="F146" s="146"/>
    </row>
    <row r="147" spans="2:6" ht="15" customHeight="1" x14ac:dyDescent="0.2">
      <c r="B147" s="142"/>
      <c r="C147" s="146"/>
      <c r="D147" s="146"/>
      <c r="E147" s="146"/>
      <c r="F147" s="146"/>
    </row>
    <row r="148" spans="2:6" ht="15" customHeight="1" x14ac:dyDescent="0.2">
      <c r="B148" s="142"/>
      <c r="C148" s="146"/>
      <c r="D148" s="146"/>
      <c r="E148" s="146"/>
      <c r="F148" s="146"/>
    </row>
    <row r="149" spans="2:6" ht="15" customHeight="1" x14ac:dyDescent="0.2">
      <c r="B149" s="142"/>
      <c r="C149" s="146"/>
      <c r="D149" s="146"/>
      <c r="E149" s="146"/>
      <c r="F149" s="146"/>
    </row>
    <row r="150" spans="2:6" ht="15" customHeight="1" x14ac:dyDescent="0.2">
      <c r="B150" s="142"/>
      <c r="C150" s="146"/>
      <c r="D150" s="146"/>
      <c r="E150" s="146"/>
      <c r="F150" s="146"/>
    </row>
    <row r="151" spans="2:6" ht="15" customHeight="1" x14ac:dyDescent="0.2">
      <c r="B151" s="142"/>
      <c r="C151" s="146"/>
      <c r="D151" s="146"/>
      <c r="E151" s="146"/>
      <c r="F151" s="146"/>
    </row>
    <row r="152" spans="2:6" ht="15" customHeight="1" x14ac:dyDescent="0.2">
      <c r="B152" s="142"/>
      <c r="C152" s="146"/>
      <c r="D152" s="146"/>
      <c r="E152" s="146"/>
      <c r="F152" s="146"/>
    </row>
    <row r="153" spans="2:6" ht="15" customHeight="1" x14ac:dyDescent="0.2">
      <c r="B153" s="142"/>
      <c r="C153" s="146"/>
      <c r="D153" s="146"/>
      <c r="E153" s="146"/>
      <c r="F153" s="146"/>
    </row>
    <row r="154" spans="2:6" ht="15" customHeight="1" x14ac:dyDescent="0.2">
      <c r="B154" s="142"/>
      <c r="C154" s="146"/>
      <c r="D154" s="146"/>
      <c r="E154" s="146"/>
      <c r="F154" s="146"/>
    </row>
    <row r="155" spans="2:6" ht="15" customHeight="1" x14ac:dyDescent="0.2">
      <c r="B155" s="142"/>
      <c r="C155" s="146"/>
      <c r="D155" s="146"/>
      <c r="E155" s="146"/>
      <c r="F155" s="146"/>
    </row>
    <row r="156" spans="2:6" ht="15" customHeight="1" x14ac:dyDescent="0.2">
      <c r="B156" s="142"/>
      <c r="C156" s="146"/>
      <c r="D156" s="146"/>
      <c r="E156" s="146"/>
      <c r="F156" s="146"/>
    </row>
    <row r="157" spans="2:6" ht="15" customHeight="1" x14ac:dyDescent="0.2">
      <c r="B157" s="142"/>
      <c r="C157" s="146"/>
      <c r="D157" s="146"/>
      <c r="E157" s="146"/>
      <c r="F157" s="146"/>
    </row>
    <row r="158" spans="2:6" ht="15" customHeight="1" x14ac:dyDescent="0.2">
      <c r="B158" s="142"/>
      <c r="C158" s="146"/>
      <c r="D158" s="146"/>
      <c r="E158" s="146"/>
      <c r="F158" s="146"/>
    </row>
    <row r="159" spans="2:6" ht="15" customHeight="1" x14ac:dyDescent="0.2">
      <c r="B159" s="142"/>
      <c r="C159" s="146"/>
      <c r="D159" s="146"/>
      <c r="E159" s="146"/>
      <c r="F159" s="146"/>
    </row>
    <row r="160" spans="2:6" ht="15" customHeight="1" x14ac:dyDescent="0.2">
      <c r="B160" s="142"/>
      <c r="C160" s="146"/>
      <c r="D160" s="146"/>
      <c r="E160" s="146"/>
      <c r="F160" s="146"/>
    </row>
    <row r="161" spans="2:6" ht="15" customHeight="1" x14ac:dyDescent="0.2">
      <c r="B161" s="142"/>
      <c r="C161" s="146"/>
      <c r="D161" s="146"/>
      <c r="E161" s="146"/>
      <c r="F161" s="146"/>
    </row>
    <row r="162" spans="2:6" ht="15" customHeight="1" x14ac:dyDescent="0.2">
      <c r="B162" s="142"/>
      <c r="C162" s="146"/>
      <c r="D162" s="146"/>
      <c r="E162" s="146"/>
      <c r="F162" s="146"/>
    </row>
    <row r="163" spans="2:6" ht="15" customHeight="1" x14ac:dyDescent="0.2">
      <c r="B163" s="142"/>
      <c r="C163" s="146"/>
      <c r="D163" s="146"/>
      <c r="E163" s="146"/>
      <c r="F163" s="146"/>
    </row>
    <row r="164" spans="2:6" ht="15" customHeight="1" x14ac:dyDescent="0.2">
      <c r="B164" s="142"/>
      <c r="C164" s="146"/>
      <c r="D164" s="146"/>
      <c r="E164" s="146"/>
      <c r="F164" s="146"/>
    </row>
    <row r="165" spans="2:6" ht="15" customHeight="1" x14ac:dyDescent="0.2">
      <c r="B165" s="142"/>
      <c r="C165" s="146"/>
      <c r="D165" s="146"/>
      <c r="E165" s="146"/>
      <c r="F165" s="146"/>
    </row>
    <row r="166" spans="2:6" ht="15" customHeight="1" x14ac:dyDescent="0.2">
      <c r="B166" s="142"/>
      <c r="C166" s="146"/>
      <c r="D166" s="146"/>
      <c r="E166" s="146"/>
      <c r="F166" s="146"/>
    </row>
    <row r="167" spans="2:6" ht="15" customHeight="1" x14ac:dyDescent="0.2">
      <c r="B167" s="142"/>
      <c r="C167" s="146"/>
      <c r="D167" s="146"/>
      <c r="E167" s="146"/>
      <c r="F167" s="146"/>
    </row>
    <row r="168" spans="2:6" ht="15" customHeight="1" x14ac:dyDescent="0.2">
      <c r="B168" s="142"/>
      <c r="C168" s="146"/>
      <c r="D168" s="146"/>
      <c r="E168" s="146"/>
      <c r="F168" s="146"/>
    </row>
    <row r="169" spans="2:6" ht="15" customHeight="1" x14ac:dyDescent="0.2">
      <c r="B169" s="142"/>
      <c r="C169" s="146"/>
      <c r="D169" s="146"/>
      <c r="E169" s="146"/>
      <c r="F169" s="146"/>
    </row>
    <row r="170" spans="2:6" ht="15" customHeight="1" x14ac:dyDescent="0.2">
      <c r="B170" s="142"/>
      <c r="C170" s="146"/>
      <c r="D170" s="146"/>
      <c r="E170" s="146"/>
      <c r="F170" s="146"/>
    </row>
    <row r="171" spans="2:6" ht="15" customHeight="1" x14ac:dyDescent="0.2">
      <c r="B171" s="142"/>
      <c r="C171" s="146"/>
      <c r="D171" s="146"/>
      <c r="E171" s="146"/>
      <c r="F171" s="146"/>
    </row>
    <row r="172" spans="2:6" ht="15" customHeight="1" x14ac:dyDescent="0.2">
      <c r="B172" s="142"/>
      <c r="C172" s="146"/>
      <c r="D172" s="146"/>
      <c r="E172" s="146"/>
      <c r="F172" s="146"/>
    </row>
    <row r="173" spans="2:6" ht="15" customHeight="1" x14ac:dyDescent="0.2">
      <c r="B173" s="142"/>
      <c r="C173" s="146"/>
      <c r="D173" s="146"/>
      <c r="E173" s="146"/>
      <c r="F173" s="146"/>
    </row>
    <row r="174" spans="2:6" ht="15" customHeight="1" x14ac:dyDescent="0.2">
      <c r="B174" s="142"/>
      <c r="C174" s="146"/>
      <c r="D174" s="146"/>
      <c r="E174" s="146"/>
      <c r="F174" s="146"/>
    </row>
    <row r="175" spans="2:6" ht="15" customHeight="1" x14ac:dyDescent="0.2">
      <c r="B175" s="142"/>
      <c r="C175" s="146"/>
      <c r="D175" s="146"/>
      <c r="E175" s="146"/>
      <c r="F175" s="146"/>
    </row>
    <row r="176" spans="2:6" ht="15" customHeight="1" x14ac:dyDescent="0.2">
      <c r="B176" s="142"/>
      <c r="C176" s="146"/>
      <c r="D176" s="146"/>
      <c r="E176" s="146"/>
      <c r="F176" s="146"/>
    </row>
    <row r="177" spans="2:6" ht="15" customHeight="1" x14ac:dyDescent="0.2">
      <c r="B177" s="142"/>
      <c r="C177" s="146"/>
      <c r="D177" s="146"/>
      <c r="E177" s="146"/>
      <c r="F177" s="146"/>
    </row>
    <row r="178" spans="2:6" ht="15" customHeight="1" x14ac:dyDescent="0.2">
      <c r="B178" s="142"/>
      <c r="C178" s="146"/>
      <c r="D178" s="146"/>
      <c r="E178" s="146"/>
      <c r="F178" s="146"/>
    </row>
    <row r="179" spans="2:6" ht="15" customHeight="1" x14ac:dyDescent="0.2">
      <c r="B179" s="142"/>
      <c r="C179" s="146"/>
      <c r="D179" s="146"/>
      <c r="E179" s="146"/>
      <c r="F179" s="146"/>
    </row>
    <row r="180" spans="2:6" ht="15" customHeight="1" x14ac:dyDescent="0.2">
      <c r="B180" s="142"/>
      <c r="C180" s="146"/>
      <c r="D180" s="146"/>
      <c r="E180" s="146"/>
      <c r="F180" s="146"/>
    </row>
    <row r="181" spans="2:6" ht="15" customHeight="1" x14ac:dyDescent="0.2">
      <c r="B181" s="142"/>
      <c r="C181" s="146"/>
      <c r="D181" s="146"/>
      <c r="E181" s="146"/>
      <c r="F181" s="146"/>
    </row>
    <row r="182" spans="2:6" ht="15" customHeight="1" x14ac:dyDescent="0.2">
      <c r="B182" s="142"/>
      <c r="C182" s="146"/>
      <c r="D182" s="146"/>
      <c r="E182" s="146"/>
      <c r="F182" s="146"/>
    </row>
    <row r="183" spans="2:6" ht="15" customHeight="1" x14ac:dyDescent="0.2">
      <c r="B183" s="142"/>
      <c r="C183" s="146"/>
      <c r="D183" s="146"/>
      <c r="E183" s="146"/>
      <c r="F183" s="146"/>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4C3F6-E5D3-4333-BCBE-7692BADD19DB}">
  <dimension ref="B2:Q20"/>
  <sheetViews>
    <sheetView zoomScaleNormal="100" workbookViewId="0">
      <selection activeCell="B18" sqref="B18"/>
    </sheetView>
  </sheetViews>
  <sheetFormatPr defaultColWidth="11.42578125" defaultRowHeight="15" customHeight="1" x14ac:dyDescent="0.2"/>
  <cols>
    <col min="1" max="1" width="5.85546875" style="148" bestFit="1" customWidth="1"/>
    <col min="2" max="2" width="7.28515625" style="148" bestFit="1" customWidth="1"/>
    <col min="3" max="3" width="8" style="148" customWidth="1"/>
    <col min="4" max="4" width="21.85546875" style="148" bestFit="1" customWidth="1"/>
    <col min="5" max="5" width="22.28515625" style="148" bestFit="1" customWidth="1"/>
    <col min="6" max="6" width="5.85546875" style="148" customWidth="1"/>
    <col min="7" max="7" width="11.85546875" style="148" bestFit="1" customWidth="1"/>
    <col min="8" max="16" width="11.42578125" style="148"/>
    <col min="17" max="17" width="11.42578125" style="148" collapsed="1"/>
    <col min="18" max="16384" width="11.42578125" style="148"/>
  </cols>
  <sheetData>
    <row r="2" spans="2:7" ht="15" customHeight="1" x14ac:dyDescent="0.25">
      <c r="B2" s="147" t="s">
        <v>425</v>
      </c>
    </row>
    <row r="3" spans="2:7" ht="15" customHeight="1" x14ac:dyDescent="0.2">
      <c r="B3" s="149" t="s">
        <v>426</v>
      </c>
    </row>
    <row r="4" spans="2:7" ht="11.25" x14ac:dyDescent="0.2"/>
    <row r="5" spans="2:7" ht="22.5" x14ac:dyDescent="0.2">
      <c r="B5" s="150" t="s">
        <v>427</v>
      </c>
      <c r="C5" s="1001" t="s">
        <v>359</v>
      </c>
      <c r="D5" s="1027" t="s">
        <v>421</v>
      </c>
      <c r="E5" s="1027" t="s">
        <v>428</v>
      </c>
      <c r="F5" s="1028" t="s">
        <v>429</v>
      </c>
      <c r="G5" s="1028" t="s">
        <v>424</v>
      </c>
    </row>
    <row r="6" spans="2:7" ht="15" customHeight="1" x14ac:dyDescent="0.2">
      <c r="B6" s="906" t="s">
        <v>87</v>
      </c>
      <c r="C6" s="151">
        <v>-1.1368834396638801</v>
      </c>
      <c r="D6" s="151">
        <v>0.156808920917164</v>
      </c>
      <c r="E6" s="151">
        <v>0.28652434514758401</v>
      </c>
      <c r="F6" s="151">
        <v>-1.3197750413279401</v>
      </c>
      <c r="G6" s="151">
        <v>-0.26044166440069799</v>
      </c>
    </row>
    <row r="7" spans="2:7" ht="15" customHeight="1" x14ac:dyDescent="0.2">
      <c r="B7" s="906" t="s">
        <v>88</v>
      </c>
      <c r="C7" s="151">
        <v>-0.99625675686439696</v>
      </c>
      <c r="D7" s="151">
        <v>0.75394323139252495</v>
      </c>
      <c r="E7" s="151">
        <v>6.9456121929311401E-3</v>
      </c>
      <c r="F7" s="151">
        <v>-0.86182488751624398</v>
      </c>
      <c r="G7" s="151">
        <v>-0.89532071293361304</v>
      </c>
    </row>
    <row r="8" spans="2:7" ht="15" customHeight="1" x14ac:dyDescent="0.2">
      <c r="B8" s="906" t="s">
        <v>89</v>
      </c>
      <c r="C8" s="151">
        <v>-5.6881330347459803E-4</v>
      </c>
      <c r="D8" s="151">
        <v>1.6895692245049401</v>
      </c>
      <c r="E8" s="151">
        <v>0.121602826842415</v>
      </c>
      <c r="F8" s="151">
        <v>-0.87977522912754402</v>
      </c>
      <c r="G8" s="151">
        <v>-0.93196563552328904</v>
      </c>
    </row>
    <row r="9" spans="2:7" ht="15" customHeight="1" x14ac:dyDescent="0.2">
      <c r="B9" s="906" t="s">
        <v>90</v>
      </c>
      <c r="C9" s="151">
        <v>-1.6513717755840901E-2</v>
      </c>
      <c r="D9" s="151">
        <v>0.84219286356568401</v>
      </c>
      <c r="E9" s="151">
        <v>-0.169109517065127</v>
      </c>
      <c r="F9" s="151">
        <v>-0.57137947937364197</v>
      </c>
      <c r="G9" s="151">
        <v>-0.11821758488276</v>
      </c>
    </row>
    <row r="10" spans="2:7" ht="15" customHeight="1" x14ac:dyDescent="0.2">
      <c r="B10" s="906" t="s">
        <v>91</v>
      </c>
      <c r="C10" s="151">
        <v>-0.30410389974511998</v>
      </c>
      <c r="D10" s="151">
        <v>1.1992374195825</v>
      </c>
      <c r="E10" s="151">
        <v>1.72727522913519E-2</v>
      </c>
      <c r="F10" s="151">
        <v>-0.16648971300744</v>
      </c>
      <c r="G10" s="151">
        <v>-1.3541243586115399</v>
      </c>
    </row>
    <row r="11" spans="2:7" ht="15" customHeight="1" x14ac:dyDescent="0.2">
      <c r="B11" s="906" t="s">
        <v>92</v>
      </c>
      <c r="C11" s="151">
        <v>3.5159501401257001</v>
      </c>
      <c r="D11" s="151">
        <v>2.3583516246104401</v>
      </c>
      <c r="E11" s="151">
        <v>0.550287461021297</v>
      </c>
      <c r="F11" s="151">
        <v>-8.5136520403194596E-2</v>
      </c>
      <c r="G11" s="151">
        <v>0.69244757489715303</v>
      </c>
    </row>
    <row r="12" spans="2:7" ht="15" customHeight="1" x14ac:dyDescent="0.2">
      <c r="B12" s="906" t="s">
        <v>93</v>
      </c>
      <c r="C12" s="151">
        <v>5.81008234530234</v>
      </c>
      <c r="D12" s="151">
        <v>4.3596632218570504</v>
      </c>
      <c r="E12" s="151">
        <v>0.24552165016791599</v>
      </c>
      <c r="F12" s="151">
        <v>-0.14596200369274101</v>
      </c>
      <c r="G12" s="151">
        <v>1.3508594769701101</v>
      </c>
    </row>
    <row r="13" spans="2:7" ht="15" customHeight="1" x14ac:dyDescent="0.2">
      <c r="B13" s="906" t="s">
        <v>94</v>
      </c>
      <c r="C13" s="151">
        <v>7.5739560850561602</v>
      </c>
      <c r="D13" s="151">
        <v>4.4692675093832301</v>
      </c>
      <c r="E13" s="151">
        <v>0.16015114340171499</v>
      </c>
      <c r="F13" s="151">
        <v>6.88273104208703E-2</v>
      </c>
      <c r="G13" s="151">
        <v>2.8757101218503398</v>
      </c>
    </row>
    <row r="14" spans="2:7" ht="15" customHeight="1" x14ac:dyDescent="0.2">
      <c r="B14" s="906" t="s">
        <v>95</v>
      </c>
      <c r="C14" s="151">
        <v>2.7547551023676999</v>
      </c>
      <c r="D14" s="151">
        <v>-0.312688454227531</v>
      </c>
      <c r="E14" s="151">
        <v>-0.42667828409143599</v>
      </c>
      <c r="F14" s="151">
        <v>-0.15986078210226201</v>
      </c>
      <c r="G14" s="151">
        <v>3.6539826227889201</v>
      </c>
    </row>
    <row r="15" spans="2:7" ht="15" customHeight="1" x14ac:dyDescent="0.2">
      <c r="B15" s="906" t="s">
        <v>96</v>
      </c>
      <c r="C15" s="151">
        <v>4.4581742061855403</v>
      </c>
      <c r="D15" s="151">
        <v>0.89678004992989102</v>
      </c>
      <c r="E15" s="151">
        <v>-0.44827229356487402</v>
      </c>
      <c r="F15" s="151">
        <v>-0.12089846288507899</v>
      </c>
      <c r="G15" s="151">
        <v>4.1305649127055997</v>
      </c>
    </row>
    <row r="16" spans="2:7" ht="15" customHeight="1" x14ac:dyDescent="0.2">
      <c r="B16" s="906" t="s">
        <v>97</v>
      </c>
      <c r="C16" s="152">
        <v>6.04394039049998</v>
      </c>
      <c r="D16" s="151">
        <v>1.3245871423178099</v>
      </c>
      <c r="E16" s="151">
        <v>-0.22488571022589399</v>
      </c>
      <c r="F16" s="151">
        <v>-4.6332643521793698E-2</v>
      </c>
      <c r="G16" s="151">
        <v>4.9905716019298501</v>
      </c>
    </row>
    <row r="17" spans="2:7" ht="15" customHeight="1" x14ac:dyDescent="0.2">
      <c r="B17" s="907" t="s">
        <v>430</v>
      </c>
      <c r="C17" s="153">
        <v>6.1357054193423597</v>
      </c>
      <c r="D17" s="153">
        <v>1.6273811616602201</v>
      </c>
      <c r="E17" s="153">
        <v>1.0986898610775699E-2</v>
      </c>
      <c r="F17" s="153">
        <v>-0.15676251990502801</v>
      </c>
      <c r="G17" s="153">
        <v>4.6540998789763997</v>
      </c>
    </row>
    <row r="18" spans="2:7" ht="15" customHeight="1" x14ac:dyDescent="0.2">
      <c r="B18" s="148" t="s">
        <v>971</v>
      </c>
    </row>
    <row r="19" spans="2:7" ht="15" customHeight="1" x14ac:dyDescent="0.2">
      <c r="B19" s="154" t="s">
        <v>972</v>
      </c>
    </row>
    <row r="20" spans="2:7" ht="15" customHeight="1" x14ac:dyDescent="0.2">
      <c r="B20" s="154" t="s">
        <v>419</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07A96-2D06-4EA3-A6FC-6A16D2F30B1F}">
  <dimension ref="B2:V15"/>
  <sheetViews>
    <sheetView zoomScaleNormal="100" workbookViewId="0">
      <selection activeCell="B11" sqref="B11"/>
    </sheetView>
  </sheetViews>
  <sheetFormatPr defaultColWidth="11.42578125" defaultRowHeight="15" customHeight="1" x14ac:dyDescent="0.2"/>
  <cols>
    <col min="1" max="1" width="11.42578125" style="156"/>
    <col min="2" max="2" width="29.28515625" style="156" customWidth="1"/>
    <col min="3" max="8" width="11.7109375" style="156" bestFit="1" customWidth="1"/>
    <col min="9" max="10" width="11.42578125" style="156"/>
    <col min="11" max="11" width="11.7109375" style="156" bestFit="1" customWidth="1"/>
    <col min="12" max="12" width="12.85546875" style="156" bestFit="1" customWidth="1"/>
    <col min="13" max="13" width="11.85546875" style="156" bestFit="1" customWidth="1"/>
    <col min="14" max="16" width="11.7109375" style="156" bestFit="1" customWidth="1"/>
    <col min="17" max="17" width="11.5703125" style="156" bestFit="1" customWidth="1"/>
    <col min="18" max="16384" width="11.42578125" style="156"/>
  </cols>
  <sheetData>
    <row r="2" spans="2:22" ht="15" customHeight="1" x14ac:dyDescent="0.2">
      <c r="B2" s="155" t="s">
        <v>431</v>
      </c>
    </row>
    <row r="3" spans="2:22" ht="15" customHeight="1" x14ac:dyDescent="0.2">
      <c r="B3" s="156" t="s">
        <v>380</v>
      </c>
    </row>
    <row r="5" spans="2:22" s="158" customFormat="1" ht="15" customHeight="1" x14ac:dyDescent="0.2">
      <c r="B5" s="157" t="s">
        <v>427</v>
      </c>
      <c r="C5" s="908" t="s">
        <v>79</v>
      </c>
      <c r="D5" s="908" t="s">
        <v>80</v>
      </c>
      <c r="E5" s="908" t="s">
        <v>81</v>
      </c>
      <c r="F5" s="908" t="s">
        <v>82</v>
      </c>
      <c r="G5" s="908" t="s">
        <v>83</v>
      </c>
      <c r="H5" s="908" t="s">
        <v>84</v>
      </c>
      <c r="I5" s="908" t="s">
        <v>85</v>
      </c>
      <c r="J5" s="908" t="s">
        <v>86</v>
      </c>
      <c r="K5" s="908" t="s">
        <v>87</v>
      </c>
      <c r="L5" s="908" t="s">
        <v>88</v>
      </c>
      <c r="M5" s="908" t="s">
        <v>89</v>
      </c>
      <c r="N5" s="908" t="s">
        <v>90</v>
      </c>
      <c r="O5" s="908" t="s">
        <v>91</v>
      </c>
      <c r="P5" s="908" t="s">
        <v>92</v>
      </c>
      <c r="Q5" s="908" t="s">
        <v>93</v>
      </c>
      <c r="R5" s="908" t="s">
        <v>94</v>
      </c>
      <c r="S5" s="908" t="s">
        <v>95</v>
      </c>
      <c r="T5" s="908" t="s">
        <v>96</v>
      </c>
      <c r="U5" s="908" t="s">
        <v>97</v>
      </c>
      <c r="V5" s="909" t="s">
        <v>430</v>
      </c>
    </row>
    <row r="6" spans="2:22" ht="15" customHeight="1" x14ac:dyDescent="0.2">
      <c r="B6" s="910" t="s">
        <v>424</v>
      </c>
      <c r="C6" s="160">
        <v>2890.2395505673899</v>
      </c>
      <c r="D6" s="160">
        <v>3738.1994051337178</v>
      </c>
      <c r="E6" s="160">
        <v>5074.1010952047245</v>
      </c>
      <c r="F6" s="160">
        <v>6304.6629940725988</v>
      </c>
      <c r="G6" s="160">
        <v>7332.1753387829312</v>
      </c>
      <c r="H6" s="160">
        <v>7444.2314588692016</v>
      </c>
      <c r="I6" s="161">
        <v>8126.0367098387405</v>
      </c>
      <c r="J6" s="160">
        <v>8399.352352916585</v>
      </c>
      <c r="K6" s="160">
        <v>8318.2208975899994</v>
      </c>
      <c r="L6" s="160">
        <v>8157.1517164099996</v>
      </c>
      <c r="M6" s="160">
        <v>7993.5615016100001</v>
      </c>
      <c r="N6" s="160">
        <v>7840.63626372</v>
      </c>
      <c r="O6" s="160">
        <v>6970.30135324</v>
      </c>
      <c r="P6" s="160">
        <v>7011.4680350400004</v>
      </c>
      <c r="Q6" s="160">
        <v>7172.6261240799995</v>
      </c>
      <c r="R6" s="160">
        <v>7622.9781713699995</v>
      </c>
      <c r="S6" s="160">
        <v>8251.5955152799997</v>
      </c>
      <c r="T6" s="160">
        <v>8993.3331188799984</v>
      </c>
      <c r="U6" s="160">
        <v>9916.4465044599983</v>
      </c>
      <c r="V6" s="160">
        <v>10005.704994309999</v>
      </c>
    </row>
    <row r="7" spans="2:22" ht="15" customHeight="1" x14ac:dyDescent="0.2">
      <c r="B7" s="910" t="s">
        <v>432</v>
      </c>
      <c r="C7" s="160">
        <v>381.67103999867271</v>
      </c>
      <c r="D7" s="160">
        <v>351.14829183356562</v>
      </c>
      <c r="E7" s="160">
        <v>359.36066131793746</v>
      </c>
      <c r="F7" s="160">
        <v>386.8523890862034</v>
      </c>
      <c r="G7" s="160">
        <v>412.44550683655189</v>
      </c>
      <c r="H7" s="160">
        <v>401.21427636472225</v>
      </c>
      <c r="I7" s="161">
        <v>472.09891101333864</v>
      </c>
      <c r="J7" s="160">
        <v>437.3758776149711</v>
      </c>
      <c r="K7" s="160">
        <v>407.94447524000003</v>
      </c>
      <c r="L7" s="160">
        <v>399.14943412000002</v>
      </c>
      <c r="M7" s="160">
        <v>377.49712600999999</v>
      </c>
      <c r="N7" s="160">
        <v>345.00534586999999</v>
      </c>
      <c r="O7" s="160">
        <v>295.64660339</v>
      </c>
      <c r="P7" s="160">
        <v>261.55732215</v>
      </c>
      <c r="Q7" s="160">
        <v>252.35552633</v>
      </c>
      <c r="R7" s="160">
        <v>249.85622108999999</v>
      </c>
      <c r="S7" s="160">
        <v>269.5139494</v>
      </c>
      <c r="T7" s="160">
        <v>284.10941610000003</v>
      </c>
      <c r="U7" s="160">
        <v>294.99766632000001</v>
      </c>
      <c r="V7" s="160">
        <v>297.12718230000002</v>
      </c>
    </row>
    <row r="8" spans="2:22" ht="15" customHeight="1" x14ac:dyDescent="0.2">
      <c r="B8" s="910" t="s">
        <v>433</v>
      </c>
      <c r="C8" s="160">
        <v>1087.7406499980091</v>
      </c>
      <c r="D8" s="160">
        <v>1152.1740071033248</v>
      </c>
      <c r="E8" s="160">
        <v>1217.0277343566261</v>
      </c>
      <c r="F8" s="160">
        <v>1245.4556958802837</v>
      </c>
      <c r="G8" s="160">
        <v>1277.4110282978299</v>
      </c>
      <c r="H8" s="160">
        <v>1033.6874273966421</v>
      </c>
      <c r="I8" s="161">
        <v>832.49791332271548</v>
      </c>
      <c r="J8" s="160">
        <v>606.73441745172204</v>
      </c>
      <c r="K8" s="160">
        <v>421.39120477</v>
      </c>
      <c r="L8" s="160">
        <v>287.02252356999998</v>
      </c>
      <c r="M8" s="160">
        <v>191.03126406999999</v>
      </c>
      <c r="N8" s="160">
        <v>140.32281656999999</v>
      </c>
      <c r="O8" s="160">
        <v>131.23924109999999</v>
      </c>
      <c r="P8" s="160">
        <v>111.29368993999999</v>
      </c>
      <c r="Q8" s="160">
        <v>88.281459089999998</v>
      </c>
      <c r="R8" s="160">
        <v>70.93503029</v>
      </c>
      <c r="S8" s="160">
        <v>53.733186459999999</v>
      </c>
      <c r="T8" s="160">
        <v>41.249510289999996</v>
      </c>
      <c r="U8" s="160">
        <v>26.939443539999999</v>
      </c>
      <c r="V8" s="160">
        <v>24.562505120000001</v>
      </c>
    </row>
    <row r="9" spans="2:22" ht="15" customHeight="1" x14ac:dyDescent="0.2">
      <c r="B9" s="910" t="s">
        <v>422</v>
      </c>
      <c r="C9" s="160">
        <v>375.34023622669048</v>
      </c>
      <c r="D9" s="160">
        <v>434.53191406596324</v>
      </c>
      <c r="E9" s="160">
        <v>507.27584960514963</v>
      </c>
      <c r="F9" s="160">
        <v>652.31991096555839</v>
      </c>
      <c r="G9" s="160">
        <v>735.49583104917372</v>
      </c>
      <c r="H9" s="160">
        <v>667.89722263056603</v>
      </c>
      <c r="I9" s="161">
        <v>586.02187895945315</v>
      </c>
      <c r="J9" s="160">
        <v>548.72425068285872</v>
      </c>
      <c r="K9" s="160">
        <v>523.09170687999995</v>
      </c>
      <c r="L9" s="160">
        <v>508.93774519999999</v>
      </c>
      <c r="M9" s="160">
        <v>508.46357718000002</v>
      </c>
      <c r="N9" s="160">
        <v>493.22751956000002</v>
      </c>
      <c r="O9" s="160">
        <v>478.90136929000005</v>
      </c>
      <c r="P9" s="160">
        <v>468.44260207999997</v>
      </c>
      <c r="Q9" s="160">
        <v>483.65400397000002</v>
      </c>
      <c r="R9" s="160">
        <v>511.20152424999998</v>
      </c>
      <c r="S9" s="160">
        <v>486.33198326000002</v>
      </c>
      <c r="T9" s="160">
        <v>431.54577538999996</v>
      </c>
      <c r="U9" s="160">
        <v>398.05741288000002</v>
      </c>
      <c r="V9" s="160">
        <v>389.51201348000001</v>
      </c>
    </row>
    <row r="10" spans="2:22" ht="15" customHeight="1" x14ac:dyDescent="0.2">
      <c r="B10" s="911" t="s">
        <v>434</v>
      </c>
      <c r="C10" s="160">
        <v>0</v>
      </c>
      <c r="D10" s="160">
        <v>0</v>
      </c>
      <c r="E10" s="160">
        <v>0</v>
      </c>
      <c r="F10" s="160">
        <v>0</v>
      </c>
      <c r="G10" s="160">
        <v>0</v>
      </c>
      <c r="H10" s="160">
        <v>0</v>
      </c>
      <c r="I10" s="161">
        <v>4506.446332095029</v>
      </c>
      <c r="J10" s="160">
        <v>4852.0498731700845</v>
      </c>
      <c r="K10" s="160">
        <v>4835.9337295100004</v>
      </c>
      <c r="L10" s="160">
        <v>4941.1587398299998</v>
      </c>
      <c r="M10" s="160">
        <v>5184.7963240500003</v>
      </c>
      <c r="N10" s="160">
        <v>5283.9917496199996</v>
      </c>
      <c r="O10" s="160">
        <v>5407.8668468199994</v>
      </c>
      <c r="P10" s="160">
        <v>5701.1599722499996</v>
      </c>
      <c r="Q10" s="160">
        <v>6332.2305017500003</v>
      </c>
      <c r="R10" s="160">
        <v>7025.8031396999995</v>
      </c>
      <c r="S10" s="160">
        <v>6934.8957356999999</v>
      </c>
      <c r="T10" s="160">
        <v>7040.2979937299997</v>
      </c>
      <c r="U10" s="160">
        <v>7209.3162452200004</v>
      </c>
      <c r="V10" s="160">
        <v>7362.45274986</v>
      </c>
    </row>
    <row r="11" spans="2:22" ht="15" customHeight="1" x14ac:dyDescent="0.2">
      <c r="B11" s="911" t="s">
        <v>423</v>
      </c>
      <c r="C11" s="160">
        <v>0</v>
      </c>
      <c r="D11" s="160">
        <v>0</v>
      </c>
      <c r="E11" s="160">
        <v>0</v>
      </c>
      <c r="F11" s="160">
        <v>0</v>
      </c>
      <c r="G11" s="160">
        <v>0</v>
      </c>
      <c r="H11" s="160">
        <v>0</v>
      </c>
      <c r="I11" s="161">
        <v>1085.0406145517286</v>
      </c>
      <c r="J11" s="160">
        <v>1101.1944834720284</v>
      </c>
      <c r="K11" s="160">
        <v>1143.15203881</v>
      </c>
      <c r="L11" s="160">
        <v>1108.6947776</v>
      </c>
      <c r="M11" s="160">
        <v>1082.6790240799999</v>
      </c>
      <c r="N11" s="160">
        <v>1042.77406866</v>
      </c>
      <c r="O11" s="160">
        <v>985.28211464000003</v>
      </c>
      <c r="P11" s="160">
        <v>928.42875949000006</v>
      </c>
      <c r="Q11" s="160">
        <v>909.2236355</v>
      </c>
      <c r="R11" s="160">
        <v>896.84160838000003</v>
      </c>
      <c r="S11" s="160">
        <v>851.28208288999997</v>
      </c>
      <c r="T11" s="160">
        <v>813.70230329999993</v>
      </c>
      <c r="U11" s="160">
        <v>785.22411334000003</v>
      </c>
      <c r="V11" s="160">
        <v>800.15950096000006</v>
      </c>
    </row>
    <row r="12" spans="2:22" ht="15" customHeight="1" x14ac:dyDescent="0.2">
      <c r="B12" s="910" t="s">
        <v>358</v>
      </c>
      <c r="C12" s="163">
        <v>3884.0825732311368</v>
      </c>
      <c r="D12" s="163">
        <v>4749.8128508567252</v>
      </c>
      <c r="E12" s="163">
        <v>5615.6229928900393</v>
      </c>
      <c r="F12" s="163">
        <v>6608.3346982361136</v>
      </c>
      <c r="G12" s="163">
        <v>7334.5311835118455</v>
      </c>
      <c r="H12" s="163">
        <v>7091.0130136359403</v>
      </c>
      <c r="I12" s="163">
        <v>1805.1324355325492</v>
      </c>
      <c r="J12" s="163">
        <v>1634.2476484677152</v>
      </c>
      <c r="K12" s="163">
        <v>1659.4354862600001</v>
      </c>
      <c r="L12" s="163">
        <v>1602.29396307</v>
      </c>
      <c r="M12" s="163">
        <v>1538.0163667899999</v>
      </c>
      <c r="N12" s="163">
        <v>1473.65642127</v>
      </c>
      <c r="O12" s="163">
        <v>1440.6705892800001</v>
      </c>
      <c r="P12" s="163">
        <v>1418.2682135</v>
      </c>
      <c r="Q12" s="163">
        <v>1377.02221747</v>
      </c>
      <c r="R12" s="163">
        <v>1384.6990431500001</v>
      </c>
      <c r="S12" s="163">
        <v>1313.4695426300002</v>
      </c>
      <c r="T12" s="163">
        <v>1264.86002882</v>
      </c>
      <c r="U12" s="163">
        <v>1259.1245099</v>
      </c>
      <c r="V12" s="163">
        <v>1262.6492492499999</v>
      </c>
    </row>
    <row r="13" spans="2:22" ht="15" customHeight="1" x14ac:dyDescent="0.2">
      <c r="B13" s="156" t="s">
        <v>973</v>
      </c>
      <c r="C13" s="164"/>
      <c r="D13" s="164"/>
      <c r="E13" s="164"/>
      <c r="F13" s="164"/>
      <c r="G13" s="164"/>
      <c r="H13" s="164"/>
      <c r="I13" s="164"/>
      <c r="J13" s="164"/>
      <c r="K13" s="164"/>
      <c r="L13" s="164"/>
      <c r="M13" s="164"/>
      <c r="N13" s="164"/>
      <c r="O13" s="164"/>
      <c r="P13" s="164"/>
      <c r="Q13" s="164"/>
      <c r="R13" s="164"/>
      <c r="S13" s="164"/>
      <c r="T13" s="164"/>
      <c r="U13" s="164"/>
      <c r="V13" s="164"/>
    </row>
    <row r="14" spans="2:22" ht="15" customHeight="1" x14ac:dyDescent="0.2">
      <c r="B14" s="165" t="s">
        <v>974</v>
      </c>
      <c r="I14" s="164"/>
      <c r="J14" s="164"/>
      <c r="M14" s="164"/>
    </row>
    <row r="15" spans="2:22" ht="15" customHeight="1" x14ac:dyDescent="0.2">
      <c r="B15" s="148" t="s">
        <v>419</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D73F7-4996-4F46-BC9A-CB5AC1DF8C29}">
  <dimension ref="B2:AB14"/>
  <sheetViews>
    <sheetView zoomScaleNormal="100" workbookViewId="0">
      <selection activeCell="I24" sqref="I24"/>
    </sheetView>
  </sheetViews>
  <sheetFormatPr defaultColWidth="8.7109375" defaultRowHeight="15" x14ac:dyDescent="0.25"/>
  <cols>
    <col min="1" max="1" width="8.7109375" style="166"/>
    <col min="2" max="2" width="31.28515625" style="166" bestFit="1" customWidth="1"/>
    <col min="3" max="3" width="11.28515625" style="166" bestFit="1" customWidth="1"/>
    <col min="4" max="4" width="10.42578125" style="166" customWidth="1"/>
    <col min="5" max="13" width="10.42578125" style="167" customWidth="1"/>
    <col min="14" max="16" width="11.28515625" style="167" bestFit="1" customWidth="1"/>
    <col min="17" max="28" width="10.42578125" style="167" customWidth="1"/>
    <col min="29" max="16384" width="8.7109375" style="166"/>
  </cols>
  <sheetData>
    <row r="2" spans="2:28" ht="15.75" x14ac:dyDescent="0.25">
      <c r="B2" s="797" t="s">
        <v>435</v>
      </c>
    </row>
    <row r="3" spans="2:28" x14ac:dyDescent="0.25">
      <c r="B3" s="168" t="s">
        <v>441</v>
      </c>
    </row>
    <row r="5" spans="2:28" x14ac:dyDescent="0.25">
      <c r="B5" s="157" t="s">
        <v>0</v>
      </c>
      <c r="C5" s="912">
        <v>44165</v>
      </c>
      <c r="D5" s="912">
        <v>44196</v>
      </c>
      <c r="E5" s="912">
        <v>44227</v>
      </c>
      <c r="F5" s="912">
        <v>44255</v>
      </c>
      <c r="G5" s="912">
        <v>44286</v>
      </c>
      <c r="H5" s="912">
        <v>44316</v>
      </c>
      <c r="I5" s="912">
        <v>44347</v>
      </c>
      <c r="J5" s="912">
        <v>44377</v>
      </c>
      <c r="K5" s="912">
        <v>44408</v>
      </c>
      <c r="L5" s="912">
        <v>44439</v>
      </c>
      <c r="M5" s="912">
        <v>44469</v>
      </c>
      <c r="N5" s="912">
        <v>44500</v>
      </c>
      <c r="O5" s="912">
        <v>44530</v>
      </c>
      <c r="P5" s="912">
        <v>44561</v>
      </c>
      <c r="Q5" s="912">
        <v>44592</v>
      </c>
      <c r="R5" s="912">
        <v>44620</v>
      </c>
      <c r="S5" s="912">
        <v>44651</v>
      </c>
      <c r="T5" s="912">
        <v>44681</v>
      </c>
      <c r="U5" s="912">
        <v>44712</v>
      </c>
      <c r="V5" s="912">
        <v>44742</v>
      </c>
      <c r="W5" s="912">
        <v>44773</v>
      </c>
      <c r="X5" s="912">
        <v>44804</v>
      </c>
      <c r="Y5" s="912">
        <v>44834</v>
      </c>
      <c r="Z5" s="912">
        <v>44865</v>
      </c>
      <c r="AA5" s="912">
        <v>44895</v>
      </c>
      <c r="AB5" s="912">
        <v>44926</v>
      </c>
    </row>
    <row r="6" spans="2:28" x14ac:dyDescent="0.25">
      <c r="B6" s="159" t="s">
        <v>16</v>
      </c>
      <c r="C6" s="169">
        <v>20.95872480191121</v>
      </c>
      <c r="D6" s="169">
        <v>26.021337549936959</v>
      </c>
      <c r="E6" s="169">
        <v>21.480841309974117</v>
      </c>
      <c r="F6" s="169">
        <v>19.452691115535202</v>
      </c>
      <c r="G6" s="169">
        <v>20.442074492003446</v>
      </c>
      <c r="H6" s="169">
        <v>18.395177908288538</v>
      </c>
      <c r="I6" s="169">
        <v>25.757380521600634</v>
      </c>
      <c r="J6" s="169">
        <v>35.952398928926932</v>
      </c>
      <c r="K6" s="169">
        <v>33.885324545756184</v>
      </c>
      <c r="L6" s="169">
        <v>20.426473671776495</v>
      </c>
      <c r="M6" s="169">
        <v>24.818469212290132</v>
      </c>
      <c r="N6" s="169">
        <v>20.788725712389677</v>
      </c>
      <c r="O6" s="169">
        <v>19.885742738071535</v>
      </c>
      <c r="P6" s="169">
        <v>19.374447437786181</v>
      </c>
      <c r="Q6" s="169">
        <v>16.432079405401819</v>
      </c>
      <c r="R6" s="169">
        <v>18.10489720751211</v>
      </c>
      <c r="S6" s="169">
        <v>22.548641068418608</v>
      </c>
      <c r="T6" s="169">
        <v>21.554445985798658</v>
      </c>
      <c r="U6" s="169">
        <v>39.857454935297625</v>
      </c>
      <c r="V6" s="169">
        <v>36.741687874444224</v>
      </c>
      <c r="W6" s="169">
        <v>37.175689346340164</v>
      </c>
      <c r="X6" s="169">
        <v>28.371543858252039</v>
      </c>
      <c r="Y6" s="169">
        <v>29.082792424182092</v>
      </c>
      <c r="Z6" s="169">
        <v>24.860565618156478</v>
      </c>
      <c r="AA6" s="169">
        <v>29.015986162319994</v>
      </c>
      <c r="AB6" s="169">
        <v>39.44038087198885</v>
      </c>
    </row>
    <row r="7" spans="2:28" x14ac:dyDescent="0.25">
      <c r="B7" s="159" t="s">
        <v>436</v>
      </c>
      <c r="C7" s="169">
        <v>44.321222114274335</v>
      </c>
      <c r="D7" s="169">
        <v>57.115164626717096</v>
      </c>
      <c r="E7" s="169">
        <v>46.593191606609594</v>
      </c>
      <c r="F7" s="169">
        <v>38.736768567257279</v>
      </c>
      <c r="G7" s="169">
        <v>35.099077791492462</v>
      </c>
      <c r="H7" s="169">
        <v>26.88821632092375</v>
      </c>
      <c r="I7" s="169">
        <v>43.102718671444684</v>
      </c>
      <c r="J7" s="169">
        <v>65.44255145796005</v>
      </c>
      <c r="K7" s="169">
        <v>70.133813677085399</v>
      </c>
      <c r="L7" s="169">
        <v>42.355609800252175</v>
      </c>
      <c r="M7" s="169">
        <v>41.974753444820486</v>
      </c>
      <c r="N7" s="169">
        <v>30.664189133983673</v>
      </c>
      <c r="O7" s="169">
        <v>32.031757434468112</v>
      </c>
      <c r="P7" s="169">
        <v>35.780712758643567</v>
      </c>
      <c r="Q7" s="169">
        <v>29.952395784723603</v>
      </c>
      <c r="R7" s="169">
        <v>35.772735836485495</v>
      </c>
      <c r="S7" s="169">
        <v>38.335411541575418</v>
      </c>
      <c r="T7" s="169">
        <v>39.268467208175728</v>
      </c>
      <c r="U7" s="169">
        <v>87.259824180768447</v>
      </c>
      <c r="V7" s="169">
        <v>83.546569837414552</v>
      </c>
      <c r="W7" s="169">
        <v>65.141498589156541</v>
      </c>
      <c r="X7" s="169">
        <v>44.029368692016725</v>
      </c>
      <c r="Y7" s="169">
        <v>41.141285006304329</v>
      </c>
      <c r="Z7" s="169">
        <v>37.00199716238636</v>
      </c>
      <c r="AA7" s="169">
        <v>38.604253402349187</v>
      </c>
      <c r="AB7" s="169">
        <v>58.956199999999995</v>
      </c>
    </row>
    <row r="8" spans="2:28" ht="15" customHeight="1" x14ac:dyDescent="0.25">
      <c r="B8" s="159" t="s">
        <v>437</v>
      </c>
      <c r="C8" s="169">
        <v>50.909365669918373</v>
      </c>
      <c r="D8" s="169">
        <v>61.236772222443427</v>
      </c>
      <c r="E8" s="169">
        <v>44.399184305527896</v>
      </c>
      <c r="F8" s="169">
        <v>36.073753475346741</v>
      </c>
      <c r="G8" s="169">
        <v>31.423635642710199</v>
      </c>
      <c r="H8" s="169">
        <v>24.167672725462872</v>
      </c>
      <c r="I8" s="169">
        <v>44.23023821885991</v>
      </c>
      <c r="J8" s="169">
        <v>66.853816320923741</v>
      </c>
      <c r="K8" s="169">
        <v>69.39584483907359</v>
      </c>
      <c r="L8" s="169">
        <v>34.970076758909016</v>
      </c>
      <c r="M8" s="169">
        <v>35.869090649678149</v>
      </c>
      <c r="N8" s="169">
        <v>32.729149678147188</v>
      </c>
      <c r="O8" s="169">
        <v>31.938666898931579</v>
      </c>
      <c r="P8" s="169">
        <v>37.844615390536866</v>
      </c>
      <c r="Q8" s="169">
        <v>31.391369619749153</v>
      </c>
      <c r="R8" s="169">
        <v>31.145158915654651</v>
      </c>
      <c r="S8" s="169">
        <v>44.510402022695601</v>
      </c>
      <c r="T8" s="169">
        <v>39.803648585838474</v>
      </c>
      <c r="U8" s="169">
        <v>84.372342444754125</v>
      </c>
      <c r="V8" s="169">
        <v>83.408261724069277</v>
      </c>
      <c r="W8" s="169">
        <v>68.735949202999521</v>
      </c>
      <c r="X8" s="169">
        <v>42.123116677948104</v>
      </c>
      <c r="Y8" s="169">
        <v>38.728700327825337</v>
      </c>
      <c r="Z8" s="169">
        <v>34.339004896144395</v>
      </c>
      <c r="AA8" s="169">
        <v>40.386322330612515</v>
      </c>
      <c r="AB8" s="169">
        <v>60.531233033379785</v>
      </c>
    </row>
    <row r="9" spans="2:28" x14ac:dyDescent="0.25">
      <c r="B9" s="159" t="s">
        <v>438</v>
      </c>
      <c r="C9" s="169">
        <v>30.638122132855532</v>
      </c>
      <c r="D9" s="169">
        <v>35.136983831707482</v>
      </c>
      <c r="E9" s="169">
        <v>21.969174592872786</v>
      </c>
      <c r="F9" s="169">
        <v>18.756347887716501</v>
      </c>
      <c r="G9" s="169">
        <v>16.941906414493328</v>
      </c>
      <c r="H9" s="169">
        <v>12.301522856194836</v>
      </c>
      <c r="I9" s="169">
        <v>20.725403761364387</v>
      </c>
      <c r="J9" s="169">
        <v>27.194949277324309</v>
      </c>
      <c r="K9" s="169">
        <v>27.733944410378921</v>
      </c>
      <c r="L9" s="169">
        <v>15.859892700245537</v>
      </c>
      <c r="M9" s="169">
        <v>16.103419435928064</v>
      </c>
      <c r="N9" s="169">
        <v>19.00706778551994</v>
      </c>
      <c r="O9" s="169">
        <v>18.900511001393586</v>
      </c>
      <c r="P9" s="169">
        <v>22.96286304200677</v>
      </c>
      <c r="Q9" s="169">
        <v>17.813666748954809</v>
      </c>
      <c r="R9" s="169">
        <v>17.483363349923685</v>
      </c>
      <c r="S9" s="169">
        <v>20.416344508593799</v>
      </c>
      <c r="T9" s="169">
        <v>20.950320147322319</v>
      </c>
      <c r="U9" s="169">
        <v>36.207583202601363</v>
      </c>
      <c r="V9" s="169">
        <v>36.990612380383567</v>
      </c>
      <c r="W9" s="169">
        <v>34.826231199150577</v>
      </c>
      <c r="X9" s="169">
        <v>20.945941989514893</v>
      </c>
      <c r="Y9" s="169">
        <v>22.569095608202268</v>
      </c>
      <c r="Z9" s="169">
        <v>21.759099560687499</v>
      </c>
      <c r="AA9" s="169">
        <v>23.307025535868338</v>
      </c>
      <c r="AB9" s="169">
        <v>35.771214100471163</v>
      </c>
    </row>
    <row r="10" spans="2:28" x14ac:dyDescent="0.25">
      <c r="B10" s="159" t="s">
        <v>17</v>
      </c>
      <c r="C10" s="169">
        <v>9.2505244063972381</v>
      </c>
      <c r="D10" s="169">
        <v>10.943482369102128</v>
      </c>
      <c r="E10" s="169">
        <v>4.6032785440307906</v>
      </c>
      <c r="F10" s="169">
        <v>3.9064260959585901</v>
      </c>
      <c r="G10" s="169">
        <v>7.210161584710332</v>
      </c>
      <c r="H10" s="169">
        <v>4.4825499077576483</v>
      </c>
      <c r="I10" s="169">
        <v>5.4671152830313892</v>
      </c>
      <c r="J10" s="169">
        <v>3.8421289189727248</v>
      </c>
      <c r="K10" s="169">
        <v>7.073351272148118</v>
      </c>
      <c r="L10" s="169">
        <v>4.0989268710597919</v>
      </c>
      <c r="M10" s="169">
        <v>3.8599038569248125</v>
      </c>
      <c r="N10" s="169">
        <v>4.402460115468843</v>
      </c>
      <c r="O10" s="169">
        <v>4.4815480974185409</v>
      </c>
      <c r="P10" s="169">
        <v>5.0005243692348529</v>
      </c>
      <c r="Q10" s="169">
        <v>3.7326739465127083</v>
      </c>
      <c r="R10" s="169">
        <v>4.2458014957860506</v>
      </c>
      <c r="S10" s="169">
        <v>7.3715330466520665</v>
      </c>
      <c r="T10" s="169">
        <v>4.1252814267701901</v>
      </c>
      <c r="U10" s="169">
        <v>7.6353503616696523</v>
      </c>
      <c r="V10" s="169">
        <v>6.9995587709867939</v>
      </c>
      <c r="W10" s="169">
        <v>9.9846161152033979</v>
      </c>
      <c r="X10" s="169">
        <v>4.7497645616829249</v>
      </c>
      <c r="Y10" s="169">
        <v>5.9986617519410705</v>
      </c>
      <c r="Z10" s="169">
        <v>6.4151364257747687</v>
      </c>
      <c r="AA10" s="169">
        <v>5.9411487132523719</v>
      </c>
      <c r="AB10" s="169">
        <v>10.411715422390335</v>
      </c>
    </row>
    <row r="11" spans="2:28" x14ac:dyDescent="0.25">
      <c r="B11" s="159" t="s">
        <v>439</v>
      </c>
      <c r="C11" s="169">
        <v>8.6719311779149244</v>
      </c>
      <c r="D11" s="169">
        <v>8.2770517326962629</v>
      </c>
      <c r="E11" s="169">
        <v>5.9719657376070074</v>
      </c>
      <c r="F11" s="169">
        <v>4.0066300179175789</v>
      </c>
      <c r="G11" s="169">
        <v>3.4604468843320721</v>
      </c>
      <c r="H11" s="169">
        <v>2.1739285433671776</v>
      </c>
      <c r="I11" s="169">
        <v>4.3523263375141008</v>
      </c>
      <c r="J11" s="169">
        <v>6.1434543898068883</v>
      </c>
      <c r="K11" s="169">
        <v>7.1292933134249115</v>
      </c>
      <c r="L11" s="169">
        <v>1.5089032742716837</v>
      </c>
      <c r="M11" s="169">
        <v>1.9380056672639192</v>
      </c>
      <c r="N11" s="169">
        <v>3.3050058451124822</v>
      </c>
      <c r="O11" s="169">
        <v>3.9906359400092901</v>
      </c>
      <c r="P11" s="169">
        <v>4.5073849917048241</v>
      </c>
      <c r="Q11" s="169">
        <v>3.9764752179972125</v>
      </c>
      <c r="R11" s="169">
        <v>5.8379142730108171</v>
      </c>
      <c r="S11" s="169">
        <v>7.6145860017253959</v>
      </c>
      <c r="T11" s="169">
        <v>4.9669275864357285</v>
      </c>
      <c r="U11" s="169">
        <v>5.7879555166235317</v>
      </c>
      <c r="V11" s="169">
        <v>9.4431375910810278</v>
      </c>
      <c r="W11" s="169">
        <v>6.092669925011613</v>
      </c>
      <c r="X11" s="169">
        <v>5.6368803450793017</v>
      </c>
      <c r="Y11" s="169">
        <v>4.2723872825004978</v>
      </c>
      <c r="Z11" s="169">
        <v>5.2770692494525182</v>
      </c>
      <c r="AA11" s="169">
        <v>6.2621926458291854</v>
      </c>
      <c r="AB11" s="169">
        <v>7.26104078306457</v>
      </c>
    </row>
    <row r="12" spans="2:28" x14ac:dyDescent="0.25">
      <c r="B12" s="162" t="s">
        <v>440</v>
      </c>
      <c r="C12" s="170">
        <v>0.32547369999999998</v>
      </c>
      <c r="D12" s="170">
        <v>0.32188620000000001</v>
      </c>
      <c r="E12" s="170">
        <v>0.30497340000000001</v>
      </c>
      <c r="F12" s="170">
        <v>0.30380950000000001</v>
      </c>
      <c r="G12" s="170">
        <v>0.3066566</v>
      </c>
      <c r="H12" s="170">
        <v>0.29581740000000001</v>
      </c>
      <c r="I12" s="170">
        <v>0.30039250000000001</v>
      </c>
      <c r="J12" s="170">
        <v>0.29547760000000001</v>
      </c>
      <c r="K12" s="170">
        <v>0.30248979999999998</v>
      </c>
      <c r="L12" s="170">
        <v>0.29751260000000002</v>
      </c>
      <c r="M12" s="170">
        <v>0.29155389999999998</v>
      </c>
      <c r="N12" s="170">
        <v>0.3066181</v>
      </c>
      <c r="O12" s="170">
        <v>0.30498920000000002</v>
      </c>
      <c r="P12" s="170">
        <v>0.31421470000000001</v>
      </c>
      <c r="Q12" s="170">
        <v>0.3096254</v>
      </c>
      <c r="R12" s="170">
        <v>0.30257319999999999</v>
      </c>
      <c r="S12" s="170">
        <v>0.31210169999999998</v>
      </c>
      <c r="T12" s="170">
        <v>0.30255549999999998</v>
      </c>
      <c r="U12" s="170">
        <v>0.30193520000000001</v>
      </c>
      <c r="V12" s="170">
        <v>0.30443530000000002</v>
      </c>
      <c r="W12" s="170">
        <v>0.30732749999999998</v>
      </c>
      <c r="X12" s="170">
        <v>0.29585640000000002</v>
      </c>
      <c r="Y12" s="170">
        <v>0.29812230000000001</v>
      </c>
      <c r="Z12" s="170">
        <v>0.30532740000000003</v>
      </c>
      <c r="AA12" s="170">
        <v>0.29993180000000003</v>
      </c>
      <c r="AB12" s="170">
        <v>0.30710359999999998</v>
      </c>
    </row>
    <row r="14" spans="2:28" x14ac:dyDescent="0.25">
      <c r="B14" s="154" t="s">
        <v>419</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FF2F8-25E4-4551-8882-3C95D8BC2CD3}">
  <dimension ref="B2:AC14"/>
  <sheetViews>
    <sheetView zoomScaleNormal="100" workbookViewId="0">
      <selection activeCell="J21" sqref="J21"/>
    </sheetView>
  </sheetViews>
  <sheetFormatPr defaultColWidth="8.7109375" defaultRowHeight="15" x14ac:dyDescent="0.25"/>
  <cols>
    <col min="1" max="1" width="8.7109375" style="171"/>
    <col min="2" max="2" width="31.28515625" style="171" bestFit="1" customWidth="1"/>
    <col min="3" max="3" width="11.28515625" style="171" bestFit="1" customWidth="1"/>
    <col min="4" max="4" width="10.42578125" style="171" customWidth="1"/>
    <col min="5" max="13" width="10.42578125" style="167" customWidth="1"/>
    <col min="14" max="16" width="11.28515625" style="167" bestFit="1" customWidth="1"/>
    <col min="17" max="28" width="10.42578125" style="167" customWidth="1"/>
    <col min="29" max="16384" width="8.7109375" style="171"/>
  </cols>
  <sheetData>
    <row r="2" spans="2:29" ht="15.75" x14ac:dyDescent="0.25">
      <c r="B2" s="797" t="s">
        <v>442</v>
      </c>
      <c r="C2" s="166"/>
      <c r="D2" s="166"/>
    </row>
    <row r="3" spans="2:29" x14ac:dyDescent="0.25">
      <c r="B3" s="168" t="s">
        <v>441</v>
      </c>
      <c r="C3" s="166"/>
      <c r="D3" s="166"/>
    </row>
    <row r="4" spans="2:29" x14ac:dyDescent="0.25">
      <c r="B4" s="166"/>
      <c r="C4" s="166"/>
      <c r="D4" s="166"/>
    </row>
    <row r="5" spans="2:29" x14ac:dyDescent="0.25">
      <c r="B5" s="157" t="s">
        <v>266</v>
      </c>
      <c r="C5" s="912">
        <v>44165</v>
      </c>
      <c r="D5" s="912">
        <v>44196</v>
      </c>
      <c r="E5" s="912">
        <v>44227</v>
      </c>
      <c r="F5" s="912">
        <v>44255</v>
      </c>
      <c r="G5" s="912">
        <v>44286</v>
      </c>
      <c r="H5" s="912">
        <v>44316</v>
      </c>
      <c r="I5" s="912">
        <v>44347</v>
      </c>
      <c r="J5" s="912">
        <v>44377</v>
      </c>
      <c r="K5" s="912">
        <v>44408</v>
      </c>
      <c r="L5" s="912">
        <v>44439</v>
      </c>
      <c r="M5" s="912">
        <v>44469</v>
      </c>
      <c r="N5" s="912">
        <v>44500</v>
      </c>
      <c r="O5" s="912">
        <v>44530</v>
      </c>
      <c r="P5" s="912">
        <v>44561</v>
      </c>
      <c r="Q5" s="912">
        <v>44592</v>
      </c>
      <c r="R5" s="912">
        <v>44620</v>
      </c>
      <c r="S5" s="912">
        <v>44651</v>
      </c>
      <c r="T5" s="912">
        <v>44681</v>
      </c>
      <c r="U5" s="912">
        <v>44712</v>
      </c>
      <c r="V5" s="912">
        <v>44742</v>
      </c>
      <c r="W5" s="912">
        <v>44773</v>
      </c>
      <c r="X5" s="912">
        <v>44804</v>
      </c>
      <c r="Y5" s="912">
        <v>44834</v>
      </c>
      <c r="Z5" s="912">
        <v>44865</v>
      </c>
      <c r="AA5" s="912">
        <v>44895</v>
      </c>
      <c r="AB5" s="912">
        <v>44926</v>
      </c>
    </row>
    <row r="6" spans="2:29" x14ac:dyDescent="0.25">
      <c r="B6" s="913" t="s">
        <v>18</v>
      </c>
      <c r="C6" s="169">
        <v>5.6444382746034893</v>
      </c>
      <c r="D6" s="169">
        <v>5.5642941442696925</v>
      </c>
      <c r="E6" s="169">
        <v>8.0704422297431808</v>
      </c>
      <c r="F6" s="169">
        <v>8.1521160329152558</v>
      </c>
      <c r="G6" s="169">
        <v>7.8188216245271747</v>
      </c>
      <c r="H6" s="169">
        <v>8.0178698002521713</v>
      </c>
      <c r="I6" s="169">
        <v>8.4037579401420128</v>
      </c>
      <c r="J6" s="169">
        <v>11.820530048443825</v>
      </c>
      <c r="K6" s="169">
        <v>10.994057571172606</v>
      </c>
      <c r="L6" s="169">
        <v>7.3724913305461532</v>
      </c>
      <c r="M6" s="169">
        <v>9.7545523578206907</v>
      </c>
      <c r="N6" s="169">
        <v>7.6868676687238704</v>
      </c>
      <c r="O6" s="169">
        <v>9.1580572486561813</v>
      </c>
      <c r="P6" s="169">
        <v>8.5980155020240208</v>
      </c>
      <c r="Q6" s="169">
        <v>5.0835574026146384</v>
      </c>
      <c r="R6" s="169">
        <v>7.4810374928661485</v>
      </c>
      <c r="S6" s="169">
        <v>11.37774780808282</v>
      </c>
      <c r="T6" s="169">
        <v>10.301489071603955</v>
      </c>
      <c r="U6" s="169">
        <v>17.186221507731105</v>
      </c>
      <c r="V6" s="169">
        <v>15.367628316411174</v>
      </c>
      <c r="W6" s="169">
        <v>16.434609354303536</v>
      </c>
      <c r="X6" s="169">
        <v>14.081684512575483</v>
      </c>
      <c r="Y6" s="169">
        <v>14.193067086070741</v>
      </c>
      <c r="Z6" s="169">
        <v>12.985161867409914</v>
      </c>
      <c r="AA6" s="169">
        <v>13.39045363328688</v>
      </c>
      <c r="AB6" s="169">
        <v>18.725280388877827</v>
      </c>
    </row>
    <row r="7" spans="2:29" x14ac:dyDescent="0.25">
      <c r="B7" s="913" t="s">
        <v>443</v>
      </c>
      <c r="C7" s="169">
        <v>19.532031793748757</v>
      </c>
      <c r="D7" s="169">
        <v>23.727979013869533</v>
      </c>
      <c r="E7" s="169">
        <v>29.973503826398566</v>
      </c>
      <c r="F7" s="169">
        <v>23.445938797531355</v>
      </c>
      <c r="G7" s="169">
        <v>23.145358834693738</v>
      </c>
      <c r="H7" s="169">
        <v>18.305310982812397</v>
      </c>
      <c r="I7" s="169">
        <v>27.669112679009885</v>
      </c>
      <c r="J7" s="169">
        <v>45.660122821686898</v>
      </c>
      <c r="K7" s="169">
        <v>45.036938617028333</v>
      </c>
      <c r="L7" s="169">
        <v>26.661950921759903</v>
      </c>
      <c r="M7" s="169">
        <v>26.976156306324242</v>
      </c>
      <c r="N7" s="169">
        <v>19.876379248788901</v>
      </c>
      <c r="O7" s="169">
        <v>22.115401697524717</v>
      </c>
      <c r="P7" s="169">
        <v>23.569498140553456</v>
      </c>
      <c r="Q7" s="169">
        <v>19.106115663945847</v>
      </c>
      <c r="R7" s="169">
        <v>23.520245047448402</v>
      </c>
      <c r="S7" s="169">
        <v>25.369954160196428</v>
      </c>
      <c r="T7" s="169">
        <v>25.735592688300486</v>
      </c>
      <c r="U7" s="169">
        <v>58.056380662286813</v>
      </c>
      <c r="V7" s="169">
        <v>55.57550432543632</v>
      </c>
      <c r="W7" s="169">
        <v>45.960024515229939</v>
      </c>
      <c r="X7" s="169">
        <v>31.575943588824735</v>
      </c>
      <c r="Y7" s="169">
        <v>30.297773987656779</v>
      </c>
      <c r="Z7" s="169">
        <v>26.176026563142873</v>
      </c>
      <c r="AA7" s="169">
        <v>28.784271403543695</v>
      </c>
      <c r="AB7" s="169">
        <v>37.251147387351516</v>
      </c>
    </row>
    <row r="8" spans="2:29" ht="15" customHeight="1" x14ac:dyDescent="0.25">
      <c r="B8" s="913" t="s">
        <v>444</v>
      </c>
      <c r="C8" s="169">
        <v>32.110412479925671</v>
      </c>
      <c r="D8" s="169">
        <v>42.635280092905965</v>
      </c>
      <c r="E8" s="169">
        <v>45.555417583117652</v>
      </c>
      <c r="F8" s="169">
        <v>36.551785907492203</v>
      </c>
      <c r="G8" s="169">
        <v>30.473069549406066</v>
      </c>
      <c r="H8" s="169">
        <v>24.027616538589154</v>
      </c>
      <c r="I8" s="169">
        <v>46.78269042404937</v>
      </c>
      <c r="J8" s="169">
        <v>68.875774368571228</v>
      </c>
      <c r="K8" s="169">
        <v>66.741260136704497</v>
      </c>
      <c r="L8" s="169">
        <v>37.229820489747169</v>
      </c>
      <c r="M8" s="169">
        <v>36.069665273077177</v>
      </c>
      <c r="N8" s="169">
        <v>29.428139317804764</v>
      </c>
      <c r="O8" s="169">
        <v>29.439846758245405</v>
      </c>
      <c r="P8" s="169">
        <v>33.330006086667993</v>
      </c>
      <c r="Q8" s="169">
        <v>27.075780305262462</v>
      </c>
      <c r="R8" s="169">
        <v>28.753086182228412</v>
      </c>
      <c r="S8" s="169">
        <v>37.31842562744707</v>
      </c>
      <c r="T8" s="169">
        <v>39.593267294445546</v>
      </c>
      <c r="U8" s="169">
        <v>86.461516443028728</v>
      </c>
      <c r="V8" s="169">
        <v>82.672703306125143</v>
      </c>
      <c r="W8" s="169">
        <v>65.806803898068893</v>
      </c>
      <c r="X8" s="169">
        <v>41.038861895281698</v>
      </c>
      <c r="Y8" s="169">
        <v>36.634900999402738</v>
      </c>
      <c r="Z8" s="169">
        <v>32.702646138429891</v>
      </c>
      <c r="AA8" s="169">
        <v>41.312992485234588</v>
      </c>
      <c r="AB8" s="169">
        <v>63.144897796801374</v>
      </c>
    </row>
    <row r="9" spans="2:29" x14ac:dyDescent="0.25">
      <c r="B9" s="913" t="s">
        <v>445</v>
      </c>
      <c r="C9" s="169">
        <v>32.10417018116663</v>
      </c>
      <c r="D9" s="169">
        <v>45.984074339372221</v>
      </c>
      <c r="E9" s="169">
        <v>36.364236358086131</v>
      </c>
      <c r="F9" s="169">
        <v>30.317488508859242</v>
      </c>
      <c r="G9" s="169">
        <v>28.301346503417612</v>
      </c>
      <c r="H9" s="169">
        <v>20.721681767867807</v>
      </c>
      <c r="I9" s="169">
        <v>35.294341175924082</v>
      </c>
      <c r="J9" s="169">
        <v>50.133422870794341</v>
      </c>
      <c r="K9" s="169">
        <v>50.740030917778213</v>
      </c>
      <c r="L9" s="169">
        <v>28.453360755192783</v>
      </c>
      <c r="M9" s="169">
        <v>27.284246605614175</v>
      </c>
      <c r="N9" s="169">
        <v>28.098605008958788</v>
      </c>
      <c r="O9" s="169">
        <v>24.94985562811069</v>
      </c>
      <c r="P9" s="169">
        <v>30.738379451854797</v>
      </c>
      <c r="Q9" s="169">
        <v>27.166914752140151</v>
      </c>
      <c r="R9" s="169">
        <v>27.084851043864887</v>
      </c>
      <c r="S9" s="169">
        <v>31.934788641582056</v>
      </c>
      <c r="T9" s="169">
        <v>30.719039972128208</v>
      </c>
      <c r="U9" s="169">
        <v>58.801659543433537</v>
      </c>
      <c r="V9" s="169">
        <v>59.309192752007434</v>
      </c>
      <c r="W9" s="169">
        <v>52.540874295573694</v>
      </c>
      <c r="X9" s="169">
        <v>33.244856454973785</v>
      </c>
      <c r="Y9" s="169">
        <v>30.989128893755392</v>
      </c>
      <c r="Z9" s="169">
        <v>30.469536811998143</v>
      </c>
      <c r="AA9" s="169">
        <v>33.983825582321316</v>
      </c>
      <c r="AB9" s="169">
        <v>50.538028005839806</v>
      </c>
    </row>
    <row r="10" spans="2:29" x14ac:dyDescent="0.25">
      <c r="B10" s="913" t="s">
        <v>19</v>
      </c>
      <c r="C10" s="169">
        <v>24.70466742318667</v>
      </c>
      <c r="D10" s="169">
        <v>33.032978091446012</v>
      </c>
      <c r="E10" s="169">
        <v>22.317243454774701</v>
      </c>
      <c r="F10" s="169">
        <v>20.178374411042537</v>
      </c>
      <c r="G10" s="169">
        <v>22.824168765014267</v>
      </c>
      <c r="H10" s="169">
        <v>16.047871484504611</v>
      </c>
      <c r="I10" s="169">
        <v>23.734433077178316</v>
      </c>
      <c r="J10" s="169">
        <v>26.543893081159993</v>
      </c>
      <c r="K10" s="169">
        <v>39.617336842524388</v>
      </c>
      <c r="L10" s="169">
        <v>18.297255385227949</v>
      </c>
      <c r="M10" s="169">
        <v>21.239029529497643</v>
      </c>
      <c r="N10" s="169">
        <v>22.445466107903641</v>
      </c>
      <c r="O10" s="169">
        <v>23.097379450527573</v>
      </c>
      <c r="P10" s="169">
        <v>25.866713178047643</v>
      </c>
      <c r="Q10" s="169">
        <v>23.685146589687434</v>
      </c>
      <c r="R10" s="169">
        <v>22.005734069944918</v>
      </c>
      <c r="S10" s="169">
        <v>32.704111963633949</v>
      </c>
      <c r="T10" s="169">
        <v>23.119896554515893</v>
      </c>
      <c r="U10" s="169">
        <v>38.522969663547684</v>
      </c>
      <c r="V10" s="169">
        <v>41.729811451323904</v>
      </c>
      <c r="W10" s="169">
        <v>38.811439790297968</v>
      </c>
      <c r="X10" s="169">
        <v>24.883328287212155</v>
      </c>
      <c r="Y10" s="169">
        <v>27.795730581989513</v>
      </c>
      <c r="Z10" s="169">
        <v>25.73960215409118</v>
      </c>
      <c r="AA10" s="169">
        <v>24.217866091976902</v>
      </c>
      <c r="AB10" s="169">
        <v>39.39380387019709</v>
      </c>
    </row>
    <row r="11" spans="2:29" x14ac:dyDescent="0.25">
      <c r="B11" s="913" t="s">
        <v>446</v>
      </c>
      <c r="C11" s="169">
        <v>50.654170150640383</v>
      </c>
      <c r="D11" s="169">
        <v>47.786186650739928</v>
      </c>
      <c r="E11" s="169">
        <v>2.7367926445019575</v>
      </c>
      <c r="F11" s="169">
        <v>2.2869135018912998</v>
      </c>
      <c r="G11" s="169">
        <v>2.0145375326829913</v>
      </c>
      <c r="H11" s="169">
        <v>1.2887176879686775</v>
      </c>
      <c r="I11" s="169">
        <v>1.7508474975114472</v>
      </c>
      <c r="J11" s="169">
        <v>2.395556103258345</v>
      </c>
      <c r="K11" s="169">
        <v>2.2219479726591014</v>
      </c>
      <c r="L11" s="169">
        <v>1.2050041940407459</v>
      </c>
      <c r="M11" s="169">
        <v>3.239992194571637</v>
      </c>
      <c r="N11" s="169">
        <v>3.3611409184418339</v>
      </c>
      <c r="O11" s="169">
        <v>2.4683213272280837</v>
      </c>
      <c r="P11" s="169">
        <v>3.3679356307651473</v>
      </c>
      <c r="Q11" s="169">
        <v>1.1811460096887649</v>
      </c>
      <c r="R11" s="169">
        <v>3.7449172420200409</v>
      </c>
      <c r="S11" s="169">
        <v>2.0918899887185609</v>
      </c>
      <c r="T11" s="169">
        <v>1.1998053593470037</v>
      </c>
      <c r="U11" s="169">
        <v>2.0917628216869066</v>
      </c>
      <c r="V11" s="169">
        <v>2.4749880270754527</v>
      </c>
      <c r="W11" s="169">
        <v>2.4029025243878159</v>
      </c>
      <c r="X11" s="169">
        <v>1.0319413856261199</v>
      </c>
      <c r="Y11" s="169">
        <v>1.8823208520804302</v>
      </c>
      <c r="Z11" s="169">
        <v>1.5798993775300285</v>
      </c>
      <c r="AA11" s="169">
        <v>1.8275195938682063</v>
      </c>
      <c r="AB11" s="169">
        <v>3.3186267622270886</v>
      </c>
    </row>
    <row r="12" spans="2:29" x14ac:dyDescent="0.25">
      <c r="B12" s="914" t="s">
        <v>447</v>
      </c>
      <c r="C12" s="170">
        <v>0.41247879999999998</v>
      </c>
      <c r="D12" s="170">
        <v>0.41633969999999998</v>
      </c>
      <c r="E12" s="170">
        <v>0.38093759999999999</v>
      </c>
      <c r="F12" s="170">
        <v>0.38629029999999998</v>
      </c>
      <c r="G12" s="170">
        <v>0.3932735</v>
      </c>
      <c r="H12" s="170">
        <v>0.37752869999999999</v>
      </c>
      <c r="I12" s="170">
        <v>0.38318809999999998</v>
      </c>
      <c r="J12" s="170">
        <v>0.37181140000000001</v>
      </c>
      <c r="K12" s="170">
        <v>0.39027840000000003</v>
      </c>
      <c r="L12" s="170">
        <v>0.37649709999999997</v>
      </c>
      <c r="M12" s="170">
        <v>0.38306370000000001</v>
      </c>
      <c r="N12" s="170">
        <v>0.40290169999999997</v>
      </c>
      <c r="O12" s="170">
        <v>0.39404990000000001</v>
      </c>
      <c r="P12" s="170">
        <v>0.39788430000000002</v>
      </c>
      <c r="Q12" s="170">
        <v>0.41339039999999999</v>
      </c>
      <c r="R12" s="170">
        <v>0.39358530000000003</v>
      </c>
      <c r="S12" s="170">
        <v>0.39822079999999999</v>
      </c>
      <c r="T12" s="170">
        <v>0.38260270000000002</v>
      </c>
      <c r="U12" s="170">
        <v>0.37393999999999999</v>
      </c>
      <c r="V12" s="170">
        <v>0.38026569999999998</v>
      </c>
      <c r="W12" s="170">
        <v>0.38041999999999998</v>
      </c>
      <c r="X12" s="170">
        <v>0.37480839999999999</v>
      </c>
      <c r="Y12" s="170">
        <v>0.37835590000000002</v>
      </c>
      <c r="Z12" s="170">
        <v>0.38365899999999997</v>
      </c>
      <c r="AA12" s="170">
        <v>0.37641039999999998</v>
      </c>
      <c r="AB12" s="170">
        <v>0.38439000000000001</v>
      </c>
    </row>
    <row r="13" spans="2:29" x14ac:dyDescent="0.25">
      <c r="B13" s="166"/>
      <c r="C13" s="166"/>
      <c r="D13" s="166"/>
    </row>
    <row r="14" spans="2:29" x14ac:dyDescent="0.25">
      <c r="B14" s="154" t="s">
        <v>419</v>
      </c>
      <c r="C14" s="166"/>
      <c r="D14" s="166"/>
      <c r="AC14" s="172"/>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2C5DA-C274-4772-A3A7-C2BEA77A3504}">
  <dimension ref="B2:AB16"/>
  <sheetViews>
    <sheetView zoomScaleNormal="100" workbookViewId="0">
      <selection activeCell="K30" sqref="K30"/>
    </sheetView>
  </sheetViews>
  <sheetFormatPr defaultColWidth="8.7109375" defaultRowHeight="15" x14ac:dyDescent="0.25"/>
  <cols>
    <col min="1" max="1" width="8.7109375" style="171"/>
    <col min="2" max="2" width="31.28515625" style="171" bestFit="1" customWidth="1"/>
    <col min="3" max="3" width="11.28515625" style="171" bestFit="1" customWidth="1"/>
    <col min="4" max="4" width="10.42578125" style="171" customWidth="1"/>
    <col min="5" max="13" width="10.42578125" style="167" customWidth="1"/>
    <col min="14" max="16" width="11.28515625" style="167" bestFit="1" customWidth="1"/>
    <col min="17" max="28" width="10.42578125" style="167" customWidth="1"/>
    <col min="29" max="16384" width="8.7109375" style="171"/>
  </cols>
  <sheetData>
    <row r="2" spans="2:28" ht="15.75" x14ac:dyDescent="0.25">
      <c r="B2" s="797" t="s">
        <v>448</v>
      </c>
      <c r="C2" s="166"/>
      <c r="D2" s="166"/>
    </row>
    <row r="3" spans="2:28" x14ac:dyDescent="0.25">
      <c r="B3" s="168" t="s">
        <v>441</v>
      </c>
      <c r="C3" s="166"/>
      <c r="D3" s="166"/>
    </row>
    <row r="4" spans="2:28" x14ac:dyDescent="0.25">
      <c r="B4" s="166"/>
      <c r="C4" s="166"/>
      <c r="D4" s="166"/>
    </row>
    <row r="5" spans="2:28" x14ac:dyDescent="0.25">
      <c r="B5" s="157"/>
      <c r="C5" s="912">
        <v>44165</v>
      </c>
      <c r="D5" s="912">
        <v>44196</v>
      </c>
      <c r="E5" s="912">
        <v>44227</v>
      </c>
      <c r="F5" s="912">
        <v>44255</v>
      </c>
      <c r="G5" s="912">
        <v>44286</v>
      </c>
      <c r="H5" s="912">
        <v>44316</v>
      </c>
      <c r="I5" s="912">
        <v>44347</v>
      </c>
      <c r="J5" s="912">
        <v>44377</v>
      </c>
      <c r="K5" s="912">
        <v>44408</v>
      </c>
      <c r="L5" s="912">
        <v>44439</v>
      </c>
      <c r="M5" s="912">
        <v>44469</v>
      </c>
      <c r="N5" s="912">
        <v>44500</v>
      </c>
      <c r="O5" s="912">
        <v>44530</v>
      </c>
      <c r="P5" s="912">
        <v>44561</v>
      </c>
      <c r="Q5" s="912">
        <v>44592</v>
      </c>
      <c r="R5" s="912">
        <v>44620</v>
      </c>
      <c r="S5" s="912">
        <v>44651</v>
      </c>
      <c r="T5" s="912">
        <v>44681</v>
      </c>
      <c r="U5" s="912">
        <v>44712</v>
      </c>
      <c r="V5" s="912">
        <v>44742</v>
      </c>
      <c r="W5" s="912">
        <v>44773</v>
      </c>
      <c r="X5" s="912">
        <v>44804</v>
      </c>
      <c r="Y5" s="912">
        <v>44834</v>
      </c>
      <c r="Z5" s="912">
        <v>44865</v>
      </c>
      <c r="AA5" s="912">
        <v>44895</v>
      </c>
      <c r="AB5" s="912">
        <v>44926</v>
      </c>
    </row>
    <row r="6" spans="2:28" x14ac:dyDescent="0.25">
      <c r="B6" s="913" t="s">
        <v>20</v>
      </c>
      <c r="C6" s="169">
        <v>24.380456472227749</v>
      </c>
      <c r="D6" s="169">
        <v>27.964638019775695</v>
      </c>
      <c r="E6" s="169">
        <v>20.976160431349129</v>
      </c>
      <c r="F6" s="169">
        <v>19.556249577277853</v>
      </c>
      <c r="G6" s="169">
        <v>18.820407632888713</v>
      </c>
      <c r="H6" s="169">
        <v>16.119079920366314</v>
      </c>
      <c r="I6" s="169">
        <v>26.665171898599773</v>
      </c>
      <c r="J6" s="169">
        <v>27.223351266839206</v>
      </c>
      <c r="K6" s="169">
        <v>26.614611164642639</v>
      </c>
      <c r="L6" s="169">
        <v>14.661600313225827</v>
      </c>
      <c r="M6" s="169">
        <v>18.946231517685316</v>
      </c>
      <c r="N6" s="169">
        <v>18.736116116530624</v>
      </c>
      <c r="O6" s="169">
        <v>13.891383498573228</v>
      </c>
      <c r="P6" s="169">
        <v>18.536258867874444</v>
      </c>
      <c r="Q6" s="169">
        <v>18.806220850753199</v>
      </c>
      <c r="R6" s="169">
        <v>17.748060228283229</v>
      </c>
      <c r="S6" s="169">
        <v>22.798595362665072</v>
      </c>
      <c r="T6" s="169">
        <v>23.260939244807222</v>
      </c>
      <c r="U6" s="169">
        <v>36.801993389076912</v>
      </c>
      <c r="V6" s="169">
        <v>38.659312671046514</v>
      </c>
      <c r="W6" s="169">
        <v>33.164488859247463</v>
      </c>
      <c r="X6" s="169">
        <v>24.767769127347535</v>
      </c>
      <c r="Y6" s="169">
        <v>24.770659009887847</v>
      </c>
      <c r="Z6" s="169">
        <v>17.320225854403077</v>
      </c>
      <c r="AA6" s="169">
        <v>22.539041550202402</v>
      </c>
      <c r="AB6" s="169">
        <v>36.149787720485762</v>
      </c>
    </row>
    <row r="7" spans="2:28" x14ac:dyDescent="0.25">
      <c r="B7" s="913" t="s">
        <v>449</v>
      </c>
      <c r="C7" s="169">
        <v>29.629281367044928</v>
      </c>
      <c r="D7" s="169">
        <v>39.306772843586167</v>
      </c>
      <c r="E7" s="169">
        <v>26.6558756002389</v>
      </c>
      <c r="F7" s="169">
        <v>25.634086127812065</v>
      </c>
      <c r="G7" s="169">
        <v>24.685225752206517</v>
      </c>
      <c r="H7" s="169">
        <v>18.398954357953414</v>
      </c>
      <c r="I7" s="169">
        <v>29.214279015196762</v>
      </c>
      <c r="J7" s="169">
        <v>35.580323863560949</v>
      </c>
      <c r="K7" s="169">
        <v>39.386765610193109</v>
      </c>
      <c r="L7" s="169">
        <v>25.011166338841328</v>
      </c>
      <c r="M7" s="169">
        <v>25.479588398699313</v>
      </c>
      <c r="N7" s="169">
        <v>19.84818055610857</v>
      </c>
      <c r="O7" s="169">
        <v>21.172347958059593</v>
      </c>
      <c r="P7" s="169">
        <v>23.256957892361804</v>
      </c>
      <c r="Q7" s="169">
        <v>19.546661542239029</v>
      </c>
      <c r="R7" s="169">
        <v>21.060199774371224</v>
      </c>
      <c r="S7" s="169">
        <v>28.291181328555311</v>
      </c>
      <c r="T7" s="169">
        <v>23.924513485964564</v>
      </c>
      <c r="U7" s="169">
        <v>46.17056764616099</v>
      </c>
      <c r="V7" s="169">
        <v>46.514475843121645</v>
      </c>
      <c r="W7" s="169">
        <v>36.216348495586963</v>
      </c>
      <c r="X7" s="169">
        <v>29.175487725794678</v>
      </c>
      <c r="Y7" s="169">
        <v>27.561338561284753</v>
      </c>
      <c r="Z7" s="169">
        <v>25.620688944190057</v>
      </c>
      <c r="AA7" s="169">
        <v>24.961666435728976</v>
      </c>
      <c r="AB7" s="169">
        <v>43.100803460083611</v>
      </c>
    </row>
    <row r="8" spans="2:28" ht="15" customHeight="1" x14ac:dyDescent="0.25">
      <c r="B8" s="913" t="s">
        <v>450</v>
      </c>
      <c r="C8" s="169">
        <v>26.289540710067019</v>
      </c>
      <c r="D8" s="169">
        <v>31.891157207512109</v>
      </c>
      <c r="E8" s="169">
        <v>22.500843721547547</v>
      </c>
      <c r="F8" s="169">
        <v>18.968964756785454</v>
      </c>
      <c r="G8" s="169">
        <v>18.309449359612447</v>
      </c>
      <c r="H8" s="169">
        <v>13.752560626451656</v>
      </c>
      <c r="I8" s="169">
        <v>22.307143476010353</v>
      </c>
      <c r="J8" s="169">
        <v>29.824858561284756</v>
      </c>
      <c r="K8" s="169">
        <v>32.230226794080565</v>
      </c>
      <c r="L8" s="169">
        <v>18.249264748822085</v>
      </c>
      <c r="M8" s="169">
        <v>21.471832018050304</v>
      </c>
      <c r="N8" s="169">
        <v>18.555645020903842</v>
      </c>
      <c r="O8" s="169">
        <v>22.946975841794409</v>
      </c>
      <c r="P8" s="169">
        <v>23.892738974052694</v>
      </c>
      <c r="Q8" s="169">
        <v>15.660108089455173</v>
      </c>
      <c r="R8" s="169">
        <v>15.706491463268964</v>
      </c>
      <c r="S8" s="169">
        <v>23.289851286747627</v>
      </c>
      <c r="T8" s="169">
        <v>20.434546884332072</v>
      </c>
      <c r="U8" s="169">
        <v>38.933857969341027</v>
      </c>
      <c r="V8" s="169">
        <v>35.741751988851284</v>
      </c>
      <c r="W8" s="169">
        <v>37.751829313159462</v>
      </c>
      <c r="X8" s="169">
        <v>23.731548884464793</v>
      </c>
      <c r="Y8" s="169">
        <v>21.932481481186542</v>
      </c>
      <c r="Z8" s="169">
        <v>22.282673961112216</v>
      </c>
      <c r="AA8" s="169">
        <v>24.94206702369102</v>
      </c>
      <c r="AB8" s="169">
        <v>39.818351983542371</v>
      </c>
    </row>
    <row r="9" spans="2:28" x14ac:dyDescent="0.25">
      <c r="B9" s="913" t="s">
        <v>451</v>
      </c>
      <c r="C9" s="169">
        <v>63.292796550534206</v>
      </c>
      <c r="D9" s="169">
        <v>76.783641343154827</v>
      </c>
      <c r="E9" s="169">
        <v>53.87297470435994</v>
      </c>
      <c r="F9" s="169">
        <v>35.199573342623928</v>
      </c>
      <c r="G9" s="169">
        <v>27.217570669586568</v>
      </c>
      <c r="H9" s="169">
        <v>19.207430612515761</v>
      </c>
      <c r="I9" s="169">
        <v>38.307915114473424</v>
      </c>
      <c r="J9" s="169">
        <v>82.122548011148709</v>
      </c>
      <c r="K9" s="169">
        <v>76.392862898666124</v>
      </c>
      <c r="L9" s="169">
        <v>38.4499161722742</v>
      </c>
      <c r="M9" s="169">
        <v>30.675838087464331</v>
      </c>
      <c r="N9" s="169">
        <v>26.883670360342425</v>
      </c>
      <c r="O9" s="169">
        <v>30.458274933970401</v>
      </c>
      <c r="P9" s="169">
        <v>32.27036240891897</v>
      </c>
      <c r="Q9" s="169">
        <v>24.307038594465457</v>
      </c>
      <c r="R9" s="169">
        <v>29.033289317141154</v>
      </c>
      <c r="S9" s="169">
        <v>29.91643746499436</v>
      </c>
      <c r="T9" s="169">
        <v>30.834746904240493</v>
      </c>
      <c r="U9" s="169">
        <v>99.724789183091104</v>
      </c>
      <c r="V9" s="169">
        <v>93.286042008096089</v>
      </c>
      <c r="W9" s="169">
        <v>76.448206889640971</v>
      </c>
      <c r="X9" s="169">
        <v>37.929571005375273</v>
      </c>
      <c r="Y9" s="169">
        <v>35.090691390271417</v>
      </c>
      <c r="Z9" s="169">
        <v>32.06668002787179</v>
      </c>
      <c r="AA9" s="169">
        <v>31.671426456964625</v>
      </c>
      <c r="AB9" s="169">
        <v>38.550561986860444</v>
      </c>
    </row>
    <row r="10" spans="2:28" x14ac:dyDescent="0.25">
      <c r="B10" s="913" t="s">
        <v>452</v>
      </c>
      <c r="C10" s="169">
        <v>1.0135900696794744</v>
      </c>
      <c r="D10" s="169">
        <v>1.831449590550136</v>
      </c>
      <c r="E10" s="169">
        <v>1.459321720087597</v>
      </c>
      <c r="F10" s="169">
        <v>2.3087086336186871</v>
      </c>
      <c r="G10" s="169">
        <v>1.2845158736478861</v>
      </c>
      <c r="H10" s="169">
        <v>1.7608387404605481</v>
      </c>
      <c r="I10" s="169">
        <v>4.3263714075253832</v>
      </c>
      <c r="J10" s="169">
        <v>10.17399644037428</v>
      </c>
      <c r="K10" s="169">
        <v>11.686225938018447</v>
      </c>
      <c r="L10" s="169">
        <v>3.8971968743778618</v>
      </c>
      <c r="M10" s="169">
        <v>4.7628170654987052</v>
      </c>
      <c r="N10" s="169">
        <v>3.0206185679208972</v>
      </c>
      <c r="O10" s="169">
        <v>3.868892000796337</v>
      </c>
      <c r="P10" s="169">
        <v>3.0271335417081424</v>
      </c>
      <c r="Q10" s="169">
        <v>3.4439215356028927</v>
      </c>
      <c r="R10" s="169">
        <v>3.4177608839339038</v>
      </c>
      <c r="S10" s="169">
        <v>5.2113576202800447</v>
      </c>
      <c r="T10" s="169">
        <v>3.5293918574557037</v>
      </c>
      <c r="U10" s="169">
        <v>9.0602919317804762</v>
      </c>
      <c r="V10" s="169">
        <v>9.5619676050169211</v>
      </c>
      <c r="W10" s="169">
        <v>4.1077049532152099</v>
      </c>
      <c r="X10" s="169">
        <v>3.5337682619948234</v>
      </c>
      <c r="Y10" s="169">
        <v>3.6294490198420597</v>
      </c>
      <c r="Z10" s="169">
        <v>2.6396821832901982</v>
      </c>
      <c r="AA10" s="169">
        <v>4.6260444860309242</v>
      </c>
      <c r="AB10" s="169">
        <v>1.8563468325701771</v>
      </c>
    </row>
    <row r="11" spans="2:28" x14ac:dyDescent="0.25">
      <c r="B11" s="913" t="s">
        <v>21</v>
      </c>
      <c r="C11" s="169">
        <v>1.4005324361271485</v>
      </c>
      <c r="D11" s="169">
        <v>0.57809500962240357</v>
      </c>
      <c r="E11" s="169">
        <v>0.58294453779281963</v>
      </c>
      <c r="F11" s="169">
        <v>1.028200331807021</v>
      </c>
      <c r="G11" s="169">
        <v>1.1686268922954408</v>
      </c>
      <c r="H11" s="169">
        <v>1.1607038648881809</v>
      </c>
      <c r="I11" s="169">
        <v>1.5945146897604352</v>
      </c>
      <c r="J11" s="169">
        <v>1.8842727201539584</v>
      </c>
      <c r="K11" s="169">
        <v>2.6876019085539844</v>
      </c>
      <c r="L11" s="169">
        <v>2.0683704638662155</v>
      </c>
      <c r="M11" s="169">
        <v>1.8951782069148582</v>
      </c>
      <c r="N11" s="169">
        <v>1.5058315229942263</v>
      </c>
      <c r="O11" s="169">
        <v>1.1666779998672772</v>
      </c>
      <c r="P11" s="169">
        <v>1.4434165200079632</v>
      </c>
      <c r="Q11" s="169">
        <v>1.380638672771916</v>
      </c>
      <c r="R11" s="169">
        <v>1.0672966062777889</v>
      </c>
      <c r="S11" s="169">
        <v>1.8446003437520737</v>
      </c>
      <c r="T11" s="169">
        <v>1.9920974411042538</v>
      </c>
      <c r="U11" s="169">
        <v>1.4006221554184086</v>
      </c>
      <c r="V11" s="169">
        <v>2.7948860561417477</v>
      </c>
      <c r="W11" s="169">
        <v>1.6982164032118918</v>
      </c>
      <c r="X11" s="169">
        <v>1.4401723166766209</v>
      </c>
      <c r="Y11" s="169">
        <v>1.8548580065034175</v>
      </c>
      <c r="Z11" s="169">
        <v>1.5507507611653062</v>
      </c>
      <c r="AA11" s="169">
        <v>2.5054362001459949</v>
      </c>
      <c r="AB11" s="169">
        <v>2.6807797451722077</v>
      </c>
    </row>
    <row r="12" spans="2:28" x14ac:dyDescent="0.25">
      <c r="B12" s="913" t="s">
        <v>453</v>
      </c>
      <c r="C12" s="169">
        <v>18.743692697591079</v>
      </c>
      <c r="D12" s="169">
        <v>20.375038318402016</v>
      </c>
      <c r="E12" s="169">
        <v>18.969515381246264</v>
      </c>
      <c r="F12" s="169">
        <v>18.236834389806887</v>
      </c>
      <c r="G12" s="169">
        <v>23.091506629504277</v>
      </c>
      <c r="H12" s="169">
        <v>18.009500139358948</v>
      </c>
      <c r="I12" s="169">
        <v>21.219787192248983</v>
      </c>
      <c r="J12" s="169">
        <v>18.619948430552789</v>
      </c>
      <c r="K12" s="169">
        <v>26.353277743712255</v>
      </c>
      <c r="L12" s="169">
        <v>16.882368165107174</v>
      </c>
      <c r="M12" s="169">
        <v>21.332156972592738</v>
      </c>
      <c r="N12" s="169">
        <v>22.346536125821221</v>
      </c>
      <c r="O12" s="169">
        <v>17.724309877231399</v>
      </c>
      <c r="P12" s="169">
        <v>23.043679784989049</v>
      </c>
      <c r="Q12" s="169">
        <v>20.154071438051627</v>
      </c>
      <c r="R12" s="169">
        <v>24.556772805096553</v>
      </c>
      <c r="S12" s="169">
        <v>29.444894782666399</v>
      </c>
      <c r="T12" s="169">
        <v>26.692855122436786</v>
      </c>
      <c r="U12" s="169">
        <v>29.028388366845842</v>
      </c>
      <c r="V12" s="169">
        <v>30.571392006105246</v>
      </c>
      <c r="W12" s="169">
        <v>32.569859463799851</v>
      </c>
      <c r="X12" s="169">
        <v>25.278298802840272</v>
      </c>
      <c r="Y12" s="169">
        <v>26.953444931979558</v>
      </c>
      <c r="Z12" s="169">
        <v>28.172171180569379</v>
      </c>
      <c r="AA12" s="169">
        <v>32.271246637467648</v>
      </c>
      <c r="AB12" s="169">
        <v>50.215152482580123</v>
      </c>
    </row>
    <row r="13" spans="2:28" x14ac:dyDescent="0.25">
      <c r="B13" s="914" t="s">
        <v>454</v>
      </c>
      <c r="C13" s="170">
        <v>0.80996449999999998</v>
      </c>
      <c r="D13" s="170">
        <v>0.80903809999999998</v>
      </c>
      <c r="E13" s="170">
        <v>0.81021600000000005</v>
      </c>
      <c r="F13" s="170">
        <v>0.79103080000000003</v>
      </c>
      <c r="G13" s="170">
        <v>0.77732780000000001</v>
      </c>
      <c r="H13" s="170">
        <v>0.76990380000000003</v>
      </c>
      <c r="I13" s="170">
        <v>0.77434250000000004</v>
      </c>
      <c r="J13" s="170">
        <v>0.83156810000000003</v>
      </c>
      <c r="K13" s="170">
        <v>0.83496910000000002</v>
      </c>
      <c r="L13" s="170">
        <v>0.82143529999999998</v>
      </c>
      <c r="M13" s="170">
        <v>0.79193219999999998</v>
      </c>
      <c r="N13" s="170">
        <v>0.78711419999999999</v>
      </c>
      <c r="O13" s="170">
        <v>0.81347829999999999</v>
      </c>
      <c r="P13" s="170">
        <v>0.79844740000000003</v>
      </c>
      <c r="Q13" s="170">
        <v>0.77776909999999999</v>
      </c>
      <c r="R13" s="170">
        <v>0.77754619999999997</v>
      </c>
      <c r="S13" s="170">
        <v>0.78485830000000001</v>
      </c>
      <c r="T13" s="170">
        <v>0.78497220000000001</v>
      </c>
      <c r="U13" s="170">
        <v>0.82171209999999995</v>
      </c>
      <c r="V13" s="170">
        <v>0.81462809999999997</v>
      </c>
      <c r="W13" s="170">
        <v>0.81128639999999996</v>
      </c>
      <c r="X13" s="170">
        <v>0.78492459999999997</v>
      </c>
      <c r="Y13" s="170">
        <v>0.77725500000000003</v>
      </c>
      <c r="Z13" s="170">
        <v>0.80182419999999999</v>
      </c>
      <c r="AA13" s="170">
        <v>0.78711169999999997</v>
      </c>
      <c r="AB13" s="170">
        <v>0.76103220000000005</v>
      </c>
    </row>
    <row r="14" spans="2:28" x14ac:dyDescent="0.25">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row>
    <row r="15" spans="2:28" x14ac:dyDescent="0.25">
      <c r="B15" s="154" t="s">
        <v>455</v>
      </c>
    </row>
    <row r="16" spans="2:28" x14ac:dyDescent="0.25">
      <c r="B16" s="154" t="s">
        <v>419</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DBF82-CC27-4548-9FD3-14F52BE8C344}">
  <dimension ref="A2:AV31"/>
  <sheetViews>
    <sheetView zoomScaleNormal="100" workbookViewId="0">
      <selection activeCell="C15" sqref="C15"/>
    </sheetView>
  </sheetViews>
  <sheetFormatPr defaultColWidth="11.42578125" defaultRowHeight="15" customHeight="1" x14ac:dyDescent="0.2"/>
  <cols>
    <col min="1" max="1" width="6.5703125" style="174" customWidth="1"/>
    <col min="2" max="2" width="55.5703125" style="174" bestFit="1" customWidth="1"/>
    <col min="3" max="8" width="16.7109375" style="174" customWidth="1"/>
    <col min="9" max="34" width="11.42578125" style="174" customWidth="1"/>
    <col min="35" max="40" width="20.5703125" style="174" customWidth="1"/>
    <col min="41" max="41" width="11.42578125" style="174" customWidth="1"/>
    <col min="42" max="42" width="11.42578125" style="174"/>
    <col min="43" max="45" width="11.42578125" style="174" customWidth="1"/>
    <col min="46" max="46" width="11.42578125" style="174"/>
    <col min="47" max="49" width="11.42578125" style="174" customWidth="1"/>
    <col min="50" max="16384" width="11.42578125" style="174"/>
  </cols>
  <sheetData>
    <row r="2" spans="1:48" ht="15" customHeight="1" x14ac:dyDescent="0.25">
      <c r="B2" s="175" t="s">
        <v>456</v>
      </c>
      <c r="C2" s="176"/>
      <c r="D2" s="176"/>
      <c r="E2" s="176"/>
      <c r="F2" s="176"/>
      <c r="G2" s="176"/>
      <c r="H2" s="176"/>
    </row>
    <row r="3" spans="1:48" ht="15" customHeight="1" x14ac:dyDescent="0.2">
      <c r="B3" s="131" t="s">
        <v>463</v>
      </c>
      <c r="C3" s="176"/>
      <c r="D3" s="176"/>
      <c r="E3" s="176"/>
      <c r="F3" s="176"/>
      <c r="G3" s="176"/>
      <c r="H3" s="176"/>
    </row>
    <row r="4" spans="1:48" ht="15" customHeight="1" x14ac:dyDescent="0.2">
      <c r="B4" s="177"/>
      <c r="C4" s="178"/>
      <c r="D4" s="178"/>
      <c r="E4" s="178"/>
      <c r="F4" s="178"/>
      <c r="G4" s="178"/>
      <c r="H4" s="178"/>
    </row>
    <row r="5" spans="1:48" ht="45" x14ac:dyDescent="0.2">
      <c r="A5" s="179"/>
      <c r="B5" s="180" t="s">
        <v>266</v>
      </c>
      <c r="C5" s="180" t="s">
        <v>458</v>
      </c>
      <c r="D5" s="180" t="s">
        <v>459</v>
      </c>
      <c r="E5" s="180" t="s">
        <v>460</v>
      </c>
      <c r="F5" s="180" t="s">
        <v>461</v>
      </c>
      <c r="G5" s="180" t="s">
        <v>462</v>
      </c>
      <c r="H5" s="180" t="s">
        <v>941</v>
      </c>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O5" s="182"/>
    </row>
    <row r="6" spans="1:48" ht="15" customHeight="1" x14ac:dyDescent="0.2">
      <c r="B6" s="915" t="s">
        <v>80</v>
      </c>
      <c r="C6" s="184">
        <v>4.9468055425533697</v>
      </c>
      <c r="D6" s="184">
        <v>7.3345145609373497E-10</v>
      </c>
      <c r="E6" s="184">
        <v>0</v>
      </c>
      <c r="F6" s="184">
        <v>3.3450919078915703E-2</v>
      </c>
      <c r="G6" s="184">
        <v>0.181876458226296</v>
      </c>
      <c r="H6" s="161">
        <v>32.107851832728997</v>
      </c>
      <c r="I6" s="185"/>
      <c r="J6" s="185"/>
      <c r="K6" s="185"/>
      <c r="L6" s="185"/>
      <c r="M6" s="185"/>
      <c r="N6" s="185"/>
      <c r="O6" s="185"/>
      <c r="P6" s="185"/>
      <c r="Q6" s="185"/>
      <c r="R6" s="185"/>
      <c r="S6" s="185"/>
      <c r="T6" s="185"/>
      <c r="U6" s="185"/>
      <c r="V6" s="185"/>
      <c r="W6" s="185"/>
      <c r="X6" s="185"/>
      <c r="Y6" s="185"/>
      <c r="Z6" s="185"/>
      <c r="AA6" s="185"/>
      <c r="AB6" s="185"/>
      <c r="AC6" s="185"/>
      <c r="AD6" s="185"/>
      <c r="AE6" s="185"/>
      <c r="AF6" s="185"/>
      <c r="AV6" s="185"/>
    </row>
    <row r="7" spans="1:48" ht="15" customHeight="1" x14ac:dyDescent="0.2">
      <c r="B7" s="915" t="s">
        <v>81</v>
      </c>
      <c r="C7" s="184">
        <v>5.9494109753425599</v>
      </c>
      <c r="D7" s="184">
        <v>3.3643809136419299E-10</v>
      </c>
      <c r="E7" s="184">
        <v>0</v>
      </c>
      <c r="F7" s="184">
        <v>1.33186402946182E-3</v>
      </c>
      <c r="G7" s="184">
        <v>0.28433745421447199</v>
      </c>
      <c r="H7" s="161">
        <v>35.6911657612265</v>
      </c>
      <c r="I7" s="185"/>
      <c r="J7" s="185"/>
      <c r="K7" s="185"/>
      <c r="L7" s="185"/>
      <c r="M7" s="185"/>
      <c r="N7" s="185"/>
      <c r="O7" s="185"/>
      <c r="P7" s="185"/>
      <c r="Q7" s="185"/>
      <c r="R7" s="185"/>
      <c r="S7" s="185"/>
      <c r="T7" s="185"/>
      <c r="U7" s="185"/>
      <c r="V7" s="185"/>
      <c r="W7" s="185"/>
      <c r="X7" s="185"/>
      <c r="Y7" s="185"/>
      <c r="Z7" s="185"/>
      <c r="AA7" s="185"/>
      <c r="AB7" s="185"/>
      <c r="AC7" s="185"/>
      <c r="AD7" s="185"/>
      <c r="AE7" s="185"/>
      <c r="AF7" s="185"/>
      <c r="AV7" s="185"/>
    </row>
    <row r="8" spans="1:48" ht="15" customHeight="1" x14ac:dyDescent="0.2">
      <c r="B8" s="915" t="s">
        <v>82</v>
      </c>
      <c r="C8" s="184">
        <v>5.6546576083658104</v>
      </c>
      <c r="D8" s="184">
        <v>0</v>
      </c>
      <c r="E8" s="184">
        <v>0</v>
      </c>
      <c r="F8" s="184">
        <v>0.116056650703315</v>
      </c>
      <c r="G8" s="184">
        <v>0.25645257297956198</v>
      </c>
      <c r="H8" s="161">
        <v>38.637082656967301</v>
      </c>
      <c r="I8" s="185"/>
      <c r="J8" s="185"/>
      <c r="K8" s="185"/>
      <c r="L8" s="185"/>
      <c r="M8" s="185"/>
      <c r="N8" s="185"/>
      <c r="O8" s="185"/>
      <c r="P8" s="185"/>
      <c r="Q8" s="185"/>
      <c r="R8" s="185"/>
      <c r="S8" s="185"/>
      <c r="T8" s="185"/>
      <c r="U8" s="185"/>
      <c r="V8" s="185"/>
      <c r="W8" s="185"/>
      <c r="X8" s="185"/>
      <c r="Y8" s="185"/>
      <c r="Z8" s="185"/>
      <c r="AA8" s="185"/>
      <c r="AB8" s="185"/>
      <c r="AC8" s="185"/>
      <c r="AD8" s="185"/>
      <c r="AE8" s="185"/>
      <c r="AF8" s="185"/>
      <c r="AV8" s="185"/>
    </row>
    <row r="9" spans="1:48" ht="15" customHeight="1" x14ac:dyDescent="0.2">
      <c r="B9" s="915" t="s">
        <v>83</v>
      </c>
      <c r="C9" s="184">
        <v>4.1372127146018096</v>
      </c>
      <c r="D9" s="184">
        <v>5.7125250838600899E-10</v>
      </c>
      <c r="E9" s="184">
        <v>0</v>
      </c>
      <c r="F9" s="184">
        <v>0.210239227733034</v>
      </c>
      <c r="G9" s="184">
        <v>0.99156960072790301</v>
      </c>
      <c r="H9" s="161">
        <v>41.240170398239499</v>
      </c>
      <c r="I9" s="185"/>
      <c r="J9" s="185"/>
      <c r="K9" s="185"/>
      <c r="L9" s="185"/>
      <c r="M9" s="185"/>
      <c r="N9" s="185"/>
      <c r="O9" s="185"/>
      <c r="P9" s="185"/>
      <c r="Q9" s="185"/>
      <c r="R9" s="185"/>
      <c r="S9" s="185"/>
      <c r="T9" s="185"/>
      <c r="U9" s="185"/>
      <c r="V9" s="185"/>
      <c r="W9" s="185"/>
      <c r="X9" s="185"/>
      <c r="Y9" s="185"/>
      <c r="Z9" s="185"/>
      <c r="AA9" s="185"/>
      <c r="AB9" s="185"/>
      <c r="AC9" s="185"/>
      <c r="AD9" s="185"/>
      <c r="AE9" s="185"/>
      <c r="AF9" s="185"/>
      <c r="AV9" s="185"/>
    </row>
    <row r="10" spans="1:48" ht="15" customHeight="1" x14ac:dyDescent="0.2">
      <c r="B10" s="915" t="s">
        <v>84</v>
      </c>
      <c r="C10" s="184">
        <v>-1.0212810120634099</v>
      </c>
      <c r="D10" s="184">
        <v>0</v>
      </c>
      <c r="E10" s="184">
        <v>0</v>
      </c>
      <c r="F10" s="184">
        <v>3.00389117773519E-2</v>
      </c>
      <c r="G10" s="184">
        <v>-0.53101078289741799</v>
      </c>
      <c r="H10" s="161">
        <v>41.629054837184</v>
      </c>
      <c r="I10" s="185"/>
      <c r="J10" s="185"/>
      <c r="K10" s="185"/>
      <c r="L10" s="185"/>
      <c r="M10" s="185"/>
      <c r="N10" s="185"/>
      <c r="O10" s="185"/>
      <c r="P10" s="185"/>
      <c r="Q10" s="185"/>
      <c r="R10" s="185"/>
      <c r="S10" s="185"/>
      <c r="T10" s="185"/>
      <c r="U10" s="185"/>
      <c r="V10" s="185"/>
      <c r="W10" s="185"/>
      <c r="X10" s="185"/>
      <c r="Y10" s="185"/>
      <c r="Z10" s="185"/>
      <c r="AA10" s="185"/>
      <c r="AB10" s="185"/>
      <c r="AC10" s="185"/>
      <c r="AD10" s="185"/>
      <c r="AE10" s="185"/>
      <c r="AF10" s="185"/>
      <c r="AV10" s="185"/>
    </row>
    <row r="11" spans="1:48" ht="15" customHeight="1" x14ac:dyDescent="0.2">
      <c r="B11" s="915" t="s">
        <v>85</v>
      </c>
      <c r="C11" s="184">
        <v>1.47065857372696</v>
      </c>
      <c r="D11" s="184">
        <v>0.93848718101038398</v>
      </c>
      <c r="E11" s="184">
        <v>-1.0082621753015999</v>
      </c>
      <c r="F11" s="184">
        <v>-0.154972342892406</v>
      </c>
      <c r="G11" s="184">
        <v>-1.4975437905283599E-2</v>
      </c>
      <c r="H11" s="161">
        <v>42.988056600681603</v>
      </c>
      <c r="I11" s="185"/>
      <c r="J11" s="185"/>
      <c r="K11" s="185"/>
      <c r="L11" s="185"/>
      <c r="M11" s="185"/>
      <c r="N11" s="185"/>
      <c r="O11" s="185"/>
      <c r="P11" s="185"/>
      <c r="Q11" s="185"/>
      <c r="R11" s="185"/>
      <c r="S11" s="185"/>
      <c r="T11" s="185"/>
      <c r="U11" s="185"/>
      <c r="V11" s="185"/>
      <c r="W11" s="185"/>
      <c r="X11" s="185"/>
      <c r="Y11" s="185"/>
      <c r="Z11" s="185"/>
      <c r="AA11" s="185"/>
      <c r="AB11" s="185"/>
      <c r="AC11" s="185"/>
      <c r="AD11" s="185"/>
      <c r="AE11" s="185"/>
      <c r="AF11" s="185"/>
      <c r="AG11" s="185"/>
      <c r="AH11" s="185"/>
      <c r="AI11" s="185"/>
      <c r="AJ11" s="185"/>
      <c r="AK11" s="185"/>
      <c r="AV11" s="185"/>
    </row>
    <row r="12" spans="1:48" ht="15" customHeight="1" x14ac:dyDescent="0.2">
      <c r="B12" s="915" t="s">
        <v>86</v>
      </c>
      <c r="C12" s="184">
        <v>-0.55874954270199395</v>
      </c>
      <c r="D12" s="184">
        <v>0.78499444711108801</v>
      </c>
      <c r="E12" s="184">
        <v>-0.121816485299039</v>
      </c>
      <c r="F12" s="184">
        <v>7.8452924067645407E-3</v>
      </c>
      <c r="G12" s="184">
        <v>1.1987797855857499E-2</v>
      </c>
      <c r="H12" s="161">
        <v>42.443685529501302</v>
      </c>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V12" s="185"/>
    </row>
    <row r="13" spans="1:48" ht="15" customHeight="1" x14ac:dyDescent="0.2">
      <c r="B13" s="915" t="s">
        <v>87</v>
      </c>
      <c r="C13" s="184">
        <v>-0.50855630971476995</v>
      </c>
      <c r="D13" s="184">
        <v>0.11198694854564201</v>
      </c>
      <c r="E13" s="184">
        <v>-8.9637468864747397E-2</v>
      </c>
      <c r="F13" s="184">
        <v>-1.48323119967694E-2</v>
      </c>
      <c r="G13" s="184">
        <v>-0.18673406421418701</v>
      </c>
      <c r="H13" s="161">
        <v>42.162956427882399</v>
      </c>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row>
    <row r="14" spans="1:48" ht="15" customHeight="1" x14ac:dyDescent="0.2">
      <c r="B14" s="915" t="s">
        <v>88</v>
      </c>
      <c r="C14" s="184">
        <v>-0.44524870881019701</v>
      </c>
      <c r="D14" s="184">
        <v>0.237015190652962</v>
      </c>
      <c r="E14" s="184">
        <v>-0.46939547794281999</v>
      </c>
      <c r="F14" s="184">
        <v>-3.99876542863229E-2</v>
      </c>
      <c r="G14" s="184">
        <v>-2.2742587276057099E-2</v>
      </c>
      <c r="H14" s="161">
        <v>41.2794039524806</v>
      </c>
    </row>
    <row r="15" spans="1:48" ht="15" customHeight="1" x14ac:dyDescent="0.2">
      <c r="B15" s="915" t="s">
        <v>89</v>
      </c>
      <c r="C15" s="184">
        <v>-0.17768999825772</v>
      </c>
      <c r="D15" s="184">
        <v>0.21137257700300399</v>
      </c>
      <c r="E15" s="184">
        <v>-0.31119116381879303</v>
      </c>
      <c r="F15" s="184">
        <v>-4.4462907408689703E-2</v>
      </c>
      <c r="G15" s="184">
        <v>0.146358880432749</v>
      </c>
      <c r="H15" s="161">
        <v>41.219278281322303</v>
      </c>
    </row>
    <row r="16" spans="1:48" ht="15" customHeight="1" x14ac:dyDescent="0.2">
      <c r="B16" s="915" t="s">
        <v>90</v>
      </c>
      <c r="C16" s="184">
        <v>-0.59572474581891399</v>
      </c>
      <c r="D16" s="184">
        <v>0.61302718505306997</v>
      </c>
      <c r="E16" s="184">
        <v>-0.58675749590321602</v>
      </c>
      <c r="F16" s="184">
        <v>-4.5195054675884999E-2</v>
      </c>
      <c r="G16" s="184">
        <v>-9.3047240447528407E-3</v>
      </c>
      <c r="H16" s="161">
        <v>39.548834562213798</v>
      </c>
    </row>
    <row r="17" spans="2:8" ht="15" customHeight="1" x14ac:dyDescent="0.2">
      <c r="B17" s="915" t="s">
        <v>91</v>
      </c>
      <c r="C17" s="184">
        <v>0.16053072769683299</v>
      </c>
      <c r="D17" s="184">
        <v>-0.25079192312841397</v>
      </c>
      <c r="E17" s="184">
        <v>-1.8397339044673</v>
      </c>
      <c r="F17" s="184">
        <v>-4.0239867417016698E-2</v>
      </c>
      <c r="G17" s="184">
        <v>0.17778345634353701</v>
      </c>
      <c r="H17" s="161">
        <v>36.421466165622803</v>
      </c>
    </row>
    <row r="18" spans="2:8" ht="15" customHeight="1" x14ac:dyDescent="0.2">
      <c r="B18" s="915" t="s">
        <v>92</v>
      </c>
      <c r="C18" s="184">
        <v>1.24878198113873</v>
      </c>
      <c r="D18" s="184">
        <v>-0.140679380054759</v>
      </c>
      <c r="E18" s="184">
        <v>-0.76940214904243298</v>
      </c>
      <c r="F18" s="184">
        <v>4.8953531025570401E-2</v>
      </c>
      <c r="G18" s="184">
        <v>0.236154792688378</v>
      </c>
      <c r="H18" s="161">
        <v>35.438105902318597</v>
      </c>
    </row>
    <row r="19" spans="2:8" ht="15" customHeight="1" x14ac:dyDescent="0.2">
      <c r="B19" s="915" t="s">
        <v>93</v>
      </c>
      <c r="C19" s="184">
        <v>1.96005929686708</v>
      </c>
      <c r="D19" s="184">
        <v>-0.18678703297471799</v>
      </c>
      <c r="E19" s="184">
        <v>-0.36648937799363701</v>
      </c>
      <c r="F19" s="184">
        <v>-4.8325116879634901E-2</v>
      </c>
      <c r="G19" s="184">
        <v>0.26288275891629598</v>
      </c>
      <c r="H19" s="161">
        <v>35.4102674044954</v>
      </c>
    </row>
    <row r="20" spans="2:8" ht="15" customHeight="1" x14ac:dyDescent="0.2">
      <c r="B20" s="915" t="s">
        <v>94</v>
      </c>
      <c r="C20" s="184">
        <v>2.2555639280299702</v>
      </c>
      <c r="D20" s="184">
        <v>5.5765949296786098E-2</v>
      </c>
      <c r="E20" s="184">
        <v>-0.22060444205244301</v>
      </c>
      <c r="F20" s="184">
        <v>-2.3150851599581201E-2</v>
      </c>
      <c r="G20" s="184">
        <v>0.23820813128136401</v>
      </c>
      <c r="H20" s="161">
        <v>35.873273535590897</v>
      </c>
    </row>
    <row r="21" spans="2:8" ht="15" customHeight="1" x14ac:dyDescent="0.2">
      <c r="B21" s="915" t="s">
        <v>95</v>
      </c>
      <c r="C21" s="184">
        <v>0.76935337406174897</v>
      </c>
      <c r="D21" s="184">
        <v>0.20166044374637601</v>
      </c>
      <c r="E21" s="184">
        <v>-0.14307744270905001</v>
      </c>
      <c r="F21" s="184">
        <v>-2.7723221358529601E-2</v>
      </c>
      <c r="G21" s="184">
        <v>0.15579836608938899</v>
      </c>
      <c r="H21" s="161">
        <v>39.9102724338616</v>
      </c>
    </row>
    <row r="22" spans="2:8" ht="15" customHeight="1" x14ac:dyDescent="0.2">
      <c r="B22" s="915" t="s">
        <v>96</v>
      </c>
      <c r="C22" s="184">
        <v>1.42733279981532</v>
      </c>
      <c r="D22" s="184">
        <v>-2.9975386537280199E-2</v>
      </c>
      <c r="E22" s="184">
        <v>-0.20272976542971399</v>
      </c>
      <c r="F22" s="184">
        <v>1.1735499319767599E-3</v>
      </c>
      <c r="G22" s="184">
        <v>0.253930294333089</v>
      </c>
      <c r="H22" s="161">
        <v>36.042016862614403</v>
      </c>
    </row>
    <row r="23" spans="2:8" ht="15" customHeight="1" x14ac:dyDescent="0.2">
      <c r="B23" s="916" t="s">
        <v>97</v>
      </c>
      <c r="C23" s="186">
        <v>1.6693495757913199</v>
      </c>
      <c r="D23" s="186">
        <v>3.7728424341158098E-2</v>
      </c>
      <c r="E23" s="186">
        <v>-0.20020970345335301</v>
      </c>
      <c r="F23" s="186">
        <v>-2.6894428986847602E-2</v>
      </c>
      <c r="G23" s="186">
        <v>0.225163135113403</v>
      </c>
      <c r="H23" s="187">
        <v>32.835972657545199</v>
      </c>
    </row>
    <row r="24" spans="2:8" ht="15" customHeight="1" x14ac:dyDescent="0.2">
      <c r="B24" s="188" t="s">
        <v>457</v>
      </c>
      <c r="C24" s="188"/>
      <c r="D24" s="188"/>
      <c r="E24" s="188"/>
      <c r="F24" s="188"/>
      <c r="G24" s="189"/>
      <c r="H24" s="189"/>
    </row>
    <row r="25" spans="2:8" ht="15" customHeight="1" x14ac:dyDescent="0.2">
      <c r="B25" s="188" t="s">
        <v>419</v>
      </c>
    </row>
    <row r="26" spans="2:8" ht="15" customHeight="1" x14ac:dyDescent="0.2">
      <c r="B26" s="190"/>
    </row>
    <row r="27" spans="2:8" ht="15" customHeight="1" x14ac:dyDescent="0.2">
      <c r="B27" s="190"/>
    </row>
    <row r="28" spans="2:8" ht="15" customHeight="1" x14ac:dyDescent="0.2">
      <c r="B28" s="190"/>
    </row>
    <row r="29" spans="2:8" ht="15" customHeight="1" x14ac:dyDescent="0.2">
      <c r="B29" s="190"/>
    </row>
    <row r="30" spans="2:8" ht="15" customHeight="1" x14ac:dyDescent="0.2">
      <c r="B30" s="190"/>
    </row>
    <row r="31" spans="2:8" ht="15" customHeight="1" x14ac:dyDescent="0.2">
      <c r="B31" s="19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22"/>
  <dimension ref="A2:W46"/>
  <sheetViews>
    <sheetView workbookViewId="0">
      <selection activeCell="F24" sqref="F24"/>
    </sheetView>
  </sheetViews>
  <sheetFormatPr defaultColWidth="9.140625" defaultRowHeight="15" x14ac:dyDescent="0.25"/>
  <cols>
    <col min="1" max="1" width="9.140625" style="35"/>
    <col min="2" max="2" width="9.140625" style="35" customWidth="1"/>
    <col min="3" max="4" width="11.140625" style="35" customWidth="1"/>
    <col min="5" max="6" width="25.5703125" style="35" customWidth="1"/>
    <col min="7" max="16384" width="9.140625" style="35"/>
  </cols>
  <sheetData>
    <row r="2" spans="1:23" ht="15.75" x14ac:dyDescent="0.25">
      <c r="B2" s="6" t="s">
        <v>271</v>
      </c>
      <c r="C2" s="46"/>
      <c r="D2" s="46"/>
      <c r="E2" s="46"/>
      <c r="F2" s="46"/>
      <c r="G2" s="46"/>
      <c r="H2" s="46"/>
      <c r="I2" s="46"/>
      <c r="J2" s="46"/>
    </row>
    <row r="3" spans="1:23" ht="13.5" customHeight="1" x14ac:dyDescent="0.25">
      <c r="B3" s="1046" t="s">
        <v>272</v>
      </c>
      <c r="C3" s="1046"/>
      <c r="D3" s="1046"/>
      <c r="E3" s="1046"/>
      <c r="F3" s="1046"/>
      <c r="G3" s="59"/>
      <c r="H3" s="59"/>
      <c r="I3" s="59"/>
      <c r="J3" s="59"/>
    </row>
    <row r="4" spans="1:23" x14ac:dyDescent="0.25">
      <c r="B4" s="48"/>
      <c r="C4" s="48"/>
      <c r="D4" s="48"/>
      <c r="E4" s="48"/>
      <c r="F4" s="48"/>
      <c r="G4" s="59"/>
      <c r="H4" s="59"/>
      <c r="I4" s="59"/>
      <c r="J4" s="59"/>
    </row>
    <row r="5" spans="1:23" ht="30" customHeight="1" x14ac:dyDescent="0.25">
      <c r="A5" s="90"/>
      <c r="B5" s="114" t="s">
        <v>266</v>
      </c>
      <c r="C5" s="114" t="s">
        <v>273</v>
      </c>
      <c r="D5" s="114" t="s">
        <v>274</v>
      </c>
      <c r="E5" s="114" t="s">
        <v>275</v>
      </c>
      <c r="F5" s="114" t="s">
        <v>276</v>
      </c>
      <c r="G5" s="90"/>
      <c r="H5" s="90"/>
      <c r="I5" s="90"/>
      <c r="J5" s="90"/>
      <c r="K5" s="90"/>
      <c r="L5" s="90"/>
      <c r="M5" s="90"/>
      <c r="P5" s="61"/>
      <c r="Q5" s="61"/>
      <c r="R5" s="61"/>
      <c r="S5" s="61"/>
      <c r="T5" s="61"/>
      <c r="U5" s="61"/>
      <c r="V5" s="61"/>
      <c r="W5" s="61"/>
    </row>
    <row r="6" spans="1:23" x14ac:dyDescent="0.25">
      <c r="B6" s="880">
        <v>43861</v>
      </c>
      <c r="C6" s="85">
        <v>2.4865719999999998</v>
      </c>
      <c r="D6" s="85">
        <v>1.7</v>
      </c>
      <c r="E6" s="85">
        <v>85</v>
      </c>
      <c r="F6" s="85">
        <v>67</v>
      </c>
    </row>
    <row r="7" spans="1:23" x14ac:dyDescent="0.25">
      <c r="B7" s="880">
        <v>43889</v>
      </c>
      <c r="C7" s="85">
        <v>2.3348740000000001</v>
      </c>
      <c r="D7" s="85">
        <v>1.6</v>
      </c>
      <c r="E7" s="85">
        <v>83</v>
      </c>
      <c r="F7" s="85">
        <v>62</v>
      </c>
    </row>
    <row r="8" spans="1:23" x14ac:dyDescent="0.25">
      <c r="B8" s="880">
        <v>43921</v>
      </c>
      <c r="C8" s="85">
        <v>1.5393269999999999</v>
      </c>
      <c r="D8" s="85">
        <v>1.1000000000000001</v>
      </c>
      <c r="E8" s="85">
        <v>84</v>
      </c>
      <c r="F8" s="85">
        <v>60</v>
      </c>
    </row>
    <row r="9" spans="1:23" x14ac:dyDescent="0.25">
      <c r="B9" s="880">
        <v>43951</v>
      </c>
      <c r="C9" s="85">
        <v>0.32909670000000002</v>
      </c>
      <c r="D9" s="85">
        <v>0.6</v>
      </c>
      <c r="E9" s="85">
        <v>85</v>
      </c>
      <c r="F9" s="85">
        <v>58</v>
      </c>
    </row>
    <row r="10" spans="1:23" x14ac:dyDescent="0.25">
      <c r="B10" s="880">
        <v>43980</v>
      </c>
      <c r="C10" s="85">
        <v>0.1179264</v>
      </c>
      <c r="D10" s="85">
        <v>0.5</v>
      </c>
      <c r="E10" s="85">
        <v>84</v>
      </c>
      <c r="F10" s="85">
        <v>57</v>
      </c>
    </row>
    <row r="11" spans="1:23" x14ac:dyDescent="0.25">
      <c r="B11" s="880">
        <v>44012</v>
      </c>
      <c r="C11" s="85">
        <v>0.64573309999999995</v>
      </c>
      <c r="D11" s="85">
        <v>0.7</v>
      </c>
      <c r="E11" s="85">
        <v>86</v>
      </c>
      <c r="F11" s="85">
        <v>58</v>
      </c>
    </row>
    <row r="12" spans="1:23" x14ac:dyDescent="0.25">
      <c r="B12" s="880">
        <v>44043</v>
      </c>
      <c r="C12" s="85">
        <v>0.98608180000000001</v>
      </c>
      <c r="D12" s="85">
        <v>0.8</v>
      </c>
      <c r="E12" s="85">
        <v>90</v>
      </c>
      <c r="F12" s="85">
        <v>57</v>
      </c>
    </row>
    <row r="13" spans="1:23" x14ac:dyDescent="0.25">
      <c r="B13" s="880">
        <v>44074</v>
      </c>
      <c r="C13" s="85">
        <v>1.3096449999999999</v>
      </c>
      <c r="D13" s="85">
        <v>0.4</v>
      </c>
      <c r="E13" s="85">
        <v>94</v>
      </c>
      <c r="F13" s="85">
        <v>58</v>
      </c>
    </row>
    <row r="14" spans="1:23" x14ac:dyDescent="0.25">
      <c r="B14" s="880">
        <v>44104</v>
      </c>
      <c r="C14" s="85">
        <v>1.3713249999999999</v>
      </c>
      <c r="D14" s="85">
        <v>0.2</v>
      </c>
      <c r="E14" s="85">
        <v>103</v>
      </c>
      <c r="F14" s="85">
        <v>63</v>
      </c>
    </row>
    <row r="15" spans="1:23" x14ac:dyDescent="0.25">
      <c r="B15" s="880">
        <v>44134</v>
      </c>
      <c r="C15" s="85">
        <v>1.1820660000000001</v>
      </c>
      <c r="D15" s="85">
        <v>0.2</v>
      </c>
      <c r="E15" s="85">
        <v>109</v>
      </c>
      <c r="F15" s="85">
        <v>65</v>
      </c>
    </row>
    <row r="16" spans="1:23" x14ac:dyDescent="0.25">
      <c r="B16" s="880">
        <v>44165</v>
      </c>
      <c r="C16" s="85">
        <v>1.174536</v>
      </c>
      <c r="D16" s="85">
        <v>0.2</v>
      </c>
      <c r="E16" s="85">
        <v>119</v>
      </c>
      <c r="F16" s="85">
        <v>74</v>
      </c>
    </row>
    <row r="17" spans="2:6" x14ac:dyDescent="0.25">
      <c r="B17" s="880">
        <v>44196</v>
      </c>
      <c r="C17" s="85">
        <v>1.3620049999999999</v>
      </c>
      <c r="D17" s="85">
        <v>0.2</v>
      </c>
      <c r="E17" s="85">
        <v>127</v>
      </c>
      <c r="F17" s="85">
        <v>114</v>
      </c>
    </row>
    <row r="18" spans="2:6" x14ac:dyDescent="0.25">
      <c r="B18" s="880">
        <v>44225</v>
      </c>
      <c r="C18" s="85">
        <v>1.39977</v>
      </c>
      <c r="D18" s="85">
        <v>1.2</v>
      </c>
      <c r="E18" s="85">
        <v>141</v>
      </c>
      <c r="F18" s="85">
        <v>167</v>
      </c>
    </row>
    <row r="19" spans="2:6" x14ac:dyDescent="0.25">
      <c r="B19" s="880">
        <v>44253</v>
      </c>
      <c r="C19" s="85">
        <v>1.676215</v>
      </c>
      <c r="D19" s="85">
        <v>1.3</v>
      </c>
      <c r="E19" s="85">
        <v>145</v>
      </c>
      <c r="F19" s="85">
        <v>168</v>
      </c>
    </row>
    <row r="20" spans="2:6" x14ac:dyDescent="0.25">
      <c r="B20" s="880">
        <v>44286</v>
      </c>
      <c r="C20" s="85">
        <v>2.6197620000000001</v>
      </c>
      <c r="D20" s="85">
        <v>1.7</v>
      </c>
      <c r="E20" s="85">
        <v>139</v>
      </c>
      <c r="F20" s="85">
        <v>150</v>
      </c>
    </row>
    <row r="21" spans="2:6" x14ac:dyDescent="0.25">
      <c r="B21" s="880">
        <v>44316</v>
      </c>
      <c r="C21" s="85">
        <v>4.1596950000000001</v>
      </c>
      <c r="D21" s="85">
        <v>2</v>
      </c>
      <c r="E21" s="85">
        <v>144</v>
      </c>
      <c r="F21" s="85">
        <v>157</v>
      </c>
    </row>
    <row r="22" spans="2:6" x14ac:dyDescent="0.25">
      <c r="B22" s="880">
        <v>44347</v>
      </c>
      <c r="C22" s="85">
        <v>4.9927070000000002</v>
      </c>
      <c r="D22" s="85">
        <v>2.2999999999999998</v>
      </c>
      <c r="E22" s="85">
        <v>170</v>
      </c>
      <c r="F22" s="85">
        <v>185</v>
      </c>
    </row>
    <row r="23" spans="2:6" x14ac:dyDescent="0.25">
      <c r="B23" s="880">
        <v>44377</v>
      </c>
      <c r="C23" s="85">
        <v>5.391451</v>
      </c>
      <c r="D23" s="85">
        <v>2.2000000000000002</v>
      </c>
      <c r="E23" s="85">
        <v>201</v>
      </c>
      <c r="F23" s="85">
        <v>211</v>
      </c>
    </row>
    <row r="24" spans="2:6" x14ac:dyDescent="0.25">
      <c r="B24" s="880">
        <v>44407</v>
      </c>
      <c r="C24" s="85">
        <v>5.365475</v>
      </c>
      <c r="D24" s="85">
        <v>2.5</v>
      </c>
      <c r="E24" s="85">
        <v>226</v>
      </c>
      <c r="F24" s="85">
        <v>247</v>
      </c>
    </row>
    <row r="25" spans="2:6" x14ac:dyDescent="0.25">
      <c r="B25" s="880">
        <v>44439</v>
      </c>
      <c r="C25" s="85">
        <v>5.2512720000000002</v>
      </c>
      <c r="D25" s="85">
        <v>3.2</v>
      </c>
      <c r="E25" s="85">
        <v>253</v>
      </c>
      <c r="F25" s="85">
        <v>259</v>
      </c>
    </row>
    <row r="26" spans="2:6" x14ac:dyDescent="0.25">
      <c r="B26" s="880">
        <v>44469</v>
      </c>
      <c r="C26" s="85">
        <v>5.3903489999999996</v>
      </c>
      <c r="D26" s="85">
        <v>3.6</v>
      </c>
      <c r="E26" s="85">
        <v>267</v>
      </c>
      <c r="F26" s="85">
        <v>271</v>
      </c>
    </row>
    <row r="27" spans="2:6" x14ac:dyDescent="0.25">
      <c r="B27" s="880">
        <v>44498</v>
      </c>
      <c r="C27" s="85">
        <v>6.2218689999999999</v>
      </c>
      <c r="D27" s="85">
        <v>4.4000000000000004</v>
      </c>
      <c r="E27" s="85">
        <v>265</v>
      </c>
      <c r="F27" s="85">
        <v>273</v>
      </c>
    </row>
    <row r="28" spans="2:6" x14ac:dyDescent="0.25">
      <c r="B28" s="880">
        <v>44530</v>
      </c>
      <c r="C28" s="85">
        <v>6.8090029999999997</v>
      </c>
      <c r="D28" s="85">
        <v>5.2</v>
      </c>
      <c r="E28" s="85">
        <v>262</v>
      </c>
      <c r="F28" s="85">
        <v>264</v>
      </c>
    </row>
    <row r="29" spans="2:6" x14ac:dyDescent="0.25">
      <c r="B29" s="880">
        <v>44561</v>
      </c>
      <c r="C29" s="85">
        <v>7.036403</v>
      </c>
      <c r="D29" s="85">
        <v>5.3</v>
      </c>
      <c r="E29" s="85">
        <v>272</v>
      </c>
      <c r="F29" s="85">
        <v>266</v>
      </c>
    </row>
    <row r="30" spans="2:6" x14ac:dyDescent="0.25">
      <c r="B30" s="880">
        <v>44592</v>
      </c>
      <c r="C30" s="85">
        <v>7.4798730000000004</v>
      </c>
      <c r="D30" s="85">
        <v>5.6</v>
      </c>
      <c r="E30" s="85">
        <v>286</v>
      </c>
      <c r="F30" s="85">
        <v>294</v>
      </c>
    </row>
    <row r="31" spans="2:6" x14ac:dyDescent="0.25">
      <c r="B31" s="880">
        <v>44620</v>
      </c>
      <c r="C31" s="85">
        <v>7.8710639999999996</v>
      </c>
      <c r="D31" s="85">
        <v>6.2</v>
      </c>
      <c r="E31" s="85">
        <v>283</v>
      </c>
      <c r="F31" s="85">
        <v>299</v>
      </c>
    </row>
    <row r="32" spans="2:6" x14ac:dyDescent="0.25">
      <c r="B32" s="880">
        <v>44651</v>
      </c>
      <c r="C32" s="85">
        <v>8.5</v>
      </c>
      <c r="D32" s="85">
        <v>7.8</v>
      </c>
      <c r="E32" s="85">
        <v>271</v>
      </c>
      <c r="F32" s="85">
        <v>278</v>
      </c>
    </row>
    <row r="33" spans="2:6" x14ac:dyDescent="0.25">
      <c r="B33" s="880">
        <v>44680</v>
      </c>
      <c r="C33" s="85">
        <v>8.3000000000000007</v>
      </c>
      <c r="D33" s="85">
        <v>8.1</v>
      </c>
      <c r="E33" s="85">
        <v>264</v>
      </c>
      <c r="F33" s="85">
        <v>277</v>
      </c>
    </row>
    <row r="34" spans="2:6" x14ac:dyDescent="0.25">
      <c r="B34" s="880">
        <v>44712</v>
      </c>
      <c r="C34" s="85">
        <v>8.6</v>
      </c>
      <c r="D34" s="85">
        <v>8.8000000000000007</v>
      </c>
      <c r="E34" s="85">
        <v>282</v>
      </c>
      <c r="F34" s="85">
        <v>276</v>
      </c>
    </row>
    <row r="35" spans="2:6" x14ac:dyDescent="0.25">
      <c r="B35" s="880">
        <v>44742</v>
      </c>
      <c r="C35" s="85">
        <v>9.1</v>
      </c>
      <c r="D35" s="85">
        <v>9.6</v>
      </c>
      <c r="E35" s="85">
        <v>281</v>
      </c>
      <c r="F35" s="85">
        <v>279</v>
      </c>
    </row>
    <row r="36" spans="2:6" x14ac:dyDescent="0.25">
      <c r="B36" s="880">
        <v>44771</v>
      </c>
      <c r="C36" s="85">
        <v>8.5</v>
      </c>
      <c r="D36" s="85">
        <v>9.8000000000000007</v>
      </c>
      <c r="E36" s="85">
        <v>268</v>
      </c>
      <c r="F36" s="85">
        <v>273</v>
      </c>
    </row>
    <row r="37" spans="2:6" x14ac:dyDescent="0.25">
      <c r="B37" s="880">
        <v>44804</v>
      </c>
      <c r="C37" s="85">
        <v>8.3000000000000007</v>
      </c>
      <c r="D37" s="85">
        <v>10.1</v>
      </c>
      <c r="E37" s="85">
        <v>250</v>
      </c>
      <c r="F37" s="85">
        <v>258</v>
      </c>
    </row>
    <row r="38" spans="2:6" x14ac:dyDescent="0.25">
      <c r="B38" s="880">
        <v>44834</v>
      </c>
      <c r="C38" s="85">
        <v>8.1999999999999993</v>
      </c>
      <c r="D38" s="85">
        <v>10.9</v>
      </c>
      <c r="E38" s="85">
        <v>219</v>
      </c>
      <c r="F38" s="85">
        <v>223</v>
      </c>
    </row>
    <row r="39" spans="2:6" x14ac:dyDescent="0.25">
      <c r="B39" s="880">
        <v>44865</v>
      </c>
      <c r="C39" s="85">
        <v>7.7</v>
      </c>
      <c r="D39" s="85">
        <v>11.5</v>
      </c>
      <c r="E39" s="85">
        <v>173</v>
      </c>
      <c r="F39" s="85">
        <v>174</v>
      </c>
    </row>
    <row r="40" spans="2:6" x14ac:dyDescent="0.25">
      <c r="B40" s="880">
        <v>44895</v>
      </c>
      <c r="C40" s="85">
        <v>7.1</v>
      </c>
      <c r="D40" s="85">
        <v>11.1</v>
      </c>
      <c r="E40" s="85">
        <v>143</v>
      </c>
      <c r="F40" s="85">
        <v>137</v>
      </c>
    </row>
    <row r="41" spans="2:6" x14ac:dyDescent="0.25">
      <c r="B41" s="880">
        <v>44925</v>
      </c>
      <c r="C41" s="85">
        <v>6.5</v>
      </c>
      <c r="D41" s="85">
        <v>10.4</v>
      </c>
      <c r="E41" s="85">
        <v>122</v>
      </c>
      <c r="F41" s="85">
        <v>111</v>
      </c>
    </row>
    <row r="42" spans="2:6" x14ac:dyDescent="0.25">
      <c r="B42" s="880">
        <v>44957</v>
      </c>
      <c r="C42" s="85">
        <v>6.4</v>
      </c>
      <c r="D42" s="85">
        <v>10</v>
      </c>
      <c r="E42" s="85">
        <v>107</v>
      </c>
      <c r="F42" s="85">
        <v>96</v>
      </c>
    </row>
    <row r="43" spans="2:6" x14ac:dyDescent="0.25">
      <c r="B43" s="880">
        <v>44985</v>
      </c>
      <c r="C43" s="85">
        <v>6</v>
      </c>
      <c r="D43" s="85">
        <v>9.9</v>
      </c>
      <c r="E43" s="85">
        <v>100</v>
      </c>
      <c r="F43" s="85">
        <v>89</v>
      </c>
    </row>
    <row r="44" spans="2:6" x14ac:dyDescent="0.25">
      <c r="B44" s="882">
        <v>45016</v>
      </c>
      <c r="C44" s="115">
        <v>5</v>
      </c>
      <c r="D44" s="115">
        <v>8.3000000000000007</v>
      </c>
      <c r="E44" s="115">
        <v>100</v>
      </c>
      <c r="F44" s="115">
        <v>89</v>
      </c>
    </row>
    <row r="46" spans="2:6" x14ac:dyDescent="0.25">
      <c r="B46" s="71" t="s">
        <v>277</v>
      </c>
    </row>
  </sheetData>
  <mergeCells count="1">
    <mergeCell ref="B3:F3"/>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DB528-9867-4655-8792-988971A83E80}">
  <dimension ref="B2:H96"/>
  <sheetViews>
    <sheetView zoomScaleNormal="100" workbookViewId="0">
      <selection activeCell="I11" sqref="I11"/>
    </sheetView>
  </sheetViews>
  <sheetFormatPr defaultColWidth="9.140625" defaultRowHeight="11.25" x14ac:dyDescent="0.2"/>
  <cols>
    <col min="1" max="1" width="9.140625" style="191"/>
    <col min="2" max="2" width="11.7109375" style="191" customWidth="1"/>
    <col min="3" max="3" width="18.85546875" style="191" customWidth="1"/>
    <col min="4" max="5" width="11.42578125" style="192" customWidth="1"/>
    <col min="6" max="6" width="10" style="191" bestFit="1" customWidth="1"/>
    <col min="7" max="7" width="20.85546875" style="191" customWidth="1"/>
    <col min="8" max="16384" width="9.140625" style="191"/>
  </cols>
  <sheetData>
    <row r="2" spans="2:8" ht="15.75" x14ac:dyDescent="0.25">
      <c r="B2" s="147" t="s">
        <v>522</v>
      </c>
    </row>
    <row r="3" spans="2:8" ht="12.75" x14ac:dyDescent="0.2">
      <c r="B3" s="149" t="s">
        <v>523</v>
      </c>
    </row>
    <row r="5" spans="2:8" s="193" customFormat="1" ht="36.75" customHeight="1" x14ac:dyDescent="0.25">
      <c r="B5" s="150" t="s">
        <v>381</v>
      </c>
      <c r="C5" s="918" t="s">
        <v>524</v>
      </c>
      <c r="D5" s="919" t="s">
        <v>525</v>
      </c>
      <c r="E5" s="919" t="s">
        <v>526</v>
      </c>
      <c r="H5" s="194"/>
    </row>
    <row r="6" spans="2:8" s="193" customFormat="1" ht="14.25" customHeight="1" x14ac:dyDescent="0.25">
      <c r="B6" s="917" t="s">
        <v>464</v>
      </c>
      <c r="C6" s="195">
        <v>4.8334550248912889</v>
      </c>
      <c r="D6" s="195">
        <v>2.4637233210702152</v>
      </c>
      <c r="E6" s="195">
        <v>2.3697317038210728</v>
      </c>
      <c r="H6" s="194"/>
    </row>
    <row r="7" spans="2:8" s="193" customFormat="1" ht="14.25" customHeight="1" x14ac:dyDescent="0.25">
      <c r="B7" s="183" t="s">
        <v>465</v>
      </c>
      <c r="C7" s="196">
        <v>4.8651038936037967</v>
      </c>
      <c r="D7" s="196">
        <v>2.4349758877151957</v>
      </c>
      <c r="E7" s="196">
        <v>2.430128005888601</v>
      </c>
      <c r="H7" s="194"/>
    </row>
    <row r="8" spans="2:8" s="193" customFormat="1" ht="14.25" customHeight="1" x14ac:dyDescent="0.25">
      <c r="B8" s="183" t="s">
        <v>466</v>
      </c>
      <c r="C8" s="196">
        <v>5.0311838166049938</v>
      </c>
      <c r="D8" s="196">
        <v>2.4176998154667628</v>
      </c>
      <c r="E8" s="196">
        <v>2.6134840011382297</v>
      </c>
      <c r="H8" s="194"/>
    </row>
    <row r="9" spans="2:8" s="193" customFormat="1" ht="14.25" customHeight="1" x14ac:dyDescent="0.25">
      <c r="B9" s="183" t="s">
        <v>467</v>
      </c>
      <c r="C9" s="196">
        <v>5.2909563514259492</v>
      </c>
      <c r="D9" s="196">
        <v>2.5418102584845759</v>
      </c>
      <c r="E9" s="196">
        <v>2.7491460929413738</v>
      </c>
      <c r="H9" s="194"/>
    </row>
    <row r="10" spans="2:8" s="193" customFormat="1" ht="14.25" customHeight="1" x14ac:dyDescent="0.25">
      <c r="B10" s="183" t="s">
        <v>468</v>
      </c>
      <c r="C10" s="196">
        <v>5.870395297558165</v>
      </c>
      <c r="D10" s="196">
        <v>2.8408933817895266</v>
      </c>
      <c r="E10" s="196">
        <v>3.0295019157686385</v>
      </c>
      <c r="H10" s="194"/>
    </row>
    <row r="11" spans="2:8" s="193" customFormat="1" ht="14.25" customHeight="1" x14ac:dyDescent="0.25">
      <c r="B11" s="183" t="s">
        <v>469</v>
      </c>
      <c r="C11" s="196">
        <v>5.9834392581697156</v>
      </c>
      <c r="D11" s="196">
        <v>2.7884854532897712</v>
      </c>
      <c r="E11" s="196">
        <v>3.1949538048799448</v>
      </c>
      <c r="H11" s="194"/>
    </row>
    <row r="12" spans="2:8" s="193" customFormat="1" ht="14.25" customHeight="1" x14ac:dyDescent="0.25">
      <c r="B12" s="183" t="s">
        <v>470</v>
      </c>
      <c r="C12" s="196">
        <v>6.3290506758307856</v>
      </c>
      <c r="D12" s="196">
        <v>2.8394624306436529</v>
      </c>
      <c r="E12" s="196">
        <v>3.4895882451871327</v>
      </c>
      <c r="H12" s="194"/>
    </row>
    <row r="13" spans="2:8" s="193" customFormat="1" ht="14.25" customHeight="1" x14ac:dyDescent="0.25">
      <c r="B13" s="183" t="s">
        <v>471</v>
      </c>
      <c r="C13" s="196">
        <v>6.6654136923707199</v>
      </c>
      <c r="D13" s="196">
        <v>2.8946295753351796</v>
      </c>
      <c r="E13" s="196">
        <v>3.7707841170355394</v>
      </c>
      <c r="H13" s="194"/>
    </row>
    <row r="14" spans="2:8" s="193" customFormat="1" ht="14.25" customHeight="1" x14ac:dyDescent="0.25">
      <c r="B14" s="183" t="s">
        <v>472</v>
      </c>
      <c r="C14" s="196">
        <v>7.3161087352162992</v>
      </c>
      <c r="D14" s="196">
        <v>3.3788043102566019</v>
      </c>
      <c r="E14" s="196">
        <v>3.9373044249596973</v>
      </c>
      <c r="H14" s="194"/>
    </row>
    <row r="15" spans="2:8" s="193" customFormat="1" ht="14.25" customHeight="1" x14ac:dyDescent="0.25">
      <c r="B15" s="183" t="s">
        <v>473</v>
      </c>
      <c r="C15" s="196">
        <v>7.2035483698430802</v>
      </c>
      <c r="D15" s="196">
        <v>3.2349905927517408</v>
      </c>
      <c r="E15" s="196">
        <v>3.9685577770913407</v>
      </c>
      <c r="H15" s="194"/>
    </row>
    <row r="16" spans="2:8" s="193" customFormat="1" ht="14.25" customHeight="1" x14ac:dyDescent="0.25">
      <c r="B16" s="183" t="s">
        <v>474</v>
      </c>
      <c r="C16" s="196">
        <v>7.3644706076518416</v>
      </c>
      <c r="D16" s="196">
        <v>3.2334219598433354</v>
      </c>
      <c r="E16" s="196">
        <v>4.1310486478085062</v>
      </c>
      <c r="H16" s="194"/>
    </row>
    <row r="17" spans="2:8" s="193" customFormat="1" ht="14.25" customHeight="1" x14ac:dyDescent="0.25">
      <c r="B17" s="183" t="s">
        <v>475</v>
      </c>
      <c r="C17" s="196">
        <v>7.9491177969661608</v>
      </c>
      <c r="D17" s="196">
        <v>3.4275345348729518</v>
      </c>
      <c r="E17" s="196">
        <v>4.521583262093209</v>
      </c>
      <c r="H17" s="194"/>
    </row>
    <row r="18" spans="2:8" s="193" customFormat="1" ht="14.25" customHeight="1" x14ac:dyDescent="0.25">
      <c r="B18" s="183" t="s">
        <v>476</v>
      </c>
      <c r="C18" s="196">
        <v>8.3093437452089827</v>
      </c>
      <c r="D18" s="196">
        <v>3.811939181388035</v>
      </c>
      <c r="E18" s="196">
        <v>4.4974045638209468</v>
      </c>
      <c r="H18" s="194"/>
    </row>
    <row r="19" spans="2:8" s="193" customFormat="1" ht="14.25" customHeight="1" x14ac:dyDescent="0.25">
      <c r="B19" s="183" t="s">
        <v>477</v>
      </c>
      <c r="C19" s="196">
        <v>8.3460220824402001</v>
      </c>
      <c r="D19" s="196">
        <v>3.727041661447879</v>
      </c>
      <c r="E19" s="196">
        <v>4.6189804209923198</v>
      </c>
      <c r="H19" s="194"/>
    </row>
    <row r="20" spans="2:8" s="193" customFormat="1" ht="14.25" customHeight="1" x14ac:dyDescent="0.25">
      <c r="B20" s="183" t="s">
        <v>478</v>
      </c>
      <c r="C20" s="196">
        <v>8.5726233210548646</v>
      </c>
      <c r="D20" s="196">
        <v>3.6641423112425042</v>
      </c>
      <c r="E20" s="196">
        <v>4.9084810098123599</v>
      </c>
      <c r="H20" s="194"/>
    </row>
    <row r="21" spans="2:8" s="193" customFormat="1" ht="14.25" customHeight="1" x14ac:dyDescent="0.25">
      <c r="B21" s="183" t="s">
        <v>479</v>
      </c>
      <c r="C21" s="196">
        <v>9.0566284154854042</v>
      </c>
      <c r="D21" s="196">
        <v>3.7705870116049485</v>
      </c>
      <c r="E21" s="196">
        <v>5.2860414038804544</v>
      </c>
      <c r="H21" s="194"/>
    </row>
    <row r="22" spans="2:8" s="193" customFormat="1" ht="14.25" customHeight="1" x14ac:dyDescent="0.25">
      <c r="B22" s="183" t="s">
        <v>480</v>
      </c>
      <c r="C22" s="196">
        <v>9.2268559464356805</v>
      </c>
      <c r="D22" s="196">
        <v>3.9984690038785371</v>
      </c>
      <c r="E22" s="196">
        <v>5.2283869425571421</v>
      </c>
      <c r="H22" s="194"/>
    </row>
    <row r="23" spans="2:8" s="193" customFormat="1" ht="14.25" customHeight="1" x14ac:dyDescent="0.25">
      <c r="B23" s="183" t="s">
        <v>481</v>
      </c>
      <c r="C23" s="196">
        <v>9.4530797210986641</v>
      </c>
      <c r="D23" s="196">
        <v>3.981845974686566</v>
      </c>
      <c r="E23" s="196">
        <v>5.4712337464120981</v>
      </c>
      <c r="H23" s="194"/>
    </row>
    <row r="24" spans="2:8" s="193" customFormat="1" ht="14.25" customHeight="1" x14ac:dyDescent="0.25">
      <c r="B24" s="183" t="s">
        <v>482</v>
      </c>
      <c r="C24" s="196">
        <v>9.5632701424912891</v>
      </c>
      <c r="D24" s="196">
        <v>3.86733540012224</v>
      </c>
      <c r="E24" s="196">
        <v>5.6959347423690492</v>
      </c>
      <c r="H24" s="194"/>
    </row>
    <row r="25" spans="2:8" s="193" customFormat="1" ht="14.25" customHeight="1" x14ac:dyDescent="0.25">
      <c r="B25" s="183" t="s">
        <v>483</v>
      </c>
      <c r="C25" s="196">
        <v>10.090248482583167</v>
      </c>
      <c r="D25" s="196">
        <v>3.9701881002932717</v>
      </c>
      <c r="E25" s="196">
        <v>6.1200603822898945</v>
      </c>
      <c r="H25" s="194"/>
    </row>
    <row r="26" spans="2:8" s="193" customFormat="1" ht="14.25" customHeight="1" x14ac:dyDescent="0.25">
      <c r="B26" s="183" t="s">
        <v>484</v>
      </c>
      <c r="C26" s="196">
        <v>10.532016733688808</v>
      </c>
      <c r="D26" s="196">
        <v>4.2179756676463684</v>
      </c>
      <c r="E26" s="196">
        <v>6.3140410660424386</v>
      </c>
      <c r="H26" s="194"/>
    </row>
    <row r="27" spans="2:8" s="193" customFormat="1" ht="14.25" customHeight="1" x14ac:dyDescent="0.25">
      <c r="B27" s="183" t="s">
        <v>485</v>
      </c>
      <c r="C27" s="196">
        <v>10.812707104591109</v>
      </c>
      <c r="D27" s="196">
        <v>4.2104381674492366</v>
      </c>
      <c r="E27" s="196">
        <v>6.6022689371418704</v>
      </c>
      <c r="H27" s="194"/>
    </row>
    <row r="28" spans="2:8" s="193" customFormat="1" ht="14.25" customHeight="1" x14ac:dyDescent="0.25">
      <c r="B28" s="183" t="s">
        <v>486</v>
      </c>
      <c r="C28" s="196">
        <v>10.866113471076225</v>
      </c>
      <c r="D28" s="196">
        <v>4.0979491350158224</v>
      </c>
      <c r="E28" s="196">
        <v>6.7681643360604031</v>
      </c>
      <c r="H28" s="194"/>
    </row>
    <row r="29" spans="2:8" s="193" customFormat="1" ht="14.25" customHeight="1" x14ac:dyDescent="0.25">
      <c r="B29" s="183" t="s">
        <v>487</v>
      </c>
      <c r="C29" s="196">
        <v>11.570774207427947</v>
      </c>
      <c r="D29" s="196">
        <v>4.3127208658719205</v>
      </c>
      <c r="E29" s="196">
        <v>7.2580533415560273</v>
      </c>
      <c r="H29" s="194"/>
    </row>
    <row r="30" spans="2:8" s="193" customFormat="1" ht="14.25" customHeight="1" x14ac:dyDescent="0.25">
      <c r="B30" s="183" t="s">
        <v>488</v>
      </c>
      <c r="C30" s="196">
        <v>12.295829975449248</v>
      </c>
      <c r="D30" s="196">
        <v>4.6876716720867835</v>
      </c>
      <c r="E30" s="196">
        <v>7.6081583033624653</v>
      </c>
      <c r="H30" s="194"/>
    </row>
    <row r="31" spans="2:8" s="193" customFormat="1" ht="14.25" customHeight="1" x14ac:dyDescent="0.25">
      <c r="B31" s="183" t="s">
        <v>489</v>
      </c>
      <c r="C31" s="196">
        <v>12.904336478105879</v>
      </c>
      <c r="D31" s="196">
        <v>4.8483659267792758</v>
      </c>
      <c r="E31" s="196">
        <v>8.0559705513266024</v>
      </c>
      <c r="H31" s="194"/>
    </row>
    <row r="32" spans="2:8" s="193" customFormat="1" ht="14.25" customHeight="1" x14ac:dyDescent="0.25">
      <c r="B32" s="183" t="s">
        <v>490</v>
      </c>
      <c r="C32" s="196">
        <v>12.510653833785945</v>
      </c>
      <c r="D32" s="196">
        <v>4.6086540998424859</v>
      </c>
      <c r="E32" s="196">
        <v>7.901999733943458</v>
      </c>
      <c r="H32" s="194"/>
    </row>
    <row r="33" spans="2:8" s="193" customFormat="1" ht="14.25" customHeight="1" x14ac:dyDescent="0.25">
      <c r="B33" s="183" t="s">
        <v>491</v>
      </c>
      <c r="C33" s="196">
        <v>12.870177137084957</v>
      </c>
      <c r="D33" s="196">
        <v>4.7387101204352975</v>
      </c>
      <c r="E33" s="196">
        <v>8.1314670166496601</v>
      </c>
      <c r="H33" s="194"/>
    </row>
    <row r="34" spans="2:8" s="193" customFormat="1" ht="14.25" customHeight="1" x14ac:dyDescent="0.25">
      <c r="B34" s="183" t="s">
        <v>492</v>
      </c>
      <c r="C34" s="196">
        <v>13.208825628812807</v>
      </c>
      <c r="D34" s="196">
        <v>5.1603986622675846</v>
      </c>
      <c r="E34" s="196">
        <v>8.0484269665452235</v>
      </c>
      <c r="H34" s="194"/>
    </row>
    <row r="35" spans="2:8" s="193" customFormat="1" ht="14.25" customHeight="1" x14ac:dyDescent="0.25">
      <c r="B35" s="183" t="s">
        <v>493</v>
      </c>
      <c r="C35" s="196">
        <v>13.352293849123097</v>
      </c>
      <c r="D35" s="196">
        <v>5.1999695077084018</v>
      </c>
      <c r="E35" s="196">
        <v>8.152324341414694</v>
      </c>
      <c r="H35" s="194"/>
    </row>
    <row r="36" spans="2:8" s="193" customFormat="1" ht="14.25" customHeight="1" x14ac:dyDescent="0.25">
      <c r="B36" s="183" t="s">
        <v>494</v>
      </c>
      <c r="C36" s="196">
        <v>13.605376605702038</v>
      </c>
      <c r="D36" s="196">
        <v>5.3251283445936313</v>
      </c>
      <c r="E36" s="196">
        <v>8.2802482611084081</v>
      </c>
      <c r="H36" s="194"/>
    </row>
    <row r="37" spans="2:8" s="193" customFormat="1" ht="14.25" customHeight="1" x14ac:dyDescent="0.25">
      <c r="B37" s="183" t="s">
        <v>495</v>
      </c>
      <c r="C37" s="196">
        <v>14.120181756813825</v>
      </c>
      <c r="D37" s="196">
        <v>5.4378914714156563</v>
      </c>
      <c r="E37" s="196">
        <v>8.6822902853981674</v>
      </c>
      <c r="H37" s="194"/>
    </row>
    <row r="38" spans="2:8" s="193" customFormat="1" ht="14.25" customHeight="1" x14ac:dyDescent="0.25">
      <c r="B38" s="183" t="s">
        <v>496</v>
      </c>
      <c r="C38" s="196">
        <v>13.912157667240896</v>
      </c>
      <c r="D38" s="196">
        <v>5.7169949503095143</v>
      </c>
      <c r="E38" s="196">
        <v>8.1951627169313781</v>
      </c>
      <c r="H38" s="194"/>
    </row>
    <row r="39" spans="2:8" s="193" customFormat="1" ht="14.25" customHeight="1" x14ac:dyDescent="0.25">
      <c r="B39" s="183" t="s">
        <v>497</v>
      </c>
      <c r="C39" s="196">
        <v>13.573432996601301</v>
      </c>
      <c r="D39" s="196">
        <v>5.6786471509829637</v>
      </c>
      <c r="E39" s="196">
        <v>7.8947858456183386</v>
      </c>
      <c r="H39" s="194"/>
    </row>
    <row r="40" spans="2:8" s="193" customFormat="1" ht="14.25" customHeight="1" x14ac:dyDescent="0.25">
      <c r="B40" s="183" t="s">
        <v>498</v>
      </c>
      <c r="C40" s="196">
        <v>13.393563538503374</v>
      </c>
      <c r="D40" s="196">
        <v>5.6516883884856073</v>
      </c>
      <c r="E40" s="196">
        <v>7.7418751500177665</v>
      </c>
      <c r="H40" s="194"/>
    </row>
    <row r="41" spans="2:8" s="193" customFormat="1" ht="14.25" customHeight="1" x14ac:dyDescent="0.25">
      <c r="B41" s="183" t="s">
        <v>499</v>
      </c>
      <c r="C41" s="196">
        <v>13.46750853064643</v>
      </c>
      <c r="D41" s="196">
        <v>5.6787396883523922</v>
      </c>
      <c r="E41" s="196">
        <v>7.7887688422940364</v>
      </c>
      <c r="H41" s="194"/>
    </row>
    <row r="42" spans="2:8" s="193" customFormat="1" ht="14.25" customHeight="1" x14ac:dyDescent="0.25">
      <c r="B42" s="183" t="s">
        <v>500</v>
      </c>
      <c r="C42" s="196">
        <v>13.879433870459494</v>
      </c>
      <c r="D42" s="196">
        <v>5.7597170678903256</v>
      </c>
      <c r="E42" s="196">
        <v>8.1197168025691653</v>
      </c>
      <c r="H42" s="194"/>
    </row>
    <row r="43" spans="2:8" s="193" customFormat="1" ht="14.25" customHeight="1" x14ac:dyDescent="0.25">
      <c r="B43" s="183" t="s">
        <v>501</v>
      </c>
      <c r="C43" s="196">
        <v>13.744015117093339</v>
      </c>
      <c r="D43" s="196">
        <v>5.8318865108813203</v>
      </c>
      <c r="E43" s="196">
        <v>7.9121286062120175</v>
      </c>
      <c r="H43" s="194"/>
    </row>
    <row r="44" spans="2:8" s="193" customFormat="1" ht="14.25" customHeight="1" x14ac:dyDescent="0.25">
      <c r="B44" s="183" t="s">
        <v>502</v>
      </c>
      <c r="C44" s="196">
        <v>14.17817660381511</v>
      </c>
      <c r="D44" s="196">
        <v>5.8622082681811074</v>
      </c>
      <c r="E44" s="196">
        <v>8.3159683356340039</v>
      </c>
      <c r="H44" s="194"/>
    </row>
    <row r="45" spans="2:8" s="193" customFormat="1" ht="14.25" customHeight="1" x14ac:dyDescent="0.25">
      <c r="B45" s="183" t="s">
        <v>503</v>
      </c>
      <c r="C45" s="196">
        <v>13.622216693155481</v>
      </c>
      <c r="D45" s="196">
        <v>5.5979530449581434</v>
      </c>
      <c r="E45" s="196">
        <v>8.0242636481973353</v>
      </c>
      <c r="H45" s="194"/>
    </row>
    <row r="46" spans="2:8" ht="14.25" customHeight="1" x14ac:dyDescent="0.2">
      <c r="B46" s="183" t="s">
        <v>504</v>
      </c>
      <c r="C46" s="196">
        <v>13.733007655677994</v>
      </c>
      <c r="D46" s="196">
        <v>5.7106828345939196</v>
      </c>
      <c r="E46" s="196">
        <v>8.0223248210840747</v>
      </c>
    </row>
    <row r="47" spans="2:8" ht="14.25" customHeight="1" x14ac:dyDescent="0.2">
      <c r="B47" s="183" t="s">
        <v>505</v>
      </c>
      <c r="C47" s="196">
        <v>13.542257268780178</v>
      </c>
      <c r="D47" s="196">
        <v>5.6344912355005992</v>
      </c>
      <c r="E47" s="196">
        <v>7.9077660332795769</v>
      </c>
    </row>
    <row r="48" spans="2:8" ht="14.25" customHeight="1" x14ac:dyDescent="0.2">
      <c r="B48" s="183" t="s">
        <v>506</v>
      </c>
      <c r="C48" s="196">
        <v>13.424403127034916</v>
      </c>
      <c r="D48" s="196">
        <v>5.4707764852067173</v>
      </c>
      <c r="E48" s="196">
        <v>7.9536266418281967</v>
      </c>
    </row>
    <row r="49" spans="2:5" ht="14.25" customHeight="1" x14ac:dyDescent="0.2">
      <c r="B49" s="183" t="s">
        <v>507</v>
      </c>
      <c r="C49" s="196">
        <v>13.589198677215352</v>
      </c>
      <c r="D49" s="196">
        <v>5.5089610653921675</v>
      </c>
      <c r="E49" s="196">
        <v>8.0802376118231827</v>
      </c>
    </row>
    <row r="50" spans="2:5" ht="14.25" customHeight="1" x14ac:dyDescent="0.2">
      <c r="B50" s="183" t="s">
        <v>508</v>
      </c>
      <c r="C50" s="196">
        <v>13.64918100818173</v>
      </c>
      <c r="D50" s="196">
        <v>5.4719337382844868</v>
      </c>
      <c r="E50" s="196">
        <v>8.1772472698972418</v>
      </c>
    </row>
    <row r="51" spans="2:5" ht="14.25" customHeight="1" x14ac:dyDescent="0.2">
      <c r="B51" s="183" t="s">
        <v>509</v>
      </c>
      <c r="C51" s="196">
        <v>13.740225052635482</v>
      </c>
      <c r="D51" s="196">
        <v>5.5129300771444303</v>
      </c>
      <c r="E51" s="196">
        <v>8.227294975491052</v>
      </c>
    </row>
    <row r="52" spans="2:5" ht="14.25" customHeight="1" x14ac:dyDescent="0.2">
      <c r="B52" s="183" t="s">
        <v>520</v>
      </c>
      <c r="C52" s="196">
        <v>13.621106994874454</v>
      </c>
      <c r="D52" s="196">
        <v>5.4340921002969296</v>
      </c>
      <c r="E52" s="196">
        <v>8.1870148945775227</v>
      </c>
    </row>
    <row r="53" spans="2:5" ht="14.25" customHeight="1" x14ac:dyDescent="0.2">
      <c r="B53" s="183" t="s">
        <v>510</v>
      </c>
      <c r="C53" s="196">
        <v>13.623665523282458</v>
      </c>
      <c r="D53" s="196">
        <v>5.4384517226452811</v>
      </c>
      <c r="E53" s="196">
        <v>8.1852138006371771</v>
      </c>
    </row>
    <row r="54" spans="2:5" ht="14.25" customHeight="1" x14ac:dyDescent="0.2">
      <c r="B54" s="183" t="s">
        <v>511</v>
      </c>
      <c r="C54" s="196">
        <v>13.651617527684071</v>
      </c>
      <c r="D54" s="196">
        <v>5.4148691626241661</v>
      </c>
      <c r="E54" s="196">
        <v>8.2367483650599045</v>
      </c>
    </row>
    <row r="55" spans="2:5" ht="14.25" customHeight="1" x14ac:dyDescent="0.2">
      <c r="B55" s="183" t="s">
        <v>512</v>
      </c>
      <c r="C55" s="196">
        <v>13.533425532067916</v>
      </c>
      <c r="D55" s="196">
        <v>5.3431690632542157</v>
      </c>
      <c r="E55" s="196">
        <v>8.1902564688136987</v>
      </c>
    </row>
    <row r="56" spans="2:5" ht="14.25" customHeight="1" x14ac:dyDescent="0.2">
      <c r="B56" s="183" t="s">
        <v>513</v>
      </c>
      <c r="C56" s="196">
        <v>13.645465249208058</v>
      </c>
      <c r="D56" s="196">
        <v>5.348810777540641</v>
      </c>
      <c r="E56" s="196">
        <v>8.2966544716674147</v>
      </c>
    </row>
    <row r="57" spans="2:5" ht="14.25" customHeight="1" x14ac:dyDescent="0.2">
      <c r="B57" s="183" t="s">
        <v>514</v>
      </c>
      <c r="C57" s="196">
        <v>13.556260167316003</v>
      </c>
      <c r="D57" s="196">
        <v>5.3044224566800313</v>
      </c>
      <c r="E57" s="196">
        <v>8.2518377106359715</v>
      </c>
    </row>
    <row r="58" spans="2:5" ht="14.25" customHeight="1" x14ac:dyDescent="0.2">
      <c r="B58" s="183" t="s">
        <v>515</v>
      </c>
      <c r="C58" s="196">
        <v>13.535547542217273</v>
      </c>
      <c r="D58" s="196">
        <v>5.0196396008951041</v>
      </c>
      <c r="E58" s="196">
        <v>8.515907941322169</v>
      </c>
    </row>
    <row r="59" spans="2:5" ht="14.25" customHeight="1" x14ac:dyDescent="0.2">
      <c r="B59" s="183" t="s">
        <v>516</v>
      </c>
      <c r="C59" s="196">
        <v>13.626745626612012</v>
      </c>
      <c r="D59" s="196">
        <v>5.048428615429601</v>
      </c>
      <c r="E59" s="196">
        <v>8.5783170111824116</v>
      </c>
    </row>
    <row r="60" spans="2:5" ht="14.25" customHeight="1" x14ac:dyDescent="0.2">
      <c r="B60" s="183" t="s">
        <v>517</v>
      </c>
      <c r="C60" s="196">
        <v>13.738421385334068</v>
      </c>
      <c r="D60" s="196">
        <v>5.0214217255603062</v>
      </c>
      <c r="E60" s="196">
        <v>8.7169996597737605</v>
      </c>
    </row>
    <row r="61" spans="2:5" ht="14.25" customHeight="1" x14ac:dyDescent="0.2">
      <c r="B61" s="183" t="s">
        <v>518</v>
      </c>
      <c r="C61" s="196">
        <v>13.723385792133598</v>
      </c>
      <c r="D61" s="196">
        <v>4.9889721077446145</v>
      </c>
      <c r="E61" s="196">
        <v>8.734413684388981</v>
      </c>
    </row>
    <row r="62" spans="2:5" ht="14.25" customHeight="1" x14ac:dyDescent="0.2">
      <c r="B62" s="183" t="s">
        <v>519</v>
      </c>
      <c r="C62" s="196">
        <v>13.802849151417892</v>
      </c>
      <c r="D62" s="196">
        <v>4.9502272251091988</v>
      </c>
      <c r="E62" s="196">
        <v>8.8522946453768174</v>
      </c>
    </row>
    <row r="63" spans="2:5" ht="14.25" customHeight="1" x14ac:dyDescent="0.2">
      <c r="B63" s="183" t="s">
        <v>386</v>
      </c>
      <c r="C63" s="196">
        <v>13.697203352370458</v>
      </c>
      <c r="D63" s="196">
        <v>4.8773908090334368</v>
      </c>
      <c r="E63" s="196">
        <v>8.8191640515504428</v>
      </c>
    </row>
    <row r="64" spans="2:5" ht="14.25" customHeight="1" x14ac:dyDescent="0.2">
      <c r="B64" s="183" t="s">
        <v>387</v>
      </c>
      <c r="C64" s="196">
        <v>13.432856006733729</v>
      </c>
      <c r="D64" s="196">
        <v>4.600646458448745</v>
      </c>
      <c r="E64" s="196">
        <v>8.8315645789883366</v>
      </c>
    </row>
    <row r="65" spans="2:5" ht="14.25" customHeight="1" x14ac:dyDescent="0.2">
      <c r="B65" s="183" t="s">
        <v>388</v>
      </c>
      <c r="C65" s="196">
        <v>13.134394390480844</v>
      </c>
      <c r="D65" s="196">
        <v>4.4498753925107843</v>
      </c>
      <c r="E65" s="196">
        <v>8.6838895709725641</v>
      </c>
    </row>
    <row r="66" spans="2:5" ht="14.25" customHeight="1" x14ac:dyDescent="0.2">
      <c r="B66" s="183" t="s">
        <v>389</v>
      </c>
      <c r="C66" s="196">
        <v>12.806497056648949</v>
      </c>
      <c r="D66" s="196">
        <v>4.3353459020411425</v>
      </c>
      <c r="E66" s="196">
        <v>8.4705421792902698</v>
      </c>
    </row>
    <row r="67" spans="2:5" ht="14.25" customHeight="1" x14ac:dyDescent="0.2">
      <c r="B67" s="183" t="s">
        <v>390</v>
      </c>
      <c r="C67" s="196">
        <v>12.848188693543316</v>
      </c>
      <c r="D67" s="196">
        <v>4.3358844559298921</v>
      </c>
      <c r="E67" s="196">
        <v>8.5120001941717138</v>
      </c>
    </row>
    <row r="68" spans="2:5" ht="14.25" customHeight="1" x14ac:dyDescent="0.2">
      <c r="B68" s="183" t="s">
        <v>391</v>
      </c>
      <c r="C68" s="196">
        <v>12.704391276954285</v>
      </c>
      <c r="D68" s="196">
        <v>4.1895569743659573</v>
      </c>
      <c r="E68" s="196">
        <v>8.5145324651440664</v>
      </c>
    </row>
    <row r="69" spans="2:5" ht="14.25" customHeight="1" x14ac:dyDescent="0.2">
      <c r="B69" s="183" t="s">
        <v>392</v>
      </c>
      <c r="C69" s="196">
        <v>12.574527586079414</v>
      </c>
      <c r="D69" s="196">
        <v>4.1202379127977631</v>
      </c>
      <c r="E69" s="196">
        <v>8.453992311610472</v>
      </c>
    </row>
    <row r="70" spans="2:5" ht="14.25" customHeight="1" x14ac:dyDescent="0.2">
      <c r="B70" s="183" t="s">
        <v>393</v>
      </c>
      <c r="C70" s="196">
        <v>12.48186472445401</v>
      </c>
      <c r="D70" s="196">
        <v>3.9916400698098737</v>
      </c>
      <c r="E70" s="196">
        <v>8.4899286836250081</v>
      </c>
    </row>
    <row r="71" spans="2:5" ht="14.25" customHeight="1" x14ac:dyDescent="0.2">
      <c r="B71" s="183" t="s">
        <v>394</v>
      </c>
      <c r="C71" s="196">
        <v>12.367296166508885</v>
      </c>
      <c r="D71" s="196">
        <v>3.9184975234970105</v>
      </c>
      <c r="E71" s="196">
        <v>8.4487986430118731</v>
      </c>
    </row>
    <row r="72" spans="2:5" ht="14.25" customHeight="1" x14ac:dyDescent="0.2">
      <c r="B72" s="183" t="s">
        <v>395</v>
      </c>
      <c r="C72" s="196">
        <v>12.250907619590999</v>
      </c>
      <c r="D72" s="196">
        <v>3.7881992641037407</v>
      </c>
      <c r="E72" s="196">
        <v>8.4627083554872602</v>
      </c>
    </row>
    <row r="73" spans="2:5" ht="14.25" customHeight="1" x14ac:dyDescent="0.2">
      <c r="B73" s="183" t="s">
        <v>396</v>
      </c>
      <c r="C73" s="196">
        <v>12.04007374732079</v>
      </c>
      <c r="D73" s="196">
        <v>3.7140529397485329</v>
      </c>
      <c r="E73" s="196">
        <v>8.3263021015621757</v>
      </c>
    </row>
    <row r="74" spans="2:5" ht="14.25" customHeight="1" x14ac:dyDescent="0.2">
      <c r="B74" s="183" t="s">
        <v>397</v>
      </c>
      <c r="C74" s="196">
        <v>11.990424842981838</v>
      </c>
      <c r="D74" s="196">
        <v>3.6269406184499973</v>
      </c>
      <c r="E74" s="196">
        <v>8.3634842245318417</v>
      </c>
    </row>
    <row r="75" spans="2:5" ht="14.25" customHeight="1" x14ac:dyDescent="0.2">
      <c r="B75" s="183" t="s">
        <v>398</v>
      </c>
      <c r="C75" s="196">
        <v>12.096647648881314</v>
      </c>
      <c r="D75" s="196">
        <v>3.6047166006471829</v>
      </c>
      <c r="E75" s="196">
        <v>8.4916508049812691</v>
      </c>
    </row>
    <row r="76" spans="2:5" ht="14.25" customHeight="1" x14ac:dyDescent="0.2">
      <c r="B76" s="183" t="s">
        <v>399</v>
      </c>
      <c r="C76" s="196">
        <v>11.945104139668885</v>
      </c>
      <c r="D76" s="196">
        <v>3.4995097657113696</v>
      </c>
      <c r="E76" s="196">
        <v>8.445044458970278</v>
      </c>
    </row>
    <row r="77" spans="2:5" ht="14.25" customHeight="1" x14ac:dyDescent="0.2">
      <c r="B77" s="183" t="s">
        <v>400</v>
      </c>
      <c r="C77" s="196">
        <v>11.780687051223939</v>
      </c>
      <c r="D77" s="196">
        <v>3.4450903857490838</v>
      </c>
      <c r="E77" s="196">
        <v>8.3350613200032608</v>
      </c>
    </row>
    <row r="78" spans="2:5" ht="14.25" customHeight="1" x14ac:dyDescent="0.2">
      <c r="B78" s="183" t="s">
        <v>401</v>
      </c>
      <c r="C78" s="196">
        <v>11.878966758661837</v>
      </c>
      <c r="D78" s="196">
        <v>3.4057645680994977</v>
      </c>
      <c r="E78" s="196">
        <v>8.4729332683143213</v>
      </c>
    </row>
    <row r="79" spans="2:5" ht="14.25" customHeight="1" x14ac:dyDescent="0.2">
      <c r="B79" s="183" t="s">
        <v>402</v>
      </c>
      <c r="C79" s="196">
        <v>12.015633896964644</v>
      </c>
      <c r="D79" s="196">
        <v>3.3805687105792614</v>
      </c>
      <c r="E79" s="196">
        <v>8.6350651863853809</v>
      </c>
    </row>
    <row r="80" spans="2:5" ht="14.25" customHeight="1" x14ac:dyDescent="0.2">
      <c r="B80" s="183" t="s">
        <v>403</v>
      </c>
      <c r="C80" s="196">
        <v>11.904427173998446</v>
      </c>
      <c r="D80" s="196">
        <v>3.2978317414562586</v>
      </c>
      <c r="E80" s="196">
        <v>8.6063289909771914</v>
      </c>
    </row>
    <row r="81" spans="2:5" ht="14.25" customHeight="1" x14ac:dyDescent="0.2">
      <c r="B81" s="183" t="s">
        <v>404</v>
      </c>
      <c r="C81" s="196">
        <v>11.828415186227845</v>
      </c>
      <c r="D81" s="196">
        <v>3.2585087676588218</v>
      </c>
      <c r="E81" s="196">
        <v>8.5699064185690244</v>
      </c>
    </row>
    <row r="82" spans="2:5" ht="14.25" customHeight="1" x14ac:dyDescent="0.2">
      <c r="B82" s="183" t="s">
        <v>405</v>
      </c>
      <c r="C82" s="196">
        <v>11.823564899231087</v>
      </c>
      <c r="D82" s="196">
        <v>3.2154637572479698</v>
      </c>
      <c r="E82" s="196">
        <v>8.6086244149013851</v>
      </c>
    </row>
    <row r="83" spans="2:5" ht="14.25" customHeight="1" x14ac:dyDescent="0.2">
      <c r="B83" s="183" t="s">
        <v>406</v>
      </c>
      <c r="C83" s="196">
        <v>11.842123325519829</v>
      </c>
      <c r="D83" s="196">
        <v>3.1261756298094938</v>
      </c>
      <c r="E83" s="196">
        <v>8.7162141488207769</v>
      </c>
    </row>
    <row r="84" spans="2:5" ht="14.25" customHeight="1" x14ac:dyDescent="0.2">
      <c r="B84" s="183" t="s">
        <v>407</v>
      </c>
      <c r="C84" s="196">
        <v>11.872500912288912</v>
      </c>
      <c r="D84" s="196">
        <v>3.0698024463264266</v>
      </c>
      <c r="E84" s="196">
        <v>8.8018872819539489</v>
      </c>
    </row>
    <row r="85" spans="2:5" ht="14.25" customHeight="1" x14ac:dyDescent="0.2">
      <c r="B85" s="183" t="s">
        <v>408</v>
      </c>
      <c r="C85" s="196">
        <v>11.678868537707283</v>
      </c>
      <c r="D85" s="196">
        <v>3.1007359466715916</v>
      </c>
      <c r="E85" s="196">
        <v>8.5781325910356916</v>
      </c>
    </row>
    <row r="86" spans="2:5" ht="14.25" customHeight="1" x14ac:dyDescent="0.2">
      <c r="B86" s="183" t="s">
        <v>409</v>
      </c>
      <c r="C86" s="196">
        <v>11.510263390919528</v>
      </c>
      <c r="D86" s="196">
        <v>3.0142956933889264</v>
      </c>
      <c r="E86" s="196">
        <v>8.4969939355130908</v>
      </c>
    </row>
    <row r="87" spans="2:5" ht="14.25" customHeight="1" x14ac:dyDescent="0.2">
      <c r="B87" s="183" t="s">
        <v>410</v>
      </c>
      <c r="C87" s="196">
        <v>11.272606623871686</v>
      </c>
      <c r="D87" s="196">
        <v>2.9276073488421308</v>
      </c>
      <c r="E87" s="196">
        <v>8.3459825724372845</v>
      </c>
    </row>
    <row r="88" spans="2:5" ht="14.25" customHeight="1" x14ac:dyDescent="0.2">
      <c r="B88" s="183" t="s">
        <v>411</v>
      </c>
      <c r="C88" s="196">
        <v>10.969030486741298</v>
      </c>
      <c r="D88" s="196">
        <v>2.8156103768547349</v>
      </c>
      <c r="E88" s="196">
        <v>8.1515540718124928</v>
      </c>
    </row>
    <row r="89" spans="2:5" ht="14.25" customHeight="1" x14ac:dyDescent="0.2">
      <c r="B89" s="183" t="s">
        <v>412</v>
      </c>
      <c r="C89" s="196">
        <v>10.622215148552257</v>
      </c>
      <c r="D89" s="196">
        <v>2.7035807434477159</v>
      </c>
      <c r="E89" s="196">
        <v>7.918854998313031</v>
      </c>
    </row>
    <row r="90" spans="2:5" ht="14.25" customHeight="1" x14ac:dyDescent="0.2">
      <c r="B90" s="183" t="s">
        <v>413</v>
      </c>
      <c r="C90" s="196">
        <v>10.602209753400519</v>
      </c>
      <c r="D90" s="196">
        <v>2.6654468350021814</v>
      </c>
      <c r="E90" s="196">
        <v>7.9367629183983377</v>
      </c>
    </row>
    <row r="91" spans="2:5" ht="14.25" customHeight="1" x14ac:dyDescent="0.2">
      <c r="B91" s="183" t="s">
        <v>414</v>
      </c>
      <c r="C91" s="196">
        <v>10.449592820122385</v>
      </c>
      <c r="D91" s="196">
        <v>2.6081989943724513</v>
      </c>
      <c r="E91" s="196">
        <v>7.8413938257499343</v>
      </c>
    </row>
    <row r="92" spans="2:5" ht="14.25" customHeight="1" x14ac:dyDescent="0.2">
      <c r="B92" s="183" t="s">
        <v>415</v>
      </c>
      <c r="C92" s="196">
        <v>10.155631039237786</v>
      </c>
      <c r="D92" s="196">
        <v>2.5013275754983613</v>
      </c>
      <c r="E92" s="196">
        <v>7.6543034637394225</v>
      </c>
    </row>
    <row r="93" spans="2:5" ht="14.25" customHeight="1" x14ac:dyDescent="0.2">
      <c r="B93" s="197" t="s">
        <v>417</v>
      </c>
      <c r="C93" s="198">
        <v>9.7781015804845612</v>
      </c>
      <c r="D93" s="198">
        <v>2.3930615058375206</v>
      </c>
      <c r="E93" s="198">
        <v>7.3850400746470406</v>
      </c>
    </row>
    <row r="95" spans="2:5" x14ac:dyDescent="0.2">
      <c r="B95" s="154" t="s">
        <v>521</v>
      </c>
    </row>
    <row r="96" spans="2:5" x14ac:dyDescent="0.2">
      <c r="B96" s="199" t="s">
        <v>419</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7D64C-CCE4-4E9D-8A08-43F711D32194}">
  <dimension ref="B2:F141"/>
  <sheetViews>
    <sheetView zoomScaleNormal="100" workbookViewId="0">
      <selection activeCell="M14" sqref="M14"/>
    </sheetView>
  </sheetViews>
  <sheetFormatPr defaultColWidth="9.140625" defaultRowHeight="14.25" x14ac:dyDescent="0.25"/>
  <cols>
    <col min="1" max="1" width="9.140625" style="201"/>
    <col min="2" max="2" width="14.42578125" style="201" bestFit="1" customWidth="1"/>
    <col min="3" max="3" width="11" style="201" customWidth="1"/>
    <col min="4" max="16384" width="9.140625" style="201"/>
  </cols>
  <sheetData>
    <row r="2" spans="2:6" ht="15.75" x14ac:dyDescent="0.25">
      <c r="B2" s="200" t="s">
        <v>527</v>
      </c>
    </row>
    <row r="4" spans="2:6" ht="33.75" x14ac:dyDescent="0.25">
      <c r="B4" s="150" t="s">
        <v>266</v>
      </c>
      <c r="C4" s="150" t="s">
        <v>528</v>
      </c>
      <c r="D4" s="150" t="s">
        <v>529</v>
      </c>
      <c r="E4" s="150" t="s">
        <v>530</v>
      </c>
      <c r="F4" s="150" t="s">
        <v>359</v>
      </c>
    </row>
    <row r="5" spans="2:6" x14ac:dyDescent="0.2">
      <c r="B5" s="920">
        <v>40939</v>
      </c>
      <c r="C5" s="202">
        <v>1.2114469077235309E-2</v>
      </c>
      <c r="D5" s="202">
        <v>4.2574252885999475E-2</v>
      </c>
      <c r="E5" s="202">
        <v>1.0593667786249253E-2</v>
      </c>
      <c r="F5" s="202">
        <v>6.5309876228542896E-2</v>
      </c>
    </row>
    <row r="6" spans="2:6" x14ac:dyDescent="0.2">
      <c r="B6" s="921">
        <v>40968</v>
      </c>
      <c r="C6" s="204">
        <v>1.4523336542513362E-2</v>
      </c>
      <c r="D6" s="204">
        <v>5.0924696504151885E-2</v>
      </c>
      <c r="E6" s="204">
        <v>8.9889220210530568E-3</v>
      </c>
      <c r="F6" s="204">
        <v>7.4465540486965104E-2</v>
      </c>
    </row>
    <row r="7" spans="2:6" x14ac:dyDescent="0.2">
      <c r="B7" s="921">
        <v>40999</v>
      </c>
      <c r="C7" s="204">
        <v>1.5257057851805474E-2</v>
      </c>
      <c r="D7" s="204">
        <v>3.7188700263735594E-2</v>
      </c>
      <c r="E7" s="204">
        <v>4.0870713254277389E-3</v>
      </c>
      <c r="F7" s="204">
        <v>5.6531983497939801E-2</v>
      </c>
    </row>
    <row r="8" spans="2:6" x14ac:dyDescent="0.2">
      <c r="B8" s="921">
        <v>41029</v>
      </c>
      <c r="C8" s="204">
        <v>1.107096771652938E-2</v>
      </c>
      <c r="D8" s="204">
        <v>2.1364882415721109E-2</v>
      </c>
      <c r="E8" s="204">
        <v>4.3020025298385906E-3</v>
      </c>
      <c r="F8" s="204">
        <v>3.6825523643953501E-2</v>
      </c>
    </row>
    <row r="9" spans="2:6" x14ac:dyDescent="0.2">
      <c r="B9" s="921">
        <v>41060</v>
      </c>
      <c r="C9" s="204">
        <v>-5.580424649677806E-3</v>
      </c>
      <c r="D9" s="204">
        <v>-8.6296559361742663E-4</v>
      </c>
      <c r="E9" s="204">
        <v>1.4882173754782256E-3</v>
      </c>
      <c r="F9" s="204">
        <v>-4.7939533828560603E-3</v>
      </c>
    </row>
    <row r="10" spans="2:6" x14ac:dyDescent="0.2">
      <c r="B10" s="921">
        <v>41090</v>
      </c>
      <c r="C10" s="204">
        <v>-1.684532687473453E-3</v>
      </c>
      <c r="D10" s="204">
        <v>-6.4535468840361257E-3</v>
      </c>
      <c r="E10" s="204">
        <v>-4.8688087775726507E-4</v>
      </c>
      <c r="F10" s="204">
        <v>-8.3520384368818805E-3</v>
      </c>
    </row>
    <row r="11" spans="2:6" x14ac:dyDescent="0.2">
      <c r="B11" s="921">
        <v>41121</v>
      </c>
      <c r="C11" s="204">
        <v>-2.1238795430232587E-3</v>
      </c>
      <c r="D11" s="204">
        <v>-8.0350652363074173E-3</v>
      </c>
      <c r="E11" s="204">
        <v>-1.6271107455486978E-3</v>
      </c>
      <c r="F11" s="204">
        <v>-1.1443689766612201E-2</v>
      </c>
    </row>
    <row r="12" spans="2:6" x14ac:dyDescent="0.2">
      <c r="B12" s="921">
        <v>41152</v>
      </c>
      <c r="C12" s="204">
        <v>-2.8871132892373296E-4</v>
      </c>
      <c r="D12" s="204">
        <v>-1.6491955065265691E-2</v>
      </c>
      <c r="E12" s="204">
        <v>-5.3128474531592019E-3</v>
      </c>
      <c r="F12" s="204">
        <v>-2.1566337115758401E-2</v>
      </c>
    </row>
    <row r="13" spans="2:6" x14ac:dyDescent="0.2">
      <c r="B13" s="921">
        <v>41182</v>
      </c>
      <c r="C13" s="204">
        <v>-4.5326734964934012E-4</v>
      </c>
      <c r="D13" s="204">
        <v>-2.404972341291391E-2</v>
      </c>
      <c r="E13" s="204">
        <v>-6.7952146729265668E-3</v>
      </c>
      <c r="F13" s="204">
        <v>-3.03746213512931E-2</v>
      </c>
    </row>
    <row r="14" spans="2:6" x14ac:dyDescent="0.2">
      <c r="B14" s="921">
        <v>41213</v>
      </c>
      <c r="C14" s="204">
        <v>-2.1166499354840693E-2</v>
      </c>
      <c r="D14" s="204">
        <v>-2.6700261717768174E-2</v>
      </c>
      <c r="E14" s="204">
        <v>-1.2146366218202304E-2</v>
      </c>
      <c r="F14" s="204">
        <v>-5.9167995142006297E-2</v>
      </c>
    </row>
    <row r="15" spans="2:6" x14ac:dyDescent="0.2">
      <c r="B15" s="921">
        <v>41243</v>
      </c>
      <c r="C15" s="204">
        <v>-2.5203104472516606E-2</v>
      </c>
      <c r="D15" s="204">
        <v>-3.2519755609544829E-2</v>
      </c>
      <c r="E15" s="204">
        <v>-1.0583682902556655E-2</v>
      </c>
      <c r="F15" s="204">
        <v>-6.7471627480816102E-2</v>
      </c>
    </row>
    <row r="16" spans="2:6" x14ac:dyDescent="0.2">
      <c r="B16" s="921">
        <v>41274</v>
      </c>
      <c r="C16" s="204">
        <v>-4.3267920127494648E-2</v>
      </c>
      <c r="D16" s="204">
        <v>-5.0265974556187788E-2</v>
      </c>
      <c r="E16" s="204">
        <v>-2.9055731729930086E-2</v>
      </c>
      <c r="F16" s="204">
        <v>-0.12197951651845999</v>
      </c>
    </row>
    <row r="17" spans="2:6" x14ac:dyDescent="0.2">
      <c r="B17" s="921">
        <v>41305</v>
      </c>
      <c r="C17" s="204">
        <v>-4.5177288090562207E-2</v>
      </c>
      <c r="D17" s="204">
        <v>-5.5563610646186645E-2</v>
      </c>
      <c r="E17" s="204">
        <v>-2.9520841467097544E-2</v>
      </c>
      <c r="F17" s="204">
        <v>-0.12966244252032999</v>
      </c>
    </row>
    <row r="18" spans="2:6" x14ac:dyDescent="0.2">
      <c r="B18" s="921">
        <v>41333</v>
      </c>
      <c r="C18" s="204">
        <v>-4.5043586266119227E-2</v>
      </c>
      <c r="D18" s="204">
        <v>-4.9014161913336865E-2</v>
      </c>
      <c r="E18" s="204">
        <v>-2.8216210101219968E-2</v>
      </c>
      <c r="F18" s="204">
        <v>-0.121768907020537</v>
      </c>
    </row>
    <row r="19" spans="2:6" x14ac:dyDescent="0.2">
      <c r="B19" s="921">
        <v>41364</v>
      </c>
      <c r="C19" s="204">
        <v>-4.5328901077107561E-2</v>
      </c>
      <c r="D19" s="204">
        <v>-4.9662771500952149E-2</v>
      </c>
      <c r="E19" s="204">
        <v>-2.9136808364899073E-2</v>
      </c>
      <c r="F19" s="204">
        <v>-0.123172878355501</v>
      </c>
    </row>
    <row r="20" spans="2:6" x14ac:dyDescent="0.2">
      <c r="B20" s="921">
        <v>41394</v>
      </c>
      <c r="C20" s="204">
        <v>-3.9324537996083223E-2</v>
      </c>
      <c r="D20" s="204">
        <v>-2.340601349727248E-2</v>
      </c>
      <c r="E20" s="204">
        <v>-2.9972275656480377E-2</v>
      </c>
      <c r="F20" s="204">
        <v>-9.1625734969226699E-2</v>
      </c>
    </row>
    <row r="21" spans="2:6" x14ac:dyDescent="0.2">
      <c r="B21" s="921">
        <v>41425</v>
      </c>
      <c r="C21" s="204">
        <v>-2.7384245442289325E-2</v>
      </c>
      <c r="D21" s="204">
        <v>-1.960252974142539E-4</v>
      </c>
      <c r="E21" s="204">
        <v>-2.7787373088767619E-2</v>
      </c>
      <c r="F21" s="204">
        <v>-5.4245998839755102E-2</v>
      </c>
    </row>
    <row r="22" spans="2:6" x14ac:dyDescent="0.2">
      <c r="B22" s="921">
        <v>41455</v>
      </c>
      <c r="C22" s="204">
        <v>-2.940003335077639E-2</v>
      </c>
      <c r="D22" s="204">
        <v>1.5701124761552669E-3</v>
      </c>
      <c r="E22" s="204">
        <v>-2.5203831255576955E-2</v>
      </c>
      <c r="F22" s="204">
        <v>-5.19381476633579E-2</v>
      </c>
    </row>
    <row r="23" spans="2:6" x14ac:dyDescent="0.2">
      <c r="B23" s="921">
        <v>41486</v>
      </c>
      <c r="C23" s="204">
        <v>-3.3963000326312748E-2</v>
      </c>
      <c r="D23" s="204">
        <v>2.1541986472499799E-4</v>
      </c>
      <c r="E23" s="204">
        <v>-2.0710065839938837E-2</v>
      </c>
      <c r="F23" s="204">
        <v>-5.3447491505573097E-2</v>
      </c>
    </row>
    <row r="24" spans="2:6" x14ac:dyDescent="0.2">
      <c r="B24" s="921">
        <v>41517</v>
      </c>
      <c r="C24" s="204">
        <v>-3.9071374354811575E-2</v>
      </c>
      <c r="D24" s="204">
        <v>5.5714882985678617E-3</v>
      </c>
      <c r="E24" s="204">
        <v>-2.0187829722940413E-2</v>
      </c>
      <c r="F24" s="204">
        <v>-5.3045035395145698E-2</v>
      </c>
    </row>
    <row r="25" spans="2:6" x14ac:dyDescent="0.2">
      <c r="B25" s="921">
        <v>41547</v>
      </c>
      <c r="C25" s="204">
        <v>-4.0510978670228348E-2</v>
      </c>
      <c r="D25" s="204">
        <v>1.042086403920631E-2</v>
      </c>
      <c r="E25" s="204">
        <v>-1.8928395404443348E-2</v>
      </c>
      <c r="F25" s="204">
        <v>-4.9048388175213502E-2</v>
      </c>
    </row>
    <row r="26" spans="2:6" x14ac:dyDescent="0.2">
      <c r="B26" s="921">
        <v>41578</v>
      </c>
      <c r="C26" s="204">
        <v>-2.7358443059467785E-2</v>
      </c>
      <c r="D26" s="204">
        <v>-2.4791851905715348E-3</v>
      </c>
      <c r="E26" s="204">
        <v>-1.489346004417012E-2</v>
      </c>
      <c r="F26" s="204">
        <v>-4.4760437755889698E-2</v>
      </c>
    </row>
    <row r="27" spans="2:6" x14ac:dyDescent="0.2">
      <c r="B27" s="921">
        <v>41608</v>
      </c>
      <c r="C27" s="204">
        <v>-2.3215232625627469E-2</v>
      </c>
      <c r="D27" s="204">
        <v>3.9628841332292972E-3</v>
      </c>
      <c r="E27" s="204">
        <v>-1.5278492330570114E-2</v>
      </c>
      <c r="F27" s="204">
        <v>-3.4443010358798501E-2</v>
      </c>
    </row>
    <row r="28" spans="2:6" x14ac:dyDescent="0.2">
      <c r="B28" s="921">
        <v>41639</v>
      </c>
      <c r="C28" s="204">
        <v>-1.1337867699990817E-2</v>
      </c>
      <c r="D28" s="204">
        <v>4.4736162510041217E-3</v>
      </c>
      <c r="E28" s="204">
        <v>5.0520686661230801E-3</v>
      </c>
      <c r="F28" s="204">
        <v>-2.1563744889653898E-3</v>
      </c>
    </row>
    <row r="29" spans="2:6" x14ac:dyDescent="0.2">
      <c r="B29" s="921">
        <v>41670</v>
      </c>
      <c r="C29" s="204">
        <v>-1.0358266913459049E-2</v>
      </c>
      <c r="D29" s="204">
        <v>-3.0168897794656301E-3</v>
      </c>
      <c r="E29" s="204">
        <v>2.9992055443795514E-4</v>
      </c>
      <c r="F29" s="204">
        <v>-1.33214164137534E-2</v>
      </c>
    </row>
    <row r="30" spans="2:6" x14ac:dyDescent="0.2">
      <c r="B30" s="921">
        <v>41698</v>
      </c>
      <c r="C30" s="204">
        <v>-1.1530788245455774E-2</v>
      </c>
      <c r="D30" s="204">
        <v>-6.4747557086765762E-3</v>
      </c>
      <c r="E30" s="204">
        <v>6.3433623313607717E-4</v>
      </c>
      <c r="F30" s="204">
        <v>-1.7563619163965E-2</v>
      </c>
    </row>
    <row r="31" spans="2:6" x14ac:dyDescent="0.2">
      <c r="B31" s="921">
        <v>41729</v>
      </c>
      <c r="C31" s="204">
        <v>-1.6414845423529726E-2</v>
      </c>
      <c r="D31" s="204">
        <v>-2.6919652269703697E-3</v>
      </c>
      <c r="E31" s="204">
        <v>1.8491554870156066E-3</v>
      </c>
      <c r="F31" s="204">
        <v>-1.78793580256289E-2</v>
      </c>
    </row>
    <row r="32" spans="2:6" x14ac:dyDescent="0.2">
      <c r="B32" s="921">
        <v>41759</v>
      </c>
      <c r="C32" s="204">
        <v>-1.7532344325757968E-2</v>
      </c>
      <c r="D32" s="204">
        <v>-1.4576901877956487E-2</v>
      </c>
      <c r="E32" s="204">
        <v>3.1899760948318296E-3</v>
      </c>
      <c r="F32" s="204">
        <v>-2.9726858551115998E-2</v>
      </c>
    </row>
    <row r="33" spans="2:6" x14ac:dyDescent="0.2">
      <c r="B33" s="921">
        <v>41790</v>
      </c>
      <c r="C33" s="204">
        <v>-1.6414514482410578E-2</v>
      </c>
      <c r="D33" s="204">
        <v>-2.2853325958153883E-2</v>
      </c>
      <c r="E33" s="204">
        <v>1.2178419875799463E-3</v>
      </c>
      <c r="F33" s="204">
        <v>-3.8935682281142303E-2</v>
      </c>
    </row>
    <row r="34" spans="2:6" x14ac:dyDescent="0.2">
      <c r="B34" s="921">
        <v>41820</v>
      </c>
      <c r="C34" s="204">
        <v>-1.7983063344903273E-2</v>
      </c>
      <c r="D34" s="204">
        <v>-2.6968045779586967E-2</v>
      </c>
      <c r="E34" s="204">
        <v>7.9585121046727586E-4</v>
      </c>
      <c r="F34" s="204">
        <v>-4.5101074603156398E-2</v>
      </c>
    </row>
    <row r="35" spans="2:6" x14ac:dyDescent="0.2">
      <c r="B35" s="921">
        <v>41851</v>
      </c>
      <c r="C35" s="204">
        <v>-1.4755518513937891E-2</v>
      </c>
      <c r="D35" s="204">
        <v>-2.231731973680548E-2</v>
      </c>
      <c r="E35" s="204">
        <v>-6.0588501731946879E-3</v>
      </c>
      <c r="F35" s="204">
        <v>-4.4125315209887599E-2</v>
      </c>
    </row>
    <row r="36" spans="2:6" x14ac:dyDescent="0.2">
      <c r="B36" s="921">
        <v>41882</v>
      </c>
      <c r="C36" s="204">
        <v>-1.4971792418180632E-2</v>
      </c>
      <c r="D36" s="204">
        <v>-2.6479324627505855E-2</v>
      </c>
      <c r="E36" s="204">
        <v>-3.4227086644536388E-3</v>
      </c>
      <c r="F36" s="204">
        <v>-4.5714563141707597E-2</v>
      </c>
    </row>
    <row r="37" spans="2:6" x14ac:dyDescent="0.2">
      <c r="B37" s="921">
        <v>41912</v>
      </c>
      <c r="C37" s="204">
        <v>-1.6217086183671233E-2</v>
      </c>
      <c r="D37" s="204">
        <v>-2.8969395140135513E-2</v>
      </c>
      <c r="E37" s="204">
        <v>-2.8398257011840369E-3</v>
      </c>
      <c r="F37" s="204">
        <v>-4.8581479590769902E-2</v>
      </c>
    </row>
    <row r="38" spans="2:6" x14ac:dyDescent="0.2">
      <c r="B38" s="921">
        <v>41943</v>
      </c>
      <c r="C38" s="204">
        <v>-1.5508301527561854E-2</v>
      </c>
      <c r="D38" s="204">
        <v>-2.9956713652953548E-2</v>
      </c>
      <c r="E38" s="204">
        <v>-3.6387750351071202E-3</v>
      </c>
      <c r="F38" s="204">
        <v>-4.9694135008932903E-2</v>
      </c>
    </row>
    <row r="39" spans="2:6" x14ac:dyDescent="0.2">
      <c r="B39" s="921">
        <v>41973</v>
      </c>
      <c r="C39" s="204">
        <v>-1.6513096778340175E-2</v>
      </c>
      <c r="D39" s="204">
        <v>-2.9311558912874631E-2</v>
      </c>
      <c r="E39" s="204">
        <v>1.3129515180602155E-3</v>
      </c>
      <c r="F39" s="204">
        <v>-4.5020618848847303E-2</v>
      </c>
    </row>
    <row r="40" spans="2:6" x14ac:dyDescent="0.2">
      <c r="B40" s="921">
        <v>42004</v>
      </c>
      <c r="C40" s="204">
        <v>-1.5160765439005465E-2</v>
      </c>
      <c r="D40" s="204">
        <v>-2.0981064734649755E-2</v>
      </c>
      <c r="E40" s="204">
        <v>1.510220384272215E-3</v>
      </c>
      <c r="F40" s="204">
        <v>-3.4509335848372902E-2</v>
      </c>
    </row>
    <row r="41" spans="2:6" x14ac:dyDescent="0.2">
      <c r="B41" s="921">
        <v>42035</v>
      </c>
      <c r="C41" s="204">
        <v>-1.575443578819816E-2</v>
      </c>
      <c r="D41" s="204">
        <v>-1.822571370986233E-2</v>
      </c>
      <c r="E41" s="204">
        <v>6.3898217813067367E-3</v>
      </c>
      <c r="F41" s="204">
        <v>-2.7535753114514099E-2</v>
      </c>
    </row>
    <row r="42" spans="2:6" x14ac:dyDescent="0.2">
      <c r="B42" s="921">
        <v>42063</v>
      </c>
      <c r="C42" s="204">
        <v>-1.4349071232183834E-2</v>
      </c>
      <c r="D42" s="204">
        <v>-1.2110619946211884E-2</v>
      </c>
      <c r="E42" s="204">
        <v>5.9454724540674428E-3</v>
      </c>
      <c r="F42" s="204">
        <v>-2.0520888901190502E-2</v>
      </c>
    </row>
    <row r="43" spans="2:6" x14ac:dyDescent="0.2">
      <c r="B43" s="921">
        <v>42094</v>
      </c>
      <c r="C43" s="204">
        <v>-1.1697511306903708E-2</v>
      </c>
      <c r="D43" s="204">
        <v>-1.2912900342563328E-2</v>
      </c>
      <c r="E43" s="204">
        <v>3.9724694602304598E-3</v>
      </c>
      <c r="F43" s="204">
        <v>-2.0706266862996099E-2</v>
      </c>
    </row>
    <row r="44" spans="2:6" x14ac:dyDescent="0.2">
      <c r="B44" s="921">
        <v>42124</v>
      </c>
      <c r="C44" s="204">
        <v>-1.5616463413620512E-2</v>
      </c>
      <c r="D44" s="204">
        <v>-1.3076241190951006E-2</v>
      </c>
      <c r="E44" s="204">
        <v>2.3204357877275625E-3</v>
      </c>
      <c r="F44" s="204">
        <v>-2.6374770711863001E-2</v>
      </c>
    </row>
    <row r="45" spans="2:6" x14ac:dyDescent="0.2">
      <c r="B45" s="921">
        <v>42155</v>
      </c>
      <c r="C45" s="204">
        <v>-1.4874177729127112E-2</v>
      </c>
      <c r="D45" s="204">
        <v>-9.57578279961371E-3</v>
      </c>
      <c r="E45" s="204">
        <v>3.6697704599472332E-3</v>
      </c>
      <c r="F45" s="204">
        <v>-2.0664437096582399E-2</v>
      </c>
    </row>
    <row r="46" spans="2:6" x14ac:dyDescent="0.2">
      <c r="B46" s="921">
        <v>42185</v>
      </c>
      <c r="C46" s="204">
        <v>-1.6854771417129568E-2</v>
      </c>
      <c r="D46" s="204">
        <v>-9.9039923273629114E-3</v>
      </c>
      <c r="E46" s="204">
        <v>6.0219589690523089E-4</v>
      </c>
      <c r="F46" s="204">
        <v>-2.63957828637796E-2</v>
      </c>
    </row>
    <row r="47" spans="2:6" x14ac:dyDescent="0.2">
      <c r="B47" s="921">
        <v>42216</v>
      </c>
      <c r="C47" s="204">
        <v>-1.636231939640603E-2</v>
      </c>
      <c r="D47" s="204">
        <v>-1.8221010791518333E-2</v>
      </c>
      <c r="E47" s="204">
        <v>5.0414661874190001E-3</v>
      </c>
      <c r="F47" s="204">
        <v>-2.9444448788902899E-2</v>
      </c>
    </row>
    <row r="48" spans="2:6" x14ac:dyDescent="0.2">
      <c r="B48" s="921">
        <v>42247</v>
      </c>
      <c r="C48" s="204">
        <v>-1.0306694443243794E-2</v>
      </c>
      <c r="D48" s="204">
        <v>-1.939049361519286E-2</v>
      </c>
      <c r="E48" s="204">
        <v>3.7055834058612718E-3</v>
      </c>
      <c r="F48" s="204">
        <v>-2.5869286563429902E-2</v>
      </c>
    </row>
    <row r="49" spans="2:6" x14ac:dyDescent="0.2">
      <c r="B49" s="921">
        <v>42277</v>
      </c>
      <c r="C49" s="204">
        <v>-9.633146758047462E-3</v>
      </c>
      <c r="D49" s="204">
        <v>-1.6818330509919249E-2</v>
      </c>
      <c r="E49" s="204">
        <v>3.0544556288574116E-3</v>
      </c>
      <c r="F49" s="204">
        <v>-2.3546149897447501E-2</v>
      </c>
    </row>
    <row r="50" spans="2:6" x14ac:dyDescent="0.2">
      <c r="B50" s="921">
        <v>42308</v>
      </c>
      <c r="C50" s="204">
        <v>-8.2029684079092235E-3</v>
      </c>
      <c r="D50" s="204">
        <v>-1.8947309314212901E-2</v>
      </c>
      <c r="E50" s="204">
        <v>2.8840651100276995E-3</v>
      </c>
      <c r="F50" s="204">
        <v>-2.4205959034725801E-2</v>
      </c>
    </row>
    <row r="51" spans="2:6" x14ac:dyDescent="0.2">
      <c r="B51" s="921">
        <v>42338</v>
      </c>
      <c r="C51" s="204">
        <v>-1.1768976010856445E-2</v>
      </c>
      <c r="D51" s="204">
        <v>-1.6319596590815239E-2</v>
      </c>
      <c r="E51" s="204">
        <v>-5.0716514256360003E-3</v>
      </c>
      <c r="F51" s="204">
        <v>-3.3363024648884999E-2</v>
      </c>
    </row>
    <row r="52" spans="2:6" x14ac:dyDescent="0.2">
      <c r="B52" s="921">
        <v>42369</v>
      </c>
      <c r="C52" s="204">
        <v>-1.2789332036326474E-2</v>
      </c>
      <c r="D52" s="204">
        <v>-1.3300561655541941E-2</v>
      </c>
      <c r="E52" s="204">
        <v>-5.5320178586628806E-3</v>
      </c>
      <c r="F52" s="204">
        <v>-3.1943890221000602E-2</v>
      </c>
    </row>
    <row r="53" spans="2:6" x14ac:dyDescent="0.2">
      <c r="B53" s="921">
        <v>42400</v>
      </c>
      <c r="C53" s="204">
        <v>-1.2248045974684903E-2</v>
      </c>
      <c r="D53" s="204">
        <v>-1.7196616507707214E-2</v>
      </c>
      <c r="E53" s="204">
        <v>-7.9654666412992386E-3</v>
      </c>
      <c r="F53" s="204">
        <v>-3.7474070786341802E-2</v>
      </c>
    </row>
    <row r="54" spans="2:6" x14ac:dyDescent="0.2">
      <c r="B54" s="921">
        <v>42429</v>
      </c>
      <c r="C54" s="204">
        <v>-1.2100654099314545E-2</v>
      </c>
      <c r="D54" s="204">
        <v>-2.1383896873213375E-3</v>
      </c>
      <c r="E54" s="204">
        <v>-5.1838984734457689E-3</v>
      </c>
      <c r="F54" s="204">
        <v>-1.94957957521102E-2</v>
      </c>
    </row>
    <row r="55" spans="2:6" x14ac:dyDescent="0.2">
      <c r="B55" s="921">
        <v>42460</v>
      </c>
      <c r="C55" s="204">
        <v>-1.0764190351149517E-2</v>
      </c>
      <c r="D55" s="204">
        <v>-1.9365968856029055E-3</v>
      </c>
      <c r="E55" s="204">
        <v>-3.3319121854969501E-3</v>
      </c>
      <c r="F55" s="204">
        <v>-1.59622855452572E-2</v>
      </c>
    </row>
    <row r="56" spans="2:6" x14ac:dyDescent="0.2">
      <c r="B56" s="921">
        <v>42490</v>
      </c>
      <c r="C56" s="204">
        <v>-7.444235801698001E-3</v>
      </c>
      <c r="D56" s="204">
        <v>8.0232887652933928E-3</v>
      </c>
      <c r="E56" s="204">
        <v>-4.5907974587337729E-3</v>
      </c>
      <c r="F56" s="204">
        <v>-3.94646426954476E-3</v>
      </c>
    </row>
    <row r="57" spans="2:6" x14ac:dyDescent="0.2">
      <c r="B57" s="921">
        <v>42521</v>
      </c>
      <c r="C57" s="204">
        <v>-6.2634338693118834E-3</v>
      </c>
      <c r="D57" s="204">
        <v>1.7624277438264078E-2</v>
      </c>
      <c r="E57" s="204">
        <v>-1.2992168163429851E-3</v>
      </c>
      <c r="F57" s="204">
        <v>1.03703630135516E-2</v>
      </c>
    </row>
    <row r="58" spans="2:6" x14ac:dyDescent="0.2">
      <c r="B58" s="921">
        <v>42551</v>
      </c>
      <c r="C58" s="204">
        <v>-7.4796162346509277E-3</v>
      </c>
      <c r="D58" s="204">
        <v>1.1694343820676807E-2</v>
      </c>
      <c r="E58" s="204">
        <v>-1.3629431128212698E-3</v>
      </c>
      <c r="F58" s="204">
        <v>3.1312666867722599E-3</v>
      </c>
    </row>
    <row r="59" spans="2:6" x14ac:dyDescent="0.2">
      <c r="B59" s="921">
        <v>42582</v>
      </c>
      <c r="C59" s="204">
        <v>-6.9005712700355697E-3</v>
      </c>
      <c r="D59" s="204">
        <v>1.0275182102324389E-2</v>
      </c>
      <c r="E59" s="204">
        <v>1.1961805355093245E-2</v>
      </c>
      <c r="F59" s="204">
        <v>1.5345849278204799E-2</v>
      </c>
    </row>
    <row r="60" spans="2:6" x14ac:dyDescent="0.2">
      <c r="B60" s="921">
        <v>42613</v>
      </c>
      <c r="C60" s="204">
        <v>-2.034798561544344E-3</v>
      </c>
      <c r="D60" s="204">
        <v>1.1270313406054652E-2</v>
      </c>
      <c r="E60" s="204">
        <v>1.1498610643812862E-2</v>
      </c>
      <c r="F60" s="204">
        <v>2.1054931216422299E-2</v>
      </c>
    </row>
    <row r="61" spans="2:6" x14ac:dyDescent="0.2">
      <c r="B61" s="921">
        <v>42643</v>
      </c>
      <c r="C61" s="204">
        <v>-1.9884188002820989E-3</v>
      </c>
      <c r="D61" s="204">
        <v>5.7200278473159075E-3</v>
      </c>
      <c r="E61" s="204">
        <v>1.1439096063522624E-2</v>
      </c>
      <c r="F61" s="204">
        <v>1.5377419205362E-2</v>
      </c>
    </row>
    <row r="62" spans="2:6" x14ac:dyDescent="0.2">
      <c r="B62" s="921">
        <v>42674</v>
      </c>
      <c r="C62" s="204">
        <v>8.692909912807625E-3</v>
      </c>
      <c r="D62" s="204">
        <v>4.4388794714508252E-3</v>
      </c>
      <c r="E62" s="204">
        <v>1.5746015832765609E-2</v>
      </c>
      <c r="F62" s="204">
        <v>2.8912797604668399E-2</v>
      </c>
    </row>
    <row r="63" spans="2:6" x14ac:dyDescent="0.2">
      <c r="B63" s="921">
        <v>42704</v>
      </c>
      <c r="C63" s="204">
        <v>6.9398304479546587E-3</v>
      </c>
      <c r="D63" s="204">
        <v>2.9817774675666505E-3</v>
      </c>
      <c r="E63" s="204">
        <v>1.6572022932932733E-2</v>
      </c>
      <c r="F63" s="204">
        <v>2.6555593470426998E-2</v>
      </c>
    </row>
    <row r="64" spans="2:6" x14ac:dyDescent="0.2">
      <c r="B64" s="921">
        <v>42735</v>
      </c>
      <c r="C64" s="204">
        <v>1.3297365399255693E-2</v>
      </c>
      <c r="D64" s="204">
        <v>5.476564316107521E-3</v>
      </c>
      <c r="E64" s="204">
        <v>1.0418668936127152E-2</v>
      </c>
      <c r="F64" s="204">
        <v>2.94104295618231E-2</v>
      </c>
    </row>
    <row r="65" spans="2:6" x14ac:dyDescent="0.2">
      <c r="B65" s="921">
        <v>42766</v>
      </c>
      <c r="C65" s="204">
        <v>1.2106706933545319E-2</v>
      </c>
      <c r="D65" s="204">
        <v>-1.986241460516186E-2</v>
      </c>
      <c r="E65" s="204">
        <v>7.263675739627249E-3</v>
      </c>
      <c r="F65" s="204">
        <v>-5.1633370218737498E-4</v>
      </c>
    </row>
    <row r="66" spans="2:6" x14ac:dyDescent="0.2">
      <c r="B66" s="921">
        <v>42794</v>
      </c>
      <c r="C66" s="204">
        <v>1.2345603639122923E-2</v>
      </c>
      <c r="D66" s="204">
        <v>-1.8242173746521973E-2</v>
      </c>
      <c r="E66" s="204">
        <v>8.1909068204314532E-3</v>
      </c>
      <c r="F66" s="204">
        <v>2.26226960414758E-3</v>
      </c>
    </row>
    <row r="67" spans="2:6" x14ac:dyDescent="0.2">
      <c r="B67" s="921">
        <v>42825</v>
      </c>
      <c r="C67" s="204">
        <v>2.0574463489875617E-2</v>
      </c>
      <c r="D67" s="204">
        <v>-1.882593854434457E-2</v>
      </c>
      <c r="E67" s="204">
        <v>7.7332366200479185E-3</v>
      </c>
      <c r="F67" s="204">
        <v>9.2822794108185294E-3</v>
      </c>
    </row>
    <row r="68" spans="2:6" x14ac:dyDescent="0.2">
      <c r="B68" s="921">
        <v>42855</v>
      </c>
      <c r="C68" s="204">
        <v>2.6716513646152178E-2</v>
      </c>
      <c r="D68" s="204">
        <v>-2.1636576757617359E-2</v>
      </c>
      <c r="E68" s="204">
        <v>9.5147516364395071E-3</v>
      </c>
      <c r="F68" s="204">
        <v>1.42977432304971E-2</v>
      </c>
    </row>
    <row r="69" spans="2:6" x14ac:dyDescent="0.2">
      <c r="B69" s="921">
        <v>42886</v>
      </c>
      <c r="C69" s="204">
        <v>3.0434786353663298E-2</v>
      </c>
      <c r="D69" s="204">
        <v>-2.0557170541759599E-2</v>
      </c>
      <c r="E69" s="204">
        <v>1.0491118638233873E-2</v>
      </c>
      <c r="F69" s="204">
        <v>2.0199790614333701E-2</v>
      </c>
    </row>
    <row r="70" spans="2:6" x14ac:dyDescent="0.2">
      <c r="B70" s="921">
        <v>42916</v>
      </c>
      <c r="C70" s="204">
        <v>3.9164362103847404E-2</v>
      </c>
      <c r="D70" s="204">
        <v>-1.1068883209950343E-2</v>
      </c>
      <c r="E70" s="204">
        <v>1.0511493896677061E-2</v>
      </c>
      <c r="F70" s="204">
        <v>3.8429013854376297E-2</v>
      </c>
    </row>
    <row r="71" spans="2:6" x14ac:dyDescent="0.2">
      <c r="B71" s="921">
        <v>42947</v>
      </c>
      <c r="C71" s="204">
        <v>3.1352478992317176E-2</v>
      </c>
      <c r="D71" s="204">
        <v>8.1997664159688868E-3</v>
      </c>
      <c r="E71" s="204">
        <v>-1.8648245094659915E-3</v>
      </c>
      <c r="F71" s="204">
        <v>3.7637710917098E-2</v>
      </c>
    </row>
    <row r="72" spans="2:6" x14ac:dyDescent="0.2">
      <c r="B72" s="921">
        <v>42978</v>
      </c>
      <c r="C72" s="204">
        <v>2.7810216480145481E-2</v>
      </c>
      <c r="D72" s="204">
        <v>1.7072672829241253E-2</v>
      </c>
      <c r="E72" s="204">
        <v>-2.8281915736327315E-3</v>
      </c>
      <c r="F72" s="204">
        <v>4.2008657534483997E-2</v>
      </c>
    </row>
    <row r="73" spans="2:6" x14ac:dyDescent="0.2">
      <c r="B73" s="921">
        <v>43008</v>
      </c>
      <c r="C73" s="204">
        <v>2.6915672024118129E-2</v>
      </c>
      <c r="D73" s="204">
        <v>2.0557054742719426E-2</v>
      </c>
      <c r="E73" s="204">
        <v>-3.5194934804476216E-3</v>
      </c>
      <c r="F73" s="204">
        <v>4.4016804630761797E-2</v>
      </c>
    </row>
    <row r="74" spans="2:6" x14ac:dyDescent="0.2">
      <c r="B74" s="921">
        <v>43039</v>
      </c>
      <c r="C74" s="204">
        <v>1.6432610337579534E-2</v>
      </c>
      <c r="D74" s="204">
        <v>2.2466241063242826E-2</v>
      </c>
      <c r="E74" s="204">
        <v>-5.196165185455303E-3</v>
      </c>
      <c r="F74" s="204">
        <v>3.3777409535550799E-2</v>
      </c>
    </row>
    <row r="75" spans="2:6" x14ac:dyDescent="0.2">
      <c r="B75" s="921">
        <v>43069</v>
      </c>
      <c r="C75" s="204">
        <v>1.7834856607794193E-2</v>
      </c>
      <c r="D75" s="204">
        <v>2.6195414441089606E-2</v>
      </c>
      <c r="E75" s="204">
        <v>-3.8130788675486385E-3</v>
      </c>
      <c r="F75" s="204">
        <v>4.0329976152986599E-2</v>
      </c>
    </row>
    <row r="76" spans="2:6" x14ac:dyDescent="0.2">
      <c r="B76" s="921">
        <v>43100</v>
      </c>
      <c r="C76" s="204">
        <v>2.4758138611677596E-2</v>
      </c>
      <c r="D76" s="204">
        <v>1.3506929863705185E-2</v>
      </c>
      <c r="E76" s="204">
        <v>4.3578095289184982E-3</v>
      </c>
      <c r="F76" s="204">
        <v>4.2803540969549497E-2</v>
      </c>
    </row>
    <row r="77" spans="2:6" x14ac:dyDescent="0.2">
      <c r="B77" s="921">
        <v>43131</v>
      </c>
      <c r="C77" s="204">
        <v>2.2633412142619991E-2</v>
      </c>
      <c r="D77" s="204">
        <v>1.8382880626724104E-2</v>
      </c>
      <c r="E77" s="204">
        <v>4.5630198460838885E-3</v>
      </c>
      <c r="F77" s="204">
        <v>4.5783747131820901E-2</v>
      </c>
    </row>
    <row r="78" spans="2:6" x14ac:dyDescent="0.2">
      <c r="B78" s="921">
        <v>43159</v>
      </c>
      <c r="C78" s="204">
        <v>2.0377478788833545E-2</v>
      </c>
      <c r="D78" s="204">
        <v>2.5504137981582478E-2</v>
      </c>
      <c r="E78" s="204">
        <v>5.473872922539382E-3</v>
      </c>
      <c r="F78" s="204">
        <v>5.1160120584512497E-2</v>
      </c>
    </row>
    <row r="79" spans="2:6" x14ac:dyDescent="0.2">
      <c r="B79" s="921">
        <v>43190</v>
      </c>
      <c r="C79" s="204">
        <v>1.6695195127253558E-2</v>
      </c>
      <c r="D79" s="204">
        <v>2.1298016386530373E-2</v>
      </c>
      <c r="E79" s="204">
        <v>1.0950919650119403E-2</v>
      </c>
      <c r="F79" s="204">
        <v>4.8770563753943598E-2</v>
      </c>
    </row>
    <row r="80" spans="2:6" x14ac:dyDescent="0.2">
      <c r="B80" s="921">
        <v>43220</v>
      </c>
      <c r="C80" s="204">
        <v>1.6442897885774681E-2</v>
      </c>
      <c r="D80" s="204">
        <v>1.5692050454979629E-2</v>
      </c>
      <c r="E80" s="204">
        <v>9.6975389250898089E-3</v>
      </c>
      <c r="F80" s="204">
        <v>4.1795091323872699E-2</v>
      </c>
    </row>
    <row r="81" spans="2:6" x14ac:dyDescent="0.2">
      <c r="B81" s="921">
        <v>43251</v>
      </c>
      <c r="C81" s="204">
        <v>1.4514203713663489E-2</v>
      </c>
      <c r="D81" s="204">
        <v>1.7532002282459741E-2</v>
      </c>
      <c r="E81" s="204">
        <v>6.5674960506132635E-3</v>
      </c>
      <c r="F81" s="204">
        <v>3.8399856424146603E-2</v>
      </c>
    </row>
    <row r="82" spans="2:6" x14ac:dyDescent="0.2">
      <c r="B82" s="921">
        <v>43281</v>
      </c>
      <c r="C82" s="204">
        <v>1.3276736800982472E-2</v>
      </c>
      <c r="D82" s="204">
        <v>2.0274561524076223E-2</v>
      </c>
      <c r="E82" s="204">
        <v>5.1850299640269311E-3</v>
      </c>
      <c r="F82" s="204">
        <v>3.8564392043374203E-2</v>
      </c>
    </row>
    <row r="83" spans="2:6" x14ac:dyDescent="0.2">
      <c r="B83" s="921">
        <v>43312</v>
      </c>
      <c r="C83" s="204">
        <v>2.5742580417806193E-2</v>
      </c>
      <c r="D83" s="204">
        <v>3.4444328615028772E-3</v>
      </c>
      <c r="E83" s="204">
        <v>2.0280515502943048E-3</v>
      </c>
      <c r="F83" s="204">
        <v>3.0918946462468899E-2</v>
      </c>
    </row>
    <row r="84" spans="2:6" x14ac:dyDescent="0.2">
      <c r="B84" s="921">
        <v>43343</v>
      </c>
      <c r="C84" s="204">
        <v>2.7883580061388753E-2</v>
      </c>
      <c r="D84" s="204">
        <v>-8.6144076349922293E-4</v>
      </c>
      <c r="E84" s="204">
        <v>3.1944745778668478E-3</v>
      </c>
      <c r="F84" s="204">
        <v>2.99026601504844E-2</v>
      </c>
    </row>
    <row r="85" spans="2:6" x14ac:dyDescent="0.2">
      <c r="B85" s="921">
        <v>43373</v>
      </c>
      <c r="C85" s="204">
        <v>3.509499093007603E-2</v>
      </c>
      <c r="D85" s="204">
        <v>-3.6855470134280165E-4</v>
      </c>
      <c r="E85" s="204">
        <v>4.3794914099092863E-3</v>
      </c>
      <c r="F85" s="204">
        <v>3.8793212069847302E-2</v>
      </c>
    </row>
    <row r="86" spans="2:6" x14ac:dyDescent="0.2">
      <c r="B86" s="921">
        <v>43404</v>
      </c>
      <c r="C86" s="204">
        <v>3.8430148655385202E-2</v>
      </c>
      <c r="D86" s="204">
        <v>-1.8219756558425682E-3</v>
      </c>
      <c r="E86" s="204">
        <v>6.2931617631096417E-3</v>
      </c>
      <c r="F86" s="204">
        <v>4.2606956278485403E-2</v>
      </c>
    </row>
    <row r="87" spans="2:6" x14ac:dyDescent="0.2">
      <c r="B87" s="921">
        <v>43434</v>
      </c>
      <c r="C87" s="204">
        <v>4.0618416276596486E-2</v>
      </c>
      <c r="D87" s="204">
        <v>-1.0887543982666999E-2</v>
      </c>
      <c r="E87" s="204">
        <v>5.8164997972617359E-3</v>
      </c>
      <c r="F87" s="204">
        <v>3.5206300210030898E-2</v>
      </c>
    </row>
    <row r="88" spans="2:6" x14ac:dyDescent="0.2">
      <c r="B88" s="921">
        <v>43465</v>
      </c>
      <c r="C88" s="204">
        <v>2.8215020808045645E-2</v>
      </c>
      <c r="D88" s="204">
        <v>-7.0272838660778128E-4</v>
      </c>
      <c r="E88" s="204">
        <v>3.3613470007028221E-4</v>
      </c>
      <c r="F88" s="204">
        <v>2.7514550602230702E-2</v>
      </c>
    </row>
    <row r="89" spans="2:6" x14ac:dyDescent="0.2">
      <c r="B89" s="921">
        <v>43496</v>
      </c>
      <c r="C89" s="204">
        <v>3.829494272054057E-2</v>
      </c>
      <c r="D89" s="204">
        <v>-1.2717340474597754E-2</v>
      </c>
      <c r="E89" s="204">
        <v>4.644174943612639E-4</v>
      </c>
      <c r="F89" s="204">
        <v>2.6086989299282499E-2</v>
      </c>
    </row>
    <row r="90" spans="2:6" x14ac:dyDescent="0.2">
      <c r="B90" s="921">
        <v>43524</v>
      </c>
      <c r="C90" s="204">
        <v>4.2989529424451167E-2</v>
      </c>
      <c r="D90" s="204">
        <v>-8.01691045535299E-3</v>
      </c>
      <c r="E90" s="204">
        <v>-1.7058532428366664E-3</v>
      </c>
      <c r="F90" s="204">
        <v>3.3311067757667699E-2</v>
      </c>
    </row>
    <row r="91" spans="2:6" x14ac:dyDescent="0.2">
      <c r="B91" s="921">
        <v>43555</v>
      </c>
      <c r="C91" s="204">
        <v>4.298575789276754E-2</v>
      </c>
      <c r="D91" s="204">
        <v>-9.258580216888827E-3</v>
      </c>
      <c r="E91" s="204">
        <v>-8.7094972171122761E-3</v>
      </c>
      <c r="F91" s="204">
        <v>2.5050356742691599E-2</v>
      </c>
    </row>
    <row r="92" spans="2:6" x14ac:dyDescent="0.2">
      <c r="B92" s="921">
        <v>43585</v>
      </c>
      <c r="C92" s="204">
        <v>3.1022304134133212E-2</v>
      </c>
      <c r="D92" s="204">
        <v>-2.9011017273436419E-2</v>
      </c>
      <c r="E92" s="204">
        <v>-1.2924077850295094E-2</v>
      </c>
      <c r="F92" s="204">
        <v>1.25956635422858E-2</v>
      </c>
    </row>
    <row r="93" spans="2:6" x14ac:dyDescent="0.2">
      <c r="B93" s="921">
        <v>43616</v>
      </c>
      <c r="C93" s="204">
        <v>3.186723771311898E-2</v>
      </c>
      <c r="D93" s="204">
        <v>-3.039749477164683E-2</v>
      </c>
      <c r="E93" s="204">
        <v>-1.0290755141520063E-2</v>
      </c>
      <c r="F93" s="204">
        <v>1.47975987455358E-2</v>
      </c>
    </row>
    <row r="94" spans="2:6" x14ac:dyDescent="0.2">
      <c r="B94" s="921">
        <v>43646</v>
      </c>
      <c r="C94" s="204">
        <v>2.7059243727240695E-2</v>
      </c>
      <c r="D94" s="204">
        <v>-4.3089954046511426E-2</v>
      </c>
      <c r="E94" s="204">
        <v>-4.4340273857497925E-3</v>
      </c>
      <c r="F94" s="204">
        <v>3.0901324056141302E-3</v>
      </c>
    </row>
    <row r="95" spans="2:6" x14ac:dyDescent="0.2">
      <c r="B95" s="921">
        <v>43677</v>
      </c>
      <c r="C95" s="204">
        <v>2.1929847822159988E-2</v>
      </c>
      <c r="D95" s="204">
        <v>-3.5771640081037122E-2</v>
      </c>
      <c r="E95" s="204">
        <v>-5.2873233977665766E-3</v>
      </c>
      <c r="F95" s="204">
        <v>-1.0609932202412801E-2</v>
      </c>
    </row>
    <row r="96" spans="2:6" x14ac:dyDescent="0.2">
      <c r="B96" s="921">
        <v>43708</v>
      </c>
      <c r="C96" s="204">
        <v>2.7705855597481809E-2</v>
      </c>
      <c r="D96" s="204">
        <v>-3.7163292599061377E-2</v>
      </c>
      <c r="E96" s="204">
        <v>-4.9225928404673103E-3</v>
      </c>
      <c r="F96" s="204">
        <v>-5.8479441343270103E-3</v>
      </c>
    </row>
    <row r="97" spans="2:6" x14ac:dyDescent="0.2">
      <c r="B97" s="921">
        <v>43738</v>
      </c>
      <c r="C97" s="204">
        <v>2.4231099866817863E-2</v>
      </c>
      <c r="D97" s="204">
        <v>-4.029468471198288E-2</v>
      </c>
      <c r="E97" s="204">
        <v>-7.0879887653539095E-3</v>
      </c>
      <c r="F97" s="204">
        <v>-1.7799882705839199E-2</v>
      </c>
    </row>
    <row r="98" spans="2:6" x14ac:dyDescent="0.2">
      <c r="B98" s="921">
        <v>43769</v>
      </c>
      <c r="C98" s="204">
        <v>2.8454593412638049E-2</v>
      </c>
      <c r="D98" s="204">
        <v>-3.6105241995808793E-2</v>
      </c>
      <c r="E98" s="204">
        <v>-9.6862429456090193E-3</v>
      </c>
      <c r="F98" s="204">
        <v>-1.1965875763682901E-2</v>
      </c>
    </row>
    <row r="99" spans="2:6" x14ac:dyDescent="0.2">
      <c r="B99" s="921">
        <v>43799</v>
      </c>
      <c r="C99" s="204">
        <v>2.9728463744503802E-2</v>
      </c>
      <c r="D99" s="204">
        <v>-2.0345857438535241E-2</v>
      </c>
      <c r="E99" s="204">
        <v>-1.0091802150602342E-2</v>
      </c>
      <c r="F99" s="204">
        <v>4.8850211324241001E-3</v>
      </c>
    </row>
    <row r="100" spans="2:6" x14ac:dyDescent="0.2">
      <c r="B100" s="921">
        <v>43830</v>
      </c>
      <c r="C100" s="204">
        <v>4.3645497867232069E-2</v>
      </c>
      <c r="D100" s="204">
        <v>-1.7986592384603536E-2</v>
      </c>
      <c r="E100" s="204">
        <v>-1.5274725607817863E-2</v>
      </c>
      <c r="F100" s="204">
        <v>1.60438061712369E-2</v>
      </c>
    </row>
    <row r="101" spans="2:6" x14ac:dyDescent="0.2">
      <c r="B101" s="921">
        <v>43861</v>
      </c>
      <c r="C101" s="204">
        <v>4.1551696634109722E-2</v>
      </c>
      <c r="D101" s="204">
        <v>-2.0791721959150744E-2</v>
      </c>
      <c r="E101" s="204">
        <v>-1.4908647189469861E-2</v>
      </c>
      <c r="F101" s="204">
        <v>1.15057102679752E-2</v>
      </c>
    </row>
    <row r="102" spans="2:6" x14ac:dyDescent="0.2">
      <c r="B102" s="921">
        <v>43890</v>
      </c>
      <c r="C102" s="204">
        <v>5.7705999876953115E-2</v>
      </c>
      <c r="D102" s="204">
        <v>-2.1561109468269665E-2</v>
      </c>
      <c r="E102" s="204">
        <v>-1.2946728460590468E-2</v>
      </c>
      <c r="F102" s="204">
        <v>2.8809492756151699E-2</v>
      </c>
    </row>
    <row r="103" spans="2:6" x14ac:dyDescent="0.2">
      <c r="B103" s="921">
        <v>43921</v>
      </c>
      <c r="C103" s="204">
        <v>6.6069995225111977E-2</v>
      </c>
      <c r="D103" s="204">
        <v>1.7553004895644243E-2</v>
      </c>
      <c r="E103" s="204">
        <v>-6.9498506690347552E-3</v>
      </c>
      <c r="F103" s="204">
        <v>5.8518787741361003E-2</v>
      </c>
    </row>
    <row r="104" spans="2:6" x14ac:dyDescent="0.2">
      <c r="B104" s="921">
        <v>43951</v>
      </c>
      <c r="C104" s="204">
        <v>6.6817729987625168E-2</v>
      </c>
      <c r="D104" s="204">
        <v>1.4504562214798639E-2</v>
      </c>
      <c r="E104" s="204">
        <v>-9.1543249367936237E-3</v>
      </c>
      <c r="F104" s="204">
        <v>5.3938028043935403E-2</v>
      </c>
    </row>
    <row r="105" spans="2:6" x14ac:dyDescent="0.2">
      <c r="B105" s="921">
        <v>43982</v>
      </c>
      <c r="C105" s="204">
        <v>6.4563508168258676E-2</v>
      </c>
      <c r="D105" s="204">
        <v>1.4801514848842375E-2</v>
      </c>
      <c r="E105" s="204">
        <v>-1.4969601549571047E-2</v>
      </c>
      <c r="F105" s="204">
        <v>4.5965883337685302E-2</v>
      </c>
    </row>
    <row r="106" spans="2:6" x14ac:dyDescent="0.2">
      <c r="B106" s="921">
        <v>44012</v>
      </c>
      <c r="C106" s="204">
        <v>6.1712163412373143E-2</v>
      </c>
      <c r="D106" s="204">
        <v>1.3342420102474129E-2</v>
      </c>
      <c r="E106" s="204">
        <v>-9.8661025150323326E-3</v>
      </c>
      <c r="F106" s="204">
        <v>4.6664230346196198E-2</v>
      </c>
    </row>
    <row r="107" spans="2:6" x14ac:dyDescent="0.2">
      <c r="B107" s="921">
        <v>44043</v>
      </c>
      <c r="C107" s="204">
        <v>6.4706954829979499E-2</v>
      </c>
      <c r="D107" s="204">
        <v>4.7948233429650784E-3</v>
      </c>
      <c r="E107" s="204">
        <v>-1.3489638971956911E-2</v>
      </c>
      <c r="F107" s="204">
        <v>5.2910094771611002E-2</v>
      </c>
    </row>
    <row r="108" spans="2:6" x14ac:dyDescent="0.2">
      <c r="B108" s="921">
        <v>44074</v>
      </c>
      <c r="C108" s="204">
        <v>5.3799639971322019E-2</v>
      </c>
      <c r="D108" s="204">
        <v>9.2018607657638925E-3</v>
      </c>
      <c r="E108" s="204">
        <v>-1.1660317932140356E-2</v>
      </c>
      <c r="F108" s="204">
        <v>5.1526668208658102E-2</v>
      </c>
    </row>
    <row r="109" spans="2:6" x14ac:dyDescent="0.2">
      <c r="B109" s="921">
        <v>44104</v>
      </c>
      <c r="C109" s="204">
        <v>5.3504508571670432E-2</v>
      </c>
      <c r="D109" s="204">
        <v>5.9845653882018325E-3</v>
      </c>
      <c r="E109" s="204">
        <v>-1.2370671941187888E-2</v>
      </c>
      <c r="F109" s="204">
        <v>4.7303623202562803E-2</v>
      </c>
    </row>
    <row r="110" spans="2:6" x14ac:dyDescent="0.2">
      <c r="B110" s="921">
        <v>44135</v>
      </c>
      <c r="C110" s="204">
        <v>5.0576644944735537E-2</v>
      </c>
      <c r="D110" s="204">
        <v>-1.0544999916103007E-2</v>
      </c>
      <c r="E110" s="204">
        <v>-1.3157721340750283E-2</v>
      </c>
      <c r="F110" s="204">
        <v>2.6847578727475799E-2</v>
      </c>
    </row>
    <row r="111" spans="2:6" x14ac:dyDescent="0.2">
      <c r="B111" s="921">
        <v>44165</v>
      </c>
      <c r="C111" s="204">
        <v>4.8583737529821661E-2</v>
      </c>
      <c r="D111" s="204">
        <v>-9.7641274918252655E-3</v>
      </c>
      <c r="E111" s="204">
        <v>-1.1261329007536711E-2</v>
      </c>
      <c r="F111" s="204">
        <v>2.75300172466236E-2</v>
      </c>
    </row>
    <row r="112" spans="2:6" x14ac:dyDescent="0.2">
      <c r="B112" s="921">
        <v>44196</v>
      </c>
      <c r="C112" s="204">
        <v>5.7029021822581738E-2</v>
      </c>
      <c r="D112" s="204">
        <v>3.163364114267321E-3</v>
      </c>
      <c r="E112" s="204">
        <v>-5.9077504937297323E-3</v>
      </c>
      <c r="F112" s="204">
        <v>5.4264973520092602E-2</v>
      </c>
    </row>
    <row r="113" spans="2:6" x14ac:dyDescent="0.2">
      <c r="B113" s="921">
        <v>44227</v>
      </c>
      <c r="C113" s="204">
        <v>3.4980603519375347E-2</v>
      </c>
      <c r="D113" s="204">
        <v>1.001862101562505E-2</v>
      </c>
      <c r="E113" s="204">
        <v>-6.4327580102636331E-3</v>
      </c>
      <c r="F113" s="204">
        <v>3.8542800314302801E-2</v>
      </c>
    </row>
    <row r="114" spans="2:6" x14ac:dyDescent="0.2">
      <c r="B114" s="921">
        <v>44255</v>
      </c>
      <c r="C114" s="204">
        <v>3.3657992043012321E-2</v>
      </c>
      <c r="D114" s="204">
        <v>1.211593092960437E-2</v>
      </c>
      <c r="E114" s="204">
        <v>-7.0769877677074235E-3</v>
      </c>
      <c r="F114" s="204">
        <v>3.8671325106652402E-2</v>
      </c>
    </row>
    <row r="115" spans="2:6" x14ac:dyDescent="0.2">
      <c r="B115" s="921">
        <v>44286</v>
      </c>
      <c r="C115" s="204">
        <v>2.1459629856724075E-2</v>
      </c>
      <c r="D115" s="204">
        <v>-7.6514224179618888E-3</v>
      </c>
      <c r="E115" s="204">
        <v>-5.9567213419198361E-3</v>
      </c>
      <c r="F115" s="204">
        <v>7.76573811180021E-3</v>
      </c>
    </row>
    <row r="116" spans="2:6" x14ac:dyDescent="0.2">
      <c r="B116" s="921">
        <v>44316</v>
      </c>
      <c r="C116" s="204">
        <v>2.5542218498996114E-2</v>
      </c>
      <c r="D116" s="204">
        <v>-1.2823344757519506E-2</v>
      </c>
      <c r="E116" s="204">
        <v>-4.4980557596566604E-3</v>
      </c>
      <c r="F116" s="204">
        <v>8.0646564538056093E-3</v>
      </c>
    </row>
    <row r="117" spans="2:6" x14ac:dyDescent="0.2">
      <c r="B117" s="921">
        <v>44347</v>
      </c>
      <c r="C117" s="204">
        <v>2.4238105058658404E-2</v>
      </c>
      <c r="D117" s="204">
        <v>-3.9398620958859222E-3</v>
      </c>
      <c r="E117" s="204">
        <v>-3.955150065826917E-3</v>
      </c>
      <c r="F117" s="204">
        <v>1.3974273449422699E-2</v>
      </c>
    </row>
    <row r="118" spans="2:6" x14ac:dyDescent="0.2">
      <c r="B118" s="921">
        <v>44377</v>
      </c>
      <c r="C118" s="204">
        <v>2.2840965762053859E-2</v>
      </c>
      <c r="D118" s="204">
        <v>1.2765037906186777E-3</v>
      </c>
      <c r="E118" s="204">
        <v>-1.0602106889135815E-2</v>
      </c>
      <c r="F118" s="204">
        <v>1.1139096324820401E-2</v>
      </c>
    </row>
    <row r="119" spans="2:6" x14ac:dyDescent="0.2">
      <c r="B119" s="921">
        <v>44408</v>
      </c>
      <c r="C119" s="204">
        <v>2.3566634817595595E-2</v>
      </c>
      <c r="D119" s="204">
        <v>1.5075059453424399E-3</v>
      </c>
      <c r="E119" s="204">
        <v>-4.8004585437869726E-3</v>
      </c>
      <c r="F119" s="204">
        <v>1.7831925604902401E-2</v>
      </c>
    </row>
    <row r="120" spans="2:6" x14ac:dyDescent="0.2">
      <c r="B120" s="921">
        <v>44439</v>
      </c>
      <c r="C120" s="204">
        <v>1.9116311525182828E-2</v>
      </c>
      <c r="D120" s="204">
        <v>5.0336178106206676E-3</v>
      </c>
      <c r="E120" s="204">
        <v>-5.6538732099067415E-3</v>
      </c>
      <c r="F120" s="204">
        <v>1.6045042757170998E-2</v>
      </c>
    </row>
    <row r="121" spans="2:6" x14ac:dyDescent="0.2">
      <c r="B121" s="921">
        <v>44469</v>
      </c>
      <c r="C121" s="204">
        <v>1.9699033321556082E-2</v>
      </c>
      <c r="D121" s="204">
        <v>2.1971201972498578E-3</v>
      </c>
      <c r="E121" s="204">
        <v>-5.4799062024035927E-3</v>
      </c>
      <c r="F121" s="204">
        <v>1.39634307913817E-2</v>
      </c>
    </row>
    <row r="122" spans="2:6" x14ac:dyDescent="0.2">
      <c r="B122" s="921">
        <v>44500</v>
      </c>
      <c r="C122" s="204">
        <v>2.2012617773358376E-2</v>
      </c>
      <c r="D122" s="204">
        <v>8.3083939643173628E-3</v>
      </c>
      <c r="E122" s="204">
        <v>-6.1443359738101331E-3</v>
      </c>
      <c r="F122" s="204">
        <v>2.16835151236065E-2</v>
      </c>
    </row>
    <row r="123" spans="2:6" x14ac:dyDescent="0.2">
      <c r="B123" s="921">
        <v>44530</v>
      </c>
      <c r="C123" s="204">
        <v>3.0282423186811649E-2</v>
      </c>
      <c r="D123" s="204">
        <v>4.3655453424918623E-3</v>
      </c>
      <c r="E123" s="204">
        <v>-6.5431482927707507E-3</v>
      </c>
      <c r="F123" s="204">
        <v>2.5600143613629198E-2</v>
      </c>
    </row>
    <row r="124" spans="2:6" x14ac:dyDescent="0.2">
      <c r="B124" s="921">
        <v>44561</v>
      </c>
      <c r="C124" s="204">
        <v>1.9141705066881159E-2</v>
      </c>
      <c r="D124" s="204">
        <v>-1.1260850055510706E-3</v>
      </c>
      <c r="E124" s="204">
        <v>1.0464590821122341E-2</v>
      </c>
      <c r="F124" s="204">
        <v>2.60357879522456E-2</v>
      </c>
    </row>
    <row r="125" spans="2:6" x14ac:dyDescent="0.2">
      <c r="B125" s="921">
        <v>44592</v>
      </c>
      <c r="C125" s="204">
        <v>1.9824026527097957E-2</v>
      </c>
      <c r="D125" s="204">
        <v>-1.1471326180977383E-2</v>
      </c>
      <c r="E125" s="204">
        <v>1.3041862170910691E-2</v>
      </c>
      <c r="F125" s="204">
        <v>1.89311306655322E-2</v>
      </c>
    </row>
    <row r="126" spans="2:6" x14ac:dyDescent="0.2">
      <c r="B126" s="921">
        <v>44620</v>
      </c>
      <c r="C126" s="204">
        <v>2.295225904512755E-2</v>
      </c>
      <c r="D126" s="204">
        <v>4.5011377639327509E-3</v>
      </c>
      <c r="E126" s="204">
        <v>1.4178435829002562E-2</v>
      </c>
      <c r="F126" s="204">
        <v>3.9175487199233E-2</v>
      </c>
    </row>
    <row r="127" spans="2:6" x14ac:dyDescent="0.2">
      <c r="B127" s="921">
        <v>44651</v>
      </c>
      <c r="C127" s="204">
        <v>4.5489415146220354E-2</v>
      </c>
      <c r="D127" s="204">
        <v>2.5771205443528448E-2</v>
      </c>
      <c r="E127" s="204">
        <v>1.0921969036664762E-2</v>
      </c>
      <c r="F127" s="204">
        <v>7.9778919659898306E-2</v>
      </c>
    </row>
    <row r="128" spans="2:6" x14ac:dyDescent="0.2">
      <c r="B128" s="921">
        <v>44681</v>
      </c>
      <c r="C128" s="204">
        <v>5.2351829046331497E-2</v>
      </c>
      <c r="D128" s="204">
        <v>4.2759060113618463E-2</v>
      </c>
      <c r="E128" s="204">
        <v>1.381636275867484E-2</v>
      </c>
      <c r="F128" s="204">
        <v>0.106547646358204</v>
      </c>
    </row>
    <row r="129" spans="2:6" x14ac:dyDescent="0.2">
      <c r="B129" s="921">
        <v>44712</v>
      </c>
      <c r="C129" s="204">
        <v>5.4571037584702616E-2</v>
      </c>
      <c r="D129" s="204">
        <v>5.6847272234770985E-2</v>
      </c>
      <c r="E129" s="204">
        <v>1.5877825134135097E-2</v>
      </c>
      <c r="F129" s="204">
        <v>0.12713060339340401</v>
      </c>
    </row>
    <row r="130" spans="2:6" x14ac:dyDescent="0.2">
      <c r="B130" s="921">
        <v>44742</v>
      </c>
      <c r="C130" s="204">
        <v>6.0986559628428791E-2</v>
      </c>
      <c r="D130" s="204">
        <v>5.7333532518211577E-2</v>
      </c>
      <c r="E130" s="204">
        <v>1.6292410393176287E-2</v>
      </c>
      <c r="F130" s="204">
        <v>0.13444858540291901</v>
      </c>
    </row>
    <row r="131" spans="2:6" x14ac:dyDescent="0.2">
      <c r="B131" s="921">
        <v>44773</v>
      </c>
      <c r="C131" s="204">
        <v>7.5455388112086907E-2</v>
      </c>
      <c r="D131" s="204">
        <v>7.1570867546369682E-2</v>
      </c>
      <c r="E131" s="204">
        <v>2.0858860742855461E-2</v>
      </c>
      <c r="F131" s="204">
        <v>0.167719588863773</v>
      </c>
    </row>
    <row r="132" spans="2:6" x14ac:dyDescent="0.2">
      <c r="B132" s="921">
        <v>44804</v>
      </c>
      <c r="C132" s="204">
        <v>7.8906479069911717E-2</v>
      </c>
      <c r="D132" s="204">
        <v>8.4384257053938622E-2</v>
      </c>
      <c r="E132" s="204">
        <v>1.9978173124396141E-2</v>
      </c>
      <c r="F132" s="204">
        <v>0.183083520633503</v>
      </c>
    </row>
    <row r="133" spans="2:6" x14ac:dyDescent="0.2">
      <c r="B133" s="921">
        <v>44834</v>
      </c>
      <c r="C133" s="204">
        <v>9.3895784271933735E-2</v>
      </c>
      <c r="D133" s="204">
        <v>0.10952272318084783</v>
      </c>
      <c r="E133" s="204">
        <v>1.9067319394094437E-2</v>
      </c>
      <c r="F133" s="204">
        <v>0.22230023702641599</v>
      </c>
    </row>
    <row r="134" spans="2:6" x14ac:dyDescent="0.2">
      <c r="B134" s="921">
        <v>44865</v>
      </c>
      <c r="C134" s="204">
        <v>9.5046263084002325E-2</v>
      </c>
      <c r="D134" s="204">
        <v>0.11527562130673953</v>
      </c>
      <c r="E134" s="204">
        <v>1.654433292380432E-2</v>
      </c>
      <c r="F134" s="204">
        <v>0.22652900494016201</v>
      </c>
    </row>
    <row r="135" spans="2:6" x14ac:dyDescent="0.2">
      <c r="B135" s="921">
        <v>44895</v>
      </c>
      <c r="C135" s="204">
        <v>7.8341165965068252E-2</v>
      </c>
      <c r="D135" s="204">
        <v>0.13003787716525866</v>
      </c>
      <c r="E135" s="204">
        <v>1.5519963805376314E-2</v>
      </c>
      <c r="F135" s="204">
        <v>0.223566263688702</v>
      </c>
    </row>
    <row r="136" spans="2:6" x14ac:dyDescent="0.2">
      <c r="B136" s="921">
        <v>44926</v>
      </c>
      <c r="C136" s="204">
        <v>7.8917617271632504E-2</v>
      </c>
      <c r="D136" s="204">
        <v>0.11736349298408164</v>
      </c>
      <c r="E136" s="204">
        <v>-9.0702791963841352E-4</v>
      </c>
      <c r="F136" s="204">
        <v>0.195030166196802</v>
      </c>
    </row>
    <row r="137" spans="2:6" x14ac:dyDescent="0.2">
      <c r="B137" s="921">
        <v>44957</v>
      </c>
      <c r="C137" s="204">
        <v>7.5379986882052968E-2</v>
      </c>
      <c r="D137" s="204">
        <v>0.11413815129592891</v>
      </c>
      <c r="E137" s="204">
        <v>-5.8111379220812682E-3</v>
      </c>
      <c r="F137" s="204">
        <v>0.18337309338501301</v>
      </c>
    </row>
    <row r="138" spans="2:6" x14ac:dyDescent="0.2">
      <c r="B138" s="921">
        <v>44985</v>
      </c>
      <c r="C138" s="204">
        <v>8.018055855704502E-2</v>
      </c>
      <c r="D138" s="204">
        <v>0.11473117095243063</v>
      </c>
      <c r="E138" s="204">
        <v>-4.9641584801161471E-3</v>
      </c>
      <c r="F138" s="204">
        <v>0.18994757102935952</v>
      </c>
    </row>
    <row r="139" spans="2:6" x14ac:dyDescent="0.2">
      <c r="B139" s="922">
        <v>45016</v>
      </c>
      <c r="C139" s="205">
        <v>5.9470238381300083E-2</v>
      </c>
      <c r="D139" s="205">
        <v>8.7363037050040532E-2</v>
      </c>
      <c r="E139" s="205">
        <v>1.3053379804363139E-3</v>
      </c>
      <c r="F139" s="205">
        <v>0.14813861341177692</v>
      </c>
    </row>
    <row r="141" spans="2:6" x14ac:dyDescent="0.25">
      <c r="B141" s="206" t="s">
        <v>419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F9A63-C2F6-4C0D-B8FC-E2B8FD879EDB}">
  <dimension ref="B2:O40"/>
  <sheetViews>
    <sheetView zoomScaleNormal="100" workbookViewId="0">
      <selection activeCell="B40" sqref="B40"/>
    </sheetView>
  </sheetViews>
  <sheetFormatPr defaultColWidth="8.85546875" defaultRowHeight="14.25" x14ac:dyDescent="0.25"/>
  <cols>
    <col min="1" max="1" width="8.85546875" style="201"/>
    <col min="2" max="2" width="10.140625" style="216" bestFit="1" customWidth="1"/>
    <col min="3" max="3" width="12.7109375" style="201" bestFit="1" customWidth="1"/>
    <col min="4" max="4" width="12.7109375" style="201" customWidth="1"/>
    <col min="5" max="5" width="16.42578125" style="201" customWidth="1"/>
    <col min="6" max="6" width="8.85546875" style="201"/>
    <col min="7" max="7" width="10.42578125" style="201" customWidth="1"/>
    <col min="8" max="8" width="12.7109375" style="201" customWidth="1"/>
    <col min="9" max="16384" width="8.85546875" style="201"/>
  </cols>
  <sheetData>
    <row r="2" spans="2:15" ht="15.75" x14ac:dyDescent="0.25">
      <c r="B2" s="207" t="s">
        <v>531</v>
      </c>
    </row>
    <row r="4" spans="2:15" ht="15" x14ac:dyDescent="0.25">
      <c r="B4" s="208"/>
      <c r="C4" s="1057" t="s">
        <v>528</v>
      </c>
      <c r="D4" s="1057"/>
      <c r="E4" s="1057"/>
      <c r="F4" s="1057"/>
      <c r="G4" s="1057"/>
      <c r="H4" s="1057"/>
      <c r="I4" s="1057"/>
      <c r="J4" s="1057"/>
      <c r="K4" s="1057"/>
      <c r="L4" s="1057"/>
    </row>
    <row r="5" spans="2:15" ht="22.5" x14ac:dyDescent="0.25">
      <c r="B5" s="132" t="s">
        <v>266</v>
      </c>
      <c r="C5" s="1000" t="s">
        <v>354</v>
      </c>
      <c r="D5" s="1000" t="s">
        <v>532</v>
      </c>
      <c r="E5" s="1000" t="s">
        <v>533</v>
      </c>
      <c r="F5" s="1000" t="s">
        <v>358</v>
      </c>
      <c r="G5" s="1000" t="s">
        <v>353</v>
      </c>
      <c r="H5" s="1000" t="s">
        <v>355</v>
      </c>
      <c r="I5" s="1000" t="s">
        <v>67</v>
      </c>
      <c r="J5" s="1000" t="s">
        <v>332</v>
      </c>
      <c r="K5" s="1000" t="s">
        <v>356</v>
      </c>
      <c r="L5" s="1000" t="s">
        <v>359</v>
      </c>
      <c r="O5" s="209"/>
    </row>
    <row r="6" spans="2:15" x14ac:dyDescent="0.2">
      <c r="B6" s="920">
        <v>44592</v>
      </c>
      <c r="C6" s="210">
        <v>7.2708630623469703E-3</v>
      </c>
      <c r="D6" s="210">
        <v>1.6909884317797601E-2</v>
      </c>
      <c r="E6" s="210">
        <v>1.1789235414406199E-3</v>
      </c>
      <c r="F6" s="210">
        <v>-1.20469604380603E-2</v>
      </c>
      <c r="G6" s="210">
        <v>2.15980767247719E-3</v>
      </c>
      <c r="H6" s="210">
        <v>1.4437291173914201E-3</v>
      </c>
      <c r="I6" s="210">
        <v>1.18203839774236E-4</v>
      </c>
      <c r="J6" s="210">
        <v>7.6894972017358398E-3</v>
      </c>
      <c r="K6" s="210">
        <v>-4.89992178780562E-3</v>
      </c>
      <c r="L6" s="210">
        <v>1.9824026527097957E-2</v>
      </c>
    </row>
    <row r="7" spans="2:15" x14ac:dyDescent="0.2">
      <c r="B7" s="921">
        <v>44620</v>
      </c>
      <c r="C7" s="211">
        <v>7.8840958464454092E-3</v>
      </c>
      <c r="D7" s="211">
        <v>1.8719278258952501E-2</v>
      </c>
      <c r="E7" s="211">
        <v>1.9537555705571399E-3</v>
      </c>
      <c r="F7" s="211">
        <v>-1.2377687299243E-2</v>
      </c>
      <c r="G7" s="211">
        <v>2.2130310683942099E-3</v>
      </c>
      <c r="H7" s="211">
        <v>1.24776368675342E-3</v>
      </c>
      <c r="I7" s="211">
        <v>4.1582050900172602E-5</v>
      </c>
      <c r="J7" s="211">
        <v>8.1357911144499494E-3</v>
      </c>
      <c r="K7" s="211">
        <v>-4.8653512520822496E-3</v>
      </c>
      <c r="L7" s="211">
        <v>2.2952259045127557E-2</v>
      </c>
    </row>
    <row r="8" spans="2:15" x14ac:dyDescent="0.2">
      <c r="B8" s="921">
        <v>44651</v>
      </c>
      <c r="C8" s="211">
        <v>9.3504770458795808E-3</v>
      </c>
      <c r="D8" s="211">
        <v>2.08020671716505E-2</v>
      </c>
      <c r="E8" s="211">
        <v>3.0458721587112302E-3</v>
      </c>
      <c r="F8" s="211">
        <v>4.0207897174326598E-4</v>
      </c>
      <c r="G8" s="211">
        <v>2.33205690836014E-3</v>
      </c>
      <c r="H8" s="211">
        <v>3.15451744804597E-3</v>
      </c>
      <c r="I8" s="211">
        <v>4.9339133867677101E-4</v>
      </c>
      <c r="J8" s="211">
        <v>1.1571357800853201E-2</v>
      </c>
      <c r="K8" s="211">
        <v>-5.6624036977003002E-3</v>
      </c>
      <c r="L8" s="211">
        <v>4.5489415146220361E-2</v>
      </c>
    </row>
    <row r="9" spans="2:15" x14ac:dyDescent="0.2">
      <c r="B9" s="921">
        <v>44681</v>
      </c>
      <c r="C9" s="211">
        <v>7.6578684574479501E-3</v>
      </c>
      <c r="D9" s="211">
        <v>2.2802619881277301E-2</v>
      </c>
      <c r="E9" s="211">
        <v>2.7427867055440499E-3</v>
      </c>
      <c r="F9" s="211">
        <v>3.2153564786529601E-3</v>
      </c>
      <c r="G9" s="211">
        <v>2.20535892232567E-3</v>
      </c>
      <c r="H9" s="211">
        <v>1.3588127019221201E-3</v>
      </c>
      <c r="I9" s="211">
        <v>5.9375994072044796E-4</v>
      </c>
      <c r="J9" s="211">
        <v>1.62427445898446E-2</v>
      </c>
      <c r="K9" s="211">
        <v>-4.4674786314036104E-3</v>
      </c>
      <c r="L9" s="211">
        <v>5.2351829046331483E-2</v>
      </c>
    </row>
    <row r="10" spans="2:15" x14ac:dyDescent="0.2">
      <c r="B10" s="921">
        <v>44712</v>
      </c>
      <c r="C10" s="211">
        <v>7.2762692176948701E-3</v>
      </c>
      <c r="D10" s="211">
        <v>2.3557800451001702E-2</v>
      </c>
      <c r="E10" s="211">
        <v>2.8711567401312E-3</v>
      </c>
      <c r="F10" s="211">
        <v>6.2872389877204598E-3</v>
      </c>
      <c r="G10" s="211">
        <v>2.0542262933596601E-3</v>
      </c>
      <c r="H10" s="211">
        <v>1.9055677592106201E-3</v>
      </c>
      <c r="I10" s="211">
        <v>2.7148940710012599E-4</v>
      </c>
      <c r="J10" s="211">
        <v>1.50313884410689E-2</v>
      </c>
      <c r="K10" s="211">
        <v>-4.6840997125849196E-3</v>
      </c>
      <c r="L10" s="211">
        <v>5.4571037584702622E-2</v>
      </c>
    </row>
    <row r="11" spans="2:15" x14ac:dyDescent="0.2">
      <c r="B11" s="921">
        <v>44742</v>
      </c>
      <c r="C11" s="211">
        <v>6.6193833158854198E-3</v>
      </c>
      <c r="D11" s="211">
        <v>2.5753381440733799E-2</v>
      </c>
      <c r="E11" s="211">
        <v>2.62546870910318E-3</v>
      </c>
      <c r="F11" s="211">
        <v>7.0890539628515204E-3</v>
      </c>
      <c r="G11" s="211">
        <v>2.0620447188654401E-3</v>
      </c>
      <c r="H11" s="211">
        <v>2.3780452801056601E-3</v>
      </c>
      <c r="I11" s="211">
        <v>2.9300687079383001E-3</v>
      </c>
      <c r="J11" s="211">
        <v>1.5293668291793801E-2</v>
      </c>
      <c r="K11" s="211">
        <v>-3.7645547988483302E-3</v>
      </c>
      <c r="L11" s="211">
        <v>6.0986559628428784E-2</v>
      </c>
    </row>
    <row r="12" spans="2:15" x14ac:dyDescent="0.2">
      <c r="B12" s="921">
        <v>44773</v>
      </c>
      <c r="C12" s="211">
        <v>2.2149698412977901E-2</v>
      </c>
      <c r="D12" s="211">
        <v>2.37297131889272E-2</v>
      </c>
      <c r="E12" s="211">
        <v>1.2179081591214701E-3</v>
      </c>
      <c r="F12" s="211">
        <v>8.5552376578197607E-3</v>
      </c>
      <c r="G12" s="211">
        <v>2.3092607028291799E-3</v>
      </c>
      <c r="H12" s="211">
        <v>3.9736651343978604E-3</v>
      </c>
      <c r="I12" s="211">
        <v>1.4473785033859599E-3</v>
      </c>
      <c r="J12" s="211">
        <v>1.77903492528746E-2</v>
      </c>
      <c r="K12" s="211">
        <v>-5.7178229002470202E-3</v>
      </c>
      <c r="L12" s="211">
        <v>7.5455388112086907E-2</v>
      </c>
    </row>
    <row r="13" spans="2:15" x14ac:dyDescent="0.2">
      <c r="B13" s="921">
        <v>44804</v>
      </c>
      <c r="C13" s="211">
        <v>2.2605252698858502E-2</v>
      </c>
      <c r="D13" s="211">
        <v>2.2013175139556002E-2</v>
      </c>
      <c r="E13" s="211">
        <v>1.4431708063823801E-3</v>
      </c>
      <c r="F13" s="211">
        <v>9.1197525874240001E-3</v>
      </c>
      <c r="G13" s="211">
        <v>1.2515913577772E-3</v>
      </c>
      <c r="H13" s="211">
        <v>6.5418272736067302E-3</v>
      </c>
      <c r="I13" s="211">
        <v>2.3251630181967201E-3</v>
      </c>
      <c r="J13" s="211">
        <v>1.91438103522929E-2</v>
      </c>
      <c r="K13" s="211">
        <v>-5.5372641641827196E-3</v>
      </c>
      <c r="L13" s="211">
        <v>7.8906479069911703E-2</v>
      </c>
    </row>
    <row r="14" spans="2:15" x14ac:dyDescent="0.2">
      <c r="B14" s="921">
        <v>44834</v>
      </c>
      <c r="C14" s="211">
        <v>2.1650513397351499E-2</v>
      </c>
      <c r="D14" s="211">
        <v>2.28305281073551E-2</v>
      </c>
      <c r="E14" s="211">
        <v>1.1738570873718499E-3</v>
      </c>
      <c r="F14" s="211">
        <v>2.39283916811616E-2</v>
      </c>
      <c r="G14" s="211">
        <v>1.5029479276601799E-3</v>
      </c>
      <c r="H14" s="211">
        <v>7.8848720979156003E-3</v>
      </c>
      <c r="I14" s="211">
        <v>2.0518759157087799E-3</v>
      </c>
      <c r="J14" s="211">
        <v>1.9437090841575501E-2</v>
      </c>
      <c r="K14" s="211">
        <v>-6.5642927841663796E-3</v>
      </c>
      <c r="L14" s="211">
        <v>9.3895784271933722E-2</v>
      </c>
    </row>
    <row r="15" spans="2:15" x14ac:dyDescent="0.2">
      <c r="B15" s="921">
        <v>44865</v>
      </c>
      <c r="C15" s="211">
        <v>2.2167050340929199E-2</v>
      </c>
      <c r="D15" s="211">
        <v>2.1094223826707201E-2</v>
      </c>
      <c r="E15" s="211">
        <v>2.1111341674560401E-3</v>
      </c>
      <c r="F15" s="211">
        <v>2.93133209097475E-2</v>
      </c>
      <c r="G15" s="211">
        <v>1.6065656329820599E-3</v>
      </c>
      <c r="H15" s="211">
        <v>8.7816037870805594E-3</v>
      </c>
      <c r="I15" s="211">
        <v>2.3288980703606698E-3</v>
      </c>
      <c r="J15" s="211">
        <v>1.3545962394379499E-2</v>
      </c>
      <c r="K15" s="211">
        <v>-5.9024960456403996E-3</v>
      </c>
      <c r="L15" s="211">
        <v>9.5046263084002325E-2</v>
      </c>
    </row>
    <row r="16" spans="2:15" x14ac:dyDescent="0.2">
      <c r="B16" s="921">
        <v>44895</v>
      </c>
      <c r="C16" s="211">
        <v>2.31953489469016E-2</v>
      </c>
      <c r="D16" s="211">
        <v>2.2936135166701201E-2</v>
      </c>
      <c r="E16" s="211">
        <v>2.1016732382643402E-3</v>
      </c>
      <c r="F16" s="211">
        <v>1.5192450199427599E-2</v>
      </c>
      <c r="G16" s="211">
        <v>1.9954221547772801E-3</v>
      </c>
      <c r="H16" s="211">
        <v>7.9381020051528198E-3</v>
      </c>
      <c r="I16" s="211">
        <v>2.0898276866287801E-3</v>
      </c>
      <c r="J16" s="211">
        <v>9.7758140332356806E-3</v>
      </c>
      <c r="K16" s="211">
        <v>-6.8836074660210498E-3</v>
      </c>
      <c r="L16" s="211">
        <v>7.8341165965068266E-2</v>
      </c>
    </row>
    <row r="17" spans="2:15" x14ac:dyDescent="0.2">
      <c r="B17" s="921">
        <v>44926</v>
      </c>
      <c r="C17" s="211">
        <v>1.47790055721805E-2</v>
      </c>
      <c r="D17" s="211">
        <v>2.27554306936016E-2</v>
      </c>
      <c r="E17" s="211">
        <v>2.2028015165430799E-3</v>
      </c>
      <c r="F17" s="211">
        <v>1.6329558958781701E-2</v>
      </c>
      <c r="G17" s="211">
        <v>3.0417143765794998E-3</v>
      </c>
      <c r="H17" s="211">
        <v>1.0839153443395399E-2</v>
      </c>
      <c r="I17" s="211">
        <v>2.3409469818986501E-3</v>
      </c>
      <c r="J17" s="211">
        <v>1.16744641936199E-2</v>
      </c>
      <c r="K17" s="211">
        <v>-5.0454584649678204E-3</v>
      </c>
      <c r="L17" s="211">
        <v>7.8917617271632517E-2</v>
      </c>
    </row>
    <row r="18" spans="2:15" x14ac:dyDescent="0.2">
      <c r="B18" s="921">
        <v>44957</v>
      </c>
      <c r="C18" s="211">
        <v>1.5804861835493199E-2</v>
      </c>
      <c r="D18" s="211">
        <v>1.9665479838604599E-2</v>
      </c>
      <c r="E18" s="211">
        <v>1.0143848998567101E-3</v>
      </c>
      <c r="F18" s="211">
        <v>1.6920024433216E-2</v>
      </c>
      <c r="G18" s="211">
        <v>3.0196543037267201E-3</v>
      </c>
      <c r="H18" s="211">
        <v>1.0839862060503301E-2</v>
      </c>
      <c r="I18" s="211">
        <v>1.2726945940502599E-3</v>
      </c>
      <c r="J18" s="211">
        <v>1.14828408246075E-2</v>
      </c>
      <c r="K18" s="211">
        <v>-4.63981590800533E-3</v>
      </c>
      <c r="L18" s="211">
        <v>7.5379986882052954E-2</v>
      </c>
    </row>
    <row r="19" spans="2:15" x14ac:dyDescent="0.2">
      <c r="B19" s="921">
        <v>44985</v>
      </c>
      <c r="C19" s="211">
        <v>1.5684754265774901E-2</v>
      </c>
      <c r="D19" s="211">
        <v>2.0182920652668999E-2</v>
      </c>
      <c r="E19" s="211">
        <v>9.40259307847922E-4</v>
      </c>
      <c r="F19" s="211">
        <v>1.7651479247247501E-2</v>
      </c>
      <c r="G19" s="211">
        <v>2.8500840116748201E-3</v>
      </c>
      <c r="H19" s="211">
        <v>1.20036248599094E-2</v>
      </c>
      <c r="I19" s="211">
        <v>1.27356783772653E-3</v>
      </c>
      <c r="J19" s="211">
        <v>1.25027981613655E-2</v>
      </c>
      <c r="K19" s="211">
        <v>-2.9089297871705499E-3</v>
      </c>
      <c r="L19" s="211">
        <v>8.0180558557045006E-2</v>
      </c>
    </row>
    <row r="20" spans="2:15" x14ac:dyDescent="0.2">
      <c r="B20" s="922">
        <v>45016</v>
      </c>
      <c r="C20" s="212">
        <v>1.5259122510507799E-2</v>
      </c>
      <c r="D20" s="212">
        <v>1.6644665881957E-2</v>
      </c>
      <c r="E20" s="212">
        <v>-4.64597033519286E-4</v>
      </c>
      <c r="F20" s="212">
        <v>6.6485563230593804E-3</v>
      </c>
      <c r="G20" s="212">
        <v>3.4774965863218501E-3</v>
      </c>
      <c r="H20" s="212">
        <v>1.0011250711171199E-2</v>
      </c>
      <c r="I20" s="212">
        <v>1.5541112514682999E-3</v>
      </c>
      <c r="J20" s="212">
        <v>8.6857683919492699E-3</v>
      </c>
      <c r="K20" s="212">
        <v>-2.3461362416154299E-3</v>
      </c>
      <c r="L20" s="212">
        <v>5.9470238381300077E-2</v>
      </c>
    </row>
    <row r="21" spans="2:15" ht="16.5" customHeight="1" x14ac:dyDescent="0.25">
      <c r="B21" s="213"/>
      <c r="C21" s="1057" t="s">
        <v>529</v>
      </c>
      <c r="D21" s="1057"/>
      <c r="E21" s="1057"/>
      <c r="F21" s="1057"/>
      <c r="G21" s="1057"/>
      <c r="H21" s="1057"/>
      <c r="I21" s="1057"/>
      <c r="J21" s="1057"/>
      <c r="K21" s="1057"/>
      <c r="L21" s="1057"/>
    </row>
    <row r="22" spans="2:15" ht="35.450000000000003" customHeight="1" x14ac:dyDescent="0.25">
      <c r="B22" s="132"/>
      <c r="C22" s="1000" t="s">
        <v>354</v>
      </c>
      <c r="D22" s="1000" t="s">
        <v>532</v>
      </c>
      <c r="E22" s="1000" t="s">
        <v>533</v>
      </c>
      <c r="F22" s="1000" t="s">
        <v>358</v>
      </c>
      <c r="G22" s="1000" t="s">
        <v>353</v>
      </c>
      <c r="H22" s="1000" t="s">
        <v>355</v>
      </c>
      <c r="I22" s="1000" t="s">
        <v>67</v>
      </c>
      <c r="J22" s="1000" t="s">
        <v>332</v>
      </c>
      <c r="K22" s="1000" t="s">
        <v>356</v>
      </c>
      <c r="L22" s="1000" t="s">
        <v>359</v>
      </c>
    </row>
    <row r="23" spans="2:15" x14ac:dyDescent="0.2">
      <c r="B23" s="920">
        <v>44592</v>
      </c>
      <c r="C23" s="210">
        <v>3.6692606979633101E-3</v>
      </c>
      <c r="D23" s="210">
        <v>2.8041180454055599E-3</v>
      </c>
      <c r="E23" s="210">
        <v>9.3780104559409105E-4</v>
      </c>
      <c r="F23" s="210">
        <v>-8.3588783381635095E-3</v>
      </c>
      <c r="G23" s="210">
        <v>1.4383492883327301E-3</v>
      </c>
      <c r="H23" s="210">
        <v>-5.9370338435326096E-3</v>
      </c>
      <c r="I23" s="210">
        <v>1.1146981626199801E-3</v>
      </c>
      <c r="J23" s="210">
        <v>-6.1725672021850303E-3</v>
      </c>
      <c r="K23" s="210">
        <v>-9.6707403701190001E-4</v>
      </c>
      <c r="L23" s="210">
        <v>-1.1471326180977378E-2</v>
      </c>
    </row>
    <row r="24" spans="2:15" x14ac:dyDescent="0.2">
      <c r="B24" s="921">
        <v>44620</v>
      </c>
      <c r="C24" s="211">
        <v>1.21768559444202E-2</v>
      </c>
      <c r="D24" s="211">
        <v>4.0341407606667799E-3</v>
      </c>
      <c r="E24" s="211">
        <v>8.5808513037321003E-4</v>
      </c>
      <c r="F24" s="211">
        <v>-8.2536346761105401E-3</v>
      </c>
      <c r="G24" s="211">
        <v>2.2845664687735699E-3</v>
      </c>
      <c r="H24" s="211">
        <v>-4.4383747777662196E-3</v>
      </c>
      <c r="I24" s="211">
        <v>1.69688026649256E-3</v>
      </c>
      <c r="J24" s="211">
        <v>-3.2165068068176102E-3</v>
      </c>
      <c r="K24" s="211">
        <v>-6.4087454609919998E-4</v>
      </c>
      <c r="L24" s="211">
        <v>4.5011377639327509E-3</v>
      </c>
    </row>
    <row r="25" spans="2:15" x14ac:dyDescent="0.2">
      <c r="B25" s="921">
        <v>44651</v>
      </c>
      <c r="C25" s="211">
        <v>2.3325547398684698E-2</v>
      </c>
      <c r="D25" s="211">
        <v>4.4764518038553098E-3</v>
      </c>
      <c r="E25" s="211">
        <v>8.7762073330020004E-4</v>
      </c>
      <c r="F25" s="211">
        <v>-7.7643904474197197E-3</v>
      </c>
      <c r="G25" s="211">
        <v>3.9307686804859298E-4</v>
      </c>
      <c r="H25" s="211">
        <v>1.6878794427003601E-3</v>
      </c>
      <c r="I25" s="211">
        <v>3.9096062867045598E-3</v>
      </c>
      <c r="J25" s="211">
        <v>-4.5340240933311801E-4</v>
      </c>
      <c r="K25" s="211">
        <v>-6.81184233012436E-4</v>
      </c>
      <c r="L25" s="211">
        <v>2.5771205443528445E-2</v>
      </c>
    </row>
    <row r="26" spans="2:15" x14ac:dyDescent="0.2">
      <c r="B26" s="921">
        <v>44681</v>
      </c>
      <c r="C26" s="211">
        <v>2.2424345179655199E-2</v>
      </c>
      <c r="D26" s="211">
        <v>4.4322338431446E-3</v>
      </c>
      <c r="E26" s="211">
        <v>5.0187571081437799E-4</v>
      </c>
      <c r="F26" s="211">
        <v>-5.8771094338465396E-3</v>
      </c>
      <c r="G26" s="211">
        <v>-2.5379321887080401E-4</v>
      </c>
      <c r="H26" s="211">
        <v>1.3908478911049901E-2</v>
      </c>
      <c r="I26" s="211">
        <v>4.0947518294728097E-3</v>
      </c>
      <c r="J26" s="211">
        <v>3.8196866982662999E-3</v>
      </c>
      <c r="K26" s="211">
        <v>-2.9140940606738102E-4</v>
      </c>
      <c r="L26" s="211">
        <v>4.2759060113618463E-2</v>
      </c>
    </row>
    <row r="27" spans="2:15" x14ac:dyDescent="0.2">
      <c r="B27" s="921">
        <v>44712</v>
      </c>
      <c r="C27" s="211">
        <v>3.6060285880201E-2</v>
      </c>
      <c r="D27" s="211">
        <v>4.7412773080875298E-3</v>
      </c>
      <c r="E27" s="211">
        <v>1.6838965836707799E-3</v>
      </c>
      <c r="F27" s="211">
        <v>-6.3658126204721097E-3</v>
      </c>
      <c r="G27" s="211">
        <v>-2.1847649804735701E-5</v>
      </c>
      <c r="H27" s="211">
        <v>5.7199927010987903E-3</v>
      </c>
      <c r="I27" s="211">
        <v>4.9099864946145601E-3</v>
      </c>
      <c r="J27" s="211">
        <v>1.0367451746678901E-2</v>
      </c>
      <c r="K27" s="211">
        <v>-2.4795820930372501E-4</v>
      </c>
      <c r="L27" s="211">
        <v>5.6847272234770992E-2</v>
      </c>
    </row>
    <row r="28" spans="2:15" x14ac:dyDescent="0.2">
      <c r="B28" s="921">
        <v>44742</v>
      </c>
      <c r="C28" s="211">
        <v>2.9386285099795399E-2</v>
      </c>
      <c r="D28" s="211">
        <v>4.8845131294491797E-3</v>
      </c>
      <c r="E28" s="211">
        <v>1.7814626235384599E-3</v>
      </c>
      <c r="F28" s="211">
        <v>-5.5061581510190503E-3</v>
      </c>
      <c r="G28" s="211">
        <v>1.02887146942371E-3</v>
      </c>
      <c r="H28" s="211">
        <v>8.2582450075502096E-3</v>
      </c>
      <c r="I28" s="211">
        <v>5.0583561476401596E-3</v>
      </c>
      <c r="J28" s="211">
        <v>1.22931313946078E-2</v>
      </c>
      <c r="K28" s="211">
        <v>1.48825797225708E-4</v>
      </c>
      <c r="L28" s="211">
        <v>5.7333532518211577E-2</v>
      </c>
    </row>
    <row r="29" spans="2:15" x14ac:dyDescent="0.2">
      <c r="B29" s="921">
        <v>44773</v>
      </c>
      <c r="C29" s="211">
        <v>3.9784463304371298E-2</v>
      </c>
      <c r="D29" s="211">
        <v>4.6668073661524003E-3</v>
      </c>
      <c r="E29" s="211">
        <v>1.7624062481464101E-3</v>
      </c>
      <c r="F29" s="211">
        <v>-3.21980353106686E-3</v>
      </c>
      <c r="G29" s="211">
        <v>1.1530625467739801E-3</v>
      </c>
      <c r="H29" s="211">
        <v>5.7760727988125302E-3</v>
      </c>
      <c r="I29" s="211">
        <v>5.9694960658608102E-3</v>
      </c>
      <c r="J29" s="211">
        <v>1.4440634816000801E-2</v>
      </c>
      <c r="K29" s="211">
        <v>1.2377279313183099E-3</v>
      </c>
      <c r="L29" s="211">
        <v>7.1570867546369668E-2</v>
      </c>
    </row>
    <row r="30" spans="2:15" x14ac:dyDescent="0.2">
      <c r="B30" s="921">
        <v>44804</v>
      </c>
      <c r="C30" s="211">
        <v>4.9890025496538398E-2</v>
      </c>
      <c r="D30" s="211">
        <v>4.10671080956125E-3</v>
      </c>
      <c r="E30" s="211">
        <v>1.9857931278970298E-3</v>
      </c>
      <c r="F30" s="211">
        <v>-2.7249462919391198E-3</v>
      </c>
      <c r="G30" s="211">
        <v>8.5536103137265004E-4</v>
      </c>
      <c r="H30" s="211">
        <v>7.9387298780864493E-3</v>
      </c>
      <c r="I30" s="211">
        <v>6.1210644297183796E-3</v>
      </c>
      <c r="J30" s="211">
        <v>1.50784899215563E-2</v>
      </c>
      <c r="K30" s="211">
        <v>1.1330286511472801E-3</v>
      </c>
      <c r="L30" s="211">
        <v>8.4384257053938636E-2</v>
      </c>
    </row>
    <row r="31" spans="2:15" x14ac:dyDescent="0.2">
      <c r="B31" s="921">
        <v>44834</v>
      </c>
      <c r="C31" s="211">
        <v>7.7942972854245507E-2</v>
      </c>
      <c r="D31" s="211">
        <v>3.9472656098057104E-3</v>
      </c>
      <c r="E31" s="211">
        <v>1.68667238034766E-3</v>
      </c>
      <c r="F31" s="211">
        <v>-8.5792276473744301E-3</v>
      </c>
      <c r="G31" s="211">
        <v>1.26246342554868E-3</v>
      </c>
      <c r="H31" s="211">
        <v>9.5126427006885107E-3</v>
      </c>
      <c r="I31" s="211">
        <v>4.4316231583474697E-3</v>
      </c>
      <c r="J31" s="211">
        <v>1.9686162139399201E-2</v>
      </c>
      <c r="K31" s="211">
        <v>-3.6785144016048698E-4</v>
      </c>
      <c r="L31" s="211">
        <v>0.10952272318084783</v>
      </c>
      <c r="O31" s="214"/>
    </row>
    <row r="32" spans="2:15" x14ac:dyDescent="0.2">
      <c r="B32" s="921">
        <v>44865</v>
      </c>
      <c r="C32" s="211">
        <v>8.6871982747065493E-2</v>
      </c>
      <c r="D32" s="211">
        <v>3.6037529733757901E-3</v>
      </c>
      <c r="E32" s="211">
        <v>2.67493972940526E-3</v>
      </c>
      <c r="F32" s="211">
        <v>-4.8794277183496102E-3</v>
      </c>
      <c r="G32" s="211">
        <v>2.5423075881263698E-3</v>
      </c>
      <c r="H32" s="211">
        <v>2.0022218507737598E-3</v>
      </c>
      <c r="I32" s="211">
        <v>4.44007897531991E-3</v>
      </c>
      <c r="J32" s="211">
        <v>1.8933983934587801E-2</v>
      </c>
      <c r="K32" s="211">
        <v>-9.1421877356523797E-4</v>
      </c>
      <c r="L32" s="211">
        <v>0.11527562130673953</v>
      </c>
      <c r="O32" s="214"/>
    </row>
    <row r="33" spans="2:12" x14ac:dyDescent="0.2">
      <c r="B33" s="921">
        <v>44895</v>
      </c>
      <c r="C33" s="211">
        <v>9.5142778674283598E-2</v>
      </c>
      <c r="D33" s="211">
        <v>4.0488697043412902E-3</v>
      </c>
      <c r="E33" s="211">
        <v>3.2640066065970801E-3</v>
      </c>
      <c r="F33" s="211">
        <v>-3.4193822751387099E-3</v>
      </c>
      <c r="G33" s="211">
        <v>2.1796649293743001E-5</v>
      </c>
      <c r="H33" s="211">
        <v>4.86027549616293E-3</v>
      </c>
      <c r="I33" s="211">
        <v>4.3209521000831799E-3</v>
      </c>
      <c r="J33" s="211">
        <v>2.18060731173755E-2</v>
      </c>
      <c r="K33" s="211">
        <v>-7.4929077399626403E-6</v>
      </c>
      <c r="L33" s="211">
        <v>0.13003787716525864</v>
      </c>
    </row>
    <row r="34" spans="2:12" x14ac:dyDescent="0.2">
      <c r="B34" s="921">
        <v>44926</v>
      </c>
      <c r="C34" s="211">
        <v>7.9778545599880499E-2</v>
      </c>
      <c r="D34" s="211">
        <v>4.7756298922053504E-3</v>
      </c>
      <c r="E34" s="211">
        <v>3.8519752814603998E-3</v>
      </c>
      <c r="F34" s="211">
        <v>-2.7353793571292702E-3</v>
      </c>
      <c r="G34" s="211">
        <v>2.5493128778500398E-3</v>
      </c>
      <c r="H34" s="211">
        <v>-3.3092825429085598E-4</v>
      </c>
      <c r="I34" s="211">
        <v>3.2881309753913499E-3</v>
      </c>
      <c r="J34" s="211">
        <v>2.7064658953007699E-2</v>
      </c>
      <c r="K34" s="211">
        <v>-8.7845298429356999E-4</v>
      </c>
      <c r="L34" s="211">
        <v>0.11736349298408166</v>
      </c>
    </row>
    <row r="35" spans="2:12" x14ac:dyDescent="0.2">
      <c r="B35" s="921">
        <v>44957</v>
      </c>
      <c r="C35" s="211">
        <v>8.8609486087871905E-2</v>
      </c>
      <c r="D35" s="211">
        <v>3.6558589431398901E-3</v>
      </c>
      <c r="E35" s="211">
        <v>4.0344667465033899E-3</v>
      </c>
      <c r="F35" s="211">
        <v>-1.3708074014000099E-3</v>
      </c>
      <c r="G35" s="211">
        <v>1.85455857866744E-3</v>
      </c>
      <c r="H35" s="211">
        <v>-3.2627457025206398E-3</v>
      </c>
      <c r="I35" s="211">
        <v>2.9730558915643502E-3</v>
      </c>
      <c r="J35" s="211">
        <v>1.8961895149551E-2</v>
      </c>
      <c r="K35" s="211">
        <v>-1.3176169974484201E-3</v>
      </c>
      <c r="L35" s="211">
        <v>0.1141381512959289</v>
      </c>
    </row>
    <row r="36" spans="2:12" x14ac:dyDescent="0.2">
      <c r="B36" s="921">
        <v>44985</v>
      </c>
      <c r="C36" s="211">
        <v>8.6334627228133898E-2</v>
      </c>
      <c r="D36" s="211">
        <v>3.7984271169819298E-3</v>
      </c>
      <c r="E36" s="211">
        <v>4.0333006333437699E-3</v>
      </c>
      <c r="F36" s="211">
        <v>-4.1837449605335801E-4</v>
      </c>
      <c r="G36" s="211">
        <v>1.19009898440016E-3</v>
      </c>
      <c r="H36" s="211">
        <v>-2.22642531956863E-3</v>
      </c>
      <c r="I36" s="211">
        <v>3.5525249784216601E-3</v>
      </c>
      <c r="J36" s="211">
        <v>2.0362296675830598E-2</v>
      </c>
      <c r="K36" s="211">
        <v>-1.8953048490594E-3</v>
      </c>
      <c r="L36" s="211">
        <v>0.11473117095243063</v>
      </c>
    </row>
    <row r="37" spans="2:12" x14ac:dyDescent="0.2">
      <c r="B37" s="922">
        <v>45016</v>
      </c>
      <c r="C37" s="212">
        <v>7.4054568274960694E-2</v>
      </c>
      <c r="D37" s="212">
        <v>3.7677185053302501E-3</v>
      </c>
      <c r="E37" s="212">
        <v>3.9285898600438397E-3</v>
      </c>
      <c r="F37" s="212">
        <v>-3.2525340303962398E-3</v>
      </c>
      <c r="G37" s="212">
        <v>4.83730653924378E-4</v>
      </c>
      <c r="H37" s="212">
        <v>-6.5336006998278004E-3</v>
      </c>
      <c r="I37" s="212">
        <v>8.9845707566510598E-4</v>
      </c>
      <c r="J37" s="212">
        <v>1.67827488400728E-2</v>
      </c>
      <c r="K37" s="212">
        <v>-2.7666414297324998E-3</v>
      </c>
      <c r="L37" s="212">
        <v>8.7363037050040518E-2</v>
      </c>
    </row>
    <row r="38" spans="2:12" x14ac:dyDescent="0.25">
      <c r="B38" s="201"/>
    </row>
    <row r="39" spans="2:12" x14ac:dyDescent="0.25">
      <c r="B39" s="215" t="s">
        <v>982</v>
      </c>
    </row>
    <row r="40" spans="2:12" x14ac:dyDescent="0.25">
      <c r="B40" s="215" t="s">
        <v>419</v>
      </c>
    </row>
  </sheetData>
  <mergeCells count="2">
    <mergeCell ref="C4:L4"/>
    <mergeCell ref="C21:L21"/>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320F7-ACFE-43F2-B9FB-8CB1A13565D3}">
  <dimension ref="A2:H70"/>
  <sheetViews>
    <sheetView zoomScaleNormal="100" workbookViewId="0">
      <selection activeCell="M69" sqref="M69"/>
    </sheetView>
  </sheetViews>
  <sheetFormatPr defaultColWidth="9.140625" defaultRowHeight="14.25" x14ac:dyDescent="0.25"/>
  <cols>
    <col min="1" max="2" width="9.140625" style="201"/>
    <col min="3" max="3" width="10.28515625" style="201" customWidth="1"/>
    <col min="4" max="16384" width="9.140625" style="201"/>
  </cols>
  <sheetData>
    <row r="2" spans="2:8" ht="15.75" x14ac:dyDescent="0.25">
      <c r="B2" s="200" t="s">
        <v>534</v>
      </c>
    </row>
    <row r="4" spans="2:8" ht="45.6" customHeight="1" x14ac:dyDescent="0.25">
      <c r="B4" s="150" t="s">
        <v>266</v>
      </c>
      <c r="C4" s="150" t="s">
        <v>528</v>
      </c>
      <c r="D4" s="217" t="s">
        <v>535</v>
      </c>
      <c r="E4" s="217" t="s">
        <v>359</v>
      </c>
      <c r="H4" s="218"/>
    </row>
    <row r="5" spans="2:8" x14ac:dyDescent="0.2">
      <c r="B5" s="920">
        <v>43101</v>
      </c>
      <c r="C5" s="210">
        <v>3.0232143568332103E-2</v>
      </c>
      <c r="D5" s="210">
        <v>2.4022284067246557E-2</v>
      </c>
      <c r="E5" s="210">
        <v>2.5064087981372343E-2</v>
      </c>
    </row>
    <row r="6" spans="2:8" x14ac:dyDescent="0.2">
      <c r="B6" s="921">
        <v>43132</v>
      </c>
      <c r="C6" s="211">
        <v>3.6088014295343335E-2</v>
      </c>
      <c r="D6" s="211">
        <v>1.9048943225576577E-2</v>
      </c>
      <c r="E6" s="211">
        <v>2.1112546185312601E-2</v>
      </c>
    </row>
    <row r="7" spans="2:8" x14ac:dyDescent="0.2">
      <c r="B7" s="921">
        <v>43160</v>
      </c>
      <c r="C7" s="211">
        <v>3.1515451283497545E-2</v>
      </c>
      <c r="D7" s="211">
        <v>2.4427611895904935E-2</v>
      </c>
      <c r="E7" s="211">
        <v>2.6373589543249393E-2</v>
      </c>
    </row>
    <row r="8" spans="2:8" x14ac:dyDescent="0.2">
      <c r="B8" s="921">
        <v>43191</v>
      </c>
      <c r="C8" s="211">
        <v>3.2480297099234411E-2</v>
      </c>
      <c r="D8" s="211">
        <v>1.8829327010755369E-2</v>
      </c>
      <c r="E8" s="211">
        <v>2.3270169185520734E-2</v>
      </c>
    </row>
    <row r="9" spans="2:8" x14ac:dyDescent="0.2">
      <c r="B9" s="921">
        <v>43221</v>
      </c>
      <c r="C9" s="211">
        <v>3.0803952892328079E-2</v>
      </c>
      <c r="D9" s="211">
        <v>2.200730041144518E-2</v>
      </c>
      <c r="E9" s="211">
        <v>2.3618523663547056E-2</v>
      </c>
    </row>
    <row r="10" spans="2:8" x14ac:dyDescent="0.2">
      <c r="B10" s="921">
        <v>43252</v>
      </c>
      <c r="C10" s="211">
        <v>2.9599144406014691E-2</v>
      </c>
      <c r="D10" s="211">
        <v>2.4281474234065844E-2</v>
      </c>
      <c r="E10" s="211">
        <v>2.5668260117414802E-2</v>
      </c>
    </row>
    <row r="11" spans="2:8" x14ac:dyDescent="0.2">
      <c r="B11" s="921">
        <v>43282</v>
      </c>
      <c r="C11" s="211">
        <v>2.9695359178072919E-2</v>
      </c>
      <c r="D11" s="211">
        <v>1.9820049435726884E-2</v>
      </c>
      <c r="E11" s="211">
        <v>2.3082988894267631E-2</v>
      </c>
    </row>
    <row r="12" spans="2:8" x14ac:dyDescent="0.2">
      <c r="B12" s="921">
        <v>43313</v>
      </c>
      <c r="C12" s="211">
        <v>2.8197756322356184E-2</v>
      </c>
      <c r="D12" s="211">
        <v>2.2579077420646049E-2</v>
      </c>
      <c r="E12" s="211">
        <v>2.5093582705390905E-2</v>
      </c>
    </row>
    <row r="13" spans="2:8" x14ac:dyDescent="0.2">
      <c r="B13" s="921">
        <v>43344</v>
      </c>
      <c r="C13" s="211">
        <v>2.226786340986079E-2</v>
      </c>
      <c r="D13" s="211">
        <v>2.0248463337375573E-2</v>
      </c>
      <c r="E13" s="211">
        <v>2.086260532538103E-2</v>
      </c>
    </row>
    <row r="14" spans="2:8" x14ac:dyDescent="0.2">
      <c r="B14" s="921">
        <v>43374</v>
      </c>
      <c r="C14" s="211">
        <v>3.1535097302935876E-2</v>
      </c>
      <c r="D14" s="211">
        <v>2.3464825574425502E-2</v>
      </c>
      <c r="E14" s="211">
        <v>2.566327415929362E-2</v>
      </c>
    </row>
    <row r="15" spans="2:8" x14ac:dyDescent="0.2">
      <c r="B15" s="921">
        <v>43405</v>
      </c>
      <c r="C15" s="211">
        <v>2.7986268265950565E-2</v>
      </c>
      <c r="D15" s="211">
        <v>2.1809923334142764E-2</v>
      </c>
      <c r="E15" s="211">
        <v>2.3381341655215337E-2</v>
      </c>
    </row>
    <row r="16" spans="2:8" x14ac:dyDescent="0.2">
      <c r="B16" s="921">
        <v>43435</v>
      </c>
      <c r="C16" s="211">
        <v>2.5617367310786499E-2</v>
      </c>
      <c r="D16" s="211">
        <v>2.3040251204618077E-2</v>
      </c>
      <c r="E16" s="211">
        <v>2.3926311484222591E-2</v>
      </c>
    </row>
    <row r="17" spans="2:5" x14ac:dyDescent="0.2">
      <c r="B17" s="921">
        <v>43466</v>
      </c>
      <c r="C17" s="211">
        <v>2.6084905261657125E-2</v>
      </c>
      <c r="D17" s="211">
        <v>2.0877591785577646E-2</v>
      </c>
      <c r="E17" s="211">
        <v>2.22761900038046E-2</v>
      </c>
    </row>
    <row r="18" spans="2:5" x14ac:dyDescent="0.2">
      <c r="B18" s="921">
        <v>43497</v>
      </c>
      <c r="C18" s="211">
        <v>2.6465866049621371E-2</v>
      </c>
      <c r="D18" s="211">
        <v>2.0296388470946156E-2</v>
      </c>
      <c r="E18" s="211">
        <v>2.1746042411268478E-2</v>
      </c>
    </row>
    <row r="19" spans="2:5" x14ac:dyDescent="0.2">
      <c r="B19" s="921">
        <v>43525</v>
      </c>
      <c r="C19" s="211">
        <v>2.4458743941996108E-2</v>
      </c>
      <c r="D19" s="211">
        <v>2.2358756845340898E-2</v>
      </c>
      <c r="E19" s="211">
        <v>2.2993860937301616E-2</v>
      </c>
    </row>
    <row r="20" spans="2:5" x14ac:dyDescent="0.2">
      <c r="B20" s="921">
        <v>43556</v>
      </c>
      <c r="C20" s="211">
        <v>2.7573874148620611E-2</v>
      </c>
      <c r="D20" s="211">
        <v>2.1940027874156564E-2</v>
      </c>
      <c r="E20" s="211">
        <v>2.3023200009844692E-2</v>
      </c>
    </row>
    <row r="21" spans="2:5" x14ac:dyDescent="0.2">
      <c r="B21" s="921">
        <v>43586</v>
      </c>
      <c r="C21" s="211">
        <v>2.5101538192933977E-2</v>
      </c>
      <c r="D21" s="211">
        <v>1.9612559123725035E-2</v>
      </c>
      <c r="E21" s="211">
        <v>2.0998036914932971E-2</v>
      </c>
    </row>
    <row r="22" spans="2:5" x14ac:dyDescent="0.2">
      <c r="B22" s="921">
        <v>43617</v>
      </c>
      <c r="C22" s="211">
        <v>2.8558105007923509E-2</v>
      </c>
      <c r="D22" s="211">
        <v>1.7980954584352168E-2</v>
      </c>
      <c r="E22" s="211">
        <v>2.031981761146797E-2</v>
      </c>
    </row>
    <row r="23" spans="2:5" x14ac:dyDescent="0.2">
      <c r="B23" s="921">
        <v>43647</v>
      </c>
      <c r="C23" s="211">
        <v>2.6406962424432141E-2</v>
      </c>
      <c r="D23" s="211">
        <v>1.5169637759430889E-2</v>
      </c>
      <c r="E23" s="211">
        <v>1.7517330569494581E-2</v>
      </c>
    </row>
    <row r="24" spans="2:5" x14ac:dyDescent="0.2">
      <c r="B24" s="921">
        <v>43678</v>
      </c>
      <c r="C24" s="211">
        <v>2.7155097117647999E-2</v>
      </c>
      <c r="D24" s="211">
        <v>1.3059881002703779E-2</v>
      </c>
      <c r="E24" s="211">
        <v>1.7965836881107488E-2</v>
      </c>
    </row>
    <row r="25" spans="2:5" x14ac:dyDescent="0.2">
      <c r="B25" s="921">
        <v>43709</v>
      </c>
      <c r="C25" s="211">
        <v>2.8616780729680352E-2</v>
      </c>
      <c r="D25" s="211">
        <v>1.6293346856248819E-2</v>
      </c>
      <c r="E25" s="211">
        <v>1.9172633177373676E-2</v>
      </c>
    </row>
    <row r="26" spans="2:5" x14ac:dyDescent="0.2">
      <c r="B26" s="921">
        <v>43739</v>
      </c>
      <c r="C26" s="211">
        <v>2.600737502674617E-2</v>
      </c>
      <c r="D26" s="211">
        <v>1.6460855290902604E-2</v>
      </c>
      <c r="E26" s="211">
        <v>1.881897891444952E-2</v>
      </c>
    </row>
    <row r="27" spans="2:5" x14ac:dyDescent="0.2">
      <c r="B27" s="921">
        <v>43770</v>
      </c>
      <c r="C27" s="211">
        <v>2.1163223060699964E-2</v>
      </c>
      <c r="D27" s="211">
        <v>1.7405741320499955E-2</v>
      </c>
      <c r="E27" s="211">
        <v>1.8485589176524066E-2</v>
      </c>
    </row>
    <row r="28" spans="2:5" x14ac:dyDescent="0.2">
      <c r="B28" s="921">
        <v>43800</v>
      </c>
      <c r="C28" s="211">
        <v>2.4260283937326533E-2</v>
      </c>
      <c r="D28" s="211">
        <v>1.8053852264735437E-2</v>
      </c>
      <c r="E28" s="211">
        <v>1.9782272687147055E-2</v>
      </c>
    </row>
    <row r="29" spans="2:5" x14ac:dyDescent="0.2">
      <c r="B29" s="921">
        <v>43831</v>
      </c>
      <c r="C29" s="211">
        <v>2.2313002392595135E-2</v>
      </c>
      <c r="D29" s="211">
        <v>1.5240173402784709E-2</v>
      </c>
      <c r="E29" s="211">
        <v>1.7255570086478399E-2</v>
      </c>
    </row>
    <row r="30" spans="2:5" x14ac:dyDescent="0.2">
      <c r="B30" s="921">
        <v>43862</v>
      </c>
      <c r="C30" s="211">
        <v>2.250630477985251E-2</v>
      </c>
      <c r="D30" s="211">
        <v>1.4636833477609235E-2</v>
      </c>
      <c r="E30" s="211">
        <v>1.7308016414472986E-2</v>
      </c>
    </row>
    <row r="31" spans="2:5" x14ac:dyDescent="0.2">
      <c r="B31" s="921">
        <v>43891</v>
      </c>
      <c r="C31" s="211">
        <v>2.6040359763324781E-2</v>
      </c>
      <c r="D31" s="211">
        <v>1.293065798617698E-2</v>
      </c>
      <c r="E31" s="211">
        <v>1.5752056232702493E-2</v>
      </c>
    </row>
    <row r="32" spans="2:5" x14ac:dyDescent="0.2">
      <c r="B32" s="921">
        <v>43922</v>
      </c>
      <c r="C32" s="211">
        <v>2.3820809708784377E-2</v>
      </c>
      <c r="D32" s="211">
        <v>1.3398140906398757E-2</v>
      </c>
      <c r="E32" s="211">
        <v>1.5211991112888458E-2</v>
      </c>
    </row>
    <row r="33" spans="2:5" x14ac:dyDescent="0.2">
      <c r="B33" s="921">
        <v>43952</v>
      </c>
      <c r="C33" s="211">
        <v>2.4752877025043606E-2</v>
      </c>
      <c r="D33" s="211">
        <v>1.4121040480180347E-2</v>
      </c>
      <c r="E33" s="211">
        <v>1.7721442571248802E-2</v>
      </c>
    </row>
    <row r="34" spans="2:5" x14ac:dyDescent="0.2">
      <c r="B34" s="921">
        <v>43983</v>
      </c>
      <c r="C34" s="211">
        <v>2.1964159354125181E-2</v>
      </c>
      <c r="D34" s="211">
        <v>1.5343603897459172E-2</v>
      </c>
      <c r="E34" s="211">
        <v>1.6096985680897159E-2</v>
      </c>
    </row>
    <row r="35" spans="2:5" x14ac:dyDescent="0.2">
      <c r="B35" s="921">
        <v>44013</v>
      </c>
      <c r="C35" s="211">
        <v>2.5342445834933666E-2</v>
      </c>
      <c r="D35" s="211">
        <v>1.5287914070470152E-2</v>
      </c>
      <c r="E35" s="211">
        <v>1.7751961676808446E-2</v>
      </c>
    </row>
    <row r="36" spans="2:5" x14ac:dyDescent="0.2">
      <c r="B36" s="921">
        <v>44044</v>
      </c>
      <c r="C36" s="211">
        <v>2.5921369901734038E-2</v>
      </c>
      <c r="D36" s="211">
        <v>1.536742386981613E-2</v>
      </c>
      <c r="E36" s="211">
        <v>1.7047748616698354E-2</v>
      </c>
    </row>
    <row r="37" spans="2:5" x14ac:dyDescent="0.2">
      <c r="B37" s="921">
        <v>44075</v>
      </c>
      <c r="C37" s="211">
        <v>2.2836742973023658E-2</v>
      </c>
      <c r="D37" s="211">
        <v>1.4133200254929385E-2</v>
      </c>
      <c r="E37" s="211">
        <v>1.5126703962777942E-2</v>
      </c>
    </row>
    <row r="38" spans="2:5" x14ac:dyDescent="0.2">
      <c r="B38" s="921">
        <v>44105</v>
      </c>
      <c r="C38" s="211">
        <v>2.5576717000872887E-2</v>
      </c>
      <c r="D38" s="211">
        <v>1.6778007042617515E-2</v>
      </c>
      <c r="E38" s="211">
        <v>1.8440683265435291E-2</v>
      </c>
    </row>
    <row r="39" spans="2:5" x14ac:dyDescent="0.2">
      <c r="B39" s="921">
        <v>44136</v>
      </c>
      <c r="C39" s="211">
        <v>1.7487185733529861E-2</v>
      </c>
      <c r="D39" s="211">
        <v>1.5573431395789211E-2</v>
      </c>
      <c r="E39" s="211">
        <v>1.6864256596106401E-2</v>
      </c>
    </row>
    <row r="40" spans="2:5" x14ac:dyDescent="0.2">
      <c r="B40" s="921">
        <v>44166</v>
      </c>
      <c r="C40" s="211">
        <v>2.3787666137664126E-2</v>
      </c>
      <c r="D40" s="211">
        <v>1.8086440913974697E-2</v>
      </c>
      <c r="E40" s="211">
        <v>1.9543804991073159E-2</v>
      </c>
    </row>
    <row r="41" spans="2:5" x14ac:dyDescent="0.2">
      <c r="B41" s="921">
        <v>44197</v>
      </c>
      <c r="C41" s="211">
        <v>2.7292416312632347E-2</v>
      </c>
      <c r="D41" s="211">
        <v>1.5361642430949275E-2</v>
      </c>
      <c r="E41" s="211">
        <v>1.6510728833138616E-2</v>
      </c>
    </row>
    <row r="42" spans="2:5" x14ac:dyDescent="0.2">
      <c r="B42" s="921">
        <v>44228</v>
      </c>
      <c r="C42" s="211">
        <v>1.933966550737894E-2</v>
      </c>
      <c r="D42" s="211">
        <v>1.6035559898686803E-2</v>
      </c>
      <c r="E42" s="211">
        <v>1.6908747993375044E-2</v>
      </c>
    </row>
    <row r="43" spans="2:5" x14ac:dyDescent="0.2">
      <c r="B43" s="921">
        <v>44256</v>
      </c>
      <c r="C43" s="211">
        <v>2.3798271688615865E-2</v>
      </c>
      <c r="D43" s="211">
        <v>1.5893270390864869E-2</v>
      </c>
      <c r="E43" s="211">
        <v>1.7956617308035876E-2</v>
      </c>
    </row>
    <row r="44" spans="2:5" x14ac:dyDescent="0.2">
      <c r="B44" s="921">
        <v>44287</v>
      </c>
      <c r="C44" s="211">
        <v>2.1225488124004842E-2</v>
      </c>
      <c r="D44" s="211">
        <v>1.8083276790821792E-2</v>
      </c>
      <c r="E44" s="211">
        <v>1.8890572675466975E-2</v>
      </c>
    </row>
    <row r="45" spans="2:5" x14ac:dyDescent="0.2">
      <c r="B45" s="921">
        <v>44317</v>
      </c>
      <c r="C45" s="211">
        <v>2.3409899626887852E-2</v>
      </c>
      <c r="D45" s="211">
        <v>1.5911825712635681E-2</v>
      </c>
      <c r="E45" s="211">
        <v>1.7430640855314785E-2</v>
      </c>
    </row>
    <row r="46" spans="2:5" x14ac:dyDescent="0.2">
      <c r="B46" s="921">
        <v>44348</v>
      </c>
      <c r="C46" s="211">
        <v>2.4352227016736019E-2</v>
      </c>
      <c r="D46" s="211">
        <v>1.7461610167408624E-2</v>
      </c>
      <c r="E46" s="211">
        <v>1.9372455232121607E-2</v>
      </c>
    </row>
    <row r="47" spans="2:5" x14ac:dyDescent="0.2">
      <c r="B47" s="921">
        <v>44378</v>
      </c>
      <c r="C47" s="211">
        <v>2.0413780519755394E-2</v>
      </c>
      <c r="D47" s="211">
        <v>1.8665255916889213E-2</v>
      </c>
      <c r="E47" s="211">
        <v>1.9241860774241278E-2</v>
      </c>
    </row>
    <row r="48" spans="2:5" x14ac:dyDescent="0.2">
      <c r="B48" s="921">
        <v>44409</v>
      </c>
      <c r="C48" s="211">
        <v>1.9936029240508656E-2</v>
      </c>
      <c r="D48" s="211">
        <v>1.6361168943866231E-2</v>
      </c>
      <c r="E48" s="211">
        <v>1.7197070986245733E-2</v>
      </c>
    </row>
    <row r="49" spans="2:5" x14ac:dyDescent="0.2">
      <c r="B49" s="921">
        <v>44440</v>
      </c>
      <c r="C49" s="211">
        <v>2.3775697901000811E-2</v>
      </c>
      <c r="D49" s="211">
        <v>1.7597407503716678E-2</v>
      </c>
      <c r="E49" s="211">
        <v>1.8744688849861774E-2</v>
      </c>
    </row>
    <row r="50" spans="2:5" x14ac:dyDescent="0.2">
      <c r="B50" s="921">
        <v>44470</v>
      </c>
      <c r="C50" s="211">
        <v>1.4005634462111449E-2</v>
      </c>
      <c r="D50" s="211">
        <v>1.7450445504395729E-2</v>
      </c>
      <c r="E50" s="211">
        <v>1.6374120446232984E-2</v>
      </c>
    </row>
    <row r="51" spans="2:5" x14ac:dyDescent="0.2">
      <c r="B51" s="921">
        <v>44501</v>
      </c>
      <c r="C51" s="211">
        <v>1.8431801217752692E-2</v>
      </c>
      <c r="D51" s="211">
        <v>1.483552326942077E-2</v>
      </c>
      <c r="E51" s="211">
        <v>1.6078481193469385E-2</v>
      </c>
    </row>
    <row r="52" spans="2:5" x14ac:dyDescent="0.2">
      <c r="B52" s="921">
        <v>44531</v>
      </c>
      <c r="C52" s="211">
        <v>1.641361438475596E-2</v>
      </c>
      <c r="D52" s="211">
        <v>1.101886001146553E-2</v>
      </c>
      <c r="E52" s="211">
        <v>1.2316279236581375E-2</v>
      </c>
    </row>
    <row r="53" spans="2:5" x14ac:dyDescent="0.2">
      <c r="B53" s="921">
        <v>44562</v>
      </c>
      <c r="C53" s="211">
        <v>1.9559023701608582E-2</v>
      </c>
      <c r="D53" s="211">
        <v>1.5852399556369336E-2</v>
      </c>
      <c r="E53" s="211">
        <v>1.7050319257237018E-2</v>
      </c>
    </row>
    <row r="54" spans="2:5" x14ac:dyDescent="0.2">
      <c r="B54" s="921">
        <v>44593</v>
      </c>
      <c r="C54" s="211">
        <v>2.3543077784005165E-2</v>
      </c>
      <c r="D54" s="211">
        <v>1.6271727881149677E-2</v>
      </c>
      <c r="E54" s="211">
        <v>1.8616457562334342E-2</v>
      </c>
    </row>
    <row r="55" spans="2:5" x14ac:dyDescent="0.2">
      <c r="B55" s="921">
        <v>44621</v>
      </c>
      <c r="C55" s="211">
        <v>2.2880202123803088E-2</v>
      </c>
      <c r="D55" s="211">
        <v>1.5785867836676824E-2</v>
      </c>
      <c r="E55" s="211">
        <v>1.8765543567987045E-2</v>
      </c>
    </row>
    <row r="56" spans="2:5" x14ac:dyDescent="0.2">
      <c r="B56" s="921">
        <v>44652</v>
      </c>
      <c r="C56" s="211">
        <v>2.0919858093386413E-2</v>
      </c>
      <c r="D56" s="211">
        <v>1.7370871098710772E-2</v>
      </c>
      <c r="E56" s="211">
        <v>1.8386522553991126E-2</v>
      </c>
    </row>
    <row r="57" spans="2:5" x14ac:dyDescent="0.2">
      <c r="B57" s="921">
        <v>44682</v>
      </c>
      <c r="C57" s="211">
        <v>1.5274345086372387E-2</v>
      </c>
      <c r="D57" s="211">
        <v>1.482581236504988E-2</v>
      </c>
      <c r="E57" s="211">
        <v>1.4956149753398301E-2</v>
      </c>
    </row>
    <row r="58" spans="2:5" x14ac:dyDescent="0.2">
      <c r="B58" s="921">
        <v>44713</v>
      </c>
      <c r="C58" s="211">
        <v>1.5941075625516329E-2</v>
      </c>
      <c r="D58" s="211">
        <v>1.6468827295656664E-2</v>
      </c>
      <c r="E58" s="211">
        <v>1.6260606242361565E-2</v>
      </c>
    </row>
    <row r="59" spans="2:5" x14ac:dyDescent="0.2">
      <c r="B59" s="921">
        <v>44743</v>
      </c>
      <c r="C59" s="211">
        <v>2.1902581913763597E-2</v>
      </c>
      <c r="D59" s="211">
        <v>1.7116223434079769E-2</v>
      </c>
      <c r="E59" s="211">
        <v>1.7896169662587356E-2</v>
      </c>
    </row>
    <row r="60" spans="2:5" x14ac:dyDescent="0.2">
      <c r="B60" s="921">
        <v>44774</v>
      </c>
      <c r="C60" s="211">
        <v>2.531736342362886E-2</v>
      </c>
      <c r="D60" s="211">
        <v>1.7509847152473806E-2</v>
      </c>
      <c r="E60" s="211">
        <v>1.9383836119560009E-2</v>
      </c>
    </row>
    <row r="61" spans="2:5" x14ac:dyDescent="0.2">
      <c r="B61" s="921">
        <v>44805</v>
      </c>
      <c r="C61" s="211">
        <v>3.4282846788521018E-2</v>
      </c>
      <c r="D61" s="211">
        <v>1.773770669946723E-2</v>
      </c>
      <c r="E61" s="211">
        <v>2.195703974495836E-2</v>
      </c>
    </row>
    <row r="62" spans="2:5" x14ac:dyDescent="0.2">
      <c r="B62" s="921">
        <v>44835</v>
      </c>
      <c r="C62" s="211">
        <v>2.9760631248426248E-2</v>
      </c>
      <c r="D62" s="211">
        <v>2.5473469712353189E-2</v>
      </c>
      <c r="E62" s="211">
        <v>2.6597825319480514E-2</v>
      </c>
    </row>
    <row r="63" spans="2:5" x14ac:dyDescent="0.2">
      <c r="B63" s="921">
        <v>44866</v>
      </c>
      <c r="C63" s="211">
        <v>3.2047374110278921E-2</v>
      </c>
      <c r="D63" s="211">
        <v>2.342929583712328E-2</v>
      </c>
      <c r="E63" s="211">
        <v>2.5193124124491151E-2</v>
      </c>
    </row>
    <row r="64" spans="2:5" x14ac:dyDescent="0.2">
      <c r="B64" s="921">
        <v>44896</v>
      </c>
      <c r="C64" s="211">
        <v>4.0877572697047483E-2</v>
      </c>
      <c r="D64" s="211">
        <v>2.6882903230183896E-2</v>
      </c>
      <c r="E64" s="211">
        <v>3.2003540017121461E-2</v>
      </c>
    </row>
    <row r="65" spans="1:5" x14ac:dyDescent="0.2">
      <c r="B65" s="921">
        <v>44927</v>
      </c>
      <c r="C65" s="211">
        <v>3.1763815338908291E-2</v>
      </c>
      <c r="D65" s="211">
        <v>3.1184898980707774E-2</v>
      </c>
      <c r="E65" s="211">
        <v>3.1355262701587026E-2</v>
      </c>
    </row>
    <row r="66" spans="1:5" x14ac:dyDescent="0.2">
      <c r="B66" s="921">
        <v>44958</v>
      </c>
      <c r="C66" s="211">
        <v>4.5618872500858887E-2</v>
      </c>
      <c r="D66" s="211">
        <v>3.2454357861622464E-2</v>
      </c>
      <c r="E66" s="211">
        <v>3.685921844844451E-2</v>
      </c>
    </row>
    <row r="67" spans="1:5" x14ac:dyDescent="0.2">
      <c r="B67" s="922">
        <v>45016</v>
      </c>
      <c r="C67" s="212">
        <v>4.738122857324896E-2</v>
      </c>
      <c r="D67" s="212">
        <v>3.4886064259103788E-2</v>
      </c>
      <c r="E67" s="212">
        <v>3.8916197448123177E-2</v>
      </c>
    </row>
    <row r="68" spans="1:5" x14ac:dyDescent="0.2">
      <c r="B68" s="203"/>
      <c r="C68" s="204"/>
      <c r="D68" s="204"/>
    </row>
    <row r="69" spans="1:5" x14ac:dyDescent="0.2">
      <c r="A69" s="1020"/>
      <c r="B69" s="1020" t="s">
        <v>419</v>
      </c>
      <c r="C69" s="204"/>
      <c r="D69" s="204"/>
      <c r="E69" s="1020"/>
    </row>
    <row r="70" spans="1:5" x14ac:dyDescent="0.25">
      <c r="A70" s="1020"/>
      <c r="B70" s="1020"/>
      <c r="C70" s="1020"/>
      <c r="D70" s="1020"/>
      <c r="E70" s="1020"/>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04541-5E5F-4F30-A08A-8E58B7450A88}">
  <dimension ref="B2:F31"/>
  <sheetViews>
    <sheetView workbookViewId="0">
      <selection activeCell="I8" sqref="I8"/>
    </sheetView>
  </sheetViews>
  <sheetFormatPr defaultColWidth="9.140625" defaultRowHeight="14.25" x14ac:dyDescent="0.2"/>
  <cols>
    <col min="1" max="2" width="9.140625" style="220"/>
    <col min="3" max="3" width="10.85546875" style="220" customWidth="1"/>
    <col min="4" max="4" width="10" style="220" customWidth="1"/>
    <col min="5" max="5" width="14" style="220" customWidth="1"/>
    <col min="6" max="6" width="10" style="220" customWidth="1"/>
    <col min="7" max="16384" width="9.140625" style="220"/>
  </cols>
  <sheetData>
    <row r="2" spans="2:6" ht="15.75" x14ac:dyDescent="0.25">
      <c r="B2" s="219" t="s">
        <v>539</v>
      </c>
    </row>
    <row r="4" spans="2:6" ht="56.25" x14ac:dyDescent="0.2">
      <c r="B4" s="150" t="s">
        <v>266</v>
      </c>
      <c r="C4" s="150" t="s">
        <v>536</v>
      </c>
      <c r="D4" s="217" t="s">
        <v>537</v>
      </c>
      <c r="E4" s="217" t="s">
        <v>969</v>
      </c>
      <c r="F4" s="150" t="s">
        <v>538</v>
      </c>
    </row>
    <row r="5" spans="2:6" x14ac:dyDescent="0.2">
      <c r="B5" s="221" t="s">
        <v>393</v>
      </c>
      <c r="C5" s="222">
        <v>-17.788784504691947</v>
      </c>
      <c r="D5" s="222">
        <v>-26.676964740714212</v>
      </c>
      <c r="E5" s="222">
        <v>-32.557973781490965</v>
      </c>
      <c r="F5" s="222">
        <v>-6.7493297873910674</v>
      </c>
    </row>
    <row r="6" spans="2:6" x14ac:dyDescent="0.2">
      <c r="B6" s="223" t="s">
        <v>394</v>
      </c>
      <c r="C6" s="224">
        <v>2.7152103300757569</v>
      </c>
      <c r="D6" s="224">
        <v>-29.257038486904037</v>
      </c>
      <c r="E6" s="224">
        <v>-20.299553258530885</v>
      </c>
      <c r="F6" s="224">
        <v>31.934978678831172</v>
      </c>
    </row>
    <row r="7" spans="2:6" x14ac:dyDescent="0.2">
      <c r="B7" s="223" t="s">
        <v>395</v>
      </c>
      <c r="C7" s="224">
        <v>1.5221200462241569</v>
      </c>
      <c r="D7" s="224">
        <v>-33.344074760960616</v>
      </c>
      <c r="E7" s="224">
        <v>-24.513699812478045</v>
      </c>
      <c r="F7" s="224">
        <v>-6.2728936049160247</v>
      </c>
    </row>
    <row r="8" spans="2:6" x14ac:dyDescent="0.2">
      <c r="B8" s="223" t="s">
        <v>396</v>
      </c>
      <c r="C8" s="224">
        <v>-0.57661120070432381</v>
      </c>
      <c r="D8" s="224">
        <v>-23.461171645873279</v>
      </c>
      <c r="E8" s="224">
        <v>-24.574836570206543</v>
      </c>
      <c r="F8" s="224">
        <v>16.846073388822237</v>
      </c>
    </row>
    <row r="9" spans="2:6" x14ac:dyDescent="0.2">
      <c r="B9" s="223" t="s">
        <v>397</v>
      </c>
      <c r="C9" s="224">
        <v>-41.767518884807878</v>
      </c>
      <c r="D9" s="224">
        <v>-53.518205685722862</v>
      </c>
      <c r="E9" s="224">
        <v>-6.9455992502229567</v>
      </c>
      <c r="F9" s="224">
        <v>-1.8299583096184986</v>
      </c>
    </row>
    <row r="10" spans="2:6" x14ac:dyDescent="0.2">
      <c r="B10" s="223" t="s">
        <v>398</v>
      </c>
      <c r="C10" s="224">
        <v>-1.9962464902816008</v>
      </c>
      <c r="D10" s="224">
        <v>-19.04828691624682</v>
      </c>
      <c r="E10" s="224">
        <v>-7.8285310034477407</v>
      </c>
      <c r="F10" s="224">
        <v>-10.937452703897936</v>
      </c>
    </row>
    <row r="11" spans="2:6" x14ac:dyDescent="0.2">
      <c r="B11" s="223" t="s">
        <v>399</v>
      </c>
      <c r="C11" s="224">
        <v>-2.032469098093082</v>
      </c>
      <c r="D11" s="224">
        <v>-18.821197954067227</v>
      </c>
      <c r="E11" s="224">
        <v>-11.371705421773465</v>
      </c>
      <c r="F11" s="224">
        <v>-11.774091248083943</v>
      </c>
    </row>
    <row r="12" spans="2:6" x14ac:dyDescent="0.2">
      <c r="B12" s="223" t="s">
        <v>400</v>
      </c>
      <c r="C12" s="224">
        <v>-38.783705700895752</v>
      </c>
      <c r="D12" s="224">
        <v>-14.275980514609152</v>
      </c>
      <c r="E12" s="224">
        <v>-14.014193881623259</v>
      </c>
      <c r="F12" s="224">
        <v>-19.835019819600127</v>
      </c>
    </row>
    <row r="13" spans="2:6" x14ac:dyDescent="0.2">
      <c r="B13" s="223" t="s">
        <v>401</v>
      </c>
      <c r="C13" s="224">
        <v>7.6084901401024165</v>
      </c>
      <c r="D13" s="224">
        <v>-24.760015887148931</v>
      </c>
      <c r="E13" s="224">
        <v>-23.927297350078092</v>
      </c>
      <c r="F13" s="224">
        <v>-22.923016737527846</v>
      </c>
    </row>
    <row r="14" spans="2:6" x14ac:dyDescent="0.2">
      <c r="B14" s="223" t="s">
        <v>402</v>
      </c>
      <c r="C14" s="224">
        <v>-22.370368884030697</v>
      </c>
      <c r="D14" s="224">
        <v>-33.552000687380279</v>
      </c>
      <c r="E14" s="224">
        <v>-33.39662344653933</v>
      </c>
      <c r="F14" s="224">
        <v>-36.248176736561852</v>
      </c>
    </row>
    <row r="15" spans="2:6" x14ac:dyDescent="0.2">
      <c r="B15" s="223" t="s">
        <v>403</v>
      </c>
      <c r="C15" s="224">
        <v>-1.230583005868666</v>
      </c>
      <c r="D15" s="224">
        <v>-1.230583005868666</v>
      </c>
      <c r="E15" s="224">
        <v>-7.4446653654838562</v>
      </c>
      <c r="F15" s="224">
        <v>-15.108390858399826</v>
      </c>
    </row>
    <row r="16" spans="2:6" x14ac:dyDescent="0.2">
      <c r="B16" s="223" t="s">
        <v>404</v>
      </c>
      <c r="C16" s="224">
        <v>-6.7330594805985493</v>
      </c>
      <c r="D16" s="224">
        <v>-16.61708204913916</v>
      </c>
      <c r="E16" s="224">
        <v>-18.378815677963203</v>
      </c>
      <c r="F16" s="224">
        <v>-7.3109091817839005</v>
      </c>
    </row>
    <row r="17" spans="2:6" x14ac:dyDescent="0.2">
      <c r="B17" s="223" t="s">
        <v>405</v>
      </c>
      <c r="C17" s="224">
        <v>49.60976911870047</v>
      </c>
      <c r="D17" s="224">
        <v>5.3821125766188143</v>
      </c>
      <c r="E17" s="224">
        <v>-2.7820343758048836</v>
      </c>
      <c r="F17" s="224">
        <v>63.274511981476941</v>
      </c>
    </row>
    <row r="18" spans="2:6" x14ac:dyDescent="0.2">
      <c r="B18" s="223" t="s">
        <v>406</v>
      </c>
      <c r="C18" s="224">
        <v>94.666166125517023</v>
      </c>
      <c r="D18" s="224">
        <v>1.4733641758267515</v>
      </c>
      <c r="E18" s="224">
        <v>0.17837561971255739</v>
      </c>
      <c r="F18" s="224">
        <v>186.52135518817306</v>
      </c>
    </row>
    <row r="19" spans="2:6" x14ac:dyDescent="0.2">
      <c r="B19" s="223" t="s">
        <v>407</v>
      </c>
      <c r="C19" s="224">
        <v>63.259493434598582</v>
      </c>
      <c r="D19" s="224">
        <v>8.0906415958208502</v>
      </c>
      <c r="E19" s="224">
        <v>0.18453520960148972</v>
      </c>
      <c r="F19" s="224">
        <v>159.15111417160182</v>
      </c>
    </row>
    <row r="20" spans="2:6" x14ac:dyDescent="0.2">
      <c r="B20" s="223" t="s">
        <v>408</v>
      </c>
      <c r="C20" s="224">
        <v>12.041948494493496</v>
      </c>
      <c r="D20" s="224">
        <v>-13.455179226559633</v>
      </c>
      <c r="E20" s="224">
        <v>-2.4309999010319276</v>
      </c>
      <c r="F20" s="224">
        <v>35.343379272010139</v>
      </c>
    </row>
    <row r="21" spans="2:6" x14ac:dyDescent="0.2">
      <c r="B21" s="223" t="s">
        <v>409</v>
      </c>
      <c r="C21" s="224">
        <v>34.184782083134195</v>
      </c>
      <c r="D21" s="224">
        <v>-23.04102683039055</v>
      </c>
      <c r="E21" s="224">
        <v>-18.269539728095413</v>
      </c>
      <c r="F21" s="224">
        <v>96.657821629043497</v>
      </c>
    </row>
    <row r="22" spans="2:6" x14ac:dyDescent="0.2">
      <c r="B22" s="223" t="s">
        <v>410</v>
      </c>
      <c r="C22" s="224">
        <v>-4.8407208873724157</v>
      </c>
      <c r="D22" s="224">
        <v>-26.924113794061277</v>
      </c>
      <c r="E22" s="224">
        <v>-17.932963500349857</v>
      </c>
      <c r="F22" s="224">
        <v>3.121580498040923</v>
      </c>
    </row>
    <row r="23" spans="2:6" x14ac:dyDescent="0.2">
      <c r="B23" s="223" t="s">
        <v>411</v>
      </c>
      <c r="C23" s="224">
        <v>-9.4170100279670148</v>
      </c>
      <c r="D23" s="224">
        <v>-19.937463694401874</v>
      </c>
      <c r="E23" s="224">
        <v>-45.257042604015155</v>
      </c>
      <c r="F23" s="224">
        <v>-22.420874827898118</v>
      </c>
    </row>
    <row r="24" spans="2:6" x14ac:dyDescent="0.2">
      <c r="B24" s="223" t="s">
        <v>412</v>
      </c>
      <c r="C24" s="224">
        <v>-24.533191160099822</v>
      </c>
      <c r="D24" s="224">
        <v>-17.238770622344141</v>
      </c>
      <c r="E24" s="224">
        <v>-5.8639783436183475</v>
      </c>
      <c r="F24" s="224">
        <v>0.96084500349052471</v>
      </c>
    </row>
    <row r="25" spans="2:6" x14ac:dyDescent="0.2">
      <c r="B25" s="223" t="s">
        <v>413</v>
      </c>
      <c r="C25" s="224">
        <v>6.8850330239231985</v>
      </c>
      <c r="D25" s="224">
        <v>12.391728124027727</v>
      </c>
      <c r="E25" s="224">
        <v>-8.6392777727251069</v>
      </c>
      <c r="F25" s="224">
        <v>62.905045722699867</v>
      </c>
    </row>
    <row r="26" spans="2:6" x14ac:dyDescent="0.2">
      <c r="B26" s="223" t="s">
        <v>414</v>
      </c>
      <c r="C26" s="224">
        <v>32.71048640301273</v>
      </c>
      <c r="D26" s="224">
        <v>14.91344055281302</v>
      </c>
      <c r="E26" s="224">
        <v>-7.6809112699553062</v>
      </c>
      <c r="F26" s="224">
        <v>62.847836101051904</v>
      </c>
    </row>
    <row r="27" spans="2:6" x14ac:dyDescent="0.2">
      <c r="B27" s="223" t="s">
        <v>415</v>
      </c>
      <c r="C27" s="224">
        <v>41.419542673206927</v>
      </c>
      <c r="D27" s="224">
        <v>18.301578220687929</v>
      </c>
      <c r="E27" s="224">
        <v>-6.5572717873346988</v>
      </c>
      <c r="F27" s="224">
        <v>90.400539873645783</v>
      </c>
    </row>
    <row r="28" spans="2:6" x14ac:dyDescent="0.2">
      <c r="B28" s="225" t="s">
        <v>417</v>
      </c>
      <c r="C28" s="226">
        <v>42.852832641245257</v>
      </c>
      <c r="D28" s="226">
        <v>30.068125218227575</v>
      </c>
      <c r="E28" s="226">
        <v>-0.98287926425646532</v>
      </c>
      <c r="F28" s="226">
        <v>126.11731739284872</v>
      </c>
    </row>
    <row r="30" spans="2:6" x14ac:dyDescent="0.2">
      <c r="B30" s="223" t="s">
        <v>540</v>
      </c>
    </row>
    <row r="31" spans="2:6" x14ac:dyDescent="0.2">
      <c r="B31" s="223" t="s">
        <v>541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709B7-00BB-4483-AA29-CC4FCCF93C63}">
  <dimension ref="B2:I21"/>
  <sheetViews>
    <sheetView workbookViewId="0">
      <selection activeCell="K9" sqref="K9"/>
    </sheetView>
  </sheetViews>
  <sheetFormatPr defaultColWidth="9.140625" defaultRowHeight="14.25" x14ac:dyDescent="0.25"/>
  <cols>
    <col min="1" max="2" width="9.140625" style="201"/>
    <col min="3" max="3" width="11.28515625" style="201" customWidth="1"/>
    <col min="4" max="8" width="9.140625" style="201"/>
    <col min="9" max="9" width="13.85546875" style="201" customWidth="1"/>
    <col min="10" max="16384" width="9.140625" style="201"/>
  </cols>
  <sheetData>
    <row r="2" spans="2:9" ht="15.75" x14ac:dyDescent="0.25">
      <c r="B2" s="227" t="s">
        <v>542</v>
      </c>
    </row>
    <row r="3" spans="2:9" x14ac:dyDescent="0.25">
      <c r="B3" s="228" t="s">
        <v>543</v>
      </c>
    </row>
    <row r="5" spans="2:9" ht="56.25" x14ac:dyDescent="0.25">
      <c r="B5" s="150" t="s">
        <v>427</v>
      </c>
      <c r="C5" s="150" t="s">
        <v>544</v>
      </c>
      <c r="D5" s="217" t="s">
        <v>545</v>
      </c>
      <c r="E5" s="217" t="s">
        <v>546</v>
      </c>
      <c r="F5" s="150" t="s">
        <v>547</v>
      </c>
      <c r="G5" s="150" t="s">
        <v>548</v>
      </c>
      <c r="H5" s="150" t="s">
        <v>549</v>
      </c>
      <c r="I5" s="217" t="s">
        <v>550</v>
      </c>
    </row>
    <row r="6" spans="2:9" x14ac:dyDescent="0.25">
      <c r="B6" s="229">
        <v>2009</v>
      </c>
      <c r="C6" s="230">
        <v>7.4223861439002933E-2</v>
      </c>
      <c r="D6" s="230">
        <v>5.9017981483801161E-3</v>
      </c>
      <c r="E6" s="230">
        <v>-5.2711609369730855E-3</v>
      </c>
      <c r="F6" s="230">
        <v>0.90132824641076381</v>
      </c>
      <c r="G6" s="230">
        <v>0.38522292581528572</v>
      </c>
      <c r="H6" s="230">
        <v>0.76879937242803209</v>
      </c>
      <c r="I6" s="230">
        <v>1.6897031593391341</v>
      </c>
    </row>
    <row r="7" spans="2:9" x14ac:dyDescent="0.25">
      <c r="B7" s="229">
        <v>2010</v>
      </c>
      <c r="C7" s="230">
        <v>7.3173015660957241E-2</v>
      </c>
      <c r="D7" s="230">
        <v>1.554526240847242E-2</v>
      </c>
      <c r="E7" s="230">
        <v>-1.3093885655852528E-2</v>
      </c>
      <c r="F7" s="230">
        <v>1.1276973732098308E-2</v>
      </c>
      <c r="G7" s="230">
        <v>0.4157542075782783</v>
      </c>
      <c r="H7" s="230">
        <v>0.8142832358857508</v>
      </c>
      <c r="I7" s="230">
        <v>1.7766045254848095</v>
      </c>
    </row>
    <row r="8" spans="2:9" x14ac:dyDescent="0.25">
      <c r="B8" s="229">
        <v>2011</v>
      </c>
      <c r="C8" s="230">
        <v>-5.8009091715498717E-4</v>
      </c>
      <c r="D8" s="230">
        <v>9.3270434112905781E-3</v>
      </c>
      <c r="E8" s="230">
        <v>-1.288031930703446E-3</v>
      </c>
      <c r="F8" s="230">
        <v>2.9561771613917072E-3</v>
      </c>
      <c r="G8" s="230">
        <v>0.38532867723604952</v>
      </c>
      <c r="H8" s="230">
        <v>0.79246609358759956</v>
      </c>
      <c r="I8" s="230">
        <v>1.7870196232096334</v>
      </c>
    </row>
    <row r="9" spans="2:9" x14ac:dyDescent="0.25">
      <c r="B9" s="229">
        <v>2012</v>
      </c>
      <c r="C9" s="230">
        <v>-3.3987490609485994E-3</v>
      </c>
      <c r="D9" s="230">
        <v>-1.316676707284887E-3</v>
      </c>
      <c r="E9" s="230">
        <v>-5.5811122050486578E-3</v>
      </c>
      <c r="F9" s="230">
        <v>3.815149941403112E-3</v>
      </c>
      <c r="G9" s="230">
        <v>0.43214227024431895</v>
      </c>
      <c r="H9" s="230">
        <v>0.84920224214455908</v>
      </c>
      <c r="I9" s="230">
        <v>1.7805382351777543</v>
      </c>
    </row>
    <row r="10" spans="2:9" x14ac:dyDescent="0.25">
      <c r="B10" s="229">
        <v>2013</v>
      </c>
      <c r="C10" s="230">
        <v>1.054959459873714E-2</v>
      </c>
      <c r="D10" s="230">
        <v>5.2764211234277358E-3</v>
      </c>
      <c r="E10" s="230">
        <v>-8.256936180409024E-3</v>
      </c>
      <c r="F10" s="230">
        <v>-2.8613724562929498E-2</v>
      </c>
      <c r="G10" s="230">
        <v>0.43557778571835648</v>
      </c>
      <c r="H10" s="230">
        <v>0.85672753346241826</v>
      </c>
      <c r="I10" s="230">
        <v>1.7594935901565807</v>
      </c>
    </row>
    <row r="11" spans="2:9" x14ac:dyDescent="0.25">
      <c r="B11" s="229">
        <v>2014</v>
      </c>
      <c r="C11" s="230">
        <v>-1.1307346087122744E-2</v>
      </c>
      <c r="D11" s="230">
        <v>4.4312393498246311E-3</v>
      </c>
      <c r="E11" s="230">
        <v>-3.0102714081888964E-3</v>
      </c>
      <c r="F11" s="230">
        <v>-1.0047086860078581E-3</v>
      </c>
      <c r="G11" s="230">
        <v>0.45440945612676037</v>
      </c>
      <c r="H11" s="230">
        <v>0.86925176779604429</v>
      </c>
      <c r="I11" s="230">
        <v>1.7486025033250858</v>
      </c>
    </row>
    <row r="12" spans="2:9" x14ac:dyDescent="0.25">
      <c r="B12" s="229">
        <v>2015</v>
      </c>
      <c r="C12" s="230">
        <v>2.2315817123831013E-2</v>
      </c>
      <c r="D12" s="230">
        <v>-2.0892767693452175E-3</v>
      </c>
      <c r="E12" s="230">
        <v>-6.366093209719972E-3</v>
      </c>
      <c r="F12" s="230">
        <v>-7.20738909744469E-2</v>
      </c>
      <c r="G12" s="230">
        <v>0.44854832843845299</v>
      </c>
      <c r="H12" s="230">
        <v>0.84135021602767779</v>
      </c>
      <c r="I12" s="230">
        <v>1.6903890594954047</v>
      </c>
    </row>
    <row r="13" spans="2:9" x14ac:dyDescent="0.25">
      <c r="B13" s="229">
        <v>2016</v>
      </c>
      <c r="C13" s="230">
        <v>2.0239212043678616E-2</v>
      </c>
      <c r="D13" s="230">
        <v>-9.4656145683095442E-3</v>
      </c>
      <c r="E13" s="230">
        <v>-8.9590788886365937E-3</v>
      </c>
      <c r="F13" s="230">
        <v>-4.6327202380336777E-3</v>
      </c>
      <c r="G13" s="230">
        <v>0.41872805131653212</v>
      </c>
      <c r="H13" s="230">
        <v>0.80723122039407835</v>
      </c>
      <c r="I13" s="230">
        <v>1.6875708578441035</v>
      </c>
    </row>
    <row r="14" spans="2:9" x14ac:dyDescent="0.25">
      <c r="B14" s="229">
        <v>2017</v>
      </c>
      <c r="C14" s="230">
        <v>4.353605168682087E-2</v>
      </c>
      <c r="D14" s="230">
        <v>-1.4273277143471336E-2</v>
      </c>
      <c r="E14" s="230">
        <v>-1.2995051728820017E-2</v>
      </c>
      <c r="F14" s="230">
        <v>-4.4318169731261271E-2</v>
      </c>
      <c r="G14" s="230">
        <v>0.31532955924549294</v>
      </c>
      <c r="H14" s="230">
        <v>0.57640766742484451</v>
      </c>
      <c r="I14" s="230">
        <v>1.6595204109273718</v>
      </c>
    </row>
    <row r="15" spans="2:9" x14ac:dyDescent="0.25">
      <c r="B15" s="229">
        <v>2018</v>
      </c>
      <c r="C15" s="230">
        <v>4.1449916201402225E-2</v>
      </c>
      <c r="D15" s="230">
        <v>-7.132677313371456E-3</v>
      </c>
      <c r="E15" s="230">
        <v>-7.4969848503265183E-3</v>
      </c>
      <c r="F15" s="230">
        <v>-6.2175604769516973E-2</v>
      </c>
      <c r="G15" s="230">
        <v>0.28890667385646829</v>
      </c>
      <c r="H15" s="230">
        <v>0.5300766063582486</v>
      </c>
      <c r="I15" s="230">
        <v>1.6241650601955591</v>
      </c>
    </row>
    <row r="16" spans="2:9" x14ac:dyDescent="0.25">
      <c r="B16" s="229">
        <v>2019</v>
      </c>
      <c r="C16" s="230">
        <v>-8.0242127092713285E-3</v>
      </c>
      <c r="D16" s="230">
        <v>5.4955028349241933E-3</v>
      </c>
      <c r="E16" s="230">
        <v>-6.8639820850008495E-3</v>
      </c>
      <c r="F16" s="230">
        <v>-7.4503786521186069E-2</v>
      </c>
      <c r="G16" s="230">
        <v>0.26254541466428694</v>
      </c>
      <c r="H16" s="230">
        <v>0.49051510517458774</v>
      </c>
      <c r="I16" s="230">
        <v>1.540268581715025</v>
      </c>
    </row>
    <row r="17" spans="2:9" x14ac:dyDescent="0.25">
      <c r="B17" s="229">
        <v>2020</v>
      </c>
      <c r="C17" s="230">
        <v>8.1929542619851355E-3</v>
      </c>
      <c r="D17" s="230">
        <v>5.6023834979062569E-3</v>
      </c>
      <c r="E17" s="230">
        <v>-1.8004765475546571E-3</v>
      </c>
      <c r="F17" s="230">
        <v>0.15063139358266942</v>
      </c>
      <c r="G17" s="230">
        <v>0.28110144627148093</v>
      </c>
      <c r="H17" s="230">
        <v>0.54208410120547823</v>
      </c>
      <c r="I17" s="230">
        <v>1.7028948365100312</v>
      </c>
    </row>
    <row r="18" spans="2:9" x14ac:dyDescent="0.25">
      <c r="B18" s="229">
        <v>2021</v>
      </c>
      <c r="C18" s="230">
        <v>3.1367424475085122E-2</v>
      </c>
      <c r="D18" s="230">
        <v>-8.3928105624085799E-4</v>
      </c>
      <c r="E18" s="230">
        <v>-4.0074057076480091E-3</v>
      </c>
      <c r="F18" s="230">
        <v>-0.17666923414658367</v>
      </c>
      <c r="G18" s="230">
        <v>0.24788165603011938</v>
      </c>
      <c r="H18" s="230">
        <v>0.47803904106506195</v>
      </c>
      <c r="I18" s="230">
        <v>1.5527463400746437</v>
      </c>
    </row>
    <row r="19" spans="2:9" x14ac:dyDescent="0.25">
      <c r="B19" s="231">
        <v>2022</v>
      </c>
      <c r="C19" s="232">
        <v>5.4697130785992296E-2</v>
      </c>
      <c r="D19" s="232">
        <v>-7.0271247889756548E-3</v>
      </c>
      <c r="E19" s="232">
        <v>-2.0100583057101541E-3</v>
      </c>
      <c r="F19" s="232">
        <v>-0.16730707355322388</v>
      </c>
      <c r="G19" s="232">
        <v>0.20966959557769335</v>
      </c>
      <c r="H19" s="232">
        <v>0.44638675084260138</v>
      </c>
      <c r="I19" s="232">
        <v>1.4310992142127263</v>
      </c>
    </row>
    <row r="21" spans="2:9" x14ac:dyDescent="0.25">
      <c r="B21" s="165" t="s">
        <v>419</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90965-8153-42C9-9896-3D13EB4E0981}">
  <dimension ref="B2:G99"/>
  <sheetViews>
    <sheetView workbookViewId="0">
      <selection activeCell="I10" sqref="I10"/>
    </sheetView>
  </sheetViews>
  <sheetFormatPr defaultColWidth="9.140625" defaultRowHeight="14.25" x14ac:dyDescent="0.25"/>
  <cols>
    <col min="1" max="1" width="9.140625" style="233"/>
    <col min="2" max="2" width="12.7109375" style="233" bestFit="1" customWidth="1"/>
    <col min="3" max="5" width="9.140625" style="233"/>
    <col min="6" max="6" width="11.140625" style="233" customWidth="1"/>
    <col min="7" max="7" width="11.28515625" style="233" customWidth="1"/>
    <col min="8" max="16384" width="9.140625" style="233"/>
  </cols>
  <sheetData>
    <row r="2" spans="2:7" ht="15.75" x14ac:dyDescent="0.25">
      <c r="B2" s="200" t="s">
        <v>556</v>
      </c>
    </row>
    <row r="4" spans="2:7" ht="33.75" x14ac:dyDescent="0.25">
      <c r="B4" s="150" t="s">
        <v>266</v>
      </c>
      <c r="C4" s="150" t="s">
        <v>551</v>
      </c>
      <c r="D4" s="217" t="s">
        <v>552</v>
      </c>
      <c r="E4" s="217" t="s">
        <v>553</v>
      </c>
      <c r="F4" s="217" t="s">
        <v>554</v>
      </c>
      <c r="G4" s="217" t="s">
        <v>555</v>
      </c>
    </row>
    <row r="5" spans="2:7" x14ac:dyDescent="0.25">
      <c r="B5" s="923">
        <v>36616</v>
      </c>
      <c r="C5" s="234">
        <v>0.39331736426853559</v>
      </c>
      <c r="D5" s="234"/>
      <c r="E5" s="234"/>
      <c r="F5" s="234"/>
      <c r="G5" s="234"/>
    </row>
    <row r="6" spans="2:7" x14ac:dyDescent="0.25">
      <c r="B6" s="924">
        <v>36707</v>
      </c>
      <c r="C6" s="235">
        <v>0.33648490157371497</v>
      </c>
      <c r="D6" s="235"/>
      <c r="E6" s="235"/>
      <c r="F6" s="235"/>
      <c r="G6" s="235"/>
    </row>
    <row r="7" spans="2:7" x14ac:dyDescent="0.25">
      <c r="B7" s="924">
        <v>36799</v>
      </c>
      <c r="C7" s="235">
        <v>0.2956901839008807</v>
      </c>
      <c r="D7" s="235"/>
      <c r="E7" s="235"/>
      <c r="F7" s="235"/>
      <c r="G7" s="235"/>
    </row>
    <row r="8" spans="2:7" x14ac:dyDescent="0.25">
      <c r="B8" s="924">
        <v>36891</v>
      </c>
      <c r="C8" s="235">
        <v>0.28410614867583778</v>
      </c>
      <c r="D8" s="235"/>
      <c r="E8" s="235"/>
      <c r="F8" s="235"/>
      <c r="G8" s="235"/>
    </row>
    <row r="9" spans="2:7" x14ac:dyDescent="0.25">
      <c r="B9" s="924">
        <v>36981</v>
      </c>
      <c r="C9" s="235">
        <v>0.30193239896038337</v>
      </c>
      <c r="D9" s="235"/>
      <c r="E9" s="235"/>
      <c r="F9" s="235"/>
      <c r="G9" s="235"/>
    </row>
    <row r="10" spans="2:7" x14ac:dyDescent="0.25">
      <c r="B10" s="924">
        <v>37072</v>
      </c>
      <c r="C10" s="235">
        <v>0.30098827612861151</v>
      </c>
      <c r="D10" s="235"/>
      <c r="E10" s="235"/>
      <c r="F10" s="235"/>
      <c r="G10" s="235"/>
    </row>
    <row r="11" spans="2:7" x14ac:dyDescent="0.25">
      <c r="B11" s="924">
        <v>37164</v>
      </c>
      <c r="C11" s="235">
        <v>0.30661323663747253</v>
      </c>
      <c r="D11" s="235"/>
      <c r="E11" s="235"/>
      <c r="F11" s="235"/>
      <c r="G11" s="235"/>
    </row>
    <row r="12" spans="2:7" x14ac:dyDescent="0.25">
      <c r="B12" s="924">
        <v>37256</v>
      </c>
      <c r="C12" s="235">
        <v>0.31290310005067157</v>
      </c>
      <c r="D12" s="235"/>
      <c r="E12" s="235"/>
      <c r="F12" s="235"/>
      <c r="G12" s="235"/>
    </row>
    <row r="13" spans="2:7" x14ac:dyDescent="0.25">
      <c r="B13" s="924">
        <v>37346</v>
      </c>
      <c r="C13" s="235">
        <v>0.33461193406471412</v>
      </c>
      <c r="D13" s="235"/>
      <c r="E13" s="235"/>
      <c r="F13" s="235"/>
      <c r="G13" s="235"/>
    </row>
    <row r="14" spans="2:7" x14ac:dyDescent="0.25">
      <c r="B14" s="924">
        <v>37437</v>
      </c>
      <c r="C14" s="235">
        <v>0.33300989754711591</v>
      </c>
      <c r="D14" s="235"/>
      <c r="E14" s="235"/>
      <c r="F14" s="235"/>
      <c r="G14" s="235"/>
    </row>
    <row r="15" spans="2:7" x14ac:dyDescent="0.25">
      <c r="B15" s="924">
        <v>37529</v>
      </c>
      <c r="C15" s="235">
        <v>0.33684202088925508</v>
      </c>
      <c r="D15" s="235"/>
      <c r="E15" s="235"/>
      <c r="F15" s="235"/>
      <c r="G15" s="235"/>
    </row>
    <row r="16" spans="2:7" x14ac:dyDescent="0.25">
      <c r="B16" s="924">
        <v>37621</v>
      </c>
      <c r="C16" s="235">
        <v>0.33479954477980928</v>
      </c>
      <c r="D16" s="235"/>
      <c r="E16" s="235"/>
      <c r="F16" s="235"/>
      <c r="G16" s="235"/>
    </row>
    <row r="17" spans="2:7" x14ac:dyDescent="0.25">
      <c r="B17" s="924">
        <v>37711</v>
      </c>
      <c r="C17" s="235">
        <v>0.32498963313673623</v>
      </c>
      <c r="D17" s="235"/>
      <c r="E17" s="235"/>
      <c r="F17" s="235"/>
      <c r="G17" s="235"/>
    </row>
    <row r="18" spans="2:7" x14ac:dyDescent="0.25">
      <c r="B18" s="924">
        <v>37802</v>
      </c>
      <c r="C18" s="235">
        <v>0.30691799082835203</v>
      </c>
      <c r="D18" s="235"/>
      <c r="E18" s="235"/>
      <c r="F18" s="235"/>
      <c r="G18" s="235"/>
    </row>
    <row r="19" spans="2:7" x14ac:dyDescent="0.25">
      <c r="B19" s="924">
        <v>37894</v>
      </c>
      <c r="C19" s="235">
        <v>0.30236243807119478</v>
      </c>
      <c r="D19" s="235"/>
      <c r="E19" s="235"/>
      <c r="F19" s="235"/>
      <c r="G19" s="235"/>
    </row>
    <row r="20" spans="2:7" x14ac:dyDescent="0.25">
      <c r="B20" s="924">
        <v>37986</v>
      </c>
      <c r="C20" s="235">
        <v>0.31068285467347223</v>
      </c>
      <c r="D20" s="235"/>
      <c r="E20" s="235"/>
      <c r="F20" s="235"/>
      <c r="G20" s="235"/>
    </row>
    <row r="21" spans="2:7" x14ac:dyDescent="0.25">
      <c r="B21" s="924">
        <v>38077</v>
      </c>
      <c r="C21" s="235">
        <v>0.306268676431804</v>
      </c>
      <c r="D21" s="235"/>
      <c r="E21" s="235"/>
      <c r="F21" s="235"/>
      <c r="G21" s="235"/>
    </row>
    <row r="22" spans="2:7" x14ac:dyDescent="0.25">
      <c r="B22" s="924">
        <v>38168</v>
      </c>
      <c r="C22" s="235">
        <v>0.29667788369555564</v>
      </c>
      <c r="D22" s="235"/>
      <c r="E22" s="235"/>
      <c r="F22" s="235"/>
      <c r="G22" s="235"/>
    </row>
    <row r="23" spans="2:7" x14ac:dyDescent="0.25">
      <c r="B23" s="924">
        <v>38260</v>
      </c>
      <c r="C23" s="235">
        <v>0.29557311303926992</v>
      </c>
      <c r="D23" s="235"/>
      <c r="E23" s="235"/>
      <c r="F23" s="235"/>
      <c r="G23" s="235"/>
    </row>
    <row r="24" spans="2:7" x14ac:dyDescent="0.25">
      <c r="B24" s="924">
        <v>38352</v>
      </c>
      <c r="C24" s="235">
        <v>0.30531048661960841</v>
      </c>
      <c r="D24" s="235"/>
      <c r="E24" s="235"/>
      <c r="F24" s="235"/>
      <c r="G24" s="235"/>
    </row>
    <row r="25" spans="2:7" x14ac:dyDescent="0.25">
      <c r="B25" s="924">
        <v>38442</v>
      </c>
      <c r="C25" s="235">
        <v>0.29987011498318161</v>
      </c>
      <c r="D25" s="235"/>
      <c r="E25" s="235"/>
      <c r="F25" s="235"/>
      <c r="G25" s="235"/>
    </row>
    <row r="26" spans="2:7" x14ac:dyDescent="0.25">
      <c r="B26" s="924">
        <v>38533</v>
      </c>
      <c r="C26" s="235">
        <v>0.30422866818177041</v>
      </c>
      <c r="D26" s="235"/>
      <c r="E26" s="235"/>
      <c r="F26" s="235"/>
      <c r="G26" s="235"/>
    </row>
    <row r="27" spans="2:7" x14ac:dyDescent="0.25">
      <c r="B27" s="924">
        <v>38625</v>
      </c>
      <c r="C27" s="235">
        <v>0.30675509189060057</v>
      </c>
      <c r="D27" s="235"/>
      <c r="E27" s="235"/>
      <c r="F27" s="235"/>
      <c r="G27" s="235"/>
    </row>
    <row r="28" spans="2:7" x14ac:dyDescent="0.25">
      <c r="B28" s="924">
        <v>38717</v>
      </c>
      <c r="C28" s="235">
        <v>0.32053712309067467</v>
      </c>
      <c r="D28" s="235"/>
      <c r="E28" s="235"/>
      <c r="F28" s="235"/>
      <c r="G28" s="235"/>
    </row>
    <row r="29" spans="2:7" x14ac:dyDescent="0.25">
      <c r="B29" s="924">
        <v>38807</v>
      </c>
      <c r="C29" s="235">
        <v>0.33423354543400208</v>
      </c>
      <c r="D29" s="235"/>
      <c r="E29" s="235"/>
      <c r="F29" s="235"/>
      <c r="G29" s="235"/>
    </row>
    <row r="30" spans="2:7" x14ac:dyDescent="0.25">
      <c r="B30" s="924">
        <v>38898</v>
      </c>
      <c r="C30" s="235">
        <v>0.34427767178196517</v>
      </c>
      <c r="D30" s="235"/>
      <c r="E30" s="235"/>
      <c r="F30" s="235"/>
      <c r="G30" s="235"/>
    </row>
    <row r="31" spans="2:7" x14ac:dyDescent="0.25">
      <c r="B31" s="924">
        <v>38990</v>
      </c>
      <c r="C31" s="235">
        <v>0.3485691426435808</v>
      </c>
      <c r="D31" s="235"/>
      <c r="E31" s="235"/>
      <c r="F31" s="235"/>
      <c r="G31" s="235"/>
    </row>
    <row r="32" spans="2:7" x14ac:dyDescent="0.25">
      <c r="B32" s="924">
        <v>39082</v>
      </c>
      <c r="C32" s="235">
        <v>0.36395364008352649</v>
      </c>
      <c r="D32" s="235"/>
      <c r="E32" s="235"/>
      <c r="F32" s="235"/>
      <c r="G32" s="235"/>
    </row>
    <row r="33" spans="2:7" x14ac:dyDescent="0.25">
      <c r="B33" s="924">
        <v>39172</v>
      </c>
      <c r="C33" s="235">
        <v>0.36886273944541048</v>
      </c>
      <c r="D33" s="235"/>
      <c r="E33" s="235"/>
      <c r="F33" s="235"/>
      <c r="G33" s="235"/>
    </row>
    <row r="34" spans="2:7" x14ac:dyDescent="0.25">
      <c r="B34" s="924">
        <v>39263</v>
      </c>
      <c r="C34" s="235">
        <v>0.37774055673302709</v>
      </c>
      <c r="D34" s="235"/>
      <c r="E34" s="235"/>
      <c r="F34" s="235"/>
      <c r="G34" s="235"/>
    </row>
    <row r="35" spans="2:7" x14ac:dyDescent="0.25">
      <c r="B35" s="924">
        <v>39355</v>
      </c>
      <c r="C35" s="235">
        <v>0.36788895713469449</v>
      </c>
      <c r="D35" s="235"/>
      <c r="E35" s="235"/>
      <c r="F35" s="235"/>
      <c r="G35" s="235"/>
    </row>
    <row r="36" spans="2:7" x14ac:dyDescent="0.25">
      <c r="B36" s="924">
        <v>39447</v>
      </c>
      <c r="C36" s="235">
        <v>0.37781424522995249</v>
      </c>
      <c r="D36" s="235"/>
      <c r="E36" s="235"/>
      <c r="F36" s="235"/>
      <c r="G36" s="235"/>
    </row>
    <row r="37" spans="2:7" x14ac:dyDescent="0.25">
      <c r="B37" s="924">
        <v>39538</v>
      </c>
      <c r="C37" s="235">
        <v>0.37822555899091942</v>
      </c>
      <c r="D37" s="235"/>
      <c r="E37" s="235"/>
      <c r="F37" s="235"/>
      <c r="G37" s="235"/>
    </row>
    <row r="38" spans="2:7" x14ac:dyDescent="0.25">
      <c r="B38" s="924">
        <v>39629</v>
      </c>
      <c r="C38" s="235">
        <v>0.37617718278192913</v>
      </c>
      <c r="D38" s="235"/>
      <c r="E38" s="235"/>
      <c r="F38" s="235"/>
      <c r="G38" s="235"/>
    </row>
    <row r="39" spans="2:7" x14ac:dyDescent="0.25">
      <c r="B39" s="924">
        <v>39721</v>
      </c>
      <c r="C39" s="235">
        <v>0.38059014811895259</v>
      </c>
      <c r="D39" s="235"/>
      <c r="E39" s="235"/>
      <c r="F39" s="235"/>
      <c r="G39" s="235"/>
    </row>
    <row r="40" spans="2:7" x14ac:dyDescent="0.25">
      <c r="B40" s="924">
        <v>39813</v>
      </c>
      <c r="C40" s="235">
        <v>0.43027292302028941</v>
      </c>
      <c r="D40" s="235"/>
      <c r="E40" s="235"/>
      <c r="F40" s="235"/>
      <c r="G40" s="235"/>
    </row>
    <row r="41" spans="2:7" x14ac:dyDescent="0.25">
      <c r="B41" s="924">
        <v>39903</v>
      </c>
      <c r="C41" s="235">
        <v>0.46704250774315204</v>
      </c>
      <c r="D41" s="235"/>
      <c r="E41" s="235"/>
      <c r="F41" s="235"/>
      <c r="G41" s="235"/>
    </row>
    <row r="42" spans="2:7" x14ac:dyDescent="0.25">
      <c r="B42" s="924">
        <v>39994</v>
      </c>
      <c r="C42" s="235">
        <v>0.45685212477503251</v>
      </c>
      <c r="D42" s="235"/>
      <c r="E42" s="235"/>
      <c r="F42" s="235"/>
      <c r="G42" s="235"/>
    </row>
    <row r="43" spans="2:7" x14ac:dyDescent="0.25">
      <c r="B43" s="924">
        <v>40086</v>
      </c>
      <c r="C43" s="235">
        <v>0.45424886063279263</v>
      </c>
      <c r="D43" s="235"/>
      <c r="E43" s="235"/>
      <c r="F43" s="235"/>
      <c r="G43" s="235"/>
    </row>
    <row r="44" spans="2:7" x14ac:dyDescent="0.25">
      <c r="B44" s="924">
        <v>40178</v>
      </c>
      <c r="C44" s="235">
        <v>0.46313194337790953</v>
      </c>
      <c r="D44" s="235"/>
      <c r="E44" s="235"/>
      <c r="F44" s="235"/>
      <c r="G44" s="235"/>
    </row>
    <row r="45" spans="2:7" x14ac:dyDescent="0.25">
      <c r="B45" s="924">
        <v>40268</v>
      </c>
      <c r="C45" s="235">
        <v>0.46602193034066375</v>
      </c>
      <c r="D45" s="235">
        <v>0.1488617321627306</v>
      </c>
      <c r="E45" s="235"/>
      <c r="F45" s="235"/>
      <c r="G45" s="235"/>
    </row>
    <row r="46" spans="2:7" x14ac:dyDescent="0.25">
      <c r="B46" s="924">
        <v>40359</v>
      </c>
      <c r="C46" s="235">
        <v>0.43622039791644296</v>
      </c>
      <c r="D46" s="235">
        <v>0.16785143963718227</v>
      </c>
      <c r="E46" s="235"/>
      <c r="F46" s="235"/>
      <c r="G46" s="235"/>
    </row>
    <row r="47" spans="2:7" x14ac:dyDescent="0.25">
      <c r="B47" s="924">
        <v>40451</v>
      </c>
      <c r="C47" s="235">
        <v>0.43623233102426179</v>
      </c>
      <c r="D47" s="235">
        <v>0.16785909549356531</v>
      </c>
      <c r="E47" s="235"/>
      <c r="F47" s="235"/>
      <c r="G47" s="235"/>
    </row>
    <row r="48" spans="2:7" x14ac:dyDescent="0.25">
      <c r="B48" s="924">
        <v>40543</v>
      </c>
      <c r="C48" s="235">
        <v>0.44427087112562985</v>
      </c>
      <c r="D48" s="235">
        <v>0.16883751484418735</v>
      </c>
      <c r="E48" s="235"/>
      <c r="F48" s="235"/>
      <c r="G48" s="235"/>
    </row>
    <row r="49" spans="2:7" x14ac:dyDescent="0.25">
      <c r="B49" s="924">
        <v>40633</v>
      </c>
      <c r="C49" s="235">
        <v>0.44726081409144208</v>
      </c>
      <c r="D49" s="235">
        <v>0.1751012142615965</v>
      </c>
      <c r="E49" s="235"/>
      <c r="F49" s="235"/>
      <c r="G49" s="235"/>
    </row>
    <row r="50" spans="2:7" x14ac:dyDescent="0.25">
      <c r="B50" s="924">
        <v>40724</v>
      </c>
      <c r="C50" s="235">
        <v>0.44257094614570608</v>
      </c>
      <c r="D50" s="235">
        <v>0.18831353661506681</v>
      </c>
      <c r="E50" s="235"/>
      <c r="F50" s="235"/>
      <c r="G50" s="235"/>
    </row>
    <row r="51" spans="2:7" x14ac:dyDescent="0.25">
      <c r="B51" s="924">
        <v>40816</v>
      </c>
      <c r="C51" s="235">
        <v>0.45071478090056522</v>
      </c>
      <c r="D51" s="235">
        <v>0.1956640107196409</v>
      </c>
      <c r="E51" s="235"/>
      <c r="F51" s="235"/>
      <c r="G51" s="235"/>
    </row>
    <row r="52" spans="2:7" x14ac:dyDescent="0.25">
      <c r="B52" s="924">
        <v>40908</v>
      </c>
      <c r="C52" s="235">
        <v>0.46198349143865558</v>
      </c>
      <c r="D52" s="235">
        <v>0.19276867964628744</v>
      </c>
      <c r="E52" s="235"/>
      <c r="F52" s="235"/>
      <c r="G52" s="235"/>
    </row>
    <row r="53" spans="2:7" x14ac:dyDescent="0.25">
      <c r="B53" s="924">
        <v>40999</v>
      </c>
      <c r="C53" s="235">
        <v>0.48410115225771938</v>
      </c>
      <c r="D53" s="235">
        <v>0.18651883762081709</v>
      </c>
      <c r="E53" s="235">
        <v>0.53617122363896619</v>
      </c>
      <c r="F53" s="235">
        <v>0.44849795412817217</v>
      </c>
      <c r="G53" s="235">
        <v>8.7673269510794016E-2</v>
      </c>
    </row>
    <row r="54" spans="2:7" x14ac:dyDescent="0.25">
      <c r="B54" s="924">
        <v>41090</v>
      </c>
      <c r="C54" s="235">
        <v>0.43938279737875663</v>
      </c>
      <c r="D54" s="235">
        <v>0.18592037659512875</v>
      </c>
      <c r="E54" s="235">
        <v>0.50877813267736838</v>
      </c>
      <c r="F54" s="235">
        <v>0.42777835902601724</v>
      </c>
      <c r="G54" s="235">
        <v>8.0999773651351165E-2</v>
      </c>
    </row>
    <row r="55" spans="2:7" x14ac:dyDescent="0.25">
      <c r="B55" s="924">
        <v>41182</v>
      </c>
      <c r="C55" s="235">
        <v>0.42419384624659712</v>
      </c>
      <c r="D55" s="235">
        <v>0.18115030033133342</v>
      </c>
      <c r="E55" s="235">
        <v>0.49422855829489704</v>
      </c>
      <c r="F55" s="235">
        <v>0.41520171745029794</v>
      </c>
      <c r="G55" s="235">
        <v>7.9026840844599114E-2</v>
      </c>
    </row>
    <row r="56" spans="2:7" x14ac:dyDescent="0.25">
      <c r="B56" s="924">
        <v>41274</v>
      </c>
      <c r="C56" s="235">
        <v>0.38486414705354094</v>
      </c>
      <c r="D56" s="235">
        <v>0.18541882882855973</v>
      </c>
      <c r="E56" s="235">
        <v>0.47027335993576524</v>
      </c>
      <c r="F56" s="235">
        <v>0.38429116900778065</v>
      </c>
      <c r="G56" s="235">
        <v>8.5982190927984606E-2</v>
      </c>
    </row>
    <row r="57" spans="2:7" x14ac:dyDescent="0.25">
      <c r="B57" s="924">
        <v>41364</v>
      </c>
      <c r="C57" s="235">
        <v>0.39704217430108846</v>
      </c>
      <c r="D57" s="235">
        <v>0.18883249784405645</v>
      </c>
      <c r="E57" s="235">
        <v>0.48378211445205455</v>
      </c>
      <c r="F57" s="235">
        <v>0.41463119712038188</v>
      </c>
      <c r="G57" s="235">
        <v>6.9150917331672695E-2</v>
      </c>
    </row>
    <row r="58" spans="2:7" x14ac:dyDescent="0.25">
      <c r="B58" s="924">
        <v>41455</v>
      </c>
      <c r="C58" s="235">
        <v>0.40624286967573731</v>
      </c>
      <c r="D58" s="235">
        <v>0.19108123507541069</v>
      </c>
      <c r="E58" s="235">
        <v>0.49478364254647389</v>
      </c>
      <c r="F58" s="235">
        <v>0.42093720060382028</v>
      </c>
      <c r="G58" s="235">
        <v>7.3846441942653593E-2</v>
      </c>
    </row>
    <row r="59" spans="2:7" x14ac:dyDescent="0.25">
      <c r="B59" s="924">
        <v>41547</v>
      </c>
      <c r="C59" s="235">
        <v>0.40953202202013006</v>
      </c>
      <c r="D59" s="235">
        <v>0.18603563215496033</v>
      </c>
      <c r="E59" s="235">
        <v>0.48894909955608623</v>
      </c>
      <c r="F59" s="235">
        <v>0.41607155489168562</v>
      </c>
      <c r="G59" s="235">
        <v>7.2877544664400593E-2</v>
      </c>
    </row>
    <row r="60" spans="2:7" x14ac:dyDescent="0.25">
      <c r="B60" s="924">
        <v>41639</v>
      </c>
      <c r="C60" s="235">
        <v>0.38362024005848749</v>
      </c>
      <c r="D60" s="235">
        <v>0.18846101081708866</v>
      </c>
      <c r="E60" s="235">
        <v>0.47884404812945003</v>
      </c>
      <c r="F60" s="235">
        <v>0.39985065107182083</v>
      </c>
      <c r="G60" s="235">
        <v>7.8993397057629172E-2</v>
      </c>
    </row>
    <row r="61" spans="2:7" x14ac:dyDescent="0.25">
      <c r="B61" s="924">
        <v>41729</v>
      </c>
      <c r="C61" s="235">
        <v>0.37458552660760519</v>
      </c>
      <c r="D61" s="235">
        <v>0.18660981193803461</v>
      </c>
      <c r="E61" s="235">
        <v>0.4694907179572424</v>
      </c>
      <c r="F61" s="235">
        <v>0.39478842265587955</v>
      </c>
      <c r="G61" s="235">
        <v>7.4702295301362839E-2</v>
      </c>
    </row>
    <row r="62" spans="2:7" x14ac:dyDescent="0.25">
      <c r="B62" s="924">
        <v>41820</v>
      </c>
      <c r="C62" s="235">
        <v>0.34666736670001624</v>
      </c>
      <c r="D62" s="235">
        <v>0.18592989616617908</v>
      </c>
      <c r="E62" s="235">
        <v>0.4604147926894257</v>
      </c>
      <c r="F62" s="235">
        <v>0.38942455048639901</v>
      </c>
      <c r="G62" s="235">
        <v>7.0990242203026674E-2</v>
      </c>
    </row>
    <row r="63" spans="2:7" x14ac:dyDescent="0.25">
      <c r="B63" s="924">
        <v>41912</v>
      </c>
      <c r="C63" s="235">
        <v>0.34668014205635639</v>
      </c>
      <c r="D63" s="235">
        <v>0.19715782810416385</v>
      </c>
      <c r="E63" s="235">
        <v>0.47441903270676777</v>
      </c>
      <c r="F63" s="235">
        <v>0.40309857821185818</v>
      </c>
      <c r="G63" s="235">
        <v>7.1320454494909591E-2</v>
      </c>
    </row>
    <row r="64" spans="2:7" x14ac:dyDescent="0.25">
      <c r="B64" s="924">
        <v>42004</v>
      </c>
      <c r="C64" s="235">
        <v>0.34625582759946161</v>
      </c>
      <c r="D64" s="235">
        <v>0.19932624224697543</v>
      </c>
      <c r="E64" s="235">
        <v>0.4749691075832807</v>
      </c>
      <c r="F64" s="235">
        <v>0.40498832092904641</v>
      </c>
      <c r="G64" s="235">
        <v>6.9980786654234281E-2</v>
      </c>
    </row>
    <row r="65" spans="2:7" x14ac:dyDescent="0.25">
      <c r="B65" s="924">
        <v>42094</v>
      </c>
      <c r="C65" s="235">
        <v>0.35026548006489433</v>
      </c>
      <c r="D65" s="235">
        <v>0.20531077133769934</v>
      </c>
      <c r="E65" s="235">
        <v>0.48305001392392483</v>
      </c>
      <c r="F65" s="235">
        <v>0.41630421121487876</v>
      </c>
      <c r="G65" s="235">
        <v>6.6745802709046051E-2</v>
      </c>
    </row>
    <row r="66" spans="2:7" x14ac:dyDescent="0.25">
      <c r="B66" s="924">
        <v>42185</v>
      </c>
      <c r="C66" s="235">
        <v>0.32948621621590612</v>
      </c>
      <c r="D66" s="235">
        <v>0.20591516783720271</v>
      </c>
      <c r="E66" s="235">
        <v>0.47325066215708061</v>
      </c>
      <c r="F66" s="235">
        <v>0.40917512210894241</v>
      </c>
      <c r="G66" s="235">
        <v>6.4075540048138202E-2</v>
      </c>
    </row>
    <row r="67" spans="2:7" x14ac:dyDescent="0.25">
      <c r="B67" s="924">
        <v>42277</v>
      </c>
      <c r="C67" s="235">
        <v>0.30220339846818323</v>
      </c>
      <c r="D67" s="235">
        <v>0.20096825928274917</v>
      </c>
      <c r="E67" s="235">
        <v>0.45170891644904582</v>
      </c>
      <c r="F67" s="235">
        <v>0.38215324659448263</v>
      </c>
      <c r="G67" s="235">
        <v>6.9555669854563199E-2</v>
      </c>
    </row>
    <row r="68" spans="2:7" x14ac:dyDescent="0.25">
      <c r="B68" s="924">
        <v>42369</v>
      </c>
      <c r="C68" s="235">
        <v>0.28578342596640172</v>
      </c>
      <c r="D68" s="235">
        <v>0.20143063373379866</v>
      </c>
      <c r="E68" s="235">
        <v>0.44155368122634359</v>
      </c>
      <c r="F68" s="235">
        <v>0.37135641542085635</v>
      </c>
      <c r="G68" s="235">
        <v>7.0197265805487241E-2</v>
      </c>
    </row>
    <row r="69" spans="2:7" x14ac:dyDescent="0.25">
      <c r="B69" s="924">
        <v>42460</v>
      </c>
      <c r="C69" s="235">
        <v>0.30610293985633835</v>
      </c>
      <c r="D69" s="235">
        <v>0.20104352155092073</v>
      </c>
      <c r="E69" s="235">
        <v>0.45412322445695602</v>
      </c>
      <c r="F69" s="235">
        <v>0.3911949016618278</v>
      </c>
      <c r="G69" s="235">
        <v>6.2928322795128208E-2</v>
      </c>
    </row>
    <row r="70" spans="2:7" x14ac:dyDescent="0.25">
      <c r="B70" s="924">
        <v>42551</v>
      </c>
      <c r="C70" s="235">
        <v>0.30170529354419373</v>
      </c>
      <c r="D70" s="235">
        <v>0.19457992661442361</v>
      </c>
      <c r="E70" s="235">
        <v>0.44286260578983111</v>
      </c>
      <c r="F70" s="235">
        <v>0.38503388012235906</v>
      </c>
      <c r="G70" s="235">
        <v>5.7828725667472061E-2</v>
      </c>
    </row>
    <row r="71" spans="2:7" x14ac:dyDescent="0.25">
      <c r="B71" s="924">
        <v>42643</v>
      </c>
      <c r="C71" s="235">
        <v>0.28102572258390912</v>
      </c>
      <c r="D71" s="235">
        <v>0.19175790550341357</v>
      </c>
      <c r="E71" s="235">
        <v>0.43028623062949861</v>
      </c>
      <c r="F71" s="235">
        <v>0.36933047720967088</v>
      </c>
      <c r="G71" s="235">
        <v>6.0955753419827736E-2</v>
      </c>
    </row>
    <row r="72" spans="2:7" x14ac:dyDescent="0.25">
      <c r="B72" s="924">
        <v>42735</v>
      </c>
      <c r="C72" s="235">
        <v>0.26443743308573653</v>
      </c>
      <c r="D72" s="235">
        <v>0.18891745803734844</v>
      </c>
      <c r="E72" s="235">
        <v>0.41697991884793273</v>
      </c>
      <c r="F72" s="235">
        <v>0.35473581092999895</v>
      </c>
      <c r="G72" s="235">
        <v>6.2244107917933757E-2</v>
      </c>
    </row>
    <row r="73" spans="2:7" x14ac:dyDescent="0.25">
      <c r="B73" s="924">
        <v>42825</v>
      </c>
      <c r="C73" s="235">
        <v>0.25877758340286372</v>
      </c>
      <c r="D73" s="235">
        <v>0.18070708301866395</v>
      </c>
      <c r="E73" s="235">
        <v>0.4013297682390059</v>
      </c>
      <c r="F73" s="235">
        <v>0.35448596581189246</v>
      </c>
      <c r="G73" s="235">
        <v>4.6843802427113432E-2</v>
      </c>
    </row>
    <row r="74" spans="2:7" x14ac:dyDescent="0.25">
      <c r="B74" s="924">
        <v>42916</v>
      </c>
      <c r="C74" s="235">
        <v>0.25459860526283951</v>
      </c>
      <c r="D74" s="235">
        <v>0.13341615498616338</v>
      </c>
      <c r="E74" s="235">
        <v>0.34967994718400031</v>
      </c>
      <c r="F74" s="235">
        <v>0.30458361324005934</v>
      </c>
      <c r="G74" s="235">
        <v>4.5096333943940942E-2</v>
      </c>
    </row>
    <row r="75" spans="2:7" x14ac:dyDescent="0.25">
      <c r="B75" s="924">
        <v>43008</v>
      </c>
      <c r="C75" s="235">
        <v>0.25899340719879987</v>
      </c>
      <c r="D75" s="235">
        <v>0.14101059083164558</v>
      </c>
      <c r="E75" s="235">
        <v>0.36370719324804579</v>
      </c>
      <c r="F75" s="235">
        <v>0.32631634341258048</v>
      </c>
      <c r="G75" s="235">
        <v>3.7390849835465291E-2</v>
      </c>
    </row>
    <row r="76" spans="2:7" x14ac:dyDescent="0.25">
      <c r="B76" s="924">
        <v>43100</v>
      </c>
      <c r="C76" s="235">
        <v>0.25155542816022364</v>
      </c>
      <c r="D76" s="235">
        <v>0.15014729682498804</v>
      </c>
      <c r="E76" s="235">
        <v>0.36971132235219628</v>
      </c>
      <c r="F76" s="235">
        <v>0.32144273161686826</v>
      </c>
      <c r="G76" s="235">
        <v>4.8268590735328014E-2</v>
      </c>
    </row>
    <row r="77" spans="2:7" x14ac:dyDescent="0.25">
      <c r="B77" s="924">
        <v>43190</v>
      </c>
      <c r="C77" s="235">
        <v>0.25592216021599368</v>
      </c>
      <c r="D77" s="235">
        <v>0.15138856933136591</v>
      </c>
      <c r="E77" s="235">
        <v>0.37315920143567594</v>
      </c>
      <c r="F77" s="235">
        <v>0.33817755485823126</v>
      </c>
      <c r="G77" s="235">
        <v>3.4981646577444674E-2</v>
      </c>
    </row>
    <row r="78" spans="2:7" x14ac:dyDescent="0.25">
      <c r="B78" s="924">
        <v>43281</v>
      </c>
      <c r="C78" s="235">
        <v>0.25413688877837093</v>
      </c>
      <c r="D78" s="235">
        <v>0.15514961386306864</v>
      </c>
      <c r="E78" s="235">
        <v>0.37850707439429232</v>
      </c>
      <c r="F78" s="235">
        <v>0.3283306526270936</v>
      </c>
      <c r="G78" s="235">
        <v>5.0176421767198699E-2</v>
      </c>
    </row>
    <row r="79" spans="2:7" x14ac:dyDescent="0.25">
      <c r="B79" s="924">
        <v>43373</v>
      </c>
      <c r="C79" s="235">
        <v>0.24278219031294229</v>
      </c>
      <c r="D79" s="235">
        <v>0.15142151651027649</v>
      </c>
      <c r="E79" s="235">
        <v>0.36811222407749611</v>
      </c>
      <c r="F79" s="235">
        <v>0.33026100301393013</v>
      </c>
      <c r="G79" s="235">
        <v>3.7851221063565955E-2</v>
      </c>
    </row>
    <row r="80" spans="2:7" x14ac:dyDescent="0.25">
      <c r="B80" s="924">
        <v>43465</v>
      </c>
      <c r="C80" s="235">
        <v>0.2301939043337414</v>
      </c>
      <c r="D80" s="235">
        <v>0.15251929927405522</v>
      </c>
      <c r="E80" s="235">
        <v>0.36169482857956253</v>
      </c>
      <c r="F80" s="235">
        <v>0.31799270007606051</v>
      </c>
      <c r="G80" s="235">
        <v>4.3702128503502038E-2</v>
      </c>
    </row>
    <row r="81" spans="2:7" x14ac:dyDescent="0.25">
      <c r="B81" s="924">
        <v>43555</v>
      </c>
      <c r="C81" s="235">
        <v>0.23412232431433072</v>
      </c>
      <c r="D81" s="235">
        <v>0.14275876905307625</v>
      </c>
      <c r="E81" s="235">
        <v>0.35262403240096313</v>
      </c>
      <c r="F81" s="235">
        <v>0.30899222377670954</v>
      </c>
      <c r="G81" s="235">
        <v>4.3631808624253587E-2</v>
      </c>
    </row>
    <row r="82" spans="2:7" x14ac:dyDescent="0.25">
      <c r="B82" s="924">
        <v>43646</v>
      </c>
      <c r="C82" s="235">
        <v>0.23034136393132745</v>
      </c>
      <c r="D82" s="235">
        <v>0.15127560961207462</v>
      </c>
      <c r="E82" s="235">
        <v>0.34716551058403172</v>
      </c>
      <c r="F82" s="235">
        <v>0.29398977999393211</v>
      </c>
      <c r="G82" s="235">
        <v>5.3175730590099612E-2</v>
      </c>
    </row>
    <row r="83" spans="2:7" x14ac:dyDescent="0.25">
      <c r="B83" s="924">
        <v>43738</v>
      </c>
      <c r="C83" s="235">
        <v>0.21059350415024236</v>
      </c>
      <c r="D83" s="235">
        <v>0.15702190923014236</v>
      </c>
      <c r="E83" s="235">
        <v>0.3426686604893352</v>
      </c>
      <c r="F83" s="235">
        <v>0.29871763665663836</v>
      </c>
      <c r="G83" s="235">
        <v>4.3951023832696841E-2</v>
      </c>
    </row>
    <row r="84" spans="2:7" x14ac:dyDescent="0.25">
      <c r="B84" s="924">
        <v>43830</v>
      </c>
      <c r="C84" s="235">
        <v>0.21230184030481561</v>
      </c>
      <c r="D84" s="235">
        <v>0.14867513850120076</v>
      </c>
      <c r="E84" s="235">
        <v>0.33339136717864737</v>
      </c>
      <c r="F84" s="235">
        <v>0.28974785301754635</v>
      </c>
      <c r="G84" s="235">
        <v>4.3643514161101016E-2</v>
      </c>
    </row>
    <row r="85" spans="2:7" x14ac:dyDescent="0.25">
      <c r="B85" s="924">
        <v>43921</v>
      </c>
      <c r="C85" s="235">
        <v>0.21877882751002084</v>
      </c>
      <c r="D85" s="235">
        <v>0.14073958902860972</v>
      </c>
      <c r="E85" s="235">
        <v>0.33122734039070756</v>
      </c>
      <c r="F85" s="235">
        <v>0.29874606014231286</v>
      </c>
      <c r="G85" s="235">
        <v>3.2481280248394674E-2</v>
      </c>
    </row>
    <row r="86" spans="2:7" x14ac:dyDescent="0.25">
      <c r="B86" s="924">
        <v>44012</v>
      </c>
      <c r="C86" s="235">
        <v>0.21028654635606192</v>
      </c>
      <c r="D86" s="235">
        <v>0.14753710724301644</v>
      </c>
      <c r="E86" s="235">
        <v>0.33414601151497791</v>
      </c>
      <c r="F86" s="235">
        <v>0.30062496067369149</v>
      </c>
      <c r="G86" s="235">
        <v>3.3521050841286426E-2</v>
      </c>
    </row>
    <row r="87" spans="2:7" x14ac:dyDescent="0.25">
      <c r="B87" s="924">
        <v>44104</v>
      </c>
      <c r="C87" s="235">
        <v>0.20537603844827523</v>
      </c>
      <c r="D87" s="235">
        <v>0.14887057162089704</v>
      </c>
      <c r="E87" s="235">
        <v>0.33281491126007307</v>
      </c>
      <c r="F87" s="235">
        <v>0.30243477530770135</v>
      </c>
      <c r="G87" s="235">
        <v>3.0380135952371698E-2</v>
      </c>
    </row>
    <row r="88" spans="2:7" x14ac:dyDescent="0.25">
      <c r="B88" s="924">
        <v>44196</v>
      </c>
      <c r="C88" s="235">
        <v>0.19577022795222693</v>
      </c>
      <c r="D88" s="235">
        <v>0.14905159418100597</v>
      </c>
      <c r="E88" s="235">
        <v>0.33099924263032887</v>
      </c>
      <c r="F88" s="235">
        <v>0.29230013289684409</v>
      </c>
      <c r="G88" s="235">
        <v>3.8699109733484796E-2</v>
      </c>
    </row>
    <row r="89" spans="2:7" x14ac:dyDescent="0.25">
      <c r="B89" s="924">
        <v>44286</v>
      </c>
      <c r="C89" s="235">
        <v>0.19540499755253624</v>
      </c>
      <c r="D89" s="235">
        <v>0.14831560064653432</v>
      </c>
      <c r="E89" s="235">
        <v>0.3307705431939984</v>
      </c>
      <c r="F89" s="235">
        <v>0.29638434300992639</v>
      </c>
      <c r="G89" s="235">
        <v>3.4386200184071999E-2</v>
      </c>
    </row>
    <row r="90" spans="2:7" x14ac:dyDescent="0.25">
      <c r="B90" s="924">
        <v>44377</v>
      </c>
      <c r="C90" s="235">
        <v>0.18834036188295797</v>
      </c>
      <c r="D90" s="235">
        <v>0.15942481970309277</v>
      </c>
      <c r="E90" s="235">
        <v>0.33665927910517779</v>
      </c>
      <c r="F90" s="235">
        <v>0.29714046951432221</v>
      </c>
      <c r="G90" s="235">
        <v>3.9518809590855554E-2</v>
      </c>
    </row>
    <row r="91" spans="2:7" x14ac:dyDescent="0.25">
      <c r="B91" s="924">
        <v>44469</v>
      </c>
      <c r="C91" s="235">
        <v>0.17341321422607645</v>
      </c>
      <c r="D91" s="235">
        <v>0.15251496365431361</v>
      </c>
      <c r="E91" s="235">
        <v>0.317224982948486</v>
      </c>
      <c r="F91" s="235">
        <v>0.27971618838491802</v>
      </c>
      <c r="G91" s="235">
        <v>3.7508794563567989E-2</v>
      </c>
    </row>
    <row r="92" spans="2:7" x14ac:dyDescent="0.25">
      <c r="B92" s="924">
        <v>44561</v>
      </c>
      <c r="C92" s="235">
        <v>0.16376300507506983</v>
      </c>
      <c r="D92" s="235">
        <v>0.13915863340959841</v>
      </c>
      <c r="E92" s="235">
        <v>0.29517914095322284</v>
      </c>
      <c r="F92" s="235">
        <v>0.2614177457764037</v>
      </c>
      <c r="G92" s="235">
        <v>3.3761395176819149E-2</v>
      </c>
    </row>
    <row r="93" spans="2:7" x14ac:dyDescent="0.25">
      <c r="B93" s="924">
        <v>44651</v>
      </c>
      <c r="C93" s="235">
        <v>0.16483183602043949</v>
      </c>
      <c r="D93" s="235">
        <v>0.13233248901579628</v>
      </c>
      <c r="E93" s="235">
        <v>0.28927128656892043</v>
      </c>
      <c r="F93" s="235">
        <v>0.26297696842063512</v>
      </c>
      <c r="G93" s="235">
        <v>2.6294318148285312E-2</v>
      </c>
    </row>
    <row r="94" spans="2:7" x14ac:dyDescent="0.25">
      <c r="B94" s="924">
        <v>44742</v>
      </c>
      <c r="C94" s="235">
        <v>0.16108781646418521</v>
      </c>
      <c r="D94" s="235">
        <v>0.13073104747317693</v>
      </c>
      <c r="E94" s="235">
        <v>0.28561548187556585</v>
      </c>
      <c r="F94" s="235">
        <v>0.26096706479716819</v>
      </c>
      <c r="G94" s="235">
        <v>2.4648417078397666E-2</v>
      </c>
    </row>
    <row r="95" spans="2:7" x14ac:dyDescent="0.25">
      <c r="B95" s="924">
        <v>44834</v>
      </c>
      <c r="C95" s="235">
        <v>0.16520292943283893</v>
      </c>
      <c r="D95" s="235">
        <v>0.12750835028299112</v>
      </c>
      <c r="E95" s="235">
        <v>0.2872892196968308</v>
      </c>
      <c r="F95" s="235">
        <v>0.26648391570282742</v>
      </c>
      <c r="G95" s="235">
        <v>2.0805303994003377E-2</v>
      </c>
    </row>
    <row r="96" spans="2:7" x14ac:dyDescent="0.25">
      <c r="B96" s="925">
        <v>44926</v>
      </c>
      <c r="C96" s="236">
        <v>0.16621864459075869</v>
      </c>
      <c r="D96" s="236">
        <v>0.11018855563132163</v>
      </c>
      <c r="E96" s="236">
        <v>0.26857003601209201</v>
      </c>
      <c r="F96" s="236">
        <v>0.2415054207604167</v>
      </c>
      <c r="G96" s="236">
        <v>2.7064615251675299E-2</v>
      </c>
    </row>
    <row r="98" spans="2:2" x14ac:dyDescent="0.25">
      <c r="B98" s="165" t="s">
        <v>557</v>
      </c>
    </row>
    <row r="99" spans="2:2" x14ac:dyDescent="0.25">
      <c r="B99" s="154" t="s">
        <v>419</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42543-2196-4A1B-A7FB-4EA28018D7BC}">
  <dimension ref="B2:E220"/>
  <sheetViews>
    <sheetView workbookViewId="0">
      <selection activeCell="C14" sqref="C14"/>
    </sheetView>
  </sheetViews>
  <sheetFormatPr defaultColWidth="9.140625" defaultRowHeight="11.25" x14ac:dyDescent="0.2"/>
  <cols>
    <col min="1" max="1" width="9.140625" style="238"/>
    <col min="2" max="2" width="12.42578125" style="238" customWidth="1"/>
    <col min="3" max="3" width="12.85546875" style="238" customWidth="1"/>
    <col min="4" max="4" width="13.28515625" style="238" customWidth="1"/>
    <col min="5" max="5" width="13.7109375" style="238" customWidth="1"/>
    <col min="6" max="16384" width="9.140625" style="238"/>
  </cols>
  <sheetData>
    <row r="2" spans="2:5" ht="15.75" x14ac:dyDescent="0.25">
      <c r="B2" s="237" t="s">
        <v>937</v>
      </c>
    </row>
    <row r="4" spans="2:5" x14ac:dyDescent="0.2">
      <c r="B4" s="239" t="s">
        <v>559</v>
      </c>
      <c r="C4" s="240" t="s">
        <v>45</v>
      </c>
      <c r="D4" s="240" t="s">
        <v>560</v>
      </c>
      <c r="E4" s="240" t="s">
        <v>561</v>
      </c>
    </row>
    <row r="5" spans="2:5" x14ac:dyDescent="0.2">
      <c r="B5" s="926">
        <v>38837</v>
      </c>
      <c r="C5" s="241">
        <v>2.9561000000000002</v>
      </c>
      <c r="D5" s="241"/>
      <c r="E5" s="241"/>
    </row>
    <row r="6" spans="2:5" x14ac:dyDescent="0.2">
      <c r="B6" s="926">
        <v>38868</v>
      </c>
      <c r="C6" s="241">
        <v>3.0581999999999998</v>
      </c>
      <c r="D6" s="241"/>
      <c r="E6" s="241"/>
    </row>
    <row r="7" spans="2:5" x14ac:dyDescent="0.2">
      <c r="B7" s="926">
        <v>38898</v>
      </c>
      <c r="C7" s="241">
        <v>3.1579999999999999</v>
      </c>
      <c r="D7" s="241"/>
      <c r="E7" s="241"/>
    </row>
    <row r="8" spans="2:5" x14ac:dyDescent="0.2">
      <c r="B8" s="926">
        <v>38929</v>
      </c>
      <c r="C8" s="241">
        <v>3.2875000000000001</v>
      </c>
      <c r="D8" s="241"/>
      <c r="E8" s="241"/>
    </row>
    <row r="9" spans="2:5" x14ac:dyDescent="0.2">
      <c r="B9" s="926">
        <v>38960</v>
      </c>
      <c r="C9" s="241">
        <v>3.4096000000000002</v>
      </c>
      <c r="D9" s="241"/>
      <c r="E9" s="241"/>
    </row>
    <row r="10" spans="2:5" x14ac:dyDescent="0.2">
      <c r="B10" s="926">
        <v>38990</v>
      </c>
      <c r="C10" s="241">
        <v>3.5274999999999999</v>
      </c>
      <c r="D10" s="241"/>
      <c r="E10" s="241"/>
    </row>
    <row r="11" spans="2:5" x14ac:dyDescent="0.2">
      <c r="B11" s="926">
        <v>39021</v>
      </c>
      <c r="C11" s="241">
        <v>3.6446000000000001</v>
      </c>
      <c r="D11" s="241"/>
      <c r="E11" s="241"/>
    </row>
    <row r="12" spans="2:5" x14ac:dyDescent="0.2">
      <c r="B12" s="926">
        <v>39051</v>
      </c>
      <c r="C12" s="241">
        <v>3.7281</v>
      </c>
      <c r="D12" s="241"/>
      <c r="E12" s="241"/>
    </row>
    <row r="13" spans="2:5" x14ac:dyDescent="0.2">
      <c r="B13" s="926">
        <v>39082</v>
      </c>
      <c r="C13" s="241">
        <v>3.7894000000000001</v>
      </c>
      <c r="D13" s="241"/>
      <c r="E13" s="241"/>
    </row>
    <row r="14" spans="2:5" x14ac:dyDescent="0.2">
      <c r="B14" s="926">
        <v>39113</v>
      </c>
      <c r="C14" s="241">
        <v>3.8896999999999999</v>
      </c>
      <c r="D14" s="241"/>
      <c r="E14" s="241"/>
    </row>
    <row r="15" spans="2:5" x14ac:dyDescent="0.2">
      <c r="B15" s="926">
        <v>39141</v>
      </c>
      <c r="C15" s="241">
        <v>3.9443999999999999</v>
      </c>
      <c r="D15" s="241"/>
      <c r="E15" s="241"/>
    </row>
    <row r="16" spans="2:5" x14ac:dyDescent="0.2">
      <c r="B16" s="926">
        <v>39172</v>
      </c>
      <c r="C16" s="241">
        <v>3.9963000000000002</v>
      </c>
      <c r="D16" s="241"/>
      <c r="E16" s="241"/>
    </row>
    <row r="17" spans="2:5" x14ac:dyDescent="0.2">
      <c r="B17" s="926">
        <v>39202</v>
      </c>
      <c r="C17" s="241">
        <v>4.0974000000000004</v>
      </c>
      <c r="D17" s="241"/>
      <c r="E17" s="241"/>
    </row>
    <row r="18" spans="2:5" x14ac:dyDescent="0.2">
      <c r="B18" s="926">
        <v>39233</v>
      </c>
      <c r="C18" s="241">
        <v>4.1966000000000001</v>
      </c>
      <c r="D18" s="241"/>
      <c r="E18" s="241"/>
    </row>
    <row r="19" spans="2:5" x14ac:dyDescent="0.2">
      <c r="B19" s="926">
        <v>39263</v>
      </c>
      <c r="C19" s="241">
        <v>4.2830000000000004</v>
      </c>
      <c r="D19" s="241"/>
      <c r="E19" s="241"/>
    </row>
    <row r="20" spans="2:5" x14ac:dyDescent="0.2">
      <c r="B20" s="926">
        <v>39294</v>
      </c>
      <c r="C20" s="241">
        <v>4.3585000000000003</v>
      </c>
      <c r="D20" s="241"/>
      <c r="E20" s="241"/>
    </row>
    <row r="21" spans="2:5" x14ac:dyDescent="0.2">
      <c r="B21" s="926">
        <v>39325</v>
      </c>
      <c r="C21" s="241">
        <v>4.5937999999999999</v>
      </c>
      <c r="D21" s="241"/>
      <c r="E21" s="241"/>
    </row>
    <row r="22" spans="2:5" x14ac:dyDescent="0.2">
      <c r="B22" s="926">
        <v>39355</v>
      </c>
      <c r="C22" s="241">
        <v>4.7512999999999996</v>
      </c>
      <c r="D22" s="241"/>
      <c r="E22" s="241"/>
    </row>
    <row r="23" spans="2:5" x14ac:dyDescent="0.2">
      <c r="B23" s="926">
        <v>39386</v>
      </c>
      <c r="C23" s="241">
        <v>4.6634000000000002</v>
      </c>
      <c r="D23" s="241"/>
      <c r="E23" s="241"/>
    </row>
    <row r="24" spans="2:5" x14ac:dyDescent="0.2">
      <c r="B24" s="926">
        <v>39416</v>
      </c>
      <c r="C24" s="241">
        <v>4.6296999999999997</v>
      </c>
      <c r="D24" s="241"/>
      <c r="E24" s="241"/>
    </row>
    <row r="25" spans="2:5" x14ac:dyDescent="0.2">
      <c r="B25" s="926">
        <v>39447</v>
      </c>
      <c r="C25" s="241">
        <v>4.8193999999999999</v>
      </c>
      <c r="D25" s="241"/>
      <c r="E25" s="241"/>
    </row>
    <row r="26" spans="2:5" x14ac:dyDescent="0.2">
      <c r="B26" s="926">
        <v>39478</v>
      </c>
      <c r="C26" s="241">
        <v>4.5014000000000003</v>
      </c>
      <c r="D26" s="241"/>
      <c r="E26" s="241"/>
    </row>
    <row r="27" spans="2:5" x14ac:dyDescent="0.2">
      <c r="B27" s="926">
        <v>39507</v>
      </c>
      <c r="C27" s="241">
        <v>4.3564999999999996</v>
      </c>
      <c r="D27" s="241"/>
      <c r="E27" s="241"/>
    </row>
    <row r="28" spans="2:5" x14ac:dyDescent="0.2">
      <c r="B28" s="926">
        <v>39538</v>
      </c>
      <c r="C28" s="241">
        <v>4.593</v>
      </c>
      <c r="D28" s="241"/>
      <c r="E28" s="241"/>
    </row>
    <row r="29" spans="2:5" x14ac:dyDescent="0.2">
      <c r="B29" s="926">
        <v>39568</v>
      </c>
      <c r="C29" s="241">
        <v>4.7953999999999999</v>
      </c>
      <c r="D29" s="241"/>
      <c r="E29" s="241"/>
    </row>
    <row r="30" spans="2:5" x14ac:dyDescent="0.2">
      <c r="B30" s="926">
        <v>39599</v>
      </c>
      <c r="C30" s="241">
        <v>4.8975</v>
      </c>
      <c r="D30" s="241"/>
      <c r="E30" s="241"/>
    </row>
    <row r="31" spans="2:5" x14ac:dyDescent="0.2">
      <c r="B31" s="926">
        <v>39629</v>
      </c>
      <c r="C31" s="241">
        <v>5.0883000000000003</v>
      </c>
      <c r="D31" s="241"/>
      <c r="E31" s="241"/>
    </row>
    <row r="32" spans="2:5" x14ac:dyDescent="0.2">
      <c r="B32" s="926">
        <v>39660</v>
      </c>
      <c r="C32" s="241">
        <v>5.1482000000000001</v>
      </c>
      <c r="D32" s="241"/>
      <c r="E32" s="241"/>
    </row>
    <row r="33" spans="2:5" x14ac:dyDescent="0.2">
      <c r="B33" s="926">
        <v>39691</v>
      </c>
      <c r="C33" s="241">
        <v>5.1601999999999997</v>
      </c>
      <c r="D33" s="241"/>
      <c r="E33" s="241"/>
    </row>
    <row r="34" spans="2:5" x14ac:dyDescent="0.2">
      <c r="B34" s="926">
        <v>39721</v>
      </c>
      <c r="C34" s="241">
        <v>5.2190000000000003</v>
      </c>
      <c r="D34" s="241"/>
      <c r="E34" s="241"/>
    </row>
    <row r="35" spans="2:5" x14ac:dyDescent="0.2">
      <c r="B35" s="926">
        <v>39752</v>
      </c>
      <c r="C35" s="241">
        <v>5.1780999999999997</v>
      </c>
      <c r="D35" s="241"/>
      <c r="E35" s="241"/>
    </row>
    <row r="36" spans="2:5" x14ac:dyDescent="0.2">
      <c r="B36" s="926">
        <v>39782</v>
      </c>
      <c r="C36" s="241">
        <v>4.2948000000000004</v>
      </c>
      <c r="D36" s="241"/>
      <c r="E36" s="241"/>
    </row>
    <row r="37" spans="2:5" x14ac:dyDescent="0.2">
      <c r="B37" s="926">
        <v>39813</v>
      </c>
      <c r="C37" s="241">
        <v>3.3653</v>
      </c>
      <c r="D37" s="241"/>
      <c r="E37" s="241">
        <v>7.95</v>
      </c>
    </row>
    <row r="38" spans="2:5" x14ac:dyDescent="0.2">
      <c r="B38" s="926">
        <v>39844</v>
      </c>
      <c r="C38" s="241">
        <v>2.5388999999999999</v>
      </c>
      <c r="D38" s="241"/>
      <c r="E38" s="241">
        <v>7.95</v>
      </c>
    </row>
    <row r="39" spans="2:5" x14ac:dyDescent="0.2">
      <c r="B39" s="926">
        <v>39872</v>
      </c>
      <c r="C39" s="241">
        <v>2.0339999999999998</v>
      </c>
      <c r="D39" s="241"/>
      <c r="E39" s="241">
        <v>7.95</v>
      </c>
    </row>
    <row r="40" spans="2:5" x14ac:dyDescent="0.2">
      <c r="B40" s="926">
        <v>39903</v>
      </c>
      <c r="C40" s="241">
        <v>1.7745</v>
      </c>
      <c r="D40" s="241"/>
      <c r="E40" s="241">
        <v>7.8</v>
      </c>
    </row>
    <row r="41" spans="2:5" x14ac:dyDescent="0.2">
      <c r="B41" s="926">
        <v>39933</v>
      </c>
      <c r="C41" s="241">
        <v>1.6083000000000001</v>
      </c>
      <c r="D41" s="241"/>
      <c r="E41" s="241">
        <v>7.8</v>
      </c>
    </row>
    <row r="42" spans="2:5" x14ac:dyDescent="0.2">
      <c r="B42" s="926">
        <v>39964</v>
      </c>
      <c r="C42" s="241">
        <v>1.4802999999999999</v>
      </c>
      <c r="D42" s="241"/>
      <c r="E42" s="241">
        <v>7.8</v>
      </c>
    </row>
    <row r="43" spans="2:5" x14ac:dyDescent="0.2">
      <c r="B43" s="926">
        <v>39994</v>
      </c>
      <c r="C43" s="241">
        <v>1.4356</v>
      </c>
      <c r="D43" s="241"/>
      <c r="E43" s="241">
        <v>7.8</v>
      </c>
    </row>
    <row r="44" spans="2:5" x14ac:dyDescent="0.2">
      <c r="B44" s="926">
        <v>40025</v>
      </c>
      <c r="C44" s="241">
        <v>1.2129000000000001</v>
      </c>
      <c r="D44" s="241"/>
      <c r="E44" s="241">
        <v>7.8</v>
      </c>
    </row>
    <row r="45" spans="2:5" x14ac:dyDescent="0.2">
      <c r="B45" s="926">
        <v>40056</v>
      </c>
      <c r="C45" s="241">
        <v>1.1153999999999999</v>
      </c>
      <c r="D45" s="241"/>
      <c r="E45" s="241">
        <v>7.6499999999999995</v>
      </c>
    </row>
    <row r="46" spans="2:5" x14ac:dyDescent="0.2">
      <c r="B46" s="926">
        <v>40086</v>
      </c>
      <c r="C46" s="241">
        <v>1.0423</v>
      </c>
      <c r="D46" s="241"/>
      <c r="E46" s="241">
        <v>7.2249999999999996</v>
      </c>
    </row>
    <row r="47" spans="2:5" x14ac:dyDescent="0.2">
      <c r="B47" s="926">
        <v>40117</v>
      </c>
      <c r="C47" s="241">
        <v>1.0166999999999999</v>
      </c>
      <c r="D47" s="241"/>
      <c r="E47" s="241">
        <v>6.65</v>
      </c>
    </row>
    <row r="48" spans="2:5" x14ac:dyDescent="0.2">
      <c r="B48" s="926">
        <v>40147</v>
      </c>
      <c r="C48" s="241">
        <v>0.99309999999999998</v>
      </c>
      <c r="D48" s="241"/>
      <c r="E48" s="241">
        <v>5.5749999999999993</v>
      </c>
    </row>
    <row r="49" spans="2:5" x14ac:dyDescent="0.2">
      <c r="B49" s="926">
        <v>40178</v>
      </c>
      <c r="C49" s="241">
        <v>0.99560000000000004</v>
      </c>
      <c r="D49" s="241"/>
      <c r="E49" s="241">
        <v>4.6749999999999998</v>
      </c>
    </row>
    <row r="50" spans="2:5" x14ac:dyDescent="0.2">
      <c r="B50" s="926">
        <v>40209</v>
      </c>
      <c r="C50" s="241">
        <v>0.97719999999999996</v>
      </c>
      <c r="D50" s="241"/>
      <c r="E50" s="241">
        <v>4.6749999999999998</v>
      </c>
    </row>
    <row r="51" spans="2:5" x14ac:dyDescent="0.2">
      <c r="B51" s="926">
        <v>40237</v>
      </c>
      <c r="C51" s="241">
        <v>0.96450000000000002</v>
      </c>
      <c r="D51" s="241"/>
      <c r="E51" s="241">
        <v>3.6133333333333337</v>
      </c>
    </row>
    <row r="52" spans="2:5" x14ac:dyDescent="0.2">
      <c r="B52" s="926">
        <v>40268</v>
      </c>
      <c r="C52" s="241">
        <v>0.95240000000000002</v>
      </c>
      <c r="D52" s="241"/>
      <c r="E52" s="241">
        <v>3.5259999999999998</v>
      </c>
    </row>
    <row r="53" spans="2:5" x14ac:dyDescent="0.2">
      <c r="B53" s="926">
        <v>40298</v>
      </c>
      <c r="C53" s="241">
        <v>0.95520000000000005</v>
      </c>
      <c r="D53" s="241"/>
      <c r="E53" s="241">
        <v>3.7249999999999996</v>
      </c>
    </row>
    <row r="54" spans="2:5" x14ac:dyDescent="0.2">
      <c r="B54" s="926">
        <v>40329</v>
      </c>
      <c r="C54" s="241">
        <v>0.98219999999999996</v>
      </c>
      <c r="D54" s="241"/>
      <c r="E54" s="241">
        <v>3.65</v>
      </c>
    </row>
    <row r="55" spans="2:5" x14ac:dyDescent="0.2">
      <c r="B55" s="926">
        <v>40359</v>
      </c>
      <c r="C55" s="241">
        <v>1.0118</v>
      </c>
      <c r="D55" s="241"/>
      <c r="E55" s="241">
        <v>3.5874999999999999</v>
      </c>
    </row>
    <row r="56" spans="2:5" x14ac:dyDescent="0.2">
      <c r="B56" s="926">
        <v>40390</v>
      </c>
      <c r="C56" s="241">
        <v>1.1042000000000001</v>
      </c>
      <c r="D56" s="241"/>
      <c r="E56" s="241">
        <v>3.5749999999999997</v>
      </c>
    </row>
    <row r="57" spans="2:5" x14ac:dyDescent="0.2">
      <c r="B57" s="926">
        <v>40421</v>
      </c>
      <c r="C57" s="241">
        <v>1.1472</v>
      </c>
      <c r="D57" s="241"/>
      <c r="E57" s="241">
        <v>3.42</v>
      </c>
    </row>
    <row r="58" spans="2:5" x14ac:dyDescent="0.2">
      <c r="B58" s="926">
        <v>40451</v>
      </c>
      <c r="C58" s="241">
        <v>1.1373</v>
      </c>
      <c r="D58" s="241"/>
      <c r="E58" s="241">
        <v>3.18</v>
      </c>
    </row>
    <row r="59" spans="2:5" x14ac:dyDescent="0.2">
      <c r="B59" s="926">
        <v>40482</v>
      </c>
      <c r="C59" s="241">
        <v>1.2239</v>
      </c>
      <c r="D59" s="241"/>
      <c r="E59" s="241">
        <v>3.0199999999999996</v>
      </c>
    </row>
    <row r="60" spans="2:5" x14ac:dyDescent="0.2">
      <c r="B60" s="926">
        <v>40512</v>
      </c>
      <c r="C60" s="241">
        <v>1.2689999999999999</v>
      </c>
      <c r="D60" s="241"/>
      <c r="E60" s="241">
        <v>2.9249999999999998</v>
      </c>
    </row>
    <row r="61" spans="2:5" x14ac:dyDescent="0.2">
      <c r="B61" s="926">
        <v>40543</v>
      </c>
      <c r="C61" s="241">
        <v>1.2506999999999999</v>
      </c>
      <c r="D61" s="241"/>
      <c r="E61" s="241">
        <v>2.9</v>
      </c>
    </row>
    <row r="62" spans="2:5" x14ac:dyDescent="0.2">
      <c r="B62" s="926">
        <v>40574</v>
      </c>
      <c r="C62" s="241">
        <v>1.2536</v>
      </c>
      <c r="D62" s="241"/>
      <c r="E62" s="241">
        <v>2.8650000000000002</v>
      </c>
    </row>
    <row r="63" spans="2:5" x14ac:dyDescent="0.2">
      <c r="B63" s="926">
        <v>40602</v>
      </c>
      <c r="C63" s="241">
        <v>1.3522000000000001</v>
      </c>
      <c r="D63" s="241"/>
      <c r="E63" s="241">
        <v>2.9166666666666665</v>
      </c>
    </row>
    <row r="64" spans="2:5" x14ac:dyDescent="0.2">
      <c r="B64" s="926">
        <v>40633</v>
      </c>
      <c r="C64" s="241">
        <v>1.4833000000000001</v>
      </c>
      <c r="D64" s="241"/>
      <c r="E64" s="241">
        <v>2.8899999999999997</v>
      </c>
    </row>
    <row r="65" spans="2:5" x14ac:dyDescent="0.2">
      <c r="B65" s="926">
        <v>40663</v>
      </c>
      <c r="C65" s="241">
        <v>1.6214</v>
      </c>
      <c r="D65" s="241"/>
      <c r="E65" s="241">
        <v>2.8899999999999997</v>
      </c>
    </row>
    <row r="66" spans="2:5" x14ac:dyDescent="0.2">
      <c r="B66" s="926">
        <v>40694</v>
      </c>
      <c r="C66" s="241">
        <v>1.7068000000000001</v>
      </c>
      <c r="D66" s="241"/>
      <c r="E66" s="241">
        <v>2.7250000000000001</v>
      </c>
    </row>
    <row r="67" spans="2:5" x14ac:dyDescent="0.2">
      <c r="B67" s="926">
        <v>40724</v>
      </c>
      <c r="C67" s="241">
        <v>1.7493000000000001</v>
      </c>
      <c r="D67" s="241"/>
      <c r="E67" s="241">
        <v>2.5</v>
      </c>
    </row>
    <row r="68" spans="2:5" x14ac:dyDescent="0.2">
      <c r="B68" s="926">
        <v>40755</v>
      </c>
      <c r="C68" s="241">
        <v>1.8182</v>
      </c>
      <c r="D68" s="241"/>
      <c r="E68" s="241">
        <v>2.5</v>
      </c>
    </row>
    <row r="69" spans="2:5" x14ac:dyDescent="0.2">
      <c r="B69" s="926">
        <v>40786</v>
      </c>
      <c r="C69" s="241">
        <v>1.7547999999999999</v>
      </c>
      <c r="D69" s="241"/>
      <c r="E69" s="241">
        <v>3.25</v>
      </c>
    </row>
    <row r="70" spans="2:5" x14ac:dyDescent="0.2">
      <c r="B70" s="926">
        <v>40816</v>
      </c>
      <c r="C70" s="241">
        <v>1.736</v>
      </c>
      <c r="D70" s="241"/>
      <c r="E70" s="241">
        <v>4.08</v>
      </c>
    </row>
    <row r="71" spans="2:5" x14ac:dyDescent="0.2">
      <c r="B71" s="926">
        <v>40847</v>
      </c>
      <c r="C71" s="241">
        <v>1.7761</v>
      </c>
      <c r="D71" s="241"/>
      <c r="E71" s="241">
        <v>4.5000000000000009</v>
      </c>
    </row>
    <row r="72" spans="2:5" x14ac:dyDescent="0.2">
      <c r="B72" s="926">
        <v>40877</v>
      </c>
      <c r="C72" s="241">
        <v>1.7064999999999999</v>
      </c>
      <c r="D72" s="241"/>
      <c r="E72" s="241">
        <v>4.6559999999999988</v>
      </c>
    </row>
    <row r="73" spans="2:5" x14ac:dyDescent="0.2">
      <c r="B73" s="926">
        <v>40908</v>
      </c>
      <c r="C73" s="241">
        <v>1.6707000000000001</v>
      </c>
      <c r="D73" s="241"/>
      <c r="E73" s="241">
        <v>4.9649999999999999</v>
      </c>
    </row>
    <row r="74" spans="2:5" x14ac:dyDescent="0.2">
      <c r="B74" s="926">
        <v>40939</v>
      </c>
      <c r="C74" s="241">
        <v>1.5046999999999999</v>
      </c>
      <c r="D74" s="241"/>
      <c r="E74" s="241">
        <v>4.8675000000000006</v>
      </c>
    </row>
    <row r="75" spans="2:5" x14ac:dyDescent="0.2">
      <c r="B75" s="926">
        <v>40968</v>
      </c>
      <c r="C75" s="241">
        <v>1.3453999999999999</v>
      </c>
      <c r="D75" s="241"/>
      <c r="E75" s="241">
        <v>4.84</v>
      </c>
    </row>
    <row r="76" spans="2:5" x14ac:dyDescent="0.2">
      <c r="B76" s="926">
        <v>40999</v>
      </c>
      <c r="C76" s="241">
        <v>1.1637</v>
      </c>
      <c r="D76" s="241"/>
      <c r="E76" s="241">
        <v>4.6449999999999996</v>
      </c>
    </row>
    <row r="77" spans="2:5" x14ac:dyDescent="0.2">
      <c r="B77" s="926">
        <v>41029</v>
      </c>
      <c r="C77" s="241">
        <v>1.0402</v>
      </c>
      <c r="D77" s="241"/>
      <c r="E77" s="241">
        <v>4.1450000000000005</v>
      </c>
    </row>
    <row r="78" spans="2:5" x14ac:dyDescent="0.2">
      <c r="B78" s="926">
        <v>41060</v>
      </c>
      <c r="C78" s="241">
        <v>0.97040000000000004</v>
      </c>
      <c r="D78" s="241"/>
      <c r="E78" s="241">
        <v>3.6333333333333337</v>
      </c>
    </row>
    <row r="79" spans="2:5" x14ac:dyDescent="0.2">
      <c r="B79" s="926">
        <v>41090</v>
      </c>
      <c r="C79" s="241">
        <v>0.9345</v>
      </c>
      <c r="D79" s="241"/>
      <c r="E79" s="241">
        <v>2.9749999999999996</v>
      </c>
    </row>
    <row r="80" spans="2:5" x14ac:dyDescent="0.2">
      <c r="B80" s="926">
        <v>41121</v>
      </c>
      <c r="C80" s="241">
        <v>0.77939999999999998</v>
      </c>
      <c r="D80" s="241">
        <v>3.09</v>
      </c>
      <c r="E80" s="241">
        <v>2.5</v>
      </c>
    </row>
    <row r="81" spans="2:5" x14ac:dyDescent="0.2">
      <c r="B81" s="926">
        <v>41152</v>
      </c>
      <c r="C81" s="241">
        <v>0.60609999999999997</v>
      </c>
      <c r="D81" s="241">
        <v>3.09</v>
      </c>
      <c r="E81" s="241">
        <v>2.5</v>
      </c>
    </row>
    <row r="82" spans="2:5" x14ac:dyDescent="0.2">
      <c r="B82" s="926">
        <v>41182</v>
      </c>
      <c r="C82" s="241">
        <v>0.4839</v>
      </c>
      <c r="D82" s="241">
        <v>3.09</v>
      </c>
      <c r="E82" s="241">
        <v>2.3425000000000002</v>
      </c>
    </row>
    <row r="83" spans="2:5" x14ac:dyDescent="0.2">
      <c r="B83" s="926">
        <v>41213</v>
      </c>
      <c r="C83" s="241">
        <v>0.4118</v>
      </c>
      <c r="D83" s="241">
        <v>2.92</v>
      </c>
      <c r="E83" s="241">
        <v>2.2999999999999998</v>
      </c>
    </row>
    <row r="84" spans="2:5" x14ac:dyDescent="0.2">
      <c r="B84" s="926">
        <v>41243</v>
      </c>
      <c r="C84" s="241">
        <v>0.3604</v>
      </c>
      <c r="D84" s="241">
        <v>2.92</v>
      </c>
      <c r="E84" s="241">
        <v>2.1999999999999997</v>
      </c>
    </row>
    <row r="85" spans="2:5" x14ac:dyDescent="0.2">
      <c r="B85" s="926">
        <v>41274</v>
      </c>
      <c r="C85" s="241">
        <v>0.32379999999999998</v>
      </c>
      <c r="D85" s="241">
        <v>2.92</v>
      </c>
      <c r="E85" s="241">
        <v>2.15</v>
      </c>
    </row>
    <row r="86" spans="2:5" x14ac:dyDescent="0.2">
      <c r="B86" s="926">
        <v>41305</v>
      </c>
      <c r="C86" s="241">
        <v>0.34429999999999999</v>
      </c>
      <c r="D86" s="241">
        <v>2.8899999999999997</v>
      </c>
      <c r="E86" s="241">
        <v>1.95</v>
      </c>
    </row>
    <row r="87" spans="2:5" x14ac:dyDescent="0.2">
      <c r="B87" s="926">
        <v>41333</v>
      </c>
      <c r="C87" s="241">
        <v>0.3619</v>
      </c>
      <c r="D87" s="241">
        <v>2.8899999999999997</v>
      </c>
      <c r="E87" s="241">
        <v>1.8166666666666664</v>
      </c>
    </row>
    <row r="88" spans="2:5" x14ac:dyDescent="0.2">
      <c r="B88" s="926">
        <v>41364</v>
      </c>
      <c r="C88" s="241">
        <v>0.32879999999999998</v>
      </c>
      <c r="D88" s="241">
        <v>2.8899999999999997</v>
      </c>
      <c r="E88" s="241">
        <v>1.7999999999999998</v>
      </c>
    </row>
    <row r="89" spans="2:5" x14ac:dyDescent="0.2">
      <c r="B89" s="926">
        <v>41394</v>
      </c>
      <c r="C89" s="241">
        <v>0.32429999999999998</v>
      </c>
      <c r="D89" s="241">
        <v>2.86</v>
      </c>
      <c r="E89" s="241">
        <v>1.7999999999999998</v>
      </c>
    </row>
    <row r="90" spans="2:5" x14ac:dyDescent="0.2">
      <c r="B90" s="926">
        <v>41425</v>
      </c>
      <c r="C90" s="241">
        <v>0.29949999999999999</v>
      </c>
      <c r="D90" s="241">
        <v>2.86</v>
      </c>
      <c r="E90" s="241">
        <v>1.7500000000000002</v>
      </c>
    </row>
    <row r="91" spans="2:5" x14ac:dyDescent="0.2">
      <c r="B91" s="926">
        <v>41455</v>
      </c>
      <c r="C91" s="241">
        <v>0.32079999999999997</v>
      </c>
      <c r="D91" s="241">
        <v>2.86</v>
      </c>
      <c r="E91" s="241">
        <v>1.55</v>
      </c>
    </row>
    <row r="92" spans="2:5" x14ac:dyDescent="0.2">
      <c r="B92" s="926">
        <v>41486</v>
      </c>
      <c r="C92" s="241">
        <v>0.33579999999999999</v>
      </c>
      <c r="D92" s="241">
        <v>2.75</v>
      </c>
      <c r="E92" s="241">
        <v>1.3</v>
      </c>
    </row>
    <row r="93" spans="2:5" x14ac:dyDescent="0.2">
      <c r="B93" s="926">
        <v>41517</v>
      </c>
      <c r="C93" s="241">
        <v>0.3422</v>
      </c>
      <c r="D93" s="241">
        <v>2.75</v>
      </c>
      <c r="E93" s="241">
        <v>1.2</v>
      </c>
    </row>
    <row r="94" spans="2:5" x14ac:dyDescent="0.2">
      <c r="B94" s="926">
        <v>41547</v>
      </c>
      <c r="C94" s="241">
        <v>0.34</v>
      </c>
      <c r="D94" s="241">
        <v>2.75</v>
      </c>
      <c r="E94" s="241">
        <v>1.1166666666666667</v>
      </c>
    </row>
    <row r="95" spans="2:5" x14ac:dyDescent="0.2">
      <c r="B95" s="926">
        <v>41578</v>
      </c>
      <c r="C95" s="241">
        <v>0.34150000000000003</v>
      </c>
      <c r="D95" s="241">
        <v>2.65</v>
      </c>
      <c r="E95" s="241">
        <v>0.92500000000000016</v>
      </c>
    </row>
    <row r="96" spans="2:5" x14ac:dyDescent="0.2">
      <c r="B96" s="926">
        <v>41608</v>
      </c>
      <c r="C96" s="241">
        <v>0.32690000000000002</v>
      </c>
      <c r="D96" s="241">
        <v>2.65</v>
      </c>
      <c r="E96" s="241">
        <v>0.70000000000000007</v>
      </c>
    </row>
    <row r="97" spans="2:5" x14ac:dyDescent="0.2">
      <c r="B97" s="926">
        <v>41639</v>
      </c>
      <c r="C97" s="241">
        <v>0.37059999999999998</v>
      </c>
      <c r="D97" s="241">
        <v>2.65</v>
      </c>
      <c r="E97" s="241">
        <v>0.70000000000000007</v>
      </c>
    </row>
    <row r="98" spans="2:5" x14ac:dyDescent="0.2">
      <c r="B98" s="926">
        <v>41670</v>
      </c>
      <c r="C98" s="241">
        <v>0.39600000000000002</v>
      </c>
      <c r="D98" s="241">
        <v>2.5499999999999998</v>
      </c>
      <c r="E98" s="241">
        <v>0.54999999999999993</v>
      </c>
    </row>
    <row r="99" spans="2:5" x14ac:dyDescent="0.2">
      <c r="B99" s="926">
        <v>41698</v>
      </c>
      <c r="C99" s="241">
        <v>0.3866</v>
      </c>
      <c r="D99" s="241">
        <v>2.5499999999999998</v>
      </c>
      <c r="E99" s="241">
        <v>0.65</v>
      </c>
    </row>
    <row r="100" spans="2:5" x14ac:dyDescent="0.2">
      <c r="B100" s="926">
        <v>41729</v>
      </c>
      <c r="C100" s="241">
        <v>0.40689999999999998</v>
      </c>
      <c r="D100" s="241">
        <v>2.5499999999999998</v>
      </c>
      <c r="E100" s="241">
        <v>0.49999999999999994</v>
      </c>
    </row>
    <row r="101" spans="2:5" x14ac:dyDescent="0.2">
      <c r="B101" s="926">
        <v>41759</v>
      </c>
      <c r="C101" s="241">
        <v>0.4299</v>
      </c>
      <c r="D101" s="241">
        <v>2.4899999999999998</v>
      </c>
      <c r="E101" s="241">
        <v>0.4</v>
      </c>
    </row>
    <row r="102" spans="2:5" x14ac:dyDescent="0.2">
      <c r="B102" s="926">
        <v>41790</v>
      </c>
      <c r="C102" s="241">
        <v>0.41689999999999999</v>
      </c>
      <c r="D102" s="241">
        <v>2.4899999999999998</v>
      </c>
      <c r="E102" s="241">
        <v>0.5</v>
      </c>
    </row>
    <row r="103" spans="2:5" x14ac:dyDescent="0.2">
      <c r="B103" s="926">
        <v>41820</v>
      </c>
      <c r="C103" s="241">
        <v>0.3332</v>
      </c>
      <c r="D103" s="241">
        <v>2.4899999999999998</v>
      </c>
      <c r="E103" s="241">
        <v>0.5</v>
      </c>
    </row>
    <row r="104" spans="2:5" x14ac:dyDescent="0.2">
      <c r="B104" s="926">
        <v>41851</v>
      </c>
      <c r="C104" s="241">
        <v>0.30459999999999998</v>
      </c>
      <c r="D104" s="241">
        <v>2.4299999999999997</v>
      </c>
      <c r="E104" s="241">
        <v>0.5</v>
      </c>
    </row>
    <row r="105" spans="2:5" x14ac:dyDescent="0.2">
      <c r="B105" s="926">
        <v>41882</v>
      </c>
      <c r="C105" s="241">
        <v>0.2918</v>
      </c>
      <c r="D105" s="241">
        <v>2.4299999999999997</v>
      </c>
      <c r="E105" s="241">
        <v>0.6</v>
      </c>
    </row>
    <row r="106" spans="2:5" x14ac:dyDescent="0.2">
      <c r="B106" s="926">
        <v>41912</v>
      </c>
      <c r="C106" s="241">
        <v>0.19969999999999999</v>
      </c>
      <c r="D106" s="241">
        <v>2.4299999999999997</v>
      </c>
      <c r="E106" s="241">
        <v>0.54999999999999993</v>
      </c>
    </row>
    <row r="107" spans="2:5" x14ac:dyDescent="0.2">
      <c r="B107" s="926">
        <v>41943</v>
      </c>
      <c r="C107" s="241">
        <v>0.1837</v>
      </c>
      <c r="D107" s="241">
        <v>2.34</v>
      </c>
      <c r="E107" s="241">
        <v>0.44999999999999996</v>
      </c>
    </row>
    <row r="108" spans="2:5" x14ac:dyDescent="0.2">
      <c r="B108" s="926">
        <v>41973</v>
      </c>
      <c r="C108" s="241">
        <v>0.18179999999999999</v>
      </c>
      <c r="D108" s="241">
        <v>2.34</v>
      </c>
      <c r="E108" s="241">
        <v>0.44999999999999996</v>
      </c>
    </row>
    <row r="109" spans="2:5" x14ac:dyDescent="0.2">
      <c r="B109" s="926">
        <v>42004</v>
      </c>
      <c r="C109" s="241">
        <v>0.17649999999999999</v>
      </c>
      <c r="D109" s="241">
        <v>2.34</v>
      </c>
      <c r="E109" s="241">
        <v>0.47499999999999998</v>
      </c>
    </row>
    <row r="110" spans="2:5" x14ac:dyDescent="0.2">
      <c r="B110" s="926">
        <v>42035</v>
      </c>
      <c r="C110" s="241">
        <v>0.15229999999999999</v>
      </c>
      <c r="D110" s="241">
        <v>2.23</v>
      </c>
      <c r="E110" s="241">
        <v>0.54999999999999993</v>
      </c>
    </row>
    <row r="111" spans="2:5" x14ac:dyDescent="0.2">
      <c r="B111" s="926">
        <v>42063</v>
      </c>
      <c r="C111" s="241">
        <v>0.1258</v>
      </c>
      <c r="D111" s="241">
        <v>2.23</v>
      </c>
      <c r="E111" s="241">
        <v>0.4</v>
      </c>
    </row>
    <row r="112" spans="2:5" x14ac:dyDescent="0.2">
      <c r="B112" s="926">
        <v>42094</v>
      </c>
      <c r="C112" s="241">
        <v>9.69E-2</v>
      </c>
      <c r="D112" s="241">
        <v>2.23</v>
      </c>
      <c r="E112" s="241">
        <v>0.4</v>
      </c>
    </row>
    <row r="113" spans="2:5" x14ac:dyDescent="0.2">
      <c r="B113" s="926">
        <v>42124</v>
      </c>
      <c r="C113" s="241">
        <v>7.2800000000000004E-2</v>
      </c>
      <c r="D113" s="241">
        <v>2.12</v>
      </c>
      <c r="E113" s="241">
        <v>0.38</v>
      </c>
    </row>
    <row r="114" spans="2:5" x14ac:dyDescent="0.2">
      <c r="B114" s="926">
        <v>42155</v>
      </c>
      <c r="C114" s="241">
        <v>5.7099999999999998E-2</v>
      </c>
      <c r="D114" s="241">
        <v>2.12</v>
      </c>
      <c r="E114" s="241">
        <v>0.4</v>
      </c>
    </row>
    <row r="115" spans="2:5" x14ac:dyDescent="0.2">
      <c r="B115" s="926">
        <v>42185</v>
      </c>
      <c r="C115" s="241">
        <v>4.9200000000000001E-2</v>
      </c>
      <c r="D115" s="241">
        <v>2.12</v>
      </c>
      <c r="E115" s="241">
        <v>0.4</v>
      </c>
    </row>
    <row r="116" spans="2:5" x14ac:dyDescent="0.2">
      <c r="B116" s="926">
        <v>42216</v>
      </c>
      <c r="C116" s="241">
        <v>4.87E-2</v>
      </c>
      <c r="D116" s="241">
        <v>2</v>
      </c>
      <c r="E116" s="241">
        <v>0.4</v>
      </c>
    </row>
    <row r="117" spans="2:5" x14ac:dyDescent="0.2">
      <c r="B117" s="926">
        <v>42247</v>
      </c>
      <c r="C117" s="241">
        <v>4.3900000000000002E-2</v>
      </c>
      <c r="D117" s="241">
        <v>2</v>
      </c>
      <c r="E117" s="241">
        <v>0.3</v>
      </c>
    </row>
    <row r="118" spans="2:5" x14ac:dyDescent="0.2">
      <c r="B118" s="926">
        <v>42277</v>
      </c>
      <c r="C118" s="241">
        <v>3.5299999999999998E-2</v>
      </c>
      <c r="D118" s="241">
        <v>2</v>
      </c>
      <c r="E118" s="241">
        <v>0.3</v>
      </c>
    </row>
    <row r="119" spans="2:5" x14ac:dyDescent="0.2">
      <c r="B119" s="926">
        <v>42308</v>
      </c>
      <c r="C119" s="241">
        <v>1.9699999999999999E-2</v>
      </c>
      <c r="D119" s="241">
        <v>1.8900000000000001</v>
      </c>
      <c r="E119" s="241">
        <v>0.4</v>
      </c>
    </row>
    <row r="120" spans="2:5" x14ac:dyDescent="0.2">
      <c r="B120" s="926">
        <v>42338</v>
      </c>
      <c r="C120" s="241">
        <v>-1.54E-2</v>
      </c>
      <c r="D120" s="241">
        <v>1.8900000000000001</v>
      </c>
      <c r="E120" s="241">
        <v>0.4</v>
      </c>
    </row>
    <row r="121" spans="2:5" x14ac:dyDescent="0.2">
      <c r="B121" s="926">
        <v>42369</v>
      </c>
      <c r="C121" s="241">
        <v>-3.9800000000000002E-2</v>
      </c>
      <c r="D121" s="241">
        <v>1.8900000000000001</v>
      </c>
      <c r="E121" s="241">
        <v>0.4</v>
      </c>
    </row>
    <row r="122" spans="2:5" x14ac:dyDescent="0.2">
      <c r="B122" s="926">
        <v>42400</v>
      </c>
      <c r="C122" s="241">
        <v>-6.08E-2</v>
      </c>
      <c r="D122" s="241">
        <v>1.79</v>
      </c>
      <c r="E122" s="241">
        <v>0.4</v>
      </c>
    </row>
    <row r="123" spans="2:5" x14ac:dyDescent="0.2">
      <c r="B123" s="926">
        <v>42429</v>
      </c>
      <c r="C123" s="241">
        <v>-0.1153</v>
      </c>
      <c r="D123" s="241">
        <v>1.79</v>
      </c>
      <c r="E123" s="241">
        <v>0.3</v>
      </c>
    </row>
    <row r="124" spans="2:5" x14ac:dyDescent="0.2">
      <c r="B124" s="926">
        <v>42460</v>
      </c>
      <c r="C124" s="241">
        <v>-0.1336</v>
      </c>
      <c r="D124" s="241">
        <v>1.79</v>
      </c>
      <c r="E124" s="241">
        <v>0.3</v>
      </c>
    </row>
    <row r="125" spans="2:5" x14ac:dyDescent="0.2">
      <c r="B125" s="926">
        <v>42490</v>
      </c>
      <c r="C125" s="241">
        <v>-0.13800000000000001</v>
      </c>
      <c r="D125" s="241">
        <v>1.66</v>
      </c>
      <c r="E125" s="241">
        <v>0.3</v>
      </c>
    </row>
    <row r="126" spans="2:5" x14ac:dyDescent="0.2">
      <c r="B126" s="926">
        <v>42521</v>
      </c>
      <c r="C126" s="241">
        <v>-0.14449999999999999</v>
      </c>
      <c r="D126" s="241">
        <v>1.66</v>
      </c>
      <c r="E126" s="241">
        <v>0.25</v>
      </c>
    </row>
    <row r="127" spans="2:5" x14ac:dyDescent="0.2">
      <c r="B127" s="926">
        <v>42551</v>
      </c>
      <c r="C127" s="241">
        <v>-0.16239999999999999</v>
      </c>
      <c r="D127" s="241">
        <v>1.66</v>
      </c>
      <c r="E127" s="241">
        <v>0.25</v>
      </c>
    </row>
    <row r="128" spans="2:5" x14ac:dyDescent="0.2">
      <c r="B128" s="926">
        <v>42582</v>
      </c>
      <c r="C128" s="241">
        <v>-0.18820000000000001</v>
      </c>
      <c r="D128" s="241">
        <v>1.48</v>
      </c>
      <c r="E128" s="241">
        <v>0.25</v>
      </c>
    </row>
    <row r="129" spans="2:5" x14ac:dyDescent="0.2">
      <c r="B129" s="926">
        <v>42613</v>
      </c>
      <c r="C129" s="241">
        <v>-0.18870000000000001</v>
      </c>
      <c r="D129" s="241">
        <v>1.48</v>
      </c>
      <c r="E129" s="241">
        <v>0.24</v>
      </c>
    </row>
    <row r="130" spans="2:5" x14ac:dyDescent="0.2">
      <c r="B130" s="926">
        <v>42643</v>
      </c>
      <c r="C130" s="241">
        <v>-0.1991</v>
      </c>
      <c r="D130" s="241">
        <v>1.48</v>
      </c>
      <c r="E130" s="241">
        <v>0.24</v>
      </c>
    </row>
    <row r="131" spans="2:5" x14ac:dyDescent="0.2">
      <c r="B131" s="926">
        <v>42674</v>
      </c>
      <c r="C131" s="241">
        <v>-0.20710000000000001</v>
      </c>
      <c r="D131" s="241">
        <v>1.3599999999999999</v>
      </c>
      <c r="E131" s="241">
        <v>0.16999999999999998</v>
      </c>
    </row>
    <row r="132" spans="2:5" x14ac:dyDescent="0.2">
      <c r="B132" s="926">
        <v>42704</v>
      </c>
      <c r="C132" s="241">
        <v>-0.21479999999999999</v>
      </c>
      <c r="D132" s="241">
        <v>1.3599999999999999</v>
      </c>
      <c r="E132" s="241">
        <v>7.4999999999999997E-2</v>
      </c>
    </row>
    <row r="133" spans="2:5" x14ac:dyDescent="0.2">
      <c r="B133" s="926">
        <v>42735</v>
      </c>
      <c r="C133" s="241">
        <v>-0.21790000000000001</v>
      </c>
      <c r="D133" s="241">
        <v>1.3599999999999999</v>
      </c>
      <c r="E133" s="241">
        <v>7.4999999999999997E-2</v>
      </c>
    </row>
    <row r="134" spans="2:5" x14ac:dyDescent="0.2">
      <c r="B134" s="926">
        <v>42766</v>
      </c>
      <c r="C134" s="241">
        <v>-0.23549999999999999</v>
      </c>
      <c r="D134" s="241">
        <v>1.23</v>
      </c>
      <c r="E134" s="241">
        <v>7.4999999999999997E-2</v>
      </c>
    </row>
    <row r="135" spans="2:5" x14ac:dyDescent="0.2">
      <c r="B135" s="926">
        <v>42794</v>
      </c>
      <c r="C135" s="241">
        <v>-0.24049999999999999</v>
      </c>
      <c r="D135" s="241">
        <v>1.23</v>
      </c>
      <c r="E135" s="241">
        <v>7.4999999999999997E-2</v>
      </c>
    </row>
    <row r="136" spans="2:5" x14ac:dyDescent="0.2">
      <c r="B136" s="926">
        <v>42825</v>
      </c>
      <c r="C136" s="241">
        <v>-0.2407</v>
      </c>
      <c r="D136" s="241">
        <v>1.23</v>
      </c>
      <c r="E136" s="241">
        <v>7.4999999999999997E-2</v>
      </c>
    </row>
    <row r="137" spans="2:5" x14ac:dyDescent="0.2">
      <c r="B137" s="926">
        <v>42855</v>
      </c>
      <c r="C137" s="241">
        <v>-0.2455</v>
      </c>
      <c r="D137" s="241">
        <v>1.06</v>
      </c>
      <c r="E137" s="241">
        <v>7.4999999999999997E-2</v>
      </c>
    </row>
    <row r="138" spans="2:5" x14ac:dyDescent="0.2">
      <c r="B138" s="926">
        <v>42855</v>
      </c>
      <c r="C138" s="241">
        <v>-0.2455</v>
      </c>
      <c r="D138" s="241">
        <v>1.06</v>
      </c>
      <c r="E138" s="241">
        <v>7.4999999999999997E-2</v>
      </c>
    </row>
    <row r="139" spans="2:5" x14ac:dyDescent="0.2">
      <c r="B139" s="926">
        <v>42886</v>
      </c>
      <c r="C139" s="241">
        <v>-0.25090000000000001</v>
      </c>
      <c r="D139" s="241">
        <v>1.06</v>
      </c>
      <c r="E139" s="241">
        <v>0.05</v>
      </c>
    </row>
    <row r="140" spans="2:5" x14ac:dyDescent="0.2">
      <c r="B140" s="926">
        <v>42916</v>
      </c>
      <c r="C140" s="241">
        <v>-0.26679999999999998</v>
      </c>
      <c r="D140" s="241">
        <v>1.06</v>
      </c>
      <c r="E140" s="241">
        <v>0.05</v>
      </c>
    </row>
    <row r="141" spans="2:5" x14ac:dyDescent="0.2">
      <c r="B141" s="926">
        <v>42947</v>
      </c>
      <c r="C141" s="241">
        <v>-0.27260000000000001</v>
      </c>
      <c r="D141" s="241">
        <v>0.91999999999999993</v>
      </c>
      <c r="E141" s="241">
        <v>0.05</v>
      </c>
    </row>
    <row r="142" spans="2:5" x14ac:dyDescent="0.2">
      <c r="B142" s="926">
        <v>42978</v>
      </c>
      <c r="C142" s="241">
        <v>-0.2717</v>
      </c>
      <c r="D142" s="241">
        <v>0.91999999999999993</v>
      </c>
      <c r="E142" s="241">
        <v>0.01</v>
      </c>
    </row>
    <row r="143" spans="2:5" x14ac:dyDescent="0.2">
      <c r="B143" s="926">
        <v>43008</v>
      </c>
      <c r="C143" s="241">
        <v>-0.27260000000000001</v>
      </c>
      <c r="D143" s="241">
        <v>0.91999999999999993</v>
      </c>
      <c r="E143" s="241">
        <v>0.01</v>
      </c>
    </row>
    <row r="144" spans="2:5" x14ac:dyDescent="0.2">
      <c r="B144" s="926">
        <v>43039</v>
      </c>
      <c r="C144" s="241">
        <v>-0.27389999999999998</v>
      </c>
      <c r="D144" s="241">
        <v>0.8</v>
      </c>
      <c r="E144" s="241">
        <v>0.01</v>
      </c>
    </row>
    <row r="145" spans="2:5" x14ac:dyDescent="0.2">
      <c r="B145" s="926">
        <v>43069</v>
      </c>
      <c r="C145" s="241">
        <v>-0.27429999999999999</v>
      </c>
      <c r="D145" s="241">
        <v>0.8</v>
      </c>
      <c r="E145" s="241">
        <v>0.01</v>
      </c>
    </row>
    <row r="146" spans="2:5" x14ac:dyDescent="0.2">
      <c r="B146" s="926">
        <v>43100</v>
      </c>
      <c r="C146" s="241">
        <v>-0.27139999999999997</v>
      </c>
      <c r="D146" s="241">
        <v>0.8</v>
      </c>
      <c r="E146" s="241">
        <v>0.01</v>
      </c>
    </row>
    <row r="147" spans="2:5" x14ac:dyDescent="0.2">
      <c r="B147" s="926">
        <v>43131</v>
      </c>
      <c r="C147" s="241">
        <v>-0.2742</v>
      </c>
      <c r="D147" s="241">
        <v>0.72</v>
      </c>
      <c r="E147" s="241">
        <v>0.01</v>
      </c>
    </row>
    <row r="148" spans="2:5" x14ac:dyDescent="0.2">
      <c r="B148" s="926">
        <v>43159</v>
      </c>
      <c r="C148" s="241">
        <v>-0.27489999999999998</v>
      </c>
      <c r="D148" s="241">
        <v>0.72</v>
      </c>
      <c r="E148" s="241">
        <v>0.01</v>
      </c>
    </row>
    <row r="149" spans="2:5" x14ac:dyDescent="0.2">
      <c r="B149" s="926">
        <v>43190</v>
      </c>
      <c r="C149" s="241">
        <v>-0.27129999999999999</v>
      </c>
      <c r="D149" s="241">
        <v>0.72</v>
      </c>
      <c r="E149" s="241">
        <v>0.01</v>
      </c>
    </row>
    <row r="150" spans="2:5" x14ac:dyDescent="0.2">
      <c r="B150" s="926">
        <v>43220</v>
      </c>
      <c r="C150" s="241">
        <v>-0.2702</v>
      </c>
      <c r="D150" s="241">
        <v>0.62</v>
      </c>
      <c r="E150" s="241">
        <v>0.01</v>
      </c>
    </row>
    <row r="151" spans="2:5" x14ac:dyDescent="0.2">
      <c r="B151" s="926">
        <v>43251</v>
      </c>
      <c r="C151" s="241">
        <v>-0.27</v>
      </c>
      <c r="D151" s="241">
        <v>0.62</v>
      </c>
      <c r="E151" s="241">
        <v>0</v>
      </c>
    </row>
    <row r="152" spans="2:5" x14ac:dyDescent="0.2">
      <c r="B152" s="926">
        <v>43281</v>
      </c>
      <c r="C152" s="241">
        <v>-0.26850000000000002</v>
      </c>
      <c r="D152" s="241">
        <v>0.62</v>
      </c>
      <c r="E152" s="241">
        <v>0</v>
      </c>
    </row>
    <row r="153" spans="2:5" x14ac:dyDescent="0.2">
      <c r="B153" s="926">
        <v>43312</v>
      </c>
      <c r="C153" s="241">
        <v>-0.26919999999999999</v>
      </c>
      <c r="D153" s="241">
        <v>0.54</v>
      </c>
      <c r="E153" s="241">
        <v>0</v>
      </c>
    </row>
    <row r="154" spans="2:5" x14ac:dyDescent="0.2">
      <c r="B154" s="926">
        <v>43343</v>
      </c>
      <c r="C154" s="241">
        <v>-0.26679999999999998</v>
      </c>
      <c r="D154" s="241">
        <v>0.54</v>
      </c>
      <c r="E154" s="241">
        <v>0</v>
      </c>
    </row>
    <row r="155" spans="2:5" x14ac:dyDescent="0.2">
      <c r="B155" s="926">
        <v>43373</v>
      </c>
      <c r="C155" s="241">
        <v>-0.26829999999999998</v>
      </c>
      <c r="D155" s="241">
        <v>0.54</v>
      </c>
      <c r="E155" s="241">
        <v>0</v>
      </c>
    </row>
    <row r="156" spans="2:5" x14ac:dyDescent="0.2">
      <c r="B156" s="926">
        <v>43404</v>
      </c>
      <c r="C156" s="241">
        <v>-0.26400000000000001</v>
      </c>
      <c r="D156" s="241">
        <v>0.49</v>
      </c>
      <c r="E156" s="241">
        <v>0</v>
      </c>
    </row>
    <row r="157" spans="2:5" x14ac:dyDescent="0.2">
      <c r="B157" s="926">
        <v>43434</v>
      </c>
      <c r="C157" s="241">
        <v>-0.25659999999999999</v>
      </c>
      <c r="D157" s="241">
        <v>0.49</v>
      </c>
      <c r="E157" s="241">
        <v>0</v>
      </c>
    </row>
    <row r="158" spans="2:5" x14ac:dyDescent="0.2">
      <c r="B158" s="926">
        <v>43465</v>
      </c>
      <c r="C158" s="241">
        <v>-0.24079999999999999</v>
      </c>
      <c r="D158" s="241">
        <v>0.49</v>
      </c>
      <c r="E158" s="241">
        <v>0</v>
      </c>
    </row>
    <row r="159" spans="2:5" x14ac:dyDescent="0.2">
      <c r="B159" s="926">
        <v>43496</v>
      </c>
      <c r="C159" s="241">
        <v>-0.2364</v>
      </c>
      <c r="D159" s="241">
        <v>0.44</v>
      </c>
      <c r="E159" s="241">
        <v>0</v>
      </c>
    </row>
    <row r="160" spans="2:5" x14ac:dyDescent="0.2">
      <c r="B160" s="926">
        <v>43524</v>
      </c>
      <c r="C160" s="241">
        <v>-0.23180000000000001</v>
      </c>
      <c r="D160" s="241">
        <v>0.44</v>
      </c>
      <c r="E160" s="241">
        <v>0</v>
      </c>
    </row>
    <row r="161" spans="2:5" x14ac:dyDescent="0.2">
      <c r="B161" s="926">
        <v>43524</v>
      </c>
      <c r="C161" s="241">
        <v>-0.23180000000000001</v>
      </c>
      <c r="D161" s="241">
        <v>0.44</v>
      </c>
      <c r="E161" s="241">
        <v>0</v>
      </c>
    </row>
    <row r="162" spans="2:5" x14ac:dyDescent="0.2">
      <c r="B162" s="926">
        <v>43524</v>
      </c>
      <c r="C162" s="241">
        <v>-0.23180000000000001</v>
      </c>
      <c r="D162" s="241">
        <v>0.44</v>
      </c>
      <c r="E162" s="241">
        <v>0</v>
      </c>
    </row>
    <row r="163" spans="2:5" x14ac:dyDescent="0.2">
      <c r="B163" s="926">
        <v>43524</v>
      </c>
      <c r="C163" s="241">
        <v>-0.23180000000000001</v>
      </c>
      <c r="D163" s="241">
        <v>0.44</v>
      </c>
      <c r="E163" s="241">
        <v>0</v>
      </c>
    </row>
    <row r="164" spans="2:5" x14ac:dyDescent="0.2">
      <c r="B164" s="926">
        <v>43524</v>
      </c>
      <c r="C164" s="241">
        <v>-0.23180000000000001</v>
      </c>
      <c r="D164" s="241">
        <v>0.44</v>
      </c>
      <c r="E164" s="241">
        <v>0</v>
      </c>
    </row>
    <row r="165" spans="2:5" x14ac:dyDescent="0.2">
      <c r="B165" s="926">
        <v>43524</v>
      </c>
      <c r="C165" s="241">
        <v>-0.23180000000000001</v>
      </c>
      <c r="D165" s="241">
        <v>0.44</v>
      </c>
      <c r="E165" s="241">
        <v>0</v>
      </c>
    </row>
    <row r="166" spans="2:5" x14ac:dyDescent="0.2">
      <c r="B166" s="926">
        <v>43524</v>
      </c>
      <c r="C166" s="241">
        <v>-0.23180000000000001</v>
      </c>
      <c r="D166" s="241">
        <v>0.44</v>
      </c>
      <c r="E166" s="241">
        <v>0</v>
      </c>
    </row>
    <row r="167" spans="2:5" x14ac:dyDescent="0.2">
      <c r="B167" s="926">
        <v>43524</v>
      </c>
      <c r="C167" s="241">
        <v>-0.23180000000000001</v>
      </c>
      <c r="D167" s="241">
        <v>0.44</v>
      </c>
      <c r="E167" s="241">
        <v>0</v>
      </c>
    </row>
    <row r="168" spans="2:5" x14ac:dyDescent="0.2">
      <c r="B168" s="926">
        <v>43555</v>
      </c>
      <c r="C168" s="241">
        <v>-0.23019999999999999</v>
      </c>
      <c r="D168" s="241">
        <v>0.44</v>
      </c>
      <c r="E168" s="241">
        <v>0</v>
      </c>
    </row>
    <row r="169" spans="2:5" x14ac:dyDescent="0.2">
      <c r="B169" s="926">
        <v>43585</v>
      </c>
      <c r="C169" s="241">
        <v>-0.23080000000000001</v>
      </c>
      <c r="D169" s="241">
        <v>0.38999999999999996</v>
      </c>
      <c r="E169" s="241">
        <v>0</v>
      </c>
    </row>
    <row r="170" spans="2:5" x14ac:dyDescent="0.2">
      <c r="B170" s="926">
        <v>43616</v>
      </c>
      <c r="C170" s="241">
        <v>-0.2374</v>
      </c>
      <c r="D170" s="241">
        <v>0.38999999999999996</v>
      </c>
      <c r="E170" s="241">
        <v>0</v>
      </c>
    </row>
    <row r="171" spans="2:5" x14ac:dyDescent="0.2">
      <c r="B171" s="926">
        <v>43646</v>
      </c>
      <c r="C171" s="241">
        <v>-0.27900000000000003</v>
      </c>
      <c r="D171" s="241">
        <v>0.38999999999999996</v>
      </c>
      <c r="E171" s="241">
        <v>0</v>
      </c>
    </row>
    <row r="172" spans="2:5" x14ac:dyDescent="0.2">
      <c r="B172" s="926">
        <v>43677</v>
      </c>
      <c r="C172" s="241">
        <v>-0.34739999999999999</v>
      </c>
      <c r="D172" s="241">
        <v>0.35000000000000003</v>
      </c>
      <c r="E172" s="241">
        <v>0</v>
      </c>
    </row>
    <row r="173" spans="2:5" x14ac:dyDescent="0.2">
      <c r="B173" s="926">
        <v>43708</v>
      </c>
      <c r="C173" s="241">
        <v>-0.40500000000000003</v>
      </c>
      <c r="D173" s="241">
        <v>0.35000000000000003</v>
      </c>
      <c r="E173" s="241">
        <v>-0.05</v>
      </c>
    </row>
    <row r="174" spans="2:5" x14ac:dyDescent="0.2">
      <c r="B174" s="926">
        <v>43738</v>
      </c>
      <c r="C174" s="241">
        <v>-0.39389999999999997</v>
      </c>
      <c r="D174" s="241">
        <v>0.35000000000000003</v>
      </c>
      <c r="E174" s="241">
        <v>-0.05</v>
      </c>
    </row>
    <row r="175" spans="2:5" x14ac:dyDescent="0.2">
      <c r="B175" s="926">
        <v>43769</v>
      </c>
      <c r="C175" s="241">
        <v>-0.36159999999999998</v>
      </c>
      <c r="D175" s="241">
        <v>0.32</v>
      </c>
      <c r="E175" s="241">
        <v>-0.05</v>
      </c>
    </row>
    <row r="176" spans="2:5" x14ac:dyDescent="0.2">
      <c r="B176" s="926">
        <v>43799</v>
      </c>
      <c r="C176" s="241">
        <v>-0.33739999999999998</v>
      </c>
      <c r="D176" s="241">
        <v>0.32</v>
      </c>
      <c r="E176" s="241">
        <v>-0.05</v>
      </c>
    </row>
    <row r="177" spans="2:5" x14ac:dyDescent="0.2">
      <c r="B177" s="926">
        <v>43830</v>
      </c>
      <c r="C177" s="241">
        <v>-0.33560000000000001</v>
      </c>
      <c r="D177" s="241">
        <v>0.32</v>
      </c>
      <c r="E177" s="241">
        <v>-0.05</v>
      </c>
    </row>
    <row r="178" spans="2:5" x14ac:dyDescent="0.2">
      <c r="B178" s="926">
        <v>43861</v>
      </c>
      <c r="C178" s="241">
        <v>-0.3301</v>
      </c>
      <c r="D178" s="241">
        <v>0.3</v>
      </c>
      <c r="E178" s="241">
        <v>-0.05</v>
      </c>
    </row>
    <row r="179" spans="2:5" x14ac:dyDescent="0.2">
      <c r="B179" s="926">
        <v>43890</v>
      </c>
      <c r="C179" s="241">
        <v>-0.35520000000000002</v>
      </c>
      <c r="D179" s="241">
        <v>0.3</v>
      </c>
      <c r="E179" s="241">
        <v>-0.05</v>
      </c>
    </row>
    <row r="180" spans="2:5" x14ac:dyDescent="0.2">
      <c r="B180" s="926">
        <v>43921</v>
      </c>
      <c r="C180" s="241">
        <v>-0.3649</v>
      </c>
      <c r="D180" s="241">
        <v>0.3</v>
      </c>
      <c r="E180" s="241">
        <v>-0.05</v>
      </c>
    </row>
    <row r="181" spans="2:5" x14ac:dyDescent="0.2">
      <c r="B181" s="926">
        <v>43951</v>
      </c>
      <c r="C181" s="241">
        <v>-0.192</v>
      </c>
      <c r="D181" s="241">
        <v>0.27</v>
      </c>
      <c r="E181" s="241">
        <v>-0.05</v>
      </c>
    </row>
    <row r="182" spans="2:5" x14ac:dyDescent="0.2">
      <c r="B182" s="926">
        <v>43982</v>
      </c>
      <c r="C182" s="241">
        <v>-0.1431</v>
      </c>
      <c r="D182" s="241">
        <v>0.27</v>
      </c>
      <c r="E182" s="241">
        <v>0</v>
      </c>
    </row>
    <row r="183" spans="2:5" x14ac:dyDescent="0.2">
      <c r="B183" s="926">
        <v>44012</v>
      </c>
      <c r="C183" s="241">
        <v>-0.22270000000000001</v>
      </c>
      <c r="D183" s="241">
        <v>0.27</v>
      </c>
      <c r="E183" s="241">
        <v>0</v>
      </c>
    </row>
    <row r="184" spans="2:5" x14ac:dyDescent="0.2">
      <c r="B184" s="926">
        <v>44043</v>
      </c>
      <c r="C184" s="241">
        <v>-0.34610000000000002</v>
      </c>
      <c r="D184" s="241">
        <v>0.25</v>
      </c>
      <c r="E184" s="241">
        <v>0</v>
      </c>
    </row>
    <row r="185" spans="2:5" x14ac:dyDescent="0.2">
      <c r="B185" s="926">
        <v>44074</v>
      </c>
      <c r="C185" s="241">
        <v>-0.43290000000000001</v>
      </c>
      <c r="D185" s="241">
        <v>0.25</v>
      </c>
      <c r="E185" s="241">
        <v>0</v>
      </c>
    </row>
    <row r="186" spans="2:5" x14ac:dyDescent="0.2">
      <c r="B186" s="926">
        <v>44104</v>
      </c>
      <c r="C186" s="241">
        <v>-0.46260000000000001</v>
      </c>
      <c r="D186" s="241">
        <v>0.25</v>
      </c>
      <c r="E186" s="241">
        <v>0</v>
      </c>
    </row>
    <row r="187" spans="2:5" x14ac:dyDescent="0.2">
      <c r="B187" s="926">
        <v>44135</v>
      </c>
      <c r="C187" s="241">
        <v>-0.49399999999999999</v>
      </c>
      <c r="D187" s="241">
        <v>0.24</v>
      </c>
      <c r="E187" s="241">
        <v>-0.05</v>
      </c>
    </row>
    <row r="188" spans="2:5" x14ac:dyDescent="0.2">
      <c r="B188" s="926">
        <v>44165</v>
      </c>
      <c r="C188" s="241">
        <v>-0.50900000000000001</v>
      </c>
      <c r="D188" s="241">
        <v>0.24</v>
      </c>
      <c r="E188" s="241">
        <v>-0.05</v>
      </c>
    </row>
    <row r="189" spans="2:5" x14ac:dyDescent="0.2">
      <c r="B189" s="926">
        <v>44196</v>
      </c>
      <c r="C189" s="241">
        <v>-0.51859999999999995</v>
      </c>
      <c r="D189" s="241">
        <v>0.24</v>
      </c>
      <c r="E189" s="241">
        <v>-0.05</v>
      </c>
    </row>
    <row r="190" spans="2:5" x14ac:dyDescent="0.2">
      <c r="B190" s="926">
        <v>44227</v>
      </c>
      <c r="C190" s="241">
        <v>-0.52849999999999997</v>
      </c>
      <c r="D190" s="241">
        <v>0.22</v>
      </c>
      <c r="E190" s="241">
        <v>-0.05</v>
      </c>
    </row>
    <row r="191" spans="2:5" x14ac:dyDescent="0.2">
      <c r="B191" s="926">
        <v>44255</v>
      </c>
      <c r="C191" s="241">
        <v>-0.52049999999999996</v>
      </c>
      <c r="D191" s="241">
        <v>0.22</v>
      </c>
      <c r="E191" s="241">
        <v>-0.05</v>
      </c>
    </row>
    <row r="192" spans="2:5" x14ac:dyDescent="0.2">
      <c r="B192" s="926">
        <v>44286</v>
      </c>
      <c r="C192" s="241">
        <v>-0.51600000000000001</v>
      </c>
      <c r="D192" s="241">
        <v>0.22</v>
      </c>
      <c r="E192" s="241">
        <v>-0.05</v>
      </c>
    </row>
    <row r="193" spans="2:5" x14ac:dyDescent="0.2">
      <c r="B193" s="926">
        <v>44316</v>
      </c>
      <c r="C193" s="241">
        <v>-0.51580000000000004</v>
      </c>
      <c r="D193" s="241">
        <v>0.21</v>
      </c>
      <c r="E193" s="241">
        <v>-0.05</v>
      </c>
    </row>
    <row r="194" spans="2:5" x14ac:dyDescent="0.2">
      <c r="B194" s="926">
        <v>44347</v>
      </c>
      <c r="C194" s="241">
        <v>-0.51300000000000001</v>
      </c>
      <c r="D194" s="241">
        <v>0.21</v>
      </c>
      <c r="E194" s="241">
        <v>-0.05</v>
      </c>
    </row>
    <row r="195" spans="2:5" x14ac:dyDescent="0.2">
      <c r="B195" s="926">
        <v>44377</v>
      </c>
      <c r="C195" s="241">
        <v>-0.51500000000000001</v>
      </c>
      <c r="D195" s="241">
        <v>0.21</v>
      </c>
      <c r="E195" s="241">
        <v>-0.05</v>
      </c>
    </row>
    <row r="196" spans="2:5" x14ac:dyDescent="0.2">
      <c r="B196" s="926">
        <v>44408</v>
      </c>
      <c r="C196" s="241">
        <v>-0.51600000000000001</v>
      </c>
      <c r="D196" s="241">
        <v>0.19</v>
      </c>
      <c r="E196" s="241">
        <v>-0.05</v>
      </c>
    </row>
    <row r="197" spans="2:5" x14ac:dyDescent="0.2">
      <c r="B197" s="926">
        <v>44439</v>
      </c>
      <c r="C197" s="241">
        <v>-0.52739999999999998</v>
      </c>
      <c r="D197" s="241">
        <v>0.19</v>
      </c>
      <c r="E197" s="241">
        <v>-0.05</v>
      </c>
    </row>
    <row r="198" spans="2:5" x14ac:dyDescent="0.2">
      <c r="B198" s="926">
        <v>44469</v>
      </c>
      <c r="C198" s="241">
        <v>-0.52239999999999998</v>
      </c>
      <c r="D198" s="241">
        <v>0.19</v>
      </c>
      <c r="E198" s="241">
        <v>-0.05</v>
      </c>
    </row>
    <row r="199" spans="2:5" x14ac:dyDescent="0.2">
      <c r="B199" s="926">
        <v>44500</v>
      </c>
      <c r="C199" s="241">
        <v>-0.5272</v>
      </c>
      <c r="D199" s="241">
        <v>0.18</v>
      </c>
      <c r="E199" s="241">
        <v>-0.15</v>
      </c>
    </row>
    <row r="200" spans="2:5" x14ac:dyDescent="0.2">
      <c r="B200" s="926">
        <v>44530</v>
      </c>
      <c r="C200" s="241">
        <v>-0.53400000000000003</v>
      </c>
      <c r="D200" s="241">
        <v>0.18</v>
      </c>
      <c r="E200" s="241">
        <v>-0.15</v>
      </c>
    </row>
    <row r="201" spans="2:5" x14ac:dyDescent="0.2">
      <c r="B201" s="926">
        <v>44561</v>
      </c>
      <c r="C201" s="241">
        <v>-0.54459999999999997</v>
      </c>
      <c r="D201" s="241">
        <v>0.18</v>
      </c>
      <c r="E201" s="241">
        <v>-0.15</v>
      </c>
    </row>
    <row r="202" spans="2:5" x14ac:dyDescent="0.2">
      <c r="B202" s="926">
        <v>44592</v>
      </c>
      <c r="C202" s="241">
        <v>-0.52729999999999999</v>
      </c>
      <c r="D202" s="241">
        <v>0.17</v>
      </c>
      <c r="E202" s="241">
        <v>-0.15</v>
      </c>
    </row>
    <row r="203" spans="2:5" x14ac:dyDescent="0.2">
      <c r="B203" s="926">
        <v>44620</v>
      </c>
      <c r="C203" s="241">
        <v>-0.47620000000000001</v>
      </c>
      <c r="D203" s="241">
        <v>0.17</v>
      </c>
      <c r="E203" s="241">
        <v>-0.1</v>
      </c>
    </row>
    <row r="204" spans="2:5" x14ac:dyDescent="0.2">
      <c r="B204" s="926">
        <v>44651</v>
      </c>
      <c r="C204" s="241">
        <v>-0.41770000000000002</v>
      </c>
      <c r="D204" s="241">
        <v>0.17</v>
      </c>
      <c r="E204" s="241">
        <v>-0.1</v>
      </c>
    </row>
    <row r="205" spans="2:5" x14ac:dyDescent="0.2">
      <c r="B205" s="926">
        <v>44681</v>
      </c>
      <c r="C205" s="241">
        <v>-0.31090000000000001</v>
      </c>
      <c r="D205" s="241">
        <v>0.15</v>
      </c>
      <c r="E205" s="241">
        <v>-0.1</v>
      </c>
    </row>
    <row r="206" spans="2:5" x14ac:dyDescent="0.2">
      <c r="B206" s="926">
        <v>44712</v>
      </c>
      <c r="C206" s="241">
        <v>-0.14360000000000001</v>
      </c>
      <c r="D206" s="241">
        <v>0.15</v>
      </c>
      <c r="E206" s="241">
        <v>-0.05</v>
      </c>
    </row>
    <row r="207" spans="2:5" x14ac:dyDescent="0.2">
      <c r="B207" s="926">
        <v>44742</v>
      </c>
      <c r="C207" s="241">
        <v>0.16170000000000001</v>
      </c>
      <c r="D207" s="241">
        <v>0.15</v>
      </c>
      <c r="E207" s="241">
        <v>-0.05</v>
      </c>
    </row>
    <row r="208" spans="2:5" x14ac:dyDescent="0.2">
      <c r="B208" s="926">
        <v>44773</v>
      </c>
      <c r="C208" s="241">
        <v>0.46650000000000003</v>
      </c>
      <c r="D208" s="241">
        <v>0.15</v>
      </c>
      <c r="E208" s="241">
        <v>-0.05</v>
      </c>
    </row>
    <row r="209" spans="2:5" x14ac:dyDescent="0.2">
      <c r="B209" s="926">
        <v>44804</v>
      </c>
      <c r="C209" s="241">
        <v>0.83699999999999997</v>
      </c>
      <c r="D209" s="241">
        <v>0.15</v>
      </c>
      <c r="E209" s="241">
        <v>-0.05</v>
      </c>
    </row>
    <row r="210" spans="2:5" x14ac:dyDescent="0.2">
      <c r="B210" s="926">
        <v>44834</v>
      </c>
      <c r="C210" s="241">
        <v>1.5961000000000001</v>
      </c>
      <c r="D210" s="241">
        <v>0.15</v>
      </c>
      <c r="E210" s="241">
        <v>-0.05</v>
      </c>
    </row>
    <row r="211" spans="2:5" x14ac:dyDescent="0.2">
      <c r="B211" s="926">
        <v>44865</v>
      </c>
      <c r="C211" s="241">
        <v>1.9974000000000001</v>
      </c>
      <c r="D211" s="241">
        <v>0.14000000000000001</v>
      </c>
      <c r="E211" s="241">
        <v>-0.05</v>
      </c>
    </row>
    <row r="212" spans="2:5" x14ac:dyDescent="0.2">
      <c r="B212" s="926">
        <v>44895</v>
      </c>
      <c r="C212" s="241">
        <v>2.3212000000000002</v>
      </c>
      <c r="D212" s="241">
        <v>0.14000000000000001</v>
      </c>
      <c r="E212" s="241">
        <v>-0.05</v>
      </c>
    </row>
    <row r="213" spans="2:5" x14ac:dyDescent="0.2">
      <c r="B213" s="926">
        <v>44926</v>
      </c>
      <c r="C213" s="241">
        <v>2.5665</v>
      </c>
      <c r="D213" s="241">
        <v>0.14000000000000001</v>
      </c>
      <c r="E213" s="241">
        <v>-0.05</v>
      </c>
    </row>
    <row r="214" spans="2:5" x14ac:dyDescent="0.2">
      <c r="B214" s="926">
        <v>44957</v>
      </c>
      <c r="C214" s="241">
        <v>2.8578999999999999</v>
      </c>
      <c r="D214" s="241">
        <v>0.14000000000000001</v>
      </c>
      <c r="E214" s="241">
        <v>2.5</v>
      </c>
    </row>
    <row r="215" spans="2:5" x14ac:dyDescent="0.2">
      <c r="B215" s="926">
        <v>44985</v>
      </c>
      <c r="C215" s="241">
        <v>3.1353</v>
      </c>
      <c r="D215" s="241">
        <v>0.14000000000000001</v>
      </c>
      <c r="E215" s="241">
        <v>2.5666666666666669</v>
      </c>
    </row>
    <row r="216" spans="2:5" x14ac:dyDescent="0.2">
      <c r="B216" s="926">
        <v>45016</v>
      </c>
      <c r="C216" s="241">
        <v>3.2673999999999999</v>
      </c>
      <c r="D216" s="241">
        <v>0.14000000000000001</v>
      </c>
      <c r="E216" s="241">
        <v>2.5666666666666669</v>
      </c>
    </row>
    <row r="217" spans="2:5" x14ac:dyDescent="0.2">
      <c r="B217" s="927">
        <v>45046</v>
      </c>
      <c r="C217" s="242">
        <v>3.4980000000000002</v>
      </c>
      <c r="D217" s="242">
        <v>0.14000000000000001</v>
      </c>
      <c r="E217" s="242">
        <v>3.3000000000000003</v>
      </c>
    </row>
    <row r="219" spans="2:5" x14ac:dyDescent="0.2">
      <c r="B219" s="238" t="s">
        <v>562</v>
      </c>
    </row>
    <row r="220" spans="2:5" x14ac:dyDescent="0.2">
      <c r="B220" s="238" t="s">
        <v>563</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501D6-892F-434E-9F72-25D3FDD4C87D}">
  <dimension ref="A2:F48"/>
  <sheetViews>
    <sheetView workbookViewId="0">
      <selection activeCell="G10" sqref="G10"/>
    </sheetView>
  </sheetViews>
  <sheetFormatPr defaultColWidth="9.140625" defaultRowHeight="11.25" x14ac:dyDescent="0.2"/>
  <cols>
    <col min="1" max="1" width="9.140625" style="243"/>
    <col min="2" max="2" width="16.42578125" style="256" bestFit="1" customWidth="1"/>
    <col min="3" max="3" width="16.85546875" style="243" bestFit="1" customWidth="1"/>
    <col min="4" max="4" width="17.28515625" style="243" bestFit="1" customWidth="1"/>
    <col min="5" max="5" width="23.85546875" style="243" bestFit="1" customWidth="1"/>
    <col min="6" max="6" width="17.28515625" style="243" bestFit="1" customWidth="1"/>
    <col min="7" max="7" width="23.85546875" style="243" bestFit="1" customWidth="1"/>
    <col min="8" max="9" width="17.28515625" style="243" bestFit="1" customWidth="1"/>
    <col min="10" max="10" width="27.140625" style="243" bestFit="1" customWidth="1"/>
    <col min="11" max="11" width="12.28515625" style="243" bestFit="1" customWidth="1"/>
    <col min="12" max="16384" width="9.140625" style="243"/>
  </cols>
  <sheetData>
    <row r="2" spans="1:6" ht="15.75" x14ac:dyDescent="0.2">
      <c r="B2" s="244" t="s">
        <v>567</v>
      </c>
      <c r="C2" s="245"/>
      <c r="D2" s="245"/>
      <c r="E2" s="245"/>
    </row>
    <row r="3" spans="1:6" ht="12.75" x14ac:dyDescent="0.2">
      <c r="B3" s="246" t="s">
        <v>523</v>
      </c>
      <c r="C3" s="245"/>
      <c r="D3" s="245"/>
      <c r="E3" s="245"/>
    </row>
    <row r="4" spans="1:6" x14ac:dyDescent="0.2">
      <c r="B4" s="247"/>
      <c r="C4" s="245"/>
      <c r="D4" s="245"/>
      <c r="E4" s="245"/>
    </row>
    <row r="5" spans="1:6" ht="41.25" customHeight="1" x14ac:dyDescent="0.2">
      <c r="A5" s="248"/>
      <c r="B5" s="249" t="s">
        <v>266</v>
      </c>
      <c r="C5" s="249" t="s">
        <v>564</v>
      </c>
      <c r="D5" s="249" t="s">
        <v>565</v>
      </c>
      <c r="E5" s="249" t="s">
        <v>566</v>
      </c>
      <c r="F5" s="250"/>
    </row>
    <row r="6" spans="1:6" x14ac:dyDescent="0.2">
      <c r="B6" s="928">
        <v>41274</v>
      </c>
      <c r="C6" s="251">
        <v>4.4822516851843437</v>
      </c>
      <c r="D6" s="251">
        <v>7.4409000000000001</v>
      </c>
      <c r="E6" s="251">
        <v>5.7096</v>
      </c>
    </row>
    <row r="7" spans="1:6" x14ac:dyDescent="0.2">
      <c r="B7" s="928">
        <v>41364</v>
      </c>
      <c r="C7" s="251">
        <v>4.3670764558625139</v>
      </c>
      <c r="D7" s="251">
        <v>7.3022999999999998</v>
      </c>
      <c r="E7" s="251">
        <v>5.3360000000000003</v>
      </c>
    </row>
    <row r="8" spans="1:6" x14ac:dyDescent="0.2">
      <c r="B8" s="928">
        <v>41455</v>
      </c>
      <c r="C8" s="251">
        <v>4.2291875936783434</v>
      </c>
      <c r="D8" s="251">
        <v>7.2039</v>
      </c>
      <c r="E8" s="251">
        <v>5.2403000000000004</v>
      </c>
    </row>
    <row r="9" spans="1:6" x14ac:dyDescent="0.2">
      <c r="B9" s="928">
        <v>41547</v>
      </c>
      <c r="C9" s="251">
        <v>4.1592188816237563</v>
      </c>
      <c r="D9" s="251">
        <v>7.1291000000000002</v>
      </c>
      <c r="E9" s="251">
        <v>5.1913999999999998</v>
      </c>
    </row>
    <row r="10" spans="1:6" x14ac:dyDescent="0.2">
      <c r="B10" s="928">
        <v>41639</v>
      </c>
      <c r="C10" s="251">
        <v>4.1173938729738158</v>
      </c>
      <c r="D10" s="251">
        <v>7.0975000000000001</v>
      </c>
      <c r="E10" s="251">
        <v>5.2019000000000002</v>
      </c>
    </row>
    <row r="11" spans="1:6" x14ac:dyDescent="0.2">
      <c r="B11" s="928">
        <v>41729</v>
      </c>
      <c r="C11" s="251">
        <v>4.1300303571902575</v>
      </c>
      <c r="D11" s="251">
        <v>6.9850000000000003</v>
      </c>
      <c r="E11" s="251">
        <v>5.2018000000000004</v>
      </c>
    </row>
    <row r="12" spans="1:6" x14ac:dyDescent="0.2">
      <c r="B12" s="928">
        <v>41820</v>
      </c>
      <c r="C12" s="251">
        <v>4.1457272054152883</v>
      </c>
      <c r="D12" s="251">
        <v>6.8559999999999999</v>
      </c>
      <c r="E12" s="251">
        <v>5.1666999999999996</v>
      </c>
    </row>
    <row r="13" spans="1:6" x14ac:dyDescent="0.2">
      <c r="B13" s="928">
        <v>41912</v>
      </c>
      <c r="C13" s="251">
        <v>4.1584036566903517</v>
      </c>
      <c r="D13" s="251">
        <v>6.7160000000000002</v>
      </c>
      <c r="E13" s="251">
        <v>5.1219999999999999</v>
      </c>
    </row>
    <row r="14" spans="1:6" x14ac:dyDescent="0.2">
      <c r="B14" s="928">
        <v>42004</v>
      </c>
      <c r="C14" s="251">
        <v>4.1850491867156965</v>
      </c>
      <c r="D14" s="251">
        <v>6.492</v>
      </c>
      <c r="E14" s="251">
        <v>5.0415000000000001</v>
      </c>
    </row>
    <row r="15" spans="1:6" x14ac:dyDescent="0.2">
      <c r="B15" s="928">
        <v>42094</v>
      </c>
      <c r="C15" s="251">
        <v>4.1552476821340569</v>
      </c>
      <c r="D15" s="251">
        <v>6.4368999999999996</v>
      </c>
      <c r="E15" s="251">
        <v>5.0077999999999996</v>
      </c>
    </row>
    <row r="16" spans="1:6" x14ac:dyDescent="0.2">
      <c r="B16" s="928">
        <v>42185</v>
      </c>
      <c r="C16" s="251">
        <v>4.1429215326463842</v>
      </c>
      <c r="D16" s="251">
        <v>6.3688000000000002</v>
      </c>
      <c r="E16" s="251">
        <v>4.9553000000000003</v>
      </c>
    </row>
    <row r="17" spans="2:5" x14ac:dyDescent="0.2">
      <c r="B17" s="928">
        <v>42277</v>
      </c>
      <c r="C17" s="251">
        <v>4.1167854978025664</v>
      </c>
      <c r="D17" s="251">
        <v>6.2660999999999998</v>
      </c>
      <c r="E17" s="251">
        <v>4.8339999999999996</v>
      </c>
    </row>
    <row r="18" spans="2:5" x14ac:dyDescent="0.2">
      <c r="B18" s="928">
        <v>42369</v>
      </c>
      <c r="C18" s="251">
        <v>4.1078912761194104</v>
      </c>
      <c r="D18" s="251">
        <v>6.2573999999999996</v>
      </c>
      <c r="E18" s="251">
        <v>4.7336999999999998</v>
      </c>
    </row>
    <row r="19" spans="2:5" x14ac:dyDescent="0.2">
      <c r="B19" s="928">
        <v>42460</v>
      </c>
      <c r="C19" s="251">
        <v>4.1060832055360557</v>
      </c>
      <c r="D19" s="251">
        <v>6.2077</v>
      </c>
      <c r="E19" s="251">
        <v>4.6546000000000003</v>
      </c>
    </row>
    <row r="20" spans="2:5" x14ac:dyDescent="0.2">
      <c r="B20" s="928">
        <v>42551</v>
      </c>
      <c r="C20" s="251">
        <v>4.0500291776949551</v>
      </c>
      <c r="D20" s="251">
        <v>6.1874000000000002</v>
      </c>
      <c r="E20" s="251">
        <v>4.5995999999999997</v>
      </c>
    </row>
    <row r="21" spans="2:5" x14ac:dyDescent="0.2">
      <c r="B21" s="928">
        <v>42643</v>
      </c>
      <c r="C21" s="251">
        <v>3.9707333995770115</v>
      </c>
      <c r="D21" s="251">
        <v>6.2005999999999997</v>
      </c>
      <c r="E21" s="251">
        <v>4.5746000000000002</v>
      </c>
    </row>
    <row r="22" spans="2:5" x14ac:dyDescent="0.2">
      <c r="B22" s="928">
        <v>42735</v>
      </c>
      <c r="C22" s="251">
        <v>3.8797916989206085</v>
      </c>
      <c r="D22" s="251">
        <v>6.2253999999999996</v>
      </c>
      <c r="E22" s="251">
        <v>4.5096999999999996</v>
      </c>
    </row>
    <row r="23" spans="2:5" x14ac:dyDescent="0.2">
      <c r="B23" s="928">
        <v>42825</v>
      </c>
      <c r="C23" s="251">
        <v>3.7549042863096953</v>
      </c>
      <c r="D23" s="251">
        <v>6.1711999999999998</v>
      </c>
      <c r="E23" s="251">
        <v>4.4278000000000004</v>
      </c>
    </row>
    <row r="24" spans="2:5" x14ac:dyDescent="0.2">
      <c r="B24" s="928">
        <v>42916</v>
      </c>
      <c r="C24" s="251">
        <v>3.6669016752491039</v>
      </c>
      <c r="D24" s="251">
        <v>6.1201999999999996</v>
      </c>
      <c r="E24" s="251">
        <v>4.2530000000000001</v>
      </c>
    </row>
    <row r="25" spans="2:5" x14ac:dyDescent="0.2">
      <c r="B25" s="928">
        <v>43008</v>
      </c>
      <c r="C25" s="251">
        <v>3.5374745033376316</v>
      </c>
      <c r="D25" s="251">
        <v>6.0509000000000004</v>
      </c>
      <c r="E25" s="251">
        <v>4.1105999999999998</v>
      </c>
    </row>
    <row r="26" spans="2:5" x14ac:dyDescent="0.2">
      <c r="B26" s="928">
        <v>43100</v>
      </c>
      <c r="C26" s="251">
        <v>3.433696710045357</v>
      </c>
      <c r="D26" s="251">
        <v>5.9705000000000004</v>
      </c>
      <c r="E26" s="251">
        <v>3.9748000000000001</v>
      </c>
    </row>
    <row r="27" spans="2:5" x14ac:dyDescent="0.2">
      <c r="B27" s="928">
        <v>43190</v>
      </c>
      <c r="C27" s="251">
        <v>3.3808937397493839</v>
      </c>
      <c r="D27" s="251">
        <v>5.9387999999999996</v>
      </c>
      <c r="E27" s="251">
        <v>3.8235000000000001</v>
      </c>
    </row>
    <row r="28" spans="2:5" x14ac:dyDescent="0.2">
      <c r="B28" s="928">
        <v>43281</v>
      </c>
      <c r="C28" s="251">
        <v>3.2996100205580849</v>
      </c>
      <c r="D28" s="251">
        <v>5.8757000000000001</v>
      </c>
      <c r="E28" s="251">
        <v>3.7927</v>
      </c>
    </row>
    <row r="29" spans="2:5" x14ac:dyDescent="0.2">
      <c r="B29" s="928">
        <v>43373</v>
      </c>
      <c r="C29" s="251">
        <v>3.2529138996016704</v>
      </c>
      <c r="D29" s="251">
        <v>5.8403</v>
      </c>
      <c r="E29" s="251">
        <v>3.7256999999999998</v>
      </c>
    </row>
    <row r="30" spans="2:5" x14ac:dyDescent="0.2">
      <c r="B30" s="928">
        <v>43465</v>
      </c>
      <c r="C30" s="251">
        <v>3.1533130216661984</v>
      </c>
      <c r="D30" s="251">
        <v>5.4333</v>
      </c>
      <c r="E30" s="251">
        <v>3.4451000000000001</v>
      </c>
    </row>
    <row r="31" spans="2:5" x14ac:dyDescent="0.2">
      <c r="B31" s="928">
        <v>43555</v>
      </c>
      <c r="C31" s="251">
        <v>3.1022782845652053</v>
      </c>
      <c r="D31" s="251">
        <v>5.3292999999999999</v>
      </c>
      <c r="E31" s="251">
        <v>3.4403000000000001</v>
      </c>
    </row>
    <row r="32" spans="2:5" x14ac:dyDescent="0.2">
      <c r="B32" s="928">
        <v>43646</v>
      </c>
      <c r="C32" s="251">
        <v>3.0629227451892436</v>
      </c>
      <c r="D32" s="251">
        <v>5.2835000000000001</v>
      </c>
      <c r="E32" s="251">
        <v>3.37</v>
      </c>
    </row>
    <row r="33" spans="1:5" x14ac:dyDescent="0.2">
      <c r="B33" s="928">
        <v>43738</v>
      </c>
      <c r="C33" s="251">
        <v>3.0588961166418889</v>
      </c>
      <c r="D33" s="251">
        <v>5.2012</v>
      </c>
      <c r="E33" s="251">
        <v>3.2944</v>
      </c>
    </row>
    <row r="34" spans="1:5" x14ac:dyDescent="0.2">
      <c r="B34" s="928">
        <v>43830</v>
      </c>
      <c r="C34" s="251">
        <v>3.0779172869807567</v>
      </c>
      <c r="D34" s="251">
        <v>5.4824000000000002</v>
      </c>
      <c r="E34" s="251">
        <v>3.4659</v>
      </c>
    </row>
    <row r="35" spans="1:5" x14ac:dyDescent="0.2">
      <c r="B35" s="928">
        <v>43921</v>
      </c>
      <c r="C35" s="251">
        <v>2.9583984087047273</v>
      </c>
      <c r="D35" s="251">
        <v>5.4089</v>
      </c>
      <c r="E35" s="251">
        <v>3.3332000000000002</v>
      </c>
    </row>
    <row r="36" spans="1:5" x14ac:dyDescent="0.2">
      <c r="B36" s="928">
        <v>44012</v>
      </c>
      <c r="C36" s="251">
        <v>2.7592066560034278</v>
      </c>
      <c r="D36" s="251">
        <v>5.2866999999999997</v>
      </c>
      <c r="E36" s="251">
        <v>3.1772</v>
      </c>
    </row>
    <row r="37" spans="1:5" x14ac:dyDescent="0.2">
      <c r="B37" s="928">
        <v>44104</v>
      </c>
      <c r="C37" s="251">
        <v>2.5544760242680686</v>
      </c>
      <c r="D37" s="251">
        <v>5.1646999999999998</v>
      </c>
      <c r="E37" s="251">
        <v>3.0632999999999999</v>
      </c>
    </row>
    <row r="38" spans="1:5" x14ac:dyDescent="0.2">
      <c r="B38" s="928">
        <v>44196</v>
      </c>
      <c r="C38" s="251">
        <v>2.3538606530278372</v>
      </c>
      <c r="D38" s="251">
        <v>5.0251000000000001</v>
      </c>
      <c r="E38" s="251">
        <v>2.9834000000000001</v>
      </c>
    </row>
    <row r="39" spans="1:5" x14ac:dyDescent="0.2">
      <c r="B39" s="928">
        <v>44286</v>
      </c>
      <c r="C39" s="251">
        <v>2.226903531988965</v>
      </c>
      <c r="D39" s="251">
        <v>4.8990999999999998</v>
      </c>
      <c r="E39" s="251">
        <v>2.9228999999999998</v>
      </c>
    </row>
    <row r="40" spans="1:5" x14ac:dyDescent="0.2">
      <c r="B40" s="928">
        <v>44377</v>
      </c>
      <c r="C40" s="251">
        <v>2.1378833978362617</v>
      </c>
      <c r="D40" s="251">
        <v>4.8094000000000001</v>
      </c>
      <c r="E40" s="251">
        <v>2.9156</v>
      </c>
    </row>
    <row r="41" spans="1:5" x14ac:dyDescent="0.2">
      <c r="B41" s="928">
        <v>44469</v>
      </c>
      <c r="C41" s="251">
        <v>2.0404123388649675</v>
      </c>
      <c r="D41" s="251">
        <v>4.7331000000000003</v>
      </c>
      <c r="E41" s="251">
        <v>2.8923999999999999</v>
      </c>
    </row>
    <row r="42" spans="1:5" x14ac:dyDescent="0.2">
      <c r="B42" s="928">
        <v>44561</v>
      </c>
      <c r="C42" s="251">
        <v>1.970246207813136</v>
      </c>
      <c r="D42" s="251">
        <v>4.6492000000000004</v>
      </c>
      <c r="E42" s="251">
        <v>2.8635999999999999</v>
      </c>
    </row>
    <row r="43" spans="1:5" x14ac:dyDescent="0.2">
      <c r="B43" s="928">
        <v>44651</v>
      </c>
      <c r="C43" s="251">
        <v>1.9342488039294201</v>
      </c>
      <c r="D43" s="251">
        <v>4.5694999999999997</v>
      </c>
      <c r="E43" s="251">
        <v>2.8065000000000002</v>
      </c>
    </row>
    <row r="44" spans="1:5" x14ac:dyDescent="0.2">
      <c r="B44" s="928">
        <v>44742</v>
      </c>
      <c r="C44" s="251">
        <v>1.9587647575069465</v>
      </c>
      <c r="D44" s="251">
        <v>4.4791999999999996</v>
      </c>
      <c r="E44" s="251">
        <v>2.7494999999999998</v>
      </c>
    </row>
    <row r="45" spans="1:5" x14ac:dyDescent="0.2">
      <c r="B45" s="928">
        <v>44834</v>
      </c>
      <c r="C45" s="251">
        <v>1.9896963423825507</v>
      </c>
      <c r="D45" s="251">
        <v>4.4012000000000002</v>
      </c>
      <c r="E45" s="251">
        <v>2.7223999999999999</v>
      </c>
    </row>
    <row r="46" spans="1:5" x14ac:dyDescent="0.2">
      <c r="A46" s="252"/>
      <c r="B46" s="929">
        <v>44926</v>
      </c>
      <c r="C46" s="253">
        <v>2.0301103151079265</v>
      </c>
      <c r="D46" s="253">
        <v>4.3235000000000001</v>
      </c>
      <c r="E46" s="253">
        <v>2.8046000000000002</v>
      </c>
    </row>
    <row r="47" spans="1:5" x14ac:dyDescent="0.2">
      <c r="A47" s="254"/>
      <c r="B47" s="255"/>
      <c r="C47" s="254"/>
      <c r="D47" s="254"/>
      <c r="E47" s="254"/>
    </row>
    <row r="48" spans="1:5" x14ac:dyDescent="0.2">
      <c r="B48" s="243" t="s">
        <v>419</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97050-658C-4A13-B52A-9E1F17715305}">
  <dimension ref="A2:P29"/>
  <sheetViews>
    <sheetView zoomScaleNormal="100" workbookViewId="0">
      <selection activeCell="D15" sqref="D15"/>
    </sheetView>
  </sheetViews>
  <sheetFormatPr defaultColWidth="9.140625" defaultRowHeight="11.25" x14ac:dyDescent="0.2"/>
  <cols>
    <col min="1" max="1" width="9.140625" style="257"/>
    <col min="2" max="2" width="34.85546875" style="259" customWidth="1"/>
    <col min="3" max="3" width="10.140625" style="259" bestFit="1" customWidth="1"/>
    <col min="4" max="16" width="13.140625" style="259" customWidth="1"/>
    <col min="17" max="16384" width="9.140625" style="259"/>
  </cols>
  <sheetData>
    <row r="2" spans="1:16" ht="15.75" x14ac:dyDescent="0.2">
      <c r="B2" s="244" t="s">
        <v>568</v>
      </c>
      <c r="C2" s="258"/>
      <c r="D2" s="258"/>
      <c r="E2" s="258"/>
      <c r="F2" s="258"/>
      <c r="G2" s="258"/>
      <c r="H2" s="258"/>
      <c r="I2" s="258"/>
      <c r="J2" s="258"/>
      <c r="K2" s="258"/>
      <c r="L2" s="258"/>
    </row>
    <row r="3" spans="1:16" ht="12.75" x14ac:dyDescent="0.2">
      <c r="A3" s="260"/>
      <c r="B3" s="261" t="s">
        <v>523</v>
      </c>
      <c r="C3" s="262"/>
      <c r="D3" s="262"/>
      <c r="E3" s="262"/>
      <c r="F3" s="262"/>
      <c r="G3" s="262"/>
      <c r="H3" s="262"/>
      <c r="I3" s="262"/>
      <c r="J3" s="262"/>
      <c r="K3" s="262"/>
      <c r="L3" s="262"/>
      <c r="M3" s="263"/>
      <c r="N3" s="263"/>
      <c r="O3" s="263"/>
      <c r="P3" s="263"/>
    </row>
    <row r="4" spans="1:16" x14ac:dyDescent="0.2">
      <c r="A4" s="260"/>
      <c r="B4" s="264"/>
      <c r="C4" s="265"/>
      <c r="D4" s="265"/>
      <c r="E4" s="265"/>
      <c r="F4" s="265"/>
      <c r="G4" s="265"/>
      <c r="H4" s="265"/>
      <c r="I4" s="265"/>
      <c r="J4" s="265"/>
      <c r="K4" s="265"/>
      <c r="L4" s="265"/>
      <c r="M4" s="266"/>
      <c r="N4" s="266"/>
      <c r="O4" s="266"/>
      <c r="P4" s="266"/>
    </row>
    <row r="5" spans="1:16" x14ac:dyDescent="0.2">
      <c r="A5" s="267"/>
      <c r="B5" s="268"/>
      <c r="C5" s="269"/>
      <c r="D5" s="930">
        <v>40543</v>
      </c>
      <c r="E5" s="930">
        <v>40908</v>
      </c>
      <c r="F5" s="930">
        <v>41274</v>
      </c>
      <c r="G5" s="930">
        <v>41639</v>
      </c>
      <c r="H5" s="930">
        <v>42004</v>
      </c>
      <c r="I5" s="930">
        <v>42369</v>
      </c>
      <c r="J5" s="930">
        <v>42735</v>
      </c>
      <c r="K5" s="930">
        <v>43100</v>
      </c>
      <c r="L5" s="930">
        <v>43465</v>
      </c>
      <c r="M5" s="930">
        <v>43830</v>
      </c>
      <c r="N5" s="930">
        <v>44196</v>
      </c>
      <c r="O5" s="930">
        <v>44561</v>
      </c>
      <c r="P5" s="930">
        <v>44926</v>
      </c>
    </row>
    <row r="6" spans="1:16" x14ac:dyDescent="0.2">
      <c r="A6" s="270"/>
      <c r="B6" s="271" t="s">
        <v>569</v>
      </c>
      <c r="C6" s="272"/>
      <c r="D6" s="272">
        <v>11.058822129481232</v>
      </c>
      <c r="E6" s="272">
        <v>9.0954402296182426</v>
      </c>
      <c r="F6" s="272">
        <v>8.5257021390553778</v>
      </c>
      <c r="G6" s="272">
        <v>8.7970695447377629</v>
      </c>
      <c r="H6" s="272">
        <v>7.8127229568481251</v>
      </c>
      <c r="I6" s="272">
        <v>5.6976690902371736</v>
      </c>
      <c r="J6" s="272">
        <v>4.9738664420017633</v>
      </c>
      <c r="K6" s="272">
        <v>4.907985506371908</v>
      </c>
      <c r="L6" s="272">
        <v>4.7530516253484905</v>
      </c>
      <c r="M6" s="272">
        <v>4.6546247736058115</v>
      </c>
      <c r="N6" s="272">
        <v>6.1840048295140564</v>
      </c>
      <c r="O6" s="272">
        <v>5.7029535241586373</v>
      </c>
      <c r="P6" s="272">
        <v>4.3721501161134722</v>
      </c>
    </row>
    <row r="7" spans="1:16" x14ac:dyDescent="0.2">
      <c r="B7" s="259" t="s">
        <v>570</v>
      </c>
      <c r="C7" s="258"/>
      <c r="D7" s="258">
        <v>88.941177870518771</v>
      </c>
      <c r="E7" s="258">
        <v>90.904559770381752</v>
      </c>
      <c r="F7" s="258">
        <v>91.474297860944617</v>
      </c>
      <c r="G7" s="258">
        <v>91.202930455262248</v>
      </c>
      <c r="H7" s="258">
        <v>92.187277043151866</v>
      </c>
      <c r="I7" s="258">
        <v>94.302330909762816</v>
      </c>
      <c r="J7" s="258">
        <v>95.02613355799825</v>
      </c>
      <c r="K7" s="258">
        <v>95.092014493628099</v>
      </c>
      <c r="L7" s="258">
        <v>95.24694837465151</v>
      </c>
      <c r="M7" s="258">
        <v>95.345375226394196</v>
      </c>
      <c r="N7" s="258">
        <v>93.815995170485948</v>
      </c>
      <c r="O7" s="258">
        <v>94.297046475841356</v>
      </c>
      <c r="P7" s="258">
        <v>95.627849883886512</v>
      </c>
    </row>
    <row r="8" spans="1:16" x14ac:dyDescent="0.2">
      <c r="A8" s="260"/>
      <c r="B8" s="266" t="s">
        <v>571</v>
      </c>
      <c r="C8" s="265"/>
      <c r="D8" s="265">
        <v>36.151717226595018</v>
      </c>
      <c r="E8" s="265">
        <v>37.111658999633548</v>
      </c>
      <c r="F8" s="265">
        <v>32.988655062119371</v>
      </c>
      <c r="G8" s="265">
        <v>30.449919519333552</v>
      </c>
      <c r="H8" s="265">
        <v>30.829237695533074</v>
      </c>
      <c r="I8" s="265">
        <v>31.101116633226727</v>
      </c>
      <c r="J8" s="265">
        <v>28.136813692810442</v>
      </c>
      <c r="K8" s="265">
        <v>22.256119019899113</v>
      </c>
      <c r="L8" s="265">
        <v>21.013948184984987</v>
      </c>
      <c r="M8" s="265">
        <v>18.458246114223623</v>
      </c>
      <c r="N8" s="265">
        <v>15.479533573264648</v>
      </c>
      <c r="O8" s="265">
        <v>13.521938018675449</v>
      </c>
      <c r="P8" s="265">
        <v>13.881901183883686</v>
      </c>
    </row>
    <row r="9" spans="1:16" x14ac:dyDescent="0.2">
      <c r="A9" s="270"/>
      <c r="B9" s="271"/>
      <c r="C9" s="272"/>
      <c r="D9" s="272"/>
      <c r="E9" s="272"/>
      <c r="F9" s="272"/>
      <c r="G9" s="272"/>
      <c r="H9" s="272"/>
      <c r="I9" s="272"/>
      <c r="J9" s="272"/>
      <c r="K9" s="272"/>
      <c r="L9" s="272"/>
      <c r="M9" s="272"/>
      <c r="N9" s="272"/>
      <c r="O9" s="272"/>
      <c r="P9" s="272"/>
    </row>
    <row r="10" spans="1:16" x14ac:dyDescent="0.2">
      <c r="B10" s="258" t="s">
        <v>419</v>
      </c>
      <c r="C10" s="258"/>
      <c r="D10" s="258"/>
      <c r="E10" s="258"/>
      <c r="F10" s="258"/>
      <c r="G10" s="258"/>
      <c r="H10" s="258"/>
      <c r="I10" s="258"/>
      <c r="J10" s="258"/>
      <c r="K10" s="258"/>
      <c r="L10" s="258"/>
      <c r="M10" s="258"/>
      <c r="N10" s="258"/>
      <c r="O10" s="258"/>
      <c r="P10" s="258"/>
    </row>
    <row r="11" spans="1:16" x14ac:dyDescent="0.2">
      <c r="C11" s="258"/>
      <c r="D11" s="258"/>
      <c r="E11" s="258"/>
      <c r="F11" s="258"/>
      <c r="G11" s="258"/>
      <c r="H11" s="258"/>
      <c r="I11" s="258"/>
      <c r="J11" s="258"/>
      <c r="K11" s="258"/>
      <c r="L11" s="258"/>
      <c r="M11" s="258"/>
      <c r="N11" s="258"/>
      <c r="O11" s="258"/>
      <c r="P11" s="258"/>
    </row>
    <row r="12" spans="1:16" x14ac:dyDescent="0.2">
      <c r="C12" s="258"/>
      <c r="D12" s="258"/>
      <c r="E12" s="258"/>
      <c r="F12" s="258"/>
      <c r="G12" s="258"/>
      <c r="H12" s="258"/>
      <c r="I12" s="258"/>
      <c r="J12" s="258"/>
      <c r="K12" s="258"/>
      <c r="L12" s="258"/>
    </row>
    <row r="13" spans="1:16" x14ac:dyDescent="0.2">
      <c r="C13" s="258"/>
      <c r="D13" s="258"/>
      <c r="E13" s="258"/>
      <c r="F13" s="258"/>
      <c r="G13" s="258"/>
      <c r="H13" s="258"/>
      <c r="I13" s="258"/>
      <c r="J13" s="258"/>
      <c r="K13" s="258"/>
      <c r="L13" s="258"/>
    </row>
    <row r="14" spans="1:16" x14ac:dyDescent="0.2">
      <c r="C14" s="258"/>
      <c r="D14" s="273"/>
      <c r="E14" s="273"/>
      <c r="F14" s="273"/>
      <c r="G14" s="273"/>
      <c r="H14" s="273"/>
      <c r="I14" s="273"/>
      <c r="J14" s="273"/>
      <c r="K14" s="273"/>
      <c r="L14" s="273"/>
      <c r="M14" s="273"/>
      <c r="N14" s="273"/>
      <c r="O14" s="273"/>
      <c r="P14" s="273"/>
    </row>
    <row r="15" spans="1:16" x14ac:dyDescent="0.2">
      <c r="C15" s="258"/>
      <c r="D15" s="258"/>
      <c r="E15" s="258"/>
      <c r="F15" s="258"/>
      <c r="G15" s="258"/>
      <c r="H15" s="258"/>
      <c r="I15" s="258"/>
      <c r="J15" s="258"/>
      <c r="K15" s="258"/>
      <c r="L15" s="258"/>
      <c r="M15" s="258"/>
      <c r="N15" s="258"/>
      <c r="O15" s="258"/>
      <c r="P15" s="258"/>
    </row>
    <row r="16" spans="1:16" x14ac:dyDescent="0.2">
      <c r="C16" s="258"/>
      <c r="D16" s="258"/>
      <c r="E16" s="258"/>
      <c r="F16" s="258"/>
      <c r="G16" s="258"/>
      <c r="H16" s="258"/>
      <c r="I16" s="258"/>
      <c r="J16" s="258"/>
      <c r="K16" s="258"/>
      <c r="L16" s="258"/>
      <c r="M16" s="258"/>
      <c r="N16" s="258"/>
      <c r="O16" s="258"/>
      <c r="P16" s="258"/>
    </row>
    <row r="17" spans="3:16" x14ac:dyDescent="0.2">
      <c r="C17" s="258"/>
      <c r="D17" s="258"/>
      <c r="E17" s="258"/>
      <c r="F17" s="258"/>
      <c r="G17" s="258"/>
      <c r="H17" s="258"/>
      <c r="I17" s="258"/>
      <c r="J17" s="258"/>
      <c r="K17" s="258"/>
      <c r="L17" s="258"/>
      <c r="M17" s="258"/>
      <c r="N17" s="258"/>
      <c r="O17" s="258"/>
      <c r="P17" s="258"/>
    </row>
    <row r="18" spans="3:16" x14ac:dyDescent="0.2">
      <c r="C18" s="258"/>
      <c r="D18" s="258"/>
      <c r="E18" s="258"/>
      <c r="F18" s="258"/>
      <c r="G18" s="258"/>
      <c r="H18" s="258"/>
      <c r="I18" s="258"/>
      <c r="J18" s="258"/>
      <c r="K18" s="258"/>
      <c r="L18" s="258"/>
      <c r="M18" s="258"/>
      <c r="N18" s="258"/>
      <c r="O18" s="258"/>
      <c r="P18" s="258"/>
    </row>
    <row r="19" spans="3:16" x14ac:dyDescent="0.2">
      <c r="C19" s="258"/>
      <c r="D19" s="258"/>
      <c r="E19" s="258"/>
      <c r="F19" s="258"/>
      <c r="G19" s="258"/>
      <c r="H19" s="258"/>
      <c r="I19" s="258"/>
      <c r="J19" s="258"/>
      <c r="K19" s="258"/>
      <c r="L19" s="258"/>
      <c r="M19" s="258"/>
      <c r="N19" s="258"/>
      <c r="O19" s="258"/>
      <c r="P19" s="258"/>
    </row>
    <row r="22" spans="3:16" x14ac:dyDescent="0.2">
      <c r="C22" s="258"/>
      <c r="D22" s="258"/>
      <c r="E22" s="258"/>
      <c r="F22" s="258"/>
      <c r="G22" s="258"/>
      <c r="H22" s="258"/>
      <c r="I22" s="258"/>
      <c r="J22" s="258"/>
      <c r="K22" s="258"/>
      <c r="L22" s="258"/>
    </row>
    <row r="23" spans="3:16" x14ac:dyDescent="0.2">
      <c r="C23" s="258"/>
      <c r="E23" s="258"/>
      <c r="F23" s="258"/>
      <c r="G23" s="258"/>
      <c r="H23" s="258"/>
      <c r="I23" s="258"/>
      <c r="J23" s="258"/>
      <c r="K23" s="258"/>
      <c r="L23" s="258"/>
    </row>
    <row r="24" spans="3:16" x14ac:dyDescent="0.2">
      <c r="C24" s="258"/>
      <c r="D24" s="258"/>
      <c r="E24" s="258"/>
      <c r="F24" s="258"/>
      <c r="G24" s="258"/>
      <c r="H24" s="258"/>
      <c r="I24" s="258"/>
      <c r="J24" s="258"/>
      <c r="K24" s="258"/>
      <c r="L24" s="258"/>
    </row>
    <row r="26" spans="3:16" x14ac:dyDescent="0.2">
      <c r="C26" s="258"/>
      <c r="D26" s="258"/>
      <c r="E26" s="258"/>
      <c r="F26" s="258"/>
      <c r="G26" s="258"/>
      <c r="H26" s="258"/>
      <c r="I26" s="258"/>
      <c r="J26" s="258"/>
      <c r="K26" s="258"/>
      <c r="L26" s="258"/>
    </row>
    <row r="27" spans="3:16" x14ac:dyDescent="0.2">
      <c r="C27" s="258"/>
      <c r="D27" s="258"/>
      <c r="E27" s="258"/>
      <c r="F27" s="258"/>
      <c r="G27" s="258"/>
      <c r="H27" s="258"/>
      <c r="I27" s="258"/>
      <c r="J27" s="258"/>
      <c r="K27" s="258"/>
      <c r="L27" s="258"/>
    </row>
    <row r="28" spans="3:16" x14ac:dyDescent="0.2">
      <c r="C28" s="258"/>
      <c r="D28" s="258"/>
      <c r="E28" s="258"/>
      <c r="F28" s="258"/>
      <c r="G28" s="258"/>
      <c r="H28" s="258"/>
      <c r="I28" s="258"/>
      <c r="J28" s="258"/>
      <c r="K28" s="258"/>
      <c r="L28" s="258"/>
    </row>
    <row r="29" spans="3:16" x14ac:dyDescent="0.2">
      <c r="C29" s="258"/>
      <c r="D29" s="258"/>
      <c r="E29" s="258"/>
      <c r="F29" s="258"/>
      <c r="G29" s="258"/>
      <c r="H29" s="258"/>
      <c r="I29" s="258"/>
      <c r="J29" s="258"/>
      <c r="K29" s="258"/>
      <c r="L29" s="258"/>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9"/>
  <dimension ref="A2:N230"/>
  <sheetViews>
    <sheetView zoomScaleNormal="100" workbookViewId="0">
      <selection activeCell="B9" sqref="B9"/>
    </sheetView>
  </sheetViews>
  <sheetFormatPr defaultColWidth="9.140625" defaultRowHeight="15" x14ac:dyDescent="0.25"/>
  <cols>
    <col min="1" max="1" width="9.140625" style="35"/>
    <col min="2" max="2" width="12.85546875" style="35" customWidth="1"/>
    <col min="3" max="3" width="9.7109375" style="35" customWidth="1"/>
    <col min="4" max="4" width="8.42578125" style="35" customWidth="1"/>
    <col min="5" max="14" width="6.28515625" style="35" customWidth="1"/>
    <col min="15" max="16384" width="9.140625" style="35"/>
  </cols>
  <sheetData>
    <row r="2" spans="1:14" ht="15.75" x14ac:dyDescent="0.25">
      <c r="B2" s="1" t="s">
        <v>278</v>
      </c>
      <c r="C2" s="2"/>
      <c r="D2" s="2"/>
      <c r="E2" s="2"/>
      <c r="F2" s="2"/>
      <c r="G2" s="2"/>
      <c r="H2" s="2"/>
      <c r="I2" s="2"/>
      <c r="J2" s="2"/>
      <c r="K2" s="2"/>
    </row>
    <row r="3" spans="1:14" ht="15.75" x14ac:dyDescent="0.25">
      <c r="B3" s="36" t="s">
        <v>523</v>
      </c>
      <c r="C3" s="2"/>
      <c r="D3" s="2"/>
      <c r="E3" s="2"/>
      <c r="F3" s="2"/>
      <c r="G3" s="2"/>
      <c r="H3" s="2"/>
      <c r="I3" s="2"/>
      <c r="J3" s="2"/>
      <c r="K3" s="2"/>
    </row>
    <row r="4" spans="1:14" ht="15.75" x14ac:dyDescent="0.25">
      <c r="B4" s="1"/>
      <c r="C4" s="2"/>
      <c r="D4" s="2"/>
      <c r="E4" s="2"/>
      <c r="F4" s="2"/>
      <c r="G4" s="2"/>
      <c r="H4" s="2"/>
      <c r="I4" s="2"/>
      <c r="J4" s="2"/>
      <c r="K4" s="2"/>
    </row>
    <row r="5" spans="1:14" ht="31.5" customHeight="1" x14ac:dyDescent="0.25">
      <c r="A5" s="37"/>
      <c r="B5" s="38" t="s">
        <v>266</v>
      </c>
      <c r="C5" s="39" t="s">
        <v>1</v>
      </c>
      <c r="D5" s="39" t="s">
        <v>279</v>
      </c>
      <c r="F5" s="40"/>
      <c r="G5" s="40"/>
      <c r="H5" s="40"/>
      <c r="I5" s="40"/>
      <c r="J5" s="40"/>
      <c r="K5" s="41"/>
      <c r="L5" s="41"/>
      <c r="M5" s="41"/>
      <c r="N5" s="41"/>
    </row>
    <row r="6" spans="1:14" s="42" customFormat="1" x14ac:dyDescent="0.25">
      <c r="B6" s="884">
        <v>38383</v>
      </c>
      <c r="C6" s="92">
        <v>2.25</v>
      </c>
      <c r="D6" s="92">
        <v>1</v>
      </c>
      <c r="E6" s="43"/>
      <c r="F6" s="43"/>
      <c r="G6" s="43"/>
      <c r="H6" s="43"/>
      <c r="I6" s="43"/>
      <c r="J6" s="43"/>
      <c r="K6" s="43"/>
      <c r="L6" s="43"/>
      <c r="M6" s="43"/>
      <c r="N6" s="43"/>
    </row>
    <row r="7" spans="1:14" s="42" customFormat="1" x14ac:dyDescent="0.25">
      <c r="B7" s="884">
        <v>38411</v>
      </c>
      <c r="C7" s="92">
        <v>2.5</v>
      </c>
      <c r="D7" s="92">
        <v>1</v>
      </c>
      <c r="E7" s="44"/>
      <c r="F7" s="44"/>
      <c r="G7" s="44"/>
      <c r="H7" s="44"/>
      <c r="I7" s="44"/>
      <c r="J7" s="44"/>
      <c r="K7" s="44"/>
      <c r="L7" s="44"/>
      <c r="M7" s="44"/>
      <c r="N7" s="44"/>
    </row>
    <row r="8" spans="1:14" x14ac:dyDescent="0.25">
      <c r="B8" s="884">
        <v>38442</v>
      </c>
      <c r="C8" s="92">
        <v>2.75</v>
      </c>
      <c r="D8" s="92">
        <v>1</v>
      </c>
      <c r="E8" s="4"/>
      <c r="F8" s="4"/>
      <c r="G8" s="4"/>
      <c r="H8" s="4"/>
      <c r="I8" s="4"/>
      <c r="J8" s="4"/>
      <c r="K8" s="4"/>
      <c r="L8" s="4"/>
      <c r="M8" s="4"/>
      <c r="N8" s="4"/>
    </row>
    <row r="9" spans="1:14" x14ac:dyDescent="0.25">
      <c r="B9" s="884">
        <v>38471</v>
      </c>
      <c r="C9" s="92">
        <v>2.75</v>
      </c>
      <c r="D9" s="92">
        <v>1</v>
      </c>
      <c r="E9" s="4"/>
      <c r="F9" s="4"/>
      <c r="G9" s="4"/>
      <c r="H9" s="4"/>
      <c r="I9" s="4"/>
      <c r="J9" s="4"/>
      <c r="K9" s="4"/>
      <c r="L9" s="4"/>
      <c r="M9" s="4"/>
      <c r="N9" s="4"/>
    </row>
    <row r="10" spans="1:14" x14ac:dyDescent="0.25">
      <c r="B10" s="884">
        <v>38503</v>
      </c>
      <c r="C10" s="92">
        <v>3</v>
      </c>
      <c r="D10" s="92">
        <v>1</v>
      </c>
      <c r="E10" s="4"/>
      <c r="F10" s="4"/>
      <c r="G10" s="4"/>
      <c r="H10" s="4"/>
      <c r="I10" s="4"/>
      <c r="J10" s="4"/>
      <c r="K10" s="4"/>
      <c r="L10" s="4"/>
      <c r="M10" s="4"/>
      <c r="N10" s="4"/>
    </row>
    <row r="11" spans="1:14" x14ac:dyDescent="0.25">
      <c r="B11" s="884">
        <v>38533</v>
      </c>
      <c r="C11" s="92">
        <v>3.25</v>
      </c>
      <c r="D11" s="92">
        <v>1</v>
      </c>
      <c r="E11" s="4"/>
      <c r="F11" s="4"/>
      <c r="G11" s="4"/>
      <c r="H11" s="4"/>
      <c r="I11" s="4"/>
      <c r="J11" s="4"/>
      <c r="K11" s="4"/>
      <c r="L11" s="4"/>
      <c r="M11" s="4"/>
      <c r="N11" s="4"/>
    </row>
    <row r="12" spans="1:14" s="42" customFormat="1" x14ac:dyDescent="0.25">
      <c r="B12" s="884">
        <v>38562</v>
      </c>
      <c r="C12" s="92">
        <v>3.25</v>
      </c>
      <c r="D12" s="92">
        <v>1</v>
      </c>
      <c r="E12" s="44"/>
      <c r="F12" s="44"/>
      <c r="G12" s="44"/>
      <c r="H12" s="44"/>
      <c r="I12" s="44"/>
      <c r="J12" s="44"/>
      <c r="K12" s="44"/>
      <c r="L12" s="44"/>
      <c r="M12" s="44"/>
      <c r="N12" s="44"/>
    </row>
    <row r="13" spans="1:14" x14ac:dyDescent="0.25">
      <c r="B13" s="884">
        <v>38595</v>
      </c>
      <c r="C13" s="92">
        <v>3.5</v>
      </c>
      <c r="D13" s="92">
        <v>1</v>
      </c>
      <c r="E13" s="4"/>
      <c r="F13" s="4"/>
      <c r="G13" s="4"/>
      <c r="H13" s="4"/>
      <c r="I13" s="4"/>
      <c r="J13" s="4"/>
      <c r="K13" s="4"/>
      <c r="L13" s="4"/>
      <c r="M13" s="4"/>
      <c r="N13" s="4"/>
    </row>
    <row r="14" spans="1:14" x14ac:dyDescent="0.25">
      <c r="B14" s="884">
        <v>38625</v>
      </c>
      <c r="C14" s="92">
        <v>3.75</v>
      </c>
      <c r="D14" s="92">
        <v>1</v>
      </c>
      <c r="E14" s="4"/>
      <c r="F14" s="4"/>
      <c r="G14" s="4"/>
      <c r="H14" s="4"/>
      <c r="I14" s="4"/>
      <c r="J14" s="4"/>
      <c r="K14" s="4"/>
      <c r="L14" s="4"/>
      <c r="M14" s="4"/>
      <c r="N14" s="4"/>
    </row>
    <row r="15" spans="1:14" x14ac:dyDescent="0.25">
      <c r="B15" s="884">
        <v>38656</v>
      </c>
      <c r="C15" s="92">
        <v>3.75</v>
      </c>
      <c r="D15" s="92">
        <v>1</v>
      </c>
      <c r="E15" s="4"/>
      <c r="F15" s="4"/>
      <c r="G15" s="4"/>
      <c r="H15" s="4"/>
      <c r="I15" s="4"/>
      <c r="J15" s="4"/>
      <c r="K15" s="4"/>
      <c r="L15" s="4"/>
      <c r="M15" s="4"/>
      <c r="N15" s="4"/>
    </row>
    <row r="16" spans="1:14" x14ac:dyDescent="0.25">
      <c r="B16" s="884">
        <v>38686</v>
      </c>
      <c r="C16" s="92">
        <v>4</v>
      </c>
      <c r="D16" s="92">
        <v>1</v>
      </c>
      <c r="E16" s="4"/>
      <c r="F16" s="4"/>
      <c r="G16" s="4"/>
      <c r="H16" s="4"/>
      <c r="I16" s="4"/>
      <c r="J16" s="4"/>
      <c r="K16" s="4"/>
      <c r="L16" s="4"/>
      <c r="M16" s="4"/>
      <c r="N16" s="4"/>
    </row>
    <row r="17" spans="2:14" s="42" customFormat="1" x14ac:dyDescent="0.25">
      <c r="B17" s="884">
        <v>38716</v>
      </c>
      <c r="C17" s="92">
        <v>4.25</v>
      </c>
      <c r="D17" s="92">
        <v>1.25</v>
      </c>
      <c r="E17" s="44"/>
      <c r="F17" s="44"/>
      <c r="G17" s="44"/>
      <c r="H17" s="44"/>
      <c r="I17" s="44"/>
      <c r="J17" s="44"/>
      <c r="K17" s="44"/>
      <c r="L17" s="44"/>
      <c r="M17" s="44"/>
      <c r="N17" s="44"/>
    </row>
    <row r="18" spans="2:14" x14ac:dyDescent="0.25">
      <c r="B18" s="884">
        <v>38748</v>
      </c>
      <c r="C18" s="92">
        <v>4.5</v>
      </c>
      <c r="D18" s="92">
        <v>1.25</v>
      </c>
      <c r="E18" s="5"/>
      <c r="F18" s="5"/>
      <c r="G18" s="5"/>
      <c r="H18" s="5"/>
      <c r="I18" s="5"/>
      <c r="J18" s="5"/>
      <c r="K18" s="5"/>
    </row>
    <row r="19" spans="2:14" ht="15.75" x14ac:dyDescent="0.25">
      <c r="B19" s="884">
        <v>38776</v>
      </c>
      <c r="C19" s="92">
        <v>4.5</v>
      </c>
      <c r="D19" s="92">
        <v>1.25</v>
      </c>
      <c r="E19" s="3"/>
      <c r="F19" s="3"/>
      <c r="G19" s="3"/>
      <c r="H19" s="3"/>
      <c r="I19" s="3"/>
      <c r="J19" s="3"/>
      <c r="K19" s="3"/>
    </row>
    <row r="20" spans="2:14" ht="15.75" x14ac:dyDescent="0.25">
      <c r="B20" s="884">
        <v>38807</v>
      </c>
      <c r="C20" s="92">
        <v>4.75</v>
      </c>
      <c r="D20" s="92">
        <v>1.5</v>
      </c>
      <c r="E20" s="3"/>
      <c r="F20" s="3"/>
      <c r="G20" s="3"/>
      <c r="H20" s="3"/>
      <c r="I20" s="3"/>
      <c r="J20" s="3"/>
      <c r="K20" s="3"/>
    </row>
    <row r="21" spans="2:14" x14ac:dyDescent="0.25">
      <c r="B21" s="884">
        <v>38835</v>
      </c>
      <c r="C21" s="92">
        <v>4.75</v>
      </c>
      <c r="D21" s="92">
        <v>1.5</v>
      </c>
    </row>
    <row r="22" spans="2:14" x14ac:dyDescent="0.25">
      <c r="B22" s="884">
        <v>38868</v>
      </c>
      <c r="C22" s="92">
        <v>5</v>
      </c>
      <c r="D22" s="92">
        <v>1.5</v>
      </c>
    </row>
    <row r="23" spans="2:14" x14ac:dyDescent="0.25">
      <c r="B23" s="884">
        <v>38898</v>
      </c>
      <c r="C23" s="92">
        <v>5.25</v>
      </c>
      <c r="D23" s="92">
        <v>1.75</v>
      </c>
    </row>
    <row r="24" spans="2:14" x14ac:dyDescent="0.25">
      <c r="B24" s="884">
        <v>38929</v>
      </c>
      <c r="C24" s="92">
        <v>5.25</v>
      </c>
      <c r="D24" s="92">
        <v>1.75</v>
      </c>
    </row>
    <row r="25" spans="2:14" x14ac:dyDescent="0.25">
      <c r="B25" s="884">
        <v>38960</v>
      </c>
      <c r="C25" s="92">
        <v>5.25</v>
      </c>
      <c r="D25" s="92">
        <v>2</v>
      </c>
    </row>
    <row r="26" spans="2:14" x14ac:dyDescent="0.25">
      <c r="B26" s="884">
        <v>38989</v>
      </c>
      <c r="C26" s="92">
        <v>5.25</v>
      </c>
      <c r="D26" s="92">
        <v>2</v>
      </c>
    </row>
    <row r="27" spans="2:14" x14ac:dyDescent="0.25">
      <c r="B27" s="884">
        <v>39021</v>
      </c>
      <c r="C27" s="92">
        <v>5.25</v>
      </c>
      <c r="D27" s="92">
        <v>2.25</v>
      </c>
    </row>
    <row r="28" spans="2:14" x14ac:dyDescent="0.25">
      <c r="B28" s="884">
        <v>39051</v>
      </c>
      <c r="C28" s="92">
        <v>5.25</v>
      </c>
      <c r="D28" s="92">
        <v>2.25</v>
      </c>
    </row>
    <row r="29" spans="2:14" x14ac:dyDescent="0.25">
      <c r="B29" s="884">
        <v>39080</v>
      </c>
      <c r="C29" s="92">
        <v>5.25</v>
      </c>
      <c r="D29" s="92">
        <v>2.5</v>
      </c>
    </row>
    <row r="30" spans="2:14" x14ac:dyDescent="0.25">
      <c r="B30" s="884">
        <v>39113</v>
      </c>
      <c r="C30" s="92">
        <v>5.25</v>
      </c>
      <c r="D30" s="92">
        <v>2.5</v>
      </c>
    </row>
    <row r="31" spans="2:14" x14ac:dyDescent="0.25">
      <c r="B31" s="884">
        <v>39141</v>
      </c>
      <c r="C31" s="92">
        <v>5.25</v>
      </c>
      <c r="D31" s="92">
        <v>2.5</v>
      </c>
    </row>
    <row r="32" spans="2:14" x14ac:dyDescent="0.25">
      <c r="B32" s="884">
        <v>39171</v>
      </c>
      <c r="C32" s="92">
        <v>5.25</v>
      </c>
      <c r="D32" s="92">
        <v>2.75</v>
      </c>
    </row>
    <row r="33" spans="2:4" x14ac:dyDescent="0.25">
      <c r="B33" s="884">
        <v>39202</v>
      </c>
      <c r="C33" s="92">
        <v>5.25</v>
      </c>
      <c r="D33" s="92">
        <v>2.75</v>
      </c>
    </row>
    <row r="34" spans="2:4" x14ac:dyDescent="0.25">
      <c r="B34" s="884">
        <v>39233</v>
      </c>
      <c r="C34" s="92">
        <v>5.25</v>
      </c>
      <c r="D34" s="92">
        <v>2.75</v>
      </c>
    </row>
    <row r="35" spans="2:4" x14ac:dyDescent="0.25">
      <c r="B35" s="884">
        <v>39262</v>
      </c>
      <c r="C35" s="92">
        <v>5.25</v>
      </c>
      <c r="D35" s="92">
        <v>3</v>
      </c>
    </row>
    <row r="36" spans="2:4" x14ac:dyDescent="0.25">
      <c r="B36" s="884">
        <v>39294</v>
      </c>
      <c r="C36" s="92">
        <v>5.25</v>
      </c>
      <c r="D36" s="92">
        <v>3</v>
      </c>
    </row>
    <row r="37" spans="2:4" x14ac:dyDescent="0.25">
      <c r="B37" s="884">
        <v>39325</v>
      </c>
      <c r="C37" s="92">
        <v>5.25</v>
      </c>
      <c r="D37" s="92">
        <v>3</v>
      </c>
    </row>
    <row r="38" spans="2:4" x14ac:dyDescent="0.25">
      <c r="B38" s="884">
        <v>39353</v>
      </c>
      <c r="C38" s="92">
        <v>4.75</v>
      </c>
      <c r="D38" s="92">
        <v>3</v>
      </c>
    </row>
    <row r="39" spans="2:4" x14ac:dyDescent="0.25">
      <c r="B39" s="884">
        <v>39386</v>
      </c>
      <c r="C39" s="92">
        <v>4.5</v>
      </c>
      <c r="D39" s="92">
        <v>3</v>
      </c>
    </row>
    <row r="40" spans="2:4" x14ac:dyDescent="0.25">
      <c r="B40" s="884">
        <v>39416</v>
      </c>
      <c r="C40" s="92">
        <v>4.5</v>
      </c>
      <c r="D40" s="92">
        <v>3</v>
      </c>
    </row>
    <row r="41" spans="2:4" x14ac:dyDescent="0.25">
      <c r="B41" s="884">
        <v>39447</v>
      </c>
      <c r="C41" s="92">
        <v>4.25</v>
      </c>
      <c r="D41" s="92">
        <v>3</v>
      </c>
    </row>
    <row r="42" spans="2:4" x14ac:dyDescent="0.25">
      <c r="B42" s="884">
        <v>39478</v>
      </c>
      <c r="C42" s="92">
        <v>3</v>
      </c>
      <c r="D42" s="92">
        <v>3</v>
      </c>
    </row>
    <row r="43" spans="2:4" x14ac:dyDescent="0.25">
      <c r="B43" s="884">
        <v>39507</v>
      </c>
      <c r="C43" s="92">
        <v>3</v>
      </c>
      <c r="D43" s="92">
        <v>3</v>
      </c>
    </row>
    <row r="44" spans="2:4" x14ac:dyDescent="0.25">
      <c r="B44" s="884">
        <v>39538</v>
      </c>
      <c r="C44" s="92">
        <v>2.25</v>
      </c>
      <c r="D44" s="92">
        <v>3</v>
      </c>
    </row>
    <row r="45" spans="2:4" x14ac:dyDescent="0.25">
      <c r="B45" s="884">
        <v>39568</v>
      </c>
      <c r="C45" s="92">
        <v>2</v>
      </c>
      <c r="D45" s="92">
        <v>3</v>
      </c>
    </row>
    <row r="46" spans="2:4" x14ac:dyDescent="0.25">
      <c r="B46" s="884">
        <v>39598</v>
      </c>
      <c r="C46" s="92">
        <v>2</v>
      </c>
      <c r="D46" s="92">
        <v>3</v>
      </c>
    </row>
    <row r="47" spans="2:4" x14ac:dyDescent="0.25">
      <c r="B47" s="884">
        <v>39629</v>
      </c>
      <c r="C47" s="92">
        <v>2</v>
      </c>
      <c r="D47" s="92">
        <v>3</v>
      </c>
    </row>
    <row r="48" spans="2:4" x14ac:dyDescent="0.25">
      <c r="B48" s="884">
        <v>39660</v>
      </c>
      <c r="C48" s="92">
        <v>2</v>
      </c>
      <c r="D48" s="92">
        <v>3.25</v>
      </c>
    </row>
    <row r="49" spans="2:4" x14ac:dyDescent="0.25">
      <c r="B49" s="884">
        <v>39689</v>
      </c>
      <c r="C49" s="92">
        <v>2</v>
      </c>
      <c r="D49" s="92">
        <v>3.25</v>
      </c>
    </row>
    <row r="50" spans="2:4" x14ac:dyDescent="0.25">
      <c r="B50" s="884">
        <v>39721</v>
      </c>
      <c r="C50" s="92">
        <v>2</v>
      </c>
      <c r="D50" s="92">
        <v>3.25</v>
      </c>
    </row>
    <row r="51" spans="2:4" x14ac:dyDescent="0.25">
      <c r="B51" s="884">
        <v>39752</v>
      </c>
      <c r="C51" s="92">
        <v>1</v>
      </c>
      <c r="D51" s="92">
        <v>3.25</v>
      </c>
    </row>
    <row r="52" spans="2:4" x14ac:dyDescent="0.25">
      <c r="B52" s="884">
        <v>39780</v>
      </c>
      <c r="C52" s="92">
        <v>1</v>
      </c>
      <c r="D52" s="92">
        <v>2.75</v>
      </c>
    </row>
    <row r="53" spans="2:4" x14ac:dyDescent="0.25">
      <c r="B53" s="884">
        <v>39813</v>
      </c>
      <c r="C53" s="92">
        <v>0.25</v>
      </c>
      <c r="D53" s="92">
        <v>2</v>
      </c>
    </row>
    <row r="54" spans="2:4" x14ac:dyDescent="0.25">
      <c r="B54" s="884">
        <v>39843</v>
      </c>
      <c r="C54" s="92">
        <v>0.25</v>
      </c>
      <c r="D54" s="92">
        <v>1</v>
      </c>
    </row>
    <row r="55" spans="2:4" x14ac:dyDescent="0.25">
      <c r="B55" s="884">
        <v>39871</v>
      </c>
      <c r="C55" s="92">
        <v>0.25</v>
      </c>
      <c r="D55" s="92">
        <v>1</v>
      </c>
    </row>
    <row r="56" spans="2:4" x14ac:dyDescent="0.25">
      <c r="B56" s="884">
        <v>39903</v>
      </c>
      <c r="C56" s="92">
        <v>0.25</v>
      </c>
      <c r="D56" s="92">
        <v>0.5</v>
      </c>
    </row>
    <row r="57" spans="2:4" x14ac:dyDescent="0.25">
      <c r="B57" s="884">
        <v>39933</v>
      </c>
      <c r="C57" s="92">
        <v>0.25</v>
      </c>
      <c r="D57" s="92">
        <v>0.25</v>
      </c>
    </row>
    <row r="58" spans="2:4" x14ac:dyDescent="0.25">
      <c r="B58" s="884">
        <v>39962</v>
      </c>
      <c r="C58" s="92">
        <v>0.25</v>
      </c>
      <c r="D58" s="92">
        <v>0.25</v>
      </c>
    </row>
    <row r="59" spans="2:4" x14ac:dyDescent="0.25">
      <c r="B59" s="884">
        <v>39994</v>
      </c>
      <c r="C59" s="92">
        <v>0.25</v>
      </c>
      <c r="D59" s="92">
        <v>0.25</v>
      </c>
    </row>
    <row r="60" spans="2:4" x14ac:dyDescent="0.25">
      <c r="B60" s="884">
        <v>40025</v>
      </c>
      <c r="C60" s="92">
        <v>0.25</v>
      </c>
      <c r="D60" s="92">
        <v>0.25</v>
      </c>
    </row>
    <row r="61" spans="2:4" x14ac:dyDescent="0.25">
      <c r="B61" s="884">
        <v>40056</v>
      </c>
      <c r="C61" s="92">
        <v>0.25</v>
      </c>
      <c r="D61" s="92">
        <v>0.25</v>
      </c>
    </row>
    <row r="62" spans="2:4" x14ac:dyDescent="0.25">
      <c r="B62" s="884">
        <v>40086</v>
      </c>
      <c r="C62" s="92">
        <v>0.25</v>
      </c>
      <c r="D62" s="92">
        <v>0.25</v>
      </c>
    </row>
    <row r="63" spans="2:4" x14ac:dyDescent="0.25">
      <c r="B63" s="884">
        <v>40116</v>
      </c>
      <c r="C63" s="92">
        <v>0.25</v>
      </c>
      <c r="D63" s="92">
        <v>0.25</v>
      </c>
    </row>
    <row r="64" spans="2:4" x14ac:dyDescent="0.25">
      <c r="B64" s="884">
        <v>40147</v>
      </c>
      <c r="C64" s="92">
        <v>0.25</v>
      </c>
      <c r="D64" s="92">
        <v>0.25</v>
      </c>
    </row>
    <row r="65" spans="2:4" x14ac:dyDescent="0.25">
      <c r="B65" s="884">
        <v>40178</v>
      </c>
      <c r="C65" s="92">
        <v>0.25</v>
      </c>
      <c r="D65" s="92">
        <v>0.25</v>
      </c>
    </row>
    <row r="66" spans="2:4" x14ac:dyDescent="0.25">
      <c r="B66" s="884">
        <v>40207</v>
      </c>
      <c r="C66" s="92">
        <v>0.25</v>
      </c>
      <c r="D66" s="92">
        <v>0.25</v>
      </c>
    </row>
    <row r="67" spans="2:4" x14ac:dyDescent="0.25">
      <c r="B67" s="884">
        <v>40235</v>
      </c>
      <c r="C67" s="92">
        <v>0.25</v>
      </c>
      <c r="D67" s="92">
        <v>0.25</v>
      </c>
    </row>
    <row r="68" spans="2:4" x14ac:dyDescent="0.25">
      <c r="B68" s="884">
        <v>40268</v>
      </c>
      <c r="C68" s="92">
        <v>0.25</v>
      </c>
      <c r="D68" s="92">
        <v>0.25</v>
      </c>
    </row>
    <row r="69" spans="2:4" x14ac:dyDescent="0.25">
      <c r="B69" s="884">
        <v>40298</v>
      </c>
      <c r="C69" s="92">
        <v>0.25</v>
      </c>
      <c r="D69" s="92">
        <v>0.25</v>
      </c>
    </row>
    <row r="70" spans="2:4" x14ac:dyDescent="0.25">
      <c r="B70" s="884">
        <v>40329</v>
      </c>
      <c r="C70" s="92">
        <v>0.25</v>
      </c>
      <c r="D70" s="92">
        <v>0.25</v>
      </c>
    </row>
    <row r="71" spans="2:4" x14ac:dyDescent="0.25">
      <c r="B71" s="884">
        <v>40359</v>
      </c>
      <c r="C71" s="92">
        <v>0.25</v>
      </c>
      <c r="D71" s="92">
        <v>0.25</v>
      </c>
    </row>
    <row r="72" spans="2:4" x14ac:dyDescent="0.25">
      <c r="B72" s="884">
        <v>40389</v>
      </c>
      <c r="C72" s="92">
        <v>0.25</v>
      </c>
      <c r="D72" s="92">
        <v>0.25</v>
      </c>
    </row>
    <row r="73" spans="2:4" x14ac:dyDescent="0.25">
      <c r="B73" s="884">
        <v>40421</v>
      </c>
      <c r="C73" s="92">
        <v>0.25</v>
      </c>
      <c r="D73" s="92">
        <v>0.25</v>
      </c>
    </row>
    <row r="74" spans="2:4" x14ac:dyDescent="0.25">
      <c r="B74" s="884">
        <v>40451</v>
      </c>
      <c r="C74" s="92">
        <v>0.25</v>
      </c>
      <c r="D74" s="92">
        <v>0.25</v>
      </c>
    </row>
    <row r="75" spans="2:4" x14ac:dyDescent="0.25">
      <c r="B75" s="884">
        <v>40480</v>
      </c>
      <c r="C75" s="92">
        <v>0.25</v>
      </c>
      <c r="D75" s="92">
        <v>0.25</v>
      </c>
    </row>
    <row r="76" spans="2:4" x14ac:dyDescent="0.25">
      <c r="B76" s="884">
        <v>40512</v>
      </c>
      <c r="C76" s="92">
        <v>0.25</v>
      </c>
      <c r="D76" s="92">
        <v>0.25</v>
      </c>
    </row>
    <row r="77" spans="2:4" x14ac:dyDescent="0.25">
      <c r="B77" s="884">
        <v>40543</v>
      </c>
      <c r="C77" s="92">
        <v>0.25</v>
      </c>
      <c r="D77" s="92">
        <v>0.25</v>
      </c>
    </row>
    <row r="78" spans="2:4" x14ac:dyDescent="0.25">
      <c r="B78" s="884">
        <v>40574</v>
      </c>
      <c r="C78" s="92">
        <v>0.25</v>
      </c>
      <c r="D78" s="92">
        <v>0.25</v>
      </c>
    </row>
    <row r="79" spans="2:4" x14ac:dyDescent="0.25">
      <c r="B79" s="884">
        <v>40602</v>
      </c>
      <c r="C79" s="92">
        <v>0.25</v>
      </c>
      <c r="D79" s="92">
        <v>0.25</v>
      </c>
    </row>
    <row r="80" spans="2:4" x14ac:dyDescent="0.25">
      <c r="B80" s="884">
        <v>40633</v>
      </c>
      <c r="C80" s="92">
        <v>0.25</v>
      </c>
      <c r="D80" s="92">
        <v>0.25</v>
      </c>
    </row>
    <row r="81" spans="2:4" x14ac:dyDescent="0.25">
      <c r="B81" s="884">
        <v>40662</v>
      </c>
      <c r="C81" s="92">
        <v>0.25</v>
      </c>
      <c r="D81" s="92">
        <v>0.5</v>
      </c>
    </row>
    <row r="82" spans="2:4" x14ac:dyDescent="0.25">
      <c r="B82" s="884">
        <v>40694</v>
      </c>
      <c r="C82" s="92">
        <v>0.25</v>
      </c>
      <c r="D82" s="92">
        <v>0.5</v>
      </c>
    </row>
    <row r="83" spans="2:4" x14ac:dyDescent="0.25">
      <c r="B83" s="884">
        <v>40724</v>
      </c>
      <c r="C83" s="92">
        <v>0.25</v>
      </c>
      <c r="D83" s="92">
        <v>0.5</v>
      </c>
    </row>
    <row r="84" spans="2:4" x14ac:dyDescent="0.25">
      <c r="B84" s="884">
        <v>40753</v>
      </c>
      <c r="C84" s="92">
        <v>0.25</v>
      </c>
      <c r="D84" s="92">
        <v>0.75</v>
      </c>
    </row>
    <row r="85" spans="2:4" x14ac:dyDescent="0.25">
      <c r="B85" s="884">
        <v>40786</v>
      </c>
      <c r="C85" s="92">
        <v>0.25</v>
      </c>
      <c r="D85" s="92">
        <v>0.75</v>
      </c>
    </row>
    <row r="86" spans="2:4" x14ac:dyDescent="0.25">
      <c r="B86" s="884">
        <v>40816</v>
      </c>
      <c r="C86" s="92">
        <v>0.25</v>
      </c>
      <c r="D86" s="92">
        <v>0.75</v>
      </c>
    </row>
    <row r="87" spans="2:4" x14ac:dyDescent="0.25">
      <c r="B87" s="884">
        <v>40847</v>
      </c>
      <c r="C87" s="92">
        <v>0.25</v>
      </c>
      <c r="D87" s="92">
        <v>0.75</v>
      </c>
    </row>
    <row r="88" spans="2:4" x14ac:dyDescent="0.25">
      <c r="B88" s="884">
        <v>40877</v>
      </c>
      <c r="C88" s="92">
        <v>0.25</v>
      </c>
      <c r="D88" s="92">
        <v>0.5</v>
      </c>
    </row>
    <row r="89" spans="2:4" x14ac:dyDescent="0.25">
      <c r="B89" s="884">
        <v>40907</v>
      </c>
      <c r="C89" s="92">
        <v>0.25</v>
      </c>
      <c r="D89" s="92">
        <v>0.25</v>
      </c>
    </row>
    <row r="90" spans="2:4" x14ac:dyDescent="0.25">
      <c r="B90" s="884">
        <v>40939</v>
      </c>
      <c r="C90" s="92">
        <v>0.25</v>
      </c>
      <c r="D90" s="92">
        <v>0.25</v>
      </c>
    </row>
    <row r="91" spans="2:4" x14ac:dyDescent="0.25">
      <c r="B91" s="884">
        <v>40968</v>
      </c>
      <c r="C91" s="92">
        <v>0.25</v>
      </c>
      <c r="D91" s="92">
        <v>0.25</v>
      </c>
    </row>
    <row r="92" spans="2:4" x14ac:dyDescent="0.25">
      <c r="B92" s="884">
        <v>40998</v>
      </c>
      <c r="C92" s="92">
        <v>0.25</v>
      </c>
      <c r="D92" s="92">
        <v>0.25</v>
      </c>
    </row>
    <row r="93" spans="2:4" x14ac:dyDescent="0.25">
      <c r="B93" s="884">
        <v>41029</v>
      </c>
      <c r="C93" s="92">
        <v>0.25</v>
      </c>
      <c r="D93" s="92">
        <v>0.25</v>
      </c>
    </row>
    <row r="94" spans="2:4" x14ac:dyDescent="0.25">
      <c r="B94" s="884">
        <v>41060</v>
      </c>
      <c r="C94" s="92">
        <v>0.25</v>
      </c>
      <c r="D94" s="92">
        <v>0.25</v>
      </c>
    </row>
    <row r="95" spans="2:4" x14ac:dyDescent="0.25">
      <c r="B95" s="884">
        <v>41089</v>
      </c>
      <c r="C95" s="92">
        <v>0.25</v>
      </c>
      <c r="D95" s="92">
        <v>0.25</v>
      </c>
    </row>
    <row r="96" spans="2:4" x14ac:dyDescent="0.25">
      <c r="B96" s="884">
        <v>41121</v>
      </c>
      <c r="C96" s="92">
        <v>0.25</v>
      </c>
      <c r="D96" s="92">
        <v>0</v>
      </c>
    </row>
    <row r="97" spans="2:4" x14ac:dyDescent="0.25">
      <c r="B97" s="884">
        <v>41152</v>
      </c>
      <c r="C97" s="92">
        <v>0.25</v>
      </c>
      <c r="D97" s="92">
        <v>0</v>
      </c>
    </row>
    <row r="98" spans="2:4" x14ac:dyDescent="0.25">
      <c r="B98" s="884">
        <v>41180</v>
      </c>
      <c r="C98" s="92">
        <v>0.25</v>
      </c>
      <c r="D98" s="92">
        <v>0</v>
      </c>
    </row>
    <row r="99" spans="2:4" x14ac:dyDescent="0.25">
      <c r="B99" s="884">
        <v>41213</v>
      </c>
      <c r="C99" s="92">
        <v>0.25</v>
      </c>
      <c r="D99" s="92">
        <v>0</v>
      </c>
    </row>
    <row r="100" spans="2:4" x14ac:dyDescent="0.25">
      <c r="B100" s="884">
        <v>41243</v>
      </c>
      <c r="C100" s="92">
        <v>0.25</v>
      </c>
      <c r="D100" s="92">
        <v>0</v>
      </c>
    </row>
    <row r="101" spans="2:4" x14ac:dyDescent="0.25">
      <c r="B101" s="884">
        <v>41274</v>
      </c>
      <c r="C101" s="92">
        <v>0.25</v>
      </c>
      <c r="D101" s="92">
        <v>0</v>
      </c>
    </row>
    <row r="102" spans="2:4" x14ac:dyDescent="0.25">
      <c r="B102" s="884">
        <v>41305</v>
      </c>
      <c r="C102" s="92">
        <v>0.25</v>
      </c>
      <c r="D102" s="92">
        <v>0</v>
      </c>
    </row>
    <row r="103" spans="2:4" x14ac:dyDescent="0.25">
      <c r="B103" s="884">
        <v>41333</v>
      </c>
      <c r="C103" s="92">
        <v>0.25</v>
      </c>
      <c r="D103" s="92">
        <v>0</v>
      </c>
    </row>
    <row r="104" spans="2:4" x14ac:dyDescent="0.25">
      <c r="B104" s="884">
        <v>41362</v>
      </c>
      <c r="C104" s="92">
        <v>0.25</v>
      </c>
      <c r="D104" s="92">
        <v>0</v>
      </c>
    </row>
    <row r="105" spans="2:4" x14ac:dyDescent="0.25">
      <c r="B105" s="884">
        <v>41394</v>
      </c>
      <c r="C105" s="92">
        <v>0.25</v>
      </c>
      <c r="D105" s="92">
        <v>0</v>
      </c>
    </row>
    <row r="106" spans="2:4" x14ac:dyDescent="0.25">
      <c r="B106" s="884">
        <v>41425</v>
      </c>
      <c r="C106" s="92">
        <v>0.25</v>
      </c>
      <c r="D106" s="92">
        <v>0</v>
      </c>
    </row>
    <row r="107" spans="2:4" x14ac:dyDescent="0.25">
      <c r="B107" s="884">
        <v>41453</v>
      </c>
      <c r="C107" s="92">
        <v>0.25</v>
      </c>
      <c r="D107" s="92">
        <v>0</v>
      </c>
    </row>
    <row r="108" spans="2:4" x14ac:dyDescent="0.25">
      <c r="B108" s="884">
        <v>41486</v>
      </c>
      <c r="C108" s="92">
        <v>0.25</v>
      </c>
      <c r="D108" s="92">
        <v>0</v>
      </c>
    </row>
    <row r="109" spans="2:4" x14ac:dyDescent="0.25">
      <c r="B109" s="884">
        <v>41516</v>
      </c>
      <c r="C109" s="92">
        <v>0.25</v>
      </c>
      <c r="D109" s="92">
        <v>0</v>
      </c>
    </row>
    <row r="110" spans="2:4" x14ac:dyDescent="0.25">
      <c r="B110" s="884">
        <v>41547</v>
      </c>
      <c r="C110" s="92">
        <v>0.25</v>
      </c>
      <c r="D110" s="92">
        <v>0</v>
      </c>
    </row>
    <row r="111" spans="2:4" x14ac:dyDescent="0.25">
      <c r="B111" s="884">
        <v>41578</v>
      </c>
      <c r="C111" s="92">
        <v>0.25</v>
      </c>
      <c r="D111" s="92">
        <v>0</v>
      </c>
    </row>
    <row r="112" spans="2:4" x14ac:dyDescent="0.25">
      <c r="B112" s="884">
        <v>41607</v>
      </c>
      <c r="C112" s="92">
        <v>0.25</v>
      </c>
      <c r="D112" s="92">
        <v>0</v>
      </c>
    </row>
    <row r="113" spans="2:4" x14ac:dyDescent="0.25">
      <c r="B113" s="884">
        <v>41639</v>
      </c>
      <c r="C113" s="92">
        <v>0.25</v>
      </c>
      <c r="D113" s="92">
        <v>0</v>
      </c>
    </row>
    <row r="114" spans="2:4" x14ac:dyDescent="0.25">
      <c r="B114" s="884">
        <v>41670</v>
      </c>
      <c r="C114" s="92">
        <v>0.25</v>
      </c>
      <c r="D114" s="92">
        <v>0</v>
      </c>
    </row>
    <row r="115" spans="2:4" x14ac:dyDescent="0.25">
      <c r="B115" s="884">
        <v>41698</v>
      </c>
      <c r="C115" s="92">
        <v>0.25</v>
      </c>
      <c r="D115" s="92">
        <v>0</v>
      </c>
    </row>
    <row r="116" spans="2:4" x14ac:dyDescent="0.25">
      <c r="B116" s="884">
        <v>41729</v>
      </c>
      <c r="C116" s="92">
        <v>0.25</v>
      </c>
      <c r="D116" s="92">
        <v>0</v>
      </c>
    </row>
    <row r="117" spans="2:4" x14ac:dyDescent="0.25">
      <c r="B117" s="884">
        <v>41759</v>
      </c>
      <c r="C117" s="92">
        <v>0.25</v>
      </c>
      <c r="D117" s="92">
        <v>0</v>
      </c>
    </row>
    <row r="118" spans="2:4" x14ac:dyDescent="0.25">
      <c r="B118" s="884">
        <v>41789</v>
      </c>
      <c r="C118" s="92">
        <v>0.25</v>
      </c>
      <c r="D118" s="92">
        <v>0</v>
      </c>
    </row>
    <row r="119" spans="2:4" x14ac:dyDescent="0.25">
      <c r="B119" s="884">
        <v>41820</v>
      </c>
      <c r="C119" s="92">
        <v>0.25</v>
      </c>
      <c r="D119" s="92">
        <v>-0.1</v>
      </c>
    </row>
    <row r="120" spans="2:4" x14ac:dyDescent="0.25">
      <c r="B120" s="884">
        <v>41851</v>
      </c>
      <c r="C120" s="92">
        <v>0.25</v>
      </c>
      <c r="D120" s="92">
        <v>-0.1</v>
      </c>
    </row>
    <row r="121" spans="2:4" x14ac:dyDescent="0.25">
      <c r="B121" s="884">
        <v>41880</v>
      </c>
      <c r="C121" s="92">
        <v>0.25</v>
      </c>
      <c r="D121" s="92">
        <v>-0.1</v>
      </c>
    </row>
    <row r="122" spans="2:4" x14ac:dyDescent="0.25">
      <c r="B122" s="884">
        <v>41912</v>
      </c>
      <c r="C122" s="92">
        <v>0.25</v>
      </c>
      <c r="D122" s="92">
        <v>-0.2</v>
      </c>
    </row>
    <row r="123" spans="2:4" x14ac:dyDescent="0.25">
      <c r="B123" s="884">
        <v>41943</v>
      </c>
      <c r="C123" s="92">
        <v>0.25</v>
      </c>
      <c r="D123" s="92">
        <v>-0.2</v>
      </c>
    </row>
    <row r="124" spans="2:4" x14ac:dyDescent="0.25">
      <c r="B124" s="884">
        <v>41971</v>
      </c>
      <c r="C124" s="92">
        <v>0.25</v>
      </c>
      <c r="D124" s="92">
        <v>-0.2</v>
      </c>
    </row>
    <row r="125" spans="2:4" x14ac:dyDescent="0.25">
      <c r="B125" s="884">
        <v>42004</v>
      </c>
      <c r="C125" s="92">
        <v>0.25</v>
      </c>
      <c r="D125" s="92">
        <v>-0.2</v>
      </c>
    </row>
    <row r="126" spans="2:4" x14ac:dyDescent="0.25">
      <c r="B126" s="884">
        <v>42034</v>
      </c>
      <c r="C126" s="92">
        <v>0.25</v>
      </c>
      <c r="D126" s="92">
        <v>-0.2</v>
      </c>
    </row>
    <row r="127" spans="2:4" x14ac:dyDescent="0.25">
      <c r="B127" s="884">
        <v>42062</v>
      </c>
      <c r="C127" s="92">
        <v>0.25</v>
      </c>
      <c r="D127" s="92">
        <v>-0.2</v>
      </c>
    </row>
    <row r="128" spans="2:4" x14ac:dyDescent="0.25">
      <c r="B128" s="884">
        <v>42094</v>
      </c>
      <c r="C128" s="92">
        <v>0.25</v>
      </c>
      <c r="D128" s="92">
        <v>-0.2</v>
      </c>
    </row>
    <row r="129" spans="2:4" x14ac:dyDescent="0.25">
      <c r="B129" s="884">
        <v>42124</v>
      </c>
      <c r="C129" s="92">
        <v>0.25</v>
      </c>
      <c r="D129" s="92">
        <v>-0.2</v>
      </c>
    </row>
    <row r="130" spans="2:4" x14ac:dyDescent="0.25">
      <c r="B130" s="884">
        <v>42153</v>
      </c>
      <c r="C130" s="92">
        <v>0.25</v>
      </c>
      <c r="D130" s="92">
        <v>-0.2</v>
      </c>
    </row>
    <row r="131" spans="2:4" x14ac:dyDescent="0.25">
      <c r="B131" s="884">
        <v>42185</v>
      </c>
      <c r="C131" s="92">
        <v>0.25</v>
      </c>
      <c r="D131" s="92">
        <v>-0.2</v>
      </c>
    </row>
    <row r="132" spans="2:4" x14ac:dyDescent="0.25">
      <c r="B132" s="884">
        <v>42216</v>
      </c>
      <c r="C132" s="92">
        <v>0.25</v>
      </c>
      <c r="D132" s="92">
        <v>-0.2</v>
      </c>
    </row>
    <row r="133" spans="2:4" x14ac:dyDescent="0.25">
      <c r="B133" s="884">
        <v>42247</v>
      </c>
      <c r="C133" s="92">
        <v>0.25</v>
      </c>
      <c r="D133" s="92">
        <v>-0.2</v>
      </c>
    </row>
    <row r="134" spans="2:4" x14ac:dyDescent="0.25">
      <c r="B134" s="884">
        <v>42277</v>
      </c>
      <c r="C134" s="92">
        <v>0.25</v>
      </c>
      <c r="D134" s="92">
        <v>-0.2</v>
      </c>
    </row>
    <row r="135" spans="2:4" x14ac:dyDescent="0.25">
      <c r="B135" s="884">
        <v>42307</v>
      </c>
      <c r="C135" s="92">
        <v>0.25</v>
      </c>
      <c r="D135" s="92">
        <v>-0.2</v>
      </c>
    </row>
    <row r="136" spans="2:4" x14ac:dyDescent="0.25">
      <c r="B136" s="884">
        <v>42338</v>
      </c>
      <c r="C136" s="92">
        <v>0.25</v>
      </c>
      <c r="D136" s="92">
        <v>-0.2</v>
      </c>
    </row>
    <row r="137" spans="2:4" x14ac:dyDescent="0.25">
      <c r="B137" s="884">
        <v>42369</v>
      </c>
      <c r="C137" s="92">
        <v>0.5</v>
      </c>
      <c r="D137" s="92">
        <v>-0.3</v>
      </c>
    </row>
    <row r="138" spans="2:4" x14ac:dyDescent="0.25">
      <c r="B138" s="884">
        <v>42398</v>
      </c>
      <c r="C138" s="92">
        <v>0.5</v>
      </c>
      <c r="D138" s="92">
        <v>-0.3</v>
      </c>
    </row>
    <row r="139" spans="2:4" x14ac:dyDescent="0.25">
      <c r="B139" s="884">
        <v>42429</v>
      </c>
      <c r="C139" s="92">
        <v>0.5</v>
      </c>
      <c r="D139" s="92">
        <v>-0.3</v>
      </c>
    </row>
    <row r="140" spans="2:4" x14ac:dyDescent="0.25">
      <c r="B140" s="884">
        <v>42460</v>
      </c>
      <c r="C140" s="92">
        <v>0.5</v>
      </c>
      <c r="D140" s="92">
        <v>-0.4</v>
      </c>
    </row>
    <row r="141" spans="2:4" x14ac:dyDescent="0.25">
      <c r="B141" s="884">
        <v>42489</v>
      </c>
      <c r="C141" s="92">
        <v>0.5</v>
      </c>
      <c r="D141" s="92">
        <v>-0.4</v>
      </c>
    </row>
    <row r="142" spans="2:4" x14ac:dyDescent="0.25">
      <c r="B142" s="884">
        <v>42521</v>
      </c>
      <c r="C142" s="92">
        <v>0.5</v>
      </c>
      <c r="D142" s="92">
        <v>-0.4</v>
      </c>
    </row>
    <row r="143" spans="2:4" x14ac:dyDescent="0.25">
      <c r="B143" s="884">
        <v>42551</v>
      </c>
      <c r="C143" s="92">
        <v>0.5</v>
      </c>
      <c r="D143" s="92">
        <v>-0.4</v>
      </c>
    </row>
    <row r="144" spans="2:4" x14ac:dyDescent="0.25">
      <c r="B144" s="884">
        <v>42580</v>
      </c>
      <c r="C144" s="92">
        <v>0.5</v>
      </c>
      <c r="D144" s="92">
        <v>-0.4</v>
      </c>
    </row>
    <row r="145" spans="2:4" x14ac:dyDescent="0.25">
      <c r="B145" s="884">
        <v>42613</v>
      </c>
      <c r="C145" s="92">
        <v>0.5</v>
      </c>
      <c r="D145" s="92">
        <v>-0.4</v>
      </c>
    </row>
    <row r="146" spans="2:4" x14ac:dyDescent="0.25">
      <c r="B146" s="884">
        <v>42643</v>
      </c>
      <c r="C146" s="92">
        <v>0.5</v>
      </c>
      <c r="D146" s="92">
        <v>-0.4</v>
      </c>
    </row>
    <row r="147" spans="2:4" x14ac:dyDescent="0.25">
      <c r="B147" s="884">
        <v>42674</v>
      </c>
      <c r="C147" s="92">
        <v>0.5</v>
      </c>
      <c r="D147" s="92">
        <v>-0.4</v>
      </c>
    </row>
    <row r="148" spans="2:4" x14ac:dyDescent="0.25">
      <c r="B148" s="884">
        <v>42704</v>
      </c>
      <c r="C148" s="92">
        <v>0.5</v>
      </c>
      <c r="D148" s="92">
        <v>-0.4</v>
      </c>
    </row>
    <row r="149" spans="2:4" x14ac:dyDescent="0.25">
      <c r="B149" s="884">
        <v>42734</v>
      </c>
      <c r="C149" s="92">
        <v>0.75</v>
      </c>
      <c r="D149" s="92">
        <v>-0.4</v>
      </c>
    </row>
    <row r="150" spans="2:4" x14ac:dyDescent="0.25">
      <c r="B150" s="884">
        <v>42766</v>
      </c>
      <c r="C150" s="92">
        <v>0.75</v>
      </c>
      <c r="D150" s="92">
        <v>-0.4</v>
      </c>
    </row>
    <row r="151" spans="2:4" x14ac:dyDescent="0.25">
      <c r="B151" s="884">
        <v>42794</v>
      </c>
      <c r="C151" s="92">
        <v>0.75</v>
      </c>
      <c r="D151" s="92">
        <v>-0.4</v>
      </c>
    </row>
    <row r="152" spans="2:4" x14ac:dyDescent="0.25">
      <c r="B152" s="884">
        <v>42825</v>
      </c>
      <c r="C152" s="92">
        <v>1</v>
      </c>
      <c r="D152" s="92">
        <v>-0.4</v>
      </c>
    </row>
    <row r="153" spans="2:4" x14ac:dyDescent="0.25">
      <c r="B153" s="884">
        <v>42853</v>
      </c>
      <c r="C153" s="92">
        <v>1</v>
      </c>
      <c r="D153" s="92">
        <v>-0.4</v>
      </c>
    </row>
    <row r="154" spans="2:4" x14ac:dyDescent="0.25">
      <c r="B154" s="884">
        <v>42886</v>
      </c>
      <c r="C154" s="92">
        <v>1</v>
      </c>
      <c r="D154" s="92">
        <v>-0.4</v>
      </c>
    </row>
    <row r="155" spans="2:4" x14ac:dyDescent="0.25">
      <c r="B155" s="884">
        <v>42916</v>
      </c>
      <c r="C155" s="92">
        <v>1.25</v>
      </c>
      <c r="D155" s="92">
        <v>-0.4</v>
      </c>
    </row>
    <row r="156" spans="2:4" x14ac:dyDescent="0.25">
      <c r="B156" s="884">
        <v>42947</v>
      </c>
      <c r="C156" s="92">
        <v>1.25</v>
      </c>
      <c r="D156" s="92">
        <v>-0.4</v>
      </c>
    </row>
    <row r="157" spans="2:4" x14ac:dyDescent="0.25">
      <c r="B157" s="884">
        <v>42978</v>
      </c>
      <c r="C157" s="92">
        <v>1.25</v>
      </c>
      <c r="D157" s="92">
        <v>-0.4</v>
      </c>
    </row>
    <row r="158" spans="2:4" x14ac:dyDescent="0.25">
      <c r="B158" s="884">
        <v>43007</v>
      </c>
      <c r="C158" s="92">
        <v>1.25</v>
      </c>
      <c r="D158" s="92">
        <v>-0.4</v>
      </c>
    </row>
    <row r="159" spans="2:4" x14ac:dyDescent="0.25">
      <c r="B159" s="884">
        <v>43039</v>
      </c>
      <c r="C159" s="92">
        <v>1.25</v>
      </c>
      <c r="D159" s="92">
        <v>-0.4</v>
      </c>
    </row>
    <row r="160" spans="2:4" x14ac:dyDescent="0.25">
      <c r="B160" s="884">
        <v>43069</v>
      </c>
      <c r="C160" s="92">
        <v>1.25</v>
      </c>
      <c r="D160" s="92">
        <v>-0.4</v>
      </c>
    </row>
    <row r="161" spans="2:4" x14ac:dyDescent="0.25">
      <c r="B161" s="884">
        <v>43098</v>
      </c>
      <c r="C161" s="92">
        <v>1.5</v>
      </c>
      <c r="D161" s="92">
        <v>-0.4</v>
      </c>
    </row>
    <row r="162" spans="2:4" x14ac:dyDescent="0.25">
      <c r="B162" s="884">
        <v>43131</v>
      </c>
      <c r="C162" s="92">
        <v>1.5</v>
      </c>
      <c r="D162" s="92">
        <v>-0.4</v>
      </c>
    </row>
    <row r="163" spans="2:4" x14ac:dyDescent="0.25">
      <c r="B163" s="884">
        <v>43159</v>
      </c>
      <c r="C163" s="92">
        <v>1.5</v>
      </c>
      <c r="D163" s="92">
        <v>-0.4</v>
      </c>
    </row>
    <row r="164" spans="2:4" x14ac:dyDescent="0.25">
      <c r="B164" s="884">
        <v>43189</v>
      </c>
      <c r="C164" s="92">
        <v>1.75</v>
      </c>
      <c r="D164" s="92">
        <v>-0.4</v>
      </c>
    </row>
    <row r="165" spans="2:4" x14ac:dyDescent="0.25">
      <c r="B165" s="884">
        <v>43220</v>
      </c>
      <c r="C165" s="92">
        <v>1.75</v>
      </c>
      <c r="D165" s="92">
        <v>-0.4</v>
      </c>
    </row>
    <row r="166" spans="2:4" x14ac:dyDescent="0.25">
      <c r="B166" s="884">
        <v>43251</v>
      </c>
      <c r="C166" s="92">
        <v>1.75</v>
      </c>
      <c r="D166" s="92">
        <v>-0.4</v>
      </c>
    </row>
    <row r="167" spans="2:4" x14ac:dyDescent="0.25">
      <c r="B167" s="884">
        <v>43280</v>
      </c>
      <c r="C167" s="92">
        <v>2</v>
      </c>
      <c r="D167" s="92">
        <v>-0.4</v>
      </c>
    </row>
    <row r="168" spans="2:4" x14ac:dyDescent="0.25">
      <c r="B168" s="884">
        <v>43312</v>
      </c>
      <c r="C168" s="92">
        <v>2</v>
      </c>
      <c r="D168" s="92">
        <v>-0.4</v>
      </c>
    </row>
    <row r="169" spans="2:4" x14ac:dyDescent="0.25">
      <c r="B169" s="884">
        <v>43343</v>
      </c>
      <c r="C169" s="92">
        <v>2</v>
      </c>
      <c r="D169" s="92">
        <v>-0.4</v>
      </c>
    </row>
    <row r="170" spans="2:4" x14ac:dyDescent="0.25">
      <c r="B170" s="884">
        <v>43371</v>
      </c>
      <c r="C170" s="92">
        <v>2.25</v>
      </c>
      <c r="D170" s="92">
        <v>-0.4</v>
      </c>
    </row>
    <row r="171" spans="2:4" x14ac:dyDescent="0.25">
      <c r="B171" s="884">
        <v>43404</v>
      </c>
      <c r="C171" s="92">
        <v>2.25</v>
      </c>
      <c r="D171" s="92">
        <v>-0.4</v>
      </c>
    </row>
    <row r="172" spans="2:4" x14ac:dyDescent="0.25">
      <c r="B172" s="884">
        <v>43434</v>
      </c>
      <c r="C172" s="92">
        <v>2.25</v>
      </c>
      <c r="D172" s="92">
        <v>-0.4</v>
      </c>
    </row>
    <row r="173" spans="2:4" x14ac:dyDescent="0.25">
      <c r="B173" s="884">
        <v>43465</v>
      </c>
      <c r="C173" s="92">
        <v>2.5</v>
      </c>
      <c r="D173" s="92">
        <v>-0.4</v>
      </c>
    </row>
    <row r="174" spans="2:4" x14ac:dyDescent="0.25">
      <c r="B174" s="884">
        <v>43496</v>
      </c>
      <c r="C174" s="92">
        <v>2.5</v>
      </c>
      <c r="D174" s="92">
        <v>-0.4</v>
      </c>
    </row>
    <row r="175" spans="2:4" x14ac:dyDescent="0.25">
      <c r="B175" s="884">
        <v>43524</v>
      </c>
      <c r="C175" s="92">
        <v>2.5</v>
      </c>
      <c r="D175" s="92">
        <v>-0.4</v>
      </c>
    </row>
    <row r="176" spans="2:4" x14ac:dyDescent="0.25">
      <c r="B176" s="884">
        <v>43553</v>
      </c>
      <c r="C176" s="92">
        <v>2.5</v>
      </c>
      <c r="D176" s="92">
        <v>-0.4</v>
      </c>
    </row>
    <row r="177" spans="2:4" x14ac:dyDescent="0.25">
      <c r="B177" s="885">
        <v>43585</v>
      </c>
      <c r="C177" s="92">
        <v>2.5</v>
      </c>
      <c r="D177" s="92">
        <v>-0.4</v>
      </c>
    </row>
    <row r="178" spans="2:4" x14ac:dyDescent="0.25">
      <c r="B178" s="885">
        <v>43616</v>
      </c>
      <c r="C178" s="92">
        <v>2.5</v>
      </c>
      <c r="D178" s="92">
        <v>-0.4</v>
      </c>
    </row>
    <row r="179" spans="2:4" x14ac:dyDescent="0.25">
      <c r="B179" s="885">
        <v>43644</v>
      </c>
      <c r="C179" s="92">
        <v>2.5</v>
      </c>
      <c r="D179" s="92">
        <v>-0.4</v>
      </c>
    </row>
    <row r="180" spans="2:4" x14ac:dyDescent="0.25">
      <c r="B180" s="885">
        <v>43677</v>
      </c>
      <c r="C180" s="92">
        <v>2.25</v>
      </c>
      <c r="D180" s="92">
        <v>-0.4</v>
      </c>
    </row>
    <row r="181" spans="2:4" x14ac:dyDescent="0.25">
      <c r="B181" s="885">
        <v>43707</v>
      </c>
      <c r="C181" s="92">
        <v>2.25</v>
      </c>
      <c r="D181" s="92">
        <v>-0.4</v>
      </c>
    </row>
    <row r="182" spans="2:4" x14ac:dyDescent="0.25">
      <c r="B182" s="885">
        <v>43738</v>
      </c>
      <c r="C182" s="92">
        <v>2</v>
      </c>
      <c r="D182" s="92">
        <v>-0.5</v>
      </c>
    </row>
    <row r="183" spans="2:4" x14ac:dyDescent="0.25">
      <c r="B183" s="885">
        <v>43769</v>
      </c>
      <c r="C183" s="92">
        <v>1.75</v>
      </c>
      <c r="D183" s="92">
        <v>-0.5</v>
      </c>
    </row>
    <row r="184" spans="2:4" x14ac:dyDescent="0.25">
      <c r="B184" s="885">
        <v>43798</v>
      </c>
      <c r="C184" s="92">
        <v>1.75</v>
      </c>
      <c r="D184" s="92">
        <v>-0.5</v>
      </c>
    </row>
    <row r="185" spans="2:4" x14ac:dyDescent="0.25">
      <c r="B185" s="885">
        <v>43830</v>
      </c>
      <c r="C185" s="92">
        <v>1.75</v>
      </c>
      <c r="D185" s="92">
        <v>-0.5</v>
      </c>
    </row>
    <row r="186" spans="2:4" x14ac:dyDescent="0.25">
      <c r="B186" s="885">
        <v>43861</v>
      </c>
      <c r="C186" s="92">
        <v>1.75</v>
      </c>
      <c r="D186" s="92">
        <v>-0.5</v>
      </c>
    </row>
    <row r="187" spans="2:4" x14ac:dyDescent="0.25">
      <c r="B187" s="885">
        <v>43889</v>
      </c>
      <c r="C187" s="92">
        <v>1.75</v>
      </c>
      <c r="D187" s="92">
        <v>-0.5</v>
      </c>
    </row>
    <row r="188" spans="2:4" x14ac:dyDescent="0.25">
      <c r="B188" s="885">
        <v>43921</v>
      </c>
      <c r="C188" s="92">
        <v>0.25</v>
      </c>
      <c r="D188" s="92">
        <v>-0.5</v>
      </c>
    </row>
    <row r="189" spans="2:4" x14ac:dyDescent="0.25">
      <c r="B189" s="885">
        <v>43951</v>
      </c>
      <c r="C189" s="92">
        <v>0.25</v>
      </c>
      <c r="D189" s="92">
        <v>-0.5</v>
      </c>
    </row>
    <row r="190" spans="2:4" x14ac:dyDescent="0.25">
      <c r="B190" s="885">
        <v>43980</v>
      </c>
      <c r="C190" s="92">
        <v>0.25</v>
      </c>
      <c r="D190" s="92">
        <v>-0.5</v>
      </c>
    </row>
    <row r="191" spans="2:4" x14ac:dyDescent="0.25">
      <c r="B191" s="885">
        <v>44012</v>
      </c>
      <c r="C191" s="92">
        <v>0.25</v>
      </c>
      <c r="D191" s="92">
        <v>-0.5</v>
      </c>
    </row>
    <row r="192" spans="2:4" x14ac:dyDescent="0.25">
      <c r="B192" s="885">
        <v>44043</v>
      </c>
      <c r="C192" s="92">
        <v>0.25</v>
      </c>
      <c r="D192" s="92">
        <v>-0.5</v>
      </c>
    </row>
    <row r="193" spans="2:4" x14ac:dyDescent="0.25">
      <c r="B193" s="885">
        <v>44074</v>
      </c>
      <c r="C193" s="92">
        <v>0.25</v>
      </c>
      <c r="D193" s="92">
        <v>-0.5</v>
      </c>
    </row>
    <row r="194" spans="2:4" x14ac:dyDescent="0.25">
      <c r="B194" s="885">
        <v>44104</v>
      </c>
      <c r="C194" s="92">
        <v>0.25</v>
      </c>
      <c r="D194" s="92">
        <v>-0.5</v>
      </c>
    </row>
    <row r="195" spans="2:4" x14ac:dyDescent="0.25">
      <c r="B195" s="885">
        <v>44134</v>
      </c>
      <c r="C195" s="92">
        <v>0.25</v>
      </c>
      <c r="D195" s="92">
        <v>-0.5</v>
      </c>
    </row>
    <row r="196" spans="2:4" x14ac:dyDescent="0.25">
      <c r="B196" s="885">
        <v>44165</v>
      </c>
      <c r="C196" s="92">
        <v>0.25</v>
      </c>
      <c r="D196" s="92">
        <v>-0.5</v>
      </c>
    </row>
    <row r="197" spans="2:4" x14ac:dyDescent="0.25">
      <c r="B197" s="885">
        <v>44196</v>
      </c>
      <c r="C197" s="92">
        <v>0.25</v>
      </c>
      <c r="D197" s="92">
        <v>-0.5</v>
      </c>
    </row>
    <row r="198" spans="2:4" x14ac:dyDescent="0.25">
      <c r="B198" s="885">
        <v>44225</v>
      </c>
      <c r="C198" s="92">
        <v>0.25</v>
      </c>
      <c r="D198" s="92">
        <v>-0.5</v>
      </c>
    </row>
    <row r="199" spans="2:4" x14ac:dyDescent="0.25">
      <c r="B199" s="885">
        <v>44253</v>
      </c>
      <c r="C199" s="92">
        <v>0.25</v>
      </c>
      <c r="D199" s="92">
        <v>-0.5</v>
      </c>
    </row>
    <row r="200" spans="2:4" x14ac:dyDescent="0.25">
      <c r="B200" s="885">
        <v>44286</v>
      </c>
      <c r="C200" s="92">
        <v>0.25</v>
      </c>
      <c r="D200" s="92">
        <v>-0.5</v>
      </c>
    </row>
    <row r="201" spans="2:4" x14ac:dyDescent="0.25">
      <c r="B201" s="885">
        <v>44316</v>
      </c>
      <c r="C201" s="92">
        <v>0.25</v>
      </c>
      <c r="D201" s="92">
        <v>-0.5</v>
      </c>
    </row>
    <row r="202" spans="2:4" x14ac:dyDescent="0.25">
      <c r="B202" s="885">
        <v>44347</v>
      </c>
      <c r="C202" s="92">
        <v>0.25</v>
      </c>
      <c r="D202" s="92">
        <v>-0.5</v>
      </c>
    </row>
    <row r="203" spans="2:4" x14ac:dyDescent="0.25">
      <c r="B203" s="885">
        <v>44377</v>
      </c>
      <c r="C203" s="92">
        <v>0.25</v>
      </c>
      <c r="D203" s="92">
        <v>-0.5</v>
      </c>
    </row>
    <row r="204" spans="2:4" x14ac:dyDescent="0.25">
      <c r="B204" s="885">
        <v>44407</v>
      </c>
      <c r="C204" s="92">
        <v>0.25</v>
      </c>
      <c r="D204" s="92">
        <v>-0.5</v>
      </c>
    </row>
    <row r="205" spans="2:4" x14ac:dyDescent="0.25">
      <c r="B205" s="885">
        <v>44439</v>
      </c>
      <c r="C205" s="92">
        <v>0.25</v>
      </c>
      <c r="D205" s="92">
        <v>-0.5</v>
      </c>
    </row>
    <row r="206" spans="2:4" x14ac:dyDescent="0.25">
      <c r="B206" s="885">
        <v>44469</v>
      </c>
      <c r="C206" s="92">
        <v>0.25</v>
      </c>
      <c r="D206" s="92">
        <v>-0.5</v>
      </c>
    </row>
    <row r="207" spans="2:4" x14ac:dyDescent="0.25">
      <c r="B207" s="885">
        <v>44498</v>
      </c>
      <c r="C207" s="92">
        <v>0.25</v>
      </c>
      <c r="D207" s="92">
        <v>-0.5</v>
      </c>
    </row>
    <row r="208" spans="2:4" x14ac:dyDescent="0.25">
      <c r="B208" s="885">
        <v>44530</v>
      </c>
      <c r="C208" s="92">
        <v>0.25</v>
      </c>
      <c r="D208" s="92">
        <v>-0.5</v>
      </c>
    </row>
    <row r="209" spans="2:4" x14ac:dyDescent="0.25">
      <c r="B209" s="885">
        <v>44561</v>
      </c>
      <c r="C209" s="92">
        <v>0.25</v>
      </c>
      <c r="D209" s="92">
        <v>-0.5</v>
      </c>
    </row>
    <row r="210" spans="2:4" x14ac:dyDescent="0.25">
      <c r="B210" s="885">
        <v>44592</v>
      </c>
      <c r="C210" s="92">
        <v>0.25</v>
      </c>
      <c r="D210" s="92">
        <v>-0.5</v>
      </c>
    </row>
    <row r="211" spans="2:4" x14ac:dyDescent="0.25">
      <c r="B211" s="885">
        <v>44620</v>
      </c>
      <c r="C211" s="92">
        <v>0.25</v>
      </c>
      <c r="D211" s="92">
        <v>-0.5</v>
      </c>
    </row>
    <row r="212" spans="2:4" x14ac:dyDescent="0.25">
      <c r="B212" s="885">
        <v>44651</v>
      </c>
      <c r="C212" s="92">
        <v>0.5</v>
      </c>
      <c r="D212" s="92">
        <v>-0.5</v>
      </c>
    </row>
    <row r="213" spans="2:4" x14ac:dyDescent="0.25">
      <c r="B213" s="885">
        <v>44680</v>
      </c>
      <c r="C213" s="92">
        <v>0.5</v>
      </c>
      <c r="D213" s="92">
        <v>-0.5</v>
      </c>
    </row>
    <row r="214" spans="2:4" x14ac:dyDescent="0.25">
      <c r="B214" s="885">
        <v>44712</v>
      </c>
      <c r="C214" s="92">
        <v>1</v>
      </c>
      <c r="D214" s="92">
        <v>-0.5</v>
      </c>
    </row>
    <row r="215" spans="2:4" x14ac:dyDescent="0.25">
      <c r="B215" s="885">
        <v>44742</v>
      </c>
      <c r="C215" s="92">
        <v>1.75</v>
      </c>
      <c r="D215" s="92">
        <v>-0.5</v>
      </c>
    </row>
    <row r="216" spans="2:4" x14ac:dyDescent="0.25">
      <c r="B216" s="885">
        <v>44771</v>
      </c>
      <c r="C216" s="92">
        <v>2.5</v>
      </c>
      <c r="D216" s="92">
        <v>0</v>
      </c>
    </row>
    <row r="217" spans="2:4" x14ac:dyDescent="0.25">
      <c r="B217" s="885">
        <v>44804</v>
      </c>
      <c r="C217" s="92">
        <v>2.5</v>
      </c>
      <c r="D217" s="92">
        <v>0</v>
      </c>
    </row>
    <row r="218" spans="2:4" x14ac:dyDescent="0.25">
      <c r="B218" s="885">
        <v>44834</v>
      </c>
      <c r="C218" s="92">
        <v>3.25</v>
      </c>
      <c r="D218" s="92">
        <v>0.75</v>
      </c>
    </row>
    <row r="219" spans="2:4" x14ac:dyDescent="0.25">
      <c r="B219" s="885">
        <v>44865</v>
      </c>
      <c r="C219" s="92">
        <v>3.25</v>
      </c>
      <c r="D219" s="92">
        <v>0.75</v>
      </c>
    </row>
    <row r="220" spans="2:4" x14ac:dyDescent="0.25">
      <c r="B220" s="885">
        <v>44895</v>
      </c>
      <c r="C220" s="92">
        <v>4</v>
      </c>
      <c r="D220" s="92">
        <v>1.5</v>
      </c>
    </row>
    <row r="221" spans="2:4" x14ac:dyDescent="0.25">
      <c r="B221" s="885">
        <v>44925</v>
      </c>
      <c r="C221" s="92">
        <v>4.5</v>
      </c>
      <c r="D221" s="92">
        <v>2</v>
      </c>
    </row>
    <row r="222" spans="2:4" x14ac:dyDescent="0.25">
      <c r="B222" s="885">
        <v>44957</v>
      </c>
      <c r="C222" s="92">
        <v>4.5</v>
      </c>
      <c r="D222" s="92">
        <v>2</v>
      </c>
    </row>
    <row r="223" spans="2:4" x14ac:dyDescent="0.25">
      <c r="B223" s="885">
        <v>44985</v>
      </c>
      <c r="C223" s="92">
        <v>4.75</v>
      </c>
      <c r="D223" s="92">
        <v>2.5</v>
      </c>
    </row>
    <row r="224" spans="2:4" x14ac:dyDescent="0.25">
      <c r="B224" s="885">
        <v>45016</v>
      </c>
      <c r="C224" s="92">
        <v>5</v>
      </c>
      <c r="D224" s="92">
        <v>3</v>
      </c>
    </row>
    <row r="225" spans="2:11" x14ac:dyDescent="0.25">
      <c r="B225" s="885">
        <v>45046</v>
      </c>
      <c r="C225" s="92">
        <v>5</v>
      </c>
      <c r="D225" s="92">
        <v>3</v>
      </c>
    </row>
    <row r="226" spans="2:11" x14ac:dyDescent="0.25">
      <c r="B226" s="886">
        <v>45077</v>
      </c>
      <c r="C226" s="101">
        <v>5.25</v>
      </c>
      <c r="D226" s="101">
        <v>3.25</v>
      </c>
    </row>
    <row r="227" spans="2:11" s="60" customFormat="1" x14ac:dyDescent="0.25">
      <c r="B227" s="100"/>
      <c r="C227" s="98"/>
      <c r="D227" s="98"/>
    </row>
    <row r="228" spans="2:11" x14ac:dyDescent="0.25">
      <c r="B228" s="1048" t="s">
        <v>281</v>
      </c>
      <c r="C228" s="1048"/>
      <c r="D228" s="1048"/>
      <c r="E228" s="1048"/>
      <c r="F228" s="1048"/>
      <c r="G228" s="1048"/>
      <c r="H228" s="1048"/>
      <c r="I228" s="1048"/>
      <c r="J228" s="1048"/>
      <c r="K228" s="1048"/>
    </row>
    <row r="229" spans="2:11" x14ac:dyDescent="0.25">
      <c r="B229" s="1048"/>
      <c r="C229" s="1048"/>
      <c r="D229" s="1048"/>
      <c r="E229" s="1048"/>
      <c r="F229" s="1048"/>
      <c r="G229" s="1048"/>
      <c r="H229" s="1048"/>
      <c r="I229" s="1048"/>
      <c r="J229" s="1048"/>
      <c r="K229" s="1048"/>
    </row>
    <row r="230" spans="2:11" x14ac:dyDescent="0.25">
      <c r="B230" s="45" t="s">
        <v>282</v>
      </c>
    </row>
  </sheetData>
  <mergeCells count="1">
    <mergeCell ref="B228:K229"/>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62A79-AAFE-4421-B698-A58BA01AC914}">
  <dimension ref="A2:AA202"/>
  <sheetViews>
    <sheetView zoomScaleNormal="100" workbookViewId="0">
      <selection activeCell="B202" sqref="B202"/>
    </sheetView>
  </sheetViews>
  <sheetFormatPr defaultColWidth="9.140625" defaultRowHeight="15" x14ac:dyDescent="0.25"/>
  <cols>
    <col min="1" max="1" width="9.140625" style="274"/>
    <col min="2" max="2" width="9.140625" style="301"/>
    <col min="3" max="3" width="12.5703125" style="276" bestFit="1" customWidth="1"/>
    <col min="4" max="4" width="44.7109375" style="283" customWidth="1"/>
    <col min="5" max="22" width="9.140625" style="276"/>
    <col min="23" max="23" width="11" style="276" customWidth="1"/>
    <col min="24" max="16384" width="9.140625" style="276"/>
  </cols>
  <sheetData>
    <row r="2" spans="1:27" ht="15.75" x14ac:dyDescent="0.25">
      <c r="B2" s="275" t="s">
        <v>572</v>
      </c>
      <c r="D2" s="276"/>
    </row>
    <row r="3" spans="1:27" s="274" customFormat="1" x14ac:dyDescent="0.25">
      <c r="A3" s="277"/>
      <c r="B3" s="261" t="s">
        <v>523</v>
      </c>
      <c r="C3" s="277"/>
      <c r="D3" s="277"/>
    </row>
    <row r="4" spans="1:27" s="274" customFormat="1" x14ac:dyDescent="0.25">
      <c r="A4" s="277"/>
      <c r="B4" s="278"/>
      <c r="C4" s="277"/>
      <c r="D4" s="279"/>
    </row>
    <row r="5" spans="1:27" ht="22.5" x14ac:dyDescent="0.25">
      <c r="A5" s="277"/>
      <c r="B5" s="280"/>
      <c r="C5" s="281" t="s">
        <v>266</v>
      </c>
      <c r="D5" s="282" t="s">
        <v>573</v>
      </c>
      <c r="X5" s="283"/>
      <c r="AA5" s="283"/>
    </row>
    <row r="6" spans="1:27" x14ac:dyDescent="0.25">
      <c r="A6" s="284"/>
      <c r="B6" s="285">
        <v>2008</v>
      </c>
      <c r="C6" s="931">
        <v>39798</v>
      </c>
      <c r="D6" s="286">
        <v>7.95</v>
      </c>
      <c r="W6" s="287"/>
      <c r="X6" s="288"/>
      <c r="AA6" s="289"/>
    </row>
    <row r="7" spans="1:27" x14ac:dyDescent="0.25">
      <c r="B7" s="290">
        <v>2009</v>
      </c>
      <c r="C7" s="932">
        <v>39896</v>
      </c>
      <c r="D7" s="291">
        <v>7.8</v>
      </c>
      <c r="W7" s="287"/>
      <c r="X7" s="288"/>
      <c r="AA7" s="289"/>
    </row>
    <row r="8" spans="1:27" x14ac:dyDescent="0.25">
      <c r="B8" s="290">
        <v>2009</v>
      </c>
      <c r="C8" s="932">
        <v>39903</v>
      </c>
      <c r="D8" s="291">
        <v>7.8</v>
      </c>
      <c r="W8" s="287"/>
      <c r="X8" s="288"/>
      <c r="AA8" s="289"/>
    </row>
    <row r="9" spans="1:27" x14ac:dyDescent="0.25">
      <c r="B9" s="290">
        <v>2009</v>
      </c>
      <c r="C9" s="932">
        <v>39910</v>
      </c>
      <c r="D9" s="291">
        <v>7.8</v>
      </c>
      <c r="W9" s="287"/>
      <c r="X9" s="288"/>
      <c r="AA9" s="289"/>
    </row>
    <row r="10" spans="1:27" x14ac:dyDescent="0.25">
      <c r="B10" s="290">
        <v>2009</v>
      </c>
      <c r="C10" s="932">
        <v>39917</v>
      </c>
      <c r="D10" s="291">
        <v>7.8</v>
      </c>
      <c r="W10" s="287"/>
      <c r="X10" s="288"/>
      <c r="AA10" s="289"/>
    </row>
    <row r="11" spans="1:27" x14ac:dyDescent="0.25">
      <c r="B11" s="290">
        <v>2009</v>
      </c>
      <c r="C11" s="932">
        <v>39938</v>
      </c>
      <c r="D11" s="291">
        <v>7.8</v>
      </c>
      <c r="W11" s="287"/>
      <c r="X11" s="288"/>
      <c r="AA11" s="289"/>
    </row>
    <row r="12" spans="1:27" x14ac:dyDescent="0.25">
      <c r="B12" s="290">
        <v>2009</v>
      </c>
      <c r="C12" s="932">
        <v>39966</v>
      </c>
      <c r="D12" s="291">
        <v>7.8</v>
      </c>
      <c r="W12" s="287"/>
      <c r="X12" s="288"/>
      <c r="AA12" s="289"/>
    </row>
    <row r="13" spans="1:27" x14ac:dyDescent="0.25">
      <c r="B13" s="290">
        <v>2009</v>
      </c>
      <c r="C13" s="932">
        <v>39973</v>
      </c>
      <c r="D13" s="291">
        <v>7.8</v>
      </c>
      <c r="W13" s="287"/>
      <c r="X13" s="288"/>
      <c r="AA13" s="289"/>
    </row>
    <row r="14" spans="1:27" x14ac:dyDescent="0.25">
      <c r="B14" s="290">
        <v>2009</v>
      </c>
      <c r="C14" s="932">
        <v>39980</v>
      </c>
      <c r="D14" s="291">
        <v>7.8</v>
      </c>
      <c r="W14" s="287"/>
      <c r="X14" s="288"/>
      <c r="AA14" s="289"/>
    </row>
    <row r="15" spans="1:27" x14ac:dyDescent="0.25">
      <c r="B15" s="290">
        <v>2009</v>
      </c>
      <c r="C15" s="932">
        <v>39994</v>
      </c>
      <c r="D15" s="291">
        <v>7.8</v>
      </c>
      <c r="W15" s="287"/>
      <c r="X15" s="288"/>
      <c r="AA15" s="289"/>
    </row>
    <row r="16" spans="1:27" x14ac:dyDescent="0.25">
      <c r="B16" s="290">
        <v>2009</v>
      </c>
      <c r="C16" s="932">
        <v>40008</v>
      </c>
      <c r="D16" s="291">
        <v>7.8</v>
      </c>
      <c r="W16" s="287"/>
      <c r="X16" s="288"/>
      <c r="AA16" s="289"/>
    </row>
    <row r="17" spans="2:27" x14ac:dyDescent="0.25">
      <c r="B17" s="290">
        <v>2009</v>
      </c>
      <c r="C17" s="932">
        <v>40015</v>
      </c>
      <c r="D17" s="291">
        <v>7.8</v>
      </c>
      <c r="W17" s="287"/>
      <c r="X17" s="288"/>
      <c r="AA17" s="289"/>
    </row>
    <row r="18" spans="2:27" x14ac:dyDescent="0.25">
      <c r="B18" s="290">
        <v>2009</v>
      </c>
      <c r="C18" s="932">
        <v>40022</v>
      </c>
      <c r="D18" s="291">
        <v>7.8</v>
      </c>
      <c r="W18" s="287"/>
      <c r="X18" s="288"/>
      <c r="AA18" s="289"/>
    </row>
    <row r="19" spans="2:27" x14ac:dyDescent="0.25">
      <c r="B19" s="290">
        <v>2009</v>
      </c>
      <c r="C19" s="932">
        <v>40029</v>
      </c>
      <c r="D19" s="291">
        <v>7.8</v>
      </c>
      <c r="W19" s="287"/>
      <c r="X19" s="288"/>
      <c r="AA19" s="289"/>
    </row>
    <row r="20" spans="2:27" x14ac:dyDescent="0.25">
      <c r="B20" s="290">
        <v>2009</v>
      </c>
      <c r="C20" s="932">
        <v>40050</v>
      </c>
      <c r="D20" s="291">
        <v>7.5</v>
      </c>
      <c r="W20" s="287"/>
      <c r="X20" s="288"/>
      <c r="AA20" s="289"/>
    </row>
    <row r="21" spans="2:27" x14ac:dyDescent="0.25">
      <c r="B21" s="290">
        <v>2009</v>
      </c>
      <c r="C21" s="932">
        <v>40057</v>
      </c>
      <c r="D21" s="291">
        <v>7.3999999999999995</v>
      </c>
      <c r="G21" s="283"/>
      <c r="W21" s="287"/>
      <c r="X21" s="288"/>
      <c r="AA21" s="289"/>
    </row>
    <row r="22" spans="2:27" x14ac:dyDescent="0.25">
      <c r="B22" s="290">
        <v>2009</v>
      </c>
      <c r="C22" s="932">
        <v>40064</v>
      </c>
      <c r="D22" s="291">
        <v>7.35</v>
      </c>
      <c r="W22" s="287"/>
      <c r="X22" s="288"/>
    </row>
    <row r="23" spans="2:27" x14ac:dyDescent="0.25">
      <c r="B23" s="290">
        <v>2009</v>
      </c>
      <c r="C23" s="932">
        <v>40071</v>
      </c>
      <c r="D23" s="291">
        <v>7.1999999999999993</v>
      </c>
      <c r="W23" s="287"/>
      <c r="X23" s="288"/>
    </row>
    <row r="24" spans="2:27" x14ac:dyDescent="0.25">
      <c r="B24" s="290">
        <v>2009</v>
      </c>
      <c r="C24" s="932">
        <v>40078</v>
      </c>
      <c r="D24" s="291">
        <v>6.9500000000000011</v>
      </c>
      <c r="W24" s="287"/>
      <c r="X24" s="288"/>
    </row>
    <row r="25" spans="2:27" x14ac:dyDescent="0.25">
      <c r="B25" s="290">
        <v>2009</v>
      </c>
      <c r="C25" s="932">
        <v>40092</v>
      </c>
      <c r="D25" s="291">
        <v>6.8000000000000007</v>
      </c>
      <c r="H25" s="283"/>
      <c r="W25" s="287"/>
      <c r="X25" s="288"/>
    </row>
    <row r="26" spans="2:27" x14ac:dyDescent="0.25">
      <c r="B26" s="290">
        <v>2009</v>
      </c>
      <c r="C26" s="932">
        <v>40106</v>
      </c>
      <c r="D26" s="291">
        <v>6.5</v>
      </c>
      <c r="W26" s="287"/>
      <c r="X26" s="288"/>
    </row>
    <row r="27" spans="2:27" x14ac:dyDescent="0.25">
      <c r="B27" s="290">
        <v>2009</v>
      </c>
      <c r="C27" s="932">
        <v>40120</v>
      </c>
      <c r="D27" s="291">
        <v>5.8999999999999995</v>
      </c>
      <c r="W27" s="287"/>
      <c r="X27" s="288"/>
    </row>
    <row r="28" spans="2:27" x14ac:dyDescent="0.25">
      <c r="B28" s="290">
        <v>2009</v>
      </c>
      <c r="C28" s="932">
        <v>40127</v>
      </c>
      <c r="D28" s="291">
        <v>5.25</v>
      </c>
      <c r="W28" s="287"/>
      <c r="X28" s="288"/>
    </row>
    <row r="29" spans="2:27" x14ac:dyDescent="0.25">
      <c r="B29" s="290">
        <v>2009</v>
      </c>
      <c r="C29" s="932">
        <v>40148</v>
      </c>
      <c r="D29" s="291">
        <v>4.7</v>
      </c>
      <c r="W29" s="287"/>
      <c r="X29" s="288"/>
    </row>
    <row r="30" spans="2:27" x14ac:dyDescent="0.25">
      <c r="B30" s="290">
        <v>2009</v>
      </c>
      <c r="C30" s="932">
        <v>40155</v>
      </c>
      <c r="D30" s="291">
        <v>4.7</v>
      </c>
      <c r="W30" s="287"/>
      <c r="X30" s="288"/>
    </row>
    <row r="31" spans="2:27" x14ac:dyDescent="0.25">
      <c r="B31" s="290">
        <v>2009</v>
      </c>
      <c r="C31" s="932">
        <v>40162</v>
      </c>
      <c r="D31" s="291">
        <v>4.8</v>
      </c>
      <c r="W31" s="287"/>
      <c r="X31" s="288"/>
    </row>
    <row r="32" spans="2:27" x14ac:dyDescent="0.25">
      <c r="B32" s="290">
        <v>2009</v>
      </c>
      <c r="C32" s="932">
        <v>40176</v>
      </c>
      <c r="D32" s="291">
        <v>4.5</v>
      </c>
      <c r="W32" s="287"/>
      <c r="X32" s="288"/>
    </row>
    <row r="33" spans="2:24" x14ac:dyDescent="0.25">
      <c r="B33" s="290">
        <v>2010</v>
      </c>
      <c r="C33" s="932">
        <v>40211</v>
      </c>
      <c r="D33" s="291">
        <v>3.95</v>
      </c>
      <c r="W33" s="287"/>
      <c r="X33" s="288"/>
    </row>
    <row r="34" spans="2:24" x14ac:dyDescent="0.25">
      <c r="B34" s="290">
        <v>2010</v>
      </c>
      <c r="C34" s="932">
        <v>40218</v>
      </c>
      <c r="D34" s="291">
        <v>3.5000000000000004</v>
      </c>
      <c r="W34" s="287"/>
      <c r="X34" s="288"/>
    </row>
    <row r="35" spans="2:24" x14ac:dyDescent="0.25">
      <c r="B35" s="290">
        <v>2010</v>
      </c>
      <c r="C35" s="932">
        <v>40225</v>
      </c>
      <c r="D35" s="291">
        <v>3.39</v>
      </c>
      <c r="W35" s="287"/>
      <c r="X35" s="288"/>
    </row>
    <row r="36" spans="2:24" x14ac:dyDescent="0.25">
      <c r="B36" s="290">
        <v>2010</v>
      </c>
      <c r="C36" s="932">
        <v>40239</v>
      </c>
      <c r="D36" s="291">
        <v>3.35</v>
      </c>
      <c r="W36" s="287"/>
      <c r="X36" s="288"/>
    </row>
    <row r="37" spans="2:24" x14ac:dyDescent="0.25">
      <c r="B37" s="290">
        <v>2010</v>
      </c>
      <c r="C37" s="932">
        <v>40246</v>
      </c>
      <c r="D37" s="291">
        <v>3.34</v>
      </c>
      <c r="W37" s="287"/>
      <c r="X37" s="288"/>
    </row>
    <row r="38" spans="2:24" x14ac:dyDescent="0.25">
      <c r="B38" s="290">
        <v>2010</v>
      </c>
      <c r="C38" s="932">
        <v>40253</v>
      </c>
      <c r="D38" s="291">
        <v>3.34</v>
      </c>
      <c r="W38" s="287"/>
      <c r="X38" s="288"/>
    </row>
    <row r="39" spans="2:24" x14ac:dyDescent="0.25">
      <c r="B39" s="290">
        <v>2010</v>
      </c>
      <c r="C39" s="932">
        <v>40260</v>
      </c>
      <c r="D39" s="291">
        <v>3.8</v>
      </c>
      <c r="W39" s="287"/>
      <c r="X39" s="288"/>
    </row>
    <row r="40" spans="2:24" x14ac:dyDescent="0.25">
      <c r="B40" s="290">
        <v>2010</v>
      </c>
      <c r="C40" s="932">
        <v>40267</v>
      </c>
      <c r="D40" s="291">
        <v>3.8</v>
      </c>
      <c r="W40" s="287"/>
      <c r="X40" s="288"/>
    </row>
    <row r="41" spans="2:24" x14ac:dyDescent="0.25">
      <c r="B41" s="290">
        <v>2010</v>
      </c>
      <c r="C41" s="932">
        <v>40274</v>
      </c>
      <c r="D41" s="291">
        <v>3.75</v>
      </c>
      <c r="W41" s="287"/>
      <c r="X41" s="288"/>
    </row>
    <row r="42" spans="2:24" x14ac:dyDescent="0.25">
      <c r="B42" s="290">
        <v>2010</v>
      </c>
      <c r="C42" s="932">
        <v>40281</v>
      </c>
      <c r="D42" s="291">
        <v>3.6999999999999997</v>
      </c>
      <c r="W42" s="287"/>
      <c r="X42" s="288"/>
    </row>
    <row r="43" spans="2:24" x14ac:dyDescent="0.25">
      <c r="B43" s="290">
        <v>2010</v>
      </c>
      <c r="C43" s="932">
        <v>40302</v>
      </c>
      <c r="D43" s="291">
        <v>3.65</v>
      </c>
      <c r="W43" s="287"/>
      <c r="X43" s="288"/>
    </row>
    <row r="44" spans="2:24" x14ac:dyDescent="0.25">
      <c r="B44" s="290">
        <v>2010</v>
      </c>
      <c r="C44" s="932">
        <v>40330</v>
      </c>
      <c r="D44" s="291">
        <v>3.5999999999999996</v>
      </c>
      <c r="W44" s="287"/>
      <c r="X44" s="288"/>
    </row>
    <row r="45" spans="2:24" x14ac:dyDescent="0.25">
      <c r="B45" s="290">
        <v>2010</v>
      </c>
      <c r="C45" s="932">
        <v>40337</v>
      </c>
      <c r="D45" s="291">
        <v>3.55</v>
      </c>
      <c r="W45" s="287"/>
      <c r="X45" s="288"/>
    </row>
    <row r="46" spans="2:24" x14ac:dyDescent="0.25">
      <c r="B46" s="290">
        <v>2010</v>
      </c>
      <c r="C46" s="932">
        <v>40344</v>
      </c>
      <c r="D46" s="291">
        <v>3.5999999999999996</v>
      </c>
      <c r="W46" s="287"/>
      <c r="X46" s="288"/>
    </row>
    <row r="47" spans="2:24" x14ac:dyDescent="0.25">
      <c r="B47" s="290">
        <v>2010</v>
      </c>
      <c r="C47" s="932">
        <v>40358</v>
      </c>
      <c r="D47" s="291">
        <v>3.5999999999999996</v>
      </c>
      <c r="W47" s="287"/>
      <c r="X47" s="288"/>
    </row>
    <row r="48" spans="2:24" x14ac:dyDescent="0.25">
      <c r="B48" s="290">
        <v>2010</v>
      </c>
      <c r="C48" s="932">
        <v>40365</v>
      </c>
      <c r="D48" s="291">
        <v>3.5999999999999996</v>
      </c>
      <c r="W48" s="287"/>
      <c r="X48" s="288"/>
    </row>
    <row r="49" spans="2:24" x14ac:dyDescent="0.25">
      <c r="B49" s="290">
        <v>2010</v>
      </c>
      <c r="C49" s="932">
        <v>40386</v>
      </c>
      <c r="D49" s="291">
        <v>3.55</v>
      </c>
      <c r="W49" s="287"/>
      <c r="X49" s="288"/>
    </row>
    <row r="50" spans="2:24" x14ac:dyDescent="0.25">
      <c r="B50" s="290">
        <v>2010</v>
      </c>
      <c r="C50" s="932">
        <v>40393</v>
      </c>
      <c r="D50" s="291">
        <v>3.5000000000000004</v>
      </c>
      <c r="W50" s="287"/>
      <c r="X50" s="288"/>
    </row>
    <row r="51" spans="2:24" x14ac:dyDescent="0.25">
      <c r="B51" s="290">
        <v>2010</v>
      </c>
      <c r="C51" s="932">
        <v>40414</v>
      </c>
      <c r="D51" s="291">
        <v>3.4099999999999997</v>
      </c>
      <c r="W51" s="287"/>
      <c r="X51" s="288"/>
    </row>
    <row r="52" spans="2:24" x14ac:dyDescent="0.25">
      <c r="B52" s="290">
        <v>2010</v>
      </c>
      <c r="C52" s="932">
        <v>40421</v>
      </c>
      <c r="D52" s="291">
        <v>3.35</v>
      </c>
      <c r="W52" s="287"/>
      <c r="X52" s="288"/>
    </row>
    <row r="53" spans="2:24" x14ac:dyDescent="0.25">
      <c r="B53" s="290">
        <v>2010</v>
      </c>
      <c r="C53" s="932">
        <v>40428</v>
      </c>
      <c r="D53" s="291">
        <v>3.25</v>
      </c>
      <c r="W53" s="287"/>
      <c r="X53" s="288"/>
    </row>
    <row r="54" spans="2:24" x14ac:dyDescent="0.25">
      <c r="B54" s="290">
        <v>2010</v>
      </c>
      <c r="C54" s="932">
        <v>40435</v>
      </c>
      <c r="D54" s="291">
        <v>3.19</v>
      </c>
      <c r="W54" s="287"/>
      <c r="X54" s="288"/>
    </row>
    <row r="55" spans="2:24" x14ac:dyDescent="0.25">
      <c r="B55" s="290">
        <v>2010</v>
      </c>
      <c r="C55" s="932">
        <v>40442</v>
      </c>
      <c r="D55" s="291">
        <v>3.1</v>
      </c>
      <c r="W55" s="287"/>
      <c r="X55" s="288"/>
    </row>
    <row r="56" spans="2:24" x14ac:dyDescent="0.25">
      <c r="B56" s="290">
        <v>2010</v>
      </c>
      <c r="C56" s="932">
        <v>40456</v>
      </c>
      <c r="D56" s="291">
        <v>3.05</v>
      </c>
      <c r="W56" s="287"/>
      <c r="X56" s="288"/>
    </row>
    <row r="57" spans="2:24" x14ac:dyDescent="0.25">
      <c r="B57" s="290">
        <v>2010</v>
      </c>
      <c r="C57" s="932">
        <v>40470</v>
      </c>
      <c r="D57" s="291">
        <v>2.9899999999999998</v>
      </c>
      <c r="W57" s="287"/>
      <c r="X57" s="288"/>
    </row>
    <row r="58" spans="2:24" x14ac:dyDescent="0.25">
      <c r="B58" s="290">
        <v>2010</v>
      </c>
      <c r="C58" s="932">
        <v>40484</v>
      </c>
      <c r="D58" s="291">
        <v>2.9499999999999997</v>
      </c>
      <c r="W58" s="287"/>
      <c r="X58" s="288"/>
    </row>
    <row r="59" spans="2:24" x14ac:dyDescent="0.25">
      <c r="B59" s="290">
        <v>2010</v>
      </c>
      <c r="C59" s="932">
        <v>40491</v>
      </c>
      <c r="D59" s="291">
        <v>2.9000000000000004</v>
      </c>
      <c r="W59" s="287"/>
      <c r="X59" s="288"/>
    </row>
    <row r="60" spans="2:24" x14ac:dyDescent="0.25">
      <c r="B60" s="290">
        <v>2010</v>
      </c>
      <c r="C60" s="932">
        <v>40512</v>
      </c>
      <c r="D60" s="291">
        <v>2.85</v>
      </c>
      <c r="W60" s="287"/>
      <c r="X60" s="288"/>
    </row>
    <row r="61" spans="2:24" x14ac:dyDescent="0.25">
      <c r="B61" s="290">
        <v>2010</v>
      </c>
      <c r="C61" s="932">
        <v>40519</v>
      </c>
      <c r="D61" s="291">
        <v>2.8000000000000003</v>
      </c>
      <c r="W61" s="287"/>
      <c r="X61" s="288"/>
    </row>
    <row r="62" spans="2:24" x14ac:dyDescent="0.25">
      <c r="B62" s="290">
        <v>2010</v>
      </c>
      <c r="C62" s="932">
        <v>40526</v>
      </c>
      <c r="D62" s="291">
        <v>2.9000000000000004</v>
      </c>
      <c r="W62" s="287"/>
      <c r="X62" s="288"/>
    </row>
    <row r="63" spans="2:24" x14ac:dyDescent="0.25">
      <c r="B63" s="290">
        <v>2010</v>
      </c>
      <c r="C63" s="932">
        <v>40540</v>
      </c>
      <c r="D63" s="291">
        <v>3</v>
      </c>
      <c r="W63" s="287"/>
      <c r="X63" s="288"/>
    </row>
    <row r="64" spans="2:24" x14ac:dyDescent="0.25">
      <c r="B64" s="290">
        <v>2011</v>
      </c>
      <c r="C64" s="932">
        <v>40554</v>
      </c>
      <c r="D64" s="291">
        <v>2.9000000000000004</v>
      </c>
      <c r="W64" s="287"/>
      <c r="X64" s="288"/>
    </row>
    <row r="65" spans="2:24" x14ac:dyDescent="0.25">
      <c r="B65" s="290">
        <v>2011</v>
      </c>
      <c r="C65" s="932">
        <v>40568</v>
      </c>
      <c r="D65" s="291">
        <v>2.83</v>
      </c>
      <c r="W65" s="287"/>
      <c r="X65" s="288"/>
    </row>
    <row r="66" spans="2:24" x14ac:dyDescent="0.25">
      <c r="B66" s="290">
        <v>2011</v>
      </c>
      <c r="C66" s="932">
        <v>40575</v>
      </c>
      <c r="D66" s="291">
        <v>2.9499999999999997</v>
      </c>
      <c r="W66" s="287"/>
      <c r="X66" s="288"/>
    </row>
    <row r="67" spans="2:24" x14ac:dyDescent="0.25">
      <c r="B67" s="290">
        <v>2011</v>
      </c>
      <c r="C67" s="932">
        <v>40582</v>
      </c>
      <c r="D67" s="291">
        <v>2.9000000000000004</v>
      </c>
      <c r="W67" s="287"/>
      <c r="X67" s="288"/>
    </row>
    <row r="68" spans="2:24" x14ac:dyDescent="0.25">
      <c r="B68" s="290">
        <v>2011</v>
      </c>
      <c r="C68" s="932">
        <v>40589</v>
      </c>
      <c r="D68" s="291">
        <v>2.9000000000000004</v>
      </c>
      <c r="W68" s="287"/>
      <c r="X68" s="288"/>
    </row>
    <row r="69" spans="2:24" x14ac:dyDescent="0.25">
      <c r="B69" s="290">
        <v>2011</v>
      </c>
      <c r="C69" s="932">
        <v>40603</v>
      </c>
      <c r="D69" s="291">
        <v>2.9499999999999997</v>
      </c>
      <c r="W69" s="287"/>
      <c r="X69" s="288"/>
    </row>
    <row r="70" spans="2:24" x14ac:dyDescent="0.25">
      <c r="B70" s="290">
        <v>2011</v>
      </c>
      <c r="C70" s="932">
        <v>40610</v>
      </c>
      <c r="D70" s="291">
        <v>2.85</v>
      </c>
      <c r="W70" s="287"/>
      <c r="X70" s="288"/>
    </row>
    <row r="71" spans="2:24" x14ac:dyDescent="0.25">
      <c r="B71" s="290">
        <v>2011</v>
      </c>
      <c r="C71" s="932">
        <v>40617</v>
      </c>
      <c r="D71" s="291">
        <v>2.9499999999999997</v>
      </c>
      <c r="W71" s="287"/>
      <c r="X71" s="288"/>
    </row>
    <row r="72" spans="2:24" x14ac:dyDescent="0.25">
      <c r="B72" s="290">
        <v>2011</v>
      </c>
      <c r="C72" s="932">
        <v>40624</v>
      </c>
      <c r="D72" s="291">
        <v>2.85</v>
      </c>
      <c r="W72" s="287"/>
      <c r="X72" s="288"/>
    </row>
    <row r="73" spans="2:24" x14ac:dyDescent="0.25">
      <c r="B73" s="290">
        <v>2011</v>
      </c>
      <c r="C73" s="932">
        <v>40631</v>
      </c>
      <c r="D73" s="291">
        <v>2.85</v>
      </c>
      <c r="W73" s="287"/>
      <c r="X73" s="288"/>
    </row>
    <row r="74" spans="2:24" x14ac:dyDescent="0.25">
      <c r="B74" s="290">
        <v>2011</v>
      </c>
      <c r="C74" s="932">
        <v>40666</v>
      </c>
      <c r="D74" s="291">
        <v>2.75</v>
      </c>
      <c r="W74" s="287"/>
      <c r="X74" s="288"/>
    </row>
    <row r="75" spans="2:24" x14ac:dyDescent="0.25">
      <c r="B75" s="290">
        <v>2011</v>
      </c>
      <c r="C75" s="932">
        <v>40694</v>
      </c>
      <c r="D75" s="291">
        <v>2.7</v>
      </c>
      <c r="W75" s="287"/>
      <c r="X75" s="288"/>
    </row>
    <row r="76" spans="2:24" x14ac:dyDescent="0.25">
      <c r="B76" s="290">
        <v>2011</v>
      </c>
      <c r="C76" s="932">
        <v>40701</v>
      </c>
      <c r="D76" s="291">
        <v>2.5499999999999998</v>
      </c>
      <c r="W76" s="287"/>
      <c r="X76" s="288"/>
    </row>
    <row r="77" spans="2:24" x14ac:dyDescent="0.25">
      <c r="B77" s="290">
        <v>2011</v>
      </c>
      <c r="C77" s="932">
        <v>40708</v>
      </c>
      <c r="D77" s="291">
        <v>2.4500000000000002</v>
      </c>
      <c r="W77" s="287"/>
      <c r="X77" s="288"/>
    </row>
    <row r="78" spans="2:24" x14ac:dyDescent="0.25">
      <c r="B78" s="290">
        <v>2011</v>
      </c>
      <c r="C78" s="932">
        <v>40729</v>
      </c>
      <c r="D78" s="291">
        <v>2.5</v>
      </c>
      <c r="W78" s="287"/>
      <c r="X78" s="288"/>
    </row>
    <row r="79" spans="2:24" x14ac:dyDescent="0.25">
      <c r="B79" s="290">
        <v>2011</v>
      </c>
      <c r="C79" s="932">
        <v>40778</v>
      </c>
      <c r="D79" s="291">
        <v>2.9000000000000004</v>
      </c>
      <c r="W79" s="287"/>
      <c r="X79" s="288"/>
    </row>
    <row r="80" spans="2:24" x14ac:dyDescent="0.25">
      <c r="B80" s="290">
        <v>2011</v>
      </c>
      <c r="C80" s="932">
        <v>40785</v>
      </c>
      <c r="D80" s="291">
        <v>3.5999999999999996</v>
      </c>
      <c r="W80" s="287"/>
      <c r="X80" s="288"/>
    </row>
    <row r="81" spans="2:24" x14ac:dyDescent="0.25">
      <c r="B81" s="290">
        <v>2011</v>
      </c>
      <c r="C81" s="932">
        <v>40792</v>
      </c>
      <c r="D81" s="291">
        <v>3.95</v>
      </c>
      <c r="W81" s="287"/>
      <c r="X81" s="288"/>
    </row>
    <row r="82" spans="2:24" x14ac:dyDescent="0.25">
      <c r="B82" s="290">
        <v>2011</v>
      </c>
      <c r="C82" s="932">
        <v>40799</v>
      </c>
      <c r="D82" s="291">
        <v>3.95</v>
      </c>
      <c r="W82" s="287"/>
      <c r="X82" s="288"/>
    </row>
    <row r="83" spans="2:24" x14ac:dyDescent="0.25">
      <c r="B83" s="290">
        <v>2011</v>
      </c>
      <c r="C83" s="932">
        <v>40806</v>
      </c>
      <c r="D83" s="291">
        <v>4.17</v>
      </c>
      <c r="W83" s="287"/>
      <c r="X83" s="288"/>
    </row>
    <row r="84" spans="2:24" x14ac:dyDescent="0.25">
      <c r="B84" s="290">
        <v>2011</v>
      </c>
      <c r="C84" s="932">
        <v>40813</v>
      </c>
      <c r="D84" s="291">
        <v>4.25</v>
      </c>
      <c r="W84" s="287"/>
      <c r="X84" s="288"/>
    </row>
    <row r="85" spans="2:24" x14ac:dyDescent="0.25">
      <c r="B85" s="290">
        <v>2011</v>
      </c>
      <c r="C85" s="932">
        <v>40820</v>
      </c>
      <c r="D85" s="291">
        <v>4.5</v>
      </c>
      <c r="W85" s="287"/>
      <c r="X85" s="288"/>
    </row>
    <row r="86" spans="2:24" x14ac:dyDescent="0.25">
      <c r="B86" s="290">
        <v>2011</v>
      </c>
      <c r="C86" s="932">
        <v>40834</v>
      </c>
      <c r="D86" s="291">
        <v>4.5</v>
      </c>
      <c r="W86" s="287"/>
      <c r="X86" s="288"/>
    </row>
    <row r="87" spans="2:24" x14ac:dyDescent="0.25">
      <c r="B87" s="290">
        <v>2011</v>
      </c>
      <c r="C87" s="932">
        <v>40841</v>
      </c>
      <c r="D87" s="291">
        <v>4.5</v>
      </c>
      <c r="W87" s="287"/>
      <c r="X87" s="288"/>
    </row>
    <row r="88" spans="2:24" x14ac:dyDescent="0.25">
      <c r="B88" s="290">
        <v>2011</v>
      </c>
      <c r="C88" s="932">
        <v>40849</v>
      </c>
      <c r="D88" s="291">
        <v>4.5</v>
      </c>
      <c r="W88" s="287"/>
      <c r="X88" s="288"/>
    </row>
    <row r="89" spans="2:24" x14ac:dyDescent="0.25">
      <c r="B89" s="290">
        <v>2011</v>
      </c>
      <c r="C89" s="932">
        <v>40855</v>
      </c>
      <c r="D89" s="291">
        <v>4.4799999999999995</v>
      </c>
      <c r="W89" s="287"/>
      <c r="X89" s="288"/>
    </row>
    <row r="90" spans="2:24" x14ac:dyDescent="0.25">
      <c r="B90" s="290">
        <v>2011</v>
      </c>
      <c r="C90" s="932">
        <v>40862</v>
      </c>
      <c r="D90" s="291">
        <v>4.55</v>
      </c>
      <c r="W90" s="287"/>
      <c r="X90" s="288"/>
    </row>
    <row r="91" spans="2:24" x14ac:dyDescent="0.25">
      <c r="B91" s="290">
        <v>2011</v>
      </c>
      <c r="C91" s="932">
        <v>40869</v>
      </c>
      <c r="D91" s="291">
        <v>4.8</v>
      </c>
      <c r="W91" s="287"/>
      <c r="X91" s="288"/>
    </row>
    <row r="92" spans="2:24" x14ac:dyDescent="0.25">
      <c r="B92" s="290">
        <v>2011</v>
      </c>
      <c r="C92" s="932">
        <v>40876</v>
      </c>
      <c r="D92" s="291">
        <v>4.95</v>
      </c>
      <c r="W92" s="287"/>
      <c r="X92" s="288"/>
    </row>
    <row r="93" spans="2:24" x14ac:dyDescent="0.25">
      <c r="B93" s="290">
        <v>2011</v>
      </c>
      <c r="C93" s="932">
        <v>40883</v>
      </c>
      <c r="D93" s="291">
        <v>4.95</v>
      </c>
      <c r="W93" s="287"/>
      <c r="X93" s="288"/>
    </row>
    <row r="94" spans="2:24" x14ac:dyDescent="0.25">
      <c r="B94" s="290">
        <v>2011</v>
      </c>
      <c r="C94" s="932">
        <v>40890</v>
      </c>
      <c r="D94" s="291">
        <v>4.9799999999999995</v>
      </c>
      <c r="W94" s="287"/>
      <c r="X94" s="288"/>
    </row>
    <row r="95" spans="2:24" x14ac:dyDescent="0.25">
      <c r="B95" s="290">
        <v>2012</v>
      </c>
      <c r="C95" s="932">
        <v>40911</v>
      </c>
      <c r="D95" s="291">
        <v>4.95</v>
      </c>
      <c r="W95" s="287"/>
      <c r="X95" s="288"/>
    </row>
    <row r="96" spans="2:24" x14ac:dyDescent="0.25">
      <c r="B96" s="290">
        <v>2012</v>
      </c>
      <c r="C96" s="932">
        <v>40918</v>
      </c>
      <c r="D96" s="291">
        <v>4.8500000000000005</v>
      </c>
      <c r="W96" s="287"/>
      <c r="X96" s="288"/>
    </row>
    <row r="97" spans="2:24" x14ac:dyDescent="0.25">
      <c r="B97" s="290">
        <v>2012</v>
      </c>
      <c r="C97" s="932">
        <v>40932</v>
      </c>
      <c r="D97" s="291">
        <v>4.84</v>
      </c>
      <c r="W97" s="287"/>
      <c r="X97" s="288"/>
    </row>
    <row r="98" spans="2:24" x14ac:dyDescent="0.25">
      <c r="B98" s="290">
        <v>2012</v>
      </c>
      <c r="C98" s="932">
        <v>40939</v>
      </c>
      <c r="D98" s="291">
        <v>4.83</v>
      </c>
      <c r="W98" s="287"/>
      <c r="X98" s="288"/>
    </row>
    <row r="99" spans="2:24" x14ac:dyDescent="0.25">
      <c r="B99" s="290">
        <v>2012</v>
      </c>
      <c r="C99" s="932">
        <v>40946</v>
      </c>
      <c r="D99" s="291">
        <v>4.84</v>
      </c>
      <c r="W99" s="287"/>
      <c r="X99" s="288"/>
    </row>
    <row r="100" spans="2:24" x14ac:dyDescent="0.25">
      <c r="B100" s="290">
        <v>2012</v>
      </c>
      <c r="C100" s="932">
        <v>40967</v>
      </c>
      <c r="D100" s="291">
        <v>4.84</v>
      </c>
      <c r="W100" s="287"/>
      <c r="X100" s="288"/>
    </row>
    <row r="101" spans="2:24" x14ac:dyDescent="0.25">
      <c r="B101" s="290">
        <v>2012</v>
      </c>
      <c r="C101" s="932">
        <v>40974</v>
      </c>
      <c r="D101" s="291">
        <v>4.84</v>
      </c>
      <c r="W101" s="287"/>
      <c r="X101" s="288"/>
    </row>
    <row r="102" spans="2:24" x14ac:dyDescent="0.25">
      <c r="B102" s="290">
        <v>2012</v>
      </c>
      <c r="C102" s="932">
        <v>40981</v>
      </c>
      <c r="D102" s="291">
        <v>4.75</v>
      </c>
      <c r="W102" s="287"/>
      <c r="X102" s="288"/>
    </row>
    <row r="103" spans="2:24" x14ac:dyDescent="0.25">
      <c r="B103" s="290">
        <v>2012</v>
      </c>
      <c r="C103" s="932">
        <v>40988</v>
      </c>
      <c r="D103" s="291">
        <v>4.5999999999999996</v>
      </c>
      <c r="W103" s="287"/>
      <c r="X103" s="288"/>
    </row>
    <row r="104" spans="2:24" x14ac:dyDescent="0.25">
      <c r="B104" s="290">
        <v>2012</v>
      </c>
      <c r="C104" s="932">
        <v>40995</v>
      </c>
      <c r="D104" s="291">
        <v>4.3900000000000006</v>
      </c>
      <c r="W104" s="287"/>
      <c r="X104" s="288"/>
    </row>
    <row r="105" spans="2:24" x14ac:dyDescent="0.25">
      <c r="B105" s="290">
        <v>2012</v>
      </c>
      <c r="C105" s="932">
        <v>41002</v>
      </c>
      <c r="D105" s="291">
        <v>4.24</v>
      </c>
      <c r="W105" s="287"/>
      <c r="X105" s="288"/>
    </row>
    <row r="106" spans="2:24" x14ac:dyDescent="0.25">
      <c r="B106" s="290">
        <v>2012</v>
      </c>
      <c r="C106" s="932">
        <v>41016</v>
      </c>
      <c r="D106" s="291">
        <v>4.05</v>
      </c>
      <c r="W106" s="287"/>
      <c r="X106" s="288"/>
    </row>
    <row r="107" spans="2:24" x14ac:dyDescent="0.25">
      <c r="B107" s="290">
        <v>2012</v>
      </c>
      <c r="C107" s="932">
        <v>41031</v>
      </c>
      <c r="D107" s="291">
        <v>3.9</v>
      </c>
      <c r="W107" s="287"/>
      <c r="X107" s="288"/>
    </row>
    <row r="108" spans="2:24" x14ac:dyDescent="0.25">
      <c r="B108" s="290">
        <v>2012</v>
      </c>
      <c r="C108" s="932">
        <v>41037</v>
      </c>
      <c r="D108" s="291">
        <v>3.6999999999999997</v>
      </c>
      <c r="W108" s="287"/>
      <c r="X108" s="288"/>
    </row>
    <row r="109" spans="2:24" x14ac:dyDescent="0.25">
      <c r="B109" s="290">
        <v>2012</v>
      </c>
      <c r="C109" s="932">
        <v>41058</v>
      </c>
      <c r="D109" s="291">
        <v>3.3000000000000003</v>
      </c>
      <c r="W109" s="287"/>
      <c r="X109" s="288"/>
    </row>
    <row r="110" spans="2:24" x14ac:dyDescent="0.25">
      <c r="B110" s="290">
        <v>2012</v>
      </c>
      <c r="C110" s="932">
        <v>41065</v>
      </c>
      <c r="D110" s="291">
        <v>3</v>
      </c>
      <c r="W110" s="287"/>
      <c r="X110" s="288"/>
    </row>
    <row r="111" spans="2:24" x14ac:dyDescent="0.25">
      <c r="B111" s="290">
        <v>2012</v>
      </c>
      <c r="C111" s="932">
        <v>41072</v>
      </c>
      <c r="D111" s="291">
        <v>2.9499999999999997</v>
      </c>
      <c r="W111" s="287"/>
      <c r="X111" s="288"/>
    </row>
    <row r="112" spans="2:24" x14ac:dyDescent="0.25">
      <c r="B112" s="290">
        <v>2012</v>
      </c>
      <c r="C112" s="932">
        <v>41093</v>
      </c>
      <c r="D112" s="291">
        <v>2.5</v>
      </c>
      <c r="W112" s="287"/>
      <c r="X112" s="288"/>
    </row>
    <row r="113" spans="2:24" x14ac:dyDescent="0.25">
      <c r="B113" s="290">
        <v>2012</v>
      </c>
      <c r="C113" s="932">
        <v>41149</v>
      </c>
      <c r="D113" s="291">
        <v>2.5</v>
      </c>
      <c r="W113" s="287"/>
      <c r="X113" s="288"/>
    </row>
    <row r="114" spans="2:24" x14ac:dyDescent="0.25">
      <c r="B114" s="290">
        <v>2012</v>
      </c>
      <c r="C114" s="932">
        <v>41156</v>
      </c>
      <c r="D114" s="291">
        <v>2.5</v>
      </c>
      <c r="W114" s="287"/>
      <c r="X114" s="288"/>
    </row>
    <row r="115" spans="2:24" x14ac:dyDescent="0.25">
      <c r="B115" s="290">
        <v>2012</v>
      </c>
      <c r="C115" s="932">
        <v>41163</v>
      </c>
      <c r="D115" s="291">
        <v>2.5</v>
      </c>
      <c r="W115" s="287"/>
      <c r="X115" s="288"/>
    </row>
    <row r="116" spans="2:24" x14ac:dyDescent="0.25">
      <c r="B116" s="290">
        <v>2012</v>
      </c>
      <c r="C116" s="932">
        <v>41170</v>
      </c>
      <c r="D116" s="291">
        <v>2.37</v>
      </c>
      <c r="W116" s="287"/>
      <c r="X116" s="288"/>
    </row>
    <row r="117" spans="2:24" x14ac:dyDescent="0.25">
      <c r="B117" s="290">
        <v>2012</v>
      </c>
      <c r="C117" s="932">
        <v>41177</v>
      </c>
      <c r="D117" s="291">
        <v>2</v>
      </c>
      <c r="W117" s="287"/>
      <c r="X117" s="288"/>
    </row>
    <row r="118" spans="2:24" x14ac:dyDescent="0.25">
      <c r="B118" s="290">
        <v>2012</v>
      </c>
      <c r="C118" s="932">
        <v>41184</v>
      </c>
      <c r="D118" s="291">
        <v>2.2999999999999998</v>
      </c>
      <c r="W118" s="287"/>
      <c r="X118" s="288"/>
    </row>
    <row r="119" spans="2:24" x14ac:dyDescent="0.25">
      <c r="B119" s="290">
        <v>2012</v>
      </c>
      <c r="C119" s="932">
        <v>41212</v>
      </c>
      <c r="D119" s="291">
        <v>2.2999999999999998</v>
      </c>
      <c r="W119" s="287"/>
      <c r="X119" s="288"/>
    </row>
    <row r="120" spans="2:24" x14ac:dyDescent="0.25">
      <c r="B120" s="290">
        <v>2012</v>
      </c>
      <c r="C120" s="932">
        <v>41240</v>
      </c>
      <c r="D120" s="291">
        <v>2.1999999999999997</v>
      </c>
      <c r="W120" s="287"/>
      <c r="X120" s="288"/>
    </row>
    <row r="121" spans="2:24" x14ac:dyDescent="0.25">
      <c r="B121" s="290">
        <v>2012</v>
      </c>
      <c r="C121" s="932">
        <v>41247</v>
      </c>
      <c r="D121" s="291">
        <v>2.1999999999999997</v>
      </c>
      <c r="W121" s="287"/>
      <c r="X121" s="288"/>
    </row>
    <row r="122" spans="2:24" x14ac:dyDescent="0.25">
      <c r="B122" s="290">
        <v>2012</v>
      </c>
      <c r="C122" s="932">
        <v>41254</v>
      </c>
      <c r="D122" s="291">
        <v>2.1</v>
      </c>
      <c r="W122" s="287"/>
      <c r="X122" s="288"/>
    </row>
    <row r="123" spans="2:24" x14ac:dyDescent="0.25">
      <c r="B123" s="290">
        <v>2013</v>
      </c>
      <c r="C123" s="932">
        <v>41276</v>
      </c>
      <c r="D123" s="291">
        <v>2</v>
      </c>
      <c r="W123" s="287"/>
      <c r="X123" s="288"/>
    </row>
    <row r="124" spans="2:24" x14ac:dyDescent="0.25">
      <c r="B124" s="290">
        <v>2013</v>
      </c>
      <c r="C124" s="932">
        <v>41282</v>
      </c>
      <c r="D124" s="291">
        <v>2</v>
      </c>
      <c r="W124" s="287"/>
      <c r="X124" s="288"/>
    </row>
    <row r="125" spans="2:24" x14ac:dyDescent="0.25">
      <c r="B125" s="290">
        <v>2013</v>
      </c>
      <c r="C125" s="932">
        <v>41296</v>
      </c>
      <c r="D125" s="291">
        <v>1.95</v>
      </c>
      <c r="W125" s="287"/>
      <c r="X125" s="288"/>
    </row>
    <row r="126" spans="2:24" x14ac:dyDescent="0.25">
      <c r="B126" s="290">
        <v>2013</v>
      </c>
      <c r="C126" s="932">
        <v>41303</v>
      </c>
      <c r="D126" s="291">
        <v>1.8499999999999999</v>
      </c>
      <c r="W126" s="287"/>
      <c r="X126" s="288"/>
    </row>
    <row r="127" spans="2:24" x14ac:dyDescent="0.25">
      <c r="B127" s="290">
        <v>2013</v>
      </c>
      <c r="C127" s="932">
        <v>41310</v>
      </c>
      <c r="D127" s="291">
        <v>1.8499999999999999</v>
      </c>
      <c r="W127" s="287"/>
      <c r="X127" s="288"/>
    </row>
    <row r="128" spans="2:24" x14ac:dyDescent="0.25">
      <c r="B128" s="290">
        <v>2013</v>
      </c>
      <c r="C128" s="932">
        <v>41317</v>
      </c>
      <c r="D128" s="291">
        <v>1.7999999999999998</v>
      </c>
      <c r="W128" s="287"/>
      <c r="X128" s="288"/>
    </row>
    <row r="129" spans="2:24" x14ac:dyDescent="0.25">
      <c r="B129" s="290">
        <v>2013</v>
      </c>
      <c r="C129" s="932">
        <v>41331</v>
      </c>
      <c r="D129" s="291">
        <v>1.7999999999999998</v>
      </c>
      <c r="W129" s="287"/>
      <c r="X129" s="288"/>
    </row>
    <row r="130" spans="2:24" x14ac:dyDescent="0.25">
      <c r="B130" s="290">
        <v>2013</v>
      </c>
      <c r="C130" s="932">
        <v>41338</v>
      </c>
      <c r="D130" s="291">
        <v>1.7999999999999998</v>
      </c>
      <c r="W130" s="287"/>
      <c r="X130" s="288"/>
    </row>
    <row r="131" spans="2:24" x14ac:dyDescent="0.25">
      <c r="B131" s="290">
        <v>2013</v>
      </c>
      <c r="C131" s="932">
        <v>41345</v>
      </c>
      <c r="D131" s="291">
        <v>1.7999999999999998</v>
      </c>
      <c r="W131" s="287"/>
      <c r="X131" s="288"/>
    </row>
    <row r="132" spans="2:24" x14ac:dyDescent="0.25">
      <c r="B132" s="290">
        <v>2013</v>
      </c>
      <c r="C132" s="932">
        <v>41352</v>
      </c>
      <c r="D132" s="291">
        <v>1.7999999999999998</v>
      </c>
      <c r="W132" s="287"/>
      <c r="X132" s="288"/>
    </row>
    <row r="133" spans="2:24" x14ac:dyDescent="0.25">
      <c r="B133" s="290">
        <v>2013</v>
      </c>
      <c r="C133" s="932">
        <v>41366</v>
      </c>
      <c r="D133" s="291">
        <v>1.7999999999999998</v>
      </c>
      <c r="W133" s="287"/>
      <c r="X133" s="288"/>
    </row>
    <row r="134" spans="2:24" x14ac:dyDescent="0.25">
      <c r="B134" s="290">
        <v>2013</v>
      </c>
      <c r="C134" s="932">
        <v>41394</v>
      </c>
      <c r="D134" s="291">
        <v>1.7999999999999998</v>
      </c>
      <c r="W134" s="287"/>
      <c r="X134" s="288"/>
    </row>
    <row r="135" spans="2:24" x14ac:dyDescent="0.25">
      <c r="B135" s="290">
        <v>2013</v>
      </c>
      <c r="C135" s="932">
        <v>41401</v>
      </c>
      <c r="D135" s="291">
        <v>1.7999999999999998</v>
      </c>
      <c r="W135" s="287"/>
      <c r="X135" s="288"/>
    </row>
    <row r="136" spans="2:24" x14ac:dyDescent="0.25">
      <c r="B136" s="290">
        <v>2013</v>
      </c>
      <c r="C136" s="932">
        <v>41422</v>
      </c>
      <c r="D136" s="291">
        <v>1.7000000000000002</v>
      </c>
      <c r="W136" s="287"/>
      <c r="X136" s="288"/>
    </row>
    <row r="137" spans="2:24" x14ac:dyDescent="0.25">
      <c r="B137" s="290">
        <v>2013</v>
      </c>
      <c r="C137" s="932">
        <v>41429</v>
      </c>
      <c r="D137" s="291">
        <v>1.6</v>
      </c>
      <c r="W137" s="287"/>
      <c r="X137" s="288"/>
    </row>
    <row r="138" spans="2:24" x14ac:dyDescent="0.25">
      <c r="B138" s="290">
        <v>2013</v>
      </c>
      <c r="C138" s="932">
        <v>41436</v>
      </c>
      <c r="D138" s="291">
        <v>1.5</v>
      </c>
      <c r="W138" s="287"/>
      <c r="X138" s="288"/>
    </row>
    <row r="139" spans="2:24" x14ac:dyDescent="0.25">
      <c r="B139" s="290">
        <v>2013</v>
      </c>
      <c r="C139" s="932">
        <v>41457</v>
      </c>
      <c r="D139" s="291">
        <v>1.3</v>
      </c>
      <c r="W139" s="287"/>
      <c r="X139" s="288"/>
    </row>
    <row r="140" spans="2:24" x14ac:dyDescent="0.25">
      <c r="B140" s="290">
        <v>2013</v>
      </c>
      <c r="C140" s="932">
        <v>41513</v>
      </c>
      <c r="D140" s="291">
        <v>1.2</v>
      </c>
      <c r="W140" s="287"/>
      <c r="X140" s="288"/>
    </row>
    <row r="141" spans="2:24" x14ac:dyDescent="0.25">
      <c r="B141" s="290">
        <v>2013</v>
      </c>
      <c r="C141" s="932">
        <v>41520</v>
      </c>
      <c r="D141" s="291">
        <v>1.1499999999999999</v>
      </c>
      <c r="W141" s="287"/>
      <c r="X141" s="288"/>
    </row>
    <row r="142" spans="2:24" x14ac:dyDescent="0.25">
      <c r="B142" s="290">
        <v>2013</v>
      </c>
      <c r="C142" s="932">
        <v>41527</v>
      </c>
      <c r="D142" s="291">
        <v>1.1499999999999999</v>
      </c>
      <c r="W142" s="287"/>
      <c r="X142" s="288"/>
    </row>
    <row r="143" spans="2:24" x14ac:dyDescent="0.25">
      <c r="B143" s="290">
        <v>2013</v>
      </c>
      <c r="C143" s="932">
        <v>41534</v>
      </c>
      <c r="D143" s="291">
        <v>1.05</v>
      </c>
      <c r="W143" s="287"/>
      <c r="X143" s="288"/>
    </row>
    <row r="144" spans="2:24" x14ac:dyDescent="0.25">
      <c r="B144" s="290">
        <v>2013</v>
      </c>
      <c r="C144" s="932">
        <v>41548</v>
      </c>
      <c r="D144" s="291">
        <v>1.05</v>
      </c>
      <c r="W144" s="287"/>
      <c r="X144" s="288"/>
    </row>
    <row r="145" spans="2:24" x14ac:dyDescent="0.25">
      <c r="B145" s="290">
        <v>2013</v>
      </c>
      <c r="C145" s="932">
        <v>41576</v>
      </c>
      <c r="D145" s="291">
        <v>0.8</v>
      </c>
      <c r="W145" s="287"/>
      <c r="X145" s="288"/>
    </row>
    <row r="146" spans="2:24" x14ac:dyDescent="0.25">
      <c r="B146" s="290">
        <v>2013</v>
      </c>
      <c r="C146" s="932">
        <v>41604</v>
      </c>
      <c r="D146" s="291">
        <v>0.70000000000000007</v>
      </c>
      <c r="W146" s="287"/>
      <c r="X146" s="288"/>
    </row>
    <row r="147" spans="2:24" x14ac:dyDescent="0.25">
      <c r="B147" s="290">
        <v>2013</v>
      </c>
      <c r="C147" s="932">
        <v>41618</v>
      </c>
      <c r="D147" s="291">
        <v>0.70000000000000007</v>
      </c>
      <c r="W147" s="287"/>
      <c r="X147" s="288"/>
    </row>
    <row r="148" spans="2:24" x14ac:dyDescent="0.25">
      <c r="B148" s="290">
        <v>2014</v>
      </c>
      <c r="C148" s="932">
        <v>41646</v>
      </c>
      <c r="D148" s="291">
        <v>0.6</v>
      </c>
      <c r="W148" s="287"/>
      <c r="X148" s="288"/>
    </row>
    <row r="149" spans="2:24" x14ac:dyDescent="0.25">
      <c r="B149" s="290">
        <v>2014</v>
      </c>
      <c r="C149" s="932">
        <v>41660</v>
      </c>
      <c r="D149" s="291">
        <v>0.5</v>
      </c>
      <c r="W149" s="287"/>
      <c r="X149" s="288"/>
    </row>
    <row r="150" spans="2:24" x14ac:dyDescent="0.25">
      <c r="B150" s="290">
        <v>2014</v>
      </c>
      <c r="C150" s="932">
        <v>41695</v>
      </c>
      <c r="D150" s="291">
        <v>0.65</v>
      </c>
      <c r="W150" s="287"/>
      <c r="X150" s="288"/>
    </row>
    <row r="151" spans="2:24" x14ac:dyDescent="0.25">
      <c r="B151" s="290">
        <v>2014</v>
      </c>
      <c r="C151" s="932">
        <v>41702</v>
      </c>
      <c r="D151" s="291">
        <v>0.54999999999999993</v>
      </c>
      <c r="W151" s="287"/>
      <c r="X151" s="288"/>
    </row>
    <row r="152" spans="2:24" x14ac:dyDescent="0.25">
      <c r="B152" s="290">
        <v>2014</v>
      </c>
      <c r="C152" s="932">
        <v>41709</v>
      </c>
      <c r="D152" s="291">
        <v>0.44999999999999996</v>
      </c>
      <c r="W152" s="287"/>
      <c r="X152" s="288"/>
    </row>
    <row r="153" spans="2:24" x14ac:dyDescent="0.25">
      <c r="B153" s="290">
        <v>2014</v>
      </c>
      <c r="C153" s="932">
        <v>41730</v>
      </c>
      <c r="D153" s="291">
        <v>0.4</v>
      </c>
      <c r="W153" s="287"/>
      <c r="X153" s="288"/>
    </row>
    <row r="154" spans="2:24" x14ac:dyDescent="0.25">
      <c r="B154" s="290">
        <v>2014</v>
      </c>
      <c r="C154" s="932">
        <v>41758</v>
      </c>
      <c r="D154" s="291">
        <v>0.4</v>
      </c>
      <c r="W154" s="287"/>
      <c r="X154" s="288"/>
    </row>
    <row r="155" spans="2:24" x14ac:dyDescent="0.25">
      <c r="B155" s="290">
        <v>2014</v>
      </c>
      <c r="C155" s="932">
        <v>41788</v>
      </c>
      <c r="D155" s="291">
        <v>0.5</v>
      </c>
      <c r="W155" s="287"/>
      <c r="X155" s="288"/>
    </row>
    <row r="156" spans="2:24" x14ac:dyDescent="0.25">
      <c r="B156" s="290">
        <v>2014</v>
      </c>
      <c r="C156" s="932">
        <v>41877</v>
      </c>
      <c r="D156" s="291">
        <v>0.6</v>
      </c>
      <c r="W156" s="287"/>
      <c r="X156" s="288"/>
    </row>
    <row r="157" spans="2:24" x14ac:dyDescent="0.25">
      <c r="B157" s="290">
        <v>2014</v>
      </c>
      <c r="C157" s="932">
        <v>41884</v>
      </c>
      <c r="D157" s="291">
        <v>0.54999999999999993</v>
      </c>
      <c r="W157" s="287"/>
      <c r="X157" s="288"/>
    </row>
    <row r="158" spans="2:24" x14ac:dyDescent="0.25">
      <c r="B158" s="290">
        <v>2014</v>
      </c>
      <c r="C158" s="932">
        <v>41891</v>
      </c>
      <c r="D158" s="291">
        <v>0.54999999999999993</v>
      </c>
      <c r="W158" s="287"/>
      <c r="X158" s="288"/>
    </row>
    <row r="159" spans="2:24" x14ac:dyDescent="0.25">
      <c r="B159" s="290">
        <v>2014</v>
      </c>
      <c r="C159" s="932">
        <v>41940</v>
      </c>
      <c r="D159" s="291">
        <v>0.44999999999999996</v>
      </c>
      <c r="W159" s="287"/>
      <c r="X159" s="288"/>
    </row>
    <row r="160" spans="2:24" x14ac:dyDescent="0.25">
      <c r="B160" s="290">
        <v>2014</v>
      </c>
      <c r="C160" s="932">
        <v>41968</v>
      </c>
      <c r="D160" s="291">
        <v>0.44999999999999996</v>
      </c>
      <c r="W160" s="287"/>
      <c r="X160" s="288"/>
    </row>
    <row r="161" spans="2:24" x14ac:dyDescent="0.25">
      <c r="B161" s="290">
        <v>2014</v>
      </c>
      <c r="C161" s="932">
        <v>41975</v>
      </c>
      <c r="D161" s="291">
        <v>0.5</v>
      </c>
      <c r="W161" s="287"/>
      <c r="X161" s="288"/>
    </row>
    <row r="162" spans="2:24" x14ac:dyDescent="0.25">
      <c r="B162" s="290">
        <v>2014</v>
      </c>
      <c r="C162" s="932">
        <v>41982</v>
      </c>
      <c r="D162" s="291">
        <v>0.44999999999999996</v>
      </c>
      <c r="W162" s="287"/>
      <c r="X162" s="288"/>
    </row>
    <row r="163" spans="2:24" x14ac:dyDescent="0.25">
      <c r="B163" s="290">
        <v>2015</v>
      </c>
      <c r="C163" s="932">
        <v>42031</v>
      </c>
      <c r="D163" s="291">
        <v>0.54999999999999993</v>
      </c>
      <c r="W163" s="287"/>
      <c r="X163" s="288"/>
    </row>
    <row r="164" spans="2:24" x14ac:dyDescent="0.25">
      <c r="B164" s="290">
        <v>2015</v>
      </c>
      <c r="C164" s="932">
        <v>42059</v>
      </c>
      <c r="D164" s="291">
        <v>0.4</v>
      </c>
      <c r="W164" s="287"/>
      <c r="X164" s="288"/>
    </row>
    <row r="165" spans="2:24" x14ac:dyDescent="0.25">
      <c r="B165" s="290">
        <v>2015</v>
      </c>
      <c r="C165" s="932">
        <v>42122</v>
      </c>
      <c r="D165" s="291">
        <v>0.38</v>
      </c>
      <c r="W165" s="287"/>
      <c r="X165" s="288"/>
    </row>
    <row r="166" spans="2:24" x14ac:dyDescent="0.25">
      <c r="B166" s="290">
        <v>2015</v>
      </c>
      <c r="C166" s="932">
        <v>42150</v>
      </c>
      <c r="D166" s="291">
        <v>0.4</v>
      </c>
      <c r="W166" s="287"/>
      <c r="X166" s="288"/>
    </row>
    <row r="167" spans="2:24" x14ac:dyDescent="0.25">
      <c r="B167" s="290">
        <v>2015</v>
      </c>
      <c r="C167" s="932">
        <v>42241</v>
      </c>
      <c r="D167" s="291">
        <v>0.3</v>
      </c>
      <c r="W167" s="287"/>
      <c r="X167" s="288"/>
    </row>
    <row r="168" spans="2:24" x14ac:dyDescent="0.25">
      <c r="B168" s="290">
        <v>2015</v>
      </c>
      <c r="C168" s="932">
        <v>42304</v>
      </c>
      <c r="D168" s="291">
        <v>0.4</v>
      </c>
      <c r="W168" s="287"/>
      <c r="X168" s="288"/>
    </row>
    <row r="169" spans="2:24" x14ac:dyDescent="0.25">
      <c r="B169" s="290">
        <v>2015</v>
      </c>
      <c r="C169" s="932">
        <v>42332</v>
      </c>
      <c r="D169" s="291">
        <v>0.4</v>
      </c>
      <c r="W169" s="287"/>
      <c r="X169" s="288"/>
    </row>
    <row r="170" spans="2:24" x14ac:dyDescent="0.25">
      <c r="B170" s="290">
        <v>2015</v>
      </c>
      <c r="C170" s="932">
        <v>42339</v>
      </c>
      <c r="D170" s="291">
        <v>0.4</v>
      </c>
      <c r="W170" s="287"/>
      <c r="X170" s="288"/>
    </row>
    <row r="171" spans="2:24" x14ac:dyDescent="0.25">
      <c r="B171" s="290">
        <v>2015</v>
      </c>
      <c r="C171" s="932">
        <v>42346</v>
      </c>
      <c r="D171" s="291">
        <v>0.4</v>
      </c>
      <c r="W171" s="287"/>
      <c r="X171" s="288"/>
    </row>
    <row r="172" spans="2:24" x14ac:dyDescent="0.25">
      <c r="B172" s="290">
        <v>2016</v>
      </c>
      <c r="C172" s="932">
        <v>42395</v>
      </c>
      <c r="D172" s="291">
        <v>0.4</v>
      </c>
      <c r="W172" s="287"/>
      <c r="X172" s="288"/>
    </row>
    <row r="173" spans="2:24" x14ac:dyDescent="0.25">
      <c r="B173" s="290">
        <v>2016</v>
      </c>
      <c r="C173" s="932">
        <v>42423</v>
      </c>
      <c r="D173" s="291">
        <v>0.3</v>
      </c>
      <c r="W173" s="287"/>
      <c r="X173" s="288"/>
    </row>
    <row r="174" spans="2:24" x14ac:dyDescent="0.25">
      <c r="B174" s="290">
        <v>2016</v>
      </c>
      <c r="C174" s="932">
        <v>42514</v>
      </c>
      <c r="D174" s="291">
        <v>0.25</v>
      </c>
      <c r="W174" s="287"/>
      <c r="X174" s="288"/>
    </row>
    <row r="175" spans="2:24" x14ac:dyDescent="0.25">
      <c r="B175" s="290">
        <v>2016</v>
      </c>
      <c r="C175" s="932">
        <v>42612</v>
      </c>
      <c r="D175" s="291">
        <v>0.24</v>
      </c>
      <c r="W175" s="287"/>
      <c r="X175" s="288"/>
    </row>
    <row r="176" spans="2:24" x14ac:dyDescent="0.25">
      <c r="B176" s="290">
        <v>2016</v>
      </c>
      <c r="C176" s="932">
        <v>42668</v>
      </c>
      <c r="D176" s="291">
        <v>0.16999999999999998</v>
      </c>
      <c r="W176" s="287"/>
      <c r="X176" s="288"/>
    </row>
    <row r="177" spans="2:24" x14ac:dyDescent="0.25">
      <c r="B177" s="290">
        <v>2016</v>
      </c>
      <c r="C177" s="932">
        <v>42696</v>
      </c>
      <c r="D177" s="291">
        <v>0.1</v>
      </c>
      <c r="W177" s="287"/>
      <c r="X177" s="288"/>
    </row>
    <row r="178" spans="2:24" x14ac:dyDescent="0.25">
      <c r="B178" s="290">
        <v>2016</v>
      </c>
      <c r="C178" s="932">
        <v>42703</v>
      </c>
      <c r="D178" s="291">
        <v>0.05</v>
      </c>
      <c r="W178" s="287"/>
      <c r="X178" s="288"/>
    </row>
    <row r="179" spans="2:24" x14ac:dyDescent="0.25">
      <c r="B179" s="290">
        <v>2017</v>
      </c>
      <c r="C179" s="932">
        <v>42878</v>
      </c>
      <c r="D179" s="291">
        <v>0.05</v>
      </c>
      <c r="W179" s="287"/>
      <c r="X179" s="288"/>
    </row>
    <row r="180" spans="2:24" x14ac:dyDescent="0.25">
      <c r="B180" s="290">
        <v>2017</v>
      </c>
      <c r="C180" s="932">
        <v>42976</v>
      </c>
      <c r="D180" s="291">
        <v>0.01</v>
      </c>
      <c r="W180" s="287"/>
      <c r="X180" s="288"/>
    </row>
    <row r="181" spans="2:24" x14ac:dyDescent="0.25">
      <c r="B181" s="290">
        <v>2017</v>
      </c>
      <c r="C181" s="932">
        <v>43032</v>
      </c>
      <c r="D181" s="291">
        <v>0.01</v>
      </c>
      <c r="W181" s="287"/>
      <c r="X181" s="288"/>
    </row>
    <row r="182" spans="2:24" x14ac:dyDescent="0.25">
      <c r="B182" s="290">
        <v>2018</v>
      </c>
      <c r="C182" s="932">
        <v>43242</v>
      </c>
      <c r="D182" s="291">
        <v>0</v>
      </c>
      <c r="W182" s="287"/>
      <c r="X182" s="288"/>
    </row>
    <row r="183" spans="2:24" x14ac:dyDescent="0.25">
      <c r="B183" s="290">
        <v>2018</v>
      </c>
      <c r="C183" s="932">
        <v>43340</v>
      </c>
      <c r="D183" s="291">
        <v>0</v>
      </c>
      <c r="W183" s="287"/>
      <c r="X183" s="288"/>
    </row>
    <row r="184" spans="2:24" x14ac:dyDescent="0.25">
      <c r="B184" s="290">
        <v>2018</v>
      </c>
      <c r="C184" s="932">
        <v>43396</v>
      </c>
      <c r="D184" s="291">
        <v>0</v>
      </c>
      <c r="W184" s="287"/>
      <c r="X184" s="288"/>
    </row>
    <row r="185" spans="2:24" x14ac:dyDescent="0.25">
      <c r="B185" s="290">
        <v>2018</v>
      </c>
      <c r="C185" s="932">
        <v>43438</v>
      </c>
      <c r="D185" s="291">
        <v>0</v>
      </c>
      <c r="W185" s="287"/>
      <c r="X185" s="288"/>
    </row>
    <row r="186" spans="2:24" x14ac:dyDescent="0.25">
      <c r="B186" s="290">
        <v>2019</v>
      </c>
      <c r="C186" s="932">
        <v>43606</v>
      </c>
      <c r="D186" s="291">
        <v>0</v>
      </c>
      <c r="W186" s="287"/>
      <c r="X186" s="288"/>
    </row>
    <row r="187" spans="2:24" x14ac:dyDescent="0.25">
      <c r="B187" s="290">
        <v>2019</v>
      </c>
      <c r="C187" s="932">
        <v>43704</v>
      </c>
      <c r="D187" s="291">
        <v>-0.05</v>
      </c>
      <c r="W187" s="287"/>
      <c r="X187" s="288"/>
    </row>
    <row r="188" spans="2:24" x14ac:dyDescent="0.25">
      <c r="B188" s="290">
        <v>2019</v>
      </c>
      <c r="C188" s="932">
        <v>43760</v>
      </c>
      <c r="D188" s="291">
        <v>-0.05</v>
      </c>
      <c r="W188" s="287"/>
      <c r="X188" s="288"/>
    </row>
    <row r="189" spans="2:24" x14ac:dyDescent="0.25">
      <c r="B189" s="290">
        <v>2020</v>
      </c>
      <c r="C189" s="932">
        <v>43970</v>
      </c>
      <c r="D189" s="291">
        <v>0</v>
      </c>
      <c r="W189" s="287"/>
      <c r="X189" s="288"/>
    </row>
    <row r="190" spans="2:24" x14ac:dyDescent="0.25">
      <c r="B190" s="290">
        <v>2020</v>
      </c>
      <c r="C190" s="932">
        <v>44124</v>
      </c>
      <c r="D190" s="291">
        <v>-0.05</v>
      </c>
      <c r="W190" s="287"/>
      <c r="X190" s="288"/>
    </row>
    <row r="191" spans="2:24" x14ac:dyDescent="0.25">
      <c r="B191" s="290">
        <v>2021</v>
      </c>
      <c r="C191" s="932">
        <v>44334</v>
      </c>
      <c r="D191" s="291">
        <v>-0.05</v>
      </c>
      <c r="W191" s="287"/>
      <c r="X191" s="288"/>
    </row>
    <row r="192" spans="2:24" x14ac:dyDescent="0.25">
      <c r="B192" s="290">
        <v>2021</v>
      </c>
      <c r="C192" s="932">
        <v>44488</v>
      </c>
      <c r="D192" s="291">
        <v>-0.15</v>
      </c>
      <c r="W192" s="287"/>
      <c r="X192" s="288"/>
    </row>
    <row r="193" spans="1:24" x14ac:dyDescent="0.25">
      <c r="B193" s="290">
        <v>2022</v>
      </c>
      <c r="C193" s="932">
        <v>44607</v>
      </c>
      <c r="D193" s="291">
        <v>-0.1</v>
      </c>
      <c r="W193" s="287"/>
      <c r="X193" s="288"/>
    </row>
    <row r="194" spans="1:24" x14ac:dyDescent="0.25">
      <c r="B194" s="290">
        <v>2022</v>
      </c>
      <c r="C194" s="932">
        <v>44698</v>
      </c>
      <c r="D194" s="291">
        <v>-0.05</v>
      </c>
      <c r="W194" s="287"/>
      <c r="X194" s="288"/>
    </row>
    <row r="195" spans="1:24" x14ac:dyDescent="0.25">
      <c r="B195" s="290">
        <v>2023</v>
      </c>
      <c r="C195" s="932">
        <v>44943</v>
      </c>
      <c r="D195" s="291">
        <v>2.5</v>
      </c>
      <c r="W195" s="287"/>
      <c r="X195" s="288"/>
    </row>
    <row r="196" spans="1:24" x14ac:dyDescent="0.25">
      <c r="B196" s="290">
        <v>2023</v>
      </c>
      <c r="C196" s="932">
        <v>44964</v>
      </c>
      <c r="D196" s="291">
        <v>2.5</v>
      </c>
      <c r="W196" s="287"/>
      <c r="X196" s="288"/>
    </row>
    <row r="197" spans="1:24" x14ac:dyDescent="0.25">
      <c r="B197" s="290">
        <v>2023</v>
      </c>
      <c r="C197" s="932">
        <v>44971</v>
      </c>
      <c r="D197" s="291">
        <v>2.5</v>
      </c>
      <c r="W197" s="287"/>
      <c r="X197" s="288"/>
    </row>
    <row r="198" spans="1:24" x14ac:dyDescent="0.25">
      <c r="B198" s="290">
        <v>2023</v>
      </c>
      <c r="C198" s="932">
        <v>44978</v>
      </c>
      <c r="D198" s="291">
        <v>2.7</v>
      </c>
      <c r="W198" s="287"/>
      <c r="X198" s="288"/>
    </row>
    <row r="199" spans="1:24" x14ac:dyDescent="0.25">
      <c r="A199" s="292"/>
      <c r="B199" s="293">
        <v>2023</v>
      </c>
      <c r="C199" s="933">
        <v>45034</v>
      </c>
      <c r="D199" s="294">
        <v>3.3</v>
      </c>
      <c r="W199" s="287"/>
      <c r="X199" s="288"/>
    </row>
    <row r="200" spans="1:24" x14ac:dyDescent="0.25">
      <c r="A200" s="292"/>
      <c r="B200" s="295">
        <v>2023</v>
      </c>
      <c r="C200" s="934">
        <v>45048</v>
      </c>
      <c r="D200" s="296">
        <v>3.5</v>
      </c>
      <c r="E200" s="297"/>
    </row>
    <row r="201" spans="1:24" x14ac:dyDescent="0.25">
      <c r="A201" s="284"/>
      <c r="B201" s="298"/>
      <c r="C201" s="284"/>
      <c r="D201" s="299"/>
    </row>
    <row r="202" spans="1:24" x14ac:dyDescent="0.25">
      <c r="B202" s="300" t="s">
        <v>574</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E0C58-9A0D-42C6-BBE4-B713590296E5}">
  <dimension ref="B1:N15"/>
  <sheetViews>
    <sheetView workbookViewId="0">
      <selection activeCell="L32" sqref="L32"/>
    </sheetView>
  </sheetViews>
  <sheetFormatPr defaultColWidth="9.140625" defaultRowHeight="11.25" x14ac:dyDescent="0.2"/>
  <cols>
    <col min="1" max="2" width="9.140625" style="302"/>
    <col min="3" max="3" width="13.85546875" style="302" customWidth="1"/>
    <col min="4" max="4" width="7.5703125" style="302" customWidth="1"/>
    <col min="5" max="8" width="9.7109375" style="302" customWidth="1"/>
    <col min="9" max="9" width="13.85546875" style="302" customWidth="1"/>
    <col min="10" max="10" width="7.7109375" style="302" customWidth="1"/>
    <col min="11" max="14" width="9.7109375" style="302" customWidth="1"/>
    <col min="15" max="16384" width="9.140625" style="302"/>
  </cols>
  <sheetData>
    <row r="1" spans="2:14" x14ac:dyDescent="0.2">
      <c r="I1" s="303"/>
    </row>
    <row r="2" spans="2:14" ht="15.75" x14ac:dyDescent="0.25">
      <c r="B2" s="304" t="s">
        <v>575</v>
      </c>
      <c r="I2" s="303"/>
    </row>
    <row r="4" spans="2:14" x14ac:dyDescent="0.2">
      <c r="B4" s="305"/>
      <c r="C4" s="1058" t="s">
        <v>576</v>
      </c>
      <c r="D4" s="1058"/>
      <c r="E4" s="1058"/>
      <c r="F4" s="1058"/>
      <c r="G4" s="1058"/>
      <c r="H4" s="1058"/>
      <c r="I4" s="1058" t="s">
        <v>577</v>
      </c>
      <c r="J4" s="1058"/>
      <c r="K4" s="1058"/>
      <c r="L4" s="1058"/>
      <c r="M4" s="1058"/>
      <c r="N4" s="1058"/>
    </row>
    <row r="5" spans="2:14" ht="35.25" customHeight="1" x14ac:dyDescent="0.2">
      <c r="B5" s="306" t="s">
        <v>427</v>
      </c>
      <c r="C5" s="307" t="s">
        <v>578</v>
      </c>
      <c r="D5" s="307" t="s">
        <v>579</v>
      </c>
      <c r="E5" s="307" t="s">
        <v>580</v>
      </c>
      <c r="F5" s="307" t="s">
        <v>581</v>
      </c>
      <c r="G5" s="307" t="s">
        <v>582</v>
      </c>
      <c r="H5" s="307" t="s">
        <v>583</v>
      </c>
      <c r="I5" s="307" t="s">
        <v>578</v>
      </c>
      <c r="J5" s="307" t="s">
        <v>579</v>
      </c>
      <c r="K5" s="307" t="s">
        <v>580</v>
      </c>
      <c r="L5" s="307" t="s">
        <v>581</v>
      </c>
      <c r="M5" s="307" t="s">
        <v>582</v>
      </c>
      <c r="N5" s="307" t="s">
        <v>583</v>
      </c>
    </row>
    <row r="6" spans="2:14" x14ac:dyDescent="0.2">
      <c r="B6" s="308"/>
      <c r="C6" s="1058" t="s">
        <v>585</v>
      </c>
      <c r="D6" s="1058"/>
      <c r="E6" s="1058"/>
      <c r="F6" s="1058"/>
      <c r="G6" s="1058"/>
      <c r="H6" s="1058"/>
      <c r="I6" s="1058"/>
      <c r="J6" s="1058"/>
      <c r="K6" s="1058"/>
      <c r="L6" s="1058"/>
      <c r="M6" s="1058"/>
      <c r="N6" s="1058"/>
    </row>
    <row r="7" spans="2:14" x14ac:dyDescent="0.2">
      <c r="B7" s="935" t="s">
        <v>97</v>
      </c>
      <c r="C7" s="310">
        <v>3000000000</v>
      </c>
      <c r="D7" s="311" t="s">
        <v>46</v>
      </c>
      <c r="E7" s="312">
        <v>2.25</v>
      </c>
      <c r="F7" s="312" t="s">
        <v>47</v>
      </c>
      <c r="G7" s="312" t="s">
        <v>48</v>
      </c>
      <c r="H7" s="311">
        <v>5</v>
      </c>
      <c r="I7" s="310">
        <v>1000000000</v>
      </c>
      <c r="J7" s="311" t="s">
        <v>49</v>
      </c>
      <c r="K7" s="312">
        <v>1.25</v>
      </c>
      <c r="L7" s="312" t="s">
        <v>50</v>
      </c>
      <c r="M7" s="312" t="s">
        <v>51</v>
      </c>
      <c r="N7" s="311">
        <v>8</v>
      </c>
    </row>
    <row r="8" spans="2:14" x14ac:dyDescent="0.2">
      <c r="B8" s="309"/>
      <c r="C8" s="310">
        <v>1000000000</v>
      </c>
      <c r="D8" s="311" t="s">
        <v>49</v>
      </c>
      <c r="E8" s="312">
        <v>6.5</v>
      </c>
      <c r="F8" s="312" t="s">
        <v>52</v>
      </c>
      <c r="G8" s="312" t="s">
        <v>53</v>
      </c>
      <c r="H8" s="311">
        <v>11</v>
      </c>
      <c r="I8" s="310">
        <v>800000000</v>
      </c>
      <c r="J8" s="311" t="s">
        <v>49</v>
      </c>
      <c r="K8" s="312">
        <v>3.375</v>
      </c>
      <c r="L8" s="312" t="s">
        <v>54</v>
      </c>
      <c r="M8" s="312" t="s">
        <v>55</v>
      </c>
      <c r="N8" s="311">
        <v>10</v>
      </c>
    </row>
    <row r="9" spans="2:14" x14ac:dyDescent="0.2">
      <c r="B9" s="313"/>
      <c r="C9" s="1059" t="s">
        <v>586</v>
      </c>
      <c r="D9" s="1059"/>
      <c r="E9" s="1059"/>
      <c r="F9" s="1059"/>
      <c r="G9" s="1059"/>
      <c r="H9" s="1059"/>
      <c r="I9" s="1059"/>
      <c r="J9" s="1059"/>
      <c r="K9" s="1059"/>
      <c r="L9" s="1059"/>
      <c r="M9" s="1059"/>
      <c r="N9" s="1059"/>
    </row>
    <row r="10" spans="2:14" x14ac:dyDescent="0.2">
      <c r="B10" s="935" t="s">
        <v>97</v>
      </c>
      <c r="C10" s="310">
        <v>1250000000</v>
      </c>
      <c r="D10" s="311" t="s">
        <v>49</v>
      </c>
      <c r="E10" s="312">
        <v>3.875</v>
      </c>
      <c r="F10" s="312" t="s">
        <v>56</v>
      </c>
      <c r="G10" s="312" t="s">
        <v>57</v>
      </c>
      <c r="H10" s="311">
        <v>8</v>
      </c>
      <c r="I10" s="310">
        <v>1250000000</v>
      </c>
      <c r="J10" s="311" t="s">
        <v>49</v>
      </c>
      <c r="K10" s="312">
        <v>2.875</v>
      </c>
      <c r="L10" s="312" t="s">
        <v>58</v>
      </c>
      <c r="M10" s="312" t="s">
        <v>59</v>
      </c>
      <c r="N10" s="311">
        <v>10</v>
      </c>
    </row>
    <row r="11" spans="2:14" x14ac:dyDescent="0.2">
      <c r="B11" s="935" t="s">
        <v>584</v>
      </c>
      <c r="C11" s="310">
        <v>1500000000</v>
      </c>
      <c r="D11" s="311" t="s">
        <v>60</v>
      </c>
      <c r="E11" s="312">
        <v>5.5</v>
      </c>
      <c r="F11" s="312" t="s">
        <v>61</v>
      </c>
      <c r="G11" s="312" t="s">
        <v>62</v>
      </c>
      <c r="H11" s="311">
        <v>10</v>
      </c>
      <c r="I11" s="310"/>
      <c r="J11" s="311"/>
      <c r="K11" s="312"/>
      <c r="L11" s="312"/>
      <c r="M11" s="312"/>
      <c r="N11" s="311"/>
    </row>
    <row r="12" spans="2:14" x14ac:dyDescent="0.2">
      <c r="B12" s="314"/>
      <c r="C12" s="315"/>
      <c r="D12" s="314"/>
      <c r="E12" s="314"/>
      <c r="F12" s="314"/>
      <c r="G12" s="314"/>
      <c r="H12" s="314"/>
      <c r="I12" s="315"/>
      <c r="J12" s="314"/>
      <c r="K12" s="314"/>
      <c r="L12" s="314"/>
      <c r="M12" s="314"/>
      <c r="N12" s="314"/>
    </row>
    <row r="13" spans="2:14" x14ac:dyDescent="0.2">
      <c r="C13" s="310"/>
      <c r="D13" s="311"/>
      <c r="E13" s="312"/>
      <c r="F13" s="312"/>
      <c r="G13" s="312"/>
      <c r="H13" s="311"/>
      <c r="I13" s="303"/>
    </row>
    <row r="14" spans="2:14" x14ac:dyDescent="0.2">
      <c r="B14" s="302" t="s">
        <v>587</v>
      </c>
    </row>
    <row r="15" spans="2:14" x14ac:dyDescent="0.2">
      <c r="B15" s="302" t="s">
        <v>574</v>
      </c>
    </row>
  </sheetData>
  <mergeCells count="4">
    <mergeCell ref="C4:H4"/>
    <mergeCell ref="I4:N4"/>
    <mergeCell ref="C6:N6"/>
    <mergeCell ref="C9:N9"/>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C209D-5B54-4507-A15F-6AC872119390}">
  <dimension ref="A2:K3586"/>
  <sheetViews>
    <sheetView zoomScaleNormal="100" workbookViewId="0">
      <selection activeCell="B3586" sqref="B3586"/>
    </sheetView>
  </sheetViews>
  <sheetFormatPr defaultColWidth="9.140625" defaultRowHeight="11.25" x14ac:dyDescent="0.2"/>
  <cols>
    <col min="1" max="1" width="9.140625" style="257"/>
    <col min="2" max="2" width="12.7109375" style="336" bestFit="1" customWidth="1"/>
    <col min="3" max="3" width="9.140625" style="317"/>
    <col min="4" max="4" width="11.85546875" style="317" customWidth="1"/>
    <col min="5" max="10" width="9.140625" style="317"/>
    <col min="11" max="16384" width="9.140625" style="259"/>
  </cols>
  <sheetData>
    <row r="2" spans="1:10" ht="15.75" x14ac:dyDescent="0.25">
      <c r="B2" s="316" t="s">
        <v>588</v>
      </c>
    </row>
    <row r="3" spans="1:10" ht="12.75" x14ac:dyDescent="0.2">
      <c r="A3" s="260"/>
      <c r="B3" s="318" t="s">
        <v>589</v>
      </c>
      <c r="C3" s="319"/>
      <c r="D3" s="319"/>
      <c r="E3" s="319"/>
      <c r="F3" s="319"/>
      <c r="G3" s="319"/>
      <c r="H3" s="319"/>
      <c r="I3" s="319"/>
      <c r="J3" s="319"/>
    </row>
    <row r="4" spans="1:10" x14ac:dyDescent="0.2">
      <c r="A4" s="260"/>
      <c r="B4" s="320"/>
      <c r="C4" s="319"/>
      <c r="D4" s="319"/>
      <c r="E4" s="319"/>
      <c r="F4" s="319"/>
      <c r="G4" s="319"/>
      <c r="H4" s="319"/>
      <c r="I4" s="319"/>
      <c r="J4" s="319"/>
    </row>
    <row r="5" spans="1:10" x14ac:dyDescent="0.2">
      <c r="A5" s="321"/>
      <c r="B5" s="322"/>
      <c r="C5" s="323" t="s">
        <v>225</v>
      </c>
      <c r="D5" s="323" t="s">
        <v>228</v>
      </c>
      <c r="E5" s="323" t="s">
        <v>226</v>
      </c>
      <c r="F5" s="323" t="s">
        <v>234</v>
      </c>
      <c r="G5" s="323" t="s">
        <v>246</v>
      </c>
      <c r="H5" s="323" t="s">
        <v>248</v>
      </c>
      <c r="I5" s="323" t="s">
        <v>238</v>
      </c>
      <c r="J5" s="323" t="s">
        <v>249</v>
      </c>
    </row>
    <row r="6" spans="1:10" x14ac:dyDescent="0.2">
      <c r="A6" s="270"/>
      <c r="B6" s="936">
        <v>40179</v>
      </c>
      <c r="C6" s="324">
        <v>229.6</v>
      </c>
      <c r="D6" s="324">
        <v>93.2</v>
      </c>
      <c r="E6" s="324">
        <v>227.9</v>
      </c>
      <c r="F6" s="324">
        <v>237.9</v>
      </c>
      <c r="G6" s="324">
        <v>132.19999999999999</v>
      </c>
      <c r="H6" s="324">
        <v>279.39999999999998</v>
      </c>
      <c r="I6" s="324">
        <v>72.5</v>
      </c>
      <c r="J6" s="324">
        <v>79.3</v>
      </c>
    </row>
    <row r="7" spans="1:10" x14ac:dyDescent="0.2">
      <c r="B7" s="937">
        <v>40182</v>
      </c>
      <c r="C7" s="325">
        <v>228.66</v>
      </c>
      <c r="D7" s="325">
        <v>93.575000000000003</v>
      </c>
      <c r="E7" s="325">
        <v>223.69</v>
      </c>
      <c r="F7" s="325">
        <v>238.15</v>
      </c>
      <c r="G7" s="325">
        <v>132.64500000000001</v>
      </c>
      <c r="H7" s="325">
        <v>279.51499999999999</v>
      </c>
      <c r="I7" s="325">
        <v>70.290000000000006</v>
      </c>
      <c r="J7" s="325">
        <v>81.459999999999994</v>
      </c>
    </row>
    <row r="8" spans="1:10" x14ac:dyDescent="0.2">
      <c r="B8" s="937">
        <v>40183</v>
      </c>
      <c r="C8" s="325">
        <v>212.31</v>
      </c>
      <c r="D8" s="325">
        <v>85.68</v>
      </c>
      <c r="E8" s="325">
        <v>214.69</v>
      </c>
      <c r="F8" s="325">
        <v>223.815</v>
      </c>
      <c r="G8" s="325">
        <v>117.88500000000001</v>
      </c>
      <c r="H8" s="325">
        <v>249.68</v>
      </c>
      <c r="I8" s="325">
        <v>68.5</v>
      </c>
      <c r="J8" s="325">
        <v>76.084999999999994</v>
      </c>
    </row>
    <row r="9" spans="1:10" x14ac:dyDescent="0.2">
      <c r="B9" s="937">
        <v>40184</v>
      </c>
      <c r="C9" s="325">
        <v>212.10499999999999</v>
      </c>
      <c r="D9" s="325">
        <v>85.954999999999998</v>
      </c>
      <c r="E9" s="325">
        <v>215.64500000000001</v>
      </c>
      <c r="F9" s="325">
        <v>220.315</v>
      </c>
      <c r="G9" s="325">
        <v>121.86499999999999</v>
      </c>
      <c r="H9" s="325">
        <v>247.87</v>
      </c>
      <c r="I9" s="325">
        <v>67</v>
      </c>
      <c r="J9" s="325">
        <v>76.924999999999997</v>
      </c>
    </row>
    <row r="10" spans="1:10" x14ac:dyDescent="0.2">
      <c r="B10" s="937">
        <v>40185</v>
      </c>
      <c r="C10" s="325">
        <v>203.6</v>
      </c>
      <c r="D10" s="325">
        <v>84.47</v>
      </c>
      <c r="E10" s="325">
        <v>207.495</v>
      </c>
      <c r="F10" s="325">
        <v>213.77500000000001</v>
      </c>
      <c r="G10" s="325">
        <v>119.39</v>
      </c>
      <c r="H10" s="325">
        <v>237.77</v>
      </c>
      <c r="I10" s="325">
        <v>64.405000000000001</v>
      </c>
      <c r="J10" s="325">
        <v>75.53</v>
      </c>
    </row>
    <row r="11" spans="1:10" x14ac:dyDescent="0.2">
      <c r="B11" s="937">
        <v>40186</v>
      </c>
      <c r="C11" s="325">
        <v>206.09</v>
      </c>
      <c r="D11" s="325">
        <v>84.25</v>
      </c>
      <c r="E11" s="325">
        <v>207.125</v>
      </c>
      <c r="F11" s="325">
        <v>215.94</v>
      </c>
      <c r="G11" s="325">
        <v>118.84</v>
      </c>
      <c r="H11" s="325">
        <v>232.57499999999999</v>
      </c>
      <c r="I11" s="325">
        <v>65.09</v>
      </c>
      <c r="J11" s="325">
        <v>75.5</v>
      </c>
    </row>
    <row r="12" spans="1:10" x14ac:dyDescent="0.2">
      <c r="B12" s="937">
        <v>40189</v>
      </c>
      <c r="C12" s="325">
        <v>202.56</v>
      </c>
      <c r="D12" s="325">
        <v>84.11</v>
      </c>
      <c r="E12" s="325">
        <v>202.67</v>
      </c>
      <c r="F12" s="325">
        <v>212.245</v>
      </c>
      <c r="G12" s="325">
        <v>116.22499999999999</v>
      </c>
      <c r="H12" s="325">
        <v>231.405</v>
      </c>
      <c r="I12" s="325">
        <v>63.914999999999999</v>
      </c>
      <c r="J12" s="325">
        <v>74.385000000000005</v>
      </c>
    </row>
    <row r="13" spans="1:10" x14ac:dyDescent="0.2">
      <c r="B13" s="937">
        <v>40190</v>
      </c>
      <c r="C13" s="325">
        <v>207.39</v>
      </c>
      <c r="D13" s="325">
        <v>84.924999999999997</v>
      </c>
      <c r="E13" s="325">
        <v>205.55500000000001</v>
      </c>
      <c r="F13" s="325">
        <v>216.4</v>
      </c>
      <c r="G13" s="325">
        <v>120.395</v>
      </c>
      <c r="H13" s="325">
        <v>236.285</v>
      </c>
      <c r="I13" s="325">
        <v>64.650000000000006</v>
      </c>
      <c r="J13" s="325">
        <v>75.84</v>
      </c>
    </row>
    <row r="14" spans="1:10" x14ac:dyDescent="0.2">
      <c r="B14" s="937">
        <v>40191</v>
      </c>
      <c r="C14" s="325">
        <v>210.89</v>
      </c>
      <c r="D14" s="325">
        <v>85.86</v>
      </c>
      <c r="E14" s="325">
        <v>209.45</v>
      </c>
      <c r="F14" s="325">
        <v>223.2</v>
      </c>
      <c r="G14" s="325">
        <v>123.09</v>
      </c>
      <c r="H14" s="325">
        <v>240.96</v>
      </c>
      <c r="I14" s="325">
        <v>66.45</v>
      </c>
      <c r="J14" s="325">
        <v>77.290000000000006</v>
      </c>
    </row>
    <row r="15" spans="1:10" x14ac:dyDescent="0.2">
      <c r="B15" s="937">
        <v>40192</v>
      </c>
      <c r="C15" s="325">
        <v>219.41499999999999</v>
      </c>
      <c r="D15" s="325">
        <v>92.275000000000006</v>
      </c>
      <c r="E15" s="325">
        <v>217.47499999999999</v>
      </c>
      <c r="F15" s="325">
        <v>229.66</v>
      </c>
      <c r="G15" s="325">
        <v>129.76</v>
      </c>
      <c r="H15" s="325">
        <v>245.75</v>
      </c>
      <c r="I15" s="325">
        <v>74</v>
      </c>
      <c r="J15" s="325">
        <v>81.855000000000004</v>
      </c>
    </row>
    <row r="16" spans="1:10" x14ac:dyDescent="0.2">
      <c r="B16" s="937">
        <v>40193</v>
      </c>
      <c r="C16" s="325">
        <v>218.02</v>
      </c>
      <c r="D16" s="325">
        <v>92.594999999999999</v>
      </c>
      <c r="E16" s="325">
        <v>218.10499999999999</v>
      </c>
      <c r="F16" s="325">
        <v>229.58</v>
      </c>
      <c r="G16" s="325">
        <v>130.26499999999999</v>
      </c>
      <c r="H16" s="325">
        <v>236.30500000000001</v>
      </c>
      <c r="I16" s="325">
        <v>73.5</v>
      </c>
      <c r="J16" s="325">
        <v>81.430000000000007</v>
      </c>
    </row>
    <row r="17" spans="2:10" x14ac:dyDescent="0.2">
      <c r="B17" s="937">
        <v>40196</v>
      </c>
      <c r="C17" s="325">
        <v>217.39500000000001</v>
      </c>
      <c r="D17" s="325">
        <v>92.594999999999999</v>
      </c>
      <c r="E17" s="325">
        <v>218.29499999999999</v>
      </c>
      <c r="F17" s="325">
        <v>229.935</v>
      </c>
      <c r="G17" s="325">
        <v>130.535</v>
      </c>
      <c r="H17" s="325">
        <v>233.435</v>
      </c>
      <c r="I17" s="325">
        <v>72.484999999999999</v>
      </c>
      <c r="J17" s="325">
        <v>81.599999999999994</v>
      </c>
    </row>
    <row r="18" spans="2:10" x14ac:dyDescent="0.2">
      <c r="B18" s="937">
        <v>40197</v>
      </c>
      <c r="C18" s="325">
        <v>212.155</v>
      </c>
      <c r="D18" s="325">
        <v>92.47</v>
      </c>
      <c r="E18" s="325">
        <v>213.8</v>
      </c>
      <c r="F18" s="325">
        <v>227.19</v>
      </c>
      <c r="G18" s="325">
        <v>127.02</v>
      </c>
      <c r="H18" s="325">
        <v>230.56</v>
      </c>
      <c r="I18" s="325">
        <v>72.5</v>
      </c>
      <c r="J18" s="325">
        <v>80.849999999999994</v>
      </c>
    </row>
    <row r="19" spans="2:10" x14ac:dyDescent="0.2">
      <c r="B19" s="937">
        <v>40198</v>
      </c>
      <c r="C19" s="325">
        <v>218.43</v>
      </c>
      <c r="D19" s="325">
        <v>94.57</v>
      </c>
      <c r="E19" s="325">
        <v>218.965</v>
      </c>
      <c r="F19" s="325">
        <v>236.48500000000001</v>
      </c>
      <c r="G19" s="325">
        <v>131.1</v>
      </c>
      <c r="H19" s="325">
        <v>233.41</v>
      </c>
      <c r="I19" s="325">
        <v>73.27</v>
      </c>
      <c r="J19" s="325">
        <v>81.594999999999999</v>
      </c>
    </row>
    <row r="20" spans="2:10" x14ac:dyDescent="0.2">
      <c r="B20" s="937">
        <v>40199</v>
      </c>
      <c r="C20" s="325">
        <v>226.08</v>
      </c>
      <c r="D20" s="325">
        <v>94.85</v>
      </c>
      <c r="E20" s="325">
        <v>226.11500000000001</v>
      </c>
      <c r="F20" s="325">
        <v>243.215</v>
      </c>
      <c r="G20" s="325">
        <v>133.255</v>
      </c>
      <c r="H20" s="325">
        <v>236.17500000000001</v>
      </c>
      <c r="I20" s="325">
        <v>73.7</v>
      </c>
      <c r="J20" s="325">
        <v>81.594999999999999</v>
      </c>
    </row>
    <row r="21" spans="2:10" x14ac:dyDescent="0.2">
      <c r="B21" s="937">
        <v>40200</v>
      </c>
      <c r="C21" s="325">
        <v>230.70500000000001</v>
      </c>
      <c r="D21" s="325">
        <v>95.625</v>
      </c>
      <c r="E21" s="325">
        <v>229.67500000000001</v>
      </c>
      <c r="F21" s="325">
        <v>244.3</v>
      </c>
      <c r="G21" s="325">
        <v>134.22499999999999</v>
      </c>
      <c r="H21" s="325">
        <v>238.57</v>
      </c>
      <c r="I21" s="325">
        <v>74.5</v>
      </c>
      <c r="J21" s="325">
        <v>81.605000000000004</v>
      </c>
    </row>
    <row r="22" spans="2:10" x14ac:dyDescent="0.2">
      <c r="B22" s="937">
        <v>40203</v>
      </c>
      <c r="C22" s="325">
        <v>226.62</v>
      </c>
      <c r="D22" s="325">
        <v>94.57</v>
      </c>
      <c r="E22" s="325">
        <v>226.67</v>
      </c>
      <c r="F22" s="325">
        <v>238.77500000000001</v>
      </c>
      <c r="G22" s="325">
        <v>129.46</v>
      </c>
      <c r="H22" s="325">
        <v>226.71</v>
      </c>
      <c r="I22" s="325">
        <v>72.875</v>
      </c>
      <c r="J22" s="325">
        <v>79.98</v>
      </c>
    </row>
    <row r="23" spans="2:10" x14ac:dyDescent="0.2">
      <c r="B23" s="937">
        <v>40204</v>
      </c>
      <c r="C23" s="325">
        <v>226.65</v>
      </c>
      <c r="D23" s="325">
        <v>92.98</v>
      </c>
      <c r="E23" s="325">
        <v>226.785</v>
      </c>
      <c r="F23" s="325">
        <v>234.595</v>
      </c>
      <c r="G23" s="325">
        <v>126.69499999999999</v>
      </c>
      <c r="H23" s="325">
        <v>226.70500000000001</v>
      </c>
      <c r="I23" s="325">
        <v>71.94</v>
      </c>
      <c r="J23" s="325">
        <v>79.605000000000004</v>
      </c>
    </row>
    <row r="24" spans="2:10" x14ac:dyDescent="0.2">
      <c r="B24" s="937">
        <v>40205</v>
      </c>
      <c r="C24" s="325">
        <v>240.935</v>
      </c>
      <c r="D24" s="325">
        <v>96.38</v>
      </c>
      <c r="E24" s="325">
        <v>238.75</v>
      </c>
      <c r="F24" s="325">
        <v>238.61</v>
      </c>
      <c r="G24" s="325">
        <v>133.155</v>
      </c>
      <c r="H24" s="325">
        <v>247.12</v>
      </c>
      <c r="I24" s="325">
        <v>72.5</v>
      </c>
      <c r="J24" s="325">
        <v>83.84</v>
      </c>
    </row>
    <row r="25" spans="2:10" x14ac:dyDescent="0.2">
      <c r="B25" s="937">
        <v>40206</v>
      </c>
      <c r="C25" s="325">
        <v>250.36</v>
      </c>
      <c r="D25" s="325">
        <v>99.004999999999995</v>
      </c>
      <c r="E25" s="325">
        <v>243.495</v>
      </c>
      <c r="F25" s="325">
        <v>243.27</v>
      </c>
      <c r="G25" s="325">
        <v>134.19499999999999</v>
      </c>
      <c r="H25" s="325">
        <v>256.02999999999997</v>
      </c>
      <c r="I25" s="325">
        <v>73.69</v>
      </c>
      <c r="J25" s="325">
        <v>84.74</v>
      </c>
    </row>
    <row r="26" spans="2:10" x14ac:dyDescent="0.2">
      <c r="B26" s="937">
        <v>40207</v>
      </c>
      <c r="C26" s="325">
        <v>246.04</v>
      </c>
      <c r="D26" s="325">
        <v>95.23</v>
      </c>
      <c r="E26" s="325">
        <v>241.905</v>
      </c>
      <c r="F26" s="325">
        <v>245.29</v>
      </c>
      <c r="G26" s="325">
        <v>135.255</v>
      </c>
      <c r="H26" s="325">
        <v>250.91499999999999</v>
      </c>
      <c r="I26" s="325">
        <v>73.430000000000007</v>
      </c>
      <c r="J26" s="325">
        <v>82.93</v>
      </c>
    </row>
    <row r="27" spans="2:10" x14ac:dyDescent="0.2">
      <c r="B27" s="937">
        <v>40210</v>
      </c>
      <c r="C27" s="325">
        <v>241.595</v>
      </c>
      <c r="D27" s="325">
        <v>96.89</v>
      </c>
      <c r="E27" s="325">
        <v>241.23500000000001</v>
      </c>
      <c r="F27" s="325">
        <v>247.04499999999999</v>
      </c>
      <c r="G27" s="325">
        <v>136.9</v>
      </c>
      <c r="H27" s="325">
        <v>250.86</v>
      </c>
      <c r="I27" s="325">
        <v>74.36</v>
      </c>
      <c r="J27" s="325">
        <v>83.075000000000003</v>
      </c>
    </row>
    <row r="28" spans="2:10" x14ac:dyDescent="0.2">
      <c r="B28" s="937">
        <v>40211</v>
      </c>
      <c r="C28" s="325">
        <v>238.535</v>
      </c>
      <c r="D28" s="325">
        <v>94.57</v>
      </c>
      <c r="E28" s="325">
        <v>236.42500000000001</v>
      </c>
      <c r="F28" s="325">
        <v>243.28</v>
      </c>
      <c r="G28" s="325">
        <v>135.61000000000001</v>
      </c>
      <c r="H28" s="325">
        <v>245.98</v>
      </c>
      <c r="I28" s="325">
        <v>72.569999999999993</v>
      </c>
      <c r="J28" s="325">
        <v>82.325000000000003</v>
      </c>
    </row>
    <row r="29" spans="2:10" x14ac:dyDescent="0.2">
      <c r="B29" s="937">
        <v>40212</v>
      </c>
      <c r="C29" s="325">
        <v>241.11500000000001</v>
      </c>
      <c r="D29" s="325">
        <v>95.13</v>
      </c>
      <c r="E29" s="325">
        <v>238.23</v>
      </c>
      <c r="F29" s="325">
        <v>245.66</v>
      </c>
      <c r="G29" s="325">
        <v>135.185</v>
      </c>
      <c r="H29" s="325">
        <v>250.71</v>
      </c>
      <c r="I29" s="325">
        <v>72.16</v>
      </c>
      <c r="J29" s="325">
        <v>82.76</v>
      </c>
    </row>
    <row r="30" spans="2:10" x14ac:dyDescent="0.2">
      <c r="B30" s="937">
        <v>40213</v>
      </c>
      <c r="C30" s="325">
        <v>257.03500000000003</v>
      </c>
      <c r="D30" s="325">
        <v>102.58499999999999</v>
      </c>
      <c r="E30" s="325">
        <v>250.72499999999999</v>
      </c>
      <c r="F30" s="325">
        <v>262.88</v>
      </c>
      <c r="G30" s="325">
        <v>156.66999999999999</v>
      </c>
      <c r="H30" s="325">
        <v>266.8</v>
      </c>
      <c r="I30" s="325">
        <v>77.739999999999995</v>
      </c>
      <c r="J30" s="325">
        <v>89.435000000000002</v>
      </c>
    </row>
    <row r="31" spans="2:10" x14ac:dyDescent="0.2">
      <c r="B31" s="937">
        <v>40214</v>
      </c>
      <c r="C31" s="325">
        <v>265.22500000000002</v>
      </c>
      <c r="D31" s="325">
        <v>103.94</v>
      </c>
      <c r="E31" s="325">
        <v>258.55</v>
      </c>
      <c r="F31" s="325">
        <v>272</v>
      </c>
      <c r="G31" s="325">
        <v>159.34</v>
      </c>
      <c r="H31" s="325">
        <v>274.68</v>
      </c>
      <c r="I31" s="325">
        <v>82.5</v>
      </c>
      <c r="J31" s="325">
        <v>93.28</v>
      </c>
    </row>
    <row r="32" spans="2:10" x14ac:dyDescent="0.2">
      <c r="B32" s="937">
        <v>40217</v>
      </c>
      <c r="C32" s="325">
        <v>273.79500000000002</v>
      </c>
      <c r="D32" s="325">
        <v>107.39</v>
      </c>
      <c r="E32" s="325">
        <v>264.38499999999999</v>
      </c>
      <c r="F32" s="325">
        <v>270.97500000000002</v>
      </c>
      <c r="G32" s="325">
        <v>163.19999999999999</v>
      </c>
      <c r="H32" s="325">
        <v>287.79000000000002</v>
      </c>
      <c r="I32" s="325">
        <v>82.995000000000005</v>
      </c>
      <c r="J32" s="325">
        <v>96.004999999999995</v>
      </c>
    </row>
    <row r="33" spans="2:10" x14ac:dyDescent="0.2">
      <c r="B33" s="937">
        <v>40218</v>
      </c>
      <c r="C33" s="325">
        <v>271.37</v>
      </c>
      <c r="D33" s="325">
        <v>103.41500000000001</v>
      </c>
      <c r="E33" s="325">
        <v>261.92500000000001</v>
      </c>
      <c r="F33" s="325">
        <v>262.19499999999999</v>
      </c>
      <c r="G33" s="325">
        <v>158.625</v>
      </c>
      <c r="H33" s="325">
        <v>284.33999999999997</v>
      </c>
      <c r="I33" s="325">
        <v>82.62</v>
      </c>
      <c r="J33" s="325">
        <v>93.2</v>
      </c>
    </row>
    <row r="34" spans="2:10" x14ac:dyDescent="0.2">
      <c r="B34" s="937">
        <v>40219</v>
      </c>
      <c r="C34" s="325">
        <v>260.44</v>
      </c>
      <c r="D34" s="325">
        <v>96.14</v>
      </c>
      <c r="E34" s="325">
        <v>255.22499999999999</v>
      </c>
      <c r="F34" s="325">
        <v>255.52500000000001</v>
      </c>
      <c r="G34" s="325">
        <v>142.96</v>
      </c>
      <c r="H34" s="325">
        <v>278.01</v>
      </c>
      <c r="I34" s="325">
        <v>80.355000000000004</v>
      </c>
      <c r="J34" s="325">
        <v>85.78</v>
      </c>
    </row>
    <row r="35" spans="2:10" x14ac:dyDescent="0.2">
      <c r="B35" s="937">
        <v>40220</v>
      </c>
      <c r="C35" s="325">
        <v>252.38499999999999</v>
      </c>
      <c r="D35" s="325">
        <v>96.54</v>
      </c>
      <c r="E35" s="325">
        <v>246.72499999999999</v>
      </c>
      <c r="F35" s="325">
        <v>247.41499999999999</v>
      </c>
      <c r="G35" s="325">
        <v>140.64500000000001</v>
      </c>
      <c r="H35" s="325">
        <v>267.05</v>
      </c>
      <c r="I35" s="325">
        <v>79.915000000000006</v>
      </c>
      <c r="J35" s="325">
        <v>86.555000000000007</v>
      </c>
    </row>
    <row r="36" spans="2:10" x14ac:dyDescent="0.2">
      <c r="B36" s="937">
        <v>40221</v>
      </c>
      <c r="C36" s="325">
        <v>258.84500000000003</v>
      </c>
      <c r="D36" s="325">
        <v>99.954999999999998</v>
      </c>
      <c r="E36" s="325">
        <v>251.93</v>
      </c>
      <c r="F36" s="325">
        <v>253.155</v>
      </c>
      <c r="G36" s="325">
        <v>145.44</v>
      </c>
      <c r="H36" s="325">
        <v>274.09500000000003</v>
      </c>
      <c r="I36" s="325">
        <v>80</v>
      </c>
      <c r="J36" s="325">
        <v>87.46</v>
      </c>
    </row>
    <row r="37" spans="2:10" x14ac:dyDescent="0.2">
      <c r="B37" s="937">
        <v>40224</v>
      </c>
      <c r="C37" s="325">
        <v>257.95999999999998</v>
      </c>
      <c r="D37" s="325">
        <v>99.89</v>
      </c>
      <c r="E37" s="325">
        <v>251.73</v>
      </c>
      <c r="F37" s="325">
        <v>255.565</v>
      </c>
      <c r="G37" s="325">
        <v>146.35</v>
      </c>
      <c r="H37" s="325">
        <v>274.51499999999999</v>
      </c>
      <c r="I37" s="325">
        <v>81.5</v>
      </c>
      <c r="J37" s="325">
        <v>89.27</v>
      </c>
    </row>
    <row r="38" spans="2:10" x14ac:dyDescent="0.2">
      <c r="B38" s="937">
        <v>40225</v>
      </c>
      <c r="C38" s="325">
        <v>262.495</v>
      </c>
      <c r="D38" s="325">
        <v>100.36</v>
      </c>
      <c r="E38" s="325">
        <v>250.84</v>
      </c>
      <c r="F38" s="325">
        <v>254.49</v>
      </c>
      <c r="G38" s="325">
        <v>146.19999999999999</v>
      </c>
      <c r="H38" s="325">
        <v>274.78500000000003</v>
      </c>
      <c r="I38" s="325">
        <v>79.73</v>
      </c>
      <c r="J38" s="325">
        <v>89.89</v>
      </c>
    </row>
    <row r="39" spans="2:10" x14ac:dyDescent="0.2">
      <c r="B39" s="937">
        <v>40226</v>
      </c>
      <c r="C39" s="325">
        <v>261.45999999999998</v>
      </c>
      <c r="D39" s="325">
        <v>96.084999999999994</v>
      </c>
      <c r="E39" s="325">
        <v>246.09</v>
      </c>
      <c r="F39" s="325">
        <v>250.48</v>
      </c>
      <c r="G39" s="325">
        <v>141.77000000000001</v>
      </c>
      <c r="H39" s="325">
        <v>271.99</v>
      </c>
      <c r="I39" s="325">
        <v>77.989999999999995</v>
      </c>
      <c r="J39" s="325">
        <v>86.474999999999994</v>
      </c>
    </row>
    <row r="40" spans="2:10" x14ac:dyDescent="0.2">
      <c r="B40" s="937">
        <v>40227</v>
      </c>
      <c r="C40" s="325">
        <v>259.45499999999998</v>
      </c>
      <c r="D40" s="325">
        <v>94.66</v>
      </c>
      <c r="E40" s="325">
        <v>246.29</v>
      </c>
      <c r="F40" s="325">
        <v>247.08</v>
      </c>
      <c r="G40" s="325">
        <v>139.01499999999999</v>
      </c>
      <c r="H40" s="325">
        <v>269.83999999999997</v>
      </c>
      <c r="I40" s="325">
        <v>77.38</v>
      </c>
      <c r="J40" s="325">
        <v>84.87</v>
      </c>
    </row>
    <row r="41" spans="2:10" x14ac:dyDescent="0.2">
      <c r="B41" s="937">
        <v>40228</v>
      </c>
      <c r="C41" s="325">
        <v>255.89</v>
      </c>
      <c r="D41" s="325">
        <v>93.415000000000006</v>
      </c>
      <c r="E41" s="325">
        <v>240.70500000000001</v>
      </c>
      <c r="F41" s="325">
        <v>239.98</v>
      </c>
      <c r="G41" s="325">
        <v>134.20500000000001</v>
      </c>
      <c r="H41" s="325">
        <v>266.39</v>
      </c>
      <c r="I41" s="325">
        <v>74.63</v>
      </c>
      <c r="J41" s="325">
        <v>83.795000000000002</v>
      </c>
    </row>
    <row r="42" spans="2:10" x14ac:dyDescent="0.2">
      <c r="B42" s="937">
        <v>40231</v>
      </c>
      <c r="C42" s="325">
        <v>250.98500000000001</v>
      </c>
      <c r="D42" s="325">
        <v>92.754999999999995</v>
      </c>
      <c r="E42" s="325">
        <v>235.22</v>
      </c>
      <c r="F42" s="325">
        <v>234.03</v>
      </c>
      <c r="G42" s="325">
        <v>131.30500000000001</v>
      </c>
      <c r="H42" s="325">
        <v>259.685</v>
      </c>
      <c r="I42" s="325">
        <v>74.715000000000003</v>
      </c>
      <c r="J42" s="325">
        <v>83.084999999999994</v>
      </c>
    </row>
    <row r="43" spans="2:10" x14ac:dyDescent="0.2">
      <c r="B43" s="937">
        <v>40232</v>
      </c>
      <c r="C43" s="325">
        <v>251.98500000000001</v>
      </c>
      <c r="D43" s="325">
        <v>92.85</v>
      </c>
      <c r="E43" s="325">
        <v>236.57</v>
      </c>
      <c r="F43" s="325">
        <v>236.28</v>
      </c>
      <c r="G43" s="325">
        <v>132.61500000000001</v>
      </c>
      <c r="H43" s="325">
        <v>264.37</v>
      </c>
      <c r="I43" s="325">
        <v>74.42</v>
      </c>
      <c r="J43" s="325">
        <v>83.584999999999994</v>
      </c>
    </row>
    <row r="44" spans="2:10" x14ac:dyDescent="0.2">
      <c r="B44" s="937">
        <v>40233</v>
      </c>
      <c r="C44" s="325">
        <v>253.20500000000001</v>
      </c>
      <c r="D44" s="325">
        <v>92.88</v>
      </c>
      <c r="E44" s="325">
        <v>243.81</v>
      </c>
      <c r="F44" s="325">
        <v>235.31</v>
      </c>
      <c r="G44" s="325">
        <v>133.935</v>
      </c>
      <c r="H44" s="325">
        <v>265.88</v>
      </c>
      <c r="I44" s="325">
        <v>77.62</v>
      </c>
      <c r="J44" s="325">
        <v>84.234999999999999</v>
      </c>
    </row>
    <row r="45" spans="2:10" x14ac:dyDescent="0.2">
      <c r="B45" s="937">
        <v>40234</v>
      </c>
      <c r="C45" s="325">
        <v>255.7</v>
      </c>
      <c r="D45" s="325">
        <v>93.355000000000004</v>
      </c>
      <c r="E45" s="325">
        <v>244.9</v>
      </c>
      <c r="F45" s="325">
        <v>238.92500000000001</v>
      </c>
      <c r="G45" s="325">
        <v>134.785</v>
      </c>
      <c r="H45" s="325">
        <v>265.58999999999997</v>
      </c>
      <c r="I45" s="325">
        <v>78.424999999999997</v>
      </c>
      <c r="J45" s="325">
        <v>86.19</v>
      </c>
    </row>
    <row r="46" spans="2:10" x14ac:dyDescent="0.2">
      <c r="B46" s="937">
        <v>40235</v>
      </c>
      <c r="C46" s="325">
        <v>241.01</v>
      </c>
      <c r="D46" s="325">
        <v>90.3</v>
      </c>
      <c r="E46" s="325">
        <v>231.76499999999999</v>
      </c>
      <c r="F46" s="325">
        <v>231.28</v>
      </c>
      <c r="G46" s="325">
        <v>128.63</v>
      </c>
      <c r="H46" s="325">
        <v>255.755</v>
      </c>
      <c r="I46" s="325">
        <v>77.349999999999994</v>
      </c>
      <c r="J46" s="325">
        <v>83.584999999999994</v>
      </c>
    </row>
    <row r="47" spans="2:10" x14ac:dyDescent="0.2">
      <c r="B47" s="937">
        <v>40238</v>
      </c>
      <c r="C47" s="325">
        <v>234.5</v>
      </c>
      <c r="D47" s="325">
        <v>88.465000000000003</v>
      </c>
      <c r="E47" s="325">
        <v>226.51</v>
      </c>
      <c r="F47" s="325">
        <v>227.20500000000001</v>
      </c>
      <c r="G47" s="325">
        <v>124.6</v>
      </c>
      <c r="H47" s="325">
        <v>248.1</v>
      </c>
      <c r="I47" s="325">
        <v>75.465000000000003</v>
      </c>
      <c r="J47" s="325">
        <v>80.995000000000005</v>
      </c>
    </row>
    <row r="48" spans="2:10" x14ac:dyDescent="0.2">
      <c r="B48" s="937">
        <v>40239</v>
      </c>
      <c r="C48" s="325">
        <v>227.495</v>
      </c>
      <c r="D48" s="325">
        <v>86.995000000000005</v>
      </c>
      <c r="E48" s="325">
        <v>222.8</v>
      </c>
      <c r="F48" s="325">
        <v>216.97</v>
      </c>
      <c r="G48" s="325">
        <v>120.785</v>
      </c>
      <c r="H48" s="325">
        <v>241.39</v>
      </c>
      <c r="I48" s="325">
        <v>73.135000000000005</v>
      </c>
      <c r="J48" s="325">
        <v>79.010000000000005</v>
      </c>
    </row>
    <row r="49" spans="2:10" x14ac:dyDescent="0.2">
      <c r="B49" s="937">
        <v>40240</v>
      </c>
      <c r="C49" s="325">
        <v>217.29</v>
      </c>
      <c r="D49" s="325">
        <v>82.495000000000005</v>
      </c>
      <c r="E49" s="325">
        <v>218.12</v>
      </c>
      <c r="F49" s="325">
        <v>212.45500000000001</v>
      </c>
      <c r="G49" s="325">
        <v>118.21</v>
      </c>
      <c r="H49" s="325">
        <v>232.55</v>
      </c>
      <c r="I49" s="325">
        <v>70.3</v>
      </c>
      <c r="J49" s="325">
        <v>75.45</v>
      </c>
    </row>
    <row r="50" spans="2:10" x14ac:dyDescent="0.2">
      <c r="B50" s="937">
        <v>40241</v>
      </c>
      <c r="C50" s="325">
        <v>215.48500000000001</v>
      </c>
      <c r="D50" s="325">
        <v>82.525000000000006</v>
      </c>
      <c r="E50" s="325">
        <v>215.51499999999999</v>
      </c>
      <c r="F50" s="325">
        <v>211.99</v>
      </c>
      <c r="G50" s="325">
        <v>114.46</v>
      </c>
      <c r="H50" s="325">
        <v>229.39500000000001</v>
      </c>
      <c r="I50" s="325">
        <v>68.650000000000006</v>
      </c>
      <c r="J50" s="325">
        <v>73.784999999999997</v>
      </c>
    </row>
    <row r="51" spans="2:10" x14ac:dyDescent="0.2">
      <c r="B51" s="937">
        <v>40242</v>
      </c>
      <c r="C51" s="325">
        <v>209.29</v>
      </c>
      <c r="D51" s="325">
        <v>80.034999999999997</v>
      </c>
      <c r="E51" s="325">
        <v>208.26499999999999</v>
      </c>
      <c r="F51" s="325">
        <v>204.77500000000001</v>
      </c>
      <c r="G51" s="325">
        <v>112.12</v>
      </c>
      <c r="H51" s="325">
        <v>220.46</v>
      </c>
      <c r="I51" s="325">
        <v>68.48</v>
      </c>
      <c r="J51" s="325">
        <v>72.64</v>
      </c>
    </row>
    <row r="52" spans="2:10" x14ac:dyDescent="0.2">
      <c r="B52" s="937">
        <v>40245</v>
      </c>
      <c r="C52" s="325">
        <v>202.76499999999999</v>
      </c>
      <c r="D52" s="325">
        <v>76.98</v>
      </c>
      <c r="E52" s="325">
        <v>202.82</v>
      </c>
      <c r="F52" s="325">
        <v>197.61</v>
      </c>
      <c r="G52" s="325">
        <v>108.785</v>
      </c>
      <c r="H52" s="325">
        <v>218.035</v>
      </c>
      <c r="I52" s="325">
        <v>66.89</v>
      </c>
      <c r="J52" s="325">
        <v>69.34</v>
      </c>
    </row>
    <row r="53" spans="2:10" x14ac:dyDescent="0.2">
      <c r="B53" s="937">
        <v>40246</v>
      </c>
      <c r="C53" s="325">
        <v>198.83500000000001</v>
      </c>
      <c r="D53" s="325">
        <v>74.625</v>
      </c>
      <c r="E53" s="325">
        <v>199.38499999999999</v>
      </c>
      <c r="F53" s="325">
        <v>195.185</v>
      </c>
      <c r="G53" s="325">
        <v>108.85</v>
      </c>
      <c r="H53" s="325">
        <v>214.55500000000001</v>
      </c>
      <c r="I53" s="325">
        <v>65.575000000000003</v>
      </c>
      <c r="J53" s="325">
        <v>69.650000000000006</v>
      </c>
    </row>
    <row r="54" spans="2:10" x14ac:dyDescent="0.2">
      <c r="B54" s="937">
        <v>40247</v>
      </c>
      <c r="C54" s="325">
        <v>193.08</v>
      </c>
      <c r="D54" s="325">
        <v>69.13</v>
      </c>
      <c r="E54" s="325">
        <v>191.32</v>
      </c>
      <c r="F54" s="325">
        <v>187.21</v>
      </c>
      <c r="G54" s="325">
        <v>99.75</v>
      </c>
      <c r="H54" s="325">
        <v>205.76499999999999</v>
      </c>
      <c r="I54" s="325">
        <v>57.97</v>
      </c>
      <c r="J54" s="325">
        <v>62.645000000000003</v>
      </c>
    </row>
    <row r="55" spans="2:10" x14ac:dyDescent="0.2">
      <c r="B55" s="937">
        <v>40248</v>
      </c>
      <c r="C55" s="325">
        <v>188.22499999999999</v>
      </c>
      <c r="D55" s="325">
        <v>68.400000000000006</v>
      </c>
      <c r="E55" s="325">
        <v>188.095</v>
      </c>
      <c r="F55" s="325">
        <v>185.75</v>
      </c>
      <c r="G55" s="325">
        <v>97.59</v>
      </c>
      <c r="H55" s="325">
        <v>202.935</v>
      </c>
      <c r="I55" s="325">
        <v>59.24</v>
      </c>
      <c r="J55" s="325">
        <v>60.034999999999997</v>
      </c>
    </row>
    <row r="56" spans="2:10" x14ac:dyDescent="0.2">
      <c r="B56" s="937">
        <v>40249</v>
      </c>
      <c r="C56" s="325">
        <v>183.375</v>
      </c>
      <c r="D56" s="325">
        <v>63.585000000000001</v>
      </c>
      <c r="E56" s="325">
        <v>183.25</v>
      </c>
      <c r="F56" s="325">
        <v>181.245</v>
      </c>
      <c r="G56" s="325">
        <v>95.555000000000007</v>
      </c>
      <c r="H56" s="325">
        <v>198.08</v>
      </c>
      <c r="I56" s="325">
        <v>50.67</v>
      </c>
      <c r="J56" s="325">
        <v>55.47</v>
      </c>
    </row>
    <row r="57" spans="2:10" x14ac:dyDescent="0.2">
      <c r="B57" s="937">
        <v>40252</v>
      </c>
      <c r="C57" s="325">
        <v>183.25</v>
      </c>
      <c r="D57" s="325">
        <v>59.81</v>
      </c>
      <c r="E57" s="325">
        <v>183.23500000000001</v>
      </c>
      <c r="F57" s="325">
        <v>181.625</v>
      </c>
      <c r="G57" s="325">
        <v>94.69</v>
      </c>
      <c r="H57" s="325">
        <v>197.65</v>
      </c>
      <c r="I57" s="325">
        <v>48.945</v>
      </c>
      <c r="J57" s="325">
        <v>50.914999999999999</v>
      </c>
    </row>
    <row r="58" spans="2:10" x14ac:dyDescent="0.2">
      <c r="B58" s="937">
        <v>40253</v>
      </c>
      <c r="C58" s="325">
        <v>183.26</v>
      </c>
      <c r="D58" s="325">
        <v>59.59</v>
      </c>
      <c r="E58" s="325">
        <v>184.125</v>
      </c>
      <c r="F58" s="325">
        <v>179.66499999999999</v>
      </c>
      <c r="G58" s="325">
        <v>90.16</v>
      </c>
      <c r="H58" s="325">
        <v>197.92</v>
      </c>
      <c r="I58" s="325">
        <v>49.335000000000001</v>
      </c>
      <c r="J58" s="325">
        <v>50.365000000000002</v>
      </c>
    </row>
    <row r="59" spans="2:10" x14ac:dyDescent="0.2">
      <c r="B59" s="937">
        <v>40254</v>
      </c>
      <c r="C59" s="325">
        <v>173.55</v>
      </c>
      <c r="D59" s="325">
        <v>56.14</v>
      </c>
      <c r="E59" s="325">
        <v>174.9</v>
      </c>
      <c r="F59" s="325">
        <v>174.75</v>
      </c>
      <c r="G59" s="325">
        <v>85.33</v>
      </c>
      <c r="H59" s="325">
        <v>188.065</v>
      </c>
      <c r="I59" s="325">
        <v>47.225000000000001</v>
      </c>
      <c r="J59" s="325">
        <v>48.2</v>
      </c>
    </row>
    <row r="60" spans="2:10" x14ac:dyDescent="0.2">
      <c r="B60" s="937">
        <v>40255</v>
      </c>
      <c r="C60" s="325">
        <v>173.61</v>
      </c>
      <c r="D60" s="325">
        <v>59.22</v>
      </c>
      <c r="E60" s="325">
        <v>175.16</v>
      </c>
      <c r="F60" s="325">
        <v>174.85</v>
      </c>
      <c r="G60" s="325">
        <v>87.98</v>
      </c>
      <c r="H60" s="325">
        <v>188.20500000000001</v>
      </c>
      <c r="I60" s="325">
        <v>47.335000000000001</v>
      </c>
      <c r="J60" s="325">
        <v>48.73</v>
      </c>
    </row>
    <row r="61" spans="2:10" x14ac:dyDescent="0.2">
      <c r="B61" s="937">
        <v>40256</v>
      </c>
      <c r="C61" s="325">
        <v>177.22</v>
      </c>
      <c r="D61" s="325">
        <v>61.63</v>
      </c>
      <c r="E61" s="325">
        <v>178.91</v>
      </c>
      <c r="F61" s="325">
        <v>182.215</v>
      </c>
      <c r="G61" s="325">
        <v>93.185000000000002</v>
      </c>
      <c r="H61" s="325">
        <v>191.11500000000001</v>
      </c>
      <c r="I61" s="325">
        <v>49.67</v>
      </c>
      <c r="J61" s="325">
        <v>51.95</v>
      </c>
    </row>
    <row r="62" spans="2:10" x14ac:dyDescent="0.2">
      <c r="B62" s="937">
        <v>40259</v>
      </c>
      <c r="C62" s="325">
        <v>184.75</v>
      </c>
      <c r="D62" s="325">
        <v>66.484999999999999</v>
      </c>
      <c r="E62" s="325">
        <v>185.03</v>
      </c>
      <c r="F62" s="325">
        <v>186.215</v>
      </c>
      <c r="G62" s="325">
        <v>96.05</v>
      </c>
      <c r="H62" s="325">
        <v>192.92500000000001</v>
      </c>
      <c r="I62" s="325">
        <v>52.69</v>
      </c>
      <c r="J62" s="325">
        <v>57.125</v>
      </c>
    </row>
    <row r="63" spans="2:10" x14ac:dyDescent="0.2">
      <c r="B63" s="937">
        <v>40260</v>
      </c>
      <c r="C63" s="325">
        <v>184.72</v>
      </c>
      <c r="D63" s="325">
        <v>64.814999999999998</v>
      </c>
      <c r="E63" s="325">
        <v>183.09</v>
      </c>
      <c r="F63" s="325">
        <v>179.405</v>
      </c>
      <c r="G63" s="325">
        <v>94.65</v>
      </c>
      <c r="H63" s="325">
        <v>192.93</v>
      </c>
      <c r="I63" s="325">
        <v>52.69</v>
      </c>
      <c r="J63" s="325">
        <v>56.59</v>
      </c>
    </row>
    <row r="64" spans="2:10" x14ac:dyDescent="0.2">
      <c r="B64" s="937">
        <v>40261</v>
      </c>
      <c r="C64" s="325">
        <v>186.62</v>
      </c>
      <c r="D64" s="325">
        <v>68.63</v>
      </c>
      <c r="E64" s="325">
        <v>185.58500000000001</v>
      </c>
      <c r="F64" s="325">
        <v>181.30500000000001</v>
      </c>
      <c r="G64" s="325">
        <v>96.63</v>
      </c>
      <c r="H64" s="325">
        <v>195.935</v>
      </c>
      <c r="I64" s="325">
        <v>53.19</v>
      </c>
      <c r="J64" s="325">
        <v>58.54</v>
      </c>
    </row>
    <row r="65" spans="2:10" x14ac:dyDescent="0.2">
      <c r="B65" s="937">
        <v>40262</v>
      </c>
      <c r="C65" s="325">
        <v>187.81</v>
      </c>
      <c r="D65" s="325">
        <v>68.28</v>
      </c>
      <c r="E65" s="325">
        <v>187.96</v>
      </c>
      <c r="F65" s="325">
        <v>179.33500000000001</v>
      </c>
      <c r="G65" s="325">
        <v>93.52</v>
      </c>
      <c r="H65" s="325">
        <v>197.77500000000001</v>
      </c>
      <c r="I65" s="325">
        <v>54.77</v>
      </c>
      <c r="J65" s="325">
        <v>60.54</v>
      </c>
    </row>
    <row r="66" spans="2:10" x14ac:dyDescent="0.2">
      <c r="B66" s="937">
        <v>40263</v>
      </c>
      <c r="C66" s="325">
        <v>188.29</v>
      </c>
      <c r="D66" s="325">
        <v>67.814999999999998</v>
      </c>
      <c r="E66" s="325">
        <v>187.85</v>
      </c>
      <c r="F66" s="325">
        <v>180.51499999999999</v>
      </c>
      <c r="G66" s="325">
        <v>93.704999999999998</v>
      </c>
      <c r="H66" s="325">
        <v>199.88499999999999</v>
      </c>
      <c r="I66" s="325">
        <v>56.685000000000002</v>
      </c>
      <c r="J66" s="325">
        <v>62.62</v>
      </c>
    </row>
    <row r="67" spans="2:10" x14ac:dyDescent="0.2">
      <c r="B67" s="937">
        <v>40266</v>
      </c>
      <c r="C67" s="325">
        <v>188.9</v>
      </c>
      <c r="D67" s="325">
        <v>68.31</v>
      </c>
      <c r="E67" s="325">
        <v>187.655</v>
      </c>
      <c r="F67" s="325">
        <v>180.02500000000001</v>
      </c>
      <c r="G67" s="325">
        <v>94.75</v>
      </c>
      <c r="H67" s="325">
        <v>199.82</v>
      </c>
      <c r="I67" s="325">
        <v>56.005000000000003</v>
      </c>
      <c r="J67" s="325">
        <v>62.45</v>
      </c>
    </row>
    <row r="68" spans="2:10" x14ac:dyDescent="0.2">
      <c r="B68" s="937">
        <v>40267</v>
      </c>
      <c r="C68" s="325">
        <v>192.78</v>
      </c>
      <c r="D68" s="325">
        <v>68.814999999999998</v>
      </c>
      <c r="E68" s="325">
        <v>189.81</v>
      </c>
      <c r="F68" s="325">
        <v>182.38</v>
      </c>
      <c r="G68" s="325">
        <v>96.49</v>
      </c>
      <c r="H68" s="325">
        <v>201.88499999999999</v>
      </c>
      <c r="I68" s="325">
        <v>56.75</v>
      </c>
      <c r="J68" s="325">
        <v>62.7</v>
      </c>
    </row>
    <row r="69" spans="2:10" x14ac:dyDescent="0.2">
      <c r="B69" s="937">
        <v>40268</v>
      </c>
      <c r="C69" s="325">
        <v>194.33500000000001</v>
      </c>
      <c r="D69" s="325">
        <v>71.795000000000002</v>
      </c>
      <c r="E69" s="325">
        <v>192.59</v>
      </c>
      <c r="F69" s="325">
        <v>184.35</v>
      </c>
      <c r="G69" s="325">
        <v>97.58</v>
      </c>
      <c r="H69" s="325">
        <v>202.45500000000001</v>
      </c>
      <c r="I69" s="325">
        <v>57.51</v>
      </c>
      <c r="J69" s="325">
        <v>63.76</v>
      </c>
    </row>
    <row r="70" spans="2:10" x14ac:dyDescent="0.2">
      <c r="B70" s="937">
        <v>40269</v>
      </c>
      <c r="C70" s="325">
        <v>187.98</v>
      </c>
      <c r="D70" s="325">
        <v>70.025000000000006</v>
      </c>
      <c r="E70" s="325">
        <v>185.965</v>
      </c>
      <c r="F70" s="325">
        <v>180.285</v>
      </c>
      <c r="G70" s="325">
        <v>95.064999999999998</v>
      </c>
      <c r="H70" s="325">
        <v>200.49</v>
      </c>
      <c r="I70" s="325">
        <v>52.755000000000003</v>
      </c>
      <c r="J70" s="325">
        <v>61.965000000000003</v>
      </c>
    </row>
    <row r="71" spans="2:10" x14ac:dyDescent="0.2">
      <c r="B71" s="937">
        <v>40270</v>
      </c>
      <c r="C71" s="325">
        <v>188.6</v>
      </c>
      <c r="D71" s="325">
        <v>72.2</v>
      </c>
      <c r="E71" s="325">
        <v>186.9</v>
      </c>
      <c r="F71" s="325">
        <v>180.3</v>
      </c>
      <c r="G71" s="325">
        <v>98</v>
      </c>
      <c r="H71" s="325">
        <v>200.1</v>
      </c>
      <c r="I71" s="325">
        <v>50.6</v>
      </c>
      <c r="J71" s="325">
        <v>63.8</v>
      </c>
    </row>
    <row r="72" spans="2:10" x14ac:dyDescent="0.2">
      <c r="B72" s="937">
        <v>40273</v>
      </c>
      <c r="C72" s="325">
        <v>186.2</v>
      </c>
      <c r="D72" s="325">
        <v>72.900000000000006</v>
      </c>
      <c r="E72" s="325">
        <v>184.5</v>
      </c>
      <c r="F72" s="325">
        <v>178</v>
      </c>
      <c r="G72" s="325">
        <v>99</v>
      </c>
      <c r="H72" s="325">
        <v>198.2</v>
      </c>
      <c r="I72" s="325">
        <v>49.4</v>
      </c>
      <c r="J72" s="325">
        <v>64.400000000000006</v>
      </c>
    </row>
    <row r="73" spans="2:10" x14ac:dyDescent="0.2">
      <c r="B73" s="937">
        <v>40274</v>
      </c>
      <c r="C73" s="325">
        <v>184.33500000000001</v>
      </c>
      <c r="D73" s="325">
        <v>66.73</v>
      </c>
      <c r="E73" s="325">
        <v>183.55</v>
      </c>
      <c r="F73" s="325">
        <v>175.72</v>
      </c>
      <c r="G73" s="325">
        <v>92.584999999999994</v>
      </c>
      <c r="H73" s="325">
        <v>197.785</v>
      </c>
      <c r="I73" s="325">
        <v>49.734999999999999</v>
      </c>
      <c r="J73" s="325">
        <v>60.505000000000003</v>
      </c>
    </row>
    <row r="74" spans="2:10" x14ac:dyDescent="0.2">
      <c r="B74" s="937">
        <v>40275</v>
      </c>
      <c r="C74" s="325">
        <v>188.79499999999999</v>
      </c>
      <c r="D74" s="325">
        <v>66.64</v>
      </c>
      <c r="E74" s="325">
        <v>189.38</v>
      </c>
      <c r="F74" s="325">
        <v>176.51499999999999</v>
      </c>
      <c r="G74" s="325">
        <v>94.3</v>
      </c>
      <c r="H74" s="325">
        <v>201.80500000000001</v>
      </c>
      <c r="I74" s="325">
        <v>50.19</v>
      </c>
      <c r="J74" s="325">
        <v>60.215000000000003</v>
      </c>
    </row>
    <row r="75" spans="2:10" x14ac:dyDescent="0.2">
      <c r="B75" s="937">
        <v>40276</v>
      </c>
      <c r="C75" s="325">
        <v>202.46</v>
      </c>
      <c r="D75" s="325">
        <v>71.025000000000006</v>
      </c>
      <c r="E75" s="325">
        <v>197.995</v>
      </c>
      <c r="F75" s="325">
        <v>183.33500000000001</v>
      </c>
      <c r="G75" s="325">
        <v>94.575000000000003</v>
      </c>
      <c r="H75" s="325">
        <v>213.2</v>
      </c>
      <c r="I75" s="325">
        <v>53.49</v>
      </c>
      <c r="J75" s="325">
        <v>62.8</v>
      </c>
    </row>
    <row r="76" spans="2:10" x14ac:dyDescent="0.2">
      <c r="B76" s="937">
        <v>40277</v>
      </c>
      <c r="C76" s="325">
        <v>199.435</v>
      </c>
      <c r="D76" s="325">
        <v>69.59</v>
      </c>
      <c r="E76" s="325">
        <v>196.95</v>
      </c>
      <c r="F76" s="325">
        <v>180.54499999999999</v>
      </c>
      <c r="G76" s="325">
        <v>93.01</v>
      </c>
      <c r="H76" s="325">
        <v>210.85</v>
      </c>
      <c r="I76" s="325">
        <v>50.02</v>
      </c>
      <c r="J76" s="325">
        <v>59.85</v>
      </c>
    </row>
    <row r="77" spans="2:10" x14ac:dyDescent="0.2">
      <c r="B77" s="937">
        <v>40280</v>
      </c>
      <c r="C77" s="325">
        <v>192.82499999999999</v>
      </c>
      <c r="D77" s="325">
        <v>65.73</v>
      </c>
      <c r="E77" s="325">
        <v>189.13499999999999</v>
      </c>
      <c r="F77" s="325">
        <v>172.035</v>
      </c>
      <c r="G77" s="325">
        <v>88.834999999999994</v>
      </c>
      <c r="H77" s="325">
        <v>207</v>
      </c>
      <c r="I77" s="325">
        <v>46.734999999999999</v>
      </c>
      <c r="J77" s="325">
        <v>57.365000000000002</v>
      </c>
    </row>
    <row r="78" spans="2:10" x14ac:dyDescent="0.2">
      <c r="B78" s="937">
        <v>40281</v>
      </c>
      <c r="C78" s="325">
        <v>193.16</v>
      </c>
      <c r="D78" s="325">
        <v>65.275000000000006</v>
      </c>
      <c r="E78" s="325">
        <v>185.61</v>
      </c>
      <c r="F78" s="325">
        <v>170.70500000000001</v>
      </c>
      <c r="G78" s="325">
        <v>88.605000000000004</v>
      </c>
      <c r="H78" s="325">
        <v>202.6</v>
      </c>
      <c r="I78" s="325">
        <v>49.31</v>
      </c>
      <c r="J78" s="325">
        <v>57.805</v>
      </c>
    </row>
    <row r="79" spans="2:10" x14ac:dyDescent="0.2">
      <c r="B79" s="937">
        <v>40282</v>
      </c>
      <c r="C79" s="325">
        <v>190.98</v>
      </c>
      <c r="D79" s="325">
        <v>63.8</v>
      </c>
      <c r="E79" s="325">
        <v>183.14500000000001</v>
      </c>
      <c r="F79" s="325">
        <v>167.405</v>
      </c>
      <c r="G79" s="325">
        <v>87.7</v>
      </c>
      <c r="H79" s="325">
        <v>202.315</v>
      </c>
      <c r="I79" s="325">
        <v>46.95</v>
      </c>
      <c r="J79" s="325">
        <v>57.71</v>
      </c>
    </row>
    <row r="80" spans="2:10" x14ac:dyDescent="0.2">
      <c r="B80" s="937">
        <v>40283</v>
      </c>
      <c r="C80" s="325">
        <v>194.99</v>
      </c>
      <c r="D80" s="325">
        <v>65.819999999999993</v>
      </c>
      <c r="E80" s="325">
        <v>187.23</v>
      </c>
      <c r="F80" s="325">
        <v>169.71</v>
      </c>
      <c r="G80" s="325">
        <v>88.834999999999994</v>
      </c>
      <c r="H80" s="325">
        <v>205.64500000000001</v>
      </c>
      <c r="I80" s="325">
        <v>49.625</v>
      </c>
      <c r="J80" s="325">
        <v>59.2</v>
      </c>
    </row>
    <row r="81" spans="2:10" x14ac:dyDescent="0.2">
      <c r="B81" s="937">
        <v>40284</v>
      </c>
      <c r="C81" s="325">
        <v>195.3</v>
      </c>
      <c r="D81" s="325">
        <v>66.38</v>
      </c>
      <c r="E81" s="325">
        <v>188.785</v>
      </c>
      <c r="F81" s="325">
        <v>175.24</v>
      </c>
      <c r="G81" s="325">
        <v>90.094999999999999</v>
      </c>
      <c r="H81" s="325">
        <v>205.91499999999999</v>
      </c>
      <c r="I81" s="325">
        <v>48.435000000000002</v>
      </c>
      <c r="J81" s="325">
        <v>59.564999999999998</v>
      </c>
    </row>
    <row r="82" spans="2:10" x14ac:dyDescent="0.2">
      <c r="B82" s="937">
        <v>40287</v>
      </c>
      <c r="C82" s="325">
        <v>203.07</v>
      </c>
      <c r="D82" s="325">
        <v>72.165000000000006</v>
      </c>
      <c r="E82" s="325">
        <v>197.065</v>
      </c>
      <c r="F82" s="325">
        <v>175.77</v>
      </c>
      <c r="G82" s="325">
        <v>93.745000000000005</v>
      </c>
      <c r="H82" s="325">
        <v>215.41499999999999</v>
      </c>
      <c r="I82" s="325">
        <v>50.66</v>
      </c>
      <c r="J82" s="325">
        <v>62.475000000000001</v>
      </c>
    </row>
    <row r="83" spans="2:10" x14ac:dyDescent="0.2">
      <c r="B83" s="937">
        <v>40288</v>
      </c>
      <c r="C83" s="325">
        <v>201.85499999999999</v>
      </c>
      <c r="D83" s="325">
        <v>71.39</v>
      </c>
      <c r="E83" s="325">
        <v>194.37</v>
      </c>
      <c r="F83" s="325">
        <v>169.16499999999999</v>
      </c>
      <c r="G83" s="325">
        <v>93.424999999999997</v>
      </c>
      <c r="H83" s="325">
        <v>213.14</v>
      </c>
      <c r="I83" s="325">
        <v>49.98</v>
      </c>
      <c r="J83" s="325">
        <v>60.79</v>
      </c>
    </row>
    <row r="84" spans="2:10" x14ac:dyDescent="0.2">
      <c r="B84" s="937">
        <v>40289</v>
      </c>
      <c r="C84" s="325">
        <v>206.38499999999999</v>
      </c>
      <c r="D84" s="325">
        <v>72.805000000000007</v>
      </c>
      <c r="E84" s="325">
        <v>200.185</v>
      </c>
      <c r="F84" s="325">
        <v>176.19499999999999</v>
      </c>
      <c r="G84" s="325">
        <v>98.025000000000006</v>
      </c>
      <c r="H84" s="325">
        <v>216.29499999999999</v>
      </c>
      <c r="I84" s="325">
        <v>51.115000000000002</v>
      </c>
      <c r="J84" s="325">
        <v>63.36</v>
      </c>
    </row>
    <row r="85" spans="2:10" x14ac:dyDescent="0.2">
      <c r="B85" s="937">
        <v>40290</v>
      </c>
      <c r="C85" s="325">
        <v>222.38499999999999</v>
      </c>
      <c r="D85" s="325">
        <v>78.86</v>
      </c>
      <c r="E85" s="325">
        <v>216.58</v>
      </c>
      <c r="F85" s="325">
        <v>188.7</v>
      </c>
      <c r="G85" s="325">
        <v>106.94499999999999</v>
      </c>
      <c r="H85" s="325">
        <v>233.72499999999999</v>
      </c>
      <c r="I85" s="325">
        <v>57.57</v>
      </c>
      <c r="J85" s="325">
        <v>68.564999999999998</v>
      </c>
    </row>
    <row r="86" spans="2:10" x14ac:dyDescent="0.2">
      <c r="B86" s="937">
        <v>40291</v>
      </c>
      <c r="C86" s="325">
        <v>221.45</v>
      </c>
      <c r="D86" s="325">
        <v>76.265000000000001</v>
      </c>
      <c r="E86" s="325">
        <v>209.44499999999999</v>
      </c>
      <c r="F86" s="325">
        <v>185.125</v>
      </c>
      <c r="G86" s="325">
        <v>104.245</v>
      </c>
      <c r="H86" s="325">
        <v>231.32</v>
      </c>
      <c r="I86" s="325">
        <v>58.68</v>
      </c>
      <c r="J86" s="325">
        <v>66.209999999999994</v>
      </c>
    </row>
    <row r="87" spans="2:10" x14ac:dyDescent="0.2">
      <c r="B87" s="937">
        <v>40294</v>
      </c>
      <c r="C87" s="325">
        <v>222.63</v>
      </c>
      <c r="D87" s="325">
        <v>78.344999999999999</v>
      </c>
      <c r="E87" s="325">
        <v>210.44499999999999</v>
      </c>
      <c r="F87" s="325">
        <v>188.375</v>
      </c>
      <c r="G87" s="325">
        <v>106.06</v>
      </c>
      <c r="H87" s="325">
        <v>234.61500000000001</v>
      </c>
      <c r="I87" s="325">
        <v>59.58</v>
      </c>
      <c r="J87" s="325">
        <v>67.69</v>
      </c>
    </row>
    <row r="88" spans="2:10" x14ac:dyDescent="0.2">
      <c r="B88" s="937">
        <v>40295</v>
      </c>
      <c r="C88" s="325">
        <v>236.85</v>
      </c>
      <c r="D88" s="325">
        <v>88.43</v>
      </c>
      <c r="E88" s="325">
        <v>226.32</v>
      </c>
      <c r="F88" s="325">
        <v>216.17500000000001</v>
      </c>
      <c r="G88" s="325">
        <v>126.52500000000001</v>
      </c>
      <c r="H88" s="325">
        <v>247.86</v>
      </c>
      <c r="I88" s="325">
        <v>70.06</v>
      </c>
      <c r="J88" s="325">
        <v>79.94</v>
      </c>
    </row>
    <row r="89" spans="2:10" x14ac:dyDescent="0.2">
      <c r="B89" s="937">
        <v>40296</v>
      </c>
      <c r="C89" s="325">
        <v>240.19</v>
      </c>
      <c r="D89" s="325">
        <v>83.525000000000006</v>
      </c>
      <c r="E89" s="325">
        <v>223.45</v>
      </c>
      <c r="F89" s="325">
        <v>209.48500000000001</v>
      </c>
      <c r="G89" s="325">
        <v>117.7</v>
      </c>
      <c r="H89" s="325">
        <v>254.17</v>
      </c>
      <c r="I89" s="325">
        <v>68.564999999999998</v>
      </c>
      <c r="J89" s="325">
        <v>71.655000000000001</v>
      </c>
    </row>
    <row r="90" spans="2:10" x14ac:dyDescent="0.2">
      <c r="B90" s="937">
        <v>40297</v>
      </c>
      <c r="C90" s="325">
        <v>212.69</v>
      </c>
      <c r="D90" s="325">
        <v>76.834999999999994</v>
      </c>
      <c r="E90" s="325">
        <v>206.52</v>
      </c>
      <c r="F90" s="325">
        <v>192.73</v>
      </c>
      <c r="G90" s="325">
        <v>104.185</v>
      </c>
      <c r="H90" s="325">
        <v>226.54499999999999</v>
      </c>
      <c r="I90" s="325">
        <v>59.965000000000003</v>
      </c>
      <c r="J90" s="325">
        <v>67.349999999999994</v>
      </c>
    </row>
    <row r="91" spans="2:10" x14ac:dyDescent="0.2">
      <c r="B91" s="937">
        <v>40298</v>
      </c>
      <c r="C91" s="325">
        <v>211.51499999999999</v>
      </c>
      <c r="D91" s="325">
        <v>75.545000000000002</v>
      </c>
      <c r="E91" s="325">
        <v>205.23500000000001</v>
      </c>
      <c r="F91" s="325">
        <v>193.79</v>
      </c>
      <c r="G91" s="325">
        <v>104.43</v>
      </c>
      <c r="H91" s="325">
        <v>223.14500000000001</v>
      </c>
      <c r="I91" s="325">
        <v>60.585000000000001</v>
      </c>
      <c r="J91" s="325">
        <v>69.805000000000007</v>
      </c>
    </row>
    <row r="92" spans="2:10" x14ac:dyDescent="0.2">
      <c r="B92" s="937">
        <v>40301</v>
      </c>
      <c r="C92" s="325">
        <v>212.1</v>
      </c>
      <c r="D92" s="325">
        <v>76.099999999999994</v>
      </c>
      <c r="E92" s="325">
        <v>203.5</v>
      </c>
      <c r="F92" s="325">
        <v>193.1</v>
      </c>
      <c r="G92" s="325">
        <v>103.9</v>
      </c>
      <c r="H92" s="325">
        <v>223.3</v>
      </c>
      <c r="I92" s="325">
        <v>60.3</v>
      </c>
      <c r="J92" s="325">
        <v>69.400000000000006</v>
      </c>
    </row>
    <row r="93" spans="2:10" x14ac:dyDescent="0.2">
      <c r="B93" s="937">
        <v>40302</v>
      </c>
      <c r="C93" s="325">
        <v>221.49</v>
      </c>
      <c r="D93" s="325">
        <v>80.95</v>
      </c>
      <c r="E93" s="325">
        <v>215.97499999999999</v>
      </c>
      <c r="F93" s="325">
        <v>210.39</v>
      </c>
      <c r="G93" s="325">
        <v>119.18</v>
      </c>
      <c r="H93" s="325">
        <v>233.43</v>
      </c>
      <c r="I93" s="325">
        <v>66.53</v>
      </c>
      <c r="J93" s="325">
        <v>74.42</v>
      </c>
    </row>
    <row r="94" spans="2:10" x14ac:dyDescent="0.2">
      <c r="B94" s="937">
        <v>40303</v>
      </c>
      <c r="C94" s="325">
        <v>241.995</v>
      </c>
      <c r="D94" s="325">
        <v>91.935000000000002</v>
      </c>
      <c r="E94" s="325">
        <v>231.86</v>
      </c>
      <c r="F94" s="325">
        <v>231.47499999999999</v>
      </c>
      <c r="G94" s="325">
        <v>134.10499999999999</v>
      </c>
      <c r="H94" s="325">
        <v>254.745</v>
      </c>
      <c r="I94" s="325">
        <v>74.444999999999993</v>
      </c>
      <c r="J94" s="325">
        <v>83.45</v>
      </c>
    </row>
    <row r="95" spans="2:10" x14ac:dyDescent="0.2">
      <c r="B95" s="937">
        <v>40304</v>
      </c>
      <c r="C95" s="325">
        <v>297.92500000000001</v>
      </c>
      <c r="D95" s="325">
        <v>108.69499999999999</v>
      </c>
      <c r="E95" s="325">
        <v>290.52999999999997</v>
      </c>
      <c r="F95" s="325">
        <v>278.44</v>
      </c>
      <c r="G95" s="325">
        <v>168.35499999999999</v>
      </c>
      <c r="H95" s="325">
        <v>305.69</v>
      </c>
      <c r="I95" s="325">
        <v>89.58</v>
      </c>
      <c r="J95" s="325">
        <v>98.8</v>
      </c>
    </row>
    <row r="96" spans="2:10" x14ac:dyDescent="0.2">
      <c r="B96" s="937">
        <v>40305</v>
      </c>
      <c r="C96" s="325">
        <v>293.89999999999998</v>
      </c>
      <c r="D96" s="325">
        <v>112.3</v>
      </c>
      <c r="E96" s="325">
        <v>288.8</v>
      </c>
      <c r="F96" s="325">
        <v>287.19499999999999</v>
      </c>
      <c r="G96" s="325">
        <v>173.245</v>
      </c>
      <c r="H96" s="325">
        <v>310.58999999999997</v>
      </c>
      <c r="I96" s="325">
        <v>92.03</v>
      </c>
      <c r="J96" s="325">
        <v>101.1</v>
      </c>
    </row>
    <row r="97" spans="2:10" x14ac:dyDescent="0.2">
      <c r="B97" s="937">
        <v>40308</v>
      </c>
      <c r="C97" s="325">
        <v>235.155</v>
      </c>
      <c r="D97" s="325">
        <v>83.795000000000002</v>
      </c>
      <c r="E97" s="325">
        <v>230.14</v>
      </c>
      <c r="F97" s="325">
        <v>223.45500000000001</v>
      </c>
      <c r="G97" s="325">
        <v>127.015</v>
      </c>
      <c r="H97" s="325">
        <v>245.69499999999999</v>
      </c>
      <c r="I97" s="325">
        <v>64.254999999999995</v>
      </c>
      <c r="J97" s="325">
        <v>73.61</v>
      </c>
    </row>
    <row r="98" spans="2:10" x14ac:dyDescent="0.2">
      <c r="B98" s="937">
        <v>40309</v>
      </c>
      <c r="C98" s="325">
        <v>234.62</v>
      </c>
      <c r="D98" s="325">
        <v>87.03</v>
      </c>
      <c r="E98" s="325">
        <v>229.23</v>
      </c>
      <c r="F98" s="325">
        <v>221.505</v>
      </c>
      <c r="G98" s="325">
        <v>124.565</v>
      </c>
      <c r="H98" s="325">
        <v>245.7</v>
      </c>
      <c r="I98" s="325">
        <v>68.905000000000001</v>
      </c>
      <c r="J98" s="325">
        <v>77.27</v>
      </c>
    </row>
    <row r="99" spans="2:10" x14ac:dyDescent="0.2">
      <c r="B99" s="937">
        <v>40310</v>
      </c>
      <c r="C99" s="325">
        <v>207.43</v>
      </c>
      <c r="D99" s="325">
        <v>75.47</v>
      </c>
      <c r="E99" s="325">
        <v>197.57499999999999</v>
      </c>
      <c r="F99" s="325">
        <v>206.10499999999999</v>
      </c>
      <c r="G99" s="325">
        <v>112.46</v>
      </c>
      <c r="H99" s="325">
        <v>220.77</v>
      </c>
      <c r="I99" s="325">
        <v>62.83</v>
      </c>
      <c r="J99" s="325">
        <v>70.564999999999998</v>
      </c>
    </row>
    <row r="100" spans="2:10" x14ac:dyDescent="0.2">
      <c r="B100" s="937">
        <v>40311</v>
      </c>
      <c r="C100" s="325">
        <v>207.73</v>
      </c>
      <c r="D100" s="325">
        <v>76.290000000000006</v>
      </c>
      <c r="E100" s="325">
        <v>202.39500000000001</v>
      </c>
      <c r="F100" s="325">
        <v>204.785</v>
      </c>
      <c r="G100" s="325">
        <v>109.11</v>
      </c>
      <c r="H100" s="325">
        <v>224.34</v>
      </c>
      <c r="I100" s="325">
        <v>60.715000000000003</v>
      </c>
      <c r="J100" s="325">
        <v>70.41</v>
      </c>
    </row>
    <row r="101" spans="2:10" x14ac:dyDescent="0.2">
      <c r="B101" s="937">
        <v>40312</v>
      </c>
      <c r="C101" s="325">
        <v>225.61</v>
      </c>
      <c r="D101" s="325">
        <v>83.275000000000006</v>
      </c>
      <c r="E101" s="325">
        <v>223.22499999999999</v>
      </c>
      <c r="F101" s="325">
        <v>220.85</v>
      </c>
      <c r="G101" s="325">
        <v>124.31</v>
      </c>
      <c r="H101" s="325">
        <v>241.25</v>
      </c>
      <c r="I101" s="325">
        <v>64.040000000000006</v>
      </c>
      <c r="J101" s="325">
        <v>79.045000000000002</v>
      </c>
    </row>
    <row r="102" spans="2:10" x14ac:dyDescent="0.2">
      <c r="B102" s="937">
        <v>40315</v>
      </c>
      <c r="C102" s="325">
        <v>229.95</v>
      </c>
      <c r="D102" s="325">
        <v>85.944999999999993</v>
      </c>
      <c r="E102" s="325">
        <v>225.98</v>
      </c>
      <c r="F102" s="325">
        <v>230.55</v>
      </c>
      <c r="G102" s="325">
        <v>130.935</v>
      </c>
      <c r="H102" s="325">
        <v>243.815</v>
      </c>
      <c r="I102" s="325">
        <v>73.17</v>
      </c>
      <c r="J102" s="325">
        <v>80.11</v>
      </c>
    </row>
    <row r="103" spans="2:10" x14ac:dyDescent="0.2">
      <c r="B103" s="937">
        <v>40316</v>
      </c>
      <c r="C103" s="325">
        <v>222.4</v>
      </c>
      <c r="D103" s="325">
        <v>85.67</v>
      </c>
      <c r="E103" s="325">
        <v>217.08500000000001</v>
      </c>
      <c r="F103" s="325">
        <v>225.57</v>
      </c>
      <c r="G103" s="325">
        <v>128.97499999999999</v>
      </c>
      <c r="H103" s="325">
        <v>237.66</v>
      </c>
      <c r="I103" s="325">
        <v>73.17</v>
      </c>
      <c r="J103" s="325">
        <v>79.09</v>
      </c>
    </row>
    <row r="104" spans="2:10" x14ac:dyDescent="0.2">
      <c r="B104" s="937">
        <v>40317</v>
      </c>
      <c r="C104" s="325">
        <v>237.79499999999999</v>
      </c>
      <c r="D104" s="325">
        <v>91.015000000000001</v>
      </c>
      <c r="E104" s="325">
        <v>229.625</v>
      </c>
      <c r="F104" s="325">
        <v>240.44499999999999</v>
      </c>
      <c r="G104" s="325">
        <v>139.26499999999999</v>
      </c>
      <c r="H104" s="325">
        <v>249.81</v>
      </c>
      <c r="I104" s="325">
        <v>78.06</v>
      </c>
      <c r="J104" s="325">
        <v>85.075000000000003</v>
      </c>
    </row>
    <row r="105" spans="2:10" x14ac:dyDescent="0.2">
      <c r="B105" s="937">
        <v>40318</v>
      </c>
      <c r="C105" s="325">
        <v>255.095</v>
      </c>
      <c r="D105" s="325">
        <v>99.99</v>
      </c>
      <c r="E105" s="325">
        <v>249.83</v>
      </c>
      <c r="F105" s="325">
        <v>257.86</v>
      </c>
      <c r="G105" s="325">
        <v>159.655</v>
      </c>
      <c r="H105" s="325">
        <v>274.24</v>
      </c>
      <c r="I105" s="325">
        <v>84.34</v>
      </c>
      <c r="J105" s="325">
        <v>93.875</v>
      </c>
    </row>
    <row r="106" spans="2:10" x14ac:dyDescent="0.2">
      <c r="B106" s="937">
        <v>40319</v>
      </c>
      <c r="C106" s="325">
        <v>257.14499999999998</v>
      </c>
      <c r="D106" s="325">
        <v>102.97</v>
      </c>
      <c r="E106" s="325">
        <v>242.61</v>
      </c>
      <c r="F106" s="325">
        <v>255.495</v>
      </c>
      <c r="G106" s="325">
        <v>157.22499999999999</v>
      </c>
      <c r="H106" s="325">
        <v>279.41500000000002</v>
      </c>
      <c r="I106" s="325">
        <v>90.07</v>
      </c>
      <c r="J106" s="325">
        <v>95.02</v>
      </c>
    </row>
    <row r="107" spans="2:10" x14ac:dyDescent="0.2">
      <c r="B107" s="937">
        <v>40322</v>
      </c>
      <c r="C107" s="325">
        <v>250.12</v>
      </c>
      <c r="D107" s="325">
        <v>98.07</v>
      </c>
      <c r="E107" s="325">
        <v>232.45</v>
      </c>
      <c r="F107" s="325">
        <v>253.505</v>
      </c>
      <c r="G107" s="325">
        <v>158.97999999999999</v>
      </c>
      <c r="H107" s="325">
        <v>264.08499999999998</v>
      </c>
      <c r="I107" s="325">
        <v>89.9</v>
      </c>
      <c r="J107" s="325">
        <v>88.65</v>
      </c>
    </row>
    <row r="108" spans="2:10" x14ac:dyDescent="0.2">
      <c r="B108" s="937">
        <v>40323</v>
      </c>
      <c r="C108" s="325">
        <v>271.49</v>
      </c>
      <c r="D108" s="325">
        <v>106.47499999999999</v>
      </c>
      <c r="E108" s="325">
        <v>258.32499999999999</v>
      </c>
      <c r="F108" s="325">
        <v>271.435</v>
      </c>
      <c r="G108" s="325">
        <v>173.21</v>
      </c>
      <c r="H108" s="325">
        <v>286.96499999999997</v>
      </c>
      <c r="I108" s="325">
        <v>89.575000000000003</v>
      </c>
      <c r="J108" s="325">
        <v>96.64</v>
      </c>
    </row>
    <row r="109" spans="2:10" x14ac:dyDescent="0.2">
      <c r="B109" s="937">
        <v>40324</v>
      </c>
      <c r="C109" s="325">
        <v>254.875</v>
      </c>
      <c r="D109" s="325">
        <v>99.85</v>
      </c>
      <c r="E109" s="325">
        <v>242.41</v>
      </c>
      <c r="F109" s="325">
        <v>251.92500000000001</v>
      </c>
      <c r="G109" s="325">
        <v>158.495</v>
      </c>
      <c r="H109" s="325">
        <v>266.255</v>
      </c>
      <c r="I109" s="325">
        <v>83.114999999999995</v>
      </c>
      <c r="J109" s="325">
        <v>90.4</v>
      </c>
    </row>
    <row r="110" spans="2:10" x14ac:dyDescent="0.2">
      <c r="B110" s="937">
        <v>40325</v>
      </c>
      <c r="C110" s="325">
        <v>243.04</v>
      </c>
      <c r="D110" s="325">
        <v>95.055000000000007</v>
      </c>
      <c r="E110" s="325">
        <v>233.43</v>
      </c>
      <c r="F110" s="325">
        <v>240.48</v>
      </c>
      <c r="G110" s="325">
        <v>139.88</v>
      </c>
      <c r="H110" s="325">
        <v>252.685</v>
      </c>
      <c r="I110" s="325">
        <v>80.135000000000005</v>
      </c>
      <c r="J110" s="325">
        <v>85.575000000000003</v>
      </c>
    </row>
    <row r="111" spans="2:10" x14ac:dyDescent="0.2">
      <c r="B111" s="937">
        <v>40326</v>
      </c>
      <c r="C111" s="325">
        <v>245.94</v>
      </c>
      <c r="D111" s="325">
        <v>94.43</v>
      </c>
      <c r="E111" s="325">
        <v>232.16</v>
      </c>
      <c r="F111" s="325">
        <v>241.82499999999999</v>
      </c>
      <c r="G111" s="325">
        <v>138.61000000000001</v>
      </c>
      <c r="H111" s="325">
        <v>262.54000000000002</v>
      </c>
      <c r="I111" s="325">
        <v>77.260000000000005</v>
      </c>
      <c r="J111" s="325">
        <v>84.394999999999996</v>
      </c>
    </row>
    <row r="112" spans="2:10" x14ac:dyDescent="0.2">
      <c r="B112" s="937">
        <v>40329</v>
      </c>
      <c r="C112" s="325">
        <v>245.9</v>
      </c>
      <c r="D112" s="325">
        <v>93.3</v>
      </c>
      <c r="E112" s="325">
        <v>232.2</v>
      </c>
      <c r="F112" s="325">
        <v>241.8</v>
      </c>
      <c r="G112" s="325">
        <v>137</v>
      </c>
      <c r="H112" s="325">
        <v>260.39999999999998</v>
      </c>
      <c r="I112" s="325">
        <v>77.3</v>
      </c>
      <c r="J112" s="325">
        <v>83.5</v>
      </c>
    </row>
    <row r="113" spans="2:10" x14ac:dyDescent="0.2">
      <c r="B113" s="937">
        <v>40330</v>
      </c>
      <c r="C113" s="325">
        <v>254.9</v>
      </c>
      <c r="D113" s="325">
        <v>97.96</v>
      </c>
      <c r="E113" s="325">
        <v>243.01499999999999</v>
      </c>
      <c r="F113" s="325">
        <v>252.81</v>
      </c>
      <c r="G113" s="325">
        <v>145.82499999999999</v>
      </c>
      <c r="H113" s="325">
        <v>271.51</v>
      </c>
      <c r="I113" s="325">
        <v>80.135000000000005</v>
      </c>
      <c r="J113" s="325">
        <v>88.86</v>
      </c>
    </row>
    <row r="114" spans="2:10" x14ac:dyDescent="0.2">
      <c r="B114" s="937">
        <v>40331</v>
      </c>
      <c r="C114" s="325">
        <v>269.10500000000002</v>
      </c>
      <c r="D114" s="325">
        <v>97.86</v>
      </c>
      <c r="E114" s="325">
        <v>252.845</v>
      </c>
      <c r="F114" s="325">
        <v>259.5</v>
      </c>
      <c r="G114" s="325">
        <v>146.55500000000001</v>
      </c>
      <c r="H114" s="325">
        <v>283.75</v>
      </c>
      <c r="I114" s="325">
        <v>79.504999999999995</v>
      </c>
      <c r="J114" s="325">
        <v>86.9</v>
      </c>
    </row>
    <row r="115" spans="2:10" x14ac:dyDescent="0.2">
      <c r="B115" s="937">
        <v>40332</v>
      </c>
      <c r="C115" s="325">
        <v>283.23500000000001</v>
      </c>
      <c r="D115" s="325">
        <v>102.84</v>
      </c>
      <c r="E115" s="325">
        <v>271.09500000000003</v>
      </c>
      <c r="F115" s="325">
        <v>307.79000000000002</v>
      </c>
      <c r="G115" s="325">
        <v>161.26</v>
      </c>
      <c r="H115" s="325">
        <v>307.30500000000001</v>
      </c>
      <c r="I115" s="325">
        <v>80.765000000000001</v>
      </c>
      <c r="J115" s="325">
        <v>91.54</v>
      </c>
    </row>
    <row r="116" spans="2:10" x14ac:dyDescent="0.2">
      <c r="B116" s="937">
        <v>40333</v>
      </c>
      <c r="C116" s="325">
        <v>335.52499999999998</v>
      </c>
      <c r="D116" s="325">
        <v>119.925</v>
      </c>
      <c r="E116" s="325">
        <v>309.38</v>
      </c>
      <c r="F116" s="325">
        <v>410.23500000000001</v>
      </c>
      <c r="G116" s="325">
        <v>183.57499999999999</v>
      </c>
      <c r="H116" s="325">
        <v>375.685</v>
      </c>
      <c r="I116" s="325">
        <v>98.5</v>
      </c>
      <c r="J116" s="325">
        <v>109.92</v>
      </c>
    </row>
    <row r="117" spans="2:10" x14ac:dyDescent="0.2">
      <c r="B117" s="937">
        <v>40336</v>
      </c>
      <c r="C117" s="325">
        <v>339.47500000000002</v>
      </c>
      <c r="D117" s="325">
        <v>124.59</v>
      </c>
      <c r="E117" s="325">
        <v>313.94</v>
      </c>
      <c r="F117" s="325">
        <v>377.82499999999999</v>
      </c>
      <c r="G117" s="325">
        <v>178.08</v>
      </c>
      <c r="H117" s="325">
        <v>381.91</v>
      </c>
      <c r="I117" s="325">
        <v>95.03</v>
      </c>
      <c r="J117" s="325">
        <v>104.955</v>
      </c>
    </row>
    <row r="118" spans="2:10" x14ac:dyDescent="0.2">
      <c r="B118" s="937">
        <v>40337</v>
      </c>
      <c r="C118" s="325">
        <v>370.83</v>
      </c>
      <c r="D118" s="325">
        <v>127.535</v>
      </c>
      <c r="E118" s="325">
        <v>339.18</v>
      </c>
      <c r="F118" s="325">
        <v>375.565</v>
      </c>
      <c r="G118" s="325">
        <v>183.155</v>
      </c>
      <c r="H118" s="325">
        <v>407.26499999999999</v>
      </c>
      <c r="I118" s="325">
        <v>95.03</v>
      </c>
      <c r="J118" s="325">
        <v>106.26</v>
      </c>
    </row>
    <row r="119" spans="2:10" x14ac:dyDescent="0.2">
      <c r="B119" s="937">
        <v>40338</v>
      </c>
      <c r="C119" s="325">
        <v>356.82</v>
      </c>
      <c r="D119" s="325">
        <v>114.22499999999999</v>
      </c>
      <c r="E119" s="325">
        <v>324.3</v>
      </c>
      <c r="F119" s="325">
        <v>340.23500000000001</v>
      </c>
      <c r="G119" s="325">
        <v>168.57499999999999</v>
      </c>
      <c r="H119" s="325">
        <v>385.47500000000002</v>
      </c>
      <c r="I119" s="325">
        <v>91.78</v>
      </c>
      <c r="J119" s="325">
        <v>99.99</v>
      </c>
    </row>
    <row r="120" spans="2:10" x14ac:dyDescent="0.2">
      <c r="B120" s="937">
        <v>40339</v>
      </c>
      <c r="C120" s="325">
        <v>338.1</v>
      </c>
      <c r="D120" s="325">
        <v>105.41500000000001</v>
      </c>
      <c r="E120" s="325">
        <v>314.19</v>
      </c>
      <c r="F120" s="325">
        <v>318.28500000000003</v>
      </c>
      <c r="G120" s="325">
        <v>153.86000000000001</v>
      </c>
      <c r="H120" s="325">
        <v>375.65</v>
      </c>
      <c r="I120" s="325">
        <v>85.454999999999998</v>
      </c>
      <c r="J120" s="325">
        <v>96.17</v>
      </c>
    </row>
    <row r="121" spans="2:10" x14ac:dyDescent="0.2">
      <c r="B121" s="937">
        <v>40340</v>
      </c>
      <c r="C121" s="325">
        <v>334.61500000000001</v>
      </c>
      <c r="D121" s="325">
        <v>104.925</v>
      </c>
      <c r="E121" s="325">
        <v>301.89499999999998</v>
      </c>
      <c r="F121" s="325">
        <v>318.28500000000003</v>
      </c>
      <c r="G121" s="325">
        <v>143.26499999999999</v>
      </c>
      <c r="H121" s="325">
        <v>365.63499999999999</v>
      </c>
      <c r="I121" s="325">
        <v>87.424999999999997</v>
      </c>
      <c r="J121" s="325">
        <v>95.02</v>
      </c>
    </row>
    <row r="122" spans="2:10" x14ac:dyDescent="0.2">
      <c r="B122" s="937">
        <v>40343</v>
      </c>
      <c r="C122" s="325">
        <v>324</v>
      </c>
      <c r="D122" s="325">
        <v>99.99</v>
      </c>
      <c r="E122" s="325">
        <v>299.80500000000001</v>
      </c>
      <c r="F122" s="325">
        <v>313.7</v>
      </c>
      <c r="G122" s="325">
        <v>141.17500000000001</v>
      </c>
      <c r="H122" s="325">
        <v>355.44</v>
      </c>
      <c r="I122" s="325">
        <v>84.314999999999998</v>
      </c>
      <c r="J122" s="325">
        <v>92.935000000000002</v>
      </c>
    </row>
    <row r="123" spans="2:10" x14ac:dyDescent="0.2">
      <c r="B123" s="937">
        <v>40344</v>
      </c>
      <c r="C123" s="325">
        <v>311.42500000000001</v>
      </c>
      <c r="D123" s="325">
        <v>99.99</v>
      </c>
      <c r="E123" s="325">
        <v>293.18</v>
      </c>
      <c r="F123" s="325">
        <v>312.125</v>
      </c>
      <c r="G123" s="325">
        <v>140.15</v>
      </c>
      <c r="H123" s="325">
        <v>348.815</v>
      </c>
      <c r="I123" s="325">
        <v>84.66</v>
      </c>
      <c r="J123" s="325">
        <v>91.32</v>
      </c>
    </row>
    <row r="124" spans="2:10" x14ac:dyDescent="0.2">
      <c r="B124" s="937">
        <v>40345</v>
      </c>
      <c r="C124" s="325">
        <v>313.75</v>
      </c>
      <c r="D124" s="325">
        <v>100.535</v>
      </c>
      <c r="E124" s="325">
        <v>293.19</v>
      </c>
      <c r="F124" s="325">
        <v>313.42</v>
      </c>
      <c r="G124" s="325">
        <v>144.13499999999999</v>
      </c>
      <c r="H124" s="325">
        <v>356.39</v>
      </c>
      <c r="I124" s="325">
        <v>84.47</v>
      </c>
      <c r="J124" s="325">
        <v>90.355000000000004</v>
      </c>
    </row>
    <row r="125" spans="2:10" x14ac:dyDescent="0.2">
      <c r="B125" s="937">
        <v>40346</v>
      </c>
      <c r="C125" s="325">
        <v>312.63499999999999</v>
      </c>
      <c r="D125" s="325">
        <v>98.43</v>
      </c>
      <c r="E125" s="325">
        <v>290.21499999999997</v>
      </c>
      <c r="F125" s="325">
        <v>305.80500000000001</v>
      </c>
      <c r="G125" s="325">
        <v>141.07</v>
      </c>
      <c r="H125" s="325">
        <v>353.44</v>
      </c>
      <c r="I125" s="325">
        <v>82.12</v>
      </c>
      <c r="J125" s="325">
        <v>89</v>
      </c>
    </row>
    <row r="126" spans="2:10" x14ac:dyDescent="0.2">
      <c r="B126" s="937">
        <v>40347</v>
      </c>
      <c r="C126" s="325">
        <v>310.09500000000003</v>
      </c>
      <c r="D126" s="325">
        <v>95.965000000000003</v>
      </c>
      <c r="E126" s="325">
        <v>289.08</v>
      </c>
      <c r="F126" s="325">
        <v>302.33499999999998</v>
      </c>
      <c r="G126" s="325">
        <v>134.38</v>
      </c>
      <c r="H126" s="325">
        <v>349.245</v>
      </c>
      <c r="I126" s="325">
        <v>79.14</v>
      </c>
      <c r="J126" s="325">
        <v>87.73</v>
      </c>
    </row>
    <row r="127" spans="2:10" x14ac:dyDescent="0.2">
      <c r="B127" s="937">
        <v>40350</v>
      </c>
      <c r="C127" s="325">
        <v>304.01</v>
      </c>
      <c r="D127" s="325">
        <v>93.43</v>
      </c>
      <c r="E127" s="325">
        <v>280.16500000000002</v>
      </c>
      <c r="F127" s="325">
        <v>299.5</v>
      </c>
      <c r="G127" s="325">
        <v>132.285</v>
      </c>
      <c r="H127" s="325">
        <v>336.995</v>
      </c>
      <c r="I127" s="325">
        <v>78.67</v>
      </c>
      <c r="J127" s="325">
        <v>85.86</v>
      </c>
    </row>
    <row r="128" spans="2:10" x14ac:dyDescent="0.2">
      <c r="B128" s="937">
        <v>40351</v>
      </c>
      <c r="C128" s="325">
        <v>315.96499999999997</v>
      </c>
      <c r="D128" s="325">
        <v>95.055000000000007</v>
      </c>
      <c r="E128" s="325">
        <v>292.8</v>
      </c>
      <c r="F128" s="325">
        <v>306.59500000000003</v>
      </c>
      <c r="G128" s="325">
        <v>136.285</v>
      </c>
      <c r="H128" s="325">
        <v>353.46499999999997</v>
      </c>
      <c r="I128" s="325">
        <v>80.144999999999996</v>
      </c>
      <c r="J128" s="325">
        <v>87.95</v>
      </c>
    </row>
    <row r="129" spans="2:10" x14ac:dyDescent="0.2">
      <c r="B129" s="937">
        <v>40352</v>
      </c>
      <c r="C129" s="325">
        <v>320.125</v>
      </c>
      <c r="D129" s="325">
        <v>99.6</v>
      </c>
      <c r="E129" s="325">
        <v>298.58</v>
      </c>
      <c r="F129" s="325">
        <v>313.82499999999999</v>
      </c>
      <c r="G129" s="325">
        <v>142.845</v>
      </c>
      <c r="H129" s="325">
        <v>358.51499999999999</v>
      </c>
      <c r="I129" s="325">
        <v>81.45</v>
      </c>
      <c r="J129" s="325">
        <v>89.96</v>
      </c>
    </row>
    <row r="130" spans="2:10" x14ac:dyDescent="0.2">
      <c r="B130" s="937">
        <v>40353</v>
      </c>
      <c r="C130" s="325">
        <v>329.38499999999999</v>
      </c>
      <c r="D130" s="325">
        <v>102.61499999999999</v>
      </c>
      <c r="E130" s="325">
        <v>311.54000000000002</v>
      </c>
      <c r="F130" s="325">
        <v>327.41000000000003</v>
      </c>
      <c r="G130" s="325">
        <v>150.41999999999999</v>
      </c>
      <c r="H130" s="325">
        <v>366.14499999999998</v>
      </c>
      <c r="I130" s="325">
        <v>83.594999999999999</v>
      </c>
      <c r="J130" s="325">
        <v>92.35</v>
      </c>
    </row>
    <row r="131" spans="2:10" x14ac:dyDescent="0.2">
      <c r="B131" s="937">
        <v>40354</v>
      </c>
      <c r="C131" s="325">
        <v>347.83</v>
      </c>
      <c r="D131" s="325">
        <v>101.96</v>
      </c>
      <c r="E131" s="325">
        <v>316.29000000000002</v>
      </c>
      <c r="F131" s="325">
        <v>327.42500000000001</v>
      </c>
      <c r="G131" s="325">
        <v>156.14500000000001</v>
      </c>
      <c r="H131" s="325">
        <v>394.625</v>
      </c>
      <c r="I131" s="325">
        <v>85.11</v>
      </c>
      <c r="J131" s="325">
        <v>92.325000000000003</v>
      </c>
    </row>
    <row r="132" spans="2:10" x14ac:dyDescent="0.2">
      <c r="B132" s="937">
        <v>40357</v>
      </c>
      <c r="C132" s="325">
        <v>346.4</v>
      </c>
      <c r="D132" s="325">
        <v>100.38500000000001</v>
      </c>
      <c r="E132" s="325">
        <v>316.23</v>
      </c>
      <c r="F132" s="325">
        <v>332.16</v>
      </c>
      <c r="G132" s="325">
        <v>156.13999999999999</v>
      </c>
      <c r="H132" s="325">
        <v>397.58499999999998</v>
      </c>
      <c r="I132" s="325">
        <v>83.625</v>
      </c>
      <c r="J132" s="325">
        <v>91.15</v>
      </c>
    </row>
    <row r="133" spans="2:10" x14ac:dyDescent="0.2">
      <c r="B133" s="937">
        <v>40358</v>
      </c>
      <c r="C133" s="325">
        <v>359.47500000000002</v>
      </c>
      <c r="D133" s="325">
        <v>104.505</v>
      </c>
      <c r="E133" s="325">
        <v>326.20499999999998</v>
      </c>
      <c r="F133" s="325">
        <v>351.38499999999999</v>
      </c>
      <c r="G133" s="325">
        <v>164.435</v>
      </c>
      <c r="H133" s="325">
        <v>412.65499999999997</v>
      </c>
      <c r="I133" s="325">
        <v>89.025000000000006</v>
      </c>
      <c r="J133" s="325">
        <v>97.18</v>
      </c>
    </row>
    <row r="134" spans="2:10" x14ac:dyDescent="0.2">
      <c r="B134" s="937">
        <v>40359</v>
      </c>
      <c r="C134" s="325">
        <v>362.66500000000002</v>
      </c>
      <c r="D134" s="325">
        <v>101.765</v>
      </c>
      <c r="E134" s="325">
        <v>324.59500000000003</v>
      </c>
      <c r="F134" s="325">
        <v>341.90499999999997</v>
      </c>
      <c r="G134" s="325">
        <v>153.74</v>
      </c>
      <c r="H134" s="325">
        <v>408.89</v>
      </c>
      <c r="I134" s="325">
        <v>86.844999999999999</v>
      </c>
      <c r="J134" s="325">
        <v>91.855000000000004</v>
      </c>
    </row>
    <row r="135" spans="2:10" x14ac:dyDescent="0.2">
      <c r="B135" s="937">
        <v>40360</v>
      </c>
      <c r="C135" s="325">
        <v>362.67</v>
      </c>
      <c r="D135" s="325">
        <v>102.15</v>
      </c>
      <c r="E135" s="325">
        <v>327.89499999999998</v>
      </c>
      <c r="F135" s="325">
        <v>349.05500000000001</v>
      </c>
      <c r="G135" s="325">
        <v>158.02000000000001</v>
      </c>
      <c r="H135" s="325">
        <v>415.84</v>
      </c>
      <c r="I135" s="325">
        <v>89.43</v>
      </c>
      <c r="J135" s="325">
        <v>95.75</v>
      </c>
    </row>
    <row r="136" spans="2:10" x14ac:dyDescent="0.2">
      <c r="B136" s="937">
        <v>40361</v>
      </c>
      <c r="C136" s="325">
        <v>364.72500000000002</v>
      </c>
      <c r="D136" s="325">
        <v>102.13</v>
      </c>
      <c r="E136" s="325">
        <v>325.67</v>
      </c>
      <c r="F136" s="325">
        <v>340.01</v>
      </c>
      <c r="G136" s="325">
        <v>156.48500000000001</v>
      </c>
      <c r="H136" s="325">
        <v>408.79500000000002</v>
      </c>
      <c r="I136" s="325">
        <v>85.435000000000002</v>
      </c>
      <c r="J136" s="325">
        <v>93.775000000000006</v>
      </c>
    </row>
    <row r="137" spans="2:10" x14ac:dyDescent="0.2">
      <c r="B137" s="937">
        <v>40364</v>
      </c>
      <c r="C137" s="325">
        <v>354.92</v>
      </c>
      <c r="D137" s="325">
        <v>101.83</v>
      </c>
      <c r="E137" s="325">
        <v>326.87</v>
      </c>
      <c r="F137" s="325">
        <v>336.84500000000003</v>
      </c>
      <c r="G137" s="325">
        <v>151.49</v>
      </c>
      <c r="H137" s="325">
        <v>384.52499999999998</v>
      </c>
      <c r="I137" s="325">
        <v>84.995000000000005</v>
      </c>
      <c r="J137" s="325">
        <v>90.555000000000007</v>
      </c>
    </row>
    <row r="138" spans="2:10" x14ac:dyDescent="0.2">
      <c r="B138" s="937">
        <v>40365</v>
      </c>
      <c r="C138" s="325">
        <v>351.79</v>
      </c>
      <c r="D138" s="325">
        <v>99.734999999999999</v>
      </c>
      <c r="E138" s="325">
        <v>319.85500000000002</v>
      </c>
      <c r="F138" s="325">
        <v>331.88499999999999</v>
      </c>
      <c r="G138" s="325">
        <v>147.685</v>
      </c>
      <c r="H138" s="325">
        <v>383.45499999999998</v>
      </c>
      <c r="I138" s="325">
        <v>85.11</v>
      </c>
      <c r="J138" s="325">
        <v>93.03</v>
      </c>
    </row>
    <row r="139" spans="2:10" x14ac:dyDescent="0.2">
      <c r="B139" s="937">
        <v>40366</v>
      </c>
      <c r="C139" s="325">
        <v>349.39499999999998</v>
      </c>
      <c r="D139" s="325">
        <v>99.99</v>
      </c>
      <c r="E139" s="325">
        <v>317.51499999999999</v>
      </c>
      <c r="F139" s="325">
        <v>332.48</v>
      </c>
      <c r="G139" s="325">
        <v>149.69499999999999</v>
      </c>
      <c r="H139" s="325">
        <v>378.8</v>
      </c>
      <c r="I139" s="325">
        <v>84.805000000000007</v>
      </c>
      <c r="J139" s="325">
        <v>91.73</v>
      </c>
    </row>
    <row r="140" spans="2:10" x14ac:dyDescent="0.2">
      <c r="B140" s="937">
        <v>40367</v>
      </c>
      <c r="C140" s="325">
        <v>341.98500000000001</v>
      </c>
      <c r="D140" s="325">
        <v>96.534999999999997</v>
      </c>
      <c r="E140" s="325">
        <v>312.98</v>
      </c>
      <c r="F140" s="325">
        <v>329.3</v>
      </c>
      <c r="G140" s="325">
        <v>144.63499999999999</v>
      </c>
      <c r="H140" s="325">
        <v>372.98</v>
      </c>
      <c r="I140" s="325">
        <v>82.334999999999994</v>
      </c>
      <c r="J140" s="325">
        <v>89.16</v>
      </c>
    </row>
    <row r="141" spans="2:10" x14ac:dyDescent="0.2">
      <c r="B141" s="937">
        <v>40368</v>
      </c>
      <c r="C141" s="325">
        <v>336.26499999999999</v>
      </c>
      <c r="D141" s="325">
        <v>95.745000000000005</v>
      </c>
      <c r="E141" s="325">
        <v>308.08</v>
      </c>
      <c r="F141" s="325">
        <v>326.625</v>
      </c>
      <c r="G141" s="325">
        <v>144.33500000000001</v>
      </c>
      <c r="H141" s="325">
        <v>371.82499999999999</v>
      </c>
      <c r="I141" s="325">
        <v>81.819999999999993</v>
      </c>
      <c r="J141" s="325">
        <v>86.07</v>
      </c>
    </row>
    <row r="142" spans="2:10" x14ac:dyDescent="0.2">
      <c r="B142" s="937">
        <v>40371</v>
      </c>
      <c r="C142" s="325">
        <v>338.935</v>
      </c>
      <c r="D142" s="325">
        <v>95.31</v>
      </c>
      <c r="E142" s="325">
        <v>308.89</v>
      </c>
      <c r="F142" s="325">
        <v>327.68</v>
      </c>
      <c r="G142" s="325">
        <v>145.72499999999999</v>
      </c>
      <c r="H142" s="325">
        <v>374.16500000000002</v>
      </c>
      <c r="I142" s="325">
        <v>80.5</v>
      </c>
      <c r="J142" s="325">
        <v>87.65</v>
      </c>
    </row>
    <row r="143" spans="2:10" x14ac:dyDescent="0.2">
      <c r="B143" s="937">
        <v>40372</v>
      </c>
      <c r="C143" s="325">
        <v>329.69499999999999</v>
      </c>
      <c r="D143" s="325">
        <v>93.444999999999993</v>
      </c>
      <c r="E143" s="325">
        <v>300.39499999999998</v>
      </c>
      <c r="F143" s="325">
        <v>316.15499999999997</v>
      </c>
      <c r="G143" s="325">
        <v>140.38499999999999</v>
      </c>
      <c r="H143" s="325">
        <v>362.5</v>
      </c>
      <c r="I143" s="325">
        <v>80.81</v>
      </c>
      <c r="J143" s="325">
        <v>88.05</v>
      </c>
    </row>
    <row r="144" spans="2:10" x14ac:dyDescent="0.2">
      <c r="B144" s="937">
        <v>40373</v>
      </c>
      <c r="C144" s="325">
        <v>327.36</v>
      </c>
      <c r="D144" s="325">
        <v>92.344999999999999</v>
      </c>
      <c r="E144" s="325">
        <v>300.62</v>
      </c>
      <c r="F144" s="325">
        <v>311.14999999999998</v>
      </c>
      <c r="G144" s="325">
        <v>140.255</v>
      </c>
      <c r="H144" s="325">
        <v>362.65499999999997</v>
      </c>
      <c r="I144" s="325">
        <v>79.924999999999997</v>
      </c>
      <c r="J144" s="325">
        <v>83.83</v>
      </c>
    </row>
    <row r="145" spans="2:10" x14ac:dyDescent="0.2">
      <c r="B145" s="937">
        <v>40374</v>
      </c>
      <c r="C145" s="325">
        <v>327.38499999999999</v>
      </c>
      <c r="D145" s="325">
        <v>92.71</v>
      </c>
      <c r="E145" s="325">
        <v>300.59500000000003</v>
      </c>
      <c r="F145" s="325">
        <v>314.51</v>
      </c>
      <c r="G145" s="325">
        <v>140.52500000000001</v>
      </c>
      <c r="H145" s="325">
        <v>361.77</v>
      </c>
      <c r="I145" s="325">
        <v>81.05</v>
      </c>
      <c r="J145" s="325">
        <v>84.25</v>
      </c>
    </row>
    <row r="146" spans="2:10" x14ac:dyDescent="0.2">
      <c r="B146" s="937">
        <v>40375</v>
      </c>
      <c r="C146" s="325">
        <v>325.72000000000003</v>
      </c>
      <c r="D146" s="325">
        <v>92.694999999999993</v>
      </c>
      <c r="E146" s="325">
        <v>300.91000000000003</v>
      </c>
      <c r="F146" s="325">
        <v>316.35000000000002</v>
      </c>
      <c r="G146" s="325">
        <v>139.30000000000001</v>
      </c>
      <c r="H146" s="325">
        <v>361.22</v>
      </c>
      <c r="I146" s="325">
        <v>79.995000000000005</v>
      </c>
      <c r="J146" s="325">
        <v>84.685000000000002</v>
      </c>
    </row>
    <row r="147" spans="2:10" x14ac:dyDescent="0.2">
      <c r="B147" s="937">
        <v>40378</v>
      </c>
      <c r="C147" s="325">
        <v>339.255</v>
      </c>
      <c r="D147" s="325">
        <v>97.215000000000003</v>
      </c>
      <c r="E147" s="325">
        <v>312.60500000000002</v>
      </c>
      <c r="F147" s="325">
        <v>367.315</v>
      </c>
      <c r="G147" s="325">
        <v>143.88499999999999</v>
      </c>
      <c r="H147" s="325">
        <v>376.55</v>
      </c>
      <c r="I147" s="325">
        <v>84.614999999999995</v>
      </c>
      <c r="J147" s="325">
        <v>87.06</v>
      </c>
    </row>
    <row r="148" spans="2:10" x14ac:dyDescent="0.2">
      <c r="B148" s="937">
        <v>40379</v>
      </c>
      <c r="C148" s="325">
        <v>332.14499999999998</v>
      </c>
      <c r="D148" s="325">
        <v>96.864999999999995</v>
      </c>
      <c r="E148" s="325">
        <v>309.47500000000002</v>
      </c>
      <c r="F148" s="325">
        <v>350.685</v>
      </c>
      <c r="G148" s="325">
        <v>143.1</v>
      </c>
      <c r="H148" s="325">
        <v>375.815</v>
      </c>
      <c r="I148" s="325">
        <v>83.125</v>
      </c>
      <c r="J148" s="325">
        <v>88.575000000000003</v>
      </c>
    </row>
    <row r="149" spans="2:10" x14ac:dyDescent="0.2">
      <c r="B149" s="937">
        <v>40380</v>
      </c>
      <c r="C149" s="325">
        <v>317.19499999999999</v>
      </c>
      <c r="D149" s="325">
        <v>95.8</v>
      </c>
      <c r="E149" s="325">
        <v>301.09500000000003</v>
      </c>
      <c r="F149" s="325">
        <v>341.91500000000002</v>
      </c>
      <c r="G149" s="325">
        <v>140.55500000000001</v>
      </c>
      <c r="H149" s="325">
        <v>369.09</v>
      </c>
      <c r="I149" s="325">
        <v>80.150000000000006</v>
      </c>
      <c r="J149" s="325">
        <v>85.75</v>
      </c>
    </row>
    <row r="150" spans="2:10" x14ac:dyDescent="0.2">
      <c r="B150" s="937">
        <v>40381</v>
      </c>
      <c r="C150" s="325">
        <v>311.33</v>
      </c>
      <c r="D150" s="325">
        <v>94.56</v>
      </c>
      <c r="E150" s="325">
        <v>293.93</v>
      </c>
      <c r="F150" s="325">
        <v>328.51499999999999</v>
      </c>
      <c r="G150" s="325">
        <v>137.72499999999999</v>
      </c>
      <c r="H150" s="325">
        <v>360.21499999999997</v>
      </c>
      <c r="I150" s="325">
        <v>80.33</v>
      </c>
      <c r="J150" s="325">
        <v>86.43</v>
      </c>
    </row>
    <row r="151" spans="2:10" x14ac:dyDescent="0.2">
      <c r="B151" s="937">
        <v>40382</v>
      </c>
      <c r="C151" s="325">
        <v>310.77999999999997</v>
      </c>
      <c r="D151" s="325">
        <v>94.855000000000004</v>
      </c>
      <c r="E151" s="325">
        <v>292.7</v>
      </c>
      <c r="F151" s="325">
        <v>342.13499999999999</v>
      </c>
      <c r="G151" s="325">
        <v>138.17500000000001</v>
      </c>
      <c r="H151" s="325">
        <v>361.435</v>
      </c>
      <c r="I151" s="325">
        <v>79.33</v>
      </c>
      <c r="J151" s="325">
        <v>87.314999999999998</v>
      </c>
    </row>
    <row r="152" spans="2:10" x14ac:dyDescent="0.2">
      <c r="B152" s="937">
        <v>40385</v>
      </c>
      <c r="C152" s="325">
        <v>302.95499999999998</v>
      </c>
      <c r="D152" s="325">
        <v>92.885000000000005</v>
      </c>
      <c r="E152" s="325">
        <v>287.54000000000002</v>
      </c>
      <c r="F152" s="325">
        <v>333.98500000000001</v>
      </c>
      <c r="G152" s="325">
        <v>135.27000000000001</v>
      </c>
      <c r="H152" s="325">
        <v>357.78</v>
      </c>
      <c r="I152" s="325">
        <v>76.95</v>
      </c>
      <c r="J152" s="325">
        <v>84.564999999999998</v>
      </c>
    </row>
    <row r="153" spans="2:10" x14ac:dyDescent="0.2">
      <c r="B153" s="937">
        <v>40386</v>
      </c>
      <c r="C153" s="325">
        <v>293.875</v>
      </c>
      <c r="D153" s="325">
        <v>90.43</v>
      </c>
      <c r="E153" s="325">
        <v>277.95499999999998</v>
      </c>
      <c r="F153" s="325">
        <v>327.27499999999998</v>
      </c>
      <c r="G153" s="325">
        <v>133.5</v>
      </c>
      <c r="H153" s="325">
        <v>347.93</v>
      </c>
      <c r="I153" s="325">
        <v>75.435000000000002</v>
      </c>
      <c r="J153" s="325">
        <v>82.61</v>
      </c>
    </row>
    <row r="154" spans="2:10" x14ac:dyDescent="0.2">
      <c r="B154" s="937">
        <v>40387</v>
      </c>
      <c r="C154" s="325">
        <v>294.32</v>
      </c>
      <c r="D154" s="325">
        <v>90.49</v>
      </c>
      <c r="E154" s="325">
        <v>270.47000000000003</v>
      </c>
      <c r="F154" s="325">
        <v>330.24</v>
      </c>
      <c r="G154" s="325">
        <v>134.08000000000001</v>
      </c>
      <c r="H154" s="325">
        <v>348.22</v>
      </c>
      <c r="I154" s="325">
        <v>75.25</v>
      </c>
      <c r="J154" s="325">
        <v>81.754999999999995</v>
      </c>
    </row>
    <row r="155" spans="2:10" x14ac:dyDescent="0.2">
      <c r="B155" s="937">
        <v>40388</v>
      </c>
      <c r="C155" s="325">
        <v>282.66500000000002</v>
      </c>
      <c r="D155" s="325">
        <v>91.1</v>
      </c>
      <c r="E155" s="325">
        <v>263.08</v>
      </c>
      <c r="F155" s="325">
        <v>327.14</v>
      </c>
      <c r="G155" s="325">
        <v>133.91999999999999</v>
      </c>
      <c r="H155" s="325">
        <v>344.32</v>
      </c>
      <c r="I155" s="325">
        <v>75.430000000000007</v>
      </c>
      <c r="J155" s="325">
        <v>83.075000000000003</v>
      </c>
    </row>
    <row r="156" spans="2:10" x14ac:dyDescent="0.2">
      <c r="B156" s="937">
        <v>40389</v>
      </c>
      <c r="C156" s="325">
        <v>281.72500000000002</v>
      </c>
      <c r="D156" s="325">
        <v>92.54</v>
      </c>
      <c r="E156" s="325">
        <v>263.95499999999998</v>
      </c>
      <c r="F156" s="325">
        <v>325.86</v>
      </c>
      <c r="G156" s="325">
        <v>131.01</v>
      </c>
      <c r="H156" s="325">
        <v>347.66500000000002</v>
      </c>
      <c r="I156" s="325">
        <v>75.47</v>
      </c>
      <c r="J156" s="325">
        <v>81.099999999999994</v>
      </c>
    </row>
    <row r="157" spans="2:10" x14ac:dyDescent="0.2">
      <c r="B157" s="937">
        <v>40392</v>
      </c>
      <c r="C157" s="325">
        <v>269.58499999999998</v>
      </c>
      <c r="D157" s="325">
        <v>89.72</v>
      </c>
      <c r="E157" s="325">
        <v>260.20499999999998</v>
      </c>
      <c r="F157" s="325">
        <v>315.41000000000003</v>
      </c>
      <c r="G157" s="325">
        <v>127.95</v>
      </c>
      <c r="H157" s="325">
        <v>340.57499999999999</v>
      </c>
      <c r="I157" s="325">
        <v>73.344999999999999</v>
      </c>
      <c r="J157" s="325">
        <v>79.52</v>
      </c>
    </row>
    <row r="158" spans="2:10" x14ac:dyDescent="0.2">
      <c r="B158" s="937">
        <v>40393</v>
      </c>
      <c r="C158" s="325">
        <v>269.85000000000002</v>
      </c>
      <c r="D158" s="325">
        <v>90.105000000000004</v>
      </c>
      <c r="E158" s="325">
        <v>257.66500000000002</v>
      </c>
      <c r="F158" s="325">
        <v>314.29500000000002</v>
      </c>
      <c r="G158" s="325">
        <v>127.31</v>
      </c>
      <c r="H158" s="325">
        <v>341.19</v>
      </c>
      <c r="I158" s="325">
        <v>73.010000000000005</v>
      </c>
      <c r="J158" s="325">
        <v>78.484999999999999</v>
      </c>
    </row>
    <row r="159" spans="2:10" x14ac:dyDescent="0.2">
      <c r="B159" s="937">
        <v>40394</v>
      </c>
      <c r="C159" s="325">
        <v>269.85000000000002</v>
      </c>
      <c r="D159" s="325">
        <v>89.32</v>
      </c>
      <c r="E159" s="325">
        <v>252.51</v>
      </c>
      <c r="F159" s="325">
        <v>315.80500000000001</v>
      </c>
      <c r="G159" s="325">
        <v>126.72499999999999</v>
      </c>
      <c r="H159" s="325">
        <v>340.02</v>
      </c>
      <c r="I159" s="325">
        <v>73.334999999999994</v>
      </c>
      <c r="J159" s="325">
        <v>79.209999999999994</v>
      </c>
    </row>
    <row r="160" spans="2:10" x14ac:dyDescent="0.2">
      <c r="B160" s="937">
        <v>40395</v>
      </c>
      <c r="C160" s="325">
        <v>265.09500000000003</v>
      </c>
      <c r="D160" s="325">
        <v>87.715000000000003</v>
      </c>
      <c r="E160" s="325">
        <v>247.01499999999999</v>
      </c>
      <c r="F160" s="325">
        <v>314.2</v>
      </c>
      <c r="G160" s="325">
        <v>126.45</v>
      </c>
      <c r="H160" s="325">
        <v>332.21</v>
      </c>
      <c r="I160" s="325">
        <v>72.855000000000004</v>
      </c>
      <c r="J160" s="325">
        <v>79.739999999999995</v>
      </c>
    </row>
    <row r="161" spans="2:10" x14ac:dyDescent="0.2">
      <c r="B161" s="937">
        <v>40396</v>
      </c>
      <c r="C161" s="325">
        <v>263.65499999999997</v>
      </c>
      <c r="D161" s="325">
        <v>87.58</v>
      </c>
      <c r="E161" s="325">
        <v>241.07499999999999</v>
      </c>
      <c r="F161" s="325">
        <v>316.11500000000001</v>
      </c>
      <c r="G161" s="325">
        <v>126.515</v>
      </c>
      <c r="H161" s="325">
        <v>331.44499999999999</v>
      </c>
      <c r="I161" s="325">
        <v>73.180000000000007</v>
      </c>
      <c r="J161" s="325">
        <v>78.734999999999999</v>
      </c>
    </row>
    <row r="162" spans="2:10" x14ac:dyDescent="0.2">
      <c r="B162" s="937">
        <v>40399</v>
      </c>
      <c r="C162" s="325">
        <v>258.73</v>
      </c>
      <c r="D162" s="325">
        <v>83.49</v>
      </c>
      <c r="E162" s="325">
        <v>241.85</v>
      </c>
      <c r="F162" s="325">
        <v>309.44</v>
      </c>
      <c r="G162" s="325">
        <v>124.91500000000001</v>
      </c>
      <c r="H162" s="325">
        <v>325.61500000000001</v>
      </c>
      <c r="I162" s="325">
        <v>70.055000000000007</v>
      </c>
      <c r="J162" s="325">
        <v>75.564999999999998</v>
      </c>
    </row>
    <row r="163" spans="2:10" x14ac:dyDescent="0.2">
      <c r="B163" s="937">
        <v>40400</v>
      </c>
      <c r="C163" s="325">
        <v>258.375</v>
      </c>
      <c r="D163" s="325">
        <v>84.34</v>
      </c>
      <c r="E163" s="325">
        <v>238.29</v>
      </c>
      <c r="F163" s="325">
        <v>316.185</v>
      </c>
      <c r="G163" s="325">
        <v>125.645</v>
      </c>
      <c r="H163" s="325">
        <v>326.245</v>
      </c>
      <c r="I163" s="325">
        <v>70.569999999999993</v>
      </c>
      <c r="J163" s="325">
        <v>75.004999999999995</v>
      </c>
    </row>
    <row r="164" spans="2:10" x14ac:dyDescent="0.2">
      <c r="B164" s="937">
        <v>40401</v>
      </c>
      <c r="C164" s="325">
        <v>264.42</v>
      </c>
      <c r="D164" s="325">
        <v>86.31</v>
      </c>
      <c r="E164" s="325">
        <v>241.285</v>
      </c>
      <c r="F164" s="325">
        <v>329.67</v>
      </c>
      <c r="G164" s="325">
        <v>134.37</v>
      </c>
      <c r="H164" s="325">
        <v>331.83499999999998</v>
      </c>
      <c r="I164" s="325">
        <v>70.84</v>
      </c>
      <c r="J164" s="325">
        <v>76.805000000000007</v>
      </c>
    </row>
    <row r="165" spans="2:10" x14ac:dyDescent="0.2">
      <c r="B165" s="937">
        <v>40402</v>
      </c>
      <c r="C165" s="325">
        <v>265.37</v>
      </c>
      <c r="D165" s="325">
        <v>87.64</v>
      </c>
      <c r="E165" s="325">
        <v>241.87</v>
      </c>
      <c r="F165" s="325">
        <v>331.96499999999997</v>
      </c>
      <c r="G165" s="325">
        <v>132.94</v>
      </c>
      <c r="H165" s="325">
        <v>334.755</v>
      </c>
      <c r="I165" s="325">
        <v>70.944999999999993</v>
      </c>
      <c r="J165" s="325">
        <v>77.084999999999994</v>
      </c>
    </row>
    <row r="166" spans="2:10" x14ac:dyDescent="0.2">
      <c r="B166" s="937">
        <v>40403</v>
      </c>
      <c r="C166" s="325">
        <v>267.06</v>
      </c>
      <c r="D166" s="325">
        <v>86.465000000000003</v>
      </c>
      <c r="E166" s="325">
        <v>238.88499999999999</v>
      </c>
      <c r="F166" s="325">
        <v>335.65</v>
      </c>
      <c r="G166" s="325">
        <v>134.35</v>
      </c>
      <c r="H166" s="325">
        <v>332.45</v>
      </c>
      <c r="I166" s="325">
        <v>69.694999999999993</v>
      </c>
      <c r="J166" s="325">
        <v>76.435000000000002</v>
      </c>
    </row>
    <row r="167" spans="2:10" x14ac:dyDescent="0.2">
      <c r="B167" s="937">
        <v>40406</v>
      </c>
      <c r="C167" s="325">
        <v>267.04000000000002</v>
      </c>
      <c r="D167" s="325">
        <v>86.844999999999999</v>
      </c>
      <c r="E167" s="325">
        <v>241.30500000000001</v>
      </c>
      <c r="F167" s="325">
        <v>338.31</v>
      </c>
      <c r="G167" s="325">
        <v>135.32</v>
      </c>
      <c r="H167" s="325">
        <v>333.47</v>
      </c>
      <c r="I167" s="325">
        <v>69.45</v>
      </c>
      <c r="J167" s="325">
        <v>76.265000000000001</v>
      </c>
    </row>
    <row r="168" spans="2:10" x14ac:dyDescent="0.2">
      <c r="B168" s="937">
        <v>40407</v>
      </c>
      <c r="C168" s="325">
        <v>265.16000000000003</v>
      </c>
      <c r="D168" s="325">
        <v>85.784999999999997</v>
      </c>
      <c r="E168" s="325">
        <v>235.96</v>
      </c>
      <c r="F168" s="325">
        <v>329.16</v>
      </c>
      <c r="G168" s="325">
        <v>131.72999999999999</v>
      </c>
      <c r="H168" s="325">
        <v>331.34</v>
      </c>
      <c r="I168" s="325">
        <v>69.69</v>
      </c>
      <c r="J168" s="325">
        <v>75.275000000000006</v>
      </c>
    </row>
    <row r="169" spans="2:10" x14ac:dyDescent="0.2">
      <c r="B169" s="937">
        <v>40408</v>
      </c>
      <c r="C169" s="325">
        <v>265.16000000000003</v>
      </c>
      <c r="D169" s="325">
        <v>85.284999999999997</v>
      </c>
      <c r="E169" s="325">
        <v>236.505</v>
      </c>
      <c r="F169" s="325">
        <v>327.755</v>
      </c>
      <c r="G169" s="325">
        <v>132.465</v>
      </c>
      <c r="H169" s="325">
        <v>330.39499999999998</v>
      </c>
      <c r="I169" s="325">
        <v>69.025000000000006</v>
      </c>
      <c r="J169" s="325">
        <v>74.965000000000003</v>
      </c>
    </row>
    <row r="170" spans="2:10" x14ac:dyDescent="0.2">
      <c r="B170" s="937">
        <v>40409</v>
      </c>
      <c r="C170" s="325">
        <v>263.185</v>
      </c>
      <c r="D170" s="325">
        <v>85.04</v>
      </c>
      <c r="E170" s="325">
        <v>235.54</v>
      </c>
      <c r="F170" s="325">
        <v>322.55</v>
      </c>
      <c r="G170" s="325">
        <v>132.58500000000001</v>
      </c>
      <c r="H170" s="325">
        <v>328.01</v>
      </c>
      <c r="I170" s="325">
        <v>68.349999999999994</v>
      </c>
      <c r="J170" s="325">
        <v>75</v>
      </c>
    </row>
    <row r="171" spans="2:10" x14ac:dyDescent="0.2">
      <c r="B171" s="937">
        <v>40410</v>
      </c>
      <c r="C171" s="325">
        <v>268.18</v>
      </c>
      <c r="D171" s="325">
        <v>86.56</v>
      </c>
      <c r="E171" s="325">
        <v>241.19</v>
      </c>
      <c r="F171" s="325">
        <v>326.065</v>
      </c>
      <c r="G171" s="325">
        <v>135.72499999999999</v>
      </c>
      <c r="H171" s="325">
        <v>333.86</v>
      </c>
      <c r="I171" s="325">
        <v>69.17</v>
      </c>
      <c r="J171" s="325">
        <v>76.465000000000003</v>
      </c>
    </row>
    <row r="172" spans="2:10" x14ac:dyDescent="0.2">
      <c r="B172" s="937">
        <v>40413</v>
      </c>
      <c r="C172" s="325">
        <v>271.84500000000003</v>
      </c>
      <c r="D172" s="325">
        <v>86.855000000000004</v>
      </c>
      <c r="E172" s="325">
        <v>242.17</v>
      </c>
      <c r="F172" s="325">
        <v>327.82</v>
      </c>
      <c r="G172" s="325">
        <v>135.08500000000001</v>
      </c>
      <c r="H172" s="325">
        <v>333.36500000000001</v>
      </c>
      <c r="I172" s="325">
        <v>68.694999999999993</v>
      </c>
      <c r="J172" s="325">
        <v>75.605000000000004</v>
      </c>
    </row>
    <row r="173" spans="2:10" x14ac:dyDescent="0.2">
      <c r="B173" s="937">
        <v>40414</v>
      </c>
      <c r="C173" s="325">
        <v>279.45499999999998</v>
      </c>
      <c r="D173" s="325">
        <v>86.855000000000004</v>
      </c>
      <c r="E173" s="325">
        <v>249.715</v>
      </c>
      <c r="F173" s="325">
        <v>332.34</v>
      </c>
      <c r="G173" s="325">
        <v>140.095</v>
      </c>
      <c r="H173" s="325">
        <v>346</v>
      </c>
      <c r="I173" s="325">
        <v>70.53</v>
      </c>
      <c r="J173" s="325">
        <v>77</v>
      </c>
    </row>
    <row r="174" spans="2:10" x14ac:dyDescent="0.2">
      <c r="B174" s="937">
        <v>40415</v>
      </c>
      <c r="C174" s="325">
        <v>297.17</v>
      </c>
      <c r="D174" s="325">
        <v>92.004999999999995</v>
      </c>
      <c r="E174" s="325">
        <v>264.23</v>
      </c>
      <c r="F174" s="325">
        <v>337.68</v>
      </c>
      <c r="G174" s="325">
        <v>147.215</v>
      </c>
      <c r="H174" s="325">
        <v>359.42500000000001</v>
      </c>
      <c r="I174" s="325">
        <v>73.95</v>
      </c>
      <c r="J174" s="325">
        <v>81.25</v>
      </c>
    </row>
    <row r="175" spans="2:10" x14ac:dyDescent="0.2">
      <c r="B175" s="937">
        <v>40416</v>
      </c>
      <c r="C175" s="325">
        <v>308.7</v>
      </c>
      <c r="D175" s="325">
        <v>92.194999999999993</v>
      </c>
      <c r="E175" s="325">
        <v>265.245</v>
      </c>
      <c r="F175" s="325">
        <v>345.86</v>
      </c>
      <c r="G175" s="325">
        <v>149.79</v>
      </c>
      <c r="H175" s="325">
        <v>368.08</v>
      </c>
      <c r="I175" s="325">
        <v>76.41</v>
      </c>
      <c r="J175" s="325">
        <v>82.575000000000003</v>
      </c>
    </row>
    <row r="176" spans="2:10" x14ac:dyDescent="0.2">
      <c r="B176" s="937">
        <v>40417</v>
      </c>
      <c r="C176" s="325">
        <v>317.08999999999997</v>
      </c>
      <c r="D176" s="325">
        <v>94.674999999999997</v>
      </c>
      <c r="E176" s="325">
        <v>271.91000000000003</v>
      </c>
      <c r="F176" s="325">
        <v>352.66</v>
      </c>
      <c r="G176" s="325">
        <v>149.94999999999999</v>
      </c>
      <c r="H176" s="325">
        <v>374.20499999999998</v>
      </c>
      <c r="I176" s="325">
        <v>76.594999999999999</v>
      </c>
      <c r="J176" s="325">
        <v>83.795000000000002</v>
      </c>
    </row>
    <row r="177" spans="2:10" x14ac:dyDescent="0.2">
      <c r="B177" s="937">
        <v>40420</v>
      </c>
      <c r="C177" s="325">
        <v>318.39999999999998</v>
      </c>
      <c r="D177" s="325">
        <v>94.9</v>
      </c>
      <c r="E177" s="325">
        <v>273</v>
      </c>
      <c r="F177" s="325">
        <v>354.1</v>
      </c>
      <c r="G177" s="325">
        <v>150.19999999999999</v>
      </c>
      <c r="H177" s="325">
        <v>374.8</v>
      </c>
      <c r="I177" s="325">
        <v>76.400000000000006</v>
      </c>
      <c r="J177" s="325">
        <v>84</v>
      </c>
    </row>
    <row r="178" spans="2:10" x14ac:dyDescent="0.2">
      <c r="B178" s="937">
        <v>40421</v>
      </c>
      <c r="C178" s="325">
        <v>316.61</v>
      </c>
      <c r="D178" s="325">
        <v>97.584999999999994</v>
      </c>
      <c r="E178" s="325">
        <v>272.44499999999999</v>
      </c>
      <c r="F178" s="325">
        <v>362.41</v>
      </c>
      <c r="G178" s="325">
        <v>151.91999999999999</v>
      </c>
      <c r="H178" s="325">
        <v>378.505</v>
      </c>
      <c r="I178" s="325">
        <v>82.064999999999998</v>
      </c>
      <c r="J178" s="325">
        <v>86.894999999999996</v>
      </c>
    </row>
    <row r="179" spans="2:10" x14ac:dyDescent="0.2">
      <c r="B179" s="937">
        <v>40422</v>
      </c>
      <c r="C179" s="325">
        <v>305.55</v>
      </c>
      <c r="D179" s="325">
        <v>95.055000000000007</v>
      </c>
      <c r="E179" s="325">
        <v>260.23</v>
      </c>
      <c r="F179" s="325">
        <v>350.48500000000001</v>
      </c>
      <c r="G179" s="325">
        <v>142.87</v>
      </c>
      <c r="H179" s="325">
        <v>373.41500000000002</v>
      </c>
      <c r="I179" s="325">
        <v>79.155000000000001</v>
      </c>
      <c r="J179" s="325">
        <v>84.885000000000005</v>
      </c>
    </row>
    <row r="180" spans="2:10" x14ac:dyDescent="0.2">
      <c r="B180" s="937">
        <v>40423</v>
      </c>
      <c r="C180" s="325">
        <v>298.89</v>
      </c>
      <c r="D180" s="325">
        <v>94.704999999999998</v>
      </c>
      <c r="E180" s="325">
        <v>257.11</v>
      </c>
      <c r="F180" s="325">
        <v>350.01</v>
      </c>
      <c r="G180" s="325">
        <v>138.63499999999999</v>
      </c>
      <c r="H180" s="325">
        <v>369.17</v>
      </c>
      <c r="I180" s="325">
        <v>76.944999999999993</v>
      </c>
      <c r="J180" s="325">
        <v>83.92</v>
      </c>
    </row>
    <row r="181" spans="2:10" x14ac:dyDescent="0.2">
      <c r="B181" s="937">
        <v>40424</v>
      </c>
      <c r="C181" s="325">
        <v>297.35000000000002</v>
      </c>
      <c r="D181" s="325">
        <v>92.924999999999997</v>
      </c>
      <c r="E181" s="325">
        <v>252.44</v>
      </c>
      <c r="F181" s="325">
        <v>350.38499999999999</v>
      </c>
      <c r="G181" s="325">
        <v>135.005</v>
      </c>
      <c r="H181" s="325">
        <v>374.86</v>
      </c>
      <c r="I181" s="325">
        <v>75.77</v>
      </c>
      <c r="J181" s="325">
        <v>81.844999999999999</v>
      </c>
    </row>
    <row r="182" spans="2:10" x14ac:dyDescent="0.2">
      <c r="B182" s="937">
        <v>40427</v>
      </c>
      <c r="C182" s="325">
        <v>296.45</v>
      </c>
      <c r="D182" s="325">
        <v>93.01</v>
      </c>
      <c r="E182" s="325">
        <v>254.67500000000001</v>
      </c>
      <c r="F182" s="325">
        <v>348.07499999999999</v>
      </c>
      <c r="G182" s="325">
        <v>134.85499999999999</v>
      </c>
      <c r="H182" s="325">
        <v>369.51499999999999</v>
      </c>
      <c r="I182" s="325">
        <v>75.11</v>
      </c>
      <c r="J182" s="325">
        <v>82.67</v>
      </c>
    </row>
    <row r="183" spans="2:10" x14ac:dyDescent="0.2">
      <c r="B183" s="937">
        <v>40428</v>
      </c>
      <c r="C183" s="325">
        <v>302.86</v>
      </c>
      <c r="D183" s="325">
        <v>94.844999999999999</v>
      </c>
      <c r="E183" s="325">
        <v>259.15499999999997</v>
      </c>
      <c r="F183" s="325">
        <v>364.27499999999998</v>
      </c>
      <c r="G183" s="325">
        <v>138.84</v>
      </c>
      <c r="H183" s="325">
        <v>382.2</v>
      </c>
      <c r="I183" s="325">
        <v>77.540000000000006</v>
      </c>
      <c r="J183" s="325">
        <v>84.99</v>
      </c>
    </row>
    <row r="184" spans="2:10" x14ac:dyDescent="0.2">
      <c r="B184" s="937">
        <v>40429</v>
      </c>
      <c r="C184" s="325">
        <v>305.38499999999999</v>
      </c>
      <c r="D184" s="325">
        <v>96.54</v>
      </c>
      <c r="E184" s="325">
        <v>265.14499999999998</v>
      </c>
      <c r="F184" s="325">
        <v>368.69499999999999</v>
      </c>
      <c r="G184" s="325">
        <v>142.095</v>
      </c>
      <c r="H184" s="325">
        <v>384.4</v>
      </c>
      <c r="I184" s="325">
        <v>78.86</v>
      </c>
      <c r="J184" s="325">
        <v>86.144999999999996</v>
      </c>
    </row>
    <row r="185" spans="2:10" x14ac:dyDescent="0.2">
      <c r="B185" s="937">
        <v>40430</v>
      </c>
      <c r="C185" s="325">
        <v>294.245</v>
      </c>
      <c r="D185" s="325">
        <v>95.48</v>
      </c>
      <c r="E185" s="325">
        <v>258.10000000000002</v>
      </c>
      <c r="F185" s="325">
        <v>357.34500000000003</v>
      </c>
      <c r="G185" s="325">
        <v>139.44999999999999</v>
      </c>
      <c r="H185" s="325">
        <v>374.33499999999998</v>
      </c>
      <c r="I185" s="325">
        <v>76.094999999999999</v>
      </c>
      <c r="J185" s="325">
        <v>84.76</v>
      </c>
    </row>
    <row r="186" spans="2:10" x14ac:dyDescent="0.2">
      <c r="B186" s="937">
        <v>40431</v>
      </c>
      <c r="C186" s="325">
        <v>293.8</v>
      </c>
      <c r="D186" s="325">
        <v>95.11</v>
      </c>
      <c r="E186" s="325">
        <v>259.42</v>
      </c>
      <c r="F186" s="325">
        <v>353.92500000000001</v>
      </c>
      <c r="G186" s="325">
        <v>137.86000000000001</v>
      </c>
      <c r="H186" s="325">
        <v>366.755</v>
      </c>
      <c r="I186" s="325">
        <v>75.644999999999996</v>
      </c>
      <c r="J186" s="325">
        <v>84.57</v>
      </c>
    </row>
    <row r="187" spans="2:10" x14ac:dyDescent="0.2">
      <c r="B187" s="937">
        <v>40434</v>
      </c>
      <c r="C187" s="325">
        <v>289.08499999999998</v>
      </c>
      <c r="D187" s="325">
        <v>93.765000000000001</v>
      </c>
      <c r="E187" s="325">
        <v>254.3</v>
      </c>
      <c r="F187" s="325">
        <v>347.69</v>
      </c>
      <c r="G187" s="325">
        <v>136.51499999999999</v>
      </c>
      <c r="H187" s="325">
        <v>362.9</v>
      </c>
      <c r="I187" s="325">
        <v>74.34</v>
      </c>
      <c r="J187" s="325">
        <v>81.965000000000003</v>
      </c>
    </row>
    <row r="188" spans="2:10" x14ac:dyDescent="0.2">
      <c r="B188" s="937">
        <v>40435</v>
      </c>
      <c r="C188" s="325">
        <v>290.95499999999998</v>
      </c>
      <c r="D188" s="325">
        <v>94.564999999999998</v>
      </c>
      <c r="E188" s="325">
        <v>255.55</v>
      </c>
      <c r="F188" s="325">
        <v>348.28</v>
      </c>
      <c r="G188" s="325">
        <v>136.88499999999999</v>
      </c>
      <c r="H188" s="325">
        <v>361.47</v>
      </c>
      <c r="I188" s="325">
        <v>74.489999999999995</v>
      </c>
      <c r="J188" s="325">
        <v>82.5</v>
      </c>
    </row>
    <row r="189" spans="2:10" x14ac:dyDescent="0.2">
      <c r="B189" s="937">
        <v>40436</v>
      </c>
      <c r="C189" s="325">
        <v>290.92</v>
      </c>
      <c r="D189" s="325">
        <v>94.56</v>
      </c>
      <c r="E189" s="325">
        <v>255.315</v>
      </c>
      <c r="F189" s="325">
        <v>349.09</v>
      </c>
      <c r="G189" s="325">
        <v>135.76499999999999</v>
      </c>
      <c r="H189" s="325">
        <v>361.9</v>
      </c>
      <c r="I189" s="325">
        <v>74.47</v>
      </c>
      <c r="J189" s="325">
        <v>83.215000000000003</v>
      </c>
    </row>
    <row r="190" spans="2:10" x14ac:dyDescent="0.2">
      <c r="B190" s="937">
        <v>40437</v>
      </c>
      <c r="C190" s="325">
        <v>289.01499999999999</v>
      </c>
      <c r="D190" s="325">
        <v>94.314999999999998</v>
      </c>
      <c r="E190" s="325">
        <v>251.76499999999999</v>
      </c>
      <c r="F190" s="325">
        <v>350.98</v>
      </c>
      <c r="G190" s="325">
        <v>135.91999999999999</v>
      </c>
      <c r="H190" s="325">
        <v>360.21499999999997</v>
      </c>
      <c r="I190" s="325">
        <v>74.260000000000005</v>
      </c>
      <c r="J190" s="325">
        <v>82.58</v>
      </c>
    </row>
    <row r="191" spans="2:10" x14ac:dyDescent="0.2">
      <c r="B191" s="937">
        <v>40438</v>
      </c>
      <c r="C191" s="325">
        <v>288.11500000000001</v>
      </c>
      <c r="D191" s="325">
        <v>94.454999999999998</v>
      </c>
      <c r="E191" s="325">
        <v>247.46</v>
      </c>
      <c r="F191" s="325">
        <v>347.45499999999998</v>
      </c>
      <c r="G191" s="325">
        <v>135.91999999999999</v>
      </c>
      <c r="H191" s="325">
        <v>354.89</v>
      </c>
      <c r="I191" s="325">
        <v>74.400000000000006</v>
      </c>
      <c r="J191" s="325">
        <v>82.44</v>
      </c>
    </row>
    <row r="192" spans="2:10" x14ac:dyDescent="0.2">
      <c r="B192" s="937">
        <v>40441</v>
      </c>
      <c r="C192" s="325">
        <v>287.38499999999999</v>
      </c>
      <c r="D192" s="325">
        <v>94.7</v>
      </c>
      <c r="E192" s="325">
        <v>247.54499999999999</v>
      </c>
      <c r="F192" s="325">
        <v>345.43</v>
      </c>
      <c r="G192" s="325">
        <v>136.94499999999999</v>
      </c>
      <c r="H192" s="325">
        <v>352.43</v>
      </c>
      <c r="I192" s="325">
        <v>77.665000000000006</v>
      </c>
      <c r="J192" s="325">
        <v>83.314999999999998</v>
      </c>
    </row>
    <row r="193" spans="2:10" x14ac:dyDescent="0.2">
      <c r="B193" s="937">
        <v>40442</v>
      </c>
      <c r="C193" s="325">
        <v>282.95</v>
      </c>
      <c r="D193" s="325">
        <v>92.875</v>
      </c>
      <c r="E193" s="325">
        <v>245.245</v>
      </c>
      <c r="F193" s="325">
        <v>339.73</v>
      </c>
      <c r="G193" s="325">
        <v>133.76499999999999</v>
      </c>
      <c r="H193" s="325">
        <v>344.89</v>
      </c>
      <c r="I193" s="325">
        <v>77.045000000000002</v>
      </c>
      <c r="J193" s="325">
        <v>82.885000000000005</v>
      </c>
    </row>
    <row r="194" spans="2:10" x14ac:dyDescent="0.2">
      <c r="B194" s="937">
        <v>40443</v>
      </c>
      <c r="C194" s="325">
        <v>280.755</v>
      </c>
      <c r="D194" s="325">
        <v>92.91</v>
      </c>
      <c r="E194" s="325">
        <v>247.79499999999999</v>
      </c>
      <c r="F194" s="325">
        <v>337.51</v>
      </c>
      <c r="G194" s="325">
        <v>135.465</v>
      </c>
      <c r="H194" s="325">
        <v>347.22500000000002</v>
      </c>
      <c r="I194" s="325">
        <v>74.930000000000007</v>
      </c>
      <c r="J194" s="325">
        <v>83.08</v>
      </c>
    </row>
    <row r="195" spans="2:10" x14ac:dyDescent="0.2">
      <c r="B195" s="937">
        <v>40444</v>
      </c>
      <c r="C195" s="325">
        <v>286.21499999999997</v>
      </c>
      <c r="D195" s="325">
        <v>93.954999999999998</v>
      </c>
      <c r="E195" s="325">
        <v>255.535</v>
      </c>
      <c r="F195" s="325">
        <v>340.16500000000002</v>
      </c>
      <c r="G195" s="325">
        <v>138.37</v>
      </c>
      <c r="H195" s="325">
        <v>355.35500000000002</v>
      </c>
      <c r="I195" s="325">
        <v>77.334999999999994</v>
      </c>
      <c r="J195" s="325">
        <v>85.004999999999995</v>
      </c>
    </row>
    <row r="196" spans="2:10" x14ac:dyDescent="0.2">
      <c r="B196" s="937">
        <v>40445</v>
      </c>
      <c r="C196" s="325">
        <v>283.13</v>
      </c>
      <c r="D196" s="325">
        <v>92.59</v>
      </c>
      <c r="E196" s="325">
        <v>255.93</v>
      </c>
      <c r="F196" s="325">
        <v>333.02</v>
      </c>
      <c r="G196" s="325">
        <v>137.38999999999999</v>
      </c>
      <c r="H196" s="325">
        <v>352.70499999999998</v>
      </c>
      <c r="I196" s="325">
        <v>76.525000000000006</v>
      </c>
      <c r="J196" s="325">
        <v>84.68</v>
      </c>
    </row>
    <row r="197" spans="2:10" x14ac:dyDescent="0.2">
      <c r="B197" s="937">
        <v>40448</v>
      </c>
      <c r="C197" s="325">
        <v>281.8</v>
      </c>
      <c r="D197" s="325">
        <v>92.915000000000006</v>
      </c>
      <c r="E197" s="325">
        <v>255.54499999999999</v>
      </c>
      <c r="F197" s="325">
        <v>331.55</v>
      </c>
      <c r="G197" s="325">
        <v>137.41</v>
      </c>
      <c r="H197" s="325">
        <v>350.37</v>
      </c>
      <c r="I197" s="325">
        <v>76.67</v>
      </c>
      <c r="J197" s="325">
        <v>84.034999999999997</v>
      </c>
    </row>
    <row r="198" spans="2:10" x14ac:dyDescent="0.2">
      <c r="B198" s="937">
        <v>40449</v>
      </c>
      <c r="C198" s="325">
        <v>283.39</v>
      </c>
      <c r="D198" s="325">
        <v>93.775000000000006</v>
      </c>
      <c r="E198" s="325">
        <v>258.72000000000003</v>
      </c>
      <c r="F198" s="325">
        <v>334.91500000000002</v>
      </c>
      <c r="G198" s="325">
        <v>139.82</v>
      </c>
      <c r="H198" s="325">
        <v>355.04500000000002</v>
      </c>
      <c r="I198" s="325">
        <v>77.430000000000007</v>
      </c>
      <c r="J198" s="325">
        <v>84.58</v>
      </c>
    </row>
    <row r="199" spans="2:10" x14ac:dyDescent="0.2">
      <c r="B199" s="937">
        <v>40450</v>
      </c>
      <c r="C199" s="325">
        <v>279.64999999999998</v>
      </c>
      <c r="D199" s="325">
        <v>93.48</v>
      </c>
      <c r="E199" s="325">
        <v>257.62</v>
      </c>
      <c r="F199" s="325">
        <v>329.66</v>
      </c>
      <c r="G199" s="325">
        <v>137.83000000000001</v>
      </c>
      <c r="H199" s="325">
        <v>355.125</v>
      </c>
      <c r="I199" s="325">
        <v>77.885000000000005</v>
      </c>
      <c r="J199" s="325">
        <v>84.77</v>
      </c>
    </row>
    <row r="200" spans="2:10" x14ac:dyDescent="0.2">
      <c r="B200" s="937">
        <v>40451</v>
      </c>
      <c r="C200" s="325">
        <v>275.34500000000003</v>
      </c>
      <c r="D200" s="325">
        <v>93.385000000000005</v>
      </c>
      <c r="E200" s="325">
        <v>254.65</v>
      </c>
      <c r="F200" s="325">
        <v>320.60500000000002</v>
      </c>
      <c r="G200" s="325">
        <v>136.16</v>
      </c>
      <c r="H200" s="325">
        <v>350.85500000000002</v>
      </c>
      <c r="I200" s="325">
        <v>76.965000000000003</v>
      </c>
      <c r="J200" s="325">
        <v>84.284999999999997</v>
      </c>
    </row>
    <row r="201" spans="2:10" x14ac:dyDescent="0.2">
      <c r="B201" s="937">
        <v>40452</v>
      </c>
      <c r="C201" s="325">
        <v>272.64499999999998</v>
      </c>
      <c r="D201" s="325">
        <v>92.2</v>
      </c>
      <c r="E201" s="325">
        <v>250</v>
      </c>
      <c r="F201" s="325">
        <v>312.11500000000001</v>
      </c>
      <c r="G201" s="325">
        <v>134.715</v>
      </c>
      <c r="H201" s="325">
        <v>342.39</v>
      </c>
      <c r="I201" s="325">
        <v>75.739999999999995</v>
      </c>
      <c r="J201" s="325">
        <v>82.754999999999995</v>
      </c>
    </row>
    <row r="202" spans="2:10" x14ac:dyDescent="0.2">
      <c r="B202" s="937">
        <v>40455</v>
      </c>
      <c r="C202" s="325">
        <v>266.14499999999998</v>
      </c>
      <c r="D202" s="325">
        <v>91.69</v>
      </c>
      <c r="E202" s="325">
        <v>242.17</v>
      </c>
      <c r="F202" s="325">
        <v>304.27999999999997</v>
      </c>
      <c r="G202" s="325">
        <v>133.38999999999999</v>
      </c>
      <c r="H202" s="325">
        <v>337.83499999999998</v>
      </c>
      <c r="I202" s="325">
        <v>74.900000000000006</v>
      </c>
      <c r="J202" s="325">
        <v>82.525000000000006</v>
      </c>
    </row>
    <row r="203" spans="2:10" x14ac:dyDescent="0.2">
      <c r="B203" s="937">
        <v>40456</v>
      </c>
      <c r="C203" s="325">
        <v>260.28500000000003</v>
      </c>
      <c r="D203" s="325">
        <v>89.885000000000005</v>
      </c>
      <c r="E203" s="325">
        <v>235.79</v>
      </c>
      <c r="F203" s="325">
        <v>294.22000000000003</v>
      </c>
      <c r="G203" s="325">
        <v>129.51499999999999</v>
      </c>
      <c r="H203" s="325">
        <v>327.42500000000001</v>
      </c>
      <c r="I203" s="325">
        <v>76.484999999999999</v>
      </c>
      <c r="J203" s="325">
        <v>81.89</v>
      </c>
    </row>
    <row r="204" spans="2:10" x14ac:dyDescent="0.2">
      <c r="B204" s="937">
        <v>40457</v>
      </c>
      <c r="C204" s="325">
        <v>245.96</v>
      </c>
      <c r="D204" s="325">
        <v>90.28</v>
      </c>
      <c r="E204" s="325">
        <v>231.63</v>
      </c>
      <c r="F204" s="325">
        <v>277.23</v>
      </c>
      <c r="G204" s="325">
        <v>127.06</v>
      </c>
      <c r="H204" s="325">
        <v>317.30500000000001</v>
      </c>
      <c r="I204" s="325">
        <v>75.010000000000005</v>
      </c>
      <c r="J204" s="325">
        <v>82.075000000000003</v>
      </c>
    </row>
    <row r="205" spans="2:10" x14ac:dyDescent="0.2">
      <c r="B205" s="937">
        <v>40458</v>
      </c>
      <c r="C205" s="325">
        <v>250.03</v>
      </c>
      <c r="D205" s="325">
        <v>89.95</v>
      </c>
      <c r="E205" s="325">
        <v>231.63</v>
      </c>
      <c r="F205" s="325">
        <v>277.57</v>
      </c>
      <c r="G205" s="325">
        <v>128.005</v>
      </c>
      <c r="H205" s="325">
        <v>316.755</v>
      </c>
      <c r="I205" s="325">
        <v>75.81</v>
      </c>
      <c r="J205" s="325">
        <v>82.284999999999997</v>
      </c>
    </row>
    <row r="206" spans="2:10" x14ac:dyDescent="0.2">
      <c r="B206" s="937">
        <v>40459</v>
      </c>
      <c r="C206" s="325">
        <v>245.995</v>
      </c>
      <c r="D206" s="325">
        <v>89.504999999999995</v>
      </c>
      <c r="E206" s="325">
        <v>227.55</v>
      </c>
      <c r="F206" s="325">
        <v>276.52499999999998</v>
      </c>
      <c r="G206" s="325">
        <v>126.58</v>
      </c>
      <c r="H206" s="325">
        <v>309.35000000000002</v>
      </c>
      <c r="I206" s="325">
        <v>75.11</v>
      </c>
      <c r="J206" s="325">
        <v>81.614999999999995</v>
      </c>
    </row>
    <row r="207" spans="2:10" x14ac:dyDescent="0.2">
      <c r="B207" s="937">
        <v>40462</v>
      </c>
      <c r="C207" s="325">
        <v>245.97</v>
      </c>
      <c r="D207" s="325">
        <v>89.66</v>
      </c>
      <c r="E207" s="325">
        <v>226.83500000000001</v>
      </c>
      <c r="F207" s="325">
        <v>275.10000000000002</v>
      </c>
      <c r="G207" s="325">
        <v>125.72</v>
      </c>
      <c r="H207" s="325">
        <v>308.11</v>
      </c>
      <c r="I207" s="325">
        <v>73.599999999999994</v>
      </c>
      <c r="J207" s="325">
        <v>80.47</v>
      </c>
    </row>
    <row r="208" spans="2:10" x14ac:dyDescent="0.2">
      <c r="B208" s="937">
        <v>40463</v>
      </c>
      <c r="C208" s="325">
        <v>240.60499999999999</v>
      </c>
      <c r="D208" s="325">
        <v>89.465000000000003</v>
      </c>
      <c r="E208" s="325">
        <v>221.45500000000001</v>
      </c>
      <c r="F208" s="325">
        <v>270.14499999999998</v>
      </c>
      <c r="G208" s="325">
        <v>125.27500000000001</v>
      </c>
      <c r="H208" s="325">
        <v>298.71499999999997</v>
      </c>
      <c r="I208" s="325">
        <v>73.784999999999997</v>
      </c>
      <c r="J208" s="325">
        <v>80.614999999999995</v>
      </c>
    </row>
    <row r="209" spans="2:10" x14ac:dyDescent="0.2">
      <c r="B209" s="937">
        <v>40464</v>
      </c>
      <c r="C209" s="325">
        <v>224.38499999999999</v>
      </c>
      <c r="D209" s="325">
        <v>85.58</v>
      </c>
      <c r="E209" s="325">
        <v>206.565</v>
      </c>
      <c r="F209" s="325">
        <v>257.98500000000001</v>
      </c>
      <c r="G209" s="325">
        <v>115.325</v>
      </c>
      <c r="H209" s="325">
        <v>277.08999999999997</v>
      </c>
      <c r="I209" s="325">
        <v>72</v>
      </c>
      <c r="J209" s="325">
        <v>77.3</v>
      </c>
    </row>
    <row r="210" spans="2:10" x14ac:dyDescent="0.2">
      <c r="B210" s="937">
        <v>40465</v>
      </c>
      <c r="C210" s="325">
        <v>225.75</v>
      </c>
      <c r="D210" s="325">
        <v>84.765000000000001</v>
      </c>
      <c r="E210" s="325">
        <v>212.595</v>
      </c>
      <c r="F210" s="325">
        <v>266.22500000000002</v>
      </c>
      <c r="G210" s="325">
        <v>116.595</v>
      </c>
      <c r="H210" s="325">
        <v>275.685</v>
      </c>
      <c r="I210" s="325">
        <v>68.704999999999998</v>
      </c>
      <c r="J210" s="325">
        <v>76.355000000000004</v>
      </c>
    </row>
    <row r="211" spans="2:10" x14ac:dyDescent="0.2">
      <c r="B211" s="937">
        <v>40466</v>
      </c>
      <c r="C211" s="325">
        <v>226.16499999999999</v>
      </c>
      <c r="D211" s="325">
        <v>83.965000000000003</v>
      </c>
      <c r="E211" s="325">
        <v>216.67500000000001</v>
      </c>
      <c r="F211" s="325">
        <v>269.72500000000002</v>
      </c>
      <c r="G211" s="325">
        <v>114.39</v>
      </c>
      <c r="H211" s="325">
        <v>283.63499999999999</v>
      </c>
      <c r="I211" s="325">
        <v>64.72</v>
      </c>
      <c r="J211" s="325">
        <v>73.515000000000001</v>
      </c>
    </row>
    <row r="212" spans="2:10" x14ac:dyDescent="0.2">
      <c r="B212" s="937">
        <v>40469</v>
      </c>
      <c r="C212" s="325">
        <v>228.73</v>
      </c>
      <c r="D212" s="325">
        <v>84.67</v>
      </c>
      <c r="E212" s="325">
        <v>218.07499999999999</v>
      </c>
      <c r="F212" s="325">
        <v>274.02999999999997</v>
      </c>
      <c r="G212" s="325">
        <v>115.58</v>
      </c>
      <c r="H212" s="325">
        <v>289.185</v>
      </c>
      <c r="I212" s="325">
        <v>67.05</v>
      </c>
      <c r="J212" s="325">
        <v>74.954999999999998</v>
      </c>
    </row>
    <row r="213" spans="2:10" x14ac:dyDescent="0.2">
      <c r="B213" s="937">
        <v>40470</v>
      </c>
      <c r="C213" s="325">
        <v>228.61500000000001</v>
      </c>
      <c r="D213" s="325">
        <v>84.674999999999997</v>
      </c>
      <c r="E213" s="325">
        <v>221.16</v>
      </c>
      <c r="F213" s="325">
        <v>286.15499999999997</v>
      </c>
      <c r="G213" s="325">
        <v>118.43</v>
      </c>
      <c r="H213" s="325">
        <v>294.58999999999997</v>
      </c>
      <c r="I213" s="325">
        <v>67.37</v>
      </c>
      <c r="J213" s="325">
        <v>75.86</v>
      </c>
    </row>
    <row r="214" spans="2:10" x14ac:dyDescent="0.2">
      <c r="B214" s="937">
        <v>40471</v>
      </c>
      <c r="C214" s="325">
        <v>229.93</v>
      </c>
      <c r="D214" s="325">
        <v>85.245000000000005</v>
      </c>
      <c r="E214" s="325">
        <v>226.86</v>
      </c>
      <c r="F214" s="325">
        <v>281.43</v>
      </c>
      <c r="G214" s="325">
        <v>118.37</v>
      </c>
      <c r="H214" s="325">
        <v>302.33499999999998</v>
      </c>
      <c r="I214" s="325">
        <v>64.775000000000006</v>
      </c>
      <c r="J214" s="325">
        <v>75.125</v>
      </c>
    </row>
    <row r="215" spans="2:10" x14ac:dyDescent="0.2">
      <c r="B215" s="937">
        <v>40472</v>
      </c>
      <c r="C215" s="325">
        <v>223.77</v>
      </c>
      <c r="D215" s="325">
        <v>82.69</v>
      </c>
      <c r="E215" s="325">
        <v>217.93</v>
      </c>
      <c r="F215" s="325">
        <v>275.52</v>
      </c>
      <c r="G215" s="325">
        <v>116.39</v>
      </c>
      <c r="H215" s="325">
        <v>296.66500000000002</v>
      </c>
      <c r="I215" s="325">
        <v>65.56</v>
      </c>
      <c r="J215" s="325">
        <v>72.814999999999998</v>
      </c>
    </row>
    <row r="216" spans="2:10" x14ac:dyDescent="0.2">
      <c r="B216" s="937">
        <v>40473</v>
      </c>
      <c r="C216" s="325">
        <v>228.9</v>
      </c>
      <c r="D216" s="325">
        <v>83.89</v>
      </c>
      <c r="E216" s="325">
        <v>221.43</v>
      </c>
      <c r="F216" s="325">
        <v>281.69499999999999</v>
      </c>
      <c r="G216" s="325">
        <v>117.13500000000001</v>
      </c>
      <c r="H216" s="325">
        <v>304.02</v>
      </c>
      <c r="I216" s="325">
        <v>64.64</v>
      </c>
      <c r="J216" s="325">
        <v>73.185000000000002</v>
      </c>
    </row>
    <row r="217" spans="2:10" x14ac:dyDescent="0.2">
      <c r="B217" s="937">
        <v>40476</v>
      </c>
      <c r="C217" s="325">
        <v>226.71</v>
      </c>
      <c r="D217" s="325">
        <v>82.87</v>
      </c>
      <c r="E217" s="325">
        <v>220.33500000000001</v>
      </c>
      <c r="F217" s="325">
        <v>280.995</v>
      </c>
      <c r="G217" s="325">
        <v>116.47499999999999</v>
      </c>
      <c r="H217" s="325">
        <v>303.5</v>
      </c>
      <c r="I217" s="325">
        <v>66.77</v>
      </c>
      <c r="J217" s="325">
        <v>73.515000000000001</v>
      </c>
    </row>
    <row r="218" spans="2:10" x14ac:dyDescent="0.2">
      <c r="B218" s="937">
        <v>40477</v>
      </c>
      <c r="C218" s="325">
        <v>226.71</v>
      </c>
      <c r="D218" s="325">
        <v>83.26</v>
      </c>
      <c r="E218" s="325">
        <v>221.69499999999999</v>
      </c>
      <c r="F218" s="325">
        <v>281.565</v>
      </c>
      <c r="G218" s="325">
        <v>117.215</v>
      </c>
      <c r="H218" s="325">
        <v>303.16500000000002</v>
      </c>
      <c r="I218" s="325">
        <v>66.58</v>
      </c>
      <c r="J218" s="325">
        <v>74.284999999999997</v>
      </c>
    </row>
    <row r="219" spans="2:10" x14ac:dyDescent="0.2">
      <c r="B219" s="937">
        <v>40478</v>
      </c>
      <c r="C219" s="325">
        <v>229.34</v>
      </c>
      <c r="D219" s="325">
        <v>83.045000000000002</v>
      </c>
      <c r="E219" s="325">
        <v>224.10499999999999</v>
      </c>
      <c r="F219" s="325">
        <v>286.68</v>
      </c>
      <c r="G219" s="325">
        <v>118.02500000000001</v>
      </c>
      <c r="H219" s="325">
        <v>304.31</v>
      </c>
      <c r="I219" s="325">
        <v>66.47</v>
      </c>
      <c r="J219" s="325">
        <v>74.334999999999994</v>
      </c>
    </row>
    <row r="220" spans="2:10" x14ac:dyDescent="0.2">
      <c r="B220" s="937">
        <v>40479</v>
      </c>
      <c r="C220" s="325">
        <v>226.72</v>
      </c>
      <c r="D220" s="325">
        <v>83.015000000000001</v>
      </c>
      <c r="E220" s="325">
        <v>222.065</v>
      </c>
      <c r="F220" s="325">
        <v>287.51</v>
      </c>
      <c r="G220" s="325">
        <v>117.215</v>
      </c>
      <c r="H220" s="325">
        <v>293.77499999999998</v>
      </c>
      <c r="I220" s="325">
        <v>67.13</v>
      </c>
      <c r="J220" s="325">
        <v>73.930000000000007</v>
      </c>
    </row>
    <row r="221" spans="2:10" x14ac:dyDescent="0.2">
      <c r="B221" s="937">
        <v>40480</v>
      </c>
      <c r="C221" s="325">
        <v>222.44</v>
      </c>
      <c r="D221" s="325">
        <v>82.69</v>
      </c>
      <c r="E221" s="325">
        <v>220.56</v>
      </c>
      <c r="F221" s="325">
        <v>290.17</v>
      </c>
      <c r="G221" s="325">
        <v>117.08</v>
      </c>
      <c r="H221" s="325">
        <v>291.88</v>
      </c>
      <c r="I221" s="325">
        <v>67.06</v>
      </c>
      <c r="J221" s="325">
        <v>73.685000000000002</v>
      </c>
    </row>
    <row r="222" spans="2:10" x14ac:dyDescent="0.2">
      <c r="B222" s="937">
        <v>40483</v>
      </c>
      <c r="C222" s="325">
        <v>218.45</v>
      </c>
      <c r="D222" s="325">
        <v>81.694999999999993</v>
      </c>
      <c r="E222" s="325">
        <v>217.07499999999999</v>
      </c>
      <c r="F222" s="325">
        <v>281.35000000000002</v>
      </c>
      <c r="G222" s="325">
        <v>113.985</v>
      </c>
      <c r="H222" s="325">
        <v>284.8</v>
      </c>
      <c r="I222" s="325">
        <v>63.13</v>
      </c>
      <c r="J222" s="325">
        <v>72.31</v>
      </c>
    </row>
    <row r="223" spans="2:10" x14ac:dyDescent="0.2">
      <c r="B223" s="937">
        <v>40484</v>
      </c>
      <c r="C223" s="325">
        <v>213.435</v>
      </c>
      <c r="D223" s="325">
        <v>81.81</v>
      </c>
      <c r="E223" s="325">
        <v>212.91499999999999</v>
      </c>
      <c r="F223" s="325">
        <v>281.58</v>
      </c>
      <c r="G223" s="325">
        <v>114.13</v>
      </c>
      <c r="H223" s="325">
        <v>279.27999999999997</v>
      </c>
      <c r="I223" s="325">
        <v>66.52</v>
      </c>
      <c r="J223" s="325">
        <v>72.454999999999998</v>
      </c>
    </row>
    <row r="224" spans="2:10" x14ac:dyDescent="0.2">
      <c r="B224" s="937">
        <v>40485</v>
      </c>
      <c r="C224" s="325">
        <v>207.47499999999999</v>
      </c>
      <c r="D224" s="325">
        <v>80.375</v>
      </c>
      <c r="E224" s="325">
        <v>206.37</v>
      </c>
      <c r="F224" s="325">
        <v>282.36500000000001</v>
      </c>
      <c r="G224" s="325">
        <v>111.82</v>
      </c>
      <c r="H224" s="325">
        <v>274.07499999999999</v>
      </c>
      <c r="I224" s="325">
        <v>64.355000000000004</v>
      </c>
      <c r="J224" s="325">
        <v>71.605000000000004</v>
      </c>
    </row>
    <row r="225" spans="2:10" x14ac:dyDescent="0.2">
      <c r="B225" s="937">
        <v>40486</v>
      </c>
      <c r="C225" s="325">
        <v>204.04</v>
      </c>
      <c r="D225" s="325">
        <v>77.61</v>
      </c>
      <c r="E225" s="325">
        <v>200.4</v>
      </c>
      <c r="F225" s="325">
        <v>272.01499999999999</v>
      </c>
      <c r="G225" s="325">
        <v>105.42</v>
      </c>
      <c r="H225" s="325">
        <v>262.44499999999999</v>
      </c>
      <c r="I225" s="325">
        <v>61.384999999999998</v>
      </c>
      <c r="J225" s="325">
        <v>69.260000000000005</v>
      </c>
    </row>
    <row r="226" spans="2:10" x14ac:dyDescent="0.2">
      <c r="B226" s="937">
        <v>40487</v>
      </c>
      <c r="C226" s="325">
        <v>207.47499999999999</v>
      </c>
      <c r="D226" s="325">
        <v>79.004999999999995</v>
      </c>
      <c r="E226" s="325">
        <v>203.73</v>
      </c>
      <c r="F226" s="325">
        <v>284.7</v>
      </c>
      <c r="G226" s="325">
        <v>110.82</v>
      </c>
      <c r="H226" s="325">
        <v>261.55</v>
      </c>
      <c r="I226" s="325">
        <v>63.085000000000001</v>
      </c>
      <c r="J226" s="325">
        <v>70.305000000000007</v>
      </c>
    </row>
    <row r="227" spans="2:10" x14ac:dyDescent="0.2">
      <c r="B227" s="937">
        <v>40490</v>
      </c>
      <c r="C227" s="325">
        <v>217.12</v>
      </c>
      <c r="D227" s="325">
        <v>82.09</v>
      </c>
      <c r="E227" s="325">
        <v>212.44</v>
      </c>
      <c r="F227" s="325">
        <v>293.83999999999997</v>
      </c>
      <c r="G227" s="325">
        <v>118.065</v>
      </c>
      <c r="H227" s="325">
        <v>270.04000000000002</v>
      </c>
      <c r="I227" s="325">
        <v>64.08</v>
      </c>
      <c r="J227" s="325">
        <v>71.265000000000001</v>
      </c>
    </row>
    <row r="228" spans="2:10" x14ac:dyDescent="0.2">
      <c r="B228" s="937">
        <v>40491</v>
      </c>
      <c r="C228" s="325">
        <v>219.065</v>
      </c>
      <c r="D228" s="325">
        <v>82.13</v>
      </c>
      <c r="E228" s="325">
        <v>217.10499999999999</v>
      </c>
      <c r="F228" s="325">
        <v>293.44499999999999</v>
      </c>
      <c r="G228" s="325">
        <v>119.925</v>
      </c>
      <c r="H228" s="325">
        <v>270.29000000000002</v>
      </c>
      <c r="I228" s="325">
        <v>64.784999999999997</v>
      </c>
      <c r="J228" s="325">
        <v>71.814999999999998</v>
      </c>
    </row>
    <row r="229" spans="2:10" x14ac:dyDescent="0.2">
      <c r="B229" s="937">
        <v>40492</v>
      </c>
      <c r="C229" s="325">
        <v>225.26</v>
      </c>
      <c r="D229" s="325">
        <v>82.04</v>
      </c>
      <c r="E229" s="325">
        <v>219.70500000000001</v>
      </c>
      <c r="F229" s="325">
        <v>298.22000000000003</v>
      </c>
      <c r="G229" s="325">
        <v>124.485</v>
      </c>
      <c r="H229" s="325">
        <v>274.82</v>
      </c>
      <c r="I229" s="325">
        <v>65.56</v>
      </c>
      <c r="J229" s="325">
        <v>71.215000000000003</v>
      </c>
    </row>
    <row r="230" spans="2:10" x14ac:dyDescent="0.2">
      <c r="B230" s="937">
        <v>40493</v>
      </c>
      <c r="C230" s="325">
        <v>234.94</v>
      </c>
      <c r="D230" s="325">
        <v>82.165000000000006</v>
      </c>
      <c r="E230" s="325">
        <v>226.91</v>
      </c>
      <c r="F230" s="325">
        <v>305.26</v>
      </c>
      <c r="G230" s="325">
        <v>127.035</v>
      </c>
      <c r="H230" s="325">
        <v>283.505</v>
      </c>
      <c r="I230" s="325">
        <v>64.709999999999994</v>
      </c>
      <c r="J230" s="325">
        <v>73.454999999999998</v>
      </c>
    </row>
    <row r="231" spans="2:10" x14ac:dyDescent="0.2">
      <c r="B231" s="937">
        <v>40494</v>
      </c>
      <c r="C231" s="325">
        <v>225.685</v>
      </c>
      <c r="D231" s="325">
        <v>81.784999999999997</v>
      </c>
      <c r="E231" s="325">
        <v>220.23</v>
      </c>
      <c r="F231" s="325">
        <v>305.09500000000003</v>
      </c>
      <c r="G231" s="325">
        <v>125.61499999999999</v>
      </c>
      <c r="H231" s="325">
        <v>279.93</v>
      </c>
      <c r="I231" s="325">
        <v>64.709999999999994</v>
      </c>
      <c r="J231" s="325">
        <v>72.319999999999993</v>
      </c>
    </row>
    <row r="232" spans="2:10" x14ac:dyDescent="0.2">
      <c r="B232" s="937">
        <v>40497</v>
      </c>
      <c r="C232" s="325">
        <v>229.55</v>
      </c>
      <c r="D232" s="325">
        <v>82.284999999999997</v>
      </c>
      <c r="E232" s="325">
        <v>225.405</v>
      </c>
      <c r="F232" s="325">
        <v>308.41000000000003</v>
      </c>
      <c r="G232" s="325">
        <v>127.47</v>
      </c>
      <c r="H232" s="325">
        <v>283.85000000000002</v>
      </c>
      <c r="I232" s="325">
        <v>65.144999999999996</v>
      </c>
      <c r="J232" s="325">
        <v>72.644999999999996</v>
      </c>
    </row>
    <row r="233" spans="2:10" x14ac:dyDescent="0.2">
      <c r="B233" s="937">
        <v>40498</v>
      </c>
      <c r="C233" s="325">
        <v>232.35</v>
      </c>
      <c r="D233" s="325">
        <v>83.18</v>
      </c>
      <c r="E233" s="325">
        <v>225.22499999999999</v>
      </c>
      <c r="F233" s="325">
        <v>317.22000000000003</v>
      </c>
      <c r="G233" s="325">
        <v>133.85</v>
      </c>
      <c r="H233" s="325">
        <v>286.03500000000003</v>
      </c>
      <c r="I233" s="325">
        <v>65.295000000000002</v>
      </c>
      <c r="J233" s="325">
        <v>73.465000000000003</v>
      </c>
    </row>
    <row r="234" spans="2:10" x14ac:dyDescent="0.2">
      <c r="B234" s="937">
        <v>40499</v>
      </c>
      <c r="C234" s="325">
        <v>231.58</v>
      </c>
      <c r="D234" s="325">
        <v>82.92</v>
      </c>
      <c r="E234" s="325">
        <v>225.9</v>
      </c>
      <c r="F234" s="325">
        <v>313.39999999999998</v>
      </c>
      <c r="G234" s="325">
        <v>132.33500000000001</v>
      </c>
      <c r="H234" s="325">
        <v>288.10500000000002</v>
      </c>
      <c r="I234" s="325">
        <v>64.709999999999994</v>
      </c>
      <c r="J234" s="325">
        <v>72.924999999999997</v>
      </c>
    </row>
    <row r="235" spans="2:10" x14ac:dyDescent="0.2">
      <c r="B235" s="937">
        <v>40500</v>
      </c>
      <c r="C235" s="325">
        <v>227.095</v>
      </c>
      <c r="D235" s="325">
        <v>81.27</v>
      </c>
      <c r="E235" s="325">
        <v>222.12</v>
      </c>
      <c r="F235" s="325">
        <v>301.89999999999998</v>
      </c>
      <c r="G235" s="325">
        <v>126.875</v>
      </c>
      <c r="H235" s="325">
        <v>282.73</v>
      </c>
      <c r="I235" s="325">
        <v>62.555</v>
      </c>
      <c r="J235" s="325">
        <v>70.959999999999994</v>
      </c>
    </row>
    <row r="236" spans="2:10" x14ac:dyDescent="0.2">
      <c r="B236" s="937">
        <v>40501</v>
      </c>
      <c r="C236" s="325">
        <v>226.78</v>
      </c>
      <c r="D236" s="325">
        <v>81.954999999999998</v>
      </c>
      <c r="E236" s="325">
        <v>220.89</v>
      </c>
      <c r="F236" s="325">
        <v>302.64</v>
      </c>
      <c r="G236" s="325">
        <v>127.38500000000001</v>
      </c>
      <c r="H236" s="325">
        <v>282.11</v>
      </c>
      <c r="I236" s="325">
        <v>62.27</v>
      </c>
      <c r="J236" s="325">
        <v>72.334999999999994</v>
      </c>
    </row>
    <row r="237" spans="2:10" x14ac:dyDescent="0.2">
      <c r="B237" s="937">
        <v>40504</v>
      </c>
      <c r="C237" s="325">
        <v>226.58500000000001</v>
      </c>
      <c r="D237" s="325">
        <v>81.034999999999997</v>
      </c>
      <c r="E237" s="325">
        <v>222.13</v>
      </c>
      <c r="F237" s="325">
        <v>307.83</v>
      </c>
      <c r="G237" s="325">
        <v>127.79</v>
      </c>
      <c r="H237" s="325">
        <v>284.39999999999998</v>
      </c>
      <c r="I237" s="325">
        <v>62.21</v>
      </c>
      <c r="J237" s="325">
        <v>70.644999999999996</v>
      </c>
    </row>
    <row r="238" spans="2:10" x14ac:dyDescent="0.2">
      <c r="B238" s="937">
        <v>40505</v>
      </c>
      <c r="C238" s="325">
        <v>231.97499999999999</v>
      </c>
      <c r="D238" s="325">
        <v>87.635000000000005</v>
      </c>
      <c r="E238" s="325">
        <v>228.83500000000001</v>
      </c>
      <c r="F238" s="325">
        <v>324.83</v>
      </c>
      <c r="G238" s="325">
        <v>138.67500000000001</v>
      </c>
      <c r="H238" s="325">
        <v>290.64499999999998</v>
      </c>
      <c r="I238" s="325">
        <v>65.13</v>
      </c>
      <c r="J238" s="325">
        <v>73.325000000000003</v>
      </c>
    </row>
    <row r="239" spans="2:10" x14ac:dyDescent="0.2">
      <c r="B239" s="937">
        <v>40506</v>
      </c>
      <c r="C239" s="325">
        <v>232.755</v>
      </c>
      <c r="D239" s="325">
        <v>85.575000000000003</v>
      </c>
      <c r="E239" s="325">
        <v>234.15</v>
      </c>
      <c r="F239" s="325">
        <v>322.31</v>
      </c>
      <c r="G239" s="325">
        <v>136.88499999999999</v>
      </c>
      <c r="H239" s="325">
        <v>293.70999999999998</v>
      </c>
      <c r="I239" s="325">
        <v>67.275000000000006</v>
      </c>
      <c r="J239" s="325">
        <v>73.135000000000005</v>
      </c>
    </row>
    <row r="240" spans="2:10" x14ac:dyDescent="0.2">
      <c r="B240" s="937">
        <v>40507</v>
      </c>
      <c r="C240" s="325">
        <v>231.595</v>
      </c>
      <c r="D240" s="325">
        <v>85.965000000000003</v>
      </c>
      <c r="E240" s="325">
        <v>232.69</v>
      </c>
      <c r="F240" s="325">
        <v>325.26</v>
      </c>
      <c r="G240" s="325">
        <v>136.995</v>
      </c>
      <c r="H240" s="325">
        <v>293.14</v>
      </c>
      <c r="I240" s="325">
        <v>66.125</v>
      </c>
      <c r="J240" s="325">
        <v>74.325000000000003</v>
      </c>
    </row>
    <row r="241" spans="2:10" x14ac:dyDescent="0.2">
      <c r="B241" s="937">
        <v>40508</v>
      </c>
      <c r="C241" s="325">
        <v>250.755</v>
      </c>
      <c r="D241" s="325">
        <v>88.29</v>
      </c>
      <c r="E241" s="325">
        <v>251.05</v>
      </c>
      <c r="F241" s="325">
        <v>350.73500000000001</v>
      </c>
      <c r="G241" s="325">
        <v>147.1</v>
      </c>
      <c r="H241" s="325">
        <v>312.52999999999997</v>
      </c>
      <c r="I241" s="325">
        <v>68.025000000000006</v>
      </c>
      <c r="J241" s="325">
        <v>77.37</v>
      </c>
    </row>
    <row r="242" spans="2:10" x14ac:dyDescent="0.2">
      <c r="B242" s="937">
        <v>40511</v>
      </c>
      <c r="C242" s="325">
        <v>258.74</v>
      </c>
      <c r="D242" s="325">
        <v>92.28</v>
      </c>
      <c r="E242" s="325">
        <v>261.72000000000003</v>
      </c>
      <c r="F242" s="325">
        <v>367.29500000000002</v>
      </c>
      <c r="G242" s="325">
        <v>161.61500000000001</v>
      </c>
      <c r="H242" s="325">
        <v>317.57499999999999</v>
      </c>
      <c r="I242" s="325">
        <v>70.185000000000002</v>
      </c>
      <c r="J242" s="325">
        <v>81.099999999999994</v>
      </c>
    </row>
    <row r="243" spans="2:10" x14ac:dyDescent="0.2">
      <c r="B243" s="937">
        <v>40512</v>
      </c>
      <c r="C243" s="325">
        <v>266.99</v>
      </c>
      <c r="D243" s="325">
        <v>102.05500000000001</v>
      </c>
      <c r="E243" s="325">
        <v>271.26</v>
      </c>
      <c r="F243" s="325">
        <v>377.79500000000002</v>
      </c>
      <c r="G243" s="325">
        <v>166.965</v>
      </c>
      <c r="H243" s="325">
        <v>328.55</v>
      </c>
      <c r="I243" s="325">
        <v>82.12</v>
      </c>
      <c r="J243" s="325">
        <v>92.46</v>
      </c>
    </row>
    <row r="244" spans="2:10" x14ac:dyDescent="0.2">
      <c r="B244" s="937">
        <v>40513</v>
      </c>
      <c r="C244" s="325">
        <v>254.98</v>
      </c>
      <c r="D244" s="325">
        <v>97.51</v>
      </c>
      <c r="E244" s="325">
        <v>256.74</v>
      </c>
      <c r="F244" s="325">
        <v>368.41</v>
      </c>
      <c r="G244" s="325">
        <v>157.095</v>
      </c>
      <c r="H244" s="325">
        <v>312.51</v>
      </c>
      <c r="I244" s="325">
        <v>77.515000000000001</v>
      </c>
      <c r="J244" s="325">
        <v>87.25</v>
      </c>
    </row>
    <row r="245" spans="2:10" x14ac:dyDescent="0.2">
      <c r="B245" s="937">
        <v>40514</v>
      </c>
      <c r="C245" s="325">
        <v>248.3</v>
      </c>
      <c r="D245" s="325">
        <v>95.665000000000006</v>
      </c>
      <c r="E245" s="325">
        <v>251.88</v>
      </c>
      <c r="F245" s="325">
        <v>363.23500000000001</v>
      </c>
      <c r="G245" s="325">
        <v>151.845</v>
      </c>
      <c r="H245" s="325">
        <v>304.82</v>
      </c>
      <c r="I245" s="325">
        <v>75.885000000000005</v>
      </c>
      <c r="J245" s="325">
        <v>85.905000000000001</v>
      </c>
    </row>
    <row r="246" spans="2:10" x14ac:dyDescent="0.2">
      <c r="B246" s="937">
        <v>40515</v>
      </c>
      <c r="C246" s="325">
        <v>241.535</v>
      </c>
      <c r="D246" s="325">
        <v>91.935000000000002</v>
      </c>
      <c r="E246" s="325">
        <v>244.495</v>
      </c>
      <c r="F246" s="325">
        <v>356.28</v>
      </c>
      <c r="G246" s="325">
        <v>147.10499999999999</v>
      </c>
      <c r="H246" s="325">
        <v>298.42</v>
      </c>
      <c r="I246" s="325">
        <v>72.674999999999997</v>
      </c>
      <c r="J246" s="325">
        <v>83.094999999999999</v>
      </c>
    </row>
    <row r="247" spans="2:10" x14ac:dyDescent="0.2">
      <c r="B247" s="937">
        <v>40518</v>
      </c>
      <c r="C247" s="325">
        <v>244.61500000000001</v>
      </c>
      <c r="D247" s="325">
        <v>91.534999999999997</v>
      </c>
      <c r="E247" s="325">
        <v>247.81</v>
      </c>
      <c r="F247" s="325">
        <v>367.86500000000001</v>
      </c>
      <c r="G247" s="325">
        <v>147.64500000000001</v>
      </c>
      <c r="H247" s="325">
        <v>299.63</v>
      </c>
      <c r="I247" s="325">
        <v>73.010000000000005</v>
      </c>
      <c r="J247" s="325">
        <v>82.71</v>
      </c>
    </row>
    <row r="248" spans="2:10" x14ac:dyDescent="0.2">
      <c r="B248" s="937">
        <v>40519</v>
      </c>
      <c r="C248" s="325">
        <v>237.85</v>
      </c>
      <c r="D248" s="325">
        <v>87.284999999999997</v>
      </c>
      <c r="E248" s="325">
        <v>241.41</v>
      </c>
      <c r="F248" s="325">
        <v>365.21</v>
      </c>
      <c r="G248" s="325">
        <v>143.255</v>
      </c>
      <c r="H248" s="325">
        <v>293.45999999999998</v>
      </c>
      <c r="I248" s="325">
        <v>70.844999999999999</v>
      </c>
      <c r="J248" s="325">
        <v>80.334999999999994</v>
      </c>
    </row>
    <row r="249" spans="2:10" x14ac:dyDescent="0.2">
      <c r="B249" s="937">
        <v>40520</v>
      </c>
      <c r="C249" s="325">
        <v>240.11</v>
      </c>
      <c r="D249" s="325">
        <v>88.344999999999999</v>
      </c>
      <c r="E249" s="325">
        <v>245.715</v>
      </c>
      <c r="F249" s="325">
        <v>368.32499999999999</v>
      </c>
      <c r="G249" s="325">
        <v>143.59</v>
      </c>
      <c r="H249" s="325">
        <v>295.94</v>
      </c>
      <c r="I249" s="325">
        <v>71.17</v>
      </c>
      <c r="J249" s="325">
        <v>80.435000000000002</v>
      </c>
    </row>
    <row r="250" spans="2:10" x14ac:dyDescent="0.2">
      <c r="B250" s="937">
        <v>40521</v>
      </c>
      <c r="C250" s="325">
        <v>241.03</v>
      </c>
      <c r="D250" s="325">
        <v>89.694999999999993</v>
      </c>
      <c r="E250" s="325">
        <v>247.23</v>
      </c>
      <c r="F250" s="325">
        <v>376.72500000000002</v>
      </c>
      <c r="G250" s="325">
        <v>148.17500000000001</v>
      </c>
      <c r="H250" s="325">
        <v>297.76</v>
      </c>
      <c r="I250" s="325">
        <v>71.484999999999999</v>
      </c>
      <c r="J250" s="325">
        <v>81.67</v>
      </c>
    </row>
    <row r="251" spans="2:10" x14ac:dyDescent="0.2">
      <c r="B251" s="937">
        <v>40522</v>
      </c>
      <c r="C251" s="325">
        <v>243.82</v>
      </c>
      <c r="D251" s="325">
        <v>89.66</v>
      </c>
      <c r="E251" s="325">
        <v>249.81</v>
      </c>
      <c r="F251" s="325">
        <v>380.59</v>
      </c>
      <c r="G251" s="325">
        <v>143.785</v>
      </c>
      <c r="H251" s="325">
        <v>301.2</v>
      </c>
      <c r="I251" s="325">
        <v>72.77</v>
      </c>
      <c r="J251" s="325">
        <v>81.605000000000004</v>
      </c>
    </row>
    <row r="252" spans="2:10" x14ac:dyDescent="0.2">
      <c r="B252" s="937">
        <v>40525</v>
      </c>
      <c r="C252" s="325">
        <v>243.92</v>
      </c>
      <c r="D252" s="325">
        <v>89.51</v>
      </c>
      <c r="E252" s="325">
        <v>249.11500000000001</v>
      </c>
      <c r="F252" s="325">
        <v>372.36</v>
      </c>
      <c r="G252" s="325">
        <v>140.70500000000001</v>
      </c>
      <c r="H252" s="325">
        <v>296.27499999999998</v>
      </c>
      <c r="I252" s="325">
        <v>72.81</v>
      </c>
      <c r="J252" s="325">
        <v>81.155000000000001</v>
      </c>
    </row>
    <row r="253" spans="2:10" x14ac:dyDescent="0.2">
      <c r="B253" s="937">
        <v>40526</v>
      </c>
      <c r="C253" s="325">
        <v>245.595</v>
      </c>
      <c r="D253" s="325">
        <v>89.69</v>
      </c>
      <c r="E253" s="325">
        <v>251.04</v>
      </c>
      <c r="F253" s="325">
        <v>368.78</v>
      </c>
      <c r="G253" s="325">
        <v>139.55000000000001</v>
      </c>
      <c r="H253" s="325">
        <v>290.05</v>
      </c>
      <c r="I253" s="325">
        <v>72.34</v>
      </c>
      <c r="J253" s="325">
        <v>81.405000000000001</v>
      </c>
    </row>
    <row r="254" spans="2:10" x14ac:dyDescent="0.2">
      <c r="B254" s="937">
        <v>40527</v>
      </c>
      <c r="C254" s="325">
        <v>243.35</v>
      </c>
      <c r="D254" s="325">
        <v>90.045000000000002</v>
      </c>
      <c r="E254" s="325">
        <v>250.20500000000001</v>
      </c>
      <c r="F254" s="325">
        <v>367.11</v>
      </c>
      <c r="G254" s="325">
        <v>139.56</v>
      </c>
      <c r="H254" s="325">
        <v>288.44</v>
      </c>
      <c r="I254" s="325">
        <v>71.745000000000005</v>
      </c>
      <c r="J254" s="325">
        <v>80.3</v>
      </c>
    </row>
    <row r="255" spans="2:10" x14ac:dyDescent="0.2">
      <c r="B255" s="937">
        <v>40528</v>
      </c>
      <c r="C255" s="325">
        <v>245.26</v>
      </c>
      <c r="D255" s="325">
        <v>90.19</v>
      </c>
      <c r="E255" s="325">
        <v>249.92500000000001</v>
      </c>
      <c r="F255" s="325">
        <v>366.46499999999997</v>
      </c>
      <c r="G255" s="325">
        <v>139.91999999999999</v>
      </c>
      <c r="H255" s="325">
        <v>288.01</v>
      </c>
      <c r="I255" s="325">
        <v>72.314999999999998</v>
      </c>
      <c r="J255" s="325">
        <v>80.144999999999996</v>
      </c>
    </row>
    <row r="256" spans="2:10" x14ac:dyDescent="0.2">
      <c r="B256" s="937">
        <v>40529</v>
      </c>
      <c r="C256" s="325">
        <v>244.32499999999999</v>
      </c>
      <c r="D256" s="325">
        <v>90.105000000000004</v>
      </c>
      <c r="E256" s="325">
        <v>250.27500000000001</v>
      </c>
      <c r="F256" s="325">
        <v>367.73</v>
      </c>
      <c r="G256" s="325">
        <v>139.91499999999999</v>
      </c>
      <c r="H256" s="325">
        <v>288.02</v>
      </c>
      <c r="I256" s="325">
        <v>72.89</v>
      </c>
      <c r="J256" s="325">
        <v>81.099999999999994</v>
      </c>
    </row>
    <row r="257" spans="2:10" x14ac:dyDescent="0.2">
      <c r="B257" s="937">
        <v>40532</v>
      </c>
      <c r="C257" s="325">
        <v>245.80500000000001</v>
      </c>
      <c r="D257" s="325">
        <v>90.95</v>
      </c>
      <c r="E257" s="325">
        <v>253.62</v>
      </c>
      <c r="F257" s="325">
        <v>368.73500000000001</v>
      </c>
      <c r="G257" s="325">
        <v>144.32499999999999</v>
      </c>
      <c r="H257" s="325">
        <v>291.26499999999999</v>
      </c>
      <c r="I257" s="325">
        <v>73.69</v>
      </c>
      <c r="J257" s="325">
        <v>82.1</v>
      </c>
    </row>
    <row r="258" spans="2:10" x14ac:dyDescent="0.2">
      <c r="B258" s="937">
        <v>40533</v>
      </c>
      <c r="C258" s="325">
        <v>247.45</v>
      </c>
      <c r="D258" s="325">
        <v>91.105000000000004</v>
      </c>
      <c r="E258" s="325">
        <v>257.31</v>
      </c>
      <c r="F258" s="325">
        <v>373.17500000000001</v>
      </c>
      <c r="G258" s="325">
        <v>145.215</v>
      </c>
      <c r="H258" s="325">
        <v>293.26</v>
      </c>
      <c r="I258" s="325">
        <v>75.41</v>
      </c>
      <c r="J258" s="325">
        <v>83.045000000000002</v>
      </c>
    </row>
    <row r="259" spans="2:10" x14ac:dyDescent="0.2">
      <c r="B259" s="937">
        <v>40534</v>
      </c>
      <c r="C259" s="325">
        <v>248.11500000000001</v>
      </c>
      <c r="D259" s="325">
        <v>90.76</v>
      </c>
      <c r="E259" s="325">
        <v>257.78500000000003</v>
      </c>
      <c r="F259" s="325">
        <v>375.22</v>
      </c>
      <c r="G259" s="325">
        <v>145.535</v>
      </c>
      <c r="H259" s="325">
        <v>290.83999999999997</v>
      </c>
      <c r="I259" s="325">
        <v>76.55</v>
      </c>
      <c r="J259" s="325">
        <v>82.644999999999996</v>
      </c>
    </row>
    <row r="260" spans="2:10" x14ac:dyDescent="0.2">
      <c r="B260" s="937">
        <v>40535</v>
      </c>
      <c r="C260" s="325">
        <v>247.935</v>
      </c>
      <c r="D260" s="325">
        <v>92.215000000000003</v>
      </c>
      <c r="E260" s="325">
        <v>257.935</v>
      </c>
      <c r="F260" s="325">
        <v>378.52</v>
      </c>
      <c r="G260" s="325">
        <v>146.72</v>
      </c>
      <c r="H260" s="325">
        <v>291.11</v>
      </c>
      <c r="I260" s="325">
        <v>76.7</v>
      </c>
      <c r="J260" s="325">
        <v>82.1</v>
      </c>
    </row>
    <row r="261" spans="2:10" x14ac:dyDescent="0.2">
      <c r="B261" s="937">
        <v>40536</v>
      </c>
      <c r="C261" s="325">
        <v>248.19499999999999</v>
      </c>
      <c r="D261" s="325">
        <v>91.11</v>
      </c>
      <c r="E261" s="325">
        <v>257.94</v>
      </c>
      <c r="F261" s="325">
        <v>378.36500000000001</v>
      </c>
      <c r="G261" s="325">
        <v>146.26</v>
      </c>
      <c r="H261" s="325">
        <v>291.31</v>
      </c>
      <c r="I261" s="325">
        <v>76.7</v>
      </c>
      <c r="J261" s="325">
        <v>82.1</v>
      </c>
    </row>
    <row r="262" spans="2:10" x14ac:dyDescent="0.2">
      <c r="B262" s="937">
        <v>40539</v>
      </c>
      <c r="C262" s="325">
        <v>248.2</v>
      </c>
      <c r="D262" s="325">
        <v>91.1</v>
      </c>
      <c r="E262" s="325">
        <v>257.89999999999998</v>
      </c>
      <c r="F262" s="325">
        <v>378.4</v>
      </c>
      <c r="G262" s="325">
        <v>146.30000000000001</v>
      </c>
      <c r="H262" s="325">
        <v>291.3</v>
      </c>
      <c r="I262" s="325">
        <v>76.7</v>
      </c>
      <c r="J262" s="325">
        <v>82.1</v>
      </c>
    </row>
    <row r="263" spans="2:10" x14ac:dyDescent="0.2">
      <c r="B263" s="937">
        <v>40540</v>
      </c>
      <c r="C263" s="325">
        <v>248</v>
      </c>
      <c r="D263" s="325">
        <v>91.4</v>
      </c>
      <c r="E263" s="325">
        <v>257.7</v>
      </c>
      <c r="F263" s="325">
        <v>378.2</v>
      </c>
      <c r="G263" s="325">
        <v>146.9</v>
      </c>
      <c r="H263" s="325">
        <v>291.3</v>
      </c>
      <c r="I263" s="325">
        <v>77.2</v>
      </c>
      <c r="J263" s="325">
        <v>82.4</v>
      </c>
    </row>
    <row r="264" spans="2:10" x14ac:dyDescent="0.2">
      <c r="B264" s="937">
        <v>40541</v>
      </c>
      <c r="C264" s="325">
        <v>246.7</v>
      </c>
      <c r="D264" s="325">
        <v>90.6</v>
      </c>
      <c r="E264" s="325">
        <v>256.39999999999998</v>
      </c>
      <c r="F264" s="325">
        <v>382.47500000000002</v>
      </c>
      <c r="G264" s="325">
        <v>145.58500000000001</v>
      </c>
      <c r="H264" s="325">
        <v>291.89999999999998</v>
      </c>
      <c r="I264" s="325">
        <v>77</v>
      </c>
      <c r="J264" s="325">
        <v>82.9</v>
      </c>
    </row>
    <row r="265" spans="2:10" x14ac:dyDescent="0.2">
      <c r="B265" s="937">
        <v>40542</v>
      </c>
      <c r="C265" s="325">
        <v>245.86</v>
      </c>
      <c r="D265" s="325">
        <v>90.6</v>
      </c>
      <c r="E265" s="325">
        <v>257.48</v>
      </c>
      <c r="F265" s="325">
        <v>382.47500000000002</v>
      </c>
      <c r="G265" s="325">
        <v>145.58500000000001</v>
      </c>
      <c r="H265" s="325">
        <v>290.87</v>
      </c>
      <c r="I265" s="325">
        <v>76.900000000000006</v>
      </c>
      <c r="J265" s="325">
        <v>82.594999999999999</v>
      </c>
    </row>
    <row r="266" spans="2:10" x14ac:dyDescent="0.2">
      <c r="B266" s="937">
        <v>40543</v>
      </c>
      <c r="C266" s="325">
        <v>247.245</v>
      </c>
      <c r="D266" s="325">
        <v>91.08</v>
      </c>
      <c r="E266" s="325">
        <v>256.04000000000002</v>
      </c>
      <c r="F266" s="325">
        <v>377.97500000000002</v>
      </c>
      <c r="G266" s="325">
        <v>143.905</v>
      </c>
      <c r="H266" s="325">
        <v>290.21499999999997</v>
      </c>
      <c r="I266" s="325">
        <v>76.900000000000006</v>
      </c>
      <c r="J266" s="325">
        <v>82.3</v>
      </c>
    </row>
    <row r="267" spans="2:10" x14ac:dyDescent="0.2">
      <c r="B267" s="937">
        <v>40546</v>
      </c>
      <c r="C267" s="325">
        <v>246.4</v>
      </c>
      <c r="D267" s="325">
        <v>90.7</v>
      </c>
      <c r="E267" s="325">
        <v>255.2</v>
      </c>
      <c r="F267" s="325">
        <v>376.8</v>
      </c>
      <c r="G267" s="325">
        <v>143.30000000000001</v>
      </c>
      <c r="H267" s="325">
        <v>289.3</v>
      </c>
      <c r="I267" s="325">
        <v>76.8</v>
      </c>
      <c r="J267" s="325">
        <v>81.900000000000006</v>
      </c>
    </row>
    <row r="268" spans="2:10" x14ac:dyDescent="0.2">
      <c r="B268" s="937">
        <v>40547</v>
      </c>
      <c r="C268" s="325">
        <v>243.125</v>
      </c>
      <c r="D268" s="325">
        <v>88.135000000000005</v>
      </c>
      <c r="E268" s="325">
        <v>254.89</v>
      </c>
      <c r="F268" s="325">
        <v>379.97</v>
      </c>
      <c r="G268" s="325">
        <v>143.67500000000001</v>
      </c>
      <c r="H268" s="325">
        <v>284.42500000000001</v>
      </c>
      <c r="I268" s="325">
        <v>74.680000000000007</v>
      </c>
      <c r="J268" s="325">
        <v>82.51</v>
      </c>
    </row>
    <row r="269" spans="2:10" x14ac:dyDescent="0.2">
      <c r="B269" s="937">
        <v>40548</v>
      </c>
      <c r="C269" s="325">
        <v>246.33500000000001</v>
      </c>
      <c r="D269" s="325">
        <v>87.644999999999996</v>
      </c>
      <c r="E269" s="325">
        <v>260.51499999999999</v>
      </c>
      <c r="F269" s="325">
        <v>387.125</v>
      </c>
      <c r="G269" s="325">
        <v>144.82</v>
      </c>
      <c r="H269" s="325">
        <v>291.34500000000003</v>
      </c>
      <c r="I269" s="325">
        <v>73.33</v>
      </c>
      <c r="J269" s="325">
        <v>82.605000000000004</v>
      </c>
    </row>
    <row r="270" spans="2:10" x14ac:dyDescent="0.2">
      <c r="B270" s="937">
        <v>40549</v>
      </c>
      <c r="C270" s="325">
        <v>249.38</v>
      </c>
      <c r="D270" s="325">
        <v>87.644999999999996</v>
      </c>
      <c r="E270" s="325">
        <v>264.29500000000002</v>
      </c>
      <c r="F270" s="325">
        <v>389.36</v>
      </c>
      <c r="G270" s="325">
        <v>147.89500000000001</v>
      </c>
      <c r="H270" s="325">
        <v>296.75</v>
      </c>
      <c r="I270" s="325">
        <v>80.525000000000006</v>
      </c>
      <c r="J270" s="325">
        <v>85.65</v>
      </c>
    </row>
    <row r="271" spans="2:10" x14ac:dyDescent="0.2">
      <c r="B271" s="937">
        <v>40550</v>
      </c>
      <c r="C271" s="325">
        <v>253.38</v>
      </c>
      <c r="D271" s="325">
        <v>91.86</v>
      </c>
      <c r="E271" s="325">
        <v>274.05500000000001</v>
      </c>
      <c r="F271" s="325">
        <v>394.72</v>
      </c>
      <c r="G271" s="325">
        <v>158.535</v>
      </c>
      <c r="H271" s="325">
        <v>304.08</v>
      </c>
      <c r="I271" s="325">
        <v>83.894999999999996</v>
      </c>
      <c r="J271" s="325">
        <v>90.795000000000002</v>
      </c>
    </row>
    <row r="272" spans="2:10" x14ac:dyDescent="0.2">
      <c r="B272" s="937">
        <v>40553</v>
      </c>
      <c r="C272" s="325">
        <v>258.95999999999998</v>
      </c>
      <c r="D272" s="325">
        <v>94.234999999999999</v>
      </c>
      <c r="E272" s="325">
        <v>278.58499999999998</v>
      </c>
      <c r="F272" s="325">
        <v>396.59</v>
      </c>
      <c r="G272" s="325">
        <v>161.72</v>
      </c>
      <c r="H272" s="325">
        <v>307.54500000000002</v>
      </c>
      <c r="I272" s="325">
        <v>87.355000000000004</v>
      </c>
      <c r="J272" s="325">
        <v>91.9</v>
      </c>
    </row>
    <row r="273" spans="2:10" x14ac:dyDescent="0.2">
      <c r="B273" s="937">
        <v>40554</v>
      </c>
      <c r="C273" s="325">
        <v>257.94499999999999</v>
      </c>
      <c r="D273" s="325">
        <v>93.954999999999998</v>
      </c>
      <c r="E273" s="325">
        <v>288.03500000000003</v>
      </c>
      <c r="F273" s="325">
        <v>390.21</v>
      </c>
      <c r="G273" s="325">
        <v>161.16499999999999</v>
      </c>
      <c r="H273" s="325">
        <v>305.60000000000002</v>
      </c>
      <c r="I273" s="325">
        <v>92.22</v>
      </c>
      <c r="J273" s="325">
        <v>94.534999999999997</v>
      </c>
    </row>
    <row r="274" spans="2:10" x14ac:dyDescent="0.2">
      <c r="B274" s="937">
        <v>40555</v>
      </c>
      <c r="C274" s="325">
        <v>254.74</v>
      </c>
      <c r="D274" s="325">
        <v>90.3</v>
      </c>
      <c r="E274" s="325">
        <v>285.57</v>
      </c>
      <c r="F274" s="325">
        <v>380.07499999999999</v>
      </c>
      <c r="G274" s="325">
        <v>153.97499999999999</v>
      </c>
      <c r="H274" s="325">
        <v>298.13499999999999</v>
      </c>
      <c r="I274" s="325">
        <v>88.34</v>
      </c>
      <c r="J274" s="325">
        <v>92.55</v>
      </c>
    </row>
    <row r="275" spans="2:10" x14ac:dyDescent="0.2">
      <c r="B275" s="937">
        <v>40556</v>
      </c>
      <c r="C275" s="325">
        <v>253.97499999999999</v>
      </c>
      <c r="D275" s="325">
        <v>90.114999999999995</v>
      </c>
      <c r="E275" s="325">
        <v>281.5</v>
      </c>
      <c r="F275" s="325">
        <v>369.99</v>
      </c>
      <c r="G275" s="325">
        <v>154.36000000000001</v>
      </c>
      <c r="H275" s="325">
        <v>295.52499999999998</v>
      </c>
      <c r="I275" s="325">
        <v>87.71</v>
      </c>
      <c r="J275" s="325">
        <v>90.974999999999994</v>
      </c>
    </row>
    <row r="276" spans="2:10" x14ac:dyDescent="0.2">
      <c r="B276" s="937">
        <v>40557</v>
      </c>
      <c r="C276" s="325">
        <v>256.84500000000003</v>
      </c>
      <c r="D276" s="325">
        <v>90.93</v>
      </c>
      <c r="E276" s="325">
        <v>282.95499999999998</v>
      </c>
      <c r="F276" s="325">
        <v>369.86</v>
      </c>
      <c r="G276" s="325">
        <v>154.755</v>
      </c>
      <c r="H276" s="325">
        <v>294.80500000000001</v>
      </c>
      <c r="I276" s="325">
        <v>87.6</v>
      </c>
      <c r="J276" s="325">
        <v>90.56</v>
      </c>
    </row>
    <row r="277" spans="2:10" x14ac:dyDescent="0.2">
      <c r="B277" s="937">
        <v>40560</v>
      </c>
      <c r="C277" s="325">
        <v>255.26499999999999</v>
      </c>
      <c r="D277" s="325">
        <v>90.69</v>
      </c>
      <c r="E277" s="325">
        <v>283.68</v>
      </c>
      <c r="F277" s="325">
        <v>369.23</v>
      </c>
      <c r="G277" s="325">
        <v>154.35</v>
      </c>
      <c r="H277" s="325">
        <v>293.44</v>
      </c>
      <c r="I277" s="325">
        <v>87.765000000000001</v>
      </c>
      <c r="J277" s="325">
        <v>90.81</v>
      </c>
    </row>
    <row r="278" spans="2:10" x14ac:dyDescent="0.2">
      <c r="B278" s="937">
        <v>40561</v>
      </c>
      <c r="C278" s="325">
        <v>252.745</v>
      </c>
      <c r="D278" s="325">
        <v>89.814999999999998</v>
      </c>
      <c r="E278" s="325">
        <v>281.33</v>
      </c>
      <c r="F278" s="325">
        <v>367.47500000000002</v>
      </c>
      <c r="G278" s="325">
        <v>155.01</v>
      </c>
      <c r="H278" s="325">
        <v>291.04500000000002</v>
      </c>
      <c r="I278" s="325">
        <v>86.864999999999995</v>
      </c>
      <c r="J278" s="325">
        <v>90.56</v>
      </c>
    </row>
    <row r="279" spans="2:10" x14ac:dyDescent="0.2">
      <c r="B279" s="937">
        <v>40562</v>
      </c>
      <c r="C279" s="325">
        <v>253.46</v>
      </c>
      <c r="D279" s="325">
        <v>90.504999999999995</v>
      </c>
      <c r="E279" s="325">
        <v>284.73</v>
      </c>
      <c r="F279" s="325">
        <v>371.62</v>
      </c>
      <c r="G279" s="325">
        <v>158.535</v>
      </c>
      <c r="H279" s="325">
        <v>294.935</v>
      </c>
      <c r="I279" s="325">
        <v>87.534999999999997</v>
      </c>
      <c r="J279" s="325">
        <v>90.295000000000002</v>
      </c>
    </row>
    <row r="280" spans="2:10" x14ac:dyDescent="0.2">
      <c r="B280" s="937">
        <v>40563</v>
      </c>
      <c r="C280" s="325">
        <v>256.74</v>
      </c>
      <c r="D280" s="325">
        <v>90.86</v>
      </c>
      <c r="E280" s="325">
        <v>291.57</v>
      </c>
      <c r="F280" s="325">
        <v>378.77</v>
      </c>
      <c r="G280" s="325">
        <v>162.04</v>
      </c>
      <c r="H280" s="325">
        <v>294.99</v>
      </c>
      <c r="I280" s="325">
        <v>89.575000000000003</v>
      </c>
      <c r="J280" s="325">
        <v>90.825000000000003</v>
      </c>
    </row>
    <row r="281" spans="2:10" x14ac:dyDescent="0.2">
      <c r="B281" s="937">
        <v>40564</v>
      </c>
      <c r="C281" s="325">
        <v>254.45</v>
      </c>
      <c r="D281" s="325">
        <v>90.254999999999995</v>
      </c>
      <c r="E281" s="325">
        <v>285.61500000000001</v>
      </c>
      <c r="F281" s="325">
        <v>367.35</v>
      </c>
      <c r="G281" s="325">
        <v>157.30000000000001</v>
      </c>
      <c r="H281" s="325">
        <v>293.27499999999998</v>
      </c>
      <c r="I281" s="325">
        <v>89.05</v>
      </c>
      <c r="J281" s="325">
        <v>90.745000000000005</v>
      </c>
    </row>
    <row r="282" spans="2:10" x14ac:dyDescent="0.2">
      <c r="B282" s="937">
        <v>40567</v>
      </c>
      <c r="C282" s="325">
        <v>250.8</v>
      </c>
      <c r="D282" s="325">
        <v>87.534999999999997</v>
      </c>
      <c r="E282" s="325">
        <v>281.83499999999998</v>
      </c>
      <c r="F282" s="325">
        <v>360.71499999999997</v>
      </c>
      <c r="G282" s="325">
        <v>152.035</v>
      </c>
      <c r="H282" s="325">
        <v>288.75</v>
      </c>
      <c r="I282" s="325">
        <v>87.43</v>
      </c>
      <c r="J282" s="325">
        <v>87.79</v>
      </c>
    </row>
    <row r="283" spans="2:10" x14ac:dyDescent="0.2">
      <c r="B283" s="937">
        <v>40568</v>
      </c>
      <c r="C283" s="325">
        <v>250.07</v>
      </c>
      <c r="D283" s="325">
        <v>87.53</v>
      </c>
      <c r="E283" s="325">
        <v>282.83499999999998</v>
      </c>
      <c r="F283" s="325">
        <v>358.01</v>
      </c>
      <c r="G283" s="325">
        <v>149.38999999999999</v>
      </c>
      <c r="H283" s="325">
        <v>286.78500000000003</v>
      </c>
      <c r="I283" s="325">
        <v>87.2</v>
      </c>
      <c r="J283" s="325">
        <v>87.8</v>
      </c>
    </row>
    <row r="284" spans="2:10" x14ac:dyDescent="0.2">
      <c r="B284" s="937">
        <v>40569</v>
      </c>
      <c r="C284" s="325">
        <v>250.24</v>
      </c>
      <c r="D284" s="325">
        <v>87.87</v>
      </c>
      <c r="E284" s="325">
        <v>283.97500000000002</v>
      </c>
      <c r="F284" s="325">
        <v>346.98</v>
      </c>
      <c r="G284" s="325">
        <v>149.39500000000001</v>
      </c>
      <c r="H284" s="325">
        <v>288.065</v>
      </c>
      <c r="I284" s="325">
        <v>86.98</v>
      </c>
      <c r="J284" s="325">
        <v>87.83</v>
      </c>
    </row>
    <row r="285" spans="2:10" x14ac:dyDescent="0.2">
      <c r="B285" s="937">
        <v>40570</v>
      </c>
      <c r="C285" s="325">
        <v>252.64500000000001</v>
      </c>
      <c r="D285" s="325">
        <v>89.314999999999998</v>
      </c>
      <c r="E285" s="325">
        <v>286.11500000000001</v>
      </c>
      <c r="F285" s="325">
        <v>350.15</v>
      </c>
      <c r="G285" s="325">
        <v>151.42500000000001</v>
      </c>
      <c r="H285" s="325">
        <v>290.92</v>
      </c>
      <c r="I285" s="325">
        <v>87.004999999999995</v>
      </c>
      <c r="J285" s="325">
        <v>88.84</v>
      </c>
    </row>
    <row r="286" spans="2:10" x14ac:dyDescent="0.2">
      <c r="B286" s="937">
        <v>40571</v>
      </c>
      <c r="C286" s="325">
        <v>259.495</v>
      </c>
      <c r="D286" s="325">
        <v>91.435000000000002</v>
      </c>
      <c r="E286" s="325">
        <v>290.91500000000002</v>
      </c>
      <c r="F286" s="325">
        <v>350.03500000000003</v>
      </c>
      <c r="G286" s="325">
        <v>156.36000000000001</v>
      </c>
      <c r="H286" s="325">
        <v>297.86500000000001</v>
      </c>
      <c r="I286" s="325">
        <v>89.42</v>
      </c>
      <c r="J286" s="325">
        <v>89.33</v>
      </c>
    </row>
    <row r="287" spans="2:10" x14ac:dyDescent="0.2">
      <c r="B287" s="937">
        <v>40574</v>
      </c>
      <c r="C287" s="325">
        <v>259.99</v>
      </c>
      <c r="D287" s="325">
        <v>90.94</v>
      </c>
      <c r="E287" s="325">
        <v>289.16000000000003</v>
      </c>
      <c r="F287" s="325">
        <v>340.63</v>
      </c>
      <c r="G287" s="325">
        <v>154.79499999999999</v>
      </c>
      <c r="H287" s="325">
        <v>296.73</v>
      </c>
      <c r="I287" s="325">
        <v>89.16</v>
      </c>
      <c r="J287" s="325">
        <v>89.68</v>
      </c>
    </row>
    <row r="288" spans="2:10" x14ac:dyDescent="0.2">
      <c r="B288" s="937">
        <v>40575</v>
      </c>
      <c r="C288" s="325">
        <v>248.93</v>
      </c>
      <c r="D288" s="325">
        <v>88.814999999999998</v>
      </c>
      <c r="E288" s="325">
        <v>278.20499999999998</v>
      </c>
      <c r="F288" s="325">
        <v>311.15499999999997</v>
      </c>
      <c r="G288" s="325">
        <v>146.97</v>
      </c>
      <c r="H288" s="325">
        <v>284.04500000000002</v>
      </c>
      <c r="I288" s="325">
        <v>86.23</v>
      </c>
      <c r="J288" s="325">
        <v>87.64</v>
      </c>
    </row>
    <row r="289" spans="2:10" x14ac:dyDescent="0.2">
      <c r="B289" s="937">
        <v>40576</v>
      </c>
      <c r="C289" s="325">
        <v>248.14</v>
      </c>
      <c r="D289" s="325">
        <v>87.715000000000003</v>
      </c>
      <c r="E289" s="325">
        <v>282.875</v>
      </c>
      <c r="F289" s="325">
        <v>297.76</v>
      </c>
      <c r="G289" s="325">
        <v>147.16</v>
      </c>
      <c r="H289" s="325">
        <v>284.69499999999999</v>
      </c>
      <c r="I289" s="325">
        <v>84.864999999999995</v>
      </c>
      <c r="J289" s="325">
        <v>85.59</v>
      </c>
    </row>
    <row r="290" spans="2:10" x14ac:dyDescent="0.2">
      <c r="B290" s="937">
        <v>40577</v>
      </c>
      <c r="C290" s="325">
        <v>256.10000000000002</v>
      </c>
      <c r="D290" s="325">
        <v>87.64</v>
      </c>
      <c r="E290" s="325">
        <v>285.7</v>
      </c>
      <c r="F290" s="325">
        <v>293.77</v>
      </c>
      <c r="G290" s="325">
        <v>149.04</v>
      </c>
      <c r="H290" s="325">
        <v>286.27499999999998</v>
      </c>
      <c r="I290" s="325">
        <v>85.025000000000006</v>
      </c>
      <c r="J290" s="325">
        <v>85.89</v>
      </c>
    </row>
    <row r="291" spans="2:10" x14ac:dyDescent="0.2">
      <c r="B291" s="937">
        <v>40578</v>
      </c>
      <c r="C291" s="325">
        <v>247.285</v>
      </c>
      <c r="D291" s="325">
        <v>86.644999999999996</v>
      </c>
      <c r="E291" s="325">
        <v>264.55500000000001</v>
      </c>
      <c r="F291" s="325">
        <v>283.94</v>
      </c>
      <c r="G291" s="325">
        <v>143.95500000000001</v>
      </c>
      <c r="H291" s="325">
        <v>275.01</v>
      </c>
      <c r="I291" s="325">
        <v>83.99</v>
      </c>
      <c r="J291" s="325">
        <v>85.5</v>
      </c>
    </row>
    <row r="292" spans="2:10" x14ac:dyDescent="0.2">
      <c r="B292" s="937">
        <v>40581</v>
      </c>
      <c r="C292" s="325">
        <v>247.56</v>
      </c>
      <c r="D292" s="325">
        <v>85.734999999999999</v>
      </c>
      <c r="E292" s="325">
        <v>256.875</v>
      </c>
      <c r="F292" s="325">
        <v>279.57499999999999</v>
      </c>
      <c r="G292" s="325">
        <v>137.91999999999999</v>
      </c>
      <c r="H292" s="325">
        <v>271.43</v>
      </c>
      <c r="I292" s="325">
        <v>84.114999999999995</v>
      </c>
      <c r="J292" s="325">
        <v>85.084999999999994</v>
      </c>
    </row>
    <row r="293" spans="2:10" x14ac:dyDescent="0.2">
      <c r="B293" s="937">
        <v>40582</v>
      </c>
      <c r="C293" s="325">
        <v>247.88</v>
      </c>
      <c r="D293" s="325">
        <v>86.644999999999996</v>
      </c>
      <c r="E293" s="325">
        <v>260.08499999999998</v>
      </c>
      <c r="F293" s="325">
        <v>281.45999999999998</v>
      </c>
      <c r="G293" s="325">
        <v>134.87</v>
      </c>
      <c r="H293" s="325">
        <v>274.79500000000002</v>
      </c>
      <c r="I293" s="325">
        <v>84.614999999999995</v>
      </c>
      <c r="J293" s="325">
        <v>84.78</v>
      </c>
    </row>
    <row r="294" spans="2:10" x14ac:dyDescent="0.2">
      <c r="B294" s="937">
        <v>40583</v>
      </c>
      <c r="C294" s="325">
        <v>250.53</v>
      </c>
      <c r="D294" s="325">
        <v>86.875</v>
      </c>
      <c r="E294" s="325">
        <v>264.44499999999999</v>
      </c>
      <c r="F294" s="325">
        <v>290.7</v>
      </c>
      <c r="G294" s="325">
        <v>138.755</v>
      </c>
      <c r="H294" s="325">
        <v>279.81</v>
      </c>
      <c r="I294" s="325">
        <v>84.614999999999995</v>
      </c>
      <c r="J294" s="325">
        <v>85.59</v>
      </c>
    </row>
    <row r="295" spans="2:10" x14ac:dyDescent="0.2">
      <c r="B295" s="937">
        <v>40584</v>
      </c>
      <c r="C295" s="325">
        <v>255.89500000000001</v>
      </c>
      <c r="D295" s="325">
        <v>86.924999999999997</v>
      </c>
      <c r="E295" s="325">
        <v>278.17</v>
      </c>
      <c r="F295" s="325">
        <v>298.58999999999997</v>
      </c>
      <c r="G295" s="325">
        <v>141.38499999999999</v>
      </c>
      <c r="H295" s="325">
        <v>288.47500000000002</v>
      </c>
      <c r="I295" s="325">
        <v>84.614999999999995</v>
      </c>
      <c r="J295" s="325">
        <v>84.97</v>
      </c>
    </row>
    <row r="296" spans="2:10" x14ac:dyDescent="0.2">
      <c r="B296" s="937">
        <v>40585</v>
      </c>
      <c r="C296" s="325">
        <v>256.09500000000003</v>
      </c>
      <c r="D296" s="325">
        <v>87.025000000000006</v>
      </c>
      <c r="E296" s="325">
        <v>283.17</v>
      </c>
      <c r="F296" s="325">
        <v>300.28500000000003</v>
      </c>
      <c r="G296" s="325">
        <v>142.67500000000001</v>
      </c>
      <c r="H296" s="325">
        <v>288.86</v>
      </c>
      <c r="I296" s="325">
        <v>85.17</v>
      </c>
      <c r="J296" s="325">
        <v>85.814999999999998</v>
      </c>
    </row>
    <row r="297" spans="2:10" x14ac:dyDescent="0.2">
      <c r="B297" s="937">
        <v>40588</v>
      </c>
      <c r="C297" s="325">
        <v>258.17</v>
      </c>
      <c r="D297" s="325">
        <v>86.984999999999999</v>
      </c>
      <c r="E297" s="325">
        <v>289.75</v>
      </c>
      <c r="F297" s="325">
        <v>303.7</v>
      </c>
      <c r="G297" s="325">
        <v>143.17500000000001</v>
      </c>
      <c r="H297" s="325">
        <v>288.87</v>
      </c>
      <c r="I297" s="325">
        <v>85.42</v>
      </c>
      <c r="J297" s="325">
        <v>86.08</v>
      </c>
    </row>
    <row r="298" spans="2:10" x14ac:dyDescent="0.2">
      <c r="B298" s="937">
        <v>40589</v>
      </c>
      <c r="C298" s="325">
        <v>258.315</v>
      </c>
      <c r="D298" s="325">
        <v>87.745000000000005</v>
      </c>
      <c r="E298" s="325">
        <v>283.8</v>
      </c>
      <c r="F298" s="325">
        <v>302.09500000000003</v>
      </c>
      <c r="G298" s="325">
        <v>144.63499999999999</v>
      </c>
      <c r="H298" s="325">
        <v>288.23500000000001</v>
      </c>
      <c r="I298" s="325">
        <v>86.605000000000004</v>
      </c>
      <c r="J298" s="325">
        <v>86.49</v>
      </c>
    </row>
    <row r="299" spans="2:10" x14ac:dyDescent="0.2">
      <c r="B299" s="937">
        <v>40590</v>
      </c>
      <c r="C299" s="325">
        <v>255.595</v>
      </c>
      <c r="D299" s="325">
        <v>87.504999999999995</v>
      </c>
      <c r="E299" s="325">
        <v>284.25</v>
      </c>
      <c r="F299" s="325">
        <v>299.63</v>
      </c>
      <c r="G299" s="325">
        <v>143.965</v>
      </c>
      <c r="H299" s="325">
        <v>287.41500000000002</v>
      </c>
      <c r="I299" s="325">
        <v>85.605000000000004</v>
      </c>
      <c r="J299" s="325">
        <v>86.665000000000006</v>
      </c>
    </row>
    <row r="300" spans="2:10" x14ac:dyDescent="0.2">
      <c r="B300" s="937">
        <v>40591</v>
      </c>
      <c r="C300" s="325">
        <v>255.32499999999999</v>
      </c>
      <c r="D300" s="325">
        <v>87.635000000000005</v>
      </c>
      <c r="E300" s="325">
        <v>284.82499999999999</v>
      </c>
      <c r="F300" s="325">
        <v>301.30500000000001</v>
      </c>
      <c r="G300" s="325">
        <v>144.15</v>
      </c>
      <c r="H300" s="325">
        <v>286.04000000000002</v>
      </c>
      <c r="I300" s="325">
        <v>86.605000000000004</v>
      </c>
      <c r="J300" s="325">
        <v>86.775000000000006</v>
      </c>
    </row>
    <row r="301" spans="2:10" x14ac:dyDescent="0.2">
      <c r="B301" s="937">
        <v>40592</v>
      </c>
      <c r="C301" s="325">
        <v>255.52500000000001</v>
      </c>
      <c r="D301" s="325">
        <v>87.69</v>
      </c>
      <c r="E301" s="325">
        <v>281.12</v>
      </c>
      <c r="F301" s="325">
        <v>301.41500000000002</v>
      </c>
      <c r="G301" s="325">
        <v>145.16499999999999</v>
      </c>
      <c r="H301" s="325">
        <v>286.01</v>
      </c>
      <c r="I301" s="325">
        <v>86.275000000000006</v>
      </c>
      <c r="J301" s="325">
        <v>86.454999999999998</v>
      </c>
    </row>
    <row r="302" spans="2:10" x14ac:dyDescent="0.2">
      <c r="B302" s="937">
        <v>40595</v>
      </c>
      <c r="C302" s="325">
        <v>256.98500000000001</v>
      </c>
      <c r="D302" s="325">
        <v>87.86</v>
      </c>
      <c r="E302" s="325">
        <v>281.82</v>
      </c>
      <c r="F302" s="325">
        <v>303.25</v>
      </c>
      <c r="G302" s="325">
        <v>146.08000000000001</v>
      </c>
      <c r="H302" s="325">
        <v>285.61500000000001</v>
      </c>
      <c r="I302" s="325">
        <v>85.484999999999999</v>
      </c>
      <c r="J302" s="325">
        <v>86.57</v>
      </c>
    </row>
    <row r="303" spans="2:10" x14ac:dyDescent="0.2">
      <c r="B303" s="937">
        <v>40596</v>
      </c>
      <c r="C303" s="325">
        <v>260.09500000000003</v>
      </c>
      <c r="D303" s="325">
        <v>89.52</v>
      </c>
      <c r="E303" s="325">
        <v>288.2</v>
      </c>
      <c r="F303" s="325">
        <v>307.315</v>
      </c>
      <c r="G303" s="325">
        <v>152.24</v>
      </c>
      <c r="H303" s="325">
        <v>288.06</v>
      </c>
      <c r="I303" s="325">
        <v>88.245000000000005</v>
      </c>
      <c r="J303" s="325">
        <v>89.055000000000007</v>
      </c>
    </row>
    <row r="304" spans="2:10" x14ac:dyDescent="0.2">
      <c r="B304" s="937">
        <v>40597</v>
      </c>
      <c r="C304" s="325">
        <v>259.76</v>
      </c>
      <c r="D304" s="325">
        <v>89.62</v>
      </c>
      <c r="E304" s="325">
        <v>289.01</v>
      </c>
      <c r="F304" s="325">
        <v>307.76499999999999</v>
      </c>
      <c r="G304" s="325">
        <v>153.405</v>
      </c>
      <c r="H304" s="325">
        <v>289.05500000000001</v>
      </c>
      <c r="I304" s="325">
        <v>87.114999999999995</v>
      </c>
      <c r="J304" s="325">
        <v>88.57</v>
      </c>
    </row>
    <row r="305" spans="2:10" x14ac:dyDescent="0.2">
      <c r="B305" s="937">
        <v>40598</v>
      </c>
      <c r="C305" s="325">
        <v>260.10000000000002</v>
      </c>
      <c r="D305" s="325">
        <v>89.67</v>
      </c>
      <c r="E305" s="325">
        <v>290.97500000000002</v>
      </c>
      <c r="F305" s="325">
        <v>304.86500000000001</v>
      </c>
      <c r="G305" s="325">
        <v>154.625</v>
      </c>
      <c r="H305" s="325">
        <v>291.39499999999998</v>
      </c>
      <c r="I305" s="325">
        <v>89.075000000000003</v>
      </c>
      <c r="J305" s="325">
        <v>89.564999999999998</v>
      </c>
    </row>
    <row r="306" spans="2:10" x14ac:dyDescent="0.2">
      <c r="B306" s="937">
        <v>40599</v>
      </c>
      <c r="C306" s="325">
        <v>256.27999999999997</v>
      </c>
      <c r="D306" s="325">
        <v>89.43</v>
      </c>
      <c r="E306" s="325">
        <v>285.19</v>
      </c>
      <c r="F306" s="325">
        <v>300.87</v>
      </c>
      <c r="G306" s="325">
        <v>152.535</v>
      </c>
      <c r="H306" s="325">
        <v>287.01</v>
      </c>
      <c r="I306" s="325">
        <v>89.084999999999994</v>
      </c>
      <c r="J306" s="325">
        <v>89.314999999999998</v>
      </c>
    </row>
    <row r="307" spans="2:10" x14ac:dyDescent="0.2">
      <c r="B307" s="937">
        <v>40602</v>
      </c>
      <c r="C307" s="325">
        <v>252.27</v>
      </c>
      <c r="D307" s="325">
        <v>89.55</v>
      </c>
      <c r="E307" s="325">
        <v>283.98500000000001</v>
      </c>
      <c r="F307" s="325">
        <v>295.98500000000001</v>
      </c>
      <c r="G307" s="325">
        <v>150.815</v>
      </c>
      <c r="H307" s="325">
        <v>283.23</v>
      </c>
      <c r="I307" s="325">
        <v>88.454999999999998</v>
      </c>
      <c r="J307" s="325">
        <v>89.275000000000006</v>
      </c>
    </row>
    <row r="308" spans="2:10" x14ac:dyDescent="0.2">
      <c r="B308" s="937">
        <v>40603</v>
      </c>
      <c r="C308" s="325">
        <v>250.58500000000001</v>
      </c>
      <c r="D308" s="325">
        <v>88.87</v>
      </c>
      <c r="E308" s="325">
        <v>281.16000000000003</v>
      </c>
      <c r="F308" s="325">
        <v>298.03500000000003</v>
      </c>
      <c r="G308" s="325">
        <v>148.62</v>
      </c>
      <c r="H308" s="325">
        <v>281.33499999999998</v>
      </c>
      <c r="I308" s="325">
        <v>87.424999999999997</v>
      </c>
      <c r="J308" s="325">
        <v>88.984999999999999</v>
      </c>
    </row>
    <row r="309" spans="2:10" x14ac:dyDescent="0.2">
      <c r="B309" s="937">
        <v>40604</v>
      </c>
      <c r="C309" s="325">
        <v>244.17500000000001</v>
      </c>
      <c r="D309" s="325">
        <v>89.534999999999997</v>
      </c>
      <c r="E309" s="325">
        <v>280.52</v>
      </c>
      <c r="F309" s="325">
        <v>297.22500000000002</v>
      </c>
      <c r="G309" s="325">
        <v>149.43</v>
      </c>
      <c r="H309" s="325">
        <v>279.435</v>
      </c>
      <c r="I309" s="325">
        <v>87.594999999999999</v>
      </c>
      <c r="J309" s="325">
        <v>89.325000000000003</v>
      </c>
    </row>
    <row r="310" spans="2:10" x14ac:dyDescent="0.2">
      <c r="B310" s="937">
        <v>40605</v>
      </c>
      <c r="C310" s="325">
        <v>238.64500000000001</v>
      </c>
      <c r="D310" s="325">
        <v>88.305000000000007</v>
      </c>
      <c r="E310" s="325">
        <v>276.89</v>
      </c>
      <c r="F310" s="325">
        <v>296.22500000000002</v>
      </c>
      <c r="G310" s="325">
        <v>145.94</v>
      </c>
      <c r="H310" s="325">
        <v>274.69</v>
      </c>
      <c r="I310" s="325">
        <v>86.665000000000006</v>
      </c>
      <c r="J310" s="325">
        <v>88.165000000000006</v>
      </c>
    </row>
    <row r="311" spans="2:10" x14ac:dyDescent="0.2">
      <c r="B311" s="937">
        <v>40606</v>
      </c>
      <c r="C311" s="325">
        <v>238.70500000000001</v>
      </c>
      <c r="D311" s="325">
        <v>89.04</v>
      </c>
      <c r="E311" s="325">
        <v>276.19499999999999</v>
      </c>
      <c r="F311" s="325">
        <v>293.66000000000003</v>
      </c>
      <c r="G311" s="325">
        <v>145.01499999999999</v>
      </c>
      <c r="H311" s="325">
        <v>273.53500000000003</v>
      </c>
      <c r="I311" s="325">
        <v>87.594999999999999</v>
      </c>
      <c r="J311" s="325">
        <v>88.194999999999993</v>
      </c>
    </row>
    <row r="312" spans="2:10" x14ac:dyDescent="0.2">
      <c r="B312" s="937">
        <v>40609</v>
      </c>
      <c r="C312" s="325">
        <v>236.27</v>
      </c>
      <c r="D312" s="325">
        <v>87.885000000000005</v>
      </c>
      <c r="E312" s="325">
        <v>275.67500000000001</v>
      </c>
      <c r="F312" s="325">
        <v>293.55</v>
      </c>
      <c r="G312" s="325">
        <v>143.61500000000001</v>
      </c>
      <c r="H312" s="325">
        <v>273.02</v>
      </c>
      <c r="I312" s="325">
        <v>86.454999999999998</v>
      </c>
      <c r="J312" s="325">
        <v>87.575000000000003</v>
      </c>
    </row>
    <row r="313" spans="2:10" x14ac:dyDescent="0.2">
      <c r="B313" s="937">
        <v>40610</v>
      </c>
      <c r="C313" s="325">
        <v>232.63</v>
      </c>
      <c r="D313" s="325">
        <v>87.98</v>
      </c>
      <c r="E313" s="325">
        <v>274.625</v>
      </c>
      <c r="F313" s="325">
        <v>294.59500000000003</v>
      </c>
      <c r="G313" s="325">
        <v>142.745</v>
      </c>
      <c r="H313" s="325">
        <v>273.33499999999998</v>
      </c>
      <c r="I313" s="325">
        <v>86.765000000000001</v>
      </c>
      <c r="J313" s="325">
        <v>87.575000000000003</v>
      </c>
    </row>
    <row r="314" spans="2:10" x14ac:dyDescent="0.2">
      <c r="B314" s="937">
        <v>40611</v>
      </c>
      <c r="C314" s="325">
        <v>231.49</v>
      </c>
      <c r="D314" s="325">
        <v>88.32</v>
      </c>
      <c r="E314" s="325">
        <v>274.83</v>
      </c>
      <c r="F314" s="325">
        <v>294.83999999999997</v>
      </c>
      <c r="G314" s="325">
        <v>142.66499999999999</v>
      </c>
      <c r="H314" s="325">
        <v>273.25</v>
      </c>
      <c r="I314" s="325">
        <v>86.504999999999995</v>
      </c>
      <c r="J314" s="325">
        <v>87.4</v>
      </c>
    </row>
    <row r="315" spans="2:10" x14ac:dyDescent="0.2">
      <c r="B315" s="937">
        <v>40612</v>
      </c>
      <c r="C315" s="325">
        <v>231.48500000000001</v>
      </c>
      <c r="D315" s="325">
        <v>87.77</v>
      </c>
      <c r="E315" s="325">
        <v>279.30500000000001</v>
      </c>
      <c r="F315" s="325">
        <v>298.67</v>
      </c>
      <c r="G315" s="325">
        <v>144.935</v>
      </c>
      <c r="H315" s="325">
        <v>274.71499999999997</v>
      </c>
      <c r="I315" s="325">
        <v>85.605000000000004</v>
      </c>
      <c r="J315" s="325">
        <v>86.09</v>
      </c>
    </row>
    <row r="316" spans="2:10" x14ac:dyDescent="0.2">
      <c r="B316" s="937">
        <v>40613</v>
      </c>
      <c r="C316" s="325">
        <v>232.31</v>
      </c>
      <c r="D316" s="325">
        <v>87.375</v>
      </c>
      <c r="E316" s="325">
        <v>280.54500000000002</v>
      </c>
      <c r="F316" s="325">
        <v>295.685</v>
      </c>
      <c r="G316" s="325">
        <v>145.54499999999999</v>
      </c>
      <c r="H316" s="325">
        <v>271.14499999999998</v>
      </c>
      <c r="I316" s="325">
        <v>85.36</v>
      </c>
      <c r="J316" s="325">
        <v>86.935000000000002</v>
      </c>
    </row>
    <row r="317" spans="2:10" x14ac:dyDescent="0.2">
      <c r="B317" s="937">
        <v>40616</v>
      </c>
      <c r="C317" s="325">
        <v>231.155</v>
      </c>
      <c r="D317" s="325">
        <v>86.29</v>
      </c>
      <c r="E317" s="325">
        <v>278.96499999999997</v>
      </c>
      <c r="F317" s="325">
        <v>289.94499999999999</v>
      </c>
      <c r="G317" s="325">
        <v>144.36000000000001</v>
      </c>
      <c r="H317" s="325">
        <v>269.38499999999999</v>
      </c>
      <c r="I317" s="325">
        <v>84.305000000000007</v>
      </c>
      <c r="J317" s="325">
        <v>85.97</v>
      </c>
    </row>
    <row r="318" spans="2:10" x14ac:dyDescent="0.2">
      <c r="B318" s="937">
        <v>40617</v>
      </c>
      <c r="C318" s="325">
        <v>228.75</v>
      </c>
      <c r="D318" s="325">
        <v>87.935000000000002</v>
      </c>
      <c r="E318" s="325">
        <v>276.95</v>
      </c>
      <c r="F318" s="325">
        <v>289.97500000000002</v>
      </c>
      <c r="G318" s="325">
        <v>147.16999999999999</v>
      </c>
      <c r="H318" s="325">
        <v>268.29500000000002</v>
      </c>
      <c r="I318" s="325">
        <v>84.885000000000005</v>
      </c>
      <c r="J318" s="325">
        <v>85.7</v>
      </c>
    </row>
    <row r="319" spans="2:10" x14ac:dyDescent="0.2">
      <c r="B319" s="937">
        <v>40618</v>
      </c>
      <c r="C319" s="325">
        <v>229.57499999999999</v>
      </c>
      <c r="D319" s="325">
        <v>86.09</v>
      </c>
      <c r="E319" s="325">
        <v>278.97000000000003</v>
      </c>
      <c r="F319" s="325">
        <v>288.91500000000002</v>
      </c>
      <c r="G319" s="325">
        <v>147.76</v>
      </c>
      <c r="H319" s="325">
        <v>269.245</v>
      </c>
      <c r="I319" s="325">
        <v>82.83</v>
      </c>
      <c r="J319" s="325">
        <v>84.29</v>
      </c>
    </row>
    <row r="320" spans="2:10" x14ac:dyDescent="0.2">
      <c r="B320" s="937">
        <v>40619</v>
      </c>
      <c r="C320" s="325">
        <v>228.61500000000001</v>
      </c>
      <c r="D320" s="325">
        <v>86.37</v>
      </c>
      <c r="E320" s="325">
        <v>275.375</v>
      </c>
      <c r="F320" s="325">
        <v>284.42</v>
      </c>
      <c r="G320" s="325">
        <v>146.22499999999999</v>
      </c>
      <c r="H320" s="325">
        <v>265.20999999999998</v>
      </c>
      <c r="I320" s="325">
        <v>82.28</v>
      </c>
      <c r="J320" s="325">
        <v>83.37</v>
      </c>
    </row>
    <row r="321" spans="2:10" x14ac:dyDescent="0.2">
      <c r="B321" s="937">
        <v>40620</v>
      </c>
      <c r="C321" s="325">
        <v>224.33500000000001</v>
      </c>
      <c r="D321" s="325">
        <v>85.31</v>
      </c>
      <c r="E321" s="325">
        <v>270.08</v>
      </c>
      <c r="F321" s="325">
        <v>281.39499999999998</v>
      </c>
      <c r="G321" s="325">
        <v>142.625</v>
      </c>
      <c r="H321" s="325">
        <v>260.58</v>
      </c>
      <c r="I321" s="325">
        <v>82.64</v>
      </c>
      <c r="J321" s="325">
        <v>83.39</v>
      </c>
    </row>
    <row r="322" spans="2:10" x14ac:dyDescent="0.2">
      <c r="B322" s="937">
        <v>40623</v>
      </c>
      <c r="C322" s="325">
        <v>221.59</v>
      </c>
      <c r="D322" s="325">
        <v>85.564999999999998</v>
      </c>
      <c r="E322" s="325">
        <v>265.91000000000003</v>
      </c>
      <c r="F322" s="325">
        <v>278.64499999999998</v>
      </c>
      <c r="G322" s="325">
        <v>143.22499999999999</v>
      </c>
      <c r="H322" s="325">
        <v>260.04000000000002</v>
      </c>
      <c r="I322" s="325">
        <v>81.819999999999993</v>
      </c>
      <c r="J322" s="325">
        <v>82.805000000000007</v>
      </c>
    </row>
    <row r="323" spans="2:10" x14ac:dyDescent="0.2">
      <c r="B323" s="937">
        <v>40624</v>
      </c>
      <c r="C323" s="325">
        <v>214.06</v>
      </c>
      <c r="D323" s="325">
        <v>82.49</v>
      </c>
      <c r="E323" s="325">
        <v>258.94499999999999</v>
      </c>
      <c r="F323" s="325">
        <v>272.80500000000001</v>
      </c>
      <c r="G323" s="325">
        <v>141.91</v>
      </c>
      <c r="H323" s="325">
        <v>253.46</v>
      </c>
      <c r="I323" s="325">
        <v>81.319999999999993</v>
      </c>
      <c r="J323" s="325">
        <v>83.105000000000004</v>
      </c>
    </row>
    <row r="324" spans="2:10" x14ac:dyDescent="0.2">
      <c r="B324" s="937">
        <v>40625</v>
      </c>
      <c r="C324" s="325">
        <v>210.005</v>
      </c>
      <c r="D324" s="325">
        <v>82.63</v>
      </c>
      <c r="E324" s="325">
        <v>259.84500000000003</v>
      </c>
      <c r="F324" s="325">
        <v>271.04000000000002</v>
      </c>
      <c r="G324" s="325">
        <v>142.49</v>
      </c>
      <c r="H324" s="325">
        <v>245.61500000000001</v>
      </c>
      <c r="I324" s="325">
        <v>81.125</v>
      </c>
      <c r="J324" s="325">
        <v>82.665000000000006</v>
      </c>
    </row>
    <row r="325" spans="2:10" x14ac:dyDescent="0.2">
      <c r="B325" s="937">
        <v>40626</v>
      </c>
      <c r="C325" s="325">
        <v>207.12</v>
      </c>
      <c r="D325" s="325">
        <v>82.61</v>
      </c>
      <c r="E325" s="325">
        <v>253.32</v>
      </c>
      <c r="F325" s="325">
        <v>264.69499999999999</v>
      </c>
      <c r="G325" s="325">
        <v>142.13</v>
      </c>
      <c r="H325" s="325">
        <v>241.07</v>
      </c>
      <c r="I325" s="325">
        <v>79.37</v>
      </c>
      <c r="J325" s="325">
        <v>80.944999999999993</v>
      </c>
    </row>
    <row r="326" spans="2:10" x14ac:dyDescent="0.2">
      <c r="B326" s="937">
        <v>40627</v>
      </c>
      <c r="C326" s="325">
        <v>204.24</v>
      </c>
      <c r="D326" s="325">
        <v>82.444999999999993</v>
      </c>
      <c r="E326" s="325">
        <v>248.3</v>
      </c>
      <c r="F326" s="325">
        <v>262.745</v>
      </c>
      <c r="G326" s="325">
        <v>142.07</v>
      </c>
      <c r="H326" s="325">
        <v>239.155</v>
      </c>
      <c r="I326" s="325">
        <v>79.144999999999996</v>
      </c>
      <c r="J326" s="325">
        <v>81.11</v>
      </c>
    </row>
    <row r="327" spans="2:10" x14ac:dyDescent="0.2">
      <c r="B327" s="937">
        <v>40630</v>
      </c>
      <c r="C327" s="325">
        <v>203.81</v>
      </c>
      <c r="D327" s="325">
        <v>81.204999999999998</v>
      </c>
      <c r="E327" s="325">
        <v>245.77</v>
      </c>
      <c r="F327" s="325">
        <v>259.92</v>
      </c>
      <c r="G327" s="325">
        <v>141.5</v>
      </c>
      <c r="H327" s="325">
        <v>236.29499999999999</v>
      </c>
      <c r="I327" s="325">
        <v>80.48</v>
      </c>
      <c r="J327" s="325">
        <v>81.174999999999997</v>
      </c>
    </row>
    <row r="328" spans="2:10" x14ac:dyDescent="0.2">
      <c r="B328" s="937">
        <v>40631</v>
      </c>
      <c r="C328" s="325">
        <v>206.02</v>
      </c>
      <c r="D328" s="325">
        <v>81.275000000000006</v>
      </c>
      <c r="E328" s="325">
        <v>246.07</v>
      </c>
      <c r="F328" s="325">
        <v>259.65499999999997</v>
      </c>
      <c r="G328" s="325">
        <v>142.75</v>
      </c>
      <c r="H328" s="325">
        <v>236.35499999999999</v>
      </c>
      <c r="I328" s="325">
        <v>80.084999999999994</v>
      </c>
      <c r="J328" s="325">
        <v>80.625</v>
      </c>
    </row>
    <row r="329" spans="2:10" x14ac:dyDescent="0.2">
      <c r="B329" s="937">
        <v>40632</v>
      </c>
      <c r="C329" s="325">
        <v>203.45500000000001</v>
      </c>
      <c r="D329" s="325">
        <v>80.995000000000005</v>
      </c>
      <c r="E329" s="325">
        <v>242.12</v>
      </c>
      <c r="F329" s="325">
        <v>257.505</v>
      </c>
      <c r="G329" s="325">
        <v>144.35499999999999</v>
      </c>
      <c r="H329" s="325">
        <v>231.91499999999999</v>
      </c>
      <c r="I329" s="325">
        <v>79.86</v>
      </c>
      <c r="J329" s="325">
        <v>80.355000000000004</v>
      </c>
    </row>
    <row r="330" spans="2:10" x14ac:dyDescent="0.2">
      <c r="B330" s="937">
        <v>40633</v>
      </c>
      <c r="C330" s="325">
        <v>203.11500000000001</v>
      </c>
      <c r="D330" s="325">
        <v>77.734999999999999</v>
      </c>
      <c r="E330" s="325">
        <v>236.36</v>
      </c>
      <c r="F330" s="325">
        <v>253.965</v>
      </c>
      <c r="G330" s="325">
        <v>146.53</v>
      </c>
      <c r="H330" s="325">
        <v>231.13499999999999</v>
      </c>
      <c r="I330" s="325">
        <v>79.834999999999994</v>
      </c>
      <c r="J330" s="325">
        <v>79.614999999999995</v>
      </c>
    </row>
    <row r="331" spans="2:10" x14ac:dyDescent="0.2">
      <c r="B331" s="937">
        <v>40634</v>
      </c>
      <c r="C331" s="325">
        <v>197.095</v>
      </c>
      <c r="D331" s="325">
        <v>77.63</v>
      </c>
      <c r="E331" s="325">
        <v>220.72</v>
      </c>
      <c r="F331" s="325">
        <v>241.92</v>
      </c>
      <c r="G331" s="325">
        <v>144.65</v>
      </c>
      <c r="H331" s="325">
        <v>221.58</v>
      </c>
      <c r="I331" s="325">
        <v>79.555000000000007</v>
      </c>
      <c r="J331" s="325">
        <v>79.900000000000006</v>
      </c>
    </row>
    <row r="332" spans="2:10" x14ac:dyDescent="0.2">
      <c r="B332" s="937">
        <v>40637</v>
      </c>
      <c r="C332" s="325">
        <v>195.07499999999999</v>
      </c>
      <c r="D332" s="325">
        <v>77.454999999999998</v>
      </c>
      <c r="E332" s="325">
        <v>219.01499999999999</v>
      </c>
      <c r="F332" s="325">
        <v>235.63</v>
      </c>
      <c r="G332" s="325">
        <v>140.62</v>
      </c>
      <c r="H332" s="325">
        <v>215.71</v>
      </c>
      <c r="I332" s="325">
        <v>77.665000000000006</v>
      </c>
      <c r="J332" s="325">
        <v>77.959999999999994</v>
      </c>
    </row>
    <row r="333" spans="2:10" x14ac:dyDescent="0.2">
      <c r="B333" s="937">
        <v>40638</v>
      </c>
      <c r="C333" s="325">
        <v>195.98500000000001</v>
      </c>
      <c r="D333" s="325">
        <v>77.73</v>
      </c>
      <c r="E333" s="325">
        <v>222.36</v>
      </c>
      <c r="F333" s="325">
        <v>240.755</v>
      </c>
      <c r="G333" s="325">
        <v>142.57</v>
      </c>
      <c r="H333" s="325">
        <v>216.52</v>
      </c>
      <c r="I333" s="325">
        <v>79.010000000000005</v>
      </c>
      <c r="J333" s="325">
        <v>79.155000000000001</v>
      </c>
    </row>
    <row r="334" spans="2:10" x14ac:dyDescent="0.2">
      <c r="B334" s="937">
        <v>40639</v>
      </c>
      <c r="C334" s="325">
        <v>192.85</v>
      </c>
      <c r="D334" s="325">
        <v>77.48</v>
      </c>
      <c r="E334" s="325">
        <v>219.93</v>
      </c>
      <c r="F334" s="325">
        <v>233.11500000000001</v>
      </c>
      <c r="G334" s="325">
        <v>135.435</v>
      </c>
      <c r="H334" s="325">
        <v>212.005</v>
      </c>
      <c r="I334" s="325">
        <v>77.995000000000005</v>
      </c>
      <c r="J334" s="325">
        <v>77.790000000000006</v>
      </c>
    </row>
    <row r="335" spans="2:10" x14ac:dyDescent="0.2">
      <c r="B335" s="937">
        <v>40640</v>
      </c>
      <c r="C335" s="325">
        <v>192.86</v>
      </c>
      <c r="D335" s="325">
        <v>77.405000000000001</v>
      </c>
      <c r="E335" s="325">
        <v>225.36</v>
      </c>
      <c r="F335" s="325">
        <v>235.22499999999999</v>
      </c>
      <c r="G335" s="325">
        <v>135.72499999999999</v>
      </c>
      <c r="H335" s="325">
        <v>213.11500000000001</v>
      </c>
      <c r="I335" s="325">
        <v>78.78</v>
      </c>
      <c r="J335" s="325">
        <v>78.37</v>
      </c>
    </row>
    <row r="336" spans="2:10" x14ac:dyDescent="0.2">
      <c r="B336" s="937">
        <v>40641</v>
      </c>
      <c r="C336" s="325">
        <v>192.98500000000001</v>
      </c>
      <c r="D336" s="325">
        <v>76.42</v>
      </c>
      <c r="E336" s="325">
        <v>227.63499999999999</v>
      </c>
      <c r="F336" s="325">
        <v>235.035</v>
      </c>
      <c r="G336" s="325">
        <v>135.715</v>
      </c>
      <c r="H336" s="325">
        <v>213.245</v>
      </c>
      <c r="I336" s="325">
        <v>79.084999999999994</v>
      </c>
      <c r="J336" s="325">
        <v>78.92</v>
      </c>
    </row>
    <row r="337" spans="2:10" x14ac:dyDescent="0.2">
      <c r="B337" s="937">
        <v>40644</v>
      </c>
      <c r="C337" s="325">
        <v>194.58500000000001</v>
      </c>
      <c r="D337" s="325">
        <v>77.37</v>
      </c>
      <c r="E337" s="325">
        <v>230.06</v>
      </c>
      <c r="F337" s="325">
        <v>236.345</v>
      </c>
      <c r="G337" s="325">
        <v>137.63499999999999</v>
      </c>
      <c r="H337" s="325">
        <v>214.07</v>
      </c>
      <c r="I337" s="325">
        <v>78.045000000000002</v>
      </c>
      <c r="J337" s="325">
        <v>78.62</v>
      </c>
    </row>
    <row r="338" spans="2:10" x14ac:dyDescent="0.2">
      <c r="B338" s="937">
        <v>40645</v>
      </c>
      <c r="C338" s="325">
        <v>197.69</v>
      </c>
      <c r="D338" s="325">
        <v>77.23</v>
      </c>
      <c r="E338" s="325">
        <v>235.92</v>
      </c>
      <c r="F338" s="325">
        <v>242.48500000000001</v>
      </c>
      <c r="G338" s="325">
        <v>140.97</v>
      </c>
      <c r="H338" s="325">
        <v>216.815</v>
      </c>
      <c r="I338" s="325">
        <v>79.965000000000003</v>
      </c>
      <c r="J338" s="325">
        <v>79.444999999999993</v>
      </c>
    </row>
    <row r="339" spans="2:10" x14ac:dyDescent="0.2">
      <c r="B339" s="937">
        <v>40646</v>
      </c>
      <c r="C339" s="325">
        <v>199.625</v>
      </c>
      <c r="D339" s="325">
        <v>76.814999999999998</v>
      </c>
      <c r="E339" s="325">
        <v>236.86</v>
      </c>
      <c r="F339" s="325">
        <v>240.52</v>
      </c>
      <c r="G339" s="325">
        <v>139.58000000000001</v>
      </c>
      <c r="H339" s="325">
        <v>216.92500000000001</v>
      </c>
      <c r="I339" s="325">
        <v>79.650000000000006</v>
      </c>
      <c r="J339" s="325">
        <v>79.325000000000003</v>
      </c>
    </row>
    <row r="340" spans="2:10" x14ac:dyDescent="0.2">
      <c r="B340" s="937">
        <v>40647</v>
      </c>
      <c r="C340" s="325">
        <v>203.08500000000001</v>
      </c>
      <c r="D340" s="325">
        <v>77.385000000000005</v>
      </c>
      <c r="E340" s="325">
        <v>243.71</v>
      </c>
      <c r="F340" s="325">
        <v>242.905</v>
      </c>
      <c r="G340" s="325">
        <v>141.84</v>
      </c>
      <c r="H340" s="325">
        <v>219.94</v>
      </c>
      <c r="I340" s="325">
        <v>80.930000000000007</v>
      </c>
      <c r="J340" s="325">
        <v>80.61</v>
      </c>
    </row>
    <row r="341" spans="2:10" x14ac:dyDescent="0.2">
      <c r="B341" s="937">
        <v>40648</v>
      </c>
      <c r="C341" s="325">
        <v>203.72499999999999</v>
      </c>
      <c r="D341" s="325">
        <v>77.42</v>
      </c>
      <c r="E341" s="325">
        <v>242.31</v>
      </c>
      <c r="F341" s="325">
        <v>242.83500000000001</v>
      </c>
      <c r="G341" s="325">
        <v>142.34</v>
      </c>
      <c r="H341" s="325">
        <v>219.535</v>
      </c>
      <c r="I341" s="325">
        <v>83.13</v>
      </c>
      <c r="J341" s="325">
        <v>81.77</v>
      </c>
    </row>
    <row r="342" spans="2:10" x14ac:dyDescent="0.2">
      <c r="B342" s="937">
        <v>40651</v>
      </c>
      <c r="C342" s="325">
        <v>217.28</v>
      </c>
      <c r="D342" s="325">
        <v>79.484999999999999</v>
      </c>
      <c r="E342" s="325">
        <v>255.35499999999999</v>
      </c>
      <c r="F342" s="325">
        <v>255.005</v>
      </c>
      <c r="G342" s="325">
        <v>154.185</v>
      </c>
      <c r="H342" s="325">
        <v>233.005</v>
      </c>
      <c r="I342" s="325">
        <v>83.68</v>
      </c>
      <c r="J342" s="325">
        <v>82.605000000000004</v>
      </c>
    </row>
    <row r="343" spans="2:10" x14ac:dyDescent="0.2">
      <c r="B343" s="937">
        <v>40652</v>
      </c>
      <c r="C343" s="325">
        <v>214.42500000000001</v>
      </c>
      <c r="D343" s="325">
        <v>79.215000000000003</v>
      </c>
      <c r="E343" s="325">
        <v>255.035</v>
      </c>
      <c r="F343" s="325">
        <v>253.745</v>
      </c>
      <c r="G343" s="325">
        <v>152.255</v>
      </c>
      <c r="H343" s="325">
        <v>231.66</v>
      </c>
      <c r="I343" s="325">
        <v>81.655000000000001</v>
      </c>
      <c r="J343" s="325">
        <v>82.605000000000004</v>
      </c>
    </row>
    <row r="344" spans="2:10" x14ac:dyDescent="0.2">
      <c r="B344" s="937">
        <v>40653</v>
      </c>
      <c r="C344" s="325">
        <v>212.155</v>
      </c>
      <c r="D344" s="325">
        <v>78.14</v>
      </c>
      <c r="E344" s="325">
        <v>250.95</v>
      </c>
      <c r="F344" s="325">
        <v>245.89500000000001</v>
      </c>
      <c r="G344" s="325">
        <v>150.36500000000001</v>
      </c>
      <c r="H344" s="325">
        <v>229.51499999999999</v>
      </c>
      <c r="I344" s="325">
        <v>82.63</v>
      </c>
      <c r="J344" s="325">
        <v>81.594999999999999</v>
      </c>
    </row>
    <row r="345" spans="2:10" x14ac:dyDescent="0.2">
      <c r="B345" s="937">
        <v>40654</v>
      </c>
      <c r="C345" s="325">
        <v>210.89500000000001</v>
      </c>
      <c r="D345" s="325">
        <v>77.540000000000006</v>
      </c>
      <c r="E345" s="325">
        <v>248.54499999999999</v>
      </c>
      <c r="F345" s="325">
        <v>245.96</v>
      </c>
      <c r="G345" s="325">
        <v>150.345</v>
      </c>
      <c r="H345" s="325">
        <v>230</v>
      </c>
      <c r="I345" s="325">
        <v>82.09</v>
      </c>
      <c r="J345" s="325">
        <v>80.575000000000003</v>
      </c>
    </row>
    <row r="346" spans="2:10" x14ac:dyDescent="0.2">
      <c r="B346" s="937">
        <v>40655</v>
      </c>
      <c r="C346" s="325">
        <v>211.45500000000001</v>
      </c>
      <c r="D346" s="325">
        <v>77.73</v>
      </c>
      <c r="E346" s="325">
        <v>248.69</v>
      </c>
      <c r="F346" s="325">
        <v>245.495</v>
      </c>
      <c r="G346" s="325">
        <v>150.345</v>
      </c>
      <c r="H346" s="325">
        <v>230.23</v>
      </c>
      <c r="I346" s="325">
        <v>81.89</v>
      </c>
      <c r="J346" s="325">
        <v>80.2</v>
      </c>
    </row>
    <row r="347" spans="2:10" x14ac:dyDescent="0.2">
      <c r="B347" s="937">
        <v>40658</v>
      </c>
      <c r="C347" s="325">
        <v>212.5</v>
      </c>
      <c r="D347" s="325">
        <v>77.3</v>
      </c>
      <c r="E347" s="325">
        <v>249.9</v>
      </c>
      <c r="F347" s="325">
        <v>246.6</v>
      </c>
      <c r="G347" s="325">
        <v>149.5</v>
      </c>
      <c r="H347" s="325">
        <v>230</v>
      </c>
      <c r="I347" s="325">
        <v>82</v>
      </c>
      <c r="J347" s="325">
        <v>79.8</v>
      </c>
    </row>
    <row r="348" spans="2:10" x14ac:dyDescent="0.2">
      <c r="B348" s="937">
        <v>40659</v>
      </c>
      <c r="C348" s="325">
        <v>211.535</v>
      </c>
      <c r="D348" s="325">
        <v>78.305000000000007</v>
      </c>
      <c r="E348" s="325">
        <v>251.57499999999999</v>
      </c>
      <c r="F348" s="325">
        <v>247.10499999999999</v>
      </c>
      <c r="G348" s="325">
        <v>152.245</v>
      </c>
      <c r="H348" s="325">
        <v>233.10499999999999</v>
      </c>
      <c r="I348" s="325">
        <v>82.135000000000005</v>
      </c>
      <c r="J348" s="325">
        <v>80.765000000000001</v>
      </c>
    </row>
    <row r="349" spans="2:10" x14ac:dyDescent="0.2">
      <c r="B349" s="937">
        <v>40660</v>
      </c>
      <c r="C349" s="325">
        <v>210.36500000000001</v>
      </c>
      <c r="D349" s="325">
        <v>77.930000000000007</v>
      </c>
      <c r="E349" s="325">
        <v>250.56</v>
      </c>
      <c r="F349" s="325">
        <v>244.69499999999999</v>
      </c>
      <c r="G349" s="325">
        <v>149.45500000000001</v>
      </c>
      <c r="H349" s="325">
        <v>230.3</v>
      </c>
      <c r="I349" s="325">
        <v>82.135000000000005</v>
      </c>
      <c r="J349" s="325">
        <v>81.31</v>
      </c>
    </row>
    <row r="350" spans="2:10" x14ac:dyDescent="0.2">
      <c r="B350" s="937">
        <v>40661</v>
      </c>
      <c r="C350" s="325">
        <v>205.05500000000001</v>
      </c>
      <c r="D350" s="325">
        <v>78.424999999999997</v>
      </c>
      <c r="E350" s="325">
        <v>248.41</v>
      </c>
      <c r="F350" s="325">
        <v>240.535</v>
      </c>
      <c r="G350" s="325">
        <v>146.80000000000001</v>
      </c>
      <c r="H350" s="325">
        <v>226.42</v>
      </c>
      <c r="I350" s="325">
        <v>81.305000000000007</v>
      </c>
      <c r="J350" s="325">
        <v>80.775000000000006</v>
      </c>
    </row>
    <row r="351" spans="2:10" x14ac:dyDescent="0.2">
      <c r="B351" s="937">
        <v>40662</v>
      </c>
      <c r="C351" s="325">
        <v>203.9</v>
      </c>
      <c r="D351" s="325">
        <v>75.400000000000006</v>
      </c>
      <c r="E351" s="325">
        <v>247.1</v>
      </c>
      <c r="F351" s="325">
        <v>239</v>
      </c>
      <c r="G351" s="325">
        <v>141.1</v>
      </c>
      <c r="H351" s="325">
        <v>225.9</v>
      </c>
      <c r="I351" s="325">
        <v>78.2</v>
      </c>
      <c r="J351" s="325">
        <v>77.7</v>
      </c>
    </row>
    <row r="352" spans="2:10" x14ac:dyDescent="0.2">
      <c r="B352" s="937">
        <v>40665</v>
      </c>
      <c r="C352" s="325">
        <v>203</v>
      </c>
      <c r="D352" s="325">
        <v>70.900000000000006</v>
      </c>
      <c r="E352" s="325">
        <v>245.9</v>
      </c>
      <c r="F352" s="325">
        <v>237.9</v>
      </c>
      <c r="G352" s="325">
        <v>132.6</v>
      </c>
      <c r="H352" s="325">
        <v>225.4</v>
      </c>
      <c r="I352" s="325">
        <v>70.900000000000006</v>
      </c>
      <c r="J352" s="325">
        <v>73</v>
      </c>
    </row>
    <row r="353" spans="2:10" x14ac:dyDescent="0.2">
      <c r="B353" s="937">
        <v>40666</v>
      </c>
      <c r="C353" s="325">
        <v>198.80500000000001</v>
      </c>
      <c r="D353" s="325">
        <v>77.444999999999993</v>
      </c>
      <c r="E353" s="325">
        <v>241.79499999999999</v>
      </c>
      <c r="F353" s="325">
        <v>234.81</v>
      </c>
      <c r="G353" s="325">
        <v>145.61500000000001</v>
      </c>
      <c r="H353" s="325">
        <v>223.745</v>
      </c>
      <c r="I353" s="325">
        <v>79.965000000000003</v>
      </c>
      <c r="J353" s="325">
        <v>79.180000000000007</v>
      </c>
    </row>
    <row r="354" spans="2:10" x14ac:dyDescent="0.2">
      <c r="B354" s="937">
        <v>40667</v>
      </c>
      <c r="C354" s="325">
        <v>192.08</v>
      </c>
      <c r="D354" s="325">
        <v>76.790000000000006</v>
      </c>
      <c r="E354" s="325">
        <v>240.79</v>
      </c>
      <c r="F354" s="325">
        <v>234.72</v>
      </c>
      <c r="G354" s="325">
        <v>145.91999999999999</v>
      </c>
      <c r="H354" s="325">
        <v>221.32499999999999</v>
      </c>
      <c r="I354" s="325">
        <v>80.41</v>
      </c>
      <c r="J354" s="325">
        <v>80.11</v>
      </c>
    </row>
    <row r="355" spans="2:10" x14ac:dyDescent="0.2">
      <c r="B355" s="937">
        <v>40668</v>
      </c>
      <c r="C355" s="325">
        <v>194.37</v>
      </c>
      <c r="D355" s="325">
        <v>76.795000000000002</v>
      </c>
      <c r="E355" s="325">
        <v>244.18</v>
      </c>
      <c r="F355" s="325">
        <v>239.05500000000001</v>
      </c>
      <c r="G355" s="325">
        <v>148.56</v>
      </c>
      <c r="H355" s="325">
        <v>221.70500000000001</v>
      </c>
      <c r="I355" s="325">
        <v>81.03</v>
      </c>
      <c r="J355" s="325">
        <v>80.61</v>
      </c>
    </row>
    <row r="356" spans="2:10" x14ac:dyDescent="0.2">
      <c r="B356" s="937">
        <v>40669</v>
      </c>
      <c r="C356" s="325">
        <v>195.26</v>
      </c>
      <c r="D356" s="325">
        <v>77.36</v>
      </c>
      <c r="E356" s="325">
        <v>244.25</v>
      </c>
      <c r="F356" s="325">
        <v>235.845</v>
      </c>
      <c r="G356" s="325">
        <v>146.57499999999999</v>
      </c>
      <c r="H356" s="325">
        <v>223.25</v>
      </c>
      <c r="I356" s="325">
        <v>80.63</v>
      </c>
      <c r="J356" s="325">
        <v>80.069999999999993</v>
      </c>
    </row>
    <row r="357" spans="2:10" x14ac:dyDescent="0.2">
      <c r="B357" s="937">
        <v>40672</v>
      </c>
      <c r="C357" s="325">
        <v>195.22</v>
      </c>
      <c r="D357" s="325">
        <v>77.284999999999997</v>
      </c>
      <c r="E357" s="325">
        <v>249.24</v>
      </c>
      <c r="F357" s="325">
        <v>241.52500000000001</v>
      </c>
      <c r="G357" s="325">
        <v>148.88499999999999</v>
      </c>
      <c r="H357" s="325">
        <v>224.08500000000001</v>
      </c>
      <c r="I357" s="325">
        <v>80.484999999999999</v>
      </c>
      <c r="J357" s="325">
        <v>80.055000000000007</v>
      </c>
    </row>
    <row r="358" spans="2:10" x14ac:dyDescent="0.2">
      <c r="B358" s="937">
        <v>40673</v>
      </c>
      <c r="C358" s="325">
        <v>194.41</v>
      </c>
      <c r="D358" s="325">
        <v>75.510000000000005</v>
      </c>
      <c r="E358" s="325">
        <v>246.85499999999999</v>
      </c>
      <c r="F358" s="325">
        <v>236.08500000000001</v>
      </c>
      <c r="G358" s="325">
        <v>145.56</v>
      </c>
      <c r="H358" s="325">
        <v>221.595</v>
      </c>
      <c r="I358" s="325">
        <v>80.63</v>
      </c>
      <c r="J358" s="325">
        <v>79.974999999999994</v>
      </c>
    </row>
    <row r="359" spans="2:10" x14ac:dyDescent="0.2">
      <c r="B359" s="937">
        <v>40674</v>
      </c>
      <c r="C359" s="325">
        <v>197.19499999999999</v>
      </c>
      <c r="D359" s="325">
        <v>75.56</v>
      </c>
      <c r="E359" s="325">
        <v>246.51499999999999</v>
      </c>
      <c r="F359" s="325">
        <v>235.15</v>
      </c>
      <c r="G359" s="325">
        <v>143.13999999999999</v>
      </c>
      <c r="H359" s="325">
        <v>221.125</v>
      </c>
      <c r="I359" s="325">
        <v>80.459999999999994</v>
      </c>
      <c r="J359" s="325">
        <v>79.69</v>
      </c>
    </row>
    <row r="360" spans="2:10" x14ac:dyDescent="0.2">
      <c r="B360" s="937">
        <v>40675</v>
      </c>
      <c r="C360" s="325">
        <v>199.58500000000001</v>
      </c>
      <c r="D360" s="325">
        <v>75.915000000000006</v>
      </c>
      <c r="E360" s="325">
        <v>250.17500000000001</v>
      </c>
      <c r="F360" s="325">
        <v>242.09</v>
      </c>
      <c r="G360" s="325">
        <v>141.69</v>
      </c>
      <c r="H360" s="325">
        <v>224.19</v>
      </c>
      <c r="I360" s="325">
        <v>81.510000000000005</v>
      </c>
      <c r="J360" s="325">
        <v>80.86</v>
      </c>
    </row>
    <row r="361" spans="2:10" x14ac:dyDescent="0.2">
      <c r="B361" s="937">
        <v>40676</v>
      </c>
      <c r="C361" s="325">
        <v>199.1</v>
      </c>
      <c r="D361" s="325">
        <v>76.22</v>
      </c>
      <c r="E361" s="325">
        <v>249.28</v>
      </c>
      <c r="F361" s="325">
        <v>242.33</v>
      </c>
      <c r="G361" s="325">
        <v>138.72</v>
      </c>
      <c r="H361" s="325">
        <v>223.66499999999999</v>
      </c>
      <c r="I361" s="325">
        <v>81.094999999999999</v>
      </c>
      <c r="J361" s="325">
        <v>80.605000000000004</v>
      </c>
    </row>
    <row r="362" spans="2:10" x14ac:dyDescent="0.2">
      <c r="B362" s="937">
        <v>40679</v>
      </c>
      <c r="C362" s="325">
        <v>199.29499999999999</v>
      </c>
      <c r="D362" s="325">
        <v>75.525000000000006</v>
      </c>
      <c r="E362" s="325">
        <v>250.34</v>
      </c>
      <c r="F362" s="325">
        <v>244.87</v>
      </c>
      <c r="G362" s="325">
        <v>139.36500000000001</v>
      </c>
      <c r="H362" s="325">
        <v>225.78</v>
      </c>
      <c r="I362" s="325">
        <v>81.625</v>
      </c>
      <c r="J362" s="325">
        <v>80.849999999999994</v>
      </c>
    </row>
    <row r="363" spans="2:10" x14ac:dyDescent="0.2">
      <c r="B363" s="937">
        <v>40680</v>
      </c>
      <c r="C363" s="325">
        <v>197.2</v>
      </c>
      <c r="D363" s="325">
        <v>75.635000000000005</v>
      </c>
      <c r="E363" s="325">
        <v>249.31</v>
      </c>
      <c r="F363" s="325">
        <v>244.04499999999999</v>
      </c>
      <c r="G363" s="325">
        <v>138.55000000000001</v>
      </c>
      <c r="H363" s="325">
        <v>224.375</v>
      </c>
      <c r="I363" s="325">
        <v>81.625</v>
      </c>
      <c r="J363" s="325">
        <v>81.105000000000004</v>
      </c>
    </row>
    <row r="364" spans="2:10" x14ac:dyDescent="0.2">
      <c r="B364" s="937">
        <v>40681</v>
      </c>
      <c r="C364" s="325">
        <v>197.535</v>
      </c>
      <c r="D364" s="325">
        <v>75.465000000000003</v>
      </c>
      <c r="E364" s="325">
        <v>249.095</v>
      </c>
      <c r="F364" s="325">
        <v>245.26</v>
      </c>
      <c r="G364" s="325">
        <v>138.07499999999999</v>
      </c>
      <c r="H364" s="325">
        <v>224.88499999999999</v>
      </c>
      <c r="I364" s="325">
        <v>79.875</v>
      </c>
      <c r="J364" s="325">
        <v>79.314999999999998</v>
      </c>
    </row>
    <row r="365" spans="2:10" x14ac:dyDescent="0.2">
      <c r="B365" s="937">
        <v>40682</v>
      </c>
      <c r="C365" s="325">
        <v>198.04</v>
      </c>
      <c r="D365" s="325">
        <v>75.465000000000003</v>
      </c>
      <c r="E365" s="325">
        <v>249.23500000000001</v>
      </c>
      <c r="F365" s="325">
        <v>246.81</v>
      </c>
      <c r="G365" s="325">
        <v>138.13499999999999</v>
      </c>
      <c r="H365" s="325">
        <v>223.94499999999999</v>
      </c>
      <c r="I365" s="325">
        <v>80.319999999999993</v>
      </c>
      <c r="J365" s="325">
        <v>79.635000000000005</v>
      </c>
    </row>
    <row r="366" spans="2:10" x14ac:dyDescent="0.2">
      <c r="B366" s="937">
        <v>40683</v>
      </c>
      <c r="C366" s="325">
        <v>199.48500000000001</v>
      </c>
      <c r="D366" s="325">
        <v>75.465000000000003</v>
      </c>
      <c r="E366" s="325">
        <v>254.79</v>
      </c>
      <c r="F366" s="325">
        <v>250.005</v>
      </c>
      <c r="G366" s="325">
        <v>139.83500000000001</v>
      </c>
      <c r="H366" s="325">
        <v>224.39500000000001</v>
      </c>
      <c r="I366" s="325">
        <v>80.63</v>
      </c>
      <c r="J366" s="325">
        <v>79.89</v>
      </c>
    </row>
    <row r="367" spans="2:10" x14ac:dyDescent="0.2">
      <c r="B367" s="937">
        <v>40686</v>
      </c>
      <c r="C367" s="325">
        <v>205.42</v>
      </c>
      <c r="D367" s="325">
        <v>77.42</v>
      </c>
      <c r="E367" s="325">
        <v>263.06</v>
      </c>
      <c r="F367" s="325">
        <v>256.77</v>
      </c>
      <c r="G367" s="325">
        <v>143.965</v>
      </c>
      <c r="H367" s="325">
        <v>230.91</v>
      </c>
      <c r="I367" s="325">
        <v>81.625</v>
      </c>
      <c r="J367" s="325">
        <v>81.605000000000004</v>
      </c>
    </row>
    <row r="368" spans="2:10" x14ac:dyDescent="0.2">
      <c r="B368" s="937">
        <v>40687</v>
      </c>
      <c r="C368" s="325">
        <v>199.66499999999999</v>
      </c>
      <c r="D368" s="325">
        <v>76.92</v>
      </c>
      <c r="E368" s="325">
        <v>257.38499999999999</v>
      </c>
      <c r="F368" s="325">
        <v>252.02500000000001</v>
      </c>
      <c r="G368" s="325">
        <v>141.87</v>
      </c>
      <c r="H368" s="325">
        <v>226.27500000000001</v>
      </c>
      <c r="I368" s="325">
        <v>81.415000000000006</v>
      </c>
      <c r="J368" s="325">
        <v>80.73</v>
      </c>
    </row>
    <row r="369" spans="2:10" x14ac:dyDescent="0.2">
      <c r="B369" s="937">
        <v>40688</v>
      </c>
      <c r="C369" s="325">
        <v>198.68</v>
      </c>
      <c r="D369" s="325">
        <v>76.295000000000002</v>
      </c>
      <c r="E369" s="325">
        <v>258.23500000000001</v>
      </c>
      <c r="F369" s="325">
        <v>252.97499999999999</v>
      </c>
      <c r="G369" s="325">
        <v>142.995</v>
      </c>
      <c r="H369" s="325">
        <v>227.22499999999999</v>
      </c>
      <c r="I369" s="325">
        <v>81.95</v>
      </c>
      <c r="J369" s="325">
        <v>81.14</v>
      </c>
    </row>
    <row r="370" spans="2:10" x14ac:dyDescent="0.2">
      <c r="B370" s="937">
        <v>40689</v>
      </c>
      <c r="C370" s="325">
        <v>201.55</v>
      </c>
      <c r="D370" s="325">
        <v>76.454999999999998</v>
      </c>
      <c r="E370" s="325">
        <v>260.02999999999997</v>
      </c>
      <c r="F370" s="325">
        <v>258.685</v>
      </c>
      <c r="G370" s="325">
        <v>145.755</v>
      </c>
      <c r="H370" s="325">
        <v>228.69</v>
      </c>
      <c r="I370" s="325">
        <v>81.534999999999997</v>
      </c>
      <c r="J370" s="325">
        <v>80.64</v>
      </c>
    </row>
    <row r="371" spans="2:10" x14ac:dyDescent="0.2">
      <c r="B371" s="937">
        <v>40690</v>
      </c>
      <c r="C371" s="325">
        <v>202.02500000000001</v>
      </c>
      <c r="D371" s="325">
        <v>76.915000000000006</v>
      </c>
      <c r="E371" s="325">
        <v>258.42</v>
      </c>
      <c r="F371" s="325">
        <v>256.435</v>
      </c>
      <c r="G371" s="325">
        <v>145.94</v>
      </c>
      <c r="H371" s="325">
        <v>228.9</v>
      </c>
      <c r="I371" s="325">
        <v>81.78</v>
      </c>
      <c r="J371" s="325">
        <v>81.394999999999996</v>
      </c>
    </row>
    <row r="372" spans="2:10" x14ac:dyDescent="0.2">
      <c r="B372" s="937">
        <v>40693</v>
      </c>
      <c r="C372" s="325">
        <v>202</v>
      </c>
      <c r="D372" s="325">
        <v>76.900000000000006</v>
      </c>
      <c r="E372" s="325">
        <v>258.39999999999998</v>
      </c>
      <c r="F372" s="325">
        <v>256.39999999999998</v>
      </c>
      <c r="G372" s="325">
        <v>145.9</v>
      </c>
      <c r="H372" s="325">
        <v>229.2</v>
      </c>
      <c r="I372" s="325">
        <v>81.8</v>
      </c>
      <c r="J372" s="325">
        <v>81.400000000000006</v>
      </c>
    </row>
    <row r="373" spans="2:10" x14ac:dyDescent="0.2">
      <c r="B373" s="937">
        <v>40694</v>
      </c>
      <c r="C373" s="325">
        <v>198.07499999999999</v>
      </c>
      <c r="D373" s="325">
        <v>75.22</v>
      </c>
      <c r="E373" s="325">
        <v>255.1</v>
      </c>
      <c r="F373" s="325">
        <v>253.4</v>
      </c>
      <c r="G373" s="325">
        <v>144.97</v>
      </c>
      <c r="H373" s="325">
        <v>226.155</v>
      </c>
      <c r="I373" s="325">
        <v>82.234999999999999</v>
      </c>
      <c r="J373" s="325">
        <v>81.3</v>
      </c>
    </row>
    <row r="374" spans="2:10" x14ac:dyDescent="0.2">
      <c r="B374" s="937">
        <v>40695</v>
      </c>
      <c r="C374" s="325">
        <v>197.93</v>
      </c>
      <c r="D374" s="325">
        <v>75.795000000000002</v>
      </c>
      <c r="E374" s="325">
        <v>259.72500000000002</v>
      </c>
      <c r="F374" s="325">
        <v>256.44</v>
      </c>
      <c r="G374" s="325">
        <v>144.72499999999999</v>
      </c>
      <c r="H374" s="325">
        <v>228.46</v>
      </c>
      <c r="I374" s="325">
        <v>82.19</v>
      </c>
      <c r="J374" s="325">
        <v>81.81</v>
      </c>
    </row>
    <row r="375" spans="2:10" x14ac:dyDescent="0.2">
      <c r="B375" s="937">
        <v>40696</v>
      </c>
      <c r="C375" s="325">
        <v>199.98500000000001</v>
      </c>
      <c r="D375" s="325">
        <v>75.795000000000002</v>
      </c>
      <c r="E375" s="325">
        <v>261.09500000000003</v>
      </c>
      <c r="F375" s="325">
        <v>256.65499999999997</v>
      </c>
      <c r="G375" s="325">
        <v>144.97</v>
      </c>
      <c r="H375" s="325">
        <v>229.15</v>
      </c>
      <c r="I375" s="325">
        <v>83.61</v>
      </c>
      <c r="J375" s="325">
        <v>83.12</v>
      </c>
    </row>
    <row r="376" spans="2:10" x14ac:dyDescent="0.2">
      <c r="B376" s="937">
        <v>40697</v>
      </c>
      <c r="C376" s="325">
        <v>197.79499999999999</v>
      </c>
      <c r="D376" s="325">
        <v>75.885000000000005</v>
      </c>
      <c r="E376" s="325">
        <v>258.69</v>
      </c>
      <c r="F376" s="325">
        <v>250.17500000000001</v>
      </c>
      <c r="G376" s="325">
        <v>141.82499999999999</v>
      </c>
      <c r="H376" s="325">
        <v>226.61500000000001</v>
      </c>
      <c r="I376" s="325">
        <v>81.62</v>
      </c>
      <c r="J376" s="325">
        <v>81.63</v>
      </c>
    </row>
    <row r="377" spans="2:10" x14ac:dyDescent="0.2">
      <c r="B377" s="937">
        <v>40700</v>
      </c>
      <c r="C377" s="325">
        <v>197.76499999999999</v>
      </c>
      <c r="D377" s="325">
        <v>75.3</v>
      </c>
      <c r="E377" s="325">
        <v>257.01</v>
      </c>
      <c r="F377" s="325">
        <v>245.95500000000001</v>
      </c>
      <c r="G377" s="325">
        <v>141.08500000000001</v>
      </c>
      <c r="H377" s="325">
        <v>227.18</v>
      </c>
      <c r="I377" s="325">
        <v>82.614999999999995</v>
      </c>
      <c r="J377" s="325">
        <v>81.135000000000005</v>
      </c>
    </row>
    <row r="378" spans="2:10" x14ac:dyDescent="0.2">
      <c r="B378" s="937">
        <v>40701</v>
      </c>
      <c r="C378" s="325">
        <v>196.34</v>
      </c>
      <c r="D378" s="325">
        <v>74.805000000000007</v>
      </c>
      <c r="E378" s="325">
        <v>251.88</v>
      </c>
      <c r="F378" s="325">
        <v>241.44499999999999</v>
      </c>
      <c r="G378" s="325">
        <v>139.05500000000001</v>
      </c>
      <c r="H378" s="325">
        <v>220.935</v>
      </c>
      <c r="I378" s="325">
        <v>82.064999999999998</v>
      </c>
      <c r="J378" s="325">
        <v>81.19</v>
      </c>
    </row>
    <row r="379" spans="2:10" x14ac:dyDescent="0.2">
      <c r="B379" s="937">
        <v>40702</v>
      </c>
      <c r="C379" s="325">
        <v>197.465</v>
      </c>
      <c r="D379" s="325">
        <v>76.41</v>
      </c>
      <c r="E379" s="325">
        <v>256.94499999999999</v>
      </c>
      <c r="F379" s="325">
        <v>246.995</v>
      </c>
      <c r="G379" s="325">
        <v>140.56</v>
      </c>
      <c r="H379" s="325">
        <v>228.5</v>
      </c>
      <c r="I379" s="325">
        <v>84.4</v>
      </c>
      <c r="J379" s="325">
        <v>83.99</v>
      </c>
    </row>
    <row r="380" spans="2:10" x14ac:dyDescent="0.2">
      <c r="B380" s="937">
        <v>40703</v>
      </c>
      <c r="C380" s="325">
        <v>201.55500000000001</v>
      </c>
      <c r="D380" s="325">
        <v>76.790000000000006</v>
      </c>
      <c r="E380" s="325">
        <v>257.33</v>
      </c>
      <c r="F380" s="325">
        <v>250.38499999999999</v>
      </c>
      <c r="G380" s="325">
        <v>143.66499999999999</v>
      </c>
      <c r="H380" s="325">
        <v>231.82</v>
      </c>
      <c r="I380" s="325">
        <v>85.6</v>
      </c>
      <c r="J380" s="325">
        <v>84.12</v>
      </c>
    </row>
    <row r="381" spans="2:10" x14ac:dyDescent="0.2">
      <c r="B381" s="937">
        <v>40704</v>
      </c>
      <c r="C381" s="325">
        <v>203.43</v>
      </c>
      <c r="D381" s="325">
        <v>77.114999999999995</v>
      </c>
      <c r="E381" s="325">
        <v>257.71499999999997</v>
      </c>
      <c r="F381" s="325">
        <v>262.64499999999998</v>
      </c>
      <c r="G381" s="325">
        <v>147.97</v>
      </c>
      <c r="H381" s="325">
        <v>233.93</v>
      </c>
      <c r="I381" s="325">
        <v>85.504999999999995</v>
      </c>
      <c r="J381" s="325">
        <v>84.424999999999997</v>
      </c>
    </row>
    <row r="382" spans="2:10" x14ac:dyDescent="0.2">
      <c r="B382" s="937">
        <v>40707</v>
      </c>
      <c r="C382" s="325">
        <v>208.53</v>
      </c>
      <c r="D382" s="325">
        <v>76.704999999999998</v>
      </c>
      <c r="E382" s="325">
        <v>265.52499999999998</v>
      </c>
      <c r="F382" s="325">
        <v>270.96499999999997</v>
      </c>
      <c r="G382" s="325">
        <v>150.435</v>
      </c>
      <c r="H382" s="325">
        <v>238.64</v>
      </c>
      <c r="I382" s="325">
        <v>85.83</v>
      </c>
      <c r="J382" s="325">
        <v>85.09</v>
      </c>
    </row>
    <row r="383" spans="2:10" x14ac:dyDescent="0.2">
      <c r="B383" s="937">
        <v>40708</v>
      </c>
      <c r="C383" s="325">
        <v>204.755</v>
      </c>
      <c r="D383" s="325">
        <v>75.89</v>
      </c>
      <c r="E383" s="325">
        <v>265.41500000000002</v>
      </c>
      <c r="F383" s="325">
        <v>261.91000000000003</v>
      </c>
      <c r="G383" s="325">
        <v>145.48500000000001</v>
      </c>
      <c r="H383" s="325">
        <v>235.28</v>
      </c>
      <c r="I383" s="325">
        <v>87.33</v>
      </c>
      <c r="J383" s="325">
        <v>85.084999999999994</v>
      </c>
    </row>
    <row r="384" spans="2:10" x14ac:dyDescent="0.2">
      <c r="B384" s="937">
        <v>40709</v>
      </c>
      <c r="C384" s="325">
        <v>209.60499999999999</v>
      </c>
      <c r="D384" s="325">
        <v>75.66</v>
      </c>
      <c r="E384" s="325">
        <v>268.95499999999998</v>
      </c>
      <c r="F384" s="325">
        <v>269.06</v>
      </c>
      <c r="G384" s="325">
        <v>149.99</v>
      </c>
      <c r="H384" s="325">
        <v>240.86</v>
      </c>
      <c r="I384" s="325">
        <v>88.97</v>
      </c>
      <c r="J384" s="325">
        <v>85.814999999999998</v>
      </c>
    </row>
    <row r="385" spans="2:10" x14ac:dyDescent="0.2">
      <c r="B385" s="937">
        <v>40710</v>
      </c>
      <c r="C385" s="325">
        <v>230.315</v>
      </c>
      <c r="D385" s="325">
        <v>78.819999999999993</v>
      </c>
      <c r="E385" s="325">
        <v>281.62</v>
      </c>
      <c r="F385" s="325">
        <v>277.08</v>
      </c>
      <c r="G385" s="325">
        <v>153.92500000000001</v>
      </c>
      <c r="H385" s="325">
        <v>254.68</v>
      </c>
      <c r="I385" s="325">
        <v>92.045000000000002</v>
      </c>
      <c r="J385" s="325">
        <v>89.2</v>
      </c>
    </row>
    <row r="386" spans="2:10" x14ac:dyDescent="0.2">
      <c r="B386" s="937">
        <v>40711</v>
      </c>
      <c r="C386" s="325">
        <v>228.61</v>
      </c>
      <c r="D386" s="325">
        <v>79.094999999999999</v>
      </c>
      <c r="E386" s="325">
        <v>280.72500000000002</v>
      </c>
      <c r="F386" s="325">
        <v>277.19499999999999</v>
      </c>
      <c r="G386" s="325">
        <v>151.23500000000001</v>
      </c>
      <c r="H386" s="325">
        <v>257.32499999999999</v>
      </c>
      <c r="I386" s="325">
        <v>92.025000000000006</v>
      </c>
      <c r="J386" s="325">
        <v>87.55</v>
      </c>
    </row>
    <row r="387" spans="2:10" x14ac:dyDescent="0.2">
      <c r="B387" s="937">
        <v>40714</v>
      </c>
      <c r="C387" s="325">
        <v>234.96</v>
      </c>
      <c r="D387" s="325">
        <v>82.385000000000005</v>
      </c>
      <c r="E387" s="325">
        <v>288.15499999999997</v>
      </c>
      <c r="F387" s="325">
        <v>284.08499999999998</v>
      </c>
      <c r="G387" s="325">
        <v>157.22999999999999</v>
      </c>
      <c r="H387" s="325">
        <v>267.37</v>
      </c>
      <c r="I387" s="325">
        <v>98.995000000000005</v>
      </c>
      <c r="J387" s="325">
        <v>93.045000000000002</v>
      </c>
    </row>
    <row r="388" spans="2:10" x14ac:dyDescent="0.2">
      <c r="B388" s="937">
        <v>40715</v>
      </c>
      <c r="C388" s="325">
        <v>218.45</v>
      </c>
      <c r="D388" s="325">
        <v>80.905000000000001</v>
      </c>
      <c r="E388" s="325">
        <v>279.52999999999997</v>
      </c>
      <c r="F388" s="325">
        <v>269.62</v>
      </c>
      <c r="G388" s="325">
        <v>150.755</v>
      </c>
      <c r="H388" s="325">
        <v>258.35500000000002</v>
      </c>
      <c r="I388" s="325">
        <v>98.01</v>
      </c>
      <c r="J388" s="325">
        <v>90.07</v>
      </c>
    </row>
    <row r="389" spans="2:10" x14ac:dyDescent="0.2">
      <c r="B389" s="937">
        <v>40716</v>
      </c>
      <c r="C389" s="325">
        <v>225.33</v>
      </c>
      <c r="D389" s="325">
        <v>80.194999999999993</v>
      </c>
      <c r="E389" s="325">
        <v>285.04000000000002</v>
      </c>
      <c r="F389" s="325">
        <v>277.065</v>
      </c>
      <c r="G389" s="325">
        <v>153.87</v>
      </c>
      <c r="H389" s="325">
        <v>262.34500000000003</v>
      </c>
      <c r="I389" s="325">
        <v>98.995000000000005</v>
      </c>
      <c r="J389" s="325">
        <v>92.05</v>
      </c>
    </row>
    <row r="390" spans="2:10" x14ac:dyDescent="0.2">
      <c r="B390" s="937">
        <v>40717</v>
      </c>
      <c r="C390" s="325">
        <v>247.17500000000001</v>
      </c>
      <c r="D390" s="325">
        <v>87.97</v>
      </c>
      <c r="E390" s="325">
        <v>300.55</v>
      </c>
      <c r="F390" s="325">
        <v>294.45499999999998</v>
      </c>
      <c r="G390" s="325">
        <v>165.01499999999999</v>
      </c>
      <c r="H390" s="325">
        <v>280.53500000000003</v>
      </c>
      <c r="I390" s="325">
        <v>107.81</v>
      </c>
      <c r="J390" s="325">
        <v>102.85</v>
      </c>
    </row>
    <row r="391" spans="2:10" x14ac:dyDescent="0.2">
      <c r="B391" s="937">
        <v>40718</v>
      </c>
      <c r="C391" s="325">
        <v>243.17</v>
      </c>
      <c r="D391" s="325">
        <v>89.33</v>
      </c>
      <c r="E391" s="325">
        <v>303.02</v>
      </c>
      <c r="F391" s="325">
        <v>296.745</v>
      </c>
      <c r="G391" s="325">
        <v>165.17</v>
      </c>
      <c r="H391" s="325">
        <v>278.13</v>
      </c>
      <c r="I391" s="325">
        <v>113.25</v>
      </c>
      <c r="J391" s="325">
        <v>105.56</v>
      </c>
    </row>
    <row r="392" spans="2:10" x14ac:dyDescent="0.2">
      <c r="B392" s="937">
        <v>40721</v>
      </c>
      <c r="C392" s="325">
        <v>232.185</v>
      </c>
      <c r="D392" s="325">
        <v>94.74</v>
      </c>
      <c r="E392" s="325">
        <v>297.875</v>
      </c>
      <c r="F392" s="325">
        <v>296.16500000000002</v>
      </c>
      <c r="G392" s="325">
        <v>164.595</v>
      </c>
      <c r="H392" s="325">
        <v>274.815</v>
      </c>
      <c r="I392" s="325">
        <v>117.83499999999999</v>
      </c>
      <c r="J392" s="325">
        <v>106.87</v>
      </c>
    </row>
    <row r="393" spans="2:10" x14ac:dyDescent="0.2">
      <c r="B393" s="937">
        <v>40722</v>
      </c>
      <c r="C393" s="325">
        <v>224.16</v>
      </c>
      <c r="D393" s="325">
        <v>90.59</v>
      </c>
      <c r="E393" s="325">
        <v>288.05</v>
      </c>
      <c r="F393" s="325">
        <v>280.39999999999998</v>
      </c>
      <c r="G393" s="325">
        <v>156.71</v>
      </c>
      <c r="H393" s="325">
        <v>262.61</v>
      </c>
      <c r="I393" s="325">
        <v>113.88500000000001</v>
      </c>
      <c r="J393" s="325">
        <v>106.2</v>
      </c>
    </row>
    <row r="394" spans="2:10" x14ac:dyDescent="0.2">
      <c r="B394" s="937">
        <v>40723</v>
      </c>
      <c r="C394" s="325">
        <v>221.64500000000001</v>
      </c>
      <c r="D394" s="325">
        <v>87.864999999999995</v>
      </c>
      <c r="E394" s="325">
        <v>280.35500000000002</v>
      </c>
      <c r="F394" s="325">
        <v>274.58</v>
      </c>
      <c r="G394" s="325">
        <v>155.73500000000001</v>
      </c>
      <c r="H394" s="325">
        <v>253.85499999999999</v>
      </c>
      <c r="I394" s="325">
        <v>112.76</v>
      </c>
      <c r="J394" s="325">
        <v>106.54</v>
      </c>
    </row>
    <row r="395" spans="2:10" x14ac:dyDescent="0.2">
      <c r="B395" s="937">
        <v>40724</v>
      </c>
      <c r="C395" s="325">
        <v>214.45</v>
      </c>
      <c r="D395" s="325">
        <v>86.575000000000003</v>
      </c>
      <c r="E395" s="325">
        <v>273.14</v>
      </c>
      <c r="F395" s="325">
        <v>267.07</v>
      </c>
      <c r="G395" s="325">
        <v>152.15</v>
      </c>
      <c r="H395" s="325">
        <v>245</v>
      </c>
      <c r="I395" s="325">
        <v>113.875</v>
      </c>
      <c r="J395" s="325">
        <v>104.155</v>
      </c>
    </row>
    <row r="396" spans="2:10" x14ac:dyDescent="0.2">
      <c r="B396" s="937">
        <v>40725</v>
      </c>
      <c r="C396" s="325">
        <v>209.8</v>
      </c>
      <c r="D396" s="325">
        <v>84.11</v>
      </c>
      <c r="E396" s="325">
        <v>273.14499999999998</v>
      </c>
      <c r="F396" s="325">
        <v>263.10000000000002</v>
      </c>
      <c r="G396" s="325">
        <v>149.93</v>
      </c>
      <c r="H396" s="325">
        <v>235.86500000000001</v>
      </c>
      <c r="I396" s="325">
        <v>107.755</v>
      </c>
      <c r="J396" s="325">
        <v>101.815</v>
      </c>
    </row>
    <row r="397" spans="2:10" x14ac:dyDescent="0.2">
      <c r="B397" s="937">
        <v>40728</v>
      </c>
      <c r="C397" s="325">
        <v>209.66</v>
      </c>
      <c r="D397" s="325">
        <v>85.605000000000004</v>
      </c>
      <c r="E397" s="325">
        <v>272.97000000000003</v>
      </c>
      <c r="F397" s="325">
        <v>263.95</v>
      </c>
      <c r="G397" s="325">
        <v>150.42500000000001</v>
      </c>
      <c r="H397" s="325">
        <v>238.46</v>
      </c>
      <c r="I397" s="325">
        <v>107.8</v>
      </c>
      <c r="J397" s="325">
        <v>101.2</v>
      </c>
    </row>
    <row r="398" spans="2:10" x14ac:dyDescent="0.2">
      <c r="B398" s="937">
        <v>40729</v>
      </c>
      <c r="C398" s="325">
        <v>212.11</v>
      </c>
      <c r="D398" s="325">
        <v>85.1</v>
      </c>
      <c r="E398" s="325">
        <v>273.14999999999998</v>
      </c>
      <c r="F398" s="325">
        <v>265.32</v>
      </c>
      <c r="G398" s="325">
        <v>151.41</v>
      </c>
      <c r="H398" s="325">
        <v>236.035</v>
      </c>
      <c r="I398" s="325">
        <v>109.405</v>
      </c>
      <c r="J398" s="325">
        <v>102.125</v>
      </c>
    </row>
    <row r="399" spans="2:10" x14ac:dyDescent="0.2">
      <c r="B399" s="937">
        <v>40730</v>
      </c>
      <c r="C399" s="325">
        <v>218.56</v>
      </c>
      <c r="D399" s="325">
        <v>86.22</v>
      </c>
      <c r="E399" s="325">
        <v>282.97500000000002</v>
      </c>
      <c r="F399" s="325">
        <v>277.435</v>
      </c>
      <c r="G399" s="325">
        <v>156.625</v>
      </c>
      <c r="H399" s="325">
        <v>245.83</v>
      </c>
      <c r="I399" s="325">
        <v>113.17</v>
      </c>
      <c r="J399" s="325">
        <v>106.935</v>
      </c>
    </row>
    <row r="400" spans="2:10" x14ac:dyDescent="0.2">
      <c r="B400" s="937">
        <v>40731</v>
      </c>
      <c r="C400" s="325">
        <v>216.61500000000001</v>
      </c>
      <c r="D400" s="325">
        <v>87.515000000000001</v>
      </c>
      <c r="E400" s="325">
        <v>283.22000000000003</v>
      </c>
      <c r="F400" s="325">
        <v>274.5</v>
      </c>
      <c r="G400" s="325">
        <v>155.74</v>
      </c>
      <c r="H400" s="325">
        <v>242.89</v>
      </c>
      <c r="I400" s="325">
        <v>111.13500000000001</v>
      </c>
      <c r="J400" s="325">
        <v>106.935</v>
      </c>
    </row>
    <row r="401" spans="2:10" x14ac:dyDescent="0.2">
      <c r="B401" s="937">
        <v>40732</v>
      </c>
      <c r="C401" s="325">
        <v>221.49</v>
      </c>
      <c r="D401" s="325">
        <v>87.64</v>
      </c>
      <c r="E401" s="325">
        <v>287.37</v>
      </c>
      <c r="F401" s="325">
        <v>281.51</v>
      </c>
      <c r="G401" s="325">
        <v>158.01</v>
      </c>
      <c r="H401" s="325">
        <v>248.595</v>
      </c>
      <c r="I401" s="325">
        <v>115.05500000000001</v>
      </c>
      <c r="J401" s="325">
        <v>106.935</v>
      </c>
    </row>
    <row r="402" spans="2:10" x14ac:dyDescent="0.2">
      <c r="B402" s="937">
        <v>40735</v>
      </c>
      <c r="C402" s="325">
        <v>239.96</v>
      </c>
      <c r="D402" s="325">
        <v>93.204999999999998</v>
      </c>
      <c r="E402" s="325">
        <v>307.15499999999997</v>
      </c>
      <c r="F402" s="325">
        <v>306.37</v>
      </c>
      <c r="G402" s="325">
        <v>166.285</v>
      </c>
      <c r="H402" s="325">
        <v>265.69</v>
      </c>
      <c r="I402" s="325">
        <v>121.355</v>
      </c>
      <c r="J402" s="325">
        <v>114.2</v>
      </c>
    </row>
    <row r="403" spans="2:10" x14ac:dyDescent="0.2">
      <c r="B403" s="937">
        <v>40736</v>
      </c>
      <c r="C403" s="325">
        <v>244.81</v>
      </c>
      <c r="D403" s="325">
        <v>97.704999999999998</v>
      </c>
      <c r="E403" s="325">
        <v>307.55500000000001</v>
      </c>
      <c r="F403" s="325">
        <v>309.94</v>
      </c>
      <c r="G403" s="325">
        <v>170.505</v>
      </c>
      <c r="H403" s="325">
        <v>265.26499999999999</v>
      </c>
      <c r="I403" s="325">
        <v>129.44999999999999</v>
      </c>
      <c r="J403" s="325">
        <v>119.8</v>
      </c>
    </row>
    <row r="404" spans="2:10" x14ac:dyDescent="0.2">
      <c r="B404" s="937">
        <v>40737</v>
      </c>
      <c r="C404" s="325">
        <v>239.83</v>
      </c>
      <c r="D404" s="325">
        <v>95.83</v>
      </c>
      <c r="E404" s="325">
        <v>305.79000000000002</v>
      </c>
      <c r="F404" s="325">
        <v>304.20999999999998</v>
      </c>
      <c r="G404" s="325">
        <v>164.935</v>
      </c>
      <c r="H404" s="325">
        <v>259.27</v>
      </c>
      <c r="I404" s="325">
        <v>118.58499999999999</v>
      </c>
      <c r="J404" s="325">
        <v>116.76</v>
      </c>
    </row>
    <row r="405" spans="2:10" x14ac:dyDescent="0.2">
      <c r="B405" s="937">
        <v>40738</v>
      </c>
      <c r="C405" s="325">
        <v>241.71</v>
      </c>
      <c r="D405" s="325">
        <v>94.64</v>
      </c>
      <c r="E405" s="325">
        <v>308.745</v>
      </c>
      <c r="F405" s="325">
        <v>301.72000000000003</v>
      </c>
      <c r="G405" s="325">
        <v>165.29499999999999</v>
      </c>
      <c r="H405" s="325">
        <v>257.59500000000003</v>
      </c>
      <c r="I405" s="325">
        <v>129.21</v>
      </c>
      <c r="J405" s="325">
        <v>117.76</v>
      </c>
    </row>
    <row r="406" spans="2:10" x14ac:dyDescent="0.2">
      <c r="B406" s="937">
        <v>40739</v>
      </c>
      <c r="C406" s="325">
        <v>243.255</v>
      </c>
      <c r="D406" s="325">
        <v>94.415000000000006</v>
      </c>
      <c r="E406" s="325">
        <v>314.61500000000001</v>
      </c>
      <c r="F406" s="325">
        <v>306.56</v>
      </c>
      <c r="G406" s="325">
        <v>167.595</v>
      </c>
      <c r="H406" s="325">
        <v>260.13</v>
      </c>
      <c r="I406" s="325">
        <v>125.19</v>
      </c>
      <c r="J406" s="325">
        <v>115.42</v>
      </c>
    </row>
    <row r="407" spans="2:10" x14ac:dyDescent="0.2">
      <c r="B407" s="937">
        <v>40742</v>
      </c>
      <c r="C407" s="325">
        <v>254.81</v>
      </c>
      <c r="D407" s="325">
        <v>97.82</v>
      </c>
      <c r="E407" s="325">
        <v>325.68</v>
      </c>
      <c r="F407" s="325">
        <v>321.27</v>
      </c>
      <c r="G407" s="325">
        <v>177.27500000000001</v>
      </c>
      <c r="H407" s="325">
        <v>276.79500000000002</v>
      </c>
      <c r="I407" s="325">
        <v>126.92</v>
      </c>
      <c r="J407" s="325">
        <v>121.05500000000001</v>
      </c>
    </row>
    <row r="408" spans="2:10" x14ac:dyDescent="0.2">
      <c r="B408" s="937">
        <v>40743</v>
      </c>
      <c r="C408" s="325">
        <v>250.57499999999999</v>
      </c>
      <c r="D408" s="325">
        <v>97.52</v>
      </c>
      <c r="E408" s="325">
        <v>321.8</v>
      </c>
      <c r="F408" s="325">
        <v>316.10000000000002</v>
      </c>
      <c r="G408" s="325">
        <v>175.68</v>
      </c>
      <c r="H408" s="325">
        <v>268.08999999999997</v>
      </c>
      <c r="I408" s="325">
        <v>129.70500000000001</v>
      </c>
      <c r="J408" s="325">
        <v>123.67</v>
      </c>
    </row>
    <row r="409" spans="2:10" x14ac:dyDescent="0.2">
      <c r="B409" s="937">
        <v>40744</v>
      </c>
      <c r="C409" s="325">
        <v>245.14</v>
      </c>
      <c r="D409" s="325">
        <v>97.31</v>
      </c>
      <c r="E409" s="325">
        <v>314.45</v>
      </c>
      <c r="F409" s="325">
        <v>307.04500000000002</v>
      </c>
      <c r="G409" s="325">
        <v>169.36500000000001</v>
      </c>
      <c r="H409" s="325">
        <v>261.54500000000002</v>
      </c>
      <c r="I409" s="325">
        <v>141.57</v>
      </c>
      <c r="J409" s="325">
        <v>124.75</v>
      </c>
    </row>
    <row r="410" spans="2:10" x14ac:dyDescent="0.2">
      <c r="B410" s="937">
        <v>40745</v>
      </c>
      <c r="C410" s="325">
        <v>233.02</v>
      </c>
      <c r="D410" s="325">
        <v>95.74</v>
      </c>
      <c r="E410" s="325">
        <v>307.02999999999997</v>
      </c>
      <c r="F410" s="325">
        <v>292.875</v>
      </c>
      <c r="G410" s="325">
        <v>160.77000000000001</v>
      </c>
      <c r="H410" s="325">
        <v>245.73</v>
      </c>
      <c r="I410" s="325">
        <v>137.05500000000001</v>
      </c>
      <c r="J410" s="325">
        <v>125.42</v>
      </c>
    </row>
    <row r="411" spans="2:10" x14ac:dyDescent="0.2">
      <c r="B411" s="937">
        <v>40746</v>
      </c>
      <c r="C411" s="325">
        <v>218.97499999999999</v>
      </c>
      <c r="D411" s="325">
        <v>94.765000000000001</v>
      </c>
      <c r="E411" s="325">
        <v>303.83499999999998</v>
      </c>
      <c r="F411" s="325">
        <v>290.08</v>
      </c>
      <c r="G411" s="325">
        <v>160.315</v>
      </c>
      <c r="H411" s="325">
        <v>239.215</v>
      </c>
      <c r="I411" s="325">
        <v>134.88499999999999</v>
      </c>
      <c r="J411" s="325">
        <v>119.81</v>
      </c>
    </row>
    <row r="412" spans="2:10" x14ac:dyDescent="0.2">
      <c r="B412" s="937">
        <v>40749</v>
      </c>
      <c r="C412" s="325">
        <v>223.52</v>
      </c>
      <c r="D412" s="325">
        <v>94.694999999999993</v>
      </c>
      <c r="E412" s="325">
        <v>305.99</v>
      </c>
      <c r="F412" s="325">
        <v>295.56</v>
      </c>
      <c r="G412" s="325">
        <v>163.85</v>
      </c>
      <c r="H412" s="325">
        <v>241.11</v>
      </c>
      <c r="I412" s="325">
        <v>137.965</v>
      </c>
      <c r="J412" s="325">
        <v>119.8</v>
      </c>
    </row>
    <row r="413" spans="2:10" x14ac:dyDescent="0.2">
      <c r="B413" s="937">
        <v>40750</v>
      </c>
      <c r="C413" s="325">
        <v>219.84</v>
      </c>
      <c r="D413" s="325">
        <v>94.04</v>
      </c>
      <c r="E413" s="325">
        <v>307.60000000000002</v>
      </c>
      <c r="F413" s="325">
        <v>295.89499999999998</v>
      </c>
      <c r="G413" s="325">
        <v>163.69</v>
      </c>
      <c r="H413" s="325">
        <v>238.315</v>
      </c>
      <c r="I413" s="325">
        <v>138.45500000000001</v>
      </c>
      <c r="J413" s="325">
        <v>120.83</v>
      </c>
    </row>
    <row r="414" spans="2:10" x14ac:dyDescent="0.2">
      <c r="B414" s="937">
        <v>40751</v>
      </c>
      <c r="C414" s="325">
        <v>219.80500000000001</v>
      </c>
      <c r="D414" s="325">
        <v>94.48</v>
      </c>
      <c r="E414" s="325">
        <v>304.45499999999998</v>
      </c>
      <c r="F414" s="325">
        <v>298.98500000000001</v>
      </c>
      <c r="G414" s="325">
        <v>165.36</v>
      </c>
      <c r="H414" s="325">
        <v>236.02500000000001</v>
      </c>
      <c r="I414" s="325">
        <v>134.655</v>
      </c>
      <c r="J414" s="325">
        <v>120.37</v>
      </c>
    </row>
    <row r="415" spans="2:10" x14ac:dyDescent="0.2">
      <c r="B415" s="937">
        <v>40752</v>
      </c>
      <c r="C415" s="325">
        <v>217.98</v>
      </c>
      <c r="D415" s="325">
        <v>94.215000000000003</v>
      </c>
      <c r="E415" s="325">
        <v>303.685</v>
      </c>
      <c r="F415" s="325">
        <v>301.45499999999998</v>
      </c>
      <c r="G415" s="325">
        <v>161.76</v>
      </c>
      <c r="H415" s="325">
        <v>235.47499999999999</v>
      </c>
      <c r="I415" s="325">
        <v>135.595</v>
      </c>
      <c r="J415" s="325">
        <v>120.84</v>
      </c>
    </row>
    <row r="416" spans="2:10" x14ac:dyDescent="0.2">
      <c r="B416" s="937">
        <v>40753</v>
      </c>
      <c r="C416" s="325">
        <v>219.88</v>
      </c>
      <c r="D416" s="325">
        <v>95.41</v>
      </c>
      <c r="E416" s="325">
        <v>308.26499999999999</v>
      </c>
      <c r="F416" s="325">
        <v>307.19499999999999</v>
      </c>
      <c r="G416" s="325">
        <v>165.87</v>
      </c>
      <c r="H416" s="325">
        <v>239.035</v>
      </c>
      <c r="I416" s="325">
        <v>138.41999999999999</v>
      </c>
      <c r="J416" s="325">
        <v>122.955</v>
      </c>
    </row>
    <row r="417" spans="2:10" x14ac:dyDescent="0.2">
      <c r="B417" s="937">
        <v>40756</v>
      </c>
      <c r="C417" s="325">
        <v>220.91</v>
      </c>
      <c r="D417" s="325">
        <v>95.53</v>
      </c>
      <c r="E417" s="325">
        <v>309.64999999999998</v>
      </c>
      <c r="F417" s="325">
        <v>309.08999999999997</v>
      </c>
      <c r="G417" s="325">
        <v>165.685</v>
      </c>
      <c r="H417" s="325">
        <v>240.11500000000001</v>
      </c>
      <c r="I417" s="325">
        <v>138.6</v>
      </c>
      <c r="J417" s="325">
        <v>123.765</v>
      </c>
    </row>
    <row r="418" spans="2:10" x14ac:dyDescent="0.2">
      <c r="B418" s="937">
        <v>40757</v>
      </c>
      <c r="C418" s="325">
        <v>225.34</v>
      </c>
      <c r="D418" s="325">
        <v>97.515000000000001</v>
      </c>
      <c r="E418" s="325">
        <v>316.45499999999998</v>
      </c>
      <c r="F418" s="325">
        <v>316.01499999999999</v>
      </c>
      <c r="G418" s="325">
        <v>169.13499999999999</v>
      </c>
      <c r="H418" s="325">
        <v>247.9</v>
      </c>
      <c r="I418" s="325">
        <v>139.58500000000001</v>
      </c>
      <c r="J418" s="325">
        <v>127.105</v>
      </c>
    </row>
    <row r="419" spans="2:10" x14ac:dyDescent="0.2">
      <c r="B419" s="937">
        <v>40758</v>
      </c>
      <c r="C419" s="325">
        <v>233.935</v>
      </c>
      <c r="D419" s="325">
        <v>99.51</v>
      </c>
      <c r="E419" s="325">
        <v>331.03</v>
      </c>
      <c r="F419" s="325">
        <v>339.77</v>
      </c>
      <c r="G419" s="325">
        <v>177.77</v>
      </c>
      <c r="H419" s="325">
        <v>262.63</v>
      </c>
      <c r="I419" s="325">
        <v>147.66499999999999</v>
      </c>
      <c r="J419" s="325">
        <v>131.14500000000001</v>
      </c>
    </row>
    <row r="420" spans="2:10" x14ac:dyDescent="0.2">
      <c r="B420" s="937">
        <v>40759</v>
      </c>
      <c r="C420" s="325">
        <v>245.85</v>
      </c>
      <c r="D420" s="325">
        <v>100.43</v>
      </c>
      <c r="E420" s="325">
        <v>343.97500000000002</v>
      </c>
      <c r="F420" s="325">
        <v>366.13</v>
      </c>
      <c r="G420" s="325">
        <v>193.405</v>
      </c>
      <c r="H420" s="325">
        <v>276.125</v>
      </c>
      <c r="I420" s="325">
        <v>149.44999999999999</v>
      </c>
      <c r="J420" s="325">
        <v>139.62</v>
      </c>
    </row>
    <row r="421" spans="2:10" x14ac:dyDescent="0.2">
      <c r="B421" s="937">
        <v>40760</v>
      </c>
      <c r="C421" s="325">
        <v>265.05</v>
      </c>
      <c r="D421" s="325">
        <v>111.64</v>
      </c>
      <c r="E421" s="325">
        <v>369.40499999999997</v>
      </c>
      <c r="F421" s="325">
        <v>398.77499999999998</v>
      </c>
      <c r="G421" s="325">
        <v>206.845</v>
      </c>
      <c r="H421" s="325">
        <v>291.88499999999999</v>
      </c>
      <c r="I421" s="325">
        <v>171.5</v>
      </c>
      <c r="J421" s="325">
        <v>152.74</v>
      </c>
    </row>
    <row r="422" spans="2:10" x14ac:dyDescent="0.2">
      <c r="B422" s="937">
        <v>40763</v>
      </c>
      <c r="C422" s="325">
        <v>274.08</v>
      </c>
      <c r="D422" s="325">
        <v>117.06</v>
      </c>
      <c r="E422" s="325">
        <v>385.85500000000002</v>
      </c>
      <c r="F422" s="325">
        <v>408.45499999999998</v>
      </c>
      <c r="G422" s="325">
        <v>215.11</v>
      </c>
      <c r="H422" s="325">
        <v>295.95499999999998</v>
      </c>
      <c r="I422" s="325">
        <v>173.89</v>
      </c>
      <c r="J422" s="325">
        <v>165.89</v>
      </c>
    </row>
    <row r="423" spans="2:10" x14ac:dyDescent="0.2">
      <c r="B423" s="937">
        <v>40764</v>
      </c>
      <c r="C423" s="325">
        <v>269.63499999999999</v>
      </c>
      <c r="D423" s="325">
        <v>122.68</v>
      </c>
      <c r="E423" s="325">
        <v>404.70499999999998</v>
      </c>
      <c r="F423" s="325">
        <v>403.64</v>
      </c>
      <c r="G423" s="325">
        <v>208.52500000000001</v>
      </c>
      <c r="H423" s="325">
        <v>306.5</v>
      </c>
      <c r="I423" s="325">
        <v>186.745</v>
      </c>
      <c r="J423" s="325">
        <v>170.91</v>
      </c>
    </row>
    <row r="424" spans="2:10" x14ac:dyDescent="0.2">
      <c r="B424" s="937">
        <v>40765</v>
      </c>
      <c r="C424" s="325">
        <v>276.61</v>
      </c>
      <c r="D424" s="325">
        <v>122.25</v>
      </c>
      <c r="E424" s="325">
        <v>405.51</v>
      </c>
      <c r="F424" s="325">
        <v>412.935</v>
      </c>
      <c r="G424" s="325">
        <v>209.14</v>
      </c>
      <c r="H424" s="325">
        <v>312.82499999999999</v>
      </c>
      <c r="I424" s="325">
        <v>189.88</v>
      </c>
      <c r="J424" s="325">
        <v>164.30500000000001</v>
      </c>
    </row>
    <row r="425" spans="2:10" x14ac:dyDescent="0.2">
      <c r="B425" s="937">
        <v>40766</v>
      </c>
      <c r="C425" s="325">
        <v>293.70499999999998</v>
      </c>
      <c r="D425" s="325">
        <v>129.71</v>
      </c>
      <c r="E425" s="325">
        <v>424.05500000000001</v>
      </c>
      <c r="F425" s="325">
        <v>422.77</v>
      </c>
      <c r="G425" s="325">
        <v>231.965</v>
      </c>
      <c r="H425" s="325">
        <v>325.89</v>
      </c>
      <c r="I425" s="325">
        <v>193.65</v>
      </c>
      <c r="J425" s="325">
        <v>179.07499999999999</v>
      </c>
    </row>
    <row r="426" spans="2:10" x14ac:dyDescent="0.2">
      <c r="B426" s="937">
        <v>40767</v>
      </c>
      <c r="C426" s="325">
        <v>270.39499999999998</v>
      </c>
      <c r="D426" s="325">
        <v>117.48</v>
      </c>
      <c r="E426" s="325">
        <v>399.86</v>
      </c>
      <c r="F426" s="325">
        <v>405.08</v>
      </c>
      <c r="G426" s="325">
        <v>207.44499999999999</v>
      </c>
      <c r="H426" s="325">
        <v>300.44</v>
      </c>
      <c r="I426" s="325">
        <v>174.065</v>
      </c>
      <c r="J426" s="325">
        <v>165.38499999999999</v>
      </c>
    </row>
    <row r="427" spans="2:10" x14ac:dyDescent="0.2">
      <c r="B427" s="937">
        <v>40770</v>
      </c>
      <c r="C427" s="325">
        <v>256.38499999999999</v>
      </c>
      <c r="D427" s="325">
        <v>113.485</v>
      </c>
      <c r="E427" s="325">
        <v>379.01499999999999</v>
      </c>
      <c r="F427" s="325">
        <v>392.94499999999999</v>
      </c>
      <c r="G427" s="325">
        <v>196.59</v>
      </c>
      <c r="H427" s="325">
        <v>285.90499999999997</v>
      </c>
      <c r="I427" s="325">
        <v>183.89</v>
      </c>
      <c r="J427" s="325">
        <v>169</v>
      </c>
    </row>
    <row r="428" spans="2:10" x14ac:dyDescent="0.2">
      <c r="B428" s="937">
        <v>40771</v>
      </c>
      <c r="C428" s="325">
        <v>255.19499999999999</v>
      </c>
      <c r="D428" s="325">
        <v>109.935</v>
      </c>
      <c r="E428" s="325">
        <v>380.46499999999997</v>
      </c>
      <c r="F428" s="325">
        <v>394.66</v>
      </c>
      <c r="G428" s="325">
        <v>199.92500000000001</v>
      </c>
      <c r="H428" s="325">
        <v>287.44</v>
      </c>
      <c r="I428" s="325">
        <v>180.13</v>
      </c>
      <c r="J428" s="325">
        <v>166.815</v>
      </c>
    </row>
    <row r="429" spans="2:10" x14ac:dyDescent="0.2">
      <c r="B429" s="937">
        <v>40772</v>
      </c>
      <c r="C429" s="325">
        <v>239.79499999999999</v>
      </c>
      <c r="D429" s="325">
        <v>105.155</v>
      </c>
      <c r="E429" s="325">
        <v>368.22500000000002</v>
      </c>
      <c r="F429" s="325">
        <v>384.01</v>
      </c>
      <c r="G429" s="325">
        <v>188.57499999999999</v>
      </c>
      <c r="H429" s="325">
        <v>277.88</v>
      </c>
      <c r="I429" s="325">
        <v>164.61</v>
      </c>
      <c r="J429" s="325">
        <v>153.68</v>
      </c>
    </row>
    <row r="430" spans="2:10" x14ac:dyDescent="0.2">
      <c r="B430" s="937">
        <v>40773</v>
      </c>
      <c r="C430" s="325">
        <v>257.79500000000002</v>
      </c>
      <c r="D430" s="325">
        <v>113.14</v>
      </c>
      <c r="E430" s="325">
        <v>389.48500000000001</v>
      </c>
      <c r="F430" s="325">
        <v>401.39</v>
      </c>
      <c r="G430" s="325">
        <v>202.16499999999999</v>
      </c>
      <c r="H430" s="325">
        <v>293.72500000000002</v>
      </c>
      <c r="I430" s="325">
        <v>183.22</v>
      </c>
      <c r="J430" s="325">
        <v>163.35499999999999</v>
      </c>
    </row>
    <row r="431" spans="2:10" x14ac:dyDescent="0.2">
      <c r="B431" s="937">
        <v>40774</v>
      </c>
      <c r="C431" s="325">
        <v>257.8</v>
      </c>
      <c r="D431" s="325">
        <v>111.8</v>
      </c>
      <c r="E431" s="325">
        <v>392.96</v>
      </c>
      <c r="F431" s="325">
        <v>398.875</v>
      </c>
      <c r="G431" s="325">
        <v>205.16499999999999</v>
      </c>
      <c r="H431" s="325">
        <v>296.995</v>
      </c>
      <c r="I431" s="325">
        <v>188.9</v>
      </c>
      <c r="J431" s="325">
        <v>171.23</v>
      </c>
    </row>
    <row r="432" spans="2:10" x14ac:dyDescent="0.2">
      <c r="B432" s="937">
        <v>40777</v>
      </c>
      <c r="C432" s="325">
        <v>262.86</v>
      </c>
      <c r="D432" s="325">
        <v>112.92</v>
      </c>
      <c r="E432" s="325">
        <v>395.08499999999998</v>
      </c>
      <c r="F432" s="325">
        <v>406.8</v>
      </c>
      <c r="G432" s="325">
        <v>209.245</v>
      </c>
      <c r="H432" s="325">
        <v>297.47000000000003</v>
      </c>
      <c r="I432" s="325">
        <v>185.24</v>
      </c>
      <c r="J432" s="325">
        <v>163.76</v>
      </c>
    </row>
    <row r="433" spans="2:10" x14ac:dyDescent="0.2">
      <c r="B433" s="937">
        <v>40778</v>
      </c>
      <c r="C433" s="325">
        <v>268.08</v>
      </c>
      <c r="D433" s="325">
        <v>115.485</v>
      </c>
      <c r="E433" s="325">
        <v>403.505</v>
      </c>
      <c r="F433" s="325">
        <v>416.56</v>
      </c>
      <c r="G433" s="325">
        <v>212.26499999999999</v>
      </c>
      <c r="H433" s="325">
        <v>305.55</v>
      </c>
      <c r="I433" s="325">
        <v>190.60499999999999</v>
      </c>
      <c r="J433" s="325">
        <v>166.435</v>
      </c>
    </row>
    <row r="434" spans="2:10" x14ac:dyDescent="0.2">
      <c r="B434" s="937">
        <v>40779</v>
      </c>
      <c r="C434" s="325">
        <v>271.96499999999997</v>
      </c>
      <c r="D434" s="325">
        <v>117.955</v>
      </c>
      <c r="E434" s="325">
        <v>414.62</v>
      </c>
      <c r="F434" s="325">
        <v>426.02499999999998</v>
      </c>
      <c r="G434" s="325">
        <v>222.435</v>
      </c>
      <c r="H434" s="325">
        <v>313.125</v>
      </c>
      <c r="I434" s="325">
        <v>192.46</v>
      </c>
      <c r="J434" s="325">
        <v>166.58</v>
      </c>
    </row>
    <row r="435" spans="2:10" x14ac:dyDescent="0.2">
      <c r="B435" s="937">
        <v>40780</v>
      </c>
      <c r="C435" s="325">
        <v>273.41000000000003</v>
      </c>
      <c r="D435" s="325">
        <v>114.355</v>
      </c>
      <c r="E435" s="325">
        <v>419.80500000000001</v>
      </c>
      <c r="F435" s="325">
        <v>430.46</v>
      </c>
      <c r="G435" s="325">
        <v>234.57499999999999</v>
      </c>
      <c r="H435" s="325">
        <v>317.53500000000003</v>
      </c>
      <c r="I435" s="325">
        <v>186.1</v>
      </c>
      <c r="J435" s="325">
        <v>159.6</v>
      </c>
    </row>
    <row r="436" spans="2:10" x14ac:dyDescent="0.2">
      <c r="B436" s="937">
        <v>40781</v>
      </c>
      <c r="C436" s="325">
        <v>276.565</v>
      </c>
      <c r="D436" s="325">
        <v>113.795</v>
      </c>
      <c r="E436" s="325">
        <v>421.28500000000003</v>
      </c>
      <c r="F436" s="325">
        <v>428.96499999999997</v>
      </c>
      <c r="G436" s="325">
        <v>232.32</v>
      </c>
      <c r="H436" s="325">
        <v>318.17500000000001</v>
      </c>
      <c r="I436" s="325">
        <v>184.27</v>
      </c>
      <c r="J436" s="325">
        <v>163.845</v>
      </c>
    </row>
    <row r="437" spans="2:10" x14ac:dyDescent="0.2">
      <c r="B437" s="937">
        <v>40784</v>
      </c>
      <c r="C437" s="325">
        <v>276.60000000000002</v>
      </c>
      <c r="D437" s="325">
        <v>111.4</v>
      </c>
      <c r="E437" s="325">
        <v>420.5</v>
      </c>
      <c r="F437" s="325">
        <v>428.2</v>
      </c>
      <c r="G437" s="325">
        <v>227.3</v>
      </c>
      <c r="H437" s="325">
        <v>317.5</v>
      </c>
      <c r="I437" s="325">
        <v>182</v>
      </c>
      <c r="J437" s="325">
        <v>160.30000000000001</v>
      </c>
    </row>
    <row r="438" spans="2:10" x14ac:dyDescent="0.2">
      <c r="B438" s="937">
        <v>40785</v>
      </c>
      <c r="C438" s="325">
        <v>272.33999999999997</v>
      </c>
      <c r="D438" s="325">
        <v>113.33499999999999</v>
      </c>
      <c r="E438" s="325">
        <v>417.35500000000002</v>
      </c>
      <c r="F438" s="325">
        <v>418.625</v>
      </c>
      <c r="G438" s="325">
        <v>223.47499999999999</v>
      </c>
      <c r="H438" s="325">
        <v>312.64</v>
      </c>
      <c r="I438" s="325">
        <v>181.84</v>
      </c>
      <c r="J438" s="325">
        <v>162.69499999999999</v>
      </c>
    </row>
    <row r="439" spans="2:10" x14ac:dyDescent="0.2">
      <c r="B439" s="937">
        <v>40786</v>
      </c>
      <c r="C439" s="325">
        <v>264.02999999999997</v>
      </c>
      <c r="D439" s="325">
        <v>106.7</v>
      </c>
      <c r="E439" s="325">
        <v>401.15499999999997</v>
      </c>
      <c r="F439" s="325">
        <v>405.70499999999998</v>
      </c>
      <c r="G439" s="325">
        <v>215.21</v>
      </c>
      <c r="H439" s="325">
        <v>307.02</v>
      </c>
      <c r="I439" s="325">
        <v>181.25</v>
      </c>
      <c r="J439" s="325">
        <v>157.66</v>
      </c>
    </row>
    <row r="440" spans="2:10" x14ac:dyDescent="0.2">
      <c r="B440" s="937">
        <v>40787</v>
      </c>
      <c r="C440" s="325">
        <v>270.58</v>
      </c>
      <c r="D440" s="325">
        <v>106.69</v>
      </c>
      <c r="E440" s="325">
        <v>404.375</v>
      </c>
      <c r="F440" s="325">
        <v>409.72</v>
      </c>
      <c r="G440" s="325">
        <v>217.8</v>
      </c>
      <c r="H440" s="325">
        <v>312.20999999999998</v>
      </c>
      <c r="I440" s="325">
        <v>182.655</v>
      </c>
      <c r="J440" s="325">
        <v>150.375</v>
      </c>
    </row>
    <row r="441" spans="2:10" x14ac:dyDescent="0.2">
      <c r="B441" s="937">
        <v>40788</v>
      </c>
      <c r="C441" s="325">
        <v>282.69499999999999</v>
      </c>
      <c r="D441" s="325">
        <v>109.685</v>
      </c>
      <c r="E441" s="325">
        <v>410.34</v>
      </c>
      <c r="F441" s="325">
        <v>419.93</v>
      </c>
      <c r="G441" s="325">
        <v>225.67500000000001</v>
      </c>
      <c r="H441" s="325">
        <v>323.71499999999997</v>
      </c>
      <c r="I441" s="325">
        <v>184.3</v>
      </c>
      <c r="J441" s="325">
        <v>152.82</v>
      </c>
    </row>
    <row r="442" spans="2:10" x14ac:dyDescent="0.2">
      <c r="B442" s="937">
        <v>40791</v>
      </c>
      <c r="C442" s="325">
        <v>292.02</v>
      </c>
      <c r="D442" s="325">
        <v>113.905</v>
      </c>
      <c r="E442" s="325">
        <v>422.745</v>
      </c>
      <c r="F442" s="325">
        <v>432.24</v>
      </c>
      <c r="G442" s="325">
        <v>231.4</v>
      </c>
      <c r="H442" s="325">
        <v>336.10500000000002</v>
      </c>
      <c r="I442" s="325">
        <v>187.3</v>
      </c>
      <c r="J442" s="325">
        <v>155.9</v>
      </c>
    </row>
    <row r="443" spans="2:10" x14ac:dyDescent="0.2">
      <c r="B443" s="937">
        <v>40792</v>
      </c>
      <c r="C443" s="325">
        <v>295.82</v>
      </c>
      <c r="D443" s="325">
        <v>118.62</v>
      </c>
      <c r="E443" s="325">
        <v>424.28500000000003</v>
      </c>
      <c r="F443" s="325">
        <v>431.93</v>
      </c>
      <c r="G443" s="325">
        <v>231.4</v>
      </c>
      <c r="H443" s="325">
        <v>332.67</v>
      </c>
      <c r="I443" s="325">
        <v>189.22</v>
      </c>
      <c r="J443" s="325">
        <v>159.61000000000001</v>
      </c>
    </row>
    <row r="444" spans="2:10" x14ac:dyDescent="0.2">
      <c r="B444" s="937">
        <v>40793</v>
      </c>
      <c r="C444" s="325">
        <v>291.17500000000001</v>
      </c>
      <c r="D444" s="325">
        <v>113.515</v>
      </c>
      <c r="E444" s="325">
        <v>413.34500000000003</v>
      </c>
      <c r="F444" s="325">
        <v>409.81</v>
      </c>
      <c r="G444" s="325">
        <v>221.215</v>
      </c>
      <c r="H444" s="325">
        <v>322.90499999999997</v>
      </c>
      <c r="I444" s="325">
        <v>179.97499999999999</v>
      </c>
      <c r="J444" s="325">
        <v>152.12</v>
      </c>
    </row>
    <row r="445" spans="2:10" x14ac:dyDescent="0.2">
      <c r="B445" s="937">
        <v>40794</v>
      </c>
      <c r="C445" s="325">
        <v>292.23</v>
      </c>
      <c r="D445" s="325">
        <v>112.815</v>
      </c>
      <c r="E445" s="325">
        <v>401.005</v>
      </c>
      <c r="F445" s="325">
        <v>409.625</v>
      </c>
      <c r="G445" s="325">
        <v>218.72</v>
      </c>
      <c r="H445" s="325">
        <v>324.99</v>
      </c>
      <c r="I445" s="325">
        <v>179.33500000000001</v>
      </c>
      <c r="J445" s="325">
        <v>150.51</v>
      </c>
    </row>
    <row r="446" spans="2:10" x14ac:dyDescent="0.2">
      <c r="B446" s="937">
        <v>40795</v>
      </c>
      <c r="C446" s="325">
        <v>301.77</v>
      </c>
      <c r="D446" s="325">
        <v>124.815</v>
      </c>
      <c r="E446" s="325">
        <v>418.98</v>
      </c>
      <c r="F446" s="325">
        <v>436.32</v>
      </c>
      <c r="G446" s="325">
        <v>235.435</v>
      </c>
      <c r="H446" s="325">
        <v>344.55</v>
      </c>
      <c r="I446" s="325">
        <v>189.6</v>
      </c>
      <c r="J446" s="325">
        <v>161.595</v>
      </c>
    </row>
    <row r="447" spans="2:10" x14ac:dyDescent="0.2">
      <c r="B447" s="937">
        <v>40798</v>
      </c>
      <c r="C447" s="325">
        <v>333.22</v>
      </c>
      <c r="D447" s="325">
        <v>125.67</v>
      </c>
      <c r="E447" s="325">
        <v>438.02499999999998</v>
      </c>
      <c r="F447" s="325">
        <v>451.49</v>
      </c>
      <c r="G447" s="325">
        <v>242.88</v>
      </c>
      <c r="H447" s="325">
        <v>362.76</v>
      </c>
      <c r="I447" s="325">
        <v>193.86</v>
      </c>
      <c r="J447" s="325">
        <v>166.99</v>
      </c>
    </row>
    <row r="448" spans="2:10" x14ac:dyDescent="0.2">
      <c r="B448" s="937">
        <v>40799</v>
      </c>
      <c r="C448" s="325">
        <v>330.94499999999999</v>
      </c>
      <c r="D448" s="325">
        <v>124.995</v>
      </c>
      <c r="E448" s="325">
        <v>438.87</v>
      </c>
      <c r="F448" s="325">
        <v>445.875</v>
      </c>
      <c r="G448" s="325">
        <v>243.82</v>
      </c>
      <c r="H448" s="325">
        <v>371.57</v>
      </c>
      <c r="I448" s="325">
        <v>193.125</v>
      </c>
      <c r="J448" s="325">
        <v>155.905</v>
      </c>
    </row>
    <row r="449" spans="2:10" x14ac:dyDescent="0.2">
      <c r="B449" s="937">
        <v>40800</v>
      </c>
      <c r="C449" s="325">
        <v>331.03500000000003</v>
      </c>
      <c r="D449" s="325">
        <v>124.29</v>
      </c>
      <c r="E449" s="325">
        <v>446.17500000000001</v>
      </c>
      <c r="F449" s="325">
        <v>461.65</v>
      </c>
      <c r="G449" s="325">
        <v>246.005</v>
      </c>
      <c r="H449" s="325">
        <v>374.88</v>
      </c>
      <c r="I449" s="325">
        <v>194.92500000000001</v>
      </c>
      <c r="J449" s="325">
        <v>161.88499999999999</v>
      </c>
    </row>
    <row r="450" spans="2:10" x14ac:dyDescent="0.2">
      <c r="B450" s="937">
        <v>40801</v>
      </c>
      <c r="C450" s="325">
        <v>320.44</v>
      </c>
      <c r="D450" s="325">
        <v>119.73</v>
      </c>
      <c r="E450" s="325">
        <v>434.065</v>
      </c>
      <c r="F450" s="325">
        <v>450.1</v>
      </c>
      <c r="G450" s="325">
        <v>237.94499999999999</v>
      </c>
      <c r="H450" s="325">
        <v>360.6</v>
      </c>
      <c r="I450" s="325">
        <v>194.16499999999999</v>
      </c>
      <c r="J450" s="325">
        <v>158.63999999999999</v>
      </c>
    </row>
    <row r="451" spans="2:10" x14ac:dyDescent="0.2">
      <c r="B451" s="937">
        <v>40802</v>
      </c>
      <c r="C451" s="325">
        <v>314.51499999999999</v>
      </c>
      <c r="D451" s="325">
        <v>119.11499999999999</v>
      </c>
      <c r="E451" s="325">
        <v>427.005</v>
      </c>
      <c r="F451" s="325">
        <v>444.86</v>
      </c>
      <c r="G451" s="325">
        <v>236.035</v>
      </c>
      <c r="H451" s="325">
        <v>349.41</v>
      </c>
      <c r="I451" s="325">
        <v>193.42</v>
      </c>
      <c r="J451" s="325">
        <v>155.245</v>
      </c>
    </row>
    <row r="452" spans="2:10" x14ac:dyDescent="0.2">
      <c r="B452" s="937">
        <v>40805</v>
      </c>
      <c r="C452" s="325">
        <v>330.98500000000001</v>
      </c>
      <c r="D452" s="325">
        <v>124.295</v>
      </c>
      <c r="E452" s="325">
        <v>438.94499999999999</v>
      </c>
      <c r="F452" s="325">
        <v>463.59</v>
      </c>
      <c r="G452" s="325">
        <v>251.02500000000001</v>
      </c>
      <c r="H452" s="325">
        <v>365.96499999999997</v>
      </c>
      <c r="I452" s="325">
        <v>194.16499999999999</v>
      </c>
      <c r="J452" s="325">
        <v>166.14500000000001</v>
      </c>
    </row>
    <row r="453" spans="2:10" x14ac:dyDescent="0.2">
      <c r="B453" s="937">
        <v>40806</v>
      </c>
      <c r="C453" s="325">
        <v>333.38499999999999</v>
      </c>
      <c r="D453" s="325">
        <v>124.8</v>
      </c>
      <c r="E453" s="325">
        <v>440.58</v>
      </c>
      <c r="F453" s="325">
        <v>462.1</v>
      </c>
      <c r="G453" s="325">
        <v>251.62</v>
      </c>
      <c r="H453" s="325">
        <v>365.54500000000002</v>
      </c>
      <c r="I453" s="325">
        <v>207.35499999999999</v>
      </c>
      <c r="J453" s="325">
        <v>170.11500000000001</v>
      </c>
    </row>
    <row r="454" spans="2:10" x14ac:dyDescent="0.2">
      <c r="B454" s="937">
        <v>40807</v>
      </c>
      <c r="C454" s="325">
        <v>344.99</v>
      </c>
      <c r="D454" s="325">
        <v>126.05</v>
      </c>
      <c r="E454" s="325">
        <v>456.91</v>
      </c>
      <c r="F454" s="325">
        <v>478.65</v>
      </c>
      <c r="G454" s="325">
        <v>267.65499999999997</v>
      </c>
      <c r="H454" s="325">
        <v>375.61</v>
      </c>
      <c r="I454" s="325">
        <v>219.64</v>
      </c>
      <c r="J454" s="325">
        <v>181.37</v>
      </c>
    </row>
    <row r="455" spans="2:10" x14ac:dyDescent="0.2">
      <c r="B455" s="937">
        <v>40808</v>
      </c>
      <c r="C455" s="325">
        <v>376.495</v>
      </c>
      <c r="D455" s="325">
        <v>151.12</v>
      </c>
      <c r="E455" s="325">
        <v>486.5</v>
      </c>
      <c r="F455" s="325">
        <v>507.35500000000002</v>
      </c>
      <c r="G455" s="325">
        <v>299.08999999999997</v>
      </c>
      <c r="H455" s="325">
        <v>407.70499999999998</v>
      </c>
      <c r="I455" s="325">
        <v>241.94499999999999</v>
      </c>
      <c r="J455" s="325">
        <v>199.99</v>
      </c>
    </row>
    <row r="456" spans="2:10" x14ac:dyDescent="0.2">
      <c r="B456" s="937">
        <v>40809</v>
      </c>
      <c r="C456" s="325">
        <v>401.48</v>
      </c>
      <c r="D456" s="325">
        <v>166.785</v>
      </c>
      <c r="E456" s="325">
        <v>506.51499999999999</v>
      </c>
      <c r="F456" s="325">
        <v>512.68499999999995</v>
      </c>
      <c r="G456" s="325">
        <v>305.03500000000003</v>
      </c>
      <c r="H456" s="325">
        <v>460.94499999999999</v>
      </c>
      <c r="I456" s="325">
        <v>260.31</v>
      </c>
      <c r="J456" s="325">
        <v>243.41</v>
      </c>
    </row>
    <row r="457" spans="2:10" x14ac:dyDescent="0.2">
      <c r="B457" s="937">
        <v>40812</v>
      </c>
      <c r="C457" s="325">
        <v>407.54500000000002</v>
      </c>
      <c r="D457" s="325">
        <v>169.89</v>
      </c>
      <c r="E457" s="325">
        <v>514.33500000000004</v>
      </c>
      <c r="F457" s="325">
        <v>526.89499999999998</v>
      </c>
      <c r="G457" s="325">
        <v>311.02499999999998</v>
      </c>
      <c r="H457" s="325">
        <v>461.36</v>
      </c>
      <c r="I457" s="325">
        <v>280.75</v>
      </c>
      <c r="J457" s="325">
        <v>260.58499999999998</v>
      </c>
    </row>
    <row r="458" spans="2:10" x14ac:dyDescent="0.2">
      <c r="B458" s="937">
        <v>40813</v>
      </c>
      <c r="C458" s="325">
        <v>378.745</v>
      </c>
      <c r="D458" s="325">
        <v>152.005</v>
      </c>
      <c r="E458" s="325">
        <v>479.25</v>
      </c>
      <c r="F458" s="325">
        <v>492.935</v>
      </c>
      <c r="G458" s="325">
        <v>275.18</v>
      </c>
      <c r="H458" s="325">
        <v>417.22500000000002</v>
      </c>
      <c r="I458" s="325">
        <v>270.46499999999997</v>
      </c>
      <c r="J458" s="325">
        <v>243.43</v>
      </c>
    </row>
    <row r="459" spans="2:10" x14ac:dyDescent="0.2">
      <c r="B459" s="937">
        <v>40814</v>
      </c>
      <c r="C459" s="325">
        <v>389.245</v>
      </c>
      <c r="D459" s="325">
        <v>149.535</v>
      </c>
      <c r="E459" s="325">
        <v>486.17500000000001</v>
      </c>
      <c r="F459" s="325">
        <v>499.40499999999997</v>
      </c>
      <c r="G459" s="325">
        <v>280.11</v>
      </c>
      <c r="H459" s="325">
        <v>423.25</v>
      </c>
      <c r="I459" s="325">
        <v>267.77</v>
      </c>
      <c r="J459" s="325">
        <v>246.375</v>
      </c>
    </row>
    <row r="460" spans="2:10" x14ac:dyDescent="0.2">
      <c r="B460" s="937">
        <v>40815</v>
      </c>
      <c r="C460" s="325">
        <v>384.03</v>
      </c>
      <c r="D460" s="325">
        <v>148.19999999999999</v>
      </c>
      <c r="E460" s="325">
        <v>484.91</v>
      </c>
      <c r="F460" s="325">
        <v>501.34500000000003</v>
      </c>
      <c r="G460" s="325">
        <v>277.72000000000003</v>
      </c>
      <c r="H460" s="325">
        <v>420.19</v>
      </c>
      <c r="I460" s="325">
        <v>270.56</v>
      </c>
      <c r="J460" s="325">
        <v>239.09</v>
      </c>
    </row>
    <row r="461" spans="2:10" x14ac:dyDescent="0.2">
      <c r="B461" s="937">
        <v>40816</v>
      </c>
      <c r="C461" s="325">
        <v>396.57</v>
      </c>
      <c r="D461" s="325">
        <v>153.63999999999999</v>
      </c>
      <c r="E461" s="325">
        <v>499.9</v>
      </c>
      <c r="F461" s="325">
        <v>519.38</v>
      </c>
      <c r="G461" s="325">
        <v>292.83999999999997</v>
      </c>
      <c r="H461" s="325">
        <v>433.31</v>
      </c>
      <c r="I461" s="325">
        <v>274.98500000000001</v>
      </c>
      <c r="J461" s="325">
        <v>242.83500000000001</v>
      </c>
    </row>
    <row r="462" spans="2:10" x14ac:dyDescent="0.2">
      <c r="B462" s="937">
        <v>40819</v>
      </c>
      <c r="C462" s="325">
        <v>406.35500000000002</v>
      </c>
      <c r="D462" s="325">
        <v>161.51499999999999</v>
      </c>
      <c r="E462" s="325">
        <v>511.16</v>
      </c>
      <c r="F462" s="325">
        <v>536.80499999999995</v>
      </c>
      <c r="G462" s="325">
        <v>299.83</v>
      </c>
      <c r="H462" s="325">
        <v>449.52499999999998</v>
      </c>
      <c r="I462" s="325">
        <v>283.04000000000002</v>
      </c>
      <c r="J462" s="325">
        <v>254.82</v>
      </c>
    </row>
    <row r="463" spans="2:10" x14ac:dyDescent="0.2">
      <c r="B463" s="937">
        <v>40820</v>
      </c>
      <c r="C463" s="325">
        <v>427.21499999999997</v>
      </c>
      <c r="D463" s="325">
        <v>163.745</v>
      </c>
      <c r="E463" s="325">
        <v>541.625</v>
      </c>
      <c r="F463" s="325">
        <v>557.90499999999997</v>
      </c>
      <c r="G463" s="325">
        <v>309.37</v>
      </c>
      <c r="H463" s="325">
        <v>464.44499999999999</v>
      </c>
      <c r="I463" s="325">
        <v>302.42</v>
      </c>
      <c r="J463" s="325">
        <v>264.47000000000003</v>
      </c>
    </row>
    <row r="464" spans="2:10" x14ac:dyDescent="0.2">
      <c r="B464" s="937">
        <v>40821</v>
      </c>
      <c r="C464" s="325">
        <v>411.28</v>
      </c>
      <c r="D464" s="325">
        <v>151.66999999999999</v>
      </c>
      <c r="E464" s="325">
        <v>535.06500000000005</v>
      </c>
      <c r="F464" s="325">
        <v>551.86500000000001</v>
      </c>
      <c r="G464" s="325">
        <v>298.245</v>
      </c>
      <c r="H464" s="325">
        <v>451.69</v>
      </c>
      <c r="I464" s="325">
        <v>303.44499999999999</v>
      </c>
      <c r="J464" s="325">
        <v>265.065</v>
      </c>
    </row>
    <row r="465" spans="2:10" x14ac:dyDescent="0.2">
      <c r="B465" s="937">
        <v>40822</v>
      </c>
      <c r="C465" s="325">
        <v>383.63499999999999</v>
      </c>
      <c r="D465" s="325">
        <v>144.72499999999999</v>
      </c>
      <c r="E465" s="325">
        <v>515.41499999999996</v>
      </c>
      <c r="F465" s="325">
        <v>537.74</v>
      </c>
      <c r="G465" s="325">
        <v>291.065</v>
      </c>
      <c r="H465" s="325">
        <v>419.3</v>
      </c>
      <c r="I465" s="325">
        <v>291.38499999999999</v>
      </c>
      <c r="J465" s="325">
        <v>253.85</v>
      </c>
    </row>
    <row r="466" spans="2:10" x14ac:dyDescent="0.2">
      <c r="B466" s="937">
        <v>40823</v>
      </c>
      <c r="C466" s="325">
        <v>377.38499999999999</v>
      </c>
      <c r="D466" s="325">
        <v>144.72499999999999</v>
      </c>
      <c r="E466" s="325">
        <v>510.28500000000003</v>
      </c>
      <c r="F466" s="325">
        <v>545.625</v>
      </c>
      <c r="G466" s="325">
        <v>285.80500000000001</v>
      </c>
      <c r="H466" s="325">
        <v>414.685</v>
      </c>
      <c r="I466" s="325">
        <v>293.62</v>
      </c>
      <c r="J466" s="325">
        <v>252.245</v>
      </c>
    </row>
    <row r="467" spans="2:10" x14ac:dyDescent="0.2">
      <c r="B467" s="937">
        <v>40826</v>
      </c>
      <c r="C467" s="325">
        <v>371.55</v>
      </c>
      <c r="D467" s="325">
        <v>138.97499999999999</v>
      </c>
      <c r="E467" s="325">
        <v>500.77</v>
      </c>
      <c r="F467" s="325">
        <v>531.88499999999999</v>
      </c>
      <c r="G467" s="325">
        <v>273.97000000000003</v>
      </c>
      <c r="H467" s="325">
        <v>403.1</v>
      </c>
      <c r="I467" s="325">
        <v>286.54500000000002</v>
      </c>
      <c r="J467" s="325">
        <v>245.92500000000001</v>
      </c>
    </row>
    <row r="468" spans="2:10" x14ac:dyDescent="0.2">
      <c r="B468" s="937">
        <v>40827</v>
      </c>
      <c r="C468" s="325">
        <v>354.81</v>
      </c>
      <c r="D468" s="325">
        <v>129.97999999999999</v>
      </c>
      <c r="E468" s="325">
        <v>483.12</v>
      </c>
      <c r="F468" s="325">
        <v>527.79499999999996</v>
      </c>
      <c r="G468" s="325">
        <v>265.83999999999997</v>
      </c>
      <c r="H468" s="325">
        <v>387.5</v>
      </c>
      <c r="I468" s="325">
        <v>278.79500000000002</v>
      </c>
      <c r="J468" s="325">
        <v>232.74</v>
      </c>
    </row>
    <row r="469" spans="2:10" x14ac:dyDescent="0.2">
      <c r="B469" s="937">
        <v>40828</v>
      </c>
      <c r="C469" s="325">
        <v>341</v>
      </c>
      <c r="D469" s="325">
        <v>128.52500000000001</v>
      </c>
      <c r="E469" s="325">
        <v>474.02499999999998</v>
      </c>
      <c r="F469" s="325">
        <v>501.34</v>
      </c>
      <c r="G469" s="325">
        <v>248.01</v>
      </c>
      <c r="H469" s="325">
        <v>375.33499999999998</v>
      </c>
      <c r="I469" s="325">
        <v>270.90499999999997</v>
      </c>
      <c r="J469" s="325">
        <v>228.74</v>
      </c>
    </row>
    <row r="470" spans="2:10" x14ac:dyDescent="0.2">
      <c r="B470" s="937">
        <v>40829</v>
      </c>
      <c r="C470" s="325">
        <v>337.54500000000002</v>
      </c>
      <c r="D470" s="325">
        <v>129.83000000000001</v>
      </c>
      <c r="E470" s="325">
        <v>476.92500000000001</v>
      </c>
      <c r="F470" s="325">
        <v>508.56</v>
      </c>
      <c r="G470" s="325">
        <v>250.61</v>
      </c>
      <c r="H470" s="325">
        <v>377.935</v>
      </c>
      <c r="I470" s="325">
        <v>283.72500000000002</v>
      </c>
      <c r="J470" s="325">
        <v>230.26499999999999</v>
      </c>
    </row>
    <row r="471" spans="2:10" x14ac:dyDescent="0.2">
      <c r="B471" s="937">
        <v>40830</v>
      </c>
      <c r="C471" s="325">
        <v>335.495</v>
      </c>
      <c r="D471" s="325">
        <v>128.98500000000001</v>
      </c>
      <c r="E471" s="325">
        <v>476.82499999999999</v>
      </c>
      <c r="F471" s="325">
        <v>503.81</v>
      </c>
      <c r="G471" s="325">
        <v>245.22499999999999</v>
      </c>
      <c r="H471" s="325">
        <v>375.34</v>
      </c>
      <c r="I471" s="325">
        <v>281.16500000000002</v>
      </c>
      <c r="J471" s="325">
        <v>230.85</v>
      </c>
    </row>
    <row r="472" spans="2:10" x14ac:dyDescent="0.2">
      <c r="B472" s="937">
        <v>40833</v>
      </c>
      <c r="C472" s="325">
        <v>327.85500000000002</v>
      </c>
      <c r="D472" s="325">
        <v>124.705</v>
      </c>
      <c r="E472" s="325">
        <v>464.49</v>
      </c>
      <c r="F472" s="325">
        <v>497.19499999999999</v>
      </c>
      <c r="G472" s="325">
        <v>238.25</v>
      </c>
      <c r="H472" s="325">
        <v>365.64499999999998</v>
      </c>
      <c r="I472" s="325">
        <v>278.755</v>
      </c>
      <c r="J472" s="325">
        <v>218.89</v>
      </c>
    </row>
    <row r="473" spans="2:10" x14ac:dyDescent="0.2">
      <c r="B473" s="937">
        <v>40834</v>
      </c>
      <c r="C473" s="325">
        <v>327.505</v>
      </c>
      <c r="D473" s="325">
        <v>129.83500000000001</v>
      </c>
      <c r="E473" s="325">
        <v>472.5</v>
      </c>
      <c r="F473" s="325">
        <v>502.29500000000002</v>
      </c>
      <c r="G473" s="325">
        <v>238.35499999999999</v>
      </c>
      <c r="H473" s="325">
        <v>368.21499999999997</v>
      </c>
      <c r="I473" s="325">
        <v>287.39</v>
      </c>
      <c r="J473" s="325">
        <v>218.905</v>
      </c>
    </row>
    <row r="474" spans="2:10" x14ac:dyDescent="0.2">
      <c r="B474" s="937">
        <v>40835</v>
      </c>
      <c r="C474" s="325">
        <v>320.97000000000003</v>
      </c>
      <c r="D474" s="325">
        <v>124.97499999999999</v>
      </c>
      <c r="E474" s="325">
        <v>462.67500000000001</v>
      </c>
      <c r="F474" s="325">
        <v>498.86</v>
      </c>
      <c r="G474" s="325">
        <v>229.04</v>
      </c>
      <c r="H474" s="325">
        <v>365.19</v>
      </c>
      <c r="I474" s="325">
        <v>278.86500000000001</v>
      </c>
      <c r="J474" s="325">
        <v>213.35</v>
      </c>
    </row>
    <row r="475" spans="2:10" x14ac:dyDescent="0.2">
      <c r="B475" s="937">
        <v>40836</v>
      </c>
      <c r="C475" s="325">
        <v>332.58499999999998</v>
      </c>
      <c r="D475" s="325">
        <v>124.86499999999999</v>
      </c>
      <c r="E475" s="325">
        <v>473.87</v>
      </c>
      <c r="F475" s="325">
        <v>518.86500000000001</v>
      </c>
      <c r="G475" s="325">
        <v>246.51</v>
      </c>
      <c r="H475" s="325">
        <v>376.935</v>
      </c>
      <c r="I475" s="325">
        <v>283.07499999999999</v>
      </c>
      <c r="J475" s="325">
        <v>216.60499999999999</v>
      </c>
    </row>
    <row r="476" spans="2:10" x14ac:dyDescent="0.2">
      <c r="B476" s="937">
        <v>40837</v>
      </c>
      <c r="C476" s="325">
        <v>330.68</v>
      </c>
      <c r="D476" s="325">
        <v>124.92</v>
      </c>
      <c r="E476" s="325">
        <v>470.73500000000001</v>
      </c>
      <c r="F476" s="325">
        <v>503.91</v>
      </c>
      <c r="G476" s="325">
        <v>240.82</v>
      </c>
      <c r="H476" s="325">
        <v>375.88499999999999</v>
      </c>
      <c r="I476" s="325">
        <v>283.74</v>
      </c>
      <c r="J476" s="325">
        <v>213.95</v>
      </c>
    </row>
    <row r="477" spans="2:10" x14ac:dyDescent="0.2">
      <c r="B477" s="937">
        <v>40840</v>
      </c>
      <c r="C477" s="325">
        <v>325.84500000000003</v>
      </c>
      <c r="D477" s="325">
        <v>124.86499999999999</v>
      </c>
      <c r="E477" s="325">
        <v>469.54</v>
      </c>
      <c r="F477" s="325">
        <v>501.32499999999999</v>
      </c>
      <c r="G477" s="325">
        <v>240.68</v>
      </c>
      <c r="H477" s="325">
        <v>372.7</v>
      </c>
      <c r="I477" s="325">
        <v>281.93</v>
      </c>
      <c r="J477" s="325">
        <v>213.95</v>
      </c>
    </row>
    <row r="478" spans="2:10" x14ac:dyDescent="0.2">
      <c r="B478" s="937">
        <v>40841</v>
      </c>
      <c r="C478" s="325">
        <v>328.88499999999999</v>
      </c>
      <c r="D478" s="325">
        <v>124.285</v>
      </c>
      <c r="E478" s="325">
        <v>469.76499999999999</v>
      </c>
      <c r="F478" s="325">
        <v>507.04</v>
      </c>
      <c r="G478" s="325">
        <v>246.505</v>
      </c>
      <c r="H478" s="325">
        <v>375.58499999999998</v>
      </c>
      <c r="I478" s="325">
        <v>282.86500000000001</v>
      </c>
      <c r="J478" s="325">
        <v>215.84</v>
      </c>
    </row>
    <row r="479" spans="2:10" x14ac:dyDescent="0.2">
      <c r="B479" s="937">
        <v>40842</v>
      </c>
      <c r="C479" s="325">
        <v>331.995</v>
      </c>
      <c r="D479" s="325">
        <v>126.295</v>
      </c>
      <c r="E479" s="325">
        <v>472.68</v>
      </c>
      <c r="F479" s="325">
        <v>515.14499999999998</v>
      </c>
      <c r="G479" s="325">
        <v>250.26499999999999</v>
      </c>
      <c r="H479" s="325">
        <v>379.30500000000001</v>
      </c>
      <c r="I479" s="325">
        <v>281.53500000000003</v>
      </c>
      <c r="J479" s="325">
        <v>218.36500000000001</v>
      </c>
    </row>
    <row r="480" spans="2:10" x14ac:dyDescent="0.2">
      <c r="B480" s="937">
        <v>40843</v>
      </c>
      <c r="C480" s="325">
        <v>302.65499999999997</v>
      </c>
      <c r="D480" s="325">
        <v>110.69</v>
      </c>
      <c r="E480" s="325">
        <v>429.97</v>
      </c>
      <c r="F480" s="325">
        <v>475.38</v>
      </c>
      <c r="G480" s="325">
        <v>215.27500000000001</v>
      </c>
      <c r="H480" s="325">
        <v>347</v>
      </c>
      <c r="I480" s="325">
        <v>265.17</v>
      </c>
      <c r="J480" s="325">
        <v>190.47</v>
      </c>
    </row>
    <row r="481" spans="2:10" x14ac:dyDescent="0.2">
      <c r="B481" s="937">
        <v>40844</v>
      </c>
      <c r="C481" s="325">
        <v>295.315</v>
      </c>
      <c r="D481" s="325">
        <v>109.995</v>
      </c>
      <c r="E481" s="325">
        <v>428.78</v>
      </c>
      <c r="F481" s="325">
        <v>495.29</v>
      </c>
      <c r="G481" s="325">
        <v>218.72</v>
      </c>
      <c r="H481" s="325">
        <v>329.65</v>
      </c>
      <c r="I481" s="325">
        <v>256.995</v>
      </c>
      <c r="J481" s="325">
        <v>194.38499999999999</v>
      </c>
    </row>
    <row r="482" spans="2:10" x14ac:dyDescent="0.2">
      <c r="B482" s="937">
        <v>40847</v>
      </c>
      <c r="C482" s="325">
        <v>306.08499999999998</v>
      </c>
      <c r="D482" s="325">
        <v>112.58</v>
      </c>
      <c r="E482" s="325">
        <v>434.82</v>
      </c>
      <c r="F482" s="325">
        <v>514.46</v>
      </c>
      <c r="G482" s="325">
        <v>230.77</v>
      </c>
      <c r="H482" s="325">
        <v>342.54500000000002</v>
      </c>
      <c r="I482" s="325">
        <v>272.13</v>
      </c>
      <c r="J482" s="325">
        <v>204.29499999999999</v>
      </c>
    </row>
    <row r="483" spans="2:10" x14ac:dyDescent="0.2">
      <c r="B483" s="937">
        <v>40848</v>
      </c>
      <c r="C483" s="325">
        <v>332.91500000000002</v>
      </c>
      <c r="D483" s="325">
        <v>120.76</v>
      </c>
      <c r="E483" s="325">
        <v>457.51499999999999</v>
      </c>
      <c r="F483" s="325">
        <v>546.34</v>
      </c>
      <c r="G483" s="325">
        <v>253.095</v>
      </c>
      <c r="H483" s="325">
        <v>372.01</v>
      </c>
      <c r="I483" s="325">
        <v>278.82499999999999</v>
      </c>
      <c r="J483" s="325">
        <v>224.11</v>
      </c>
    </row>
    <row r="484" spans="2:10" x14ac:dyDescent="0.2">
      <c r="B484" s="937">
        <v>40849</v>
      </c>
      <c r="C484" s="325">
        <v>327.69499999999999</v>
      </c>
      <c r="D484" s="325">
        <v>117.12</v>
      </c>
      <c r="E484" s="325">
        <v>452.93</v>
      </c>
      <c r="F484" s="325">
        <v>539.33000000000004</v>
      </c>
      <c r="G484" s="325">
        <v>243.94499999999999</v>
      </c>
      <c r="H484" s="325">
        <v>365.91</v>
      </c>
      <c r="I484" s="325">
        <v>283.75</v>
      </c>
      <c r="J484" s="325">
        <v>221.745</v>
      </c>
    </row>
    <row r="485" spans="2:10" x14ac:dyDescent="0.2">
      <c r="B485" s="937">
        <v>40850</v>
      </c>
      <c r="C485" s="325">
        <v>326.94499999999999</v>
      </c>
      <c r="D485" s="325">
        <v>117.30500000000001</v>
      </c>
      <c r="E485" s="325">
        <v>452.95</v>
      </c>
      <c r="F485" s="325">
        <v>528.23</v>
      </c>
      <c r="G485" s="325">
        <v>231.02500000000001</v>
      </c>
      <c r="H485" s="325">
        <v>367.11500000000001</v>
      </c>
      <c r="I485" s="325">
        <v>283.79000000000002</v>
      </c>
      <c r="J485" s="325">
        <v>214.05</v>
      </c>
    </row>
    <row r="486" spans="2:10" x14ac:dyDescent="0.2">
      <c r="B486" s="937">
        <v>40851</v>
      </c>
      <c r="C486" s="325">
        <v>332.08499999999998</v>
      </c>
      <c r="D486" s="325">
        <v>117.88</v>
      </c>
      <c r="E486" s="325">
        <v>454.02</v>
      </c>
      <c r="F486" s="325">
        <v>528.55499999999995</v>
      </c>
      <c r="G486" s="325">
        <v>238.55500000000001</v>
      </c>
      <c r="H486" s="325">
        <v>370.79500000000002</v>
      </c>
      <c r="I486" s="325">
        <v>303.51499999999999</v>
      </c>
      <c r="J486" s="325">
        <v>217.83</v>
      </c>
    </row>
    <row r="487" spans="2:10" x14ac:dyDescent="0.2">
      <c r="B487" s="937">
        <v>40854</v>
      </c>
      <c r="C487" s="325">
        <v>333.20499999999998</v>
      </c>
      <c r="D487" s="325">
        <v>117.79</v>
      </c>
      <c r="E487" s="325">
        <v>461.28500000000003</v>
      </c>
      <c r="F487" s="325">
        <v>538.94000000000005</v>
      </c>
      <c r="G487" s="325">
        <v>243.17500000000001</v>
      </c>
      <c r="H487" s="325">
        <v>375.88499999999999</v>
      </c>
      <c r="I487" s="325">
        <v>303.52499999999998</v>
      </c>
      <c r="J487" s="325">
        <v>224.08500000000001</v>
      </c>
    </row>
    <row r="488" spans="2:10" x14ac:dyDescent="0.2">
      <c r="B488" s="937">
        <v>40855</v>
      </c>
      <c r="C488" s="325">
        <v>340.96</v>
      </c>
      <c r="D488" s="325">
        <v>117.22</v>
      </c>
      <c r="E488" s="325">
        <v>462.65499999999997</v>
      </c>
      <c r="F488" s="325">
        <v>535.71500000000003</v>
      </c>
      <c r="G488" s="325">
        <v>244.26</v>
      </c>
      <c r="H488" s="325">
        <v>376.94499999999999</v>
      </c>
      <c r="I488" s="325">
        <v>317.01499999999999</v>
      </c>
      <c r="J488" s="325">
        <v>220.39</v>
      </c>
    </row>
    <row r="489" spans="2:10" x14ac:dyDescent="0.2">
      <c r="B489" s="937">
        <v>40856</v>
      </c>
      <c r="C489" s="325">
        <v>360.30500000000001</v>
      </c>
      <c r="D489" s="325">
        <v>127.93</v>
      </c>
      <c r="E489" s="325">
        <v>483.15499999999997</v>
      </c>
      <c r="F489" s="325">
        <v>563.375</v>
      </c>
      <c r="G489" s="325">
        <v>260.63</v>
      </c>
      <c r="H489" s="325">
        <v>406.44</v>
      </c>
      <c r="I489" s="325">
        <v>330.58</v>
      </c>
      <c r="J489" s="325">
        <v>242.93</v>
      </c>
    </row>
    <row r="490" spans="2:10" x14ac:dyDescent="0.2">
      <c r="B490" s="937">
        <v>40857</v>
      </c>
      <c r="C490" s="325">
        <v>361.53500000000003</v>
      </c>
      <c r="D490" s="325">
        <v>139.6</v>
      </c>
      <c r="E490" s="325">
        <v>488.65499999999997</v>
      </c>
      <c r="F490" s="325">
        <v>563.95500000000004</v>
      </c>
      <c r="G490" s="325">
        <v>262.98500000000001</v>
      </c>
      <c r="H490" s="325">
        <v>410.89499999999998</v>
      </c>
      <c r="I490" s="325">
        <v>346.52499999999998</v>
      </c>
      <c r="J490" s="325">
        <v>239.68</v>
      </c>
    </row>
    <row r="491" spans="2:10" x14ac:dyDescent="0.2">
      <c r="B491" s="937">
        <v>40858</v>
      </c>
      <c r="C491" s="325">
        <v>359.68</v>
      </c>
      <c r="D491" s="325">
        <v>147.72999999999999</v>
      </c>
      <c r="E491" s="325">
        <v>485.54</v>
      </c>
      <c r="F491" s="325">
        <v>561.4</v>
      </c>
      <c r="G491" s="325">
        <v>264.56</v>
      </c>
      <c r="H491" s="325">
        <v>405.58</v>
      </c>
      <c r="I491" s="325">
        <v>392.34500000000003</v>
      </c>
      <c r="J491" s="325">
        <v>238.94499999999999</v>
      </c>
    </row>
    <row r="492" spans="2:10" x14ac:dyDescent="0.2">
      <c r="B492" s="937">
        <v>40861</v>
      </c>
      <c r="C492" s="325">
        <v>376.32</v>
      </c>
      <c r="D492" s="325">
        <v>174.38499999999999</v>
      </c>
      <c r="E492" s="325">
        <v>512.76499999999999</v>
      </c>
      <c r="F492" s="325">
        <v>596.08500000000004</v>
      </c>
      <c r="G492" s="325">
        <v>276.52499999999998</v>
      </c>
      <c r="H492" s="325">
        <v>427.43</v>
      </c>
      <c r="I492" s="325">
        <v>438.09500000000003</v>
      </c>
      <c r="J492" s="325">
        <v>277.77</v>
      </c>
    </row>
    <row r="493" spans="2:10" x14ac:dyDescent="0.2">
      <c r="B493" s="937">
        <v>40862</v>
      </c>
      <c r="C493" s="325">
        <v>392.27</v>
      </c>
      <c r="D493" s="325">
        <v>191.185</v>
      </c>
      <c r="E493" s="325">
        <v>542.84500000000003</v>
      </c>
      <c r="F493" s="325">
        <v>606.55499999999995</v>
      </c>
      <c r="G493" s="325">
        <v>291.755</v>
      </c>
      <c r="H493" s="325">
        <v>446.72</v>
      </c>
      <c r="I493" s="325">
        <v>441.48500000000001</v>
      </c>
      <c r="J493" s="325">
        <v>275.13</v>
      </c>
    </row>
    <row r="494" spans="2:10" x14ac:dyDescent="0.2">
      <c r="B494" s="937">
        <v>40863</v>
      </c>
      <c r="C494" s="325">
        <v>390.76</v>
      </c>
      <c r="D494" s="325">
        <v>187.54</v>
      </c>
      <c r="E494" s="325">
        <v>535.60500000000002</v>
      </c>
      <c r="F494" s="325">
        <v>597.98</v>
      </c>
      <c r="G494" s="325">
        <v>282.52999999999997</v>
      </c>
      <c r="H494" s="325">
        <v>439.04</v>
      </c>
      <c r="I494" s="325">
        <v>446.47500000000002</v>
      </c>
      <c r="J494" s="325">
        <v>279.8</v>
      </c>
    </row>
    <row r="495" spans="2:10" x14ac:dyDescent="0.2">
      <c r="B495" s="937">
        <v>40864</v>
      </c>
      <c r="C495" s="325">
        <v>399.96</v>
      </c>
      <c r="D495" s="325">
        <v>187.30500000000001</v>
      </c>
      <c r="E495" s="325">
        <v>538.97500000000002</v>
      </c>
      <c r="F495" s="325">
        <v>584.245</v>
      </c>
      <c r="G495" s="325">
        <v>284.7</v>
      </c>
      <c r="H495" s="325">
        <v>443.44</v>
      </c>
      <c r="I495" s="325">
        <v>449.44</v>
      </c>
      <c r="J495" s="325">
        <v>292.44</v>
      </c>
    </row>
    <row r="496" spans="2:10" x14ac:dyDescent="0.2">
      <c r="B496" s="937">
        <v>40865</v>
      </c>
      <c r="C496" s="325">
        <v>396.70499999999998</v>
      </c>
      <c r="D496" s="325">
        <v>175.39</v>
      </c>
      <c r="E496" s="325">
        <v>537.505</v>
      </c>
      <c r="F496" s="325">
        <v>574.80499999999995</v>
      </c>
      <c r="G496" s="325">
        <v>283.88499999999999</v>
      </c>
      <c r="H496" s="325">
        <v>444.60500000000002</v>
      </c>
      <c r="I496" s="325">
        <v>446.57499999999999</v>
      </c>
      <c r="J496" s="325">
        <v>270.69499999999999</v>
      </c>
    </row>
    <row r="497" spans="2:10" x14ac:dyDescent="0.2">
      <c r="B497" s="937">
        <v>40868</v>
      </c>
      <c r="C497" s="325">
        <v>409.89</v>
      </c>
      <c r="D497" s="325">
        <v>179.01</v>
      </c>
      <c r="E497" s="325">
        <v>551.41</v>
      </c>
      <c r="F497" s="325">
        <v>587.41499999999996</v>
      </c>
      <c r="G497" s="325">
        <v>305.68</v>
      </c>
      <c r="H497" s="325">
        <v>462.27499999999998</v>
      </c>
      <c r="I497" s="325">
        <v>429.02</v>
      </c>
      <c r="J497" s="325">
        <v>294.89</v>
      </c>
    </row>
    <row r="498" spans="2:10" x14ac:dyDescent="0.2">
      <c r="B498" s="937">
        <v>40869</v>
      </c>
      <c r="C498" s="325">
        <v>411.45</v>
      </c>
      <c r="D498" s="325">
        <v>180.85499999999999</v>
      </c>
      <c r="E498" s="325">
        <v>554.69000000000005</v>
      </c>
      <c r="F498" s="325">
        <v>584.19500000000005</v>
      </c>
      <c r="G498" s="325">
        <v>308.95999999999998</v>
      </c>
      <c r="H498" s="325">
        <v>467.57499999999999</v>
      </c>
      <c r="I498" s="325">
        <v>431.84500000000003</v>
      </c>
      <c r="J498" s="325">
        <v>296.875</v>
      </c>
    </row>
    <row r="499" spans="2:10" x14ac:dyDescent="0.2">
      <c r="B499" s="937">
        <v>40870</v>
      </c>
      <c r="C499" s="325">
        <v>421.07499999999999</v>
      </c>
      <c r="D499" s="325">
        <v>185.255</v>
      </c>
      <c r="E499" s="325">
        <v>567.9</v>
      </c>
      <c r="F499" s="325">
        <v>592.79499999999996</v>
      </c>
      <c r="G499" s="325">
        <v>318.45</v>
      </c>
      <c r="H499" s="325">
        <v>479.22500000000002</v>
      </c>
      <c r="I499" s="325">
        <v>437.29</v>
      </c>
      <c r="J499" s="325">
        <v>311.85500000000002</v>
      </c>
    </row>
    <row r="500" spans="2:10" x14ac:dyDescent="0.2">
      <c r="B500" s="937">
        <v>40871</v>
      </c>
      <c r="C500" s="325">
        <v>419.005</v>
      </c>
      <c r="D500" s="325">
        <v>183.905</v>
      </c>
      <c r="E500" s="325">
        <v>561.11</v>
      </c>
      <c r="F500" s="325">
        <v>596.745</v>
      </c>
      <c r="G500" s="325">
        <v>321.39499999999998</v>
      </c>
      <c r="H500" s="325">
        <v>476.36</v>
      </c>
      <c r="I500" s="325">
        <v>431.93</v>
      </c>
      <c r="J500" s="325">
        <v>310.20999999999998</v>
      </c>
    </row>
    <row r="501" spans="2:10" x14ac:dyDescent="0.2">
      <c r="B501" s="937">
        <v>40872</v>
      </c>
      <c r="C501" s="325">
        <v>437.98500000000001</v>
      </c>
      <c r="D501" s="325">
        <v>200.97499999999999</v>
      </c>
      <c r="E501" s="325">
        <v>573.43499999999995</v>
      </c>
      <c r="F501" s="325">
        <v>637.58500000000004</v>
      </c>
      <c r="G501" s="325">
        <v>335.875</v>
      </c>
      <c r="H501" s="325">
        <v>486.37</v>
      </c>
      <c r="I501" s="325">
        <v>441.67500000000001</v>
      </c>
      <c r="J501" s="325">
        <v>326.46499999999997</v>
      </c>
    </row>
    <row r="502" spans="2:10" x14ac:dyDescent="0.2">
      <c r="B502" s="937">
        <v>40875</v>
      </c>
      <c r="C502" s="325">
        <v>408.86</v>
      </c>
      <c r="D502" s="325">
        <v>189.935</v>
      </c>
      <c r="E502" s="325">
        <v>554.41999999999996</v>
      </c>
      <c r="F502" s="325">
        <v>610.86500000000001</v>
      </c>
      <c r="G502" s="325">
        <v>309.505</v>
      </c>
      <c r="H502" s="325">
        <v>455.53</v>
      </c>
      <c r="I502" s="325">
        <v>428.34</v>
      </c>
      <c r="J502" s="325">
        <v>314.63499999999999</v>
      </c>
    </row>
    <row r="503" spans="2:10" x14ac:dyDescent="0.2">
      <c r="B503" s="937">
        <v>40876</v>
      </c>
      <c r="C503" s="325">
        <v>419.245</v>
      </c>
      <c r="D503" s="325">
        <v>188.93</v>
      </c>
      <c r="E503" s="325">
        <v>555.92499999999995</v>
      </c>
      <c r="F503" s="325">
        <v>612.98</v>
      </c>
      <c r="G503" s="325">
        <v>302.01</v>
      </c>
      <c r="H503" s="325">
        <v>460.4</v>
      </c>
      <c r="I503" s="325">
        <v>422.10500000000002</v>
      </c>
      <c r="J503" s="325">
        <v>311.81</v>
      </c>
    </row>
    <row r="504" spans="2:10" x14ac:dyDescent="0.2">
      <c r="B504" s="937">
        <v>40877</v>
      </c>
      <c r="C504" s="325">
        <v>398.065</v>
      </c>
      <c r="D504" s="325">
        <v>174.595</v>
      </c>
      <c r="E504" s="325">
        <v>541.30499999999995</v>
      </c>
      <c r="F504" s="325">
        <v>582.22</v>
      </c>
      <c r="G504" s="325">
        <v>273.82499999999999</v>
      </c>
      <c r="H504" s="325">
        <v>441.22</v>
      </c>
      <c r="I504" s="325">
        <v>396.245</v>
      </c>
      <c r="J504" s="325">
        <v>290.36500000000001</v>
      </c>
    </row>
    <row r="505" spans="2:10" x14ac:dyDescent="0.2">
      <c r="B505" s="937">
        <v>40878</v>
      </c>
      <c r="C505" s="325">
        <v>397.95</v>
      </c>
      <c r="D505" s="325">
        <v>172.42</v>
      </c>
      <c r="E505" s="325">
        <v>535.005</v>
      </c>
      <c r="F505" s="325">
        <v>572.66499999999996</v>
      </c>
      <c r="G505" s="325">
        <v>269.34500000000003</v>
      </c>
      <c r="H505" s="325">
        <v>438.15499999999997</v>
      </c>
      <c r="I505" s="325">
        <v>389.24</v>
      </c>
      <c r="J505" s="325">
        <v>286.10500000000002</v>
      </c>
    </row>
    <row r="506" spans="2:10" x14ac:dyDescent="0.2">
      <c r="B506" s="937">
        <v>40879</v>
      </c>
      <c r="C506" s="325">
        <v>381.875</v>
      </c>
      <c r="D506" s="325">
        <v>164.76499999999999</v>
      </c>
      <c r="E506" s="325">
        <v>522.56500000000005</v>
      </c>
      <c r="F506" s="325">
        <v>559.06500000000005</v>
      </c>
      <c r="G506" s="325">
        <v>258.565</v>
      </c>
      <c r="H506" s="325">
        <v>430.65499999999997</v>
      </c>
      <c r="I506" s="325">
        <v>374.85500000000002</v>
      </c>
      <c r="J506" s="325">
        <v>268.61</v>
      </c>
    </row>
    <row r="507" spans="2:10" x14ac:dyDescent="0.2">
      <c r="B507" s="937">
        <v>40882</v>
      </c>
      <c r="C507" s="325">
        <v>357.32499999999999</v>
      </c>
      <c r="D507" s="325">
        <v>159.15</v>
      </c>
      <c r="E507" s="325">
        <v>498.14499999999998</v>
      </c>
      <c r="F507" s="325">
        <v>541.79999999999995</v>
      </c>
      <c r="G507" s="325">
        <v>247.83500000000001</v>
      </c>
      <c r="H507" s="325">
        <v>421.96</v>
      </c>
      <c r="I507" s="325">
        <v>369.56</v>
      </c>
      <c r="J507" s="325">
        <v>263.625</v>
      </c>
    </row>
    <row r="508" spans="2:10" x14ac:dyDescent="0.2">
      <c r="B508" s="937">
        <v>40883</v>
      </c>
      <c r="C508" s="325">
        <v>365.91500000000002</v>
      </c>
      <c r="D508" s="325">
        <v>156.83000000000001</v>
      </c>
      <c r="E508" s="325">
        <v>498.14499999999998</v>
      </c>
      <c r="F508" s="325">
        <v>552.125</v>
      </c>
      <c r="G508" s="325">
        <v>254.785</v>
      </c>
      <c r="H508" s="325">
        <v>421.565</v>
      </c>
      <c r="I508" s="325">
        <v>368.39499999999998</v>
      </c>
      <c r="J508" s="325">
        <v>268.52999999999997</v>
      </c>
    </row>
    <row r="509" spans="2:10" x14ac:dyDescent="0.2">
      <c r="B509" s="937">
        <v>40884</v>
      </c>
      <c r="C509" s="325">
        <v>375.29500000000002</v>
      </c>
      <c r="D509" s="325">
        <v>153.73500000000001</v>
      </c>
      <c r="E509" s="325">
        <v>505.005</v>
      </c>
      <c r="F509" s="325">
        <v>552.53499999999997</v>
      </c>
      <c r="G509" s="325">
        <v>257.16000000000003</v>
      </c>
      <c r="H509" s="325">
        <v>424.92500000000001</v>
      </c>
      <c r="I509" s="325">
        <v>370.09</v>
      </c>
      <c r="J509" s="325">
        <v>268.29000000000002</v>
      </c>
    </row>
    <row r="510" spans="2:10" x14ac:dyDescent="0.2">
      <c r="B510" s="937">
        <v>40885</v>
      </c>
      <c r="C510" s="325">
        <v>387.33499999999998</v>
      </c>
      <c r="D510" s="325">
        <v>157.935</v>
      </c>
      <c r="E510" s="325">
        <v>519.67999999999995</v>
      </c>
      <c r="F510" s="325">
        <v>575.85500000000002</v>
      </c>
      <c r="G510" s="325">
        <v>267.42500000000001</v>
      </c>
      <c r="H510" s="325">
        <v>435.89</v>
      </c>
      <c r="I510" s="325">
        <v>387.94499999999999</v>
      </c>
      <c r="J510" s="325">
        <v>279.85500000000002</v>
      </c>
    </row>
    <row r="511" spans="2:10" x14ac:dyDescent="0.2">
      <c r="B511" s="937">
        <v>40886</v>
      </c>
      <c r="C511" s="325">
        <v>396.19499999999999</v>
      </c>
      <c r="D511" s="325">
        <v>164.92500000000001</v>
      </c>
      <c r="E511" s="325">
        <v>522.15</v>
      </c>
      <c r="F511" s="325">
        <v>572.87</v>
      </c>
      <c r="G511" s="325">
        <v>266.48500000000001</v>
      </c>
      <c r="H511" s="325">
        <v>440.41</v>
      </c>
      <c r="I511" s="325">
        <v>393.29</v>
      </c>
      <c r="J511" s="325">
        <v>293.28500000000003</v>
      </c>
    </row>
    <row r="512" spans="2:10" x14ac:dyDescent="0.2">
      <c r="B512" s="937">
        <v>40889</v>
      </c>
      <c r="C512" s="325">
        <v>401.495</v>
      </c>
      <c r="D512" s="325">
        <v>167.44499999999999</v>
      </c>
      <c r="E512" s="325">
        <v>530.05499999999995</v>
      </c>
      <c r="F512" s="325">
        <v>587.16</v>
      </c>
      <c r="G512" s="325">
        <v>278.27999999999997</v>
      </c>
      <c r="H512" s="325">
        <v>440.435</v>
      </c>
      <c r="I512" s="325">
        <v>401.47</v>
      </c>
      <c r="J512" s="325">
        <v>303.10000000000002</v>
      </c>
    </row>
    <row r="513" spans="2:10" x14ac:dyDescent="0.2">
      <c r="B513" s="937">
        <v>40890</v>
      </c>
      <c r="C513" s="325">
        <v>400.53</v>
      </c>
      <c r="D513" s="325">
        <v>166.785</v>
      </c>
      <c r="E513" s="325">
        <v>529.20500000000004</v>
      </c>
      <c r="F513" s="325">
        <v>577.22500000000002</v>
      </c>
      <c r="G513" s="325">
        <v>273.935</v>
      </c>
      <c r="H513" s="325">
        <v>436.31</v>
      </c>
      <c r="I513" s="325">
        <v>392.09500000000003</v>
      </c>
      <c r="J513" s="325">
        <v>303.64999999999998</v>
      </c>
    </row>
    <row r="514" spans="2:10" x14ac:dyDescent="0.2">
      <c r="B514" s="937">
        <v>40891</v>
      </c>
      <c r="C514" s="325">
        <v>409.85500000000002</v>
      </c>
      <c r="D514" s="325">
        <v>174.535</v>
      </c>
      <c r="E514" s="325">
        <v>542.15</v>
      </c>
      <c r="F514" s="325">
        <v>582.83500000000004</v>
      </c>
      <c r="G514" s="325">
        <v>284.41000000000003</v>
      </c>
      <c r="H514" s="325">
        <v>443.46</v>
      </c>
      <c r="I514" s="325">
        <v>407.17500000000001</v>
      </c>
      <c r="J514" s="325">
        <v>308.05</v>
      </c>
    </row>
    <row r="515" spans="2:10" x14ac:dyDescent="0.2">
      <c r="B515" s="937">
        <v>40892</v>
      </c>
      <c r="C515" s="325">
        <v>409.03500000000003</v>
      </c>
      <c r="D515" s="325">
        <v>174.55</v>
      </c>
      <c r="E515" s="325">
        <v>540.245</v>
      </c>
      <c r="F515" s="325">
        <v>575.34</v>
      </c>
      <c r="G515" s="325">
        <v>283.92</v>
      </c>
      <c r="H515" s="325">
        <v>441.55500000000001</v>
      </c>
      <c r="I515" s="325">
        <v>408.13</v>
      </c>
      <c r="J515" s="325">
        <v>306.09500000000003</v>
      </c>
    </row>
    <row r="516" spans="2:10" x14ac:dyDescent="0.2">
      <c r="B516" s="937">
        <v>40893</v>
      </c>
      <c r="C516" s="325">
        <v>409.89</v>
      </c>
      <c r="D516" s="325">
        <v>174.54</v>
      </c>
      <c r="E516" s="325">
        <v>538.26</v>
      </c>
      <c r="F516" s="325">
        <v>579.33000000000004</v>
      </c>
      <c r="G516" s="325">
        <v>280.20499999999998</v>
      </c>
      <c r="H516" s="325">
        <v>446.20499999999998</v>
      </c>
      <c r="I516" s="325">
        <v>408.1</v>
      </c>
      <c r="J516" s="325">
        <v>305.82</v>
      </c>
    </row>
    <row r="517" spans="2:10" x14ac:dyDescent="0.2">
      <c r="B517" s="937">
        <v>40896</v>
      </c>
      <c r="C517" s="325">
        <v>405.23500000000001</v>
      </c>
      <c r="D517" s="325">
        <v>175.36500000000001</v>
      </c>
      <c r="E517" s="325">
        <v>542.23500000000001</v>
      </c>
      <c r="F517" s="325">
        <v>580.32000000000005</v>
      </c>
      <c r="G517" s="325">
        <v>283.3</v>
      </c>
      <c r="H517" s="325">
        <v>448.14499999999998</v>
      </c>
      <c r="I517" s="325">
        <v>405.62</v>
      </c>
      <c r="J517" s="325">
        <v>304.61</v>
      </c>
    </row>
    <row r="518" spans="2:10" x14ac:dyDescent="0.2">
      <c r="B518" s="937">
        <v>40897</v>
      </c>
      <c r="C518" s="325">
        <v>406.51499999999999</v>
      </c>
      <c r="D518" s="325">
        <v>173.57499999999999</v>
      </c>
      <c r="E518" s="325">
        <v>543.87</v>
      </c>
      <c r="F518" s="325">
        <v>573.125</v>
      </c>
      <c r="G518" s="325">
        <v>279.87</v>
      </c>
      <c r="H518" s="325">
        <v>441.64</v>
      </c>
      <c r="I518" s="325">
        <v>404.19</v>
      </c>
      <c r="J518" s="325">
        <v>305.565</v>
      </c>
    </row>
    <row r="519" spans="2:10" x14ac:dyDescent="0.2">
      <c r="B519" s="937">
        <v>40898</v>
      </c>
      <c r="C519" s="325">
        <v>406.01</v>
      </c>
      <c r="D519" s="325">
        <v>173.51</v>
      </c>
      <c r="E519" s="325">
        <v>539.23500000000001</v>
      </c>
      <c r="F519" s="325">
        <v>567.53</v>
      </c>
      <c r="G519" s="325">
        <v>273.17</v>
      </c>
      <c r="H519" s="325">
        <v>440.84500000000003</v>
      </c>
      <c r="I519" s="325">
        <v>401.53</v>
      </c>
      <c r="J519" s="325">
        <v>302.97000000000003</v>
      </c>
    </row>
    <row r="520" spans="2:10" x14ac:dyDescent="0.2">
      <c r="B520" s="937">
        <v>40899</v>
      </c>
      <c r="C520" s="325">
        <v>403.68</v>
      </c>
      <c r="D520" s="325">
        <v>173.51</v>
      </c>
      <c r="E520" s="325">
        <v>542</v>
      </c>
      <c r="F520" s="325">
        <v>605.08500000000004</v>
      </c>
      <c r="G520" s="325">
        <v>275.95499999999998</v>
      </c>
      <c r="H520" s="325">
        <v>440.83</v>
      </c>
      <c r="I520" s="325">
        <v>402.84</v>
      </c>
      <c r="J520" s="325">
        <v>302.97500000000002</v>
      </c>
    </row>
    <row r="521" spans="2:10" x14ac:dyDescent="0.2">
      <c r="B521" s="937">
        <v>40900</v>
      </c>
      <c r="C521" s="325">
        <v>402.4</v>
      </c>
      <c r="D521" s="325">
        <v>173.7</v>
      </c>
      <c r="E521" s="325">
        <v>540.29999999999995</v>
      </c>
      <c r="F521" s="325">
        <v>606.25</v>
      </c>
      <c r="G521" s="325">
        <v>277.59500000000003</v>
      </c>
      <c r="H521" s="325">
        <v>440.8</v>
      </c>
      <c r="I521" s="325">
        <v>403.3</v>
      </c>
      <c r="J521" s="325">
        <v>301.89999999999998</v>
      </c>
    </row>
    <row r="522" spans="2:10" x14ac:dyDescent="0.2">
      <c r="B522" s="937">
        <v>40903</v>
      </c>
      <c r="C522" s="325">
        <v>402.4</v>
      </c>
      <c r="D522" s="325">
        <v>173.7</v>
      </c>
      <c r="E522" s="325">
        <v>540.29999999999995</v>
      </c>
      <c r="F522" s="325">
        <v>606.29999999999995</v>
      </c>
      <c r="G522" s="325">
        <v>277.60000000000002</v>
      </c>
      <c r="H522" s="325">
        <v>440.8</v>
      </c>
      <c r="I522" s="325">
        <v>403.3</v>
      </c>
      <c r="J522" s="325">
        <v>301.89999999999998</v>
      </c>
    </row>
    <row r="523" spans="2:10" x14ac:dyDescent="0.2">
      <c r="B523" s="937">
        <v>40904</v>
      </c>
      <c r="C523" s="325">
        <v>402.4</v>
      </c>
      <c r="D523" s="325">
        <v>173.7</v>
      </c>
      <c r="E523" s="325">
        <v>540.29999999999995</v>
      </c>
      <c r="F523" s="325">
        <v>606.29999999999995</v>
      </c>
      <c r="G523" s="325">
        <v>277.60000000000002</v>
      </c>
      <c r="H523" s="325">
        <v>440.8</v>
      </c>
      <c r="I523" s="325">
        <v>403.3</v>
      </c>
      <c r="J523" s="325">
        <v>301.89999999999998</v>
      </c>
    </row>
    <row r="524" spans="2:10" x14ac:dyDescent="0.2">
      <c r="B524" s="937">
        <v>40905</v>
      </c>
      <c r="C524" s="325">
        <v>405.3</v>
      </c>
      <c r="D524" s="325">
        <v>173.3</v>
      </c>
      <c r="E524" s="325">
        <v>544.20000000000005</v>
      </c>
      <c r="F524" s="325">
        <v>606.42999999999995</v>
      </c>
      <c r="G524" s="325">
        <v>280.10500000000002</v>
      </c>
      <c r="H524" s="325">
        <v>440.7</v>
      </c>
      <c r="I524" s="325">
        <v>402.4</v>
      </c>
      <c r="J524" s="325">
        <v>301.7</v>
      </c>
    </row>
    <row r="525" spans="2:10" x14ac:dyDescent="0.2">
      <c r="B525" s="937">
        <v>40906</v>
      </c>
      <c r="C525" s="325">
        <v>404.92</v>
      </c>
      <c r="D525" s="325">
        <v>172.52500000000001</v>
      </c>
      <c r="E525" s="325">
        <v>546.79</v>
      </c>
      <c r="F525" s="325">
        <v>610.55499999999995</v>
      </c>
      <c r="G525" s="325">
        <v>280.54500000000002</v>
      </c>
      <c r="H525" s="325">
        <v>445.13499999999999</v>
      </c>
      <c r="I525" s="325">
        <v>402.4</v>
      </c>
      <c r="J525" s="325">
        <v>300.7</v>
      </c>
    </row>
    <row r="526" spans="2:10" x14ac:dyDescent="0.2">
      <c r="B526" s="937">
        <v>40907</v>
      </c>
      <c r="C526" s="325">
        <v>408.185</v>
      </c>
      <c r="D526" s="325">
        <v>172.27</v>
      </c>
      <c r="E526" s="325">
        <v>540.09</v>
      </c>
      <c r="F526" s="325">
        <v>630.92999999999995</v>
      </c>
      <c r="G526" s="325">
        <v>278.255</v>
      </c>
      <c r="H526" s="325">
        <v>444.86</v>
      </c>
      <c r="I526" s="325">
        <v>398.33</v>
      </c>
      <c r="J526" s="325">
        <v>298.44499999999999</v>
      </c>
    </row>
    <row r="527" spans="2:10" x14ac:dyDescent="0.2">
      <c r="B527" s="937">
        <v>40910</v>
      </c>
      <c r="C527" s="325">
        <v>408.2</v>
      </c>
      <c r="D527" s="325">
        <v>172.3</v>
      </c>
      <c r="E527" s="325">
        <v>540.1</v>
      </c>
      <c r="F527" s="325">
        <v>630.9</v>
      </c>
      <c r="G527" s="325">
        <v>278.3</v>
      </c>
      <c r="H527" s="325">
        <v>444.9</v>
      </c>
      <c r="I527" s="325">
        <v>398.3</v>
      </c>
      <c r="J527" s="325">
        <v>298.39999999999998</v>
      </c>
    </row>
    <row r="528" spans="2:10" x14ac:dyDescent="0.2">
      <c r="B528" s="937">
        <v>40911</v>
      </c>
      <c r="C528" s="325">
        <v>408.46499999999997</v>
      </c>
      <c r="D528" s="325">
        <v>171.315</v>
      </c>
      <c r="E528" s="325">
        <v>543.23500000000001</v>
      </c>
      <c r="F528" s="325">
        <v>646.20000000000005</v>
      </c>
      <c r="G528" s="325">
        <v>277.36</v>
      </c>
      <c r="H528" s="325">
        <v>444.45</v>
      </c>
      <c r="I528" s="325">
        <v>400.63</v>
      </c>
      <c r="J528" s="325">
        <v>299.86500000000001</v>
      </c>
    </row>
    <row r="529" spans="2:10" x14ac:dyDescent="0.2">
      <c r="B529" s="937">
        <v>40912</v>
      </c>
      <c r="C529" s="325">
        <v>420.74</v>
      </c>
      <c r="D529" s="325">
        <v>179.01</v>
      </c>
      <c r="E529" s="325">
        <v>552.27499999999998</v>
      </c>
      <c r="F529" s="325">
        <v>717.14</v>
      </c>
      <c r="G529" s="325">
        <v>291.53500000000003</v>
      </c>
      <c r="H529" s="325">
        <v>456</v>
      </c>
      <c r="I529" s="325">
        <v>397.94</v>
      </c>
      <c r="J529" s="325">
        <v>301.685</v>
      </c>
    </row>
    <row r="530" spans="2:10" x14ac:dyDescent="0.2">
      <c r="B530" s="937">
        <v>40913</v>
      </c>
      <c r="C530" s="325">
        <v>427.35500000000002</v>
      </c>
      <c r="D530" s="325">
        <v>188.52500000000001</v>
      </c>
      <c r="E530" s="325">
        <v>563.78</v>
      </c>
      <c r="F530" s="325">
        <v>732.27</v>
      </c>
      <c r="G530" s="325">
        <v>297.32499999999999</v>
      </c>
      <c r="H530" s="325">
        <v>467.26499999999999</v>
      </c>
      <c r="I530" s="325">
        <v>402.935</v>
      </c>
      <c r="J530" s="325">
        <v>308.08999999999997</v>
      </c>
    </row>
    <row r="531" spans="2:10" x14ac:dyDescent="0.2">
      <c r="B531" s="937">
        <v>40914</v>
      </c>
      <c r="C531" s="325">
        <v>416.85500000000002</v>
      </c>
      <c r="D531" s="325">
        <v>186.685</v>
      </c>
      <c r="E531" s="325">
        <v>559.13</v>
      </c>
      <c r="F531" s="325">
        <v>692.005</v>
      </c>
      <c r="G531" s="325">
        <v>290.20499999999998</v>
      </c>
      <c r="H531" s="325">
        <v>464.46499999999997</v>
      </c>
      <c r="I531" s="325">
        <v>403.86500000000001</v>
      </c>
      <c r="J531" s="325">
        <v>307.87</v>
      </c>
    </row>
    <row r="532" spans="2:10" x14ac:dyDescent="0.2">
      <c r="B532" s="937">
        <v>40917</v>
      </c>
      <c r="C532" s="325">
        <v>419.45499999999998</v>
      </c>
      <c r="D532" s="325">
        <v>190.64500000000001</v>
      </c>
      <c r="E532" s="325">
        <v>562</v>
      </c>
      <c r="F532" s="325">
        <v>689.99</v>
      </c>
      <c r="G532" s="325">
        <v>292.41500000000002</v>
      </c>
      <c r="H532" s="325">
        <v>465.36</v>
      </c>
      <c r="I532" s="325">
        <v>402.91500000000002</v>
      </c>
      <c r="J532" s="325">
        <v>305.17500000000001</v>
      </c>
    </row>
    <row r="533" spans="2:10" x14ac:dyDescent="0.2">
      <c r="B533" s="937">
        <v>40918</v>
      </c>
      <c r="C533" s="325">
        <v>409.78500000000003</v>
      </c>
      <c r="D533" s="325">
        <v>187.60499999999999</v>
      </c>
      <c r="E533" s="325">
        <v>554.03</v>
      </c>
      <c r="F533" s="325">
        <v>664.62</v>
      </c>
      <c r="G533" s="325">
        <v>282.52999999999997</v>
      </c>
      <c r="H533" s="325">
        <v>451.02</v>
      </c>
      <c r="I533" s="325">
        <v>402.90499999999997</v>
      </c>
      <c r="J533" s="325">
        <v>303.315</v>
      </c>
    </row>
    <row r="534" spans="2:10" x14ac:dyDescent="0.2">
      <c r="B534" s="937">
        <v>40919</v>
      </c>
      <c r="C534" s="325">
        <v>410.685</v>
      </c>
      <c r="D534" s="325">
        <v>184.05500000000001</v>
      </c>
      <c r="E534" s="325">
        <v>550.05999999999995</v>
      </c>
      <c r="F534" s="325">
        <v>678.26</v>
      </c>
      <c r="G534" s="325">
        <v>282.85000000000002</v>
      </c>
      <c r="H534" s="325">
        <v>450.125</v>
      </c>
      <c r="I534" s="325">
        <v>400.78</v>
      </c>
      <c r="J534" s="325">
        <v>298.07499999999999</v>
      </c>
    </row>
    <row r="535" spans="2:10" x14ac:dyDescent="0.2">
      <c r="B535" s="937">
        <v>40920</v>
      </c>
      <c r="C535" s="325">
        <v>403.33</v>
      </c>
      <c r="D535" s="325">
        <v>171.42500000000001</v>
      </c>
      <c r="E535" s="325">
        <v>548.505</v>
      </c>
      <c r="F535" s="325">
        <v>672.26499999999999</v>
      </c>
      <c r="G535" s="325">
        <v>276.33499999999998</v>
      </c>
      <c r="H535" s="325">
        <v>445.84500000000003</v>
      </c>
      <c r="I535" s="325">
        <v>405.65</v>
      </c>
      <c r="J535" s="325">
        <v>296.495</v>
      </c>
    </row>
    <row r="536" spans="2:10" x14ac:dyDescent="0.2">
      <c r="B536" s="937">
        <v>40921</v>
      </c>
      <c r="C536" s="325">
        <v>401.995</v>
      </c>
      <c r="D536" s="325">
        <v>174.51</v>
      </c>
      <c r="E536" s="325">
        <v>544.29499999999996</v>
      </c>
      <c r="F536" s="325">
        <v>688.82</v>
      </c>
      <c r="G536" s="325">
        <v>282.3</v>
      </c>
      <c r="H536" s="325">
        <v>444.59</v>
      </c>
      <c r="I536" s="325">
        <v>403.55</v>
      </c>
      <c r="J536" s="325">
        <v>293.52</v>
      </c>
    </row>
    <row r="537" spans="2:10" x14ac:dyDescent="0.2">
      <c r="B537" s="937">
        <v>40924</v>
      </c>
      <c r="C537" s="325">
        <v>403.82</v>
      </c>
      <c r="D537" s="325">
        <v>177.965</v>
      </c>
      <c r="E537" s="325">
        <v>547.95500000000004</v>
      </c>
      <c r="F537" s="325">
        <v>689.86500000000001</v>
      </c>
      <c r="G537" s="325">
        <v>283.82</v>
      </c>
      <c r="H537" s="325">
        <v>445.755</v>
      </c>
      <c r="I537" s="325">
        <v>410.02499999999998</v>
      </c>
      <c r="J537" s="325">
        <v>308.86500000000001</v>
      </c>
    </row>
    <row r="538" spans="2:10" x14ac:dyDescent="0.2">
      <c r="B538" s="937">
        <v>40925</v>
      </c>
      <c r="C538" s="325">
        <v>396.29500000000002</v>
      </c>
      <c r="D538" s="325">
        <v>174.49</v>
      </c>
      <c r="E538" s="325">
        <v>542.14499999999998</v>
      </c>
      <c r="F538" s="325">
        <v>689.92</v>
      </c>
      <c r="G538" s="325">
        <v>274.98500000000001</v>
      </c>
      <c r="H538" s="325">
        <v>441.25</v>
      </c>
      <c r="I538" s="325">
        <v>407.81</v>
      </c>
      <c r="J538" s="325">
        <v>307.31</v>
      </c>
    </row>
    <row r="539" spans="2:10" x14ac:dyDescent="0.2">
      <c r="B539" s="937">
        <v>40926</v>
      </c>
      <c r="C539" s="325">
        <v>392.54</v>
      </c>
      <c r="D539" s="325">
        <v>174.51499999999999</v>
      </c>
      <c r="E539" s="325">
        <v>539.47</v>
      </c>
      <c r="F539" s="325">
        <v>664.8</v>
      </c>
      <c r="G539" s="325">
        <v>269.685</v>
      </c>
      <c r="H539" s="325">
        <v>436.685</v>
      </c>
      <c r="I539" s="325">
        <v>408.41500000000002</v>
      </c>
      <c r="J539" s="325">
        <v>305.45999999999998</v>
      </c>
    </row>
    <row r="540" spans="2:10" x14ac:dyDescent="0.2">
      <c r="B540" s="937">
        <v>40927</v>
      </c>
      <c r="C540" s="325">
        <v>376.79500000000002</v>
      </c>
      <c r="D540" s="325">
        <v>161.23500000000001</v>
      </c>
      <c r="E540" s="325">
        <v>526.07500000000005</v>
      </c>
      <c r="F540" s="325">
        <v>624.71</v>
      </c>
      <c r="G540" s="325">
        <v>258.52</v>
      </c>
      <c r="H540" s="325">
        <v>426.27499999999998</v>
      </c>
      <c r="I540" s="325">
        <v>401.125</v>
      </c>
      <c r="J540" s="325">
        <v>298.10000000000002</v>
      </c>
    </row>
    <row r="541" spans="2:10" x14ac:dyDescent="0.2">
      <c r="B541" s="937">
        <v>40928</v>
      </c>
      <c r="C541" s="325">
        <v>376.77499999999998</v>
      </c>
      <c r="D541" s="325">
        <v>160.72</v>
      </c>
      <c r="E541" s="325">
        <v>528.89499999999998</v>
      </c>
      <c r="F541" s="325">
        <v>610.09500000000003</v>
      </c>
      <c r="G541" s="325">
        <v>255.095</v>
      </c>
      <c r="H541" s="325">
        <v>426.255</v>
      </c>
      <c r="I541" s="325">
        <v>398.17500000000001</v>
      </c>
      <c r="J541" s="325">
        <v>294.47500000000002</v>
      </c>
    </row>
    <row r="542" spans="2:10" x14ac:dyDescent="0.2">
      <c r="B542" s="937">
        <v>40931</v>
      </c>
      <c r="C542" s="325">
        <v>366.34</v>
      </c>
      <c r="D542" s="325">
        <v>151.935</v>
      </c>
      <c r="E542" s="325">
        <v>516.76</v>
      </c>
      <c r="F542" s="325">
        <v>594.48500000000001</v>
      </c>
      <c r="G542" s="325">
        <v>244.74</v>
      </c>
      <c r="H542" s="325">
        <v>416.84</v>
      </c>
      <c r="I542" s="325">
        <v>387.96</v>
      </c>
      <c r="J542" s="325">
        <v>288.45499999999998</v>
      </c>
    </row>
    <row r="543" spans="2:10" x14ac:dyDescent="0.2">
      <c r="B543" s="937">
        <v>40932</v>
      </c>
      <c r="C543" s="325">
        <v>366.95</v>
      </c>
      <c r="D543" s="325">
        <v>149.64500000000001</v>
      </c>
      <c r="E543" s="325">
        <v>516.80999999999995</v>
      </c>
      <c r="F543" s="325">
        <v>592.82000000000005</v>
      </c>
      <c r="G543" s="325">
        <v>244.44</v>
      </c>
      <c r="H543" s="325">
        <v>416.84500000000003</v>
      </c>
      <c r="I543" s="325">
        <v>395.09500000000003</v>
      </c>
      <c r="J543" s="325">
        <v>283.32</v>
      </c>
    </row>
    <row r="544" spans="2:10" x14ac:dyDescent="0.2">
      <c r="B544" s="937">
        <v>40933</v>
      </c>
      <c r="C544" s="325">
        <v>360.3</v>
      </c>
      <c r="D544" s="325">
        <v>148.36500000000001</v>
      </c>
      <c r="E544" s="325">
        <v>510.17</v>
      </c>
      <c r="F544" s="325">
        <v>588.09</v>
      </c>
      <c r="G544" s="325">
        <v>243.74</v>
      </c>
      <c r="H544" s="325">
        <v>411.84</v>
      </c>
      <c r="I544" s="325">
        <v>393.13</v>
      </c>
      <c r="J544" s="325">
        <v>284.89499999999998</v>
      </c>
    </row>
    <row r="545" spans="2:10" x14ac:dyDescent="0.2">
      <c r="B545" s="937">
        <v>40934</v>
      </c>
      <c r="C545" s="325">
        <v>347.01</v>
      </c>
      <c r="D545" s="325">
        <v>144.55000000000001</v>
      </c>
      <c r="E545" s="325">
        <v>489.84</v>
      </c>
      <c r="F545" s="325">
        <v>576.26499999999999</v>
      </c>
      <c r="G545" s="325">
        <v>237.51499999999999</v>
      </c>
      <c r="H545" s="325">
        <v>394.07499999999999</v>
      </c>
      <c r="I545" s="325">
        <v>386.88499999999999</v>
      </c>
      <c r="J545" s="325">
        <v>278.44499999999999</v>
      </c>
    </row>
    <row r="546" spans="2:10" x14ac:dyDescent="0.2">
      <c r="B546" s="937">
        <v>40935</v>
      </c>
      <c r="C546" s="325">
        <v>338.86500000000001</v>
      </c>
      <c r="D546" s="325">
        <v>142.66999999999999</v>
      </c>
      <c r="E546" s="325">
        <v>485.72500000000002</v>
      </c>
      <c r="F546" s="325">
        <v>580.16499999999996</v>
      </c>
      <c r="G546" s="325">
        <v>237.83</v>
      </c>
      <c r="H546" s="325">
        <v>392</v>
      </c>
      <c r="I546" s="325">
        <v>388.2</v>
      </c>
      <c r="J546" s="325">
        <v>277.65499999999997</v>
      </c>
    </row>
    <row r="547" spans="2:10" x14ac:dyDescent="0.2">
      <c r="B547" s="937">
        <v>40938</v>
      </c>
      <c r="C547" s="325">
        <v>350.11</v>
      </c>
      <c r="D547" s="325">
        <v>144.095</v>
      </c>
      <c r="E547" s="325">
        <v>491.01499999999999</v>
      </c>
      <c r="F547" s="325">
        <v>591.58000000000004</v>
      </c>
      <c r="G547" s="325">
        <v>243.6</v>
      </c>
      <c r="H547" s="325">
        <v>398.63</v>
      </c>
      <c r="I547" s="325">
        <v>397.91</v>
      </c>
      <c r="J547" s="325">
        <v>283.33999999999997</v>
      </c>
    </row>
    <row r="548" spans="2:10" x14ac:dyDescent="0.2">
      <c r="B548" s="937">
        <v>40939</v>
      </c>
      <c r="C548" s="325">
        <v>341.86500000000001</v>
      </c>
      <c r="D548" s="325">
        <v>142.375</v>
      </c>
      <c r="E548" s="325">
        <v>487.315</v>
      </c>
      <c r="F548" s="325">
        <v>586.67499999999995</v>
      </c>
      <c r="G548" s="325">
        <v>239.78</v>
      </c>
      <c r="H548" s="325">
        <v>393.04500000000002</v>
      </c>
      <c r="I548" s="325">
        <v>397.565</v>
      </c>
      <c r="J548" s="325">
        <v>283.69499999999999</v>
      </c>
    </row>
    <row r="549" spans="2:10" x14ac:dyDescent="0.2">
      <c r="B549" s="937">
        <v>40940</v>
      </c>
      <c r="C549" s="325">
        <v>331.79500000000002</v>
      </c>
      <c r="D549" s="325">
        <v>139.655</v>
      </c>
      <c r="E549" s="325">
        <v>476.49</v>
      </c>
      <c r="F549" s="325">
        <v>572</v>
      </c>
      <c r="G549" s="325">
        <v>234.39</v>
      </c>
      <c r="H549" s="325">
        <v>382.17500000000001</v>
      </c>
      <c r="I549" s="325">
        <v>390.14499999999998</v>
      </c>
      <c r="J549" s="325">
        <v>278.42</v>
      </c>
    </row>
    <row r="550" spans="2:10" x14ac:dyDescent="0.2">
      <c r="B550" s="937">
        <v>40941</v>
      </c>
      <c r="C550" s="325">
        <v>331.21</v>
      </c>
      <c r="D550" s="325">
        <v>139.58500000000001</v>
      </c>
      <c r="E550" s="325">
        <v>476.34500000000003</v>
      </c>
      <c r="F550" s="325">
        <v>569.89499999999998</v>
      </c>
      <c r="G550" s="325">
        <v>233.42</v>
      </c>
      <c r="H550" s="325">
        <v>382</v>
      </c>
      <c r="I550" s="325">
        <v>392.90499999999997</v>
      </c>
      <c r="J550" s="325">
        <v>279.065</v>
      </c>
    </row>
    <row r="551" spans="2:10" x14ac:dyDescent="0.2">
      <c r="B551" s="937">
        <v>40942</v>
      </c>
      <c r="C551" s="325">
        <v>313.42</v>
      </c>
      <c r="D551" s="325">
        <v>136.495</v>
      </c>
      <c r="E551" s="325">
        <v>461.22</v>
      </c>
      <c r="F551" s="325">
        <v>555.21500000000003</v>
      </c>
      <c r="G551" s="325">
        <v>228.505</v>
      </c>
      <c r="H551" s="325">
        <v>363.38499999999999</v>
      </c>
      <c r="I551" s="325">
        <v>385.77499999999998</v>
      </c>
      <c r="J551" s="325">
        <v>269.815</v>
      </c>
    </row>
    <row r="552" spans="2:10" x14ac:dyDescent="0.2">
      <c r="B552" s="937">
        <v>40945</v>
      </c>
      <c r="C552" s="325">
        <v>313.33999999999997</v>
      </c>
      <c r="D552" s="325">
        <v>136.73500000000001</v>
      </c>
      <c r="E552" s="325">
        <v>460.46</v>
      </c>
      <c r="F552" s="325">
        <v>552.03</v>
      </c>
      <c r="G552" s="325">
        <v>228.57</v>
      </c>
      <c r="H552" s="325">
        <v>372.125</v>
      </c>
      <c r="I552" s="325">
        <v>385.64</v>
      </c>
      <c r="J552" s="325">
        <v>274.73500000000001</v>
      </c>
    </row>
    <row r="553" spans="2:10" x14ac:dyDescent="0.2">
      <c r="B553" s="937">
        <v>40946</v>
      </c>
      <c r="C553" s="325">
        <v>312.54000000000002</v>
      </c>
      <c r="D553" s="325">
        <v>136.875</v>
      </c>
      <c r="E553" s="325">
        <v>459.21</v>
      </c>
      <c r="F553" s="325">
        <v>547.94000000000005</v>
      </c>
      <c r="G553" s="325">
        <v>226.51499999999999</v>
      </c>
      <c r="H553" s="325">
        <v>370.22500000000002</v>
      </c>
      <c r="I553" s="325">
        <v>381.13499999999999</v>
      </c>
      <c r="J553" s="325">
        <v>269.26499999999999</v>
      </c>
    </row>
    <row r="554" spans="2:10" x14ac:dyDescent="0.2">
      <c r="B554" s="937">
        <v>40947</v>
      </c>
      <c r="C554" s="325">
        <v>312.51</v>
      </c>
      <c r="D554" s="325">
        <v>136.74</v>
      </c>
      <c r="E554" s="325">
        <v>462.495</v>
      </c>
      <c r="F554" s="325">
        <v>548.995</v>
      </c>
      <c r="G554" s="325">
        <v>222.625</v>
      </c>
      <c r="H554" s="325">
        <v>368.16500000000002</v>
      </c>
      <c r="I554" s="325">
        <v>382.63</v>
      </c>
      <c r="J554" s="325">
        <v>268.55</v>
      </c>
    </row>
    <row r="555" spans="2:10" x14ac:dyDescent="0.2">
      <c r="B555" s="937">
        <v>40948</v>
      </c>
      <c r="C555" s="325">
        <v>316.45499999999998</v>
      </c>
      <c r="D555" s="325">
        <v>137.245</v>
      </c>
      <c r="E555" s="325">
        <v>463.60500000000002</v>
      </c>
      <c r="F555" s="325">
        <v>550.80499999999995</v>
      </c>
      <c r="G555" s="325">
        <v>224.24</v>
      </c>
      <c r="H555" s="325">
        <v>370.59</v>
      </c>
      <c r="I555" s="325">
        <v>383.35</v>
      </c>
      <c r="J555" s="325">
        <v>268.61</v>
      </c>
    </row>
    <row r="556" spans="2:10" x14ac:dyDescent="0.2">
      <c r="B556" s="937">
        <v>40949</v>
      </c>
      <c r="C556" s="325">
        <v>322.70499999999998</v>
      </c>
      <c r="D556" s="325">
        <v>139.715</v>
      </c>
      <c r="E556" s="325">
        <v>471.27</v>
      </c>
      <c r="F556" s="325">
        <v>560.19000000000005</v>
      </c>
      <c r="G556" s="325">
        <v>227.86500000000001</v>
      </c>
      <c r="H556" s="325">
        <v>377.38</v>
      </c>
      <c r="I556" s="325">
        <v>383.255</v>
      </c>
      <c r="J556" s="325">
        <v>274.70499999999998</v>
      </c>
    </row>
    <row r="557" spans="2:10" x14ac:dyDescent="0.2">
      <c r="B557" s="937">
        <v>40952</v>
      </c>
      <c r="C557" s="325">
        <v>320.83499999999998</v>
      </c>
      <c r="D557" s="325">
        <v>137.28</v>
      </c>
      <c r="E557" s="325">
        <v>469.03</v>
      </c>
      <c r="F557" s="325">
        <v>553.34</v>
      </c>
      <c r="G557" s="325">
        <v>223.535</v>
      </c>
      <c r="H557" s="325">
        <v>374.55</v>
      </c>
      <c r="I557" s="325">
        <v>387.05</v>
      </c>
      <c r="J557" s="325">
        <v>277.48500000000001</v>
      </c>
    </row>
    <row r="558" spans="2:10" x14ac:dyDescent="0.2">
      <c r="B558" s="937">
        <v>40953</v>
      </c>
      <c r="C558" s="325">
        <v>319.85500000000002</v>
      </c>
      <c r="D558" s="325">
        <v>137.73500000000001</v>
      </c>
      <c r="E558" s="325">
        <v>468.495</v>
      </c>
      <c r="F558" s="325">
        <v>553.71500000000003</v>
      </c>
      <c r="G558" s="325">
        <v>224.46</v>
      </c>
      <c r="H558" s="325">
        <v>376.23500000000001</v>
      </c>
      <c r="I558" s="325">
        <v>398.26499999999999</v>
      </c>
      <c r="J558" s="325">
        <v>286.85000000000002</v>
      </c>
    </row>
    <row r="559" spans="2:10" x14ac:dyDescent="0.2">
      <c r="B559" s="937">
        <v>40954</v>
      </c>
      <c r="C559" s="325">
        <v>320.86500000000001</v>
      </c>
      <c r="D559" s="325">
        <v>136.745</v>
      </c>
      <c r="E559" s="325">
        <v>469.92</v>
      </c>
      <c r="F559" s="325">
        <v>553.39499999999998</v>
      </c>
      <c r="G559" s="325">
        <v>223.52500000000001</v>
      </c>
      <c r="H559" s="325">
        <v>376.74</v>
      </c>
      <c r="I559" s="325">
        <v>399.29500000000002</v>
      </c>
      <c r="J559" s="325">
        <v>290.06</v>
      </c>
    </row>
    <row r="560" spans="2:10" x14ac:dyDescent="0.2">
      <c r="B560" s="937">
        <v>40955</v>
      </c>
      <c r="C560" s="325">
        <v>322.565</v>
      </c>
      <c r="D560" s="325">
        <v>141.905</v>
      </c>
      <c r="E560" s="325">
        <v>473.71499999999997</v>
      </c>
      <c r="F560" s="325">
        <v>553.46</v>
      </c>
      <c r="G560" s="325">
        <v>221.16499999999999</v>
      </c>
      <c r="H560" s="325">
        <v>379.2</v>
      </c>
      <c r="I560" s="325">
        <v>403.005</v>
      </c>
      <c r="J560" s="325">
        <v>293.185</v>
      </c>
    </row>
    <row r="561" spans="2:10" x14ac:dyDescent="0.2">
      <c r="B561" s="937">
        <v>40956</v>
      </c>
      <c r="C561" s="325">
        <v>316.32</v>
      </c>
      <c r="D561" s="325">
        <v>136.66499999999999</v>
      </c>
      <c r="E561" s="325">
        <v>470.18</v>
      </c>
      <c r="F561" s="325">
        <v>551.23</v>
      </c>
      <c r="G561" s="325">
        <v>217.57499999999999</v>
      </c>
      <c r="H561" s="325">
        <v>376.16500000000002</v>
      </c>
      <c r="I561" s="325">
        <v>406.565</v>
      </c>
      <c r="J561" s="325">
        <v>289.91500000000002</v>
      </c>
    </row>
    <row r="562" spans="2:10" x14ac:dyDescent="0.2">
      <c r="B562" s="937">
        <v>40959</v>
      </c>
      <c r="C562" s="325">
        <v>316.32</v>
      </c>
      <c r="D562" s="325">
        <v>136.66499999999999</v>
      </c>
      <c r="E562" s="325">
        <v>470.18</v>
      </c>
      <c r="F562" s="325">
        <v>551.23</v>
      </c>
      <c r="G562" s="325">
        <v>217.57499999999999</v>
      </c>
      <c r="H562" s="325">
        <v>376.16500000000002</v>
      </c>
      <c r="I562" s="325">
        <v>406.565</v>
      </c>
      <c r="J562" s="325">
        <v>289.91500000000002</v>
      </c>
    </row>
    <row r="563" spans="2:10" x14ac:dyDescent="0.2">
      <c r="B563" s="937">
        <v>40960</v>
      </c>
      <c r="C563" s="325">
        <v>306.77</v>
      </c>
      <c r="D563" s="325">
        <v>133.88</v>
      </c>
      <c r="E563" s="325">
        <v>455.565</v>
      </c>
      <c r="F563" s="325">
        <v>530.55999999999995</v>
      </c>
      <c r="G563" s="325">
        <v>208.91</v>
      </c>
      <c r="H563" s="325">
        <v>367.04</v>
      </c>
      <c r="I563" s="325">
        <v>400.07499999999999</v>
      </c>
      <c r="J563" s="325">
        <v>289.58999999999997</v>
      </c>
    </row>
    <row r="564" spans="2:10" x14ac:dyDescent="0.2">
      <c r="B564" s="937">
        <v>40961</v>
      </c>
      <c r="C564" s="325">
        <v>300.185</v>
      </c>
      <c r="D564" s="325">
        <v>132.78</v>
      </c>
      <c r="E564" s="325">
        <v>453.77</v>
      </c>
      <c r="F564" s="325">
        <v>525.82000000000005</v>
      </c>
      <c r="G564" s="325">
        <v>208.89500000000001</v>
      </c>
      <c r="H564" s="325">
        <v>365.97</v>
      </c>
      <c r="I564" s="325">
        <v>403.19499999999999</v>
      </c>
      <c r="J564" s="325">
        <v>281.12</v>
      </c>
    </row>
    <row r="565" spans="2:10" x14ac:dyDescent="0.2">
      <c r="B565" s="937">
        <v>40962</v>
      </c>
      <c r="C565" s="325">
        <v>299.01</v>
      </c>
      <c r="D565" s="325">
        <v>130.80000000000001</v>
      </c>
      <c r="E565" s="325">
        <v>447.09500000000003</v>
      </c>
      <c r="F565" s="325">
        <v>523.71</v>
      </c>
      <c r="G565" s="325">
        <v>204.905</v>
      </c>
      <c r="H565" s="325">
        <v>362.9</v>
      </c>
      <c r="I565" s="325">
        <v>398.42</v>
      </c>
      <c r="J565" s="325">
        <v>273.04500000000002</v>
      </c>
    </row>
    <row r="566" spans="2:10" x14ac:dyDescent="0.2">
      <c r="B566" s="937">
        <v>40963</v>
      </c>
      <c r="C566" s="325">
        <v>288.33</v>
      </c>
      <c r="D566" s="325">
        <v>125.95</v>
      </c>
      <c r="E566" s="325">
        <v>440.82</v>
      </c>
      <c r="F566" s="325">
        <v>510.43</v>
      </c>
      <c r="G566" s="325">
        <v>199.54</v>
      </c>
      <c r="H566" s="325">
        <v>352.66500000000002</v>
      </c>
      <c r="I566" s="325">
        <v>393.22</v>
      </c>
      <c r="J566" s="325">
        <v>268.90499999999997</v>
      </c>
    </row>
    <row r="567" spans="2:10" x14ac:dyDescent="0.2">
      <c r="B567" s="937">
        <v>40966</v>
      </c>
      <c r="C567" s="325">
        <v>294.44</v>
      </c>
      <c r="D567" s="325">
        <v>130.22499999999999</v>
      </c>
      <c r="E567" s="325">
        <v>447.02</v>
      </c>
      <c r="F567" s="325">
        <v>515.70500000000004</v>
      </c>
      <c r="G567" s="325">
        <v>202.49</v>
      </c>
      <c r="H567" s="325">
        <v>356.68</v>
      </c>
      <c r="I567" s="325">
        <v>393.185</v>
      </c>
      <c r="J567" s="325">
        <v>268.58499999999998</v>
      </c>
    </row>
    <row r="568" spans="2:10" x14ac:dyDescent="0.2">
      <c r="B568" s="937">
        <v>40967</v>
      </c>
      <c r="C568" s="325">
        <v>290.18</v>
      </c>
      <c r="D568" s="325">
        <v>127.825</v>
      </c>
      <c r="E568" s="325">
        <v>441.29</v>
      </c>
      <c r="F568" s="325">
        <v>510.91500000000002</v>
      </c>
      <c r="G568" s="325">
        <v>199.06</v>
      </c>
      <c r="H568" s="325">
        <v>350.16</v>
      </c>
      <c r="I568" s="325">
        <v>388.81</v>
      </c>
      <c r="J568" s="325">
        <v>267.95999999999998</v>
      </c>
    </row>
    <row r="569" spans="2:10" x14ac:dyDescent="0.2">
      <c r="B569" s="937">
        <v>40968</v>
      </c>
      <c r="C569" s="325">
        <v>283.36</v>
      </c>
      <c r="D569" s="325">
        <v>126.685</v>
      </c>
      <c r="E569" s="325">
        <v>446.79</v>
      </c>
      <c r="F569" s="325">
        <v>508.78</v>
      </c>
      <c r="G569" s="325">
        <v>196.14500000000001</v>
      </c>
      <c r="H569" s="325">
        <v>348.82</v>
      </c>
      <c r="I569" s="325">
        <v>378.74</v>
      </c>
      <c r="J569" s="325">
        <v>258.73</v>
      </c>
    </row>
    <row r="570" spans="2:10" x14ac:dyDescent="0.2">
      <c r="B570" s="937">
        <v>40969</v>
      </c>
      <c r="C570" s="325">
        <v>283.33999999999997</v>
      </c>
      <c r="D570" s="325">
        <v>121.86499999999999</v>
      </c>
      <c r="E570" s="325">
        <v>445.09</v>
      </c>
      <c r="F570" s="325">
        <v>502.19499999999999</v>
      </c>
      <c r="G570" s="325">
        <v>188.065</v>
      </c>
      <c r="H570" s="325">
        <v>340.52</v>
      </c>
      <c r="I570" s="325">
        <v>370.65499999999997</v>
      </c>
      <c r="J570" s="325">
        <v>243.065</v>
      </c>
    </row>
    <row r="571" spans="2:10" x14ac:dyDescent="0.2">
      <c r="B571" s="937">
        <v>40970</v>
      </c>
      <c r="C571" s="325">
        <v>270.85500000000002</v>
      </c>
      <c r="D571" s="325">
        <v>119.32</v>
      </c>
      <c r="E571" s="325">
        <v>429.66</v>
      </c>
      <c r="F571" s="325">
        <v>498.875</v>
      </c>
      <c r="G571" s="325">
        <v>182.11</v>
      </c>
      <c r="H571" s="325">
        <v>336.03500000000003</v>
      </c>
      <c r="I571" s="325">
        <v>338.79</v>
      </c>
      <c r="J571" s="325">
        <v>233.42</v>
      </c>
    </row>
    <row r="572" spans="2:10" x14ac:dyDescent="0.2">
      <c r="B572" s="937">
        <v>40973</v>
      </c>
      <c r="C572" s="325">
        <v>277.43</v>
      </c>
      <c r="D572" s="325">
        <v>122.49</v>
      </c>
      <c r="E572" s="325">
        <v>430.18</v>
      </c>
      <c r="F572" s="325">
        <v>500.875</v>
      </c>
      <c r="G572" s="325">
        <v>182.785</v>
      </c>
      <c r="H572" s="325">
        <v>329.24</v>
      </c>
      <c r="I572" s="325">
        <v>349.8</v>
      </c>
      <c r="J572" s="325">
        <v>243.93</v>
      </c>
    </row>
    <row r="573" spans="2:10" x14ac:dyDescent="0.2">
      <c r="B573" s="937">
        <v>40974</v>
      </c>
      <c r="C573" s="325">
        <v>284.03500000000003</v>
      </c>
      <c r="D573" s="325">
        <v>124.61</v>
      </c>
      <c r="E573" s="325">
        <v>436.93</v>
      </c>
      <c r="F573" s="325">
        <v>513.86</v>
      </c>
      <c r="G573" s="325">
        <v>193.33</v>
      </c>
      <c r="H573" s="325">
        <v>336.05500000000001</v>
      </c>
      <c r="I573" s="325">
        <v>356.88499999999999</v>
      </c>
      <c r="J573" s="325">
        <v>247.89</v>
      </c>
    </row>
    <row r="574" spans="2:10" x14ac:dyDescent="0.2">
      <c r="B574" s="937">
        <v>40975</v>
      </c>
      <c r="C574" s="325">
        <v>284.03500000000003</v>
      </c>
      <c r="D574" s="325">
        <v>121.87</v>
      </c>
      <c r="E574" s="325">
        <v>435.08</v>
      </c>
      <c r="F574" s="325">
        <v>530.125</v>
      </c>
      <c r="G574" s="325">
        <v>188.92500000000001</v>
      </c>
      <c r="H574" s="325">
        <v>334.73500000000001</v>
      </c>
      <c r="I574" s="325">
        <v>354.81</v>
      </c>
      <c r="J574" s="325">
        <v>243.94</v>
      </c>
    </row>
    <row r="575" spans="2:10" x14ac:dyDescent="0.2">
      <c r="B575" s="937">
        <v>40976</v>
      </c>
      <c r="C575" s="325">
        <v>278.48500000000001</v>
      </c>
      <c r="D575" s="325">
        <v>121.86499999999999</v>
      </c>
      <c r="E575" s="325">
        <v>425.54500000000002</v>
      </c>
      <c r="F575" s="325">
        <v>523.09500000000003</v>
      </c>
      <c r="G575" s="325">
        <v>182.85</v>
      </c>
      <c r="H575" s="325">
        <v>328.57499999999999</v>
      </c>
      <c r="I575" s="325">
        <v>353.69</v>
      </c>
      <c r="J575" s="325">
        <v>239.715</v>
      </c>
    </row>
    <row r="576" spans="2:10" x14ac:dyDescent="0.2">
      <c r="B576" s="937">
        <v>40977</v>
      </c>
      <c r="C576" s="325">
        <v>278.47000000000003</v>
      </c>
      <c r="D576" s="325">
        <v>121.295</v>
      </c>
      <c r="E576" s="325">
        <v>422.25</v>
      </c>
      <c r="F576" s="325">
        <v>523.80499999999995</v>
      </c>
      <c r="G576" s="325">
        <v>183.25</v>
      </c>
      <c r="H576" s="325">
        <v>324.19</v>
      </c>
      <c r="I576" s="325">
        <v>349.67500000000001</v>
      </c>
      <c r="J576" s="325">
        <v>236.85</v>
      </c>
    </row>
    <row r="577" spans="2:10" x14ac:dyDescent="0.2">
      <c r="B577" s="937">
        <v>40980</v>
      </c>
      <c r="C577" s="325">
        <v>272.245</v>
      </c>
      <c r="D577" s="325">
        <v>116.925</v>
      </c>
      <c r="E577" s="325">
        <v>412.75</v>
      </c>
      <c r="F577" s="325">
        <v>524.61</v>
      </c>
      <c r="G577" s="325">
        <v>181.77</v>
      </c>
      <c r="H577" s="325">
        <v>318.68</v>
      </c>
      <c r="I577" s="325">
        <v>348.745</v>
      </c>
      <c r="J577" s="325">
        <v>243.01499999999999</v>
      </c>
    </row>
    <row r="578" spans="2:10" x14ac:dyDescent="0.2">
      <c r="B578" s="937">
        <v>40981</v>
      </c>
      <c r="C578" s="325">
        <v>263.67</v>
      </c>
      <c r="D578" s="325">
        <v>116.94499999999999</v>
      </c>
      <c r="E578" s="325">
        <v>399.33499999999998</v>
      </c>
      <c r="F578" s="325">
        <v>518.92499999999995</v>
      </c>
      <c r="G578" s="325">
        <v>176.035</v>
      </c>
      <c r="H578" s="325">
        <v>307.67</v>
      </c>
      <c r="I578" s="325">
        <v>329.42500000000001</v>
      </c>
      <c r="J578" s="325">
        <v>231.15</v>
      </c>
    </row>
    <row r="579" spans="2:10" x14ac:dyDescent="0.2">
      <c r="B579" s="937">
        <v>40982</v>
      </c>
      <c r="C579" s="325">
        <v>258.72000000000003</v>
      </c>
      <c r="D579" s="325">
        <v>114.91</v>
      </c>
      <c r="E579" s="325">
        <v>388.30500000000001</v>
      </c>
      <c r="F579" s="325">
        <v>508.94</v>
      </c>
      <c r="G579" s="325">
        <v>169.93</v>
      </c>
      <c r="H579" s="325">
        <v>295.33499999999998</v>
      </c>
      <c r="I579" s="325">
        <v>321.05</v>
      </c>
      <c r="J579" s="325">
        <v>223.495</v>
      </c>
    </row>
    <row r="580" spans="2:10" x14ac:dyDescent="0.2">
      <c r="B580" s="937">
        <v>40983</v>
      </c>
      <c r="C580" s="325">
        <v>261.45499999999998</v>
      </c>
      <c r="D580" s="325">
        <v>116.13500000000001</v>
      </c>
      <c r="E580" s="325">
        <v>391.39</v>
      </c>
      <c r="F580" s="325">
        <v>520.72</v>
      </c>
      <c r="G580" s="325">
        <v>171.91499999999999</v>
      </c>
      <c r="H580" s="325">
        <v>300.63499999999999</v>
      </c>
      <c r="I580" s="325">
        <v>323.92</v>
      </c>
      <c r="J580" s="325">
        <v>224.16499999999999</v>
      </c>
    </row>
    <row r="581" spans="2:10" x14ac:dyDescent="0.2">
      <c r="B581" s="937">
        <v>40984</v>
      </c>
      <c r="C581" s="325">
        <v>258.37</v>
      </c>
      <c r="D581" s="325">
        <v>114.19</v>
      </c>
      <c r="E581" s="325">
        <v>388.56</v>
      </c>
      <c r="F581" s="325">
        <v>518.76499999999999</v>
      </c>
      <c r="G581" s="325">
        <v>170.75</v>
      </c>
      <c r="H581" s="325">
        <v>296.36</v>
      </c>
      <c r="I581" s="325">
        <v>323.88499999999999</v>
      </c>
      <c r="J581" s="325">
        <v>224.13</v>
      </c>
    </row>
    <row r="582" spans="2:10" x14ac:dyDescent="0.2">
      <c r="B582" s="937">
        <v>40987</v>
      </c>
      <c r="C582" s="325">
        <v>251.13</v>
      </c>
      <c r="D582" s="325">
        <v>111.13500000000001</v>
      </c>
      <c r="E582" s="325">
        <v>385.21499999999997</v>
      </c>
      <c r="F582" s="325">
        <v>513.21500000000003</v>
      </c>
      <c r="G582" s="325">
        <v>164.67500000000001</v>
      </c>
      <c r="H582" s="325">
        <v>296.71499999999997</v>
      </c>
      <c r="I582" s="325">
        <v>321.94</v>
      </c>
      <c r="J582" s="325">
        <v>224.15</v>
      </c>
    </row>
    <row r="583" spans="2:10" x14ac:dyDescent="0.2">
      <c r="B583" s="937">
        <v>40988</v>
      </c>
      <c r="C583" s="325">
        <v>253.37</v>
      </c>
      <c r="D583" s="325">
        <v>113.25</v>
      </c>
      <c r="E583" s="325">
        <v>387.54500000000002</v>
      </c>
      <c r="F583" s="325">
        <v>520.69000000000005</v>
      </c>
      <c r="G583" s="325">
        <v>171.60499999999999</v>
      </c>
      <c r="H583" s="325">
        <v>297.35500000000002</v>
      </c>
      <c r="I583" s="325">
        <v>315.39499999999998</v>
      </c>
      <c r="J583" s="325">
        <v>219.99</v>
      </c>
    </row>
    <row r="584" spans="2:10" x14ac:dyDescent="0.2">
      <c r="B584" s="937">
        <v>40989</v>
      </c>
      <c r="C584" s="325">
        <v>249.48500000000001</v>
      </c>
      <c r="D584" s="325">
        <v>111.92</v>
      </c>
      <c r="E584" s="325">
        <v>388.21499999999997</v>
      </c>
      <c r="F584" s="325">
        <v>521.66499999999996</v>
      </c>
      <c r="G584" s="325">
        <v>171.51499999999999</v>
      </c>
      <c r="H584" s="325">
        <v>301.07499999999999</v>
      </c>
      <c r="I584" s="325">
        <v>316.07499999999999</v>
      </c>
      <c r="J584" s="325">
        <v>219.11500000000001</v>
      </c>
    </row>
    <row r="585" spans="2:10" x14ac:dyDescent="0.2">
      <c r="B585" s="937">
        <v>40990</v>
      </c>
      <c r="C585" s="325">
        <v>261.41500000000002</v>
      </c>
      <c r="D585" s="325">
        <v>115.02500000000001</v>
      </c>
      <c r="E585" s="325">
        <v>397.09</v>
      </c>
      <c r="F585" s="325">
        <v>531.95000000000005</v>
      </c>
      <c r="G585" s="325">
        <v>179.05500000000001</v>
      </c>
      <c r="H585" s="325">
        <v>311.11500000000001</v>
      </c>
      <c r="I585" s="325">
        <v>323.815</v>
      </c>
      <c r="J585" s="325">
        <v>223.14500000000001</v>
      </c>
    </row>
    <row r="586" spans="2:10" x14ac:dyDescent="0.2">
      <c r="B586" s="937">
        <v>40991</v>
      </c>
      <c r="C586" s="325">
        <v>264.47000000000003</v>
      </c>
      <c r="D586" s="325">
        <v>113.065</v>
      </c>
      <c r="E586" s="325">
        <v>398.42500000000001</v>
      </c>
      <c r="F586" s="325">
        <v>542.16499999999996</v>
      </c>
      <c r="G586" s="325">
        <v>182.46</v>
      </c>
      <c r="H586" s="325">
        <v>314.2</v>
      </c>
      <c r="I586" s="325">
        <v>323.75</v>
      </c>
      <c r="J586" s="325">
        <v>223.07499999999999</v>
      </c>
    </row>
    <row r="587" spans="2:10" x14ac:dyDescent="0.2">
      <c r="B587" s="937">
        <v>40994</v>
      </c>
      <c r="C587" s="325">
        <v>261.83499999999998</v>
      </c>
      <c r="D587" s="325">
        <v>110.14</v>
      </c>
      <c r="E587" s="325">
        <v>395.45</v>
      </c>
      <c r="F587" s="325">
        <v>537.34</v>
      </c>
      <c r="G587" s="325">
        <v>178.11500000000001</v>
      </c>
      <c r="H587" s="325">
        <v>307.91000000000003</v>
      </c>
      <c r="I587" s="325">
        <v>320.47000000000003</v>
      </c>
      <c r="J587" s="325">
        <v>220.41</v>
      </c>
    </row>
    <row r="588" spans="2:10" x14ac:dyDescent="0.2">
      <c r="B588" s="937">
        <v>40995</v>
      </c>
      <c r="C588" s="325">
        <v>260.44</v>
      </c>
      <c r="D588" s="325">
        <v>108.91500000000001</v>
      </c>
      <c r="E588" s="325">
        <v>392.16</v>
      </c>
      <c r="F588" s="325">
        <v>532.19500000000005</v>
      </c>
      <c r="G588" s="325">
        <v>174.63499999999999</v>
      </c>
      <c r="H588" s="325">
        <v>305.75</v>
      </c>
      <c r="I588" s="325">
        <v>318.27499999999998</v>
      </c>
      <c r="J588" s="325">
        <v>217.01499999999999</v>
      </c>
    </row>
    <row r="589" spans="2:10" x14ac:dyDescent="0.2">
      <c r="B589" s="937">
        <v>40996</v>
      </c>
      <c r="C589" s="325">
        <v>259.065</v>
      </c>
      <c r="D589" s="325">
        <v>109.55</v>
      </c>
      <c r="E589" s="325">
        <v>396.71499999999997</v>
      </c>
      <c r="F589" s="325">
        <v>535.53</v>
      </c>
      <c r="G589" s="325">
        <v>174.875</v>
      </c>
      <c r="H589" s="325">
        <v>306.13499999999999</v>
      </c>
      <c r="I589" s="325">
        <v>318.495</v>
      </c>
      <c r="J589" s="325">
        <v>213.16499999999999</v>
      </c>
    </row>
    <row r="590" spans="2:10" x14ac:dyDescent="0.2">
      <c r="B590" s="937">
        <v>40997</v>
      </c>
      <c r="C590" s="325">
        <v>264.375</v>
      </c>
      <c r="D590" s="325">
        <v>112.5</v>
      </c>
      <c r="E590" s="325">
        <v>403.875</v>
      </c>
      <c r="F590" s="325">
        <v>550.505</v>
      </c>
      <c r="G590" s="325">
        <v>182.70500000000001</v>
      </c>
      <c r="H590" s="325">
        <v>314.60500000000002</v>
      </c>
      <c r="I590" s="325">
        <v>321.185</v>
      </c>
      <c r="J590" s="325">
        <v>214.95</v>
      </c>
    </row>
    <row r="591" spans="2:10" x14ac:dyDescent="0.2">
      <c r="B591" s="937">
        <v>40998</v>
      </c>
      <c r="C591" s="325">
        <v>262.47000000000003</v>
      </c>
      <c r="D591" s="325">
        <v>113.005</v>
      </c>
      <c r="E591" s="325">
        <v>402.53</v>
      </c>
      <c r="F591" s="325">
        <v>544.29</v>
      </c>
      <c r="G591" s="325">
        <v>178.88499999999999</v>
      </c>
      <c r="H591" s="325">
        <v>314.17500000000001</v>
      </c>
      <c r="I591" s="325">
        <v>321.69499999999999</v>
      </c>
      <c r="J591" s="325">
        <v>214.83</v>
      </c>
    </row>
    <row r="592" spans="2:10" x14ac:dyDescent="0.2">
      <c r="B592" s="937">
        <v>41001</v>
      </c>
      <c r="C592" s="325">
        <v>262.47500000000002</v>
      </c>
      <c r="D592" s="325">
        <v>108.13</v>
      </c>
      <c r="E592" s="325">
        <v>403.53500000000003</v>
      </c>
      <c r="F592" s="325">
        <v>540.875</v>
      </c>
      <c r="G592" s="325">
        <v>177.7</v>
      </c>
      <c r="H592" s="325">
        <v>313.39499999999998</v>
      </c>
      <c r="I592" s="325">
        <v>320.77499999999998</v>
      </c>
      <c r="J592" s="325">
        <v>208.755</v>
      </c>
    </row>
    <row r="593" spans="2:10" x14ac:dyDescent="0.2">
      <c r="B593" s="937">
        <v>41002</v>
      </c>
      <c r="C593" s="325">
        <v>261.02499999999998</v>
      </c>
      <c r="D593" s="325">
        <v>110.37</v>
      </c>
      <c r="E593" s="325">
        <v>403.02499999999998</v>
      </c>
      <c r="F593" s="325">
        <v>536.82000000000005</v>
      </c>
      <c r="G593" s="325">
        <v>176.89</v>
      </c>
      <c r="H593" s="325">
        <v>314.84500000000003</v>
      </c>
      <c r="I593" s="325">
        <v>322.39</v>
      </c>
      <c r="J593" s="325">
        <v>213.53</v>
      </c>
    </row>
    <row r="594" spans="2:10" x14ac:dyDescent="0.2">
      <c r="B594" s="937">
        <v>41003</v>
      </c>
      <c r="C594" s="325">
        <v>266.38</v>
      </c>
      <c r="D594" s="325">
        <v>113.38500000000001</v>
      </c>
      <c r="E594" s="325">
        <v>400.02499999999998</v>
      </c>
      <c r="F594" s="325">
        <v>542.38</v>
      </c>
      <c r="G594" s="325">
        <v>180.285</v>
      </c>
      <c r="H594" s="325">
        <v>321.82499999999999</v>
      </c>
      <c r="I594" s="325">
        <v>323.81</v>
      </c>
      <c r="J594" s="325">
        <v>216.04</v>
      </c>
    </row>
    <row r="595" spans="2:10" x14ac:dyDescent="0.2">
      <c r="B595" s="937">
        <v>41004</v>
      </c>
      <c r="C595" s="325">
        <v>267.61</v>
      </c>
      <c r="D595" s="325">
        <v>110.41</v>
      </c>
      <c r="E595" s="325">
        <v>403.57</v>
      </c>
      <c r="F595" s="325">
        <v>552.82000000000005</v>
      </c>
      <c r="G595" s="325">
        <v>183.84</v>
      </c>
      <c r="H595" s="325">
        <v>321.45</v>
      </c>
      <c r="I595" s="325">
        <v>323.22000000000003</v>
      </c>
      <c r="J595" s="325">
        <v>218.97499999999999</v>
      </c>
    </row>
    <row r="596" spans="2:10" x14ac:dyDescent="0.2">
      <c r="B596" s="937">
        <v>41005</v>
      </c>
      <c r="C596" s="325">
        <v>268.2</v>
      </c>
      <c r="D596" s="325">
        <v>110.4</v>
      </c>
      <c r="E596" s="325">
        <v>404.6</v>
      </c>
      <c r="F596" s="325">
        <v>554.4</v>
      </c>
      <c r="G596" s="325">
        <v>184.4</v>
      </c>
      <c r="H596" s="325">
        <v>322.3</v>
      </c>
      <c r="I596" s="325">
        <v>324.2</v>
      </c>
      <c r="J596" s="325">
        <v>219.7</v>
      </c>
    </row>
    <row r="597" spans="2:10" x14ac:dyDescent="0.2">
      <c r="B597" s="937">
        <v>41008</v>
      </c>
      <c r="C597" s="325">
        <v>269.3</v>
      </c>
      <c r="D597" s="325">
        <v>110.5</v>
      </c>
      <c r="E597" s="325">
        <v>406.3</v>
      </c>
      <c r="F597" s="325">
        <v>563.5</v>
      </c>
      <c r="G597" s="325">
        <v>185.5</v>
      </c>
      <c r="H597" s="325">
        <v>327.60000000000002</v>
      </c>
      <c r="I597" s="325">
        <v>326.10000000000002</v>
      </c>
      <c r="J597" s="325">
        <v>221</v>
      </c>
    </row>
    <row r="598" spans="2:10" x14ac:dyDescent="0.2">
      <c r="B598" s="937">
        <v>41009</v>
      </c>
      <c r="C598" s="325">
        <v>281.33</v>
      </c>
      <c r="D598" s="325">
        <v>114.795</v>
      </c>
      <c r="E598" s="325">
        <v>415.97500000000002</v>
      </c>
      <c r="F598" s="325">
        <v>565.48</v>
      </c>
      <c r="G598" s="325">
        <v>201.76499999999999</v>
      </c>
      <c r="H598" s="325">
        <v>332.35500000000002</v>
      </c>
      <c r="I598" s="325">
        <v>315.36</v>
      </c>
      <c r="J598" s="325">
        <v>228.92500000000001</v>
      </c>
    </row>
    <row r="599" spans="2:10" x14ac:dyDescent="0.2">
      <c r="B599" s="937">
        <v>41010</v>
      </c>
      <c r="C599" s="325">
        <v>286.815</v>
      </c>
      <c r="D599" s="325">
        <v>112.11499999999999</v>
      </c>
      <c r="E599" s="325">
        <v>415.99</v>
      </c>
      <c r="F599" s="325">
        <v>561.71</v>
      </c>
      <c r="G599" s="325">
        <v>202.95</v>
      </c>
      <c r="H599" s="325">
        <v>335.26499999999999</v>
      </c>
      <c r="I599" s="325">
        <v>330.90499999999997</v>
      </c>
      <c r="J599" s="325">
        <v>226.42500000000001</v>
      </c>
    </row>
    <row r="600" spans="2:10" x14ac:dyDescent="0.2">
      <c r="B600" s="937">
        <v>41011</v>
      </c>
      <c r="C600" s="325">
        <v>281.21499999999997</v>
      </c>
      <c r="D600" s="325">
        <v>109.925</v>
      </c>
      <c r="E600" s="325">
        <v>410.375</v>
      </c>
      <c r="F600" s="325">
        <v>558.99</v>
      </c>
      <c r="G600" s="325">
        <v>199.565</v>
      </c>
      <c r="H600" s="325">
        <v>327.30500000000001</v>
      </c>
      <c r="I600" s="325">
        <v>326.47500000000002</v>
      </c>
      <c r="J600" s="325">
        <v>223.4</v>
      </c>
    </row>
    <row r="601" spans="2:10" x14ac:dyDescent="0.2">
      <c r="B601" s="937">
        <v>41012</v>
      </c>
      <c r="C601" s="325">
        <v>281.80500000000001</v>
      </c>
      <c r="D601" s="325">
        <v>110.605</v>
      </c>
      <c r="E601" s="325">
        <v>412.61500000000001</v>
      </c>
      <c r="F601" s="325">
        <v>565.38</v>
      </c>
      <c r="G601" s="325">
        <v>205.59</v>
      </c>
      <c r="H601" s="325">
        <v>332.04500000000002</v>
      </c>
      <c r="I601" s="325">
        <v>333.96</v>
      </c>
      <c r="J601" s="325">
        <v>228.98500000000001</v>
      </c>
    </row>
    <row r="602" spans="2:10" x14ac:dyDescent="0.2">
      <c r="B602" s="937">
        <v>41015</v>
      </c>
      <c r="C602" s="325">
        <v>282.62</v>
      </c>
      <c r="D602" s="325">
        <v>111.9</v>
      </c>
      <c r="E602" s="325">
        <v>416.66</v>
      </c>
      <c r="F602" s="325">
        <v>569.81500000000005</v>
      </c>
      <c r="G602" s="325">
        <v>208.97</v>
      </c>
      <c r="H602" s="325">
        <v>330.88</v>
      </c>
      <c r="I602" s="325">
        <v>352.815</v>
      </c>
      <c r="J602" s="325">
        <v>241.24</v>
      </c>
    </row>
    <row r="603" spans="2:10" x14ac:dyDescent="0.2">
      <c r="B603" s="937">
        <v>41016</v>
      </c>
      <c r="C603" s="325">
        <v>280.60500000000002</v>
      </c>
      <c r="D603" s="325">
        <v>110.32</v>
      </c>
      <c r="E603" s="325">
        <v>415.7</v>
      </c>
      <c r="F603" s="325">
        <v>571.32500000000005</v>
      </c>
      <c r="G603" s="325">
        <v>199.1</v>
      </c>
      <c r="H603" s="325">
        <v>329.17500000000001</v>
      </c>
      <c r="I603" s="325">
        <v>344.68</v>
      </c>
      <c r="J603" s="325">
        <v>235.63499999999999</v>
      </c>
    </row>
    <row r="604" spans="2:10" x14ac:dyDescent="0.2">
      <c r="B604" s="937">
        <v>41017</v>
      </c>
      <c r="C604" s="325">
        <v>284.27999999999997</v>
      </c>
      <c r="D604" s="325">
        <v>111</v>
      </c>
      <c r="E604" s="325">
        <v>421.64</v>
      </c>
      <c r="F604" s="325">
        <v>585.71</v>
      </c>
      <c r="G604" s="325">
        <v>206.23500000000001</v>
      </c>
      <c r="H604" s="325">
        <v>333.505</v>
      </c>
      <c r="I604" s="325">
        <v>343.58</v>
      </c>
      <c r="J604" s="325">
        <v>238.73</v>
      </c>
    </row>
    <row r="605" spans="2:10" x14ac:dyDescent="0.2">
      <c r="B605" s="937">
        <v>41018</v>
      </c>
      <c r="C605" s="325">
        <v>287.56</v>
      </c>
      <c r="D605" s="325">
        <v>111.53</v>
      </c>
      <c r="E605" s="325">
        <v>423.52</v>
      </c>
      <c r="F605" s="325">
        <v>592.23</v>
      </c>
      <c r="G605" s="325">
        <v>205.35499999999999</v>
      </c>
      <c r="H605" s="325">
        <v>335.10500000000002</v>
      </c>
      <c r="I605" s="325">
        <v>347.05500000000001</v>
      </c>
      <c r="J605" s="325">
        <v>238.11</v>
      </c>
    </row>
    <row r="606" spans="2:10" x14ac:dyDescent="0.2">
      <c r="B606" s="937">
        <v>41019</v>
      </c>
      <c r="C606" s="325">
        <v>287.22000000000003</v>
      </c>
      <c r="D606" s="325">
        <v>111.905</v>
      </c>
      <c r="E606" s="325">
        <v>421.05500000000001</v>
      </c>
      <c r="F606" s="325">
        <v>590.12</v>
      </c>
      <c r="G606" s="325">
        <v>205.55500000000001</v>
      </c>
      <c r="H606" s="325">
        <v>333.33</v>
      </c>
      <c r="I606" s="325">
        <v>343.59500000000003</v>
      </c>
      <c r="J606" s="325">
        <v>236.04</v>
      </c>
    </row>
    <row r="607" spans="2:10" x14ac:dyDescent="0.2">
      <c r="B607" s="937">
        <v>41022</v>
      </c>
      <c r="C607" s="325">
        <v>297.315</v>
      </c>
      <c r="D607" s="325">
        <v>120.815</v>
      </c>
      <c r="E607" s="325">
        <v>435.55</v>
      </c>
      <c r="F607" s="325">
        <v>596.55499999999995</v>
      </c>
      <c r="G607" s="325">
        <v>213.70500000000001</v>
      </c>
      <c r="H607" s="325">
        <v>346.02</v>
      </c>
      <c r="I607" s="325">
        <v>352.23500000000001</v>
      </c>
      <c r="J607" s="325">
        <v>245.95500000000001</v>
      </c>
    </row>
    <row r="608" spans="2:10" x14ac:dyDescent="0.2">
      <c r="B608" s="937">
        <v>41023</v>
      </c>
      <c r="C608" s="325">
        <v>293.815</v>
      </c>
      <c r="D608" s="325">
        <v>121.5</v>
      </c>
      <c r="E608" s="325">
        <v>432.91500000000002</v>
      </c>
      <c r="F608" s="325">
        <v>566.99</v>
      </c>
      <c r="G608" s="325">
        <v>209.11500000000001</v>
      </c>
      <c r="H608" s="325">
        <v>343.72</v>
      </c>
      <c r="I608" s="325">
        <v>351.95499999999998</v>
      </c>
      <c r="J608" s="325">
        <v>244.54499999999999</v>
      </c>
    </row>
    <row r="609" spans="2:10" x14ac:dyDescent="0.2">
      <c r="B609" s="937">
        <v>41024</v>
      </c>
      <c r="C609" s="325">
        <v>291.94</v>
      </c>
      <c r="D609" s="325">
        <v>119.285</v>
      </c>
      <c r="E609" s="325">
        <v>435.97</v>
      </c>
      <c r="F609" s="325">
        <v>529.09</v>
      </c>
      <c r="G609" s="325">
        <v>206.28</v>
      </c>
      <c r="H609" s="325">
        <v>340.685</v>
      </c>
      <c r="I609" s="325">
        <v>344.40499999999997</v>
      </c>
      <c r="J609" s="325">
        <v>238.32499999999999</v>
      </c>
    </row>
    <row r="610" spans="2:10" x14ac:dyDescent="0.2">
      <c r="B610" s="937">
        <v>41025</v>
      </c>
      <c r="C610" s="325">
        <v>289.36500000000001</v>
      </c>
      <c r="D610" s="325">
        <v>117.705</v>
      </c>
      <c r="E610" s="325">
        <v>432.27</v>
      </c>
      <c r="F610" s="325">
        <v>522.55999999999995</v>
      </c>
      <c r="G610" s="325">
        <v>205.67</v>
      </c>
      <c r="H610" s="325">
        <v>338.11500000000001</v>
      </c>
      <c r="I610" s="325">
        <v>343.96</v>
      </c>
      <c r="J610" s="325">
        <v>235.095</v>
      </c>
    </row>
    <row r="611" spans="2:10" x14ac:dyDescent="0.2">
      <c r="B611" s="937">
        <v>41026</v>
      </c>
      <c r="C611" s="325">
        <v>290.77499999999998</v>
      </c>
      <c r="D611" s="325">
        <v>119.435</v>
      </c>
      <c r="E611" s="325">
        <v>432.97</v>
      </c>
      <c r="F611" s="325">
        <v>518.69000000000005</v>
      </c>
      <c r="G611" s="325">
        <v>204.19499999999999</v>
      </c>
      <c r="H611" s="325">
        <v>342.58499999999998</v>
      </c>
      <c r="I611" s="325">
        <v>343.8</v>
      </c>
      <c r="J611" s="325">
        <v>241.82499999999999</v>
      </c>
    </row>
    <row r="612" spans="2:10" x14ac:dyDescent="0.2">
      <c r="B612" s="937">
        <v>41029</v>
      </c>
      <c r="C612" s="325">
        <v>288.05500000000001</v>
      </c>
      <c r="D612" s="325">
        <v>119.83499999999999</v>
      </c>
      <c r="E612" s="325">
        <v>432.91</v>
      </c>
      <c r="F612" s="325">
        <v>513.16</v>
      </c>
      <c r="G612" s="325">
        <v>201.57499999999999</v>
      </c>
      <c r="H612" s="325">
        <v>342.02</v>
      </c>
      <c r="I612" s="325">
        <v>344.68</v>
      </c>
      <c r="J612" s="325">
        <v>238.96</v>
      </c>
    </row>
    <row r="613" spans="2:10" x14ac:dyDescent="0.2">
      <c r="B613" s="937">
        <v>41030</v>
      </c>
      <c r="C613" s="325">
        <v>285.495</v>
      </c>
      <c r="D613" s="325">
        <v>114.88</v>
      </c>
      <c r="E613" s="325">
        <v>431.36500000000001</v>
      </c>
      <c r="F613" s="325">
        <v>495.51</v>
      </c>
      <c r="G613" s="325">
        <v>196.185</v>
      </c>
      <c r="H613" s="325">
        <v>337.40499999999997</v>
      </c>
      <c r="I613" s="325">
        <v>344.57499999999999</v>
      </c>
      <c r="J613" s="325">
        <v>236.505</v>
      </c>
    </row>
    <row r="614" spans="2:10" x14ac:dyDescent="0.2">
      <c r="B614" s="937">
        <v>41031</v>
      </c>
      <c r="C614" s="325">
        <v>279.69</v>
      </c>
      <c r="D614" s="325">
        <v>115.87</v>
      </c>
      <c r="E614" s="325">
        <v>426.58499999999998</v>
      </c>
      <c r="F614" s="325">
        <v>495.77</v>
      </c>
      <c r="G614" s="325">
        <v>200.42500000000001</v>
      </c>
      <c r="H614" s="325">
        <v>336.21</v>
      </c>
      <c r="I614" s="325">
        <v>346.125</v>
      </c>
      <c r="J614" s="325">
        <v>233.56</v>
      </c>
    </row>
    <row r="615" spans="2:10" x14ac:dyDescent="0.2">
      <c r="B615" s="937">
        <v>41032</v>
      </c>
      <c r="C615" s="325">
        <v>283.60500000000002</v>
      </c>
      <c r="D615" s="325">
        <v>115.405</v>
      </c>
      <c r="E615" s="325">
        <v>425.98</v>
      </c>
      <c r="F615" s="325">
        <v>495.74</v>
      </c>
      <c r="G615" s="325">
        <v>198.41</v>
      </c>
      <c r="H615" s="325">
        <v>332.22500000000002</v>
      </c>
      <c r="I615" s="325">
        <v>348.255</v>
      </c>
      <c r="J615" s="325">
        <v>234.73500000000001</v>
      </c>
    </row>
    <row r="616" spans="2:10" x14ac:dyDescent="0.2">
      <c r="B616" s="937">
        <v>41033</v>
      </c>
      <c r="C616" s="325">
        <v>284.62</v>
      </c>
      <c r="D616" s="325">
        <v>114.91500000000001</v>
      </c>
      <c r="E616" s="325">
        <v>427.27499999999998</v>
      </c>
      <c r="F616" s="325">
        <v>493.065</v>
      </c>
      <c r="G616" s="325">
        <v>201.29</v>
      </c>
      <c r="H616" s="325">
        <v>333.185</v>
      </c>
      <c r="I616" s="325">
        <v>346.69499999999999</v>
      </c>
      <c r="J616" s="325">
        <v>234.13499999999999</v>
      </c>
    </row>
    <row r="617" spans="2:10" x14ac:dyDescent="0.2">
      <c r="B617" s="937">
        <v>41036</v>
      </c>
      <c r="C617" s="325">
        <v>284.5</v>
      </c>
      <c r="D617" s="325">
        <v>115.3</v>
      </c>
      <c r="E617" s="325">
        <v>427.9</v>
      </c>
      <c r="F617" s="325">
        <v>493.9</v>
      </c>
      <c r="G617" s="325">
        <v>201.5</v>
      </c>
      <c r="H617" s="325">
        <v>333.5</v>
      </c>
      <c r="I617" s="325">
        <v>348.3</v>
      </c>
      <c r="J617" s="325">
        <v>235.2</v>
      </c>
    </row>
    <row r="618" spans="2:10" x14ac:dyDescent="0.2">
      <c r="B618" s="937">
        <v>41037</v>
      </c>
      <c r="C618" s="325">
        <v>293.68</v>
      </c>
      <c r="D618" s="325">
        <v>118.38</v>
      </c>
      <c r="E618" s="325">
        <v>434.30500000000001</v>
      </c>
      <c r="F618" s="325">
        <v>504.79500000000002</v>
      </c>
      <c r="G618" s="325">
        <v>207.98</v>
      </c>
      <c r="H618" s="325">
        <v>341.51</v>
      </c>
      <c r="I618" s="325">
        <v>349.82499999999999</v>
      </c>
      <c r="J618" s="325">
        <v>240.815</v>
      </c>
    </row>
    <row r="619" spans="2:10" x14ac:dyDescent="0.2">
      <c r="B619" s="937">
        <v>41038</v>
      </c>
      <c r="C619" s="325">
        <v>303.435</v>
      </c>
      <c r="D619" s="325">
        <v>120.57</v>
      </c>
      <c r="E619" s="325">
        <v>450.58499999999998</v>
      </c>
      <c r="F619" s="325">
        <v>514.48</v>
      </c>
      <c r="G619" s="325">
        <v>217.54</v>
      </c>
      <c r="H619" s="325">
        <v>355.51499999999999</v>
      </c>
      <c r="I619" s="325">
        <v>357.3</v>
      </c>
      <c r="J619" s="325">
        <v>247.155</v>
      </c>
    </row>
    <row r="620" spans="2:10" x14ac:dyDescent="0.2">
      <c r="B620" s="937">
        <v>41039</v>
      </c>
      <c r="C620" s="325">
        <v>302.52</v>
      </c>
      <c r="D620" s="325">
        <v>119.41500000000001</v>
      </c>
      <c r="E620" s="325">
        <v>454.64</v>
      </c>
      <c r="F620" s="325">
        <v>514.30999999999995</v>
      </c>
      <c r="G620" s="325">
        <v>218.67500000000001</v>
      </c>
      <c r="H620" s="325">
        <v>354.64499999999998</v>
      </c>
      <c r="I620" s="325">
        <v>358.55500000000001</v>
      </c>
      <c r="J620" s="325">
        <v>244.57499999999999</v>
      </c>
    </row>
    <row r="621" spans="2:10" x14ac:dyDescent="0.2">
      <c r="B621" s="937">
        <v>41040</v>
      </c>
      <c r="C621" s="325">
        <v>308.44499999999999</v>
      </c>
      <c r="D621" s="325">
        <v>118.04</v>
      </c>
      <c r="E621" s="325">
        <v>460.76499999999999</v>
      </c>
      <c r="F621" s="325">
        <v>521.03499999999997</v>
      </c>
      <c r="G621" s="325">
        <v>218.79499999999999</v>
      </c>
      <c r="H621" s="325">
        <v>358.35</v>
      </c>
      <c r="I621" s="325">
        <v>363.76499999999999</v>
      </c>
      <c r="J621" s="325">
        <v>239.84</v>
      </c>
    </row>
    <row r="622" spans="2:10" x14ac:dyDescent="0.2">
      <c r="B622" s="937">
        <v>41043</v>
      </c>
      <c r="C622" s="325">
        <v>329.65</v>
      </c>
      <c r="D622" s="325">
        <v>124.47499999999999</v>
      </c>
      <c r="E622" s="325">
        <v>479.52499999999998</v>
      </c>
      <c r="F622" s="325">
        <v>547.30999999999995</v>
      </c>
      <c r="G622" s="325">
        <v>230.3</v>
      </c>
      <c r="H622" s="325">
        <v>394.82499999999999</v>
      </c>
      <c r="I622" s="325">
        <v>370.13499999999999</v>
      </c>
      <c r="J622" s="325">
        <v>258.63499999999999</v>
      </c>
    </row>
    <row r="623" spans="2:10" x14ac:dyDescent="0.2">
      <c r="B623" s="937">
        <v>41044</v>
      </c>
      <c r="C623" s="325">
        <v>329.49</v>
      </c>
      <c r="D623" s="325">
        <v>124.785</v>
      </c>
      <c r="E623" s="325">
        <v>484.16500000000002</v>
      </c>
      <c r="F623" s="325">
        <v>552.505</v>
      </c>
      <c r="G623" s="325">
        <v>233.51</v>
      </c>
      <c r="H623" s="325">
        <v>389.17500000000001</v>
      </c>
      <c r="I623" s="325">
        <v>384.83499999999998</v>
      </c>
      <c r="J623" s="325">
        <v>263.80500000000001</v>
      </c>
    </row>
    <row r="624" spans="2:10" x14ac:dyDescent="0.2">
      <c r="B624" s="937">
        <v>41045</v>
      </c>
      <c r="C624" s="325">
        <v>336.45</v>
      </c>
      <c r="D624" s="325">
        <v>128.94499999999999</v>
      </c>
      <c r="E624" s="325">
        <v>504.85</v>
      </c>
      <c r="F624" s="325">
        <v>559.745</v>
      </c>
      <c r="G624" s="325">
        <v>240.41499999999999</v>
      </c>
      <c r="H624" s="325">
        <v>405.80500000000001</v>
      </c>
      <c r="I624" s="325">
        <v>393.77499999999998</v>
      </c>
      <c r="J624" s="325">
        <v>273.875</v>
      </c>
    </row>
    <row r="625" spans="2:10" x14ac:dyDescent="0.2">
      <c r="B625" s="937">
        <v>41046</v>
      </c>
      <c r="C625" s="325">
        <v>350.03</v>
      </c>
      <c r="D625" s="325">
        <v>131.41999999999999</v>
      </c>
      <c r="E625" s="325">
        <v>515.42499999999995</v>
      </c>
      <c r="F625" s="325">
        <v>573.84</v>
      </c>
      <c r="G625" s="325">
        <v>252.44499999999999</v>
      </c>
      <c r="H625" s="325">
        <v>414.185</v>
      </c>
      <c r="I625" s="325">
        <v>395.49</v>
      </c>
      <c r="J625" s="325">
        <v>282.41000000000003</v>
      </c>
    </row>
    <row r="626" spans="2:10" x14ac:dyDescent="0.2">
      <c r="B626" s="937">
        <v>41047</v>
      </c>
      <c r="C626" s="325">
        <v>351.185</v>
      </c>
      <c r="D626" s="325">
        <v>133.745</v>
      </c>
      <c r="E626" s="325">
        <v>522.58000000000004</v>
      </c>
      <c r="F626" s="325">
        <v>576.9</v>
      </c>
      <c r="G626" s="325">
        <v>258.83</v>
      </c>
      <c r="H626" s="325">
        <v>426.91500000000002</v>
      </c>
      <c r="I626" s="325">
        <v>407.6</v>
      </c>
      <c r="J626" s="325">
        <v>287.31</v>
      </c>
    </row>
    <row r="627" spans="2:10" x14ac:dyDescent="0.2">
      <c r="B627" s="937">
        <v>41050</v>
      </c>
      <c r="C627" s="325">
        <v>351.52</v>
      </c>
      <c r="D627" s="325">
        <v>132.36000000000001</v>
      </c>
      <c r="E627" s="325">
        <v>515.77</v>
      </c>
      <c r="F627" s="325">
        <v>574.87</v>
      </c>
      <c r="G627" s="325">
        <v>258.83999999999997</v>
      </c>
      <c r="H627" s="325">
        <v>426.73500000000001</v>
      </c>
      <c r="I627" s="325">
        <v>395.71499999999997</v>
      </c>
      <c r="J627" s="325">
        <v>282.375</v>
      </c>
    </row>
    <row r="628" spans="2:10" x14ac:dyDescent="0.2">
      <c r="B628" s="937">
        <v>41051</v>
      </c>
      <c r="C628" s="325">
        <v>335.65499999999997</v>
      </c>
      <c r="D628" s="325">
        <v>129.215</v>
      </c>
      <c r="E628" s="325">
        <v>511.85500000000002</v>
      </c>
      <c r="F628" s="325">
        <v>566.26499999999999</v>
      </c>
      <c r="G628" s="325">
        <v>248.63</v>
      </c>
      <c r="H628" s="325">
        <v>412.61500000000001</v>
      </c>
      <c r="I628" s="325">
        <v>392.815</v>
      </c>
      <c r="J628" s="325">
        <v>268.49</v>
      </c>
    </row>
    <row r="629" spans="2:10" x14ac:dyDescent="0.2">
      <c r="B629" s="937">
        <v>41052</v>
      </c>
      <c r="C629" s="325">
        <v>349.66500000000002</v>
      </c>
      <c r="D629" s="325">
        <v>132.81</v>
      </c>
      <c r="E629" s="325">
        <v>526.36500000000001</v>
      </c>
      <c r="F629" s="325">
        <v>587.21</v>
      </c>
      <c r="G629" s="325">
        <v>264.07</v>
      </c>
      <c r="H629" s="325">
        <v>431.315</v>
      </c>
      <c r="I629" s="325">
        <v>396.83499999999998</v>
      </c>
      <c r="J629" s="325">
        <v>275.04500000000002</v>
      </c>
    </row>
    <row r="630" spans="2:10" x14ac:dyDescent="0.2">
      <c r="B630" s="937">
        <v>41053</v>
      </c>
      <c r="C630" s="325">
        <v>352.15499999999997</v>
      </c>
      <c r="D630" s="325">
        <v>136.625</v>
      </c>
      <c r="E630" s="325">
        <v>526.76</v>
      </c>
      <c r="F630" s="325">
        <v>586.78499999999997</v>
      </c>
      <c r="G630" s="325">
        <v>263.45499999999998</v>
      </c>
      <c r="H630" s="325">
        <v>442.89499999999998</v>
      </c>
      <c r="I630" s="325">
        <v>400.59500000000003</v>
      </c>
      <c r="J630" s="325">
        <v>278.45999999999998</v>
      </c>
    </row>
    <row r="631" spans="2:10" x14ac:dyDescent="0.2">
      <c r="B631" s="937">
        <v>41054</v>
      </c>
      <c r="C631" s="325">
        <v>353.255</v>
      </c>
      <c r="D631" s="325">
        <v>138.35</v>
      </c>
      <c r="E631" s="325">
        <v>529.79</v>
      </c>
      <c r="F631" s="325">
        <v>594.27</v>
      </c>
      <c r="G631" s="325">
        <v>268.86500000000001</v>
      </c>
      <c r="H631" s="325">
        <v>442.37</v>
      </c>
      <c r="I631" s="325">
        <v>400.53</v>
      </c>
      <c r="J631" s="325">
        <v>279.86500000000001</v>
      </c>
    </row>
    <row r="632" spans="2:10" x14ac:dyDescent="0.2">
      <c r="B632" s="937">
        <v>41057</v>
      </c>
      <c r="C632" s="325">
        <v>352.9</v>
      </c>
      <c r="D632" s="325">
        <v>134.21</v>
      </c>
      <c r="E632" s="325">
        <v>528.4</v>
      </c>
      <c r="F632" s="325">
        <v>589.57000000000005</v>
      </c>
      <c r="G632" s="325">
        <v>265.375</v>
      </c>
      <c r="H632" s="325">
        <v>444.4</v>
      </c>
      <c r="I632" s="325">
        <v>396</v>
      </c>
      <c r="J632" s="325">
        <v>276.57499999999999</v>
      </c>
    </row>
    <row r="633" spans="2:10" x14ac:dyDescent="0.2">
      <c r="B633" s="937">
        <v>41058</v>
      </c>
      <c r="C633" s="325">
        <v>352.935</v>
      </c>
      <c r="D633" s="325">
        <v>134.12</v>
      </c>
      <c r="E633" s="325">
        <v>524.49</v>
      </c>
      <c r="F633" s="325">
        <v>584.63499999999999</v>
      </c>
      <c r="G633" s="325">
        <v>260.79500000000002</v>
      </c>
      <c r="H633" s="325">
        <v>442.375</v>
      </c>
      <c r="I633" s="325">
        <v>396.065</v>
      </c>
      <c r="J633" s="325">
        <v>277.55</v>
      </c>
    </row>
    <row r="634" spans="2:10" x14ac:dyDescent="0.2">
      <c r="B634" s="937">
        <v>41059</v>
      </c>
      <c r="C634" s="325">
        <v>370.39</v>
      </c>
      <c r="D634" s="325">
        <v>141.47499999999999</v>
      </c>
      <c r="E634" s="325">
        <v>545.04</v>
      </c>
      <c r="F634" s="325">
        <v>601.72500000000002</v>
      </c>
      <c r="G634" s="325">
        <v>267.36500000000001</v>
      </c>
      <c r="H634" s="325">
        <v>461.15499999999997</v>
      </c>
      <c r="I634" s="325">
        <v>401.57499999999999</v>
      </c>
      <c r="J634" s="325">
        <v>278.22500000000002</v>
      </c>
    </row>
    <row r="635" spans="2:10" x14ac:dyDescent="0.2">
      <c r="B635" s="937">
        <v>41060</v>
      </c>
      <c r="C635" s="325">
        <v>378.07499999999999</v>
      </c>
      <c r="D635" s="325">
        <v>141.935</v>
      </c>
      <c r="E635" s="325">
        <v>556.01</v>
      </c>
      <c r="F635" s="325">
        <v>609.19500000000005</v>
      </c>
      <c r="G635" s="325">
        <v>273.08</v>
      </c>
      <c r="H635" s="325">
        <v>469.245</v>
      </c>
      <c r="I635" s="325">
        <v>404.60500000000002</v>
      </c>
      <c r="J635" s="325">
        <v>277.60500000000002</v>
      </c>
    </row>
    <row r="636" spans="2:10" x14ac:dyDescent="0.2">
      <c r="B636" s="937">
        <v>41061</v>
      </c>
      <c r="C636" s="325">
        <v>391.30500000000001</v>
      </c>
      <c r="D636" s="325">
        <v>145.62</v>
      </c>
      <c r="E636" s="325">
        <v>575.245</v>
      </c>
      <c r="F636" s="325">
        <v>622.95500000000004</v>
      </c>
      <c r="G636" s="325">
        <v>278.70499999999998</v>
      </c>
      <c r="H636" s="325">
        <v>481.55500000000001</v>
      </c>
      <c r="I636" s="325">
        <v>408.35500000000002</v>
      </c>
      <c r="J636" s="325">
        <v>280.52499999999998</v>
      </c>
    </row>
    <row r="637" spans="2:10" x14ac:dyDescent="0.2">
      <c r="B637" s="937">
        <v>41064</v>
      </c>
      <c r="C637" s="325">
        <v>392.3</v>
      </c>
      <c r="D637" s="325">
        <v>146</v>
      </c>
      <c r="E637" s="325">
        <v>573.79999999999995</v>
      </c>
      <c r="F637" s="325">
        <v>627.5</v>
      </c>
      <c r="G637" s="325">
        <v>279.10000000000002</v>
      </c>
      <c r="H637" s="325">
        <v>485.2</v>
      </c>
      <c r="I637" s="325">
        <v>408.4</v>
      </c>
      <c r="J637" s="325">
        <v>280.5</v>
      </c>
    </row>
    <row r="638" spans="2:10" x14ac:dyDescent="0.2">
      <c r="B638" s="937">
        <v>41065</v>
      </c>
      <c r="C638" s="325">
        <v>392.9</v>
      </c>
      <c r="D638" s="325">
        <v>145</v>
      </c>
      <c r="E638" s="325">
        <v>574.6</v>
      </c>
      <c r="F638" s="325">
        <v>627.70000000000005</v>
      </c>
      <c r="G638" s="325">
        <v>274.89999999999998</v>
      </c>
      <c r="H638" s="325">
        <v>485.3</v>
      </c>
      <c r="I638" s="325">
        <v>402.2</v>
      </c>
      <c r="J638" s="325">
        <v>276.3</v>
      </c>
    </row>
    <row r="639" spans="2:10" x14ac:dyDescent="0.2">
      <c r="B639" s="937">
        <v>41066</v>
      </c>
      <c r="C639" s="325">
        <v>362.03500000000003</v>
      </c>
      <c r="D639" s="325">
        <v>137.80000000000001</v>
      </c>
      <c r="E639" s="325">
        <v>539.67999999999995</v>
      </c>
      <c r="F639" s="325">
        <v>598.23500000000001</v>
      </c>
      <c r="G639" s="325">
        <v>258.28500000000003</v>
      </c>
      <c r="H639" s="325">
        <v>452.46499999999997</v>
      </c>
      <c r="I639" s="325">
        <v>398.54</v>
      </c>
      <c r="J639" s="325">
        <v>265.315</v>
      </c>
    </row>
    <row r="640" spans="2:10" x14ac:dyDescent="0.2">
      <c r="B640" s="937">
        <v>41067</v>
      </c>
      <c r="C640" s="325">
        <v>349.43</v>
      </c>
      <c r="D640" s="325">
        <v>134.51499999999999</v>
      </c>
      <c r="E640" s="325">
        <v>536.70000000000005</v>
      </c>
      <c r="F640" s="325">
        <v>581.54499999999996</v>
      </c>
      <c r="G640" s="325">
        <v>245.01499999999999</v>
      </c>
      <c r="H640" s="325">
        <v>443.93</v>
      </c>
      <c r="I640" s="325">
        <v>388.97</v>
      </c>
      <c r="J640" s="325">
        <v>250.67</v>
      </c>
    </row>
    <row r="641" spans="2:10" x14ac:dyDescent="0.2">
      <c r="B641" s="937">
        <v>41068</v>
      </c>
      <c r="C641" s="325">
        <v>360.3</v>
      </c>
      <c r="D641" s="325">
        <v>134.995</v>
      </c>
      <c r="E641" s="325">
        <v>546</v>
      </c>
      <c r="F641" s="325">
        <v>582.57500000000005</v>
      </c>
      <c r="G641" s="325">
        <v>244.64500000000001</v>
      </c>
      <c r="H641" s="325">
        <v>450.625</v>
      </c>
      <c r="I641" s="325">
        <v>386.86500000000001</v>
      </c>
      <c r="J641" s="325">
        <v>268.32499999999999</v>
      </c>
    </row>
    <row r="642" spans="2:10" x14ac:dyDescent="0.2">
      <c r="B642" s="937">
        <v>41071</v>
      </c>
      <c r="C642" s="325">
        <v>348.39</v>
      </c>
      <c r="D642" s="325">
        <v>130.05000000000001</v>
      </c>
      <c r="E642" s="325">
        <v>532.14</v>
      </c>
      <c r="F642" s="325">
        <v>574.69000000000005</v>
      </c>
      <c r="G642" s="325">
        <v>240.28</v>
      </c>
      <c r="H642" s="325">
        <v>441.35500000000002</v>
      </c>
      <c r="I642" s="325">
        <v>381.9</v>
      </c>
      <c r="J642" s="325">
        <v>258.02999999999997</v>
      </c>
    </row>
    <row r="643" spans="2:10" x14ac:dyDescent="0.2">
      <c r="B643" s="937">
        <v>41072</v>
      </c>
      <c r="C643" s="325">
        <v>347.62</v>
      </c>
      <c r="D643" s="325">
        <v>130.77500000000001</v>
      </c>
      <c r="E643" s="325">
        <v>532.10500000000002</v>
      </c>
      <c r="F643" s="325">
        <v>569.92999999999995</v>
      </c>
      <c r="G643" s="325">
        <v>240.095</v>
      </c>
      <c r="H643" s="325">
        <v>440.45</v>
      </c>
      <c r="I643" s="325">
        <v>380.77499999999998</v>
      </c>
      <c r="J643" s="325">
        <v>258.26499999999999</v>
      </c>
    </row>
    <row r="644" spans="2:10" x14ac:dyDescent="0.2">
      <c r="B644" s="937">
        <v>41073</v>
      </c>
      <c r="C644" s="325">
        <v>339.23500000000001</v>
      </c>
      <c r="D644" s="325">
        <v>130.77500000000001</v>
      </c>
      <c r="E644" s="325">
        <v>522.47</v>
      </c>
      <c r="F644" s="325">
        <v>561.01499999999999</v>
      </c>
      <c r="G644" s="325">
        <v>232.745</v>
      </c>
      <c r="H644" s="325">
        <v>431.375</v>
      </c>
      <c r="I644" s="325">
        <v>377.28</v>
      </c>
      <c r="J644" s="325">
        <v>252.12</v>
      </c>
    </row>
    <row r="645" spans="2:10" x14ac:dyDescent="0.2">
      <c r="B645" s="937">
        <v>41074</v>
      </c>
      <c r="C645" s="325">
        <v>332.88</v>
      </c>
      <c r="D645" s="325">
        <v>130.53</v>
      </c>
      <c r="E645" s="325">
        <v>520.62</v>
      </c>
      <c r="F645" s="325">
        <v>564.82500000000005</v>
      </c>
      <c r="G645" s="325">
        <v>226.845</v>
      </c>
      <c r="H645" s="325">
        <v>431.41</v>
      </c>
      <c r="I645" s="325">
        <v>379.84500000000003</v>
      </c>
      <c r="J645" s="325">
        <v>251.185</v>
      </c>
    </row>
    <row r="646" spans="2:10" x14ac:dyDescent="0.2">
      <c r="B646" s="937">
        <v>41075</v>
      </c>
      <c r="C646" s="325">
        <v>329.16500000000002</v>
      </c>
      <c r="D646" s="325">
        <v>131.77000000000001</v>
      </c>
      <c r="E646" s="325">
        <v>514.20500000000004</v>
      </c>
      <c r="F646" s="325">
        <v>555.69000000000005</v>
      </c>
      <c r="G646" s="325">
        <v>221.785</v>
      </c>
      <c r="H646" s="325">
        <v>425.89499999999998</v>
      </c>
      <c r="I646" s="325">
        <v>373.7</v>
      </c>
      <c r="J646" s="325">
        <v>247.3</v>
      </c>
    </row>
    <row r="647" spans="2:10" x14ac:dyDescent="0.2">
      <c r="B647" s="937">
        <v>41078</v>
      </c>
      <c r="C647" s="325">
        <v>332.05</v>
      </c>
      <c r="D647" s="325">
        <v>132.55500000000001</v>
      </c>
      <c r="E647" s="325">
        <v>515.375</v>
      </c>
      <c r="F647" s="325">
        <v>549.85</v>
      </c>
      <c r="G647" s="325">
        <v>220.245</v>
      </c>
      <c r="H647" s="325">
        <v>423.14499999999998</v>
      </c>
      <c r="I647" s="325">
        <v>371.5</v>
      </c>
      <c r="J647" s="325">
        <v>245.8</v>
      </c>
    </row>
    <row r="648" spans="2:10" x14ac:dyDescent="0.2">
      <c r="B648" s="937">
        <v>41079</v>
      </c>
      <c r="C648" s="325">
        <v>327.23500000000001</v>
      </c>
      <c r="D648" s="325">
        <v>129.29</v>
      </c>
      <c r="E648" s="325">
        <v>507.65499999999997</v>
      </c>
      <c r="F648" s="325">
        <v>529.81500000000005</v>
      </c>
      <c r="G648" s="325">
        <v>211.53</v>
      </c>
      <c r="H648" s="325">
        <v>414.49</v>
      </c>
      <c r="I648" s="325">
        <v>406.36500000000001</v>
      </c>
      <c r="J648" s="325">
        <v>243.39</v>
      </c>
    </row>
    <row r="649" spans="2:10" x14ac:dyDescent="0.2">
      <c r="B649" s="937">
        <v>41080</v>
      </c>
      <c r="C649" s="325">
        <v>329.53500000000003</v>
      </c>
      <c r="D649" s="325">
        <v>131.35</v>
      </c>
      <c r="E649" s="325">
        <v>509.255</v>
      </c>
      <c r="F649" s="325">
        <v>529.74</v>
      </c>
      <c r="G649" s="325">
        <v>210.565</v>
      </c>
      <c r="H649" s="325">
        <v>416.35</v>
      </c>
      <c r="I649" s="325">
        <v>400.815</v>
      </c>
      <c r="J649" s="325">
        <v>243.17</v>
      </c>
    </row>
    <row r="650" spans="2:10" x14ac:dyDescent="0.2">
      <c r="B650" s="937">
        <v>41081</v>
      </c>
      <c r="C650" s="325">
        <v>329.62</v>
      </c>
      <c r="D650" s="325">
        <v>131.6</v>
      </c>
      <c r="E650" s="325">
        <v>517.30499999999995</v>
      </c>
      <c r="F650" s="325">
        <v>524.25</v>
      </c>
      <c r="G650" s="325">
        <v>212.935</v>
      </c>
      <c r="H650" s="325">
        <v>411.60500000000002</v>
      </c>
      <c r="I650" s="325">
        <v>397.96499999999997</v>
      </c>
      <c r="J650" s="325">
        <v>243.155</v>
      </c>
    </row>
    <row r="651" spans="2:10" x14ac:dyDescent="0.2">
      <c r="B651" s="937">
        <v>41082</v>
      </c>
      <c r="C651" s="325">
        <v>329.07</v>
      </c>
      <c r="D651" s="325">
        <v>133.71</v>
      </c>
      <c r="E651" s="325">
        <v>521.77499999999998</v>
      </c>
      <c r="F651" s="325">
        <v>519.07000000000005</v>
      </c>
      <c r="G651" s="325">
        <v>213.38</v>
      </c>
      <c r="H651" s="325">
        <v>420.53500000000003</v>
      </c>
      <c r="I651" s="325">
        <v>399.11</v>
      </c>
      <c r="J651" s="325">
        <v>247.63</v>
      </c>
    </row>
    <row r="652" spans="2:10" x14ac:dyDescent="0.2">
      <c r="B652" s="937">
        <v>41085</v>
      </c>
      <c r="C652" s="325">
        <v>338.21</v>
      </c>
      <c r="D652" s="325">
        <v>134.32</v>
      </c>
      <c r="E652" s="325">
        <v>524.875</v>
      </c>
      <c r="F652" s="325">
        <v>527.09500000000003</v>
      </c>
      <c r="G652" s="325">
        <v>224.61500000000001</v>
      </c>
      <c r="H652" s="325">
        <v>426.76</v>
      </c>
      <c r="I652" s="325">
        <v>403.42</v>
      </c>
      <c r="J652" s="325">
        <v>248.05</v>
      </c>
    </row>
    <row r="653" spans="2:10" x14ac:dyDescent="0.2">
      <c r="B653" s="937">
        <v>41086</v>
      </c>
      <c r="C653" s="325">
        <v>335.58499999999998</v>
      </c>
      <c r="D653" s="325">
        <v>135.5</v>
      </c>
      <c r="E653" s="325">
        <v>521.92499999999995</v>
      </c>
      <c r="F653" s="325">
        <v>524.96</v>
      </c>
      <c r="G653" s="325">
        <v>226.26499999999999</v>
      </c>
      <c r="H653" s="325">
        <v>426.35500000000002</v>
      </c>
      <c r="I653" s="325">
        <v>404.27499999999998</v>
      </c>
      <c r="J653" s="325">
        <v>248.61</v>
      </c>
    </row>
    <row r="654" spans="2:10" x14ac:dyDescent="0.2">
      <c r="B654" s="937">
        <v>41087</v>
      </c>
      <c r="C654" s="325">
        <v>333.43</v>
      </c>
      <c r="D654" s="325">
        <v>135.285</v>
      </c>
      <c r="E654" s="325">
        <v>521.31500000000005</v>
      </c>
      <c r="F654" s="325">
        <v>514.76</v>
      </c>
      <c r="G654" s="325">
        <v>221.41499999999999</v>
      </c>
      <c r="H654" s="325">
        <v>425.07499999999999</v>
      </c>
      <c r="I654" s="325">
        <v>406.86</v>
      </c>
      <c r="J654" s="325">
        <v>249.18</v>
      </c>
    </row>
    <row r="655" spans="2:10" x14ac:dyDescent="0.2">
      <c r="B655" s="937">
        <v>41088</v>
      </c>
      <c r="C655" s="325">
        <v>339.83</v>
      </c>
      <c r="D655" s="325">
        <v>136.685</v>
      </c>
      <c r="E655" s="325">
        <v>525.12</v>
      </c>
      <c r="F655" s="325">
        <v>518.61</v>
      </c>
      <c r="G655" s="325">
        <v>228.745</v>
      </c>
      <c r="H655" s="325">
        <v>430.94</v>
      </c>
      <c r="I655" s="325">
        <v>405.80500000000001</v>
      </c>
      <c r="J655" s="325">
        <v>248.05500000000001</v>
      </c>
    </row>
    <row r="656" spans="2:10" x14ac:dyDescent="0.2">
      <c r="B656" s="937">
        <v>41089</v>
      </c>
      <c r="C656" s="325">
        <v>318.87</v>
      </c>
      <c r="D656" s="325">
        <v>131.155</v>
      </c>
      <c r="E656" s="325">
        <v>505.91500000000002</v>
      </c>
      <c r="F656" s="325">
        <v>496.59500000000003</v>
      </c>
      <c r="G656" s="325">
        <v>215.065</v>
      </c>
      <c r="H656" s="325">
        <v>410.66</v>
      </c>
      <c r="I656" s="325">
        <v>399.89</v>
      </c>
      <c r="J656" s="325">
        <v>239.155</v>
      </c>
    </row>
    <row r="657" spans="2:10" x14ac:dyDescent="0.2">
      <c r="B657" s="937">
        <v>41092</v>
      </c>
      <c r="C657" s="325">
        <v>310.52</v>
      </c>
      <c r="D657" s="325">
        <v>133.065</v>
      </c>
      <c r="E657" s="325">
        <v>497.49</v>
      </c>
      <c r="F657" s="325">
        <v>500.02499999999998</v>
      </c>
      <c r="G657" s="325">
        <v>212.74</v>
      </c>
      <c r="H657" s="325">
        <v>398.38</v>
      </c>
      <c r="I657" s="325">
        <v>380.15499999999997</v>
      </c>
      <c r="J657" s="325">
        <v>233.315</v>
      </c>
    </row>
    <row r="658" spans="2:10" x14ac:dyDescent="0.2">
      <c r="B658" s="937">
        <v>41093</v>
      </c>
      <c r="C658" s="325">
        <v>292.86500000000001</v>
      </c>
      <c r="D658" s="325">
        <v>132.47999999999999</v>
      </c>
      <c r="E658" s="325">
        <v>483.66</v>
      </c>
      <c r="F658" s="325">
        <v>489.8</v>
      </c>
      <c r="G658" s="325">
        <v>203.4</v>
      </c>
      <c r="H658" s="325">
        <v>389.495</v>
      </c>
      <c r="I658" s="325">
        <v>376.755</v>
      </c>
      <c r="J658" s="325">
        <v>226.20500000000001</v>
      </c>
    </row>
    <row r="659" spans="2:10" x14ac:dyDescent="0.2">
      <c r="B659" s="937">
        <v>41094</v>
      </c>
      <c r="C659" s="325">
        <v>292.2</v>
      </c>
      <c r="D659" s="325">
        <v>131.58000000000001</v>
      </c>
      <c r="E659" s="325">
        <v>483.62</v>
      </c>
      <c r="F659" s="325">
        <v>489.60500000000002</v>
      </c>
      <c r="G659" s="325">
        <v>205.285</v>
      </c>
      <c r="H659" s="325">
        <v>390.22</v>
      </c>
      <c r="I659" s="325">
        <v>378.22500000000002</v>
      </c>
      <c r="J659" s="325">
        <v>227.47</v>
      </c>
    </row>
    <row r="660" spans="2:10" x14ac:dyDescent="0.2">
      <c r="B660" s="937">
        <v>41095</v>
      </c>
      <c r="C660" s="325">
        <v>298.185</v>
      </c>
      <c r="D660" s="325">
        <v>132.44499999999999</v>
      </c>
      <c r="E660" s="325">
        <v>487.39</v>
      </c>
      <c r="F660" s="325">
        <v>496.45</v>
      </c>
      <c r="G660" s="325">
        <v>210.23</v>
      </c>
      <c r="H660" s="325">
        <v>397.92500000000001</v>
      </c>
      <c r="I660" s="325">
        <v>385.55500000000001</v>
      </c>
      <c r="J660" s="325">
        <v>228.02</v>
      </c>
    </row>
    <row r="661" spans="2:10" x14ac:dyDescent="0.2">
      <c r="B661" s="937">
        <v>41096</v>
      </c>
      <c r="C661" s="325">
        <v>311.185</v>
      </c>
      <c r="D661" s="325">
        <v>134.38</v>
      </c>
      <c r="E661" s="325">
        <v>494.3</v>
      </c>
      <c r="F661" s="325">
        <v>508.82499999999999</v>
      </c>
      <c r="G661" s="325">
        <v>212.035</v>
      </c>
      <c r="H661" s="325">
        <v>424.03500000000003</v>
      </c>
      <c r="I661" s="325">
        <v>402.54</v>
      </c>
      <c r="J661" s="325">
        <v>231.96</v>
      </c>
    </row>
    <row r="662" spans="2:10" x14ac:dyDescent="0.2">
      <c r="B662" s="937">
        <v>41099</v>
      </c>
      <c r="C662" s="325">
        <v>317.995</v>
      </c>
      <c r="D662" s="325">
        <v>135.02000000000001</v>
      </c>
      <c r="E662" s="325">
        <v>511.2</v>
      </c>
      <c r="F662" s="325">
        <v>511.1</v>
      </c>
      <c r="G662" s="325">
        <v>212.79499999999999</v>
      </c>
      <c r="H662" s="325">
        <v>441.97500000000002</v>
      </c>
      <c r="I662" s="325">
        <v>431.27</v>
      </c>
      <c r="J662" s="325">
        <v>232.92</v>
      </c>
    </row>
    <row r="663" spans="2:10" x14ac:dyDescent="0.2">
      <c r="B663" s="937">
        <v>41100</v>
      </c>
      <c r="C663" s="325">
        <v>314.49</v>
      </c>
      <c r="D663" s="325">
        <v>132.16</v>
      </c>
      <c r="E663" s="325">
        <v>501.38499999999999</v>
      </c>
      <c r="F663" s="325">
        <v>503.995</v>
      </c>
      <c r="G663" s="325">
        <v>202.92500000000001</v>
      </c>
      <c r="H663" s="325">
        <v>434.27499999999998</v>
      </c>
      <c r="I663" s="325">
        <v>428.88</v>
      </c>
      <c r="J663" s="325">
        <v>227.60499999999999</v>
      </c>
    </row>
    <row r="664" spans="2:10" x14ac:dyDescent="0.2">
      <c r="B664" s="937">
        <v>41101</v>
      </c>
      <c r="C664" s="325">
        <v>308.33999999999997</v>
      </c>
      <c r="D664" s="325">
        <v>132.005</v>
      </c>
      <c r="E664" s="325">
        <v>498.61</v>
      </c>
      <c r="F664" s="325">
        <v>503.995</v>
      </c>
      <c r="G664" s="325">
        <v>198.18</v>
      </c>
      <c r="H664" s="325">
        <v>421.51499999999999</v>
      </c>
      <c r="I664" s="325">
        <v>423.59500000000003</v>
      </c>
      <c r="J664" s="325">
        <v>223.655</v>
      </c>
    </row>
    <row r="665" spans="2:10" x14ac:dyDescent="0.2">
      <c r="B665" s="937">
        <v>41102</v>
      </c>
      <c r="C665" s="325">
        <v>310.80500000000001</v>
      </c>
      <c r="D665" s="325">
        <v>132.535</v>
      </c>
      <c r="E665" s="325">
        <v>503.02499999999998</v>
      </c>
      <c r="F665" s="325">
        <v>504.58499999999998</v>
      </c>
      <c r="G665" s="325">
        <v>195.60499999999999</v>
      </c>
      <c r="H665" s="325">
        <v>423.92500000000001</v>
      </c>
      <c r="I665" s="325">
        <v>422.59</v>
      </c>
      <c r="J665" s="325">
        <v>222.7</v>
      </c>
    </row>
    <row r="666" spans="2:10" x14ac:dyDescent="0.2">
      <c r="B666" s="937">
        <v>41103</v>
      </c>
      <c r="C666" s="325">
        <v>302.505</v>
      </c>
      <c r="D666" s="325">
        <v>130.19999999999999</v>
      </c>
      <c r="E666" s="325">
        <v>491.185</v>
      </c>
      <c r="F666" s="325">
        <v>497.01</v>
      </c>
      <c r="G666" s="325">
        <v>187.22499999999999</v>
      </c>
      <c r="H666" s="325">
        <v>412.02</v>
      </c>
      <c r="I666" s="325">
        <v>421.17500000000001</v>
      </c>
      <c r="J666" s="325">
        <v>216.11500000000001</v>
      </c>
    </row>
    <row r="667" spans="2:10" x14ac:dyDescent="0.2">
      <c r="B667" s="937">
        <v>41106</v>
      </c>
      <c r="C667" s="325">
        <v>301.38</v>
      </c>
      <c r="D667" s="325">
        <v>127.73</v>
      </c>
      <c r="E667" s="325">
        <v>488.39</v>
      </c>
      <c r="F667" s="325">
        <v>488.29500000000002</v>
      </c>
      <c r="G667" s="325">
        <v>180.48</v>
      </c>
      <c r="H667" s="325">
        <v>411.88499999999999</v>
      </c>
      <c r="I667" s="325">
        <v>415.34500000000003</v>
      </c>
      <c r="J667" s="325">
        <v>211.91499999999999</v>
      </c>
    </row>
    <row r="668" spans="2:10" x14ac:dyDescent="0.2">
      <c r="B668" s="937">
        <v>41107</v>
      </c>
      <c r="C668" s="325">
        <v>278.07499999999999</v>
      </c>
      <c r="D668" s="325">
        <v>123.155</v>
      </c>
      <c r="E668" s="325">
        <v>474.58</v>
      </c>
      <c r="F668" s="325">
        <v>476.49</v>
      </c>
      <c r="G668" s="325">
        <v>172.215</v>
      </c>
      <c r="H668" s="325">
        <v>400.59</v>
      </c>
      <c r="I668" s="325">
        <v>414.73500000000001</v>
      </c>
      <c r="J668" s="325">
        <v>207.565</v>
      </c>
    </row>
    <row r="669" spans="2:10" x14ac:dyDescent="0.2">
      <c r="B669" s="937">
        <v>41108</v>
      </c>
      <c r="C669" s="325">
        <v>280.10000000000002</v>
      </c>
      <c r="D669" s="325">
        <v>126.12</v>
      </c>
      <c r="E669" s="325">
        <v>477.435</v>
      </c>
      <c r="F669" s="325">
        <v>479.9</v>
      </c>
      <c r="G669" s="325">
        <v>173.58500000000001</v>
      </c>
      <c r="H669" s="325">
        <v>405.91</v>
      </c>
      <c r="I669" s="325">
        <v>415.23500000000001</v>
      </c>
      <c r="J669" s="325">
        <v>206.23</v>
      </c>
    </row>
    <row r="670" spans="2:10" x14ac:dyDescent="0.2">
      <c r="B670" s="937">
        <v>41109</v>
      </c>
      <c r="C670" s="325">
        <v>278.85000000000002</v>
      </c>
      <c r="D670" s="325">
        <v>127.11499999999999</v>
      </c>
      <c r="E670" s="325">
        <v>478.96499999999997</v>
      </c>
      <c r="F670" s="325">
        <v>477.375</v>
      </c>
      <c r="G670" s="325">
        <v>174.11</v>
      </c>
      <c r="H670" s="325">
        <v>399.69499999999999</v>
      </c>
      <c r="I670" s="325">
        <v>413.4</v>
      </c>
      <c r="J670" s="325">
        <v>208.5</v>
      </c>
    </row>
    <row r="671" spans="2:10" x14ac:dyDescent="0.2">
      <c r="B671" s="937">
        <v>41110</v>
      </c>
      <c r="C671" s="325">
        <v>286.48</v>
      </c>
      <c r="D671" s="325">
        <v>127.69</v>
      </c>
      <c r="E671" s="325">
        <v>493.64</v>
      </c>
      <c r="F671" s="325">
        <v>484.74</v>
      </c>
      <c r="G671" s="325">
        <v>179.245</v>
      </c>
      <c r="H671" s="325">
        <v>415.10500000000002</v>
      </c>
      <c r="I671" s="325">
        <v>418.20499999999998</v>
      </c>
      <c r="J671" s="325">
        <v>208.53</v>
      </c>
    </row>
    <row r="672" spans="2:10" x14ac:dyDescent="0.2">
      <c r="B672" s="937">
        <v>41113</v>
      </c>
      <c r="C672" s="325">
        <v>299.32499999999999</v>
      </c>
      <c r="D672" s="325">
        <v>131.26499999999999</v>
      </c>
      <c r="E672" s="325">
        <v>503.52</v>
      </c>
      <c r="F672" s="325">
        <v>500.41</v>
      </c>
      <c r="G672" s="325">
        <v>191.56</v>
      </c>
      <c r="H672" s="325">
        <v>440.73</v>
      </c>
      <c r="I672" s="325">
        <v>432.6</v>
      </c>
      <c r="J672" s="325">
        <v>218.285</v>
      </c>
    </row>
    <row r="673" spans="2:10" x14ac:dyDescent="0.2">
      <c r="B673" s="937">
        <v>41114</v>
      </c>
      <c r="C673" s="325">
        <v>300.58999999999997</v>
      </c>
      <c r="D673" s="325">
        <v>133.465</v>
      </c>
      <c r="E673" s="325">
        <v>505.37</v>
      </c>
      <c r="F673" s="325">
        <v>508.32</v>
      </c>
      <c r="G673" s="325">
        <v>195.01</v>
      </c>
      <c r="H673" s="325">
        <v>448.95</v>
      </c>
      <c r="I673" s="325">
        <v>437.65499999999997</v>
      </c>
      <c r="J673" s="325">
        <v>218.12</v>
      </c>
    </row>
    <row r="674" spans="2:10" x14ac:dyDescent="0.2">
      <c r="B674" s="937">
        <v>41115</v>
      </c>
      <c r="C674" s="325">
        <v>299.10000000000002</v>
      </c>
      <c r="D674" s="325">
        <v>132.14500000000001</v>
      </c>
      <c r="E674" s="325">
        <v>500.03</v>
      </c>
      <c r="F674" s="325">
        <v>503.2</v>
      </c>
      <c r="G674" s="325">
        <v>188.37</v>
      </c>
      <c r="H674" s="325">
        <v>439.18</v>
      </c>
      <c r="I674" s="325">
        <v>440.54500000000002</v>
      </c>
      <c r="J674" s="325">
        <v>210.935</v>
      </c>
    </row>
    <row r="675" spans="2:10" x14ac:dyDescent="0.2">
      <c r="B675" s="937">
        <v>41116</v>
      </c>
      <c r="C675" s="325">
        <v>292.05500000000001</v>
      </c>
      <c r="D675" s="325">
        <v>128.41499999999999</v>
      </c>
      <c r="E675" s="325">
        <v>485.97500000000002</v>
      </c>
      <c r="F675" s="325">
        <v>486.15</v>
      </c>
      <c r="G675" s="325">
        <v>179.55500000000001</v>
      </c>
      <c r="H675" s="325">
        <v>428.875</v>
      </c>
      <c r="I675" s="325">
        <v>442.42500000000001</v>
      </c>
      <c r="J675" s="325">
        <v>208.52</v>
      </c>
    </row>
    <row r="676" spans="2:10" x14ac:dyDescent="0.2">
      <c r="B676" s="937">
        <v>41117</v>
      </c>
      <c r="C676" s="325">
        <v>276.68</v>
      </c>
      <c r="D676" s="325">
        <v>123.105</v>
      </c>
      <c r="E676" s="325">
        <v>466.9</v>
      </c>
      <c r="F676" s="325">
        <v>478.28500000000003</v>
      </c>
      <c r="G676" s="325">
        <v>176.51499999999999</v>
      </c>
      <c r="H676" s="325">
        <v>419.9</v>
      </c>
      <c r="I676" s="325">
        <v>443.6</v>
      </c>
      <c r="J676" s="325">
        <v>205.595</v>
      </c>
    </row>
    <row r="677" spans="2:10" x14ac:dyDescent="0.2">
      <c r="B677" s="937">
        <v>41120</v>
      </c>
      <c r="C677" s="325">
        <v>272.58</v>
      </c>
      <c r="D677" s="325">
        <v>122.13</v>
      </c>
      <c r="E677" s="325">
        <v>462.98</v>
      </c>
      <c r="F677" s="325">
        <v>465.3</v>
      </c>
      <c r="G677" s="325">
        <v>166.94499999999999</v>
      </c>
      <c r="H677" s="325">
        <v>411.875</v>
      </c>
      <c r="I677" s="325">
        <v>427.78</v>
      </c>
      <c r="J677" s="325">
        <v>203.66</v>
      </c>
    </row>
    <row r="678" spans="2:10" x14ac:dyDescent="0.2">
      <c r="B678" s="937">
        <v>41121</v>
      </c>
      <c r="C678" s="325">
        <v>267.83</v>
      </c>
      <c r="D678" s="325">
        <v>119.875</v>
      </c>
      <c r="E678" s="325">
        <v>450.55500000000001</v>
      </c>
      <c r="F678" s="325">
        <v>460.51499999999999</v>
      </c>
      <c r="G678" s="325">
        <v>163.85499999999999</v>
      </c>
      <c r="H678" s="325">
        <v>408.27499999999998</v>
      </c>
      <c r="I678" s="325">
        <v>416.86</v>
      </c>
      <c r="J678" s="325">
        <v>201.685</v>
      </c>
    </row>
    <row r="679" spans="2:10" x14ac:dyDescent="0.2">
      <c r="B679" s="937">
        <v>41122</v>
      </c>
      <c r="C679" s="325">
        <v>267.27999999999997</v>
      </c>
      <c r="D679" s="325">
        <v>119.815</v>
      </c>
      <c r="E679" s="325">
        <v>453.15</v>
      </c>
      <c r="F679" s="325">
        <v>458.77</v>
      </c>
      <c r="G679" s="325">
        <v>162.66999999999999</v>
      </c>
      <c r="H679" s="325">
        <v>406.26499999999999</v>
      </c>
      <c r="I679" s="325">
        <v>417.79</v>
      </c>
      <c r="J679" s="325">
        <v>201.33</v>
      </c>
    </row>
    <row r="680" spans="2:10" x14ac:dyDescent="0.2">
      <c r="B680" s="937">
        <v>41123</v>
      </c>
      <c r="C680" s="325">
        <v>277</v>
      </c>
      <c r="D680" s="325">
        <v>119.015</v>
      </c>
      <c r="E680" s="325">
        <v>455.55500000000001</v>
      </c>
      <c r="F680" s="325">
        <v>465.04500000000002</v>
      </c>
      <c r="G680" s="325">
        <v>166.62</v>
      </c>
      <c r="H680" s="325">
        <v>412.95499999999998</v>
      </c>
      <c r="I680" s="325">
        <v>417.83499999999998</v>
      </c>
      <c r="J680" s="325">
        <v>204.26499999999999</v>
      </c>
    </row>
    <row r="681" spans="2:10" x14ac:dyDescent="0.2">
      <c r="B681" s="937">
        <v>41124</v>
      </c>
      <c r="C681" s="325">
        <v>271.33</v>
      </c>
      <c r="D681" s="325">
        <v>111.625</v>
      </c>
      <c r="E681" s="325">
        <v>447.01</v>
      </c>
      <c r="F681" s="325">
        <v>450.02499999999998</v>
      </c>
      <c r="G681" s="325">
        <v>151.56</v>
      </c>
      <c r="H681" s="325">
        <v>403.58499999999998</v>
      </c>
      <c r="I681" s="325">
        <v>449.84</v>
      </c>
      <c r="J681" s="325">
        <v>201.5</v>
      </c>
    </row>
    <row r="682" spans="2:10" x14ac:dyDescent="0.2">
      <c r="B682" s="937">
        <v>41127</v>
      </c>
      <c r="C682" s="325">
        <v>263.35000000000002</v>
      </c>
      <c r="D682" s="325">
        <v>109.78</v>
      </c>
      <c r="E682" s="325">
        <v>435.33</v>
      </c>
      <c r="F682" s="325">
        <v>429.96</v>
      </c>
      <c r="G682" s="325">
        <v>146.83500000000001</v>
      </c>
      <c r="H682" s="325">
        <v>393.52</v>
      </c>
      <c r="I682" s="325">
        <v>446.73</v>
      </c>
      <c r="J682" s="325">
        <v>188.66499999999999</v>
      </c>
    </row>
    <row r="683" spans="2:10" x14ac:dyDescent="0.2">
      <c r="B683" s="937">
        <v>41128</v>
      </c>
      <c r="C683" s="325">
        <v>257.15499999999997</v>
      </c>
      <c r="D683" s="325">
        <v>107.935</v>
      </c>
      <c r="E683" s="325">
        <v>434.85</v>
      </c>
      <c r="F683" s="325">
        <v>433.26</v>
      </c>
      <c r="G683" s="325">
        <v>145.255</v>
      </c>
      <c r="H683" s="325">
        <v>391.8</v>
      </c>
      <c r="I683" s="325">
        <v>450.02499999999998</v>
      </c>
      <c r="J683" s="325">
        <v>178.92</v>
      </c>
    </row>
    <row r="684" spans="2:10" x14ac:dyDescent="0.2">
      <c r="B684" s="937">
        <v>41129</v>
      </c>
      <c r="C684" s="325">
        <v>260.51</v>
      </c>
      <c r="D684" s="325">
        <v>110.3</v>
      </c>
      <c r="E684" s="325">
        <v>436.57</v>
      </c>
      <c r="F684" s="325">
        <v>438.13</v>
      </c>
      <c r="G684" s="325">
        <v>148.02500000000001</v>
      </c>
      <c r="H684" s="325">
        <v>396.6</v>
      </c>
      <c r="I684" s="325">
        <v>455.13499999999999</v>
      </c>
      <c r="J684" s="325">
        <v>178.91</v>
      </c>
    </row>
    <row r="685" spans="2:10" x14ac:dyDescent="0.2">
      <c r="B685" s="937">
        <v>41130</v>
      </c>
      <c r="C685" s="325">
        <v>261.19499999999999</v>
      </c>
      <c r="D685" s="325">
        <v>108.86499999999999</v>
      </c>
      <c r="E685" s="325">
        <v>437.495</v>
      </c>
      <c r="F685" s="325">
        <v>431.77499999999998</v>
      </c>
      <c r="G685" s="325">
        <v>149.065</v>
      </c>
      <c r="H685" s="325">
        <v>399.685</v>
      </c>
      <c r="I685" s="325">
        <v>447.69499999999999</v>
      </c>
      <c r="J685" s="325">
        <v>179.255</v>
      </c>
    </row>
    <row r="686" spans="2:10" x14ac:dyDescent="0.2">
      <c r="B686" s="937">
        <v>41131</v>
      </c>
      <c r="C686" s="325">
        <v>272.77</v>
      </c>
      <c r="D686" s="325">
        <v>111.26</v>
      </c>
      <c r="E686" s="325">
        <v>446.33</v>
      </c>
      <c r="F686" s="325">
        <v>435.39499999999998</v>
      </c>
      <c r="G686" s="325">
        <v>153.91</v>
      </c>
      <c r="H686" s="325">
        <v>409.32499999999999</v>
      </c>
      <c r="I686" s="325">
        <v>461.67500000000001</v>
      </c>
      <c r="J686" s="325">
        <v>177.26</v>
      </c>
    </row>
    <row r="687" spans="2:10" x14ac:dyDescent="0.2">
      <c r="B687" s="937">
        <v>41134</v>
      </c>
      <c r="C687" s="325">
        <v>269.185</v>
      </c>
      <c r="D687" s="325">
        <v>112.795</v>
      </c>
      <c r="E687" s="325">
        <v>446.26499999999999</v>
      </c>
      <c r="F687" s="325">
        <v>435.42500000000001</v>
      </c>
      <c r="G687" s="325">
        <v>162.16999999999999</v>
      </c>
      <c r="H687" s="325">
        <v>409.495</v>
      </c>
      <c r="I687" s="325">
        <v>492.65</v>
      </c>
      <c r="J687" s="325">
        <v>176.42500000000001</v>
      </c>
    </row>
    <row r="688" spans="2:10" x14ac:dyDescent="0.2">
      <c r="B688" s="937">
        <v>41135</v>
      </c>
      <c r="C688" s="325">
        <v>271.44</v>
      </c>
      <c r="D688" s="325">
        <v>110.13</v>
      </c>
      <c r="E688" s="325">
        <v>444.94499999999999</v>
      </c>
      <c r="F688" s="325">
        <v>434.05</v>
      </c>
      <c r="G688" s="325">
        <v>159.86000000000001</v>
      </c>
      <c r="H688" s="325">
        <v>405.81</v>
      </c>
      <c r="I688" s="325">
        <v>502.5</v>
      </c>
      <c r="J688" s="325">
        <v>177.30500000000001</v>
      </c>
    </row>
    <row r="689" spans="2:10" x14ac:dyDescent="0.2">
      <c r="B689" s="937">
        <v>41136</v>
      </c>
      <c r="C689" s="325">
        <v>272.8</v>
      </c>
      <c r="D689" s="325">
        <v>112.27</v>
      </c>
      <c r="E689" s="325">
        <v>449.65</v>
      </c>
      <c r="F689" s="325">
        <v>437.05500000000001</v>
      </c>
      <c r="G689" s="325">
        <v>161.27500000000001</v>
      </c>
      <c r="H689" s="325">
        <v>408.96</v>
      </c>
      <c r="I689" s="325">
        <v>510.005</v>
      </c>
      <c r="J689" s="325">
        <v>173.99</v>
      </c>
    </row>
    <row r="690" spans="2:10" x14ac:dyDescent="0.2">
      <c r="B690" s="937">
        <v>41137</v>
      </c>
      <c r="C690" s="325">
        <v>272.745</v>
      </c>
      <c r="D690" s="325">
        <v>112.625</v>
      </c>
      <c r="E690" s="325">
        <v>439.07</v>
      </c>
      <c r="F690" s="325">
        <v>433.56</v>
      </c>
      <c r="G690" s="325">
        <v>161.535</v>
      </c>
      <c r="H690" s="325">
        <v>386.06</v>
      </c>
      <c r="I690" s="325">
        <v>508.35500000000002</v>
      </c>
      <c r="J690" s="325">
        <v>174.91</v>
      </c>
    </row>
    <row r="691" spans="2:10" x14ac:dyDescent="0.2">
      <c r="B691" s="937">
        <v>41138</v>
      </c>
      <c r="C691" s="325">
        <v>271.35500000000002</v>
      </c>
      <c r="D691" s="325">
        <v>111.855</v>
      </c>
      <c r="E691" s="325">
        <v>436.76499999999999</v>
      </c>
      <c r="F691" s="325">
        <v>431.95</v>
      </c>
      <c r="G691" s="325">
        <v>163.13499999999999</v>
      </c>
      <c r="H691" s="325">
        <v>386.875</v>
      </c>
      <c r="I691" s="325">
        <v>501.51</v>
      </c>
      <c r="J691" s="325">
        <v>178.53</v>
      </c>
    </row>
    <row r="692" spans="2:10" x14ac:dyDescent="0.2">
      <c r="B692" s="937">
        <v>41141</v>
      </c>
      <c r="C692" s="325">
        <v>267.88</v>
      </c>
      <c r="D692" s="325">
        <v>107.25</v>
      </c>
      <c r="E692" s="325">
        <v>434.48500000000001</v>
      </c>
      <c r="F692" s="325">
        <v>428.94</v>
      </c>
      <c r="G692" s="325">
        <v>158.66</v>
      </c>
      <c r="H692" s="325">
        <v>387.815</v>
      </c>
      <c r="I692" s="325">
        <v>501.185</v>
      </c>
      <c r="J692" s="325">
        <v>181.42</v>
      </c>
    </row>
    <row r="693" spans="2:10" x14ac:dyDescent="0.2">
      <c r="B693" s="937">
        <v>41142</v>
      </c>
      <c r="C693" s="325">
        <v>261.065</v>
      </c>
      <c r="D693" s="325">
        <v>106.75</v>
      </c>
      <c r="E693" s="325">
        <v>429.25</v>
      </c>
      <c r="F693" s="325">
        <v>421.39499999999998</v>
      </c>
      <c r="G693" s="325">
        <v>153.785</v>
      </c>
      <c r="H693" s="325">
        <v>380.1</v>
      </c>
      <c r="I693" s="325">
        <v>497.23</v>
      </c>
      <c r="J693" s="325">
        <v>173.85</v>
      </c>
    </row>
    <row r="694" spans="2:10" x14ac:dyDescent="0.2">
      <c r="B694" s="937">
        <v>41143</v>
      </c>
      <c r="C694" s="325">
        <v>262.94</v>
      </c>
      <c r="D694" s="325">
        <v>109.91</v>
      </c>
      <c r="E694" s="325">
        <v>434</v>
      </c>
      <c r="F694" s="325">
        <v>429.81</v>
      </c>
      <c r="G694" s="325">
        <v>156.19</v>
      </c>
      <c r="H694" s="325">
        <v>381.35500000000002</v>
      </c>
      <c r="I694" s="325">
        <v>492.73500000000001</v>
      </c>
      <c r="J694" s="325">
        <v>173.99</v>
      </c>
    </row>
    <row r="695" spans="2:10" x14ac:dyDescent="0.2">
      <c r="B695" s="937">
        <v>41144</v>
      </c>
      <c r="C695" s="325">
        <v>263</v>
      </c>
      <c r="D695" s="325">
        <v>110.41</v>
      </c>
      <c r="E695" s="325">
        <v>433.37</v>
      </c>
      <c r="F695" s="325">
        <v>424.565</v>
      </c>
      <c r="G695" s="325">
        <v>154.77500000000001</v>
      </c>
      <c r="H695" s="325">
        <v>390.92500000000001</v>
      </c>
      <c r="I695" s="325">
        <v>489.45</v>
      </c>
      <c r="J695" s="325">
        <v>174.96</v>
      </c>
    </row>
    <row r="696" spans="2:10" x14ac:dyDescent="0.2">
      <c r="B696" s="937">
        <v>41145</v>
      </c>
      <c r="C696" s="325">
        <v>267.91500000000002</v>
      </c>
      <c r="D696" s="325">
        <v>112.285</v>
      </c>
      <c r="E696" s="325">
        <v>436.39499999999998</v>
      </c>
      <c r="F696" s="325">
        <v>429.08499999999998</v>
      </c>
      <c r="G696" s="325">
        <v>157.48500000000001</v>
      </c>
      <c r="H696" s="325">
        <v>390.95</v>
      </c>
      <c r="I696" s="325">
        <v>497.005</v>
      </c>
      <c r="J696" s="325">
        <v>178.9</v>
      </c>
    </row>
    <row r="697" spans="2:10" x14ac:dyDescent="0.2">
      <c r="B697" s="937">
        <v>41148</v>
      </c>
      <c r="C697" s="325">
        <v>268.2</v>
      </c>
      <c r="D697" s="325">
        <v>112.5</v>
      </c>
      <c r="E697" s="325">
        <v>436.9</v>
      </c>
      <c r="F697" s="325">
        <v>429.3</v>
      </c>
      <c r="G697" s="325">
        <v>158.6</v>
      </c>
      <c r="H697" s="325">
        <v>391.2</v>
      </c>
      <c r="I697" s="325">
        <v>500.5</v>
      </c>
      <c r="J697" s="325">
        <v>180.2</v>
      </c>
    </row>
    <row r="698" spans="2:10" x14ac:dyDescent="0.2">
      <c r="B698" s="937">
        <v>41149</v>
      </c>
      <c r="C698" s="325">
        <v>270.42500000000001</v>
      </c>
      <c r="D698" s="325">
        <v>112.25</v>
      </c>
      <c r="E698" s="325">
        <v>435.02</v>
      </c>
      <c r="F698" s="325">
        <v>423.97500000000002</v>
      </c>
      <c r="G698" s="325">
        <v>153.71</v>
      </c>
      <c r="H698" s="325">
        <v>393.48500000000001</v>
      </c>
      <c r="I698" s="325">
        <v>497.15499999999997</v>
      </c>
      <c r="J698" s="325">
        <v>178.67</v>
      </c>
    </row>
    <row r="699" spans="2:10" x14ac:dyDescent="0.2">
      <c r="B699" s="937">
        <v>41150</v>
      </c>
      <c r="C699" s="325">
        <v>259.83</v>
      </c>
      <c r="D699" s="325">
        <v>111.9</v>
      </c>
      <c r="E699" s="325">
        <v>428.5</v>
      </c>
      <c r="F699" s="325">
        <v>421.495</v>
      </c>
      <c r="G699" s="325">
        <v>153.30500000000001</v>
      </c>
      <c r="H699" s="325">
        <v>389.41</v>
      </c>
      <c r="I699" s="325">
        <v>493.54500000000002</v>
      </c>
      <c r="J699" s="325">
        <v>178.9</v>
      </c>
    </row>
    <row r="700" spans="2:10" x14ac:dyDescent="0.2">
      <c r="B700" s="937">
        <v>41151</v>
      </c>
      <c r="C700" s="325">
        <v>254.935</v>
      </c>
      <c r="D700" s="325">
        <v>112.735</v>
      </c>
      <c r="E700" s="325">
        <v>431.745</v>
      </c>
      <c r="F700" s="325">
        <v>422.995</v>
      </c>
      <c r="G700" s="325">
        <v>152.4</v>
      </c>
      <c r="H700" s="325">
        <v>391.03500000000003</v>
      </c>
      <c r="I700" s="325">
        <v>493.19499999999999</v>
      </c>
      <c r="J700" s="325">
        <v>176.95500000000001</v>
      </c>
    </row>
    <row r="701" spans="2:10" x14ac:dyDescent="0.2">
      <c r="B701" s="937">
        <v>41152</v>
      </c>
      <c r="C701" s="325">
        <v>253.64</v>
      </c>
      <c r="D701" s="325">
        <v>111.4</v>
      </c>
      <c r="E701" s="325">
        <v>429.435</v>
      </c>
      <c r="F701" s="325">
        <v>420.87</v>
      </c>
      <c r="G701" s="325">
        <v>150.27000000000001</v>
      </c>
      <c r="H701" s="325">
        <v>389.065</v>
      </c>
      <c r="I701" s="325">
        <v>486.63</v>
      </c>
      <c r="J701" s="325">
        <v>175.965</v>
      </c>
    </row>
    <row r="702" spans="2:10" x14ac:dyDescent="0.2">
      <c r="B702" s="937">
        <v>41155</v>
      </c>
      <c r="C702" s="325">
        <v>255.08</v>
      </c>
      <c r="D702" s="325">
        <v>110.905</v>
      </c>
      <c r="E702" s="325">
        <v>428.52499999999998</v>
      </c>
      <c r="F702" s="325">
        <v>420.79</v>
      </c>
      <c r="G702" s="325">
        <v>150.45500000000001</v>
      </c>
      <c r="H702" s="325">
        <v>388.86500000000001</v>
      </c>
      <c r="I702" s="325">
        <v>489.72</v>
      </c>
      <c r="J702" s="325">
        <v>176.95500000000001</v>
      </c>
    </row>
    <row r="703" spans="2:10" x14ac:dyDescent="0.2">
      <c r="B703" s="937">
        <v>41156</v>
      </c>
      <c r="C703" s="325">
        <v>240.86500000000001</v>
      </c>
      <c r="D703" s="325">
        <v>109.655</v>
      </c>
      <c r="E703" s="325">
        <v>415.66500000000002</v>
      </c>
      <c r="F703" s="325">
        <v>415.185</v>
      </c>
      <c r="G703" s="325">
        <v>148.345</v>
      </c>
      <c r="H703" s="325">
        <v>385.375</v>
      </c>
      <c r="I703" s="325">
        <v>481.45</v>
      </c>
      <c r="J703" s="325">
        <v>171.595</v>
      </c>
    </row>
    <row r="704" spans="2:10" x14ac:dyDescent="0.2">
      <c r="B704" s="937">
        <v>41157</v>
      </c>
      <c r="C704" s="325">
        <v>234.64500000000001</v>
      </c>
      <c r="D704" s="325">
        <v>108.08499999999999</v>
      </c>
      <c r="E704" s="325">
        <v>405.88499999999999</v>
      </c>
      <c r="F704" s="325">
        <v>398.1</v>
      </c>
      <c r="G704" s="325">
        <v>142.97499999999999</v>
      </c>
      <c r="H704" s="325">
        <v>376.82499999999999</v>
      </c>
      <c r="I704" s="325">
        <v>477.79500000000002</v>
      </c>
      <c r="J704" s="325">
        <v>166.67500000000001</v>
      </c>
    </row>
    <row r="705" spans="2:10" x14ac:dyDescent="0.2">
      <c r="B705" s="937">
        <v>41158</v>
      </c>
      <c r="C705" s="325">
        <v>226.405</v>
      </c>
      <c r="D705" s="325">
        <v>101.375</v>
      </c>
      <c r="E705" s="325">
        <v>393.97500000000002</v>
      </c>
      <c r="F705" s="325">
        <v>397.06</v>
      </c>
      <c r="G705" s="325">
        <v>134.07</v>
      </c>
      <c r="H705" s="325">
        <v>367.16500000000002</v>
      </c>
      <c r="I705" s="325">
        <v>445.32</v>
      </c>
      <c r="J705" s="325">
        <v>149.44499999999999</v>
      </c>
    </row>
    <row r="706" spans="2:10" x14ac:dyDescent="0.2">
      <c r="B706" s="937">
        <v>41159</v>
      </c>
      <c r="C706" s="325">
        <v>207.16499999999999</v>
      </c>
      <c r="D706" s="325">
        <v>99.665000000000006</v>
      </c>
      <c r="E706" s="325">
        <v>367.16500000000002</v>
      </c>
      <c r="F706" s="325">
        <v>381.22500000000002</v>
      </c>
      <c r="G706" s="325">
        <v>129.02500000000001</v>
      </c>
      <c r="H706" s="325">
        <v>349.55500000000001</v>
      </c>
      <c r="I706" s="325">
        <v>423.05500000000001</v>
      </c>
      <c r="J706" s="325">
        <v>144.26</v>
      </c>
    </row>
    <row r="707" spans="2:10" x14ac:dyDescent="0.2">
      <c r="B707" s="937">
        <v>41162</v>
      </c>
      <c r="C707" s="325">
        <v>204.88</v>
      </c>
      <c r="D707" s="325">
        <v>98.51</v>
      </c>
      <c r="E707" s="325">
        <v>364.82</v>
      </c>
      <c r="F707" s="325">
        <v>382.01</v>
      </c>
      <c r="G707" s="325">
        <v>127.295</v>
      </c>
      <c r="H707" s="325">
        <v>341.91500000000002</v>
      </c>
      <c r="I707" s="325">
        <v>411.58</v>
      </c>
      <c r="J707" s="325">
        <v>144.51</v>
      </c>
    </row>
    <row r="708" spans="2:10" x14ac:dyDescent="0.2">
      <c r="B708" s="937">
        <v>41163</v>
      </c>
      <c r="C708" s="325">
        <v>198.08</v>
      </c>
      <c r="D708" s="325">
        <v>95.64</v>
      </c>
      <c r="E708" s="325">
        <v>357.66</v>
      </c>
      <c r="F708" s="325">
        <v>380.8</v>
      </c>
      <c r="G708" s="325">
        <v>124.035</v>
      </c>
      <c r="H708" s="325">
        <v>338.42500000000001</v>
      </c>
      <c r="I708" s="325">
        <v>410.72</v>
      </c>
      <c r="J708" s="325">
        <v>145.05000000000001</v>
      </c>
    </row>
    <row r="709" spans="2:10" x14ac:dyDescent="0.2">
      <c r="B709" s="937">
        <v>41164</v>
      </c>
      <c r="C709" s="325">
        <v>188.45</v>
      </c>
      <c r="D709" s="325">
        <v>91.194999999999993</v>
      </c>
      <c r="E709" s="325">
        <v>352.37</v>
      </c>
      <c r="F709" s="325">
        <v>378.71499999999997</v>
      </c>
      <c r="G709" s="325">
        <v>121.485</v>
      </c>
      <c r="H709" s="325">
        <v>335.29</v>
      </c>
      <c r="I709" s="325">
        <v>409.255</v>
      </c>
      <c r="J709" s="325">
        <v>139.58500000000001</v>
      </c>
    </row>
    <row r="710" spans="2:10" x14ac:dyDescent="0.2">
      <c r="B710" s="937">
        <v>41165</v>
      </c>
      <c r="C710" s="325">
        <v>189.405</v>
      </c>
      <c r="D710" s="325">
        <v>92.04</v>
      </c>
      <c r="E710" s="325">
        <v>344.84</v>
      </c>
      <c r="F710" s="325">
        <v>382.91500000000002</v>
      </c>
      <c r="G710" s="325">
        <v>122.73</v>
      </c>
      <c r="H710" s="325">
        <v>337.49</v>
      </c>
      <c r="I710" s="325">
        <v>404.96</v>
      </c>
      <c r="J710" s="325">
        <v>139.33500000000001</v>
      </c>
    </row>
    <row r="711" spans="2:10" x14ac:dyDescent="0.2">
      <c r="B711" s="937">
        <v>41166</v>
      </c>
      <c r="C711" s="325">
        <v>154.38</v>
      </c>
      <c r="D711" s="325">
        <v>86.64</v>
      </c>
      <c r="E711" s="325">
        <v>308.745</v>
      </c>
      <c r="F711" s="325">
        <v>357.83499999999998</v>
      </c>
      <c r="G711" s="325">
        <v>108.21</v>
      </c>
      <c r="H711" s="325">
        <v>308.13</v>
      </c>
      <c r="I711" s="325">
        <v>377.38</v>
      </c>
      <c r="J711" s="325">
        <v>129.70500000000001</v>
      </c>
    </row>
    <row r="712" spans="2:10" x14ac:dyDescent="0.2">
      <c r="B712" s="937">
        <v>41169</v>
      </c>
      <c r="C712" s="325">
        <v>155.38999999999999</v>
      </c>
      <c r="D712" s="325">
        <v>85.91</v>
      </c>
      <c r="E712" s="325">
        <v>302.69499999999999</v>
      </c>
      <c r="F712" s="325">
        <v>362.86500000000001</v>
      </c>
      <c r="G712" s="325">
        <v>111.57</v>
      </c>
      <c r="H712" s="325">
        <v>314.55</v>
      </c>
      <c r="I712" s="325">
        <v>377.56</v>
      </c>
      <c r="J712" s="325">
        <v>124.765</v>
      </c>
    </row>
    <row r="713" spans="2:10" x14ac:dyDescent="0.2">
      <c r="B713" s="937">
        <v>41170</v>
      </c>
      <c r="C713" s="325">
        <v>158.72</v>
      </c>
      <c r="D713" s="325">
        <v>85.575000000000003</v>
      </c>
      <c r="E713" s="325">
        <v>301.83</v>
      </c>
      <c r="F713" s="325">
        <v>365.63499999999999</v>
      </c>
      <c r="G713" s="325">
        <v>111.22499999999999</v>
      </c>
      <c r="H713" s="325">
        <v>311.05</v>
      </c>
      <c r="I713" s="325">
        <v>380.91500000000002</v>
      </c>
      <c r="J713" s="325">
        <v>132.68</v>
      </c>
    </row>
    <row r="714" spans="2:10" x14ac:dyDescent="0.2">
      <c r="B714" s="937">
        <v>41171</v>
      </c>
      <c r="C714" s="325">
        <v>155.44999999999999</v>
      </c>
      <c r="D714" s="325">
        <v>88.07</v>
      </c>
      <c r="E714" s="325">
        <v>297.73500000000001</v>
      </c>
      <c r="F714" s="325">
        <v>364.89499999999998</v>
      </c>
      <c r="G714" s="325">
        <v>109.485</v>
      </c>
      <c r="H714" s="325">
        <v>309.33</v>
      </c>
      <c r="I714" s="325">
        <v>380.92</v>
      </c>
      <c r="J714" s="325">
        <v>131.68</v>
      </c>
    </row>
    <row r="715" spans="2:10" x14ac:dyDescent="0.2">
      <c r="B715" s="937">
        <v>41172</v>
      </c>
      <c r="C715" s="325">
        <v>164.47</v>
      </c>
      <c r="D715" s="325">
        <v>89.84</v>
      </c>
      <c r="E715" s="325">
        <v>308.52</v>
      </c>
      <c r="F715" s="325">
        <v>373.10500000000002</v>
      </c>
      <c r="G715" s="325">
        <v>116.855</v>
      </c>
      <c r="H715" s="325">
        <v>317.92500000000001</v>
      </c>
      <c r="I715" s="325">
        <v>385.17500000000001</v>
      </c>
      <c r="J715" s="325">
        <v>136.26</v>
      </c>
    </row>
    <row r="716" spans="2:10" x14ac:dyDescent="0.2">
      <c r="B716" s="937">
        <v>41173</v>
      </c>
      <c r="C716" s="325">
        <v>167.09</v>
      </c>
      <c r="D716" s="325">
        <v>90.795000000000002</v>
      </c>
      <c r="E716" s="325">
        <v>327.245</v>
      </c>
      <c r="F716" s="325">
        <v>368.125</v>
      </c>
      <c r="G716" s="325">
        <v>114.44</v>
      </c>
      <c r="H716" s="325">
        <v>321.88</v>
      </c>
      <c r="I716" s="325">
        <v>385.21499999999997</v>
      </c>
      <c r="J716" s="325">
        <v>137.565</v>
      </c>
    </row>
    <row r="717" spans="2:10" x14ac:dyDescent="0.2">
      <c r="B717" s="937">
        <v>41176</v>
      </c>
      <c r="C717" s="325">
        <v>170.43</v>
      </c>
      <c r="D717" s="325">
        <v>90.064999999999998</v>
      </c>
      <c r="E717" s="325">
        <v>344.19499999999999</v>
      </c>
      <c r="F717" s="325">
        <v>377.82499999999999</v>
      </c>
      <c r="G717" s="325">
        <v>119.255</v>
      </c>
      <c r="H717" s="325">
        <v>323.33</v>
      </c>
      <c r="I717" s="325">
        <v>388.66500000000002</v>
      </c>
      <c r="J717" s="325">
        <v>142.05500000000001</v>
      </c>
    </row>
    <row r="718" spans="2:10" x14ac:dyDescent="0.2">
      <c r="B718" s="937">
        <v>41177</v>
      </c>
      <c r="C718" s="325">
        <v>170.965</v>
      </c>
      <c r="D718" s="325">
        <v>90.07</v>
      </c>
      <c r="E718" s="325">
        <v>340.59500000000003</v>
      </c>
      <c r="F718" s="325">
        <v>378.125</v>
      </c>
      <c r="G718" s="325">
        <v>118.095</v>
      </c>
      <c r="H718" s="325">
        <v>317.65499999999997</v>
      </c>
      <c r="I718" s="325">
        <v>386.08499999999998</v>
      </c>
      <c r="J718" s="325">
        <v>142.435</v>
      </c>
    </row>
    <row r="719" spans="2:10" x14ac:dyDescent="0.2">
      <c r="B719" s="937">
        <v>41178</v>
      </c>
      <c r="C719" s="325">
        <v>184.97499999999999</v>
      </c>
      <c r="D719" s="325">
        <v>92.49</v>
      </c>
      <c r="E719" s="325">
        <v>349.19</v>
      </c>
      <c r="F719" s="325">
        <v>384.7</v>
      </c>
      <c r="G719" s="325">
        <v>124.185</v>
      </c>
      <c r="H719" s="325">
        <v>325.05</v>
      </c>
      <c r="I719" s="325">
        <v>390.8</v>
      </c>
      <c r="J719" s="325">
        <v>144.28</v>
      </c>
    </row>
    <row r="720" spans="2:10" x14ac:dyDescent="0.2">
      <c r="B720" s="937">
        <v>41179</v>
      </c>
      <c r="C720" s="325">
        <v>184.24</v>
      </c>
      <c r="D720" s="325">
        <v>91.23</v>
      </c>
      <c r="E720" s="325">
        <v>354.02499999999998</v>
      </c>
      <c r="F720" s="325">
        <v>379.23</v>
      </c>
      <c r="G720" s="325">
        <v>119.395</v>
      </c>
      <c r="H720" s="325">
        <v>320.30500000000001</v>
      </c>
      <c r="I720" s="325">
        <v>389.52</v>
      </c>
      <c r="J720" s="325">
        <v>144.845</v>
      </c>
    </row>
    <row r="721" spans="2:10" x14ac:dyDescent="0.2">
      <c r="B721" s="937">
        <v>41180</v>
      </c>
      <c r="C721" s="325">
        <v>183.53</v>
      </c>
      <c r="D721" s="325">
        <v>90.08</v>
      </c>
      <c r="E721" s="325">
        <v>348.3</v>
      </c>
      <c r="F721" s="325">
        <v>378.92500000000001</v>
      </c>
      <c r="G721" s="325">
        <v>119.23</v>
      </c>
      <c r="H721" s="325">
        <v>315.99</v>
      </c>
      <c r="I721" s="325">
        <v>387.38499999999999</v>
      </c>
      <c r="J721" s="325">
        <v>140.25</v>
      </c>
    </row>
    <row r="722" spans="2:10" x14ac:dyDescent="0.2">
      <c r="B722" s="937">
        <v>41183</v>
      </c>
      <c r="C722" s="325">
        <v>178.77</v>
      </c>
      <c r="D722" s="325">
        <v>90.08</v>
      </c>
      <c r="E722" s="325">
        <v>351.16500000000002</v>
      </c>
      <c r="F722" s="325">
        <v>387.18</v>
      </c>
      <c r="G722" s="325">
        <v>115.925</v>
      </c>
      <c r="H722" s="325">
        <v>311.10500000000002</v>
      </c>
      <c r="I722" s="325">
        <v>388.05500000000001</v>
      </c>
      <c r="J722" s="325">
        <v>139.41</v>
      </c>
    </row>
    <row r="723" spans="2:10" x14ac:dyDescent="0.2">
      <c r="B723" s="937">
        <v>41184</v>
      </c>
      <c r="C723" s="325">
        <v>173.78</v>
      </c>
      <c r="D723" s="325">
        <v>90.075000000000003</v>
      </c>
      <c r="E723" s="325">
        <v>343.61500000000001</v>
      </c>
      <c r="F723" s="325">
        <v>385.8</v>
      </c>
      <c r="G723" s="325">
        <v>114.22499999999999</v>
      </c>
      <c r="H723" s="325">
        <v>291.7</v>
      </c>
      <c r="I723" s="325">
        <v>387.18</v>
      </c>
      <c r="J723" s="325">
        <v>131.55500000000001</v>
      </c>
    </row>
    <row r="724" spans="2:10" x14ac:dyDescent="0.2">
      <c r="B724" s="937">
        <v>41185</v>
      </c>
      <c r="C724" s="325">
        <v>167.76</v>
      </c>
      <c r="D724" s="325">
        <v>89.305000000000007</v>
      </c>
      <c r="E724" s="325">
        <v>330.07</v>
      </c>
      <c r="F724" s="325">
        <v>377.3</v>
      </c>
      <c r="G724" s="325">
        <v>112.74</v>
      </c>
      <c r="H724" s="325">
        <v>285.10000000000002</v>
      </c>
      <c r="I724" s="325">
        <v>377.10500000000002</v>
      </c>
      <c r="J724" s="325">
        <v>131.74</v>
      </c>
    </row>
    <row r="725" spans="2:10" x14ac:dyDescent="0.2">
      <c r="B725" s="937">
        <v>41186</v>
      </c>
      <c r="C725" s="325">
        <v>167.13</v>
      </c>
      <c r="D725" s="325">
        <v>89.504999999999995</v>
      </c>
      <c r="E725" s="325">
        <v>328.66</v>
      </c>
      <c r="F725" s="325">
        <v>377.1</v>
      </c>
      <c r="G725" s="325">
        <v>111.7</v>
      </c>
      <c r="H725" s="325">
        <v>283.73500000000001</v>
      </c>
      <c r="I725" s="325">
        <v>375.47500000000002</v>
      </c>
      <c r="J725" s="325">
        <v>131.13999999999999</v>
      </c>
    </row>
    <row r="726" spans="2:10" x14ac:dyDescent="0.2">
      <c r="B726" s="937">
        <v>41187</v>
      </c>
      <c r="C726" s="325">
        <v>160.64500000000001</v>
      </c>
      <c r="D726" s="325">
        <v>86.88</v>
      </c>
      <c r="E726" s="325">
        <v>323.22500000000002</v>
      </c>
      <c r="F726" s="325">
        <v>348.85</v>
      </c>
      <c r="G726" s="325">
        <v>103.05</v>
      </c>
      <c r="H726" s="325">
        <v>280.07499999999999</v>
      </c>
      <c r="I726" s="325">
        <v>346.95</v>
      </c>
      <c r="J726" s="325">
        <v>126.64</v>
      </c>
    </row>
    <row r="727" spans="2:10" x14ac:dyDescent="0.2">
      <c r="B727" s="937">
        <v>41190</v>
      </c>
      <c r="C727" s="325">
        <v>163.98</v>
      </c>
      <c r="D727" s="325">
        <v>86.5</v>
      </c>
      <c r="E727" s="325">
        <v>315.55</v>
      </c>
      <c r="F727" s="325">
        <v>347.58</v>
      </c>
      <c r="G727" s="325">
        <v>102.93</v>
      </c>
      <c r="H727" s="325">
        <v>271.85500000000002</v>
      </c>
      <c r="I727" s="325">
        <v>328.1</v>
      </c>
      <c r="J727" s="325">
        <v>119.7</v>
      </c>
    </row>
    <row r="728" spans="2:10" x14ac:dyDescent="0.2">
      <c r="B728" s="937">
        <v>41191</v>
      </c>
      <c r="C728" s="325">
        <v>163.79</v>
      </c>
      <c r="D728" s="325">
        <v>85.894999999999996</v>
      </c>
      <c r="E728" s="325">
        <v>320.83499999999998</v>
      </c>
      <c r="F728" s="325">
        <v>352.56</v>
      </c>
      <c r="G728" s="325">
        <v>102.80500000000001</v>
      </c>
      <c r="H728" s="325">
        <v>273.33499999999998</v>
      </c>
      <c r="I728" s="325">
        <v>328.87</v>
      </c>
      <c r="J728" s="325">
        <v>126.65</v>
      </c>
    </row>
    <row r="729" spans="2:10" x14ac:dyDescent="0.2">
      <c r="B729" s="937">
        <v>41192</v>
      </c>
      <c r="C729" s="325">
        <v>160.46</v>
      </c>
      <c r="D729" s="325">
        <v>85.215000000000003</v>
      </c>
      <c r="E729" s="325">
        <v>312.65499999999997</v>
      </c>
      <c r="F729" s="325">
        <v>329.505</v>
      </c>
      <c r="G729" s="325">
        <v>98.825000000000003</v>
      </c>
      <c r="H729" s="325">
        <v>267.07</v>
      </c>
      <c r="I729" s="325">
        <v>322.14999999999998</v>
      </c>
      <c r="J729" s="325">
        <v>121.61499999999999</v>
      </c>
    </row>
    <row r="730" spans="2:10" x14ac:dyDescent="0.2">
      <c r="B730" s="937">
        <v>41193</v>
      </c>
      <c r="C730" s="325">
        <v>138.63999999999999</v>
      </c>
      <c r="D730" s="325">
        <v>83.13</v>
      </c>
      <c r="E730" s="325">
        <v>288.39999999999998</v>
      </c>
      <c r="F730" s="325">
        <v>305.02999999999997</v>
      </c>
      <c r="G730" s="325">
        <v>95.545000000000002</v>
      </c>
      <c r="H730" s="325">
        <v>239.92500000000001</v>
      </c>
      <c r="I730" s="325">
        <v>322.51499999999999</v>
      </c>
      <c r="J730" s="325">
        <v>107.39</v>
      </c>
    </row>
    <row r="731" spans="2:10" x14ac:dyDescent="0.2">
      <c r="B731" s="937">
        <v>41194</v>
      </c>
      <c r="C731" s="325">
        <v>128.91</v>
      </c>
      <c r="D731" s="325">
        <v>80.61</v>
      </c>
      <c r="E731" s="325">
        <v>268.04500000000002</v>
      </c>
      <c r="F731" s="325">
        <v>303.83</v>
      </c>
      <c r="G731" s="325">
        <v>96</v>
      </c>
      <c r="H731" s="325">
        <v>226.47499999999999</v>
      </c>
      <c r="I731" s="325">
        <v>321.94</v>
      </c>
      <c r="J731" s="325">
        <v>109.01</v>
      </c>
    </row>
    <row r="732" spans="2:10" x14ac:dyDescent="0.2">
      <c r="B732" s="937">
        <v>41197</v>
      </c>
      <c r="C732" s="325">
        <v>124.685</v>
      </c>
      <c r="D732" s="325">
        <v>81.075000000000003</v>
      </c>
      <c r="E732" s="325">
        <v>258.97000000000003</v>
      </c>
      <c r="F732" s="325">
        <v>270.995</v>
      </c>
      <c r="G732" s="325">
        <v>93.05</v>
      </c>
      <c r="H732" s="325">
        <v>220.755</v>
      </c>
      <c r="I732" s="325">
        <v>299.06</v>
      </c>
      <c r="J732" s="325">
        <v>108.88</v>
      </c>
    </row>
    <row r="733" spans="2:10" x14ac:dyDescent="0.2">
      <c r="B733" s="937">
        <v>41198</v>
      </c>
      <c r="C733" s="325">
        <v>122.18</v>
      </c>
      <c r="D733" s="325">
        <v>75.674999999999997</v>
      </c>
      <c r="E733" s="325">
        <v>242.94</v>
      </c>
      <c r="F733" s="325">
        <v>249.33</v>
      </c>
      <c r="G733" s="325">
        <v>89.61</v>
      </c>
      <c r="H733" s="325">
        <v>212.38499999999999</v>
      </c>
      <c r="I733" s="325">
        <v>299.83999999999997</v>
      </c>
      <c r="J733" s="325">
        <v>99.484999999999999</v>
      </c>
    </row>
    <row r="734" spans="2:10" x14ac:dyDescent="0.2">
      <c r="B734" s="937">
        <v>41199</v>
      </c>
      <c r="C734" s="325">
        <v>118.66500000000001</v>
      </c>
      <c r="D734" s="325">
        <v>75.17</v>
      </c>
      <c r="E734" s="325">
        <v>238.66</v>
      </c>
      <c r="F734" s="325">
        <v>244.28</v>
      </c>
      <c r="G734" s="325">
        <v>84.775000000000006</v>
      </c>
      <c r="H734" s="325">
        <v>203.94</v>
      </c>
      <c r="I734" s="325">
        <v>293.89999999999998</v>
      </c>
      <c r="J734" s="325">
        <v>104.935</v>
      </c>
    </row>
    <row r="735" spans="2:10" x14ac:dyDescent="0.2">
      <c r="B735" s="937">
        <v>41200</v>
      </c>
      <c r="C735" s="325">
        <v>121.01</v>
      </c>
      <c r="D735" s="325">
        <v>71.11</v>
      </c>
      <c r="E735" s="325">
        <v>244.37</v>
      </c>
      <c r="F735" s="325">
        <v>247.91499999999999</v>
      </c>
      <c r="G735" s="325">
        <v>87.484999999999999</v>
      </c>
      <c r="H735" s="325">
        <v>207.91499999999999</v>
      </c>
      <c r="I735" s="325">
        <v>293.60000000000002</v>
      </c>
      <c r="J735" s="325">
        <v>97.504999999999995</v>
      </c>
    </row>
    <row r="736" spans="2:10" x14ac:dyDescent="0.2">
      <c r="B736" s="937">
        <v>41201</v>
      </c>
      <c r="C736" s="325">
        <v>124.53</v>
      </c>
      <c r="D736" s="325">
        <v>74.67</v>
      </c>
      <c r="E736" s="325">
        <v>247.66499999999999</v>
      </c>
      <c r="F736" s="325">
        <v>252.98</v>
      </c>
      <c r="G736" s="325">
        <v>91.81</v>
      </c>
      <c r="H736" s="325">
        <v>214.56</v>
      </c>
      <c r="I736" s="325">
        <v>292.39999999999998</v>
      </c>
      <c r="J736" s="325">
        <v>102.45</v>
      </c>
    </row>
    <row r="737" spans="2:10" x14ac:dyDescent="0.2">
      <c r="B737" s="937">
        <v>41204</v>
      </c>
      <c r="C737" s="325">
        <v>129.56</v>
      </c>
      <c r="D737" s="325">
        <v>78.22</v>
      </c>
      <c r="E737" s="325">
        <v>255.905</v>
      </c>
      <c r="F737" s="325">
        <v>262.95499999999998</v>
      </c>
      <c r="G737" s="325">
        <v>95.545000000000002</v>
      </c>
      <c r="H737" s="325">
        <v>217.1</v>
      </c>
      <c r="I737" s="325">
        <v>282.32499999999999</v>
      </c>
      <c r="J737" s="325">
        <v>108.89</v>
      </c>
    </row>
    <row r="738" spans="2:10" x14ac:dyDescent="0.2">
      <c r="B738" s="937">
        <v>41205</v>
      </c>
      <c r="C738" s="325">
        <v>133.86000000000001</v>
      </c>
      <c r="D738" s="325">
        <v>79.325000000000003</v>
      </c>
      <c r="E738" s="325">
        <v>272.38499999999999</v>
      </c>
      <c r="F738" s="325">
        <v>272.08</v>
      </c>
      <c r="G738" s="325">
        <v>97.62</v>
      </c>
      <c r="H738" s="325">
        <v>230.935</v>
      </c>
      <c r="I738" s="325">
        <v>283.76499999999999</v>
      </c>
      <c r="J738" s="325">
        <v>114.8</v>
      </c>
    </row>
    <row r="739" spans="2:10" x14ac:dyDescent="0.2">
      <c r="B739" s="937">
        <v>41206</v>
      </c>
      <c r="C739" s="325">
        <v>132.02000000000001</v>
      </c>
      <c r="D739" s="325">
        <v>78.84</v>
      </c>
      <c r="E739" s="325">
        <v>268.97000000000003</v>
      </c>
      <c r="F739" s="325">
        <v>269.255</v>
      </c>
      <c r="G739" s="325">
        <v>95.055000000000007</v>
      </c>
      <c r="H739" s="325">
        <v>228.45500000000001</v>
      </c>
      <c r="I739" s="325">
        <v>283.29000000000002</v>
      </c>
      <c r="J739" s="325">
        <v>114.8</v>
      </c>
    </row>
    <row r="740" spans="2:10" x14ac:dyDescent="0.2">
      <c r="B740" s="937">
        <v>41207</v>
      </c>
      <c r="C740" s="325">
        <v>121.97</v>
      </c>
      <c r="D740" s="325">
        <v>76.424999999999997</v>
      </c>
      <c r="E740" s="325">
        <v>248.94499999999999</v>
      </c>
      <c r="F740" s="325">
        <v>252.905</v>
      </c>
      <c r="G740" s="325">
        <v>89.61</v>
      </c>
      <c r="H740" s="325">
        <v>222.31</v>
      </c>
      <c r="I740" s="325">
        <v>273.90499999999997</v>
      </c>
      <c r="J740" s="325">
        <v>109.87</v>
      </c>
    </row>
    <row r="741" spans="2:10" x14ac:dyDescent="0.2">
      <c r="B741" s="937">
        <v>41208</v>
      </c>
      <c r="C741" s="325">
        <v>124.63500000000001</v>
      </c>
      <c r="D741" s="325">
        <v>75.19</v>
      </c>
      <c r="E741" s="325">
        <v>250.79499999999999</v>
      </c>
      <c r="F741" s="325">
        <v>262.93</v>
      </c>
      <c r="G741" s="325">
        <v>92.694999999999993</v>
      </c>
      <c r="H741" s="325">
        <v>224.47499999999999</v>
      </c>
      <c r="I741" s="325">
        <v>255.4</v>
      </c>
      <c r="J741" s="325">
        <v>107.39</v>
      </c>
    </row>
    <row r="742" spans="2:10" x14ac:dyDescent="0.2">
      <c r="B742" s="937">
        <v>41211</v>
      </c>
      <c r="C742" s="325">
        <v>128.73500000000001</v>
      </c>
      <c r="D742" s="325">
        <v>76.415000000000006</v>
      </c>
      <c r="E742" s="325">
        <v>253.12</v>
      </c>
      <c r="F742" s="325">
        <v>277.125</v>
      </c>
      <c r="G742" s="325">
        <v>92.91</v>
      </c>
      <c r="H742" s="325">
        <v>227.29499999999999</v>
      </c>
      <c r="I742" s="325">
        <v>256.63499999999999</v>
      </c>
      <c r="J742" s="325">
        <v>111.05</v>
      </c>
    </row>
    <row r="743" spans="2:10" x14ac:dyDescent="0.2">
      <c r="B743" s="937">
        <v>41212</v>
      </c>
      <c r="C743" s="325">
        <v>127.11</v>
      </c>
      <c r="D743" s="325">
        <v>75.67</v>
      </c>
      <c r="E743" s="325">
        <v>255.78</v>
      </c>
      <c r="F743" s="325">
        <v>276.09500000000003</v>
      </c>
      <c r="G743" s="325">
        <v>93.924999999999997</v>
      </c>
      <c r="H743" s="325">
        <v>220.44</v>
      </c>
      <c r="I743" s="325">
        <v>252.49</v>
      </c>
      <c r="J743" s="325">
        <v>109.52</v>
      </c>
    </row>
    <row r="744" spans="2:10" x14ac:dyDescent="0.2">
      <c r="B744" s="937">
        <v>41213</v>
      </c>
      <c r="C744" s="325">
        <v>118.395</v>
      </c>
      <c r="D744" s="325">
        <v>75.685000000000002</v>
      </c>
      <c r="E744" s="325">
        <v>251.94499999999999</v>
      </c>
      <c r="F744" s="325">
        <v>278.81</v>
      </c>
      <c r="G744" s="325">
        <v>91.655000000000001</v>
      </c>
      <c r="H744" s="325">
        <v>224.745</v>
      </c>
      <c r="I744" s="325">
        <v>247.595</v>
      </c>
      <c r="J744" s="325">
        <v>112.545</v>
      </c>
    </row>
    <row r="745" spans="2:10" x14ac:dyDescent="0.2">
      <c r="B745" s="937">
        <v>41214</v>
      </c>
      <c r="C745" s="325">
        <v>122.185</v>
      </c>
      <c r="D745" s="325">
        <v>75.680000000000007</v>
      </c>
      <c r="E745" s="325">
        <v>248.91</v>
      </c>
      <c r="F745" s="325">
        <v>280.51499999999999</v>
      </c>
      <c r="G745" s="325">
        <v>89.71</v>
      </c>
      <c r="H745" s="325">
        <v>222.49</v>
      </c>
      <c r="I745" s="325">
        <v>270.33</v>
      </c>
      <c r="J745" s="325">
        <v>107.83</v>
      </c>
    </row>
    <row r="746" spans="2:10" x14ac:dyDescent="0.2">
      <c r="B746" s="937">
        <v>41215</v>
      </c>
      <c r="C746" s="325">
        <v>120.56</v>
      </c>
      <c r="D746" s="325">
        <v>75.614999999999995</v>
      </c>
      <c r="E746" s="325">
        <v>248.92</v>
      </c>
      <c r="F746" s="325">
        <v>272.87</v>
      </c>
      <c r="G746" s="325">
        <v>89.61</v>
      </c>
      <c r="H746" s="325">
        <v>225.83500000000001</v>
      </c>
      <c r="I746" s="325">
        <v>266.375</v>
      </c>
      <c r="J746" s="325">
        <v>109.13500000000001</v>
      </c>
    </row>
    <row r="747" spans="2:10" x14ac:dyDescent="0.2">
      <c r="B747" s="937">
        <v>41218</v>
      </c>
      <c r="C747" s="325">
        <v>121.675</v>
      </c>
      <c r="D747" s="325">
        <v>72.694999999999993</v>
      </c>
      <c r="E747" s="325">
        <v>253.89</v>
      </c>
      <c r="F747" s="325">
        <v>282.83</v>
      </c>
      <c r="G747" s="325">
        <v>88.944999999999993</v>
      </c>
      <c r="H747" s="325">
        <v>231.48500000000001</v>
      </c>
      <c r="I747" s="325">
        <v>271.53500000000003</v>
      </c>
      <c r="J747" s="325">
        <v>110.86</v>
      </c>
    </row>
    <row r="748" spans="2:10" x14ac:dyDescent="0.2">
      <c r="B748" s="937">
        <v>41219</v>
      </c>
      <c r="C748" s="325">
        <v>110.8</v>
      </c>
      <c r="D748" s="325">
        <v>72.704999999999998</v>
      </c>
      <c r="E748" s="325">
        <v>253.58</v>
      </c>
      <c r="F748" s="325">
        <v>283.88499999999999</v>
      </c>
      <c r="G748" s="325">
        <v>88.41</v>
      </c>
      <c r="H748" s="325">
        <v>232.63499999999999</v>
      </c>
      <c r="I748" s="325">
        <v>276.80500000000001</v>
      </c>
      <c r="J748" s="325">
        <v>113.39</v>
      </c>
    </row>
    <row r="749" spans="2:10" x14ac:dyDescent="0.2">
      <c r="B749" s="937">
        <v>41220</v>
      </c>
      <c r="C749" s="325">
        <v>106.875</v>
      </c>
      <c r="D749" s="325">
        <v>72.694999999999993</v>
      </c>
      <c r="E749" s="325">
        <v>249.755</v>
      </c>
      <c r="F749" s="325">
        <v>283.25</v>
      </c>
      <c r="G749" s="325">
        <v>90.44</v>
      </c>
      <c r="H749" s="325">
        <v>229.93</v>
      </c>
      <c r="I749" s="325">
        <v>270.08</v>
      </c>
      <c r="J749" s="325">
        <v>109.645</v>
      </c>
    </row>
    <row r="750" spans="2:10" x14ac:dyDescent="0.2">
      <c r="B750" s="937">
        <v>41221</v>
      </c>
      <c r="C750" s="325">
        <v>111.845</v>
      </c>
      <c r="D750" s="325">
        <v>65.209999999999994</v>
      </c>
      <c r="E750" s="325">
        <v>247.84</v>
      </c>
      <c r="F750" s="325">
        <v>282.3</v>
      </c>
      <c r="G750" s="325">
        <v>85.474999999999994</v>
      </c>
      <c r="H750" s="325">
        <v>222.53</v>
      </c>
      <c r="I750" s="325">
        <v>275.85500000000002</v>
      </c>
      <c r="J750" s="325">
        <v>99</v>
      </c>
    </row>
    <row r="751" spans="2:10" x14ac:dyDescent="0.2">
      <c r="B751" s="937">
        <v>41222</v>
      </c>
      <c r="C751" s="325">
        <v>114</v>
      </c>
      <c r="D751" s="325">
        <v>67.8</v>
      </c>
      <c r="E751" s="325">
        <v>254.19</v>
      </c>
      <c r="F751" s="325">
        <v>287.99</v>
      </c>
      <c r="G751" s="325">
        <v>87.894999999999996</v>
      </c>
      <c r="H751" s="325">
        <v>232.2</v>
      </c>
      <c r="I751" s="325">
        <v>277.40499999999997</v>
      </c>
      <c r="J751" s="325">
        <v>100.49</v>
      </c>
    </row>
    <row r="752" spans="2:10" x14ac:dyDescent="0.2">
      <c r="B752" s="937">
        <v>41225</v>
      </c>
      <c r="C752" s="325">
        <v>113.8</v>
      </c>
      <c r="D752" s="325">
        <v>68.099999999999994</v>
      </c>
      <c r="E752" s="325">
        <v>253.9</v>
      </c>
      <c r="F752" s="325">
        <v>287.16500000000002</v>
      </c>
      <c r="G752" s="325">
        <v>87.9</v>
      </c>
      <c r="H752" s="325">
        <v>230.1</v>
      </c>
      <c r="I752" s="325">
        <v>277.39999999999998</v>
      </c>
      <c r="J752" s="325">
        <v>100.5</v>
      </c>
    </row>
    <row r="753" spans="2:10" x14ac:dyDescent="0.2">
      <c r="B753" s="937">
        <v>41226</v>
      </c>
      <c r="C753" s="325">
        <v>114.465</v>
      </c>
      <c r="D753" s="325">
        <v>65.209999999999994</v>
      </c>
      <c r="E753" s="325">
        <v>254.19</v>
      </c>
      <c r="F753" s="325">
        <v>291.49</v>
      </c>
      <c r="G753" s="325">
        <v>86.435000000000002</v>
      </c>
      <c r="H753" s="325">
        <v>232.20500000000001</v>
      </c>
      <c r="I753" s="325">
        <v>282.74</v>
      </c>
      <c r="J753" s="325">
        <v>100.49</v>
      </c>
    </row>
    <row r="754" spans="2:10" x14ac:dyDescent="0.2">
      <c r="B754" s="937">
        <v>41227</v>
      </c>
      <c r="C754" s="325">
        <v>108.575</v>
      </c>
      <c r="D754" s="325">
        <v>72.685000000000002</v>
      </c>
      <c r="E754" s="325">
        <v>253.60499999999999</v>
      </c>
      <c r="F754" s="325">
        <v>291.70999999999998</v>
      </c>
      <c r="G754" s="325">
        <v>86.19</v>
      </c>
      <c r="H754" s="325">
        <v>227.505</v>
      </c>
      <c r="I754" s="325">
        <v>282.77</v>
      </c>
      <c r="J754" s="325">
        <v>100.49</v>
      </c>
    </row>
    <row r="755" spans="2:10" x14ac:dyDescent="0.2">
      <c r="B755" s="937">
        <v>41228</v>
      </c>
      <c r="C755" s="325">
        <v>119.745</v>
      </c>
      <c r="D755" s="325">
        <v>67.61</v>
      </c>
      <c r="E755" s="325">
        <v>254.845</v>
      </c>
      <c r="F755" s="325">
        <v>304.28500000000003</v>
      </c>
      <c r="G755" s="325">
        <v>89.084999999999994</v>
      </c>
      <c r="H755" s="325">
        <v>232.29</v>
      </c>
      <c r="I755" s="325">
        <v>281.70999999999998</v>
      </c>
      <c r="J755" s="325">
        <v>101.47499999999999</v>
      </c>
    </row>
    <row r="756" spans="2:10" x14ac:dyDescent="0.2">
      <c r="B756" s="937">
        <v>41229</v>
      </c>
      <c r="C756" s="325">
        <v>119.34</v>
      </c>
      <c r="D756" s="325">
        <v>72.680000000000007</v>
      </c>
      <c r="E756" s="325">
        <v>261.34500000000003</v>
      </c>
      <c r="F756" s="325">
        <v>313.98500000000001</v>
      </c>
      <c r="G756" s="325">
        <v>87.57</v>
      </c>
      <c r="H756" s="325">
        <v>239.535</v>
      </c>
      <c r="I756" s="325">
        <v>281.79500000000002</v>
      </c>
      <c r="J756" s="325">
        <v>101.19</v>
      </c>
    </row>
    <row r="757" spans="2:10" x14ac:dyDescent="0.2">
      <c r="B757" s="937">
        <v>41232</v>
      </c>
      <c r="C757" s="325">
        <v>116.79</v>
      </c>
      <c r="D757" s="325">
        <v>71.444999999999993</v>
      </c>
      <c r="E757" s="325">
        <v>261.27499999999998</v>
      </c>
      <c r="F757" s="325">
        <v>302.46499999999997</v>
      </c>
      <c r="G757" s="325">
        <v>87.125</v>
      </c>
      <c r="H757" s="325">
        <v>241.01499999999999</v>
      </c>
      <c r="I757" s="325">
        <v>280.60000000000002</v>
      </c>
      <c r="J757" s="325">
        <v>100.58499999999999</v>
      </c>
    </row>
    <row r="758" spans="2:10" x14ac:dyDescent="0.2">
      <c r="B758" s="937">
        <v>41233</v>
      </c>
      <c r="C758" s="325">
        <v>116.785</v>
      </c>
      <c r="D758" s="325">
        <v>72.22</v>
      </c>
      <c r="E758" s="325">
        <v>266.31</v>
      </c>
      <c r="F758" s="325">
        <v>299.935</v>
      </c>
      <c r="G758" s="325">
        <v>85.06</v>
      </c>
      <c r="H758" s="325">
        <v>240.98500000000001</v>
      </c>
      <c r="I758" s="325">
        <v>280.82499999999999</v>
      </c>
      <c r="J758" s="325">
        <v>99.5</v>
      </c>
    </row>
    <row r="759" spans="2:10" x14ac:dyDescent="0.2">
      <c r="B759" s="937">
        <v>41234</v>
      </c>
      <c r="C759" s="325">
        <v>114.66</v>
      </c>
      <c r="D759" s="325">
        <v>70.564999999999998</v>
      </c>
      <c r="E759" s="325">
        <v>262.40499999999997</v>
      </c>
      <c r="F759" s="325">
        <v>293.48500000000001</v>
      </c>
      <c r="G759" s="325">
        <v>85.825000000000003</v>
      </c>
      <c r="H759" s="325">
        <v>233.2</v>
      </c>
      <c r="I759" s="325">
        <v>279.88499999999999</v>
      </c>
      <c r="J759" s="325">
        <v>99.4</v>
      </c>
    </row>
    <row r="760" spans="2:10" x14ac:dyDescent="0.2">
      <c r="B760" s="937">
        <v>41235</v>
      </c>
      <c r="C760" s="325">
        <v>114.395</v>
      </c>
      <c r="D760" s="325">
        <v>77.655000000000001</v>
      </c>
      <c r="E760" s="325">
        <v>259.56</v>
      </c>
      <c r="F760" s="325">
        <v>292.57</v>
      </c>
      <c r="G760" s="325">
        <v>85.144999999999996</v>
      </c>
      <c r="H760" s="325">
        <v>232.30500000000001</v>
      </c>
      <c r="I760" s="325">
        <v>279.86500000000001</v>
      </c>
      <c r="J760" s="325">
        <v>99.995000000000005</v>
      </c>
    </row>
    <row r="761" spans="2:10" x14ac:dyDescent="0.2">
      <c r="B761" s="937">
        <v>41236</v>
      </c>
      <c r="C761" s="325">
        <v>109.88</v>
      </c>
      <c r="D761" s="325">
        <v>72.375</v>
      </c>
      <c r="E761" s="325">
        <v>263.81</v>
      </c>
      <c r="F761" s="325">
        <v>286.26</v>
      </c>
      <c r="G761" s="325">
        <v>86.21</v>
      </c>
      <c r="H761" s="325">
        <v>232.32</v>
      </c>
      <c r="I761" s="325">
        <v>280.2</v>
      </c>
      <c r="J761" s="325">
        <v>100.1</v>
      </c>
    </row>
    <row r="762" spans="2:10" x14ac:dyDescent="0.2">
      <c r="B762" s="937">
        <v>41239</v>
      </c>
      <c r="C762" s="325">
        <v>112.395</v>
      </c>
      <c r="D762" s="325">
        <v>73.36</v>
      </c>
      <c r="E762" s="325">
        <v>251.04</v>
      </c>
      <c r="F762" s="325">
        <v>292.23</v>
      </c>
      <c r="G762" s="325">
        <v>86.995000000000005</v>
      </c>
      <c r="H762" s="325">
        <v>227.08500000000001</v>
      </c>
      <c r="I762" s="325">
        <v>276.60500000000002</v>
      </c>
      <c r="J762" s="325">
        <v>99.995000000000005</v>
      </c>
    </row>
    <row r="763" spans="2:10" x14ac:dyDescent="0.2">
      <c r="B763" s="937">
        <v>41240</v>
      </c>
      <c r="C763" s="325">
        <v>111.405</v>
      </c>
      <c r="D763" s="325">
        <v>65.204999999999998</v>
      </c>
      <c r="E763" s="325">
        <v>245.79499999999999</v>
      </c>
      <c r="F763" s="325">
        <v>287.625</v>
      </c>
      <c r="G763" s="325">
        <v>86.635000000000005</v>
      </c>
      <c r="H763" s="325">
        <v>225.04499999999999</v>
      </c>
      <c r="I763" s="325">
        <v>276.935</v>
      </c>
      <c r="J763" s="325">
        <v>98.6</v>
      </c>
    </row>
    <row r="764" spans="2:10" x14ac:dyDescent="0.2">
      <c r="B764" s="937">
        <v>41241</v>
      </c>
      <c r="C764" s="325">
        <v>108.58</v>
      </c>
      <c r="D764" s="325">
        <v>70.584999999999994</v>
      </c>
      <c r="E764" s="325">
        <v>245.73500000000001</v>
      </c>
      <c r="F764" s="325">
        <v>289.11500000000001</v>
      </c>
      <c r="G764" s="325">
        <v>86.504999999999995</v>
      </c>
      <c r="H764" s="325">
        <v>225.11500000000001</v>
      </c>
      <c r="I764" s="325">
        <v>275.83</v>
      </c>
      <c r="J764" s="325">
        <v>95.04</v>
      </c>
    </row>
    <row r="765" spans="2:10" x14ac:dyDescent="0.2">
      <c r="B765" s="937">
        <v>41242</v>
      </c>
      <c r="C765" s="325">
        <v>109.86499999999999</v>
      </c>
      <c r="D765" s="325">
        <v>67.78</v>
      </c>
      <c r="E765" s="325">
        <v>246.435</v>
      </c>
      <c r="F765" s="325">
        <v>287.26499999999999</v>
      </c>
      <c r="G765" s="325">
        <v>85.72</v>
      </c>
      <c r="H765" s="325">
        <v>222.625</v>
      </c>
      <c r="I765" s="325">
        <v>270.15499999999997</v>
      </c>
      <c r="J765" s="325">
        <v>95.04</v>
      </c>
    </row>
    <row r="766" spans="2:10" x14ac:dyDescent="0.2">
      <c r="B766" s="937">
        <v>41243</v>
      </c>
      <c r="C766" s="325">
        <v>109.875</v>
      </c>
      <c r="D766" s="325">
        <v>64.864999999999995</v>
      </c>
      <c r="E766" s="325">
        <v>256.255</v>
      </c>
      <c r="F766" s="325">
        <v>289.23500000000001</v>
      </c>
      <c r="G766" s="325">
        <v>85.28</v>
      </c>
      <c r="H766" s="325">
        <v>229.375</v>
      </c>
      <c r="I766" s="325">
        <v>267.29000000000002</v>
      </c>
      <c r="J766" s="325">
        <v>95.04</v>
      </c>
    </row>
    <row r="767" spans="2:10" x14ac:dyDescent="0.2">
      <c r="B767" s="937">
        <v>41246</v>
      </c>
      <c r="C767" s="325">
        <v>109.87</v>
      </c>
      <c r="D767" s="325">
        <v>64.7</v>
      </c>
      <c r="E767" s="325">
        <v>256.57</v>
      </c>
      <c r="F767" s="325">
        <v>284.83499999999998</v>
      </c>
      <c r="G767" s="325">
        <v>83.66</v>
      </c>
      <c r="H767" s="325">
        <v>222.35499999999999</v>
      </c>
      <c r="I767" s="325">
        <v>266.315</v>
      </c>
      <c r="J767" s="325">
        <v>95.045000000000002</v>
      </c>
    </row>
    <row r="768" spans="2:10" x14ac:dyDescent="0.2">
      <c r="B768" s="937">
        <v>41247</v>
      </c>
      <c r="C768" s="325">
        <v>108.96</v>
      </c>
      <c r="D768" s="325">
        <v>65.19</v>
      </c>
      <c r="E768" s="325">
        <v>250.565</v>
      </c>
      <c r="F768" s="325">
        <v>285.04000000000002</v>
      </c>
      <c r="G768" s="325">
        <v>84.855000000000004</v>
      </c>
      <c r="H768" s="325">
        <v>222.2</v>
      </c>
      <c r="I768" s="325">
        <v>272.67</v>
      </c>
      <c r="J768" s="325">
        <v>94.55</v>
      </c>
    </row>
    <row r="769" spans="2:10" x14ac:dyDescent="0.2">
      <c r="B769" s="937">
        <v>41248</v>
      </c>
      <c r="C769" s="325">
        <v>104.935</v>
      </c>
      <c r="D769" s="325">
        <v>66.194999999999993</v>
      </c>
      <c r="E769" s="325">
        <v>254.36500000000001</v>
      </c>
      <c r="F769" s="325">
        <v>286.065</v>
      </c>
      <c r="G769" s="325">
        <v>84.64</v>
      </c>
      <c r="H769" s="325">
        <v>220.72499999999999</v>
      </c>
      <c r="I769" s="325">
        <v>267.33</v>
      </c>
      <c r="J769" s="325">
        <v>95.04</v>
      </c>
    </row>
    <row r="770" spans="2:10" x14ac:dyDescent="0.2">
      <c r="B770" s="937">
        <v>41249</v>
      </c>
      <c r="C770" s="325">
        <v>100.245</v>
      </c>
      <c r="D770" s="325">
        <v>72.674999999999997</v>
      </c>
      <c r="E770" s="325">
        <v>262.34500000000003</v>
      </c>
      <c r="F770" s="325">
        <v>287.70999999999998</v>
      </c>
      <c r="G770" s="325">
        <v>84.95</v>
      </c>
      <c r="H770" s="325">
        <v>223.70500000000001</v>
      </c>
      <c r="I770" s="325">
        <v>267.35000000000002</v>
      </c>
      <c r="J770" s="325">
        <v>99</v>
      </c>
    </row>
    <row r="771" spans="2:10" x14ac:dyDescent="0.2">
      <c r="B771" s="937">
        <v>41250</v>
      </c>
      <c r="C771" s="325">
        <v>102.455</v>
      </c>
      <c r="D771" s="325">
        <v>72.674999999999997</v>
      </c>
      <c r="E771" s="325">
        <v>265.69</v>
      </c>
      <c r="F771" s="325">
        <v>289.8</v>
      </c>
      <c r="G771" s="325">
        <v>85.63</v>
      </c>
      <c r="H771" s="325">
        <v>225.11</v>
      </c>
      <c r="I771" s="325">
        <v>270.8</v>
      </c>
      <c r="J771" s="325">
        <v>97.424999999999997</v>
      </c>
    </row>
    <row r="772" spans="2:10" x14ac:dyDescent="0.2">
      <c r="B772" s="937">
        <v>41253</v>
      </c>
      <c r="C772" s="325">
        <v>101.15</v>
      </c>
      <c r="D772" s="325">
        <v>65.2</v>
      </c>
      <c r="E772" s="325">
        <v>265.70499999999998</v>
      </c>
      <c r="F772" s="325">
        <v>291.93</v>
      </c>
      <c r="G772" s="325">
        <v>85.63</v>
      </c>
      <c r="H772" s="325">
        <v>223.84</v>
      </c>
      <c r="I772" s="325">
        <v>270.755</v>
      </c>
      <c r="J772" s="325">
        <v>97.77</v>
      </c>
    </row>
    <row r="773" spans="2:10" x14ac:dyDescent="0.2">
      <c r="B773" s="937">
        <v>41254</v>
      </c>
      <c r="C773" s="325">
        <v>100.85</v>
      </c>
      <c r="D773" s="325">
        <v>65.2</v>
      </c>
      <c r="E773" s="325">
        <v>263.97000000000003</v>
      </c>
      <c r="F773" s="325">
        <v>290.65499999999997</v>
      </c>
      <c r="G773" s="325">
        <v>85.254999999999995</v>
      </c>
      <c r="H773" s="325">
        <v>221.58500000000001</v>
      </c>
      <c r="I773" s="325">
        <v>271.14499999999998</v>
      </c>
      <c r="J773" s="325">
        <v>94.685000000000002</v>
      </c>
    </row>
    <row r="774" spans="2:10" x14ac:dyDescent="0.2">
      <c r="B774" s="937">
        <v>41255</v>
      </c>
      <c r="C774" s="325">
        <v>99.99</v>
      </c>
      <c r="D774" s="325">
        <v>67.694999999999993</v>
      </c>
      <c r="E774" s="325">
        <v>266.13</v>
      </c>
      <c r="F774" s="325">
        <v>287.34500000000003</v>
      </c>
      <c r="G774" s="325">
        <v>80.569999999999993</v>
      </c>
      <c r="H774" s="325">
        <v>221.08</v>
      </c>
      <c r="I774" s="325">
        <v>277.12</v>
      </c>
      <c r="J774" s="325">
        <v>95.084999999999994</v>
      </c>
    </row>
    <row r="775" spans="2:10" x14ac:dyDescent="0.2">
      <c r="B775" s="937">
        <v>41256</v>
      </c>
      <c r="C775" s="325">
        <v>99.98</v>
      </c>
      <c r="D775" s="325">
        <v>62.585000000000001</v>
      </c>
      <c r="E775" s="325">
        <v>263.92</v>
      </c>
      <c r="F775" s="325">
        <v>284.22000000000003</v>
      </c>
      <c r="G775" s="325">
        <v>79.77</v>
      </c>
      <c r="H775" s="325">
        <v>218.05500000000001</v>
      </c>
      <c r="I775" s="325">
        <v>271.56</v>
      </c>
      <c r="J775" s="325">
        <v>96.67</v>
      </c>
    </row>
    <row r="776" spans="2:10" x14ac:dyDescent="0.2">
      <c r="B776" s="937">
        <v>41257</v>
      </c>
      <c r="C776" s="325">
        <v>102.105</v>
      </c>
      <c r="D776" s="325">
        <v>67.7</v>
      </c>
      <c r="E776" s="325">
        <v>260.76499999999999</v>
      </c>
      <c r="F776" s="325">
        <v>278.99</v>
      </c>
      <c r="G776" s="325">
        <v>79.724999999999994</v>
      </c>
      <c r="H776" s="325">
        <v>211.56</v>
      </c>
      <c r="I776" s="325">
        <v>280.02499999999998</v>
      </c>
      <c r="J776" s="325">
        <v>96.034999999999997</v>
      </c>
    </row>
    <row r="777" spans="2:10" x14ac:dyDescent="0.2">
      <c r="B777" s="937">
        <v>41260</v>
      </c>
      <c r="C777" s="325">
        <v>100.54</v>
      </c>
      <c r="D777" s="325">
        <v>63.6</v>
      </c>
      <c r="E777" s="325">
        <v>273.61</v>
      </c>
      <c r="F777" s="325">
        <v>285.83499999999998</v>
      </c>
      <c r="G777" s="325">
        <v>79.424999999999997</v>
      </c>
      <c r="H777" s="325">
        <v>216.95500000000001</v>
      </c>
      <c r="I777" s="325">
        <v>277.14</v>
      </c>
      <c r="J777" s="325">
        <v>94.55</v>
      </c>
    </row>
    <row r="778" spans="2:10" x14ac:dyDescent="0.2">
      <c r="B778" s="937">
        <v>41261</v>
      </c>
      <c r="C778" s="325">
        <v>98.44</v>
      </c>
      <c r="D778" s="325">
        <v>66.819999999999993</v>
      </c>
      <c r="E778" s="325">
        <v>263.19</v>
      </c>
      <c r="F778" s="325">
        <v>284.91500000000002</v>
      </c>
      <c r="G778" s="325">
        <v>78.614999999999995</v>
      </c>
      <c r="H778" s="325">
        <v>215.62</v>
      </c>
      <c r="I778" s="325">
        <v>272.60500000000002</v>
      </c>
      <c r="J778" s="325">
        <v>93.56</v>
      </c>
    </row>
    <row r="779" spans="2:10" x14ac:dyDescent="0.2">
      <c r="B779" s="937">
        <v>41262</v>
      </c>
      <c r="C779" s="325">
        <v>95.03</v>
      </c>
      <c r="D779" s="325">
        <v>67.694999999999993</v>
      </c>
      <c r="E779" s="325">
        <v>255.63</v>
      </c>
      <c r="F779" s="325">
        <v>275.83999999999997</v>
      </c>
      <c r="G779" s="325">
        <v>76.875</v>
      </c>
      <c r="H779" s="325">
        <v>206.37</v>
      </c>
      <c r="I779" s="325">
        <v>267.38</v>
      </c>
      <c r="J779" s="325">
        <v>94.22</v>
      </c>
    </row>
    <row r="780" spans="2:10" x14ac:dyDescent="0.2">
      <c r="B780" s="937">
        <v>41263</v>
      </c>
      <c r="C780" s="325">
        <v>95.034999999999997</v>
      </c>
      <c r="D780" s="325">
        <v>65.22</v>
      </c>
      <c r="E780" s="325">
        <v>257.17</v>
      </c>
      <c r="F780" s="325">
        <v>279.06</v>
      </c>
      <c r="G780" s="325">
        <v>80.545000000000002</v>
      </c>
      <c r="H780" s="325">
        <v>207.84</v>
      </c>
      <c r="I780" s="325">
        <v>223.1</v>
      </c>
      <c r="J780" s="325">
        <v>93.57</v>
      </c>
    </row>
    <row r="781" spans="2:10" x14ac:dyDescent="0.2">
      <c r="B781" s="937">
        <v>41264</v>
      </c>
      <c r="C781" s="325">
        <v>98.73</v>
      </c>
      <c r="D781" s="325">
        <v>66.5</v>
      </c>
      <c r="E781" s="325">
        <v>264.17</v>
      </c>
      <c r="F781" s="325">
        <v>279.58</v>
      </c>
      <c r="G781" s="325">
        <v>83.66</v>
      </c>
      <c r="H781" s="325">
        <v>215.07499999999999</v>
      </c>
      <c r="I781" s="325">
        <v>227.3</v>
      </c>
      <c r="J781" s="325">
        <v>96.034999999999997</v>
      </c>
    </row>
    <row r="782" spans="2:10" x14ac:dyDescent="0.2">
      <c r="B782" s="937">
        <v>41267</v>
      </c>
      <c r="C782" s="325">
        <v>98.8</v>
      </c>
      <c r="D782" s="325">
        <v>66.900000000000006</v>
      </c>
      <c r="E782" s="325">
        <v>264.60000000000002</v>
      </c>
      <c r="F782" s="325">
        <v>279.60000000000002</v>
      </c>
      <c r="G782" s="325">
        <v>84</v>
      </c>
      <c r="H782" s="325">
        <v>215.1</v>
      </c>
      <c r="I782" s="325">
        <v>228.2</v>
      </c>
      <c r="J782" s="325">
        <v>96.4</v>
      </c>
    </row>
    <row r="783" spans="2:10" x14ac:dyDescent="0.2">
      <c r="B783" s="937">
        <v>41268</v>
      </c>
      <c r="C783" s="325">
        <v>99</v>
      </c>
      <c r="D783" s="325">
        <v>66.900000000000006</v>
      </c>
      <c r="E783" s="325">
        <v>265.2</v>
      </c>
      <c r="F783" s="325">
        <v>279</v>
      </c>
      <c r="G783" s="325">
        <v>84.1</v>
      </c>
      <c r="H783" s="325">
        <v>214.6</v>
      </c>
      <c r="I783" s="325">
        <v>228.5</v>
      </c>
      <c r="J783" s="325">
        <v>96.5</v>
      </c>
    </row>
    <row r="784" spans="2:10" x14ac:dyDescent="0.2">
      <c r="B784" s="937">
        <v>41269</v>
      </c>
      <c r="C784" s="325">
        <v>99.1</v>
      </c>
      <c r="D784" s="325">
        <v>66.900000000000006</v>
      </c>
      <c r="E784" s="325">
        <v>265.39999999999998</v>
      </c>
      <c r="F784" s="325">
        <v>278.7</v>
      </c>
      <c r="G784" s="325">
        <v>84.2</v>
      </c>
      <c r="H784" s="325">
        <v>214.4</v>
      </c>
      <c r="I784" s="325">
        <v>228.8</v>
      </c>
      <c r="J784" s="325">
        <v>96.6</v>
      </c>
    </row>
    <row r="785" spans="2:10" x14ac:dyDescent="0.2">
      <c r="B785" s="937">
        <v>41270</v>
      </c>
      <c r="C785" s="325">
        <v>100</v>
      </c>
      <c r="D785" s="325">
        <v>67</v>
      </c>
      <c r="E785" s="325">
        <v>267.7</v>
      </c>
      <c r="F785" s="325">
        <v>280.60000000000002</v>
      </c>
      <c r="G785" s="325">
        <v>85.7</v>
      </c>
      <c r="H785" s="325">
        <v>215.9</v>
      </c>
      <c r="I785" s="325">
        <v>232.9</v>
      </c>
      <c r="J785" s="325">
        <v>98.3</v>
      </c>
    </row>
    <row r="786" spans="2:10" x14ac:dyDescent="0.2">
      <c r="B786" s="937">
        <v>41271</v>
      </c>
      <c r="C786" s="325">
        <v>96.8</v>
      </c>
      <c r="D786" s="325">
        <v>66.900000000000006</v>
      </c>
      <c r="E786" s="325">
        <v>264.20499999999998</v>
      </c>
      <c r="F786" s="325">
        <v>277.22000000000003</v>
      </c>
      <c r="G786" s="325">
        <v>78.37</v>
      </c>
      <c r="H786" s="325">
        <v>213.8</v>
      </c>
      <c r="I786" s="325">
        <v>232.2</v>
      </c>
      <c r="J786" s="325">
        <v>98</v>
      </c>
    </row>
    <row r="787" spans="2:10" x14ac:dyDescent="0.2">
      <c r="B787" s="937">
        <v>41274</v>
      </c>
      <c r="C787" s="325">
        <v>97.51</v>
      </c>
      <c r="D787" s="325">
        <v>67.2</v>
      </c>
      <c r="E787" s="325">
        <v>260.41000000000003</v>
      </c>
      <c r="F787" s="325">
        <v>275.7</v>
      </c>
      <c r="G787" s="325">
        <v>78.2</v>
      </c>
      <c r="H787" s="325">
        <v>211.39</v>
      </c>
      <c r="I787" s="325">
        <v>231.7</v>
      </c>
      <c r="J787" s="325">
        <v>97.8</v>
      </c>
    </row>
    <row r="788" spans="2:10" x14ac:dyDescent="0.2">
      <c r="B788" s="937">
        <v>41275</v>
      </c>
      <c r="C788" s="325">
        <v>97.5</v>
      </c>
      <c r="D788" s="325">
        <v>67.2</v>
      </c>
      <c r="E788" s="325">
        <v>260.39999999999998</v>
      </c>
      <c r="F788" s="325">
        <v>275.7</v>
      </c>
      <c r="G788" s="325">
        <v>78.2</v>
      </c>
      <c r="H788" s="325">
        <v>211.4</v>
      </c>
      <c r="I788" s="325">
        <v>231.7</v>
      </c>
      <c r="J788" s="325">
        <v>97.8</v>
      </c>
    </row>
    <row r="789" spans="2:10" x14ac:dyDescent="0.2">
      <c r="B789" s="937">
        <v>41276</v>
      </c>
      <c r="C789" s="325">
        <v>97.5</v>
      </c>
      <c r="D789" s="325">
        <v>57.244999999999997</v>
      </c>
      <c r="E789" s="325">
        <v>251.73500000000001</v>
      </c>
      <c r="F789" s="325">
        <v>263.91500000000002</v>
      </c>
      <c r="G789" s="325">
        <v>76.555000000000007</v>
      </c>
      <c r="H789" s="325">
        <v>211.4</v>
      </c>
      <c r="I789" s="325">
        <v>231.7</v>
      </c>
      <c r="J789" s="325">
        <v>97.8</v>
      </c>
    </row>
    <row r="790" spans="2:10" x14ac:dyDescent="0.2">
      <c r="B790" s="937">
        <v>41277</v>
      </c>
      <c r="C790" s="325">
        <v>92.805000000000007</v>
      </c>
      <c r="D790" s="325">
        <v>56.734999999999999</v>
      </c>
      <c r="E790" s="325">
        <v>249.155</v>
      </c>
      <c r="F790" s="325">
        <v>255.84</v>
      </c>
      <c r="G790" s="325">
        <v>71.355000000000004</v>
      </c>
      <c r="H790" s="325">
        <v>196.91</v>
      </c>
      <c r="I790" s="325">
        <v>230</v>
      </c>
      <c r="J790" s="325">
        <v>97.1</v>
      </c>
    </row>
    <row r="791" spans="2:10" x14ac:dyDescent="0.2">
      <c r="B791" s="937">
        <v>41278</v>
      </c>
      <c r="C791" s="325">
        <v>92.075000000000003</v>
      </c>
      <c r="D791" s="325">
        <v>61.225000000000001</v>
      </c>
      <c r="E791" s="325">
        <v>246.28</v>
      </c>
      <c r="F791" s="325">
        <v>257.22500000000002</v>
      </c>
      <c r="G791" s="325">
        <v>75.245000000000005</v>
      </c>
      <c r="H791" s="325">
        <v>191.81</v>
      </c>
      <c r="I791" s="325">
        <v>204.76</v>
      </c>
      <c r="J791" s="325">
        <v>95.045000000000002</v>
      </c>
    </row>
    <row r="792" spans="2:10" x14ac:dyDescent="0.2">
      <c r="B792" s="937">
        <v>41281</v>
      </c>
      <c r="C792" s="325">
        <v>91.26</v>
      </c>
      <c r="D792" s="325">
        <v>57.734999999999999</v>
      </c>
      <c r="E792" s="325">
        <v>242.18</v>
      </c>
      <c r="F792" s="325">
        <v>258.41000000000003</v>
      </c>
      <c r="G792" s="325">
        <v>75.63</v>
      </c>
      <c r="H792" s="325">
        <v>187.86</v>
      </c>
      <c r="I792" s="325">
        <v>208.405</v>
      </c>
      <c r="J792" s="325">
        <v>95.045000000000002</v>
      </c>
    </row>
    <row r="793" spans="2:10" x14ac:dyDescent="0.2">
      <c r="B793" s="937">
        <v>41282</v>
      </c>
      <c r="C793" s="325">
        <v>92.125</v>
      </c>
      <c r="D793" s="325">
        <v>57.4</v>
      </c>
      <c r="E793" s="325">
        <v>242.435</v>
      </c>
      <c r="F793" s="325">
        <v>261.91500000000002</v>
      </c>
      <c r="G793" s="325">
        <v>77.055000000000007</v>
      </c>
      <c r="H793" s="325">
        <v>187.87</v>
      </c>
      <c r="I793" s="325">
        <v>210.07</v>
      </c>
      <c r="J793" s="325">
        <v>91.55</v>
      </c>
    </row>
    <row r="794" spans="2:10" x14ac:dyDescent="0.2">
      <c r="B794" s="937">
        <v>41283</v>
      </c>
      <c r="C794" s="325">
        <v>94.07</v>
      </c>
      <c r="D794" s="325">
        <v>57.74</v>
      </c>
      <c r="E794" s="325">
        <v>243.26499999999999</v>
      </c>
      <c r="F794" s="325">
        <v>256.87</v>
      </c>
      <c r="G794" s="325">
        <v>77.724999999999994</v>
      </c>
      <c r="H794" s="325">
        <v>194.215</v>
      </c>
      <c r="I794" s="325">
        <v>208.38</v>
      </c>
      <c r="J794" s="325">
        <v>91.65</v>
      </c>
    </row>
    <row r="795" spans="2:10" x14ac:dyDescent="0.2">
      <c r="B795" s="937">
        <v>41284</v>
      </c>
      <c r="C795" s="325">
        <v>91.45</v>
      </c>
      <c r="D795" s="325">
        <v>57.935000000000002</v>
      </c>
      <c r="E795" s="325">
        <v>240.23</v>
      </c>
      <c r="F795" s="325">
        <v>256.39999999999998</v>
      </c>
      <c r="G795" s="325">
        <v>74.150000000000006</v>
      </c>
      <c r="H795" s="325">
        <v>189.04499999999999</v>
      </c>
      <c r="I795" s="325">
        <v>210.55500000000001</v>
      </c>
      <c r="J795" s="325">
        <v>92.43</v>
      </c>
    </row>
    <row r="796" spans="2:10" x14ac:dyDescent="0.2">
      <c r="B796" s="937">
        <v>41285</v>
      </c>
      <c r="C796" s="325">
        <v>92.584999999999994</v>
      </c>
      <c r="D796" s="325">
        <v>59.14</v>
      </c>
      <c r="E796" s="325">
        <v>248.57499999999999</v>
      </c>
      <c r="F796" s="325">
        <v>274.13499999999999</v>
      </c>
      <c r="G796" s="325">
        <v>77.89</v>
      </c>
      <c r="H796" s="325">
        <v>188.37</v>
      </c>
      <c r="I796" s="325">
        <v>215.24</v>
      </c>
      <c r="J796" s="325">
        <v>92.924999999999997</v>
      </c>
    </row>
    <row r="797" spans="2:10" x14ac:dyDescent="0.2">
      <c r="B797" s="937">
        <v>41288</v>
      </c>
      <c r="C797" s="325">
        <v>90.11</v>
      </c>
      <c r="D797" s="325">
        <v>54.924999999999997</v>
      </c>
      <c r="E797" s="325">
        <v>236.51499999999999</v>
      </c>
      <c r="F797" s="325">
        <v>271.37</v>
      </c>
      <c r="G797" s="325">
        <v>77.58</v>
      </c>
      <c r="H797" s="325">
        <v>185.44499999999999</v>
      </c>
      <c r="I797" s="325">
        <v>214.72499999999999</v>
      </c>
      <c r="J797" s="325">
        <v>91.495000000000005</v>
      </c>
    </row>
    <row r="798" spans="2:10" x14ac:dyDescent="0.2">
      <c r="B798" s="937">
        <v>41289</v>
      </c>
      <c r="C798" s="325">
        <v>91.86</v>
      </c>
      <c r="D798" s="325">
        <v>60.22</v>
      </c>
      <c r="E798" s="325">
        <v>244.065</v>
      </c>
      <c r="F798" s="325">
        <v>281.89999999999998</v>
      </c>
      <c r="G798" s="325">
        <v>80.540000000000006</v>
      </c>
      <c r="H798" s="325">
        <v>188.36500000000001</v>
      </c>
      <c r="I798" s="325">
        <v>220.99</v>
      </c>
      <c r="J798" s="325">
        <v>91.545000000000002</v>
      </c>
    </row>
    <row r="799" spans="2:10" x14ac:dyDescent="0.2">
      <c r="B799" s="937">
        <v>41290</v>
      </c>
      <c r="C799" s="325">
        <v>100.985</v>
      </c>
      <c r="D799" s="325">
        <v>62.725000000000001</v>
      </c>
      <c r="E799" s="325">
        <v>249.08</v>
      </c>
      <c r="F799" s="325">
        <v>281.44</v>
      </c>
      <c r="G799" s="325">
        <v>81.31</v>
      </c>
      <c r="H799" s="325">
        <v>185.465</v>
      </c>
      <c r="I799" s="325">
        <v>223.05500000000001</v>
      </c>
      <c r="J799" s="325">
        <v>90.415000000000006</v>
      </c>
    </row>
    <row r="800" spans="2:10" x14ac:dyDescent="0.2">
      <c r="B800" s="937">
        <v>41291</v>
      </c>
      <c r="C800" s="325">
        <v>100.48</v>
      </c>
      <c r="D800" s="325">
        <v>60.22</v>
      </c>
      <c r="E800" s="325">
        <v>251.57</v>
      </c>
      <c r="F800" s="325">
        <v>277.02</v>
      </c>
      <c r="G800" s="325">
        <v>81.69</v>
      </c>
      <c r="H800" s="325">
        <v>186.93</v>
      </c>
      <c r="I800" s="325">
        <v>240.63</v>
      </c>
      <c r="J800" s="325">
        <v>90.635000000000005</v>
      </c>
    </row>
    <row r="801" spans="2:10" x14ac:dyDescent="0.2">
      <c r="B801" s="937">
        <v>41292</v>
      </c>
      <c r="C801" s="325">
        <v>98.025000000000006</v>
      </c>
      <c r="D801" s="325">
        <v>60.22</v>
      </c>
      <c r="E801" s="325">
        <v>251.565</v>
      </c>
      <c r="F801" s="325">
        <v>273.42500000000001</v>
      </c>
      <c r="G801" s="325">
        <v>85.16</v>
      </c>
      <c r="H801" s="325">
        <v>188.36</v>
      </c>
      <c r="I801" s="325">
        <v>243.20500000000001</v>
      </c>
      <c r="J801" s="325">
        <v>90.76</v>
      </c>
    </row>
    <row r="802" spans="2:10" x14ac:dyDescent="0.2">
      <c r="B802" s="937">
        <v>41295</v>
      </c>
      <c r="C802" s="325">
        <v>98.2</v>
      </c>
      <c r="D802" s="325">
        <v>59.9</v>
      </c>
      <c r="E802" s="325">
        <v>251.4</v>
      </c>
      <c r="F802" s="325">
        <v>272.48500000000001</v>
      </c>
      <c r="G802" s="325">
        <v>81.19</v>
      </c>
      <c r="H802" s="325">
        <v>188.2</v>
      </c>
      <c r="I802" s="325">
        <v>243.32499999999999</v>
      </c>
      <c r="J802" s="325">
        <v>91.49</v>
      </c>
    </row>
    <row r="803" spans="2:10" x14ac:dyDescent="0.2">
      <c r="B803" s="937">
        <v>41296</v>
      </c>
      <c r="C803" s="325">
        <v>99.49</v>
      </c>
      <c r="D803" s="325">
        <v>60.22</v>
      </c>
      <c r="E803" s="325">
        <v>248.715</v>
      </c>
      <c r="F803" s="325">
        <v>273.17500000000001</v>
      </c>
      <c r="G803" s="325">
        <v>82.92</v>
      </c>
      <c r="H803" s="325">
        <v>190.17</v>
      </c>
      <c r="I803" s="325">
        <v>246.01499999999999</v>
      </c>
      <c r="J803" s="325">
        <v>92.075000000000003</v>
      </c>
    </row>
    <row r="804" spans="2:10" x14ac:dyDescent="0.2">
      <c r="B804" s="937">
        <v>41297</v>
      </c>
      <c r="C804" s="325">
        <v>93.075000000000003</v>
      </c>
      <c r="D804" s="325">
        <v>54.72</v>
      </c>
      <c r="E804" s="325">
        <v>249.01</v>
      </c>
      <c r="F804" s="325">
        <v>271.63499999999999</v>
      </c>
      <c r="G804" s="325">
        <v>83.444999999999993</v>
      </c>
      <c r="H804" s="325">
        <v>193.26</v>
      </c>
      <c r="I804" s="325">
        <v>254.42500000000001</v>
      </c>
      <c r="J804" s="325">
        <v>92.075000000000003</v>
      </c>
    </row>
    <row r="805" spans="2:10" x14ac:dyDescent="0.2">
      <c r="B805" s="937">
        <v>41298</v>
      </c>
      <c r="C805" s="325">
        <v>101.965</v>
      </c>
      <c r="D805" s="325">
        <v>54.5</v>
      </c>
      <c r="E805" s="325">
        <v>252.30500000000001</v>
      </c>
      <c r="F805" s="325">
        <v>270.88499999999999</v>
      </c>
      <c r="G805" s="325">
        <v>81.305000000000007</v>
      </c>
      <c r="H805" s="325">
        <v>186.44499999999999</v>
      </c>
      <c r="I805" s="325">
        <v>266.90499999999997</v>
      </c>
      <c r="J805" s="325">
        <v>93.31</v>
      </c>
    </row>
    <row r="806" spans="2:10" x14ac:dyDescent="0.2">
      <c r="B806" s="937">
        <v>41299</v>
      </c>
      <c r="C806" s="325">
        <v>101.9</v>
      </c>
      <c r="D806" s="325">
        <v>53.6</v>
      </c>
      <c r="E806" s="325">
        <v>257.67</v>
      </c>
      <c r="F806" s="325">
        <v>271.47500000000002</v>
      </c>
      <c r="G806" s="325">
        <v>82.71</v>
      </c>
      <c r="H806" s="325">
        <v>187.7</v>
      </c>
      <c r="I806" s="325">
        <v>250.75</v>
      </c>
      <c r="J806" s="325">
        <v>92.2</v>
      </c>
    </row>
    <row r="807" spans="2:10" x14ac:dyDescent="0.2">
      <c r="B807" s="937">
        <v>41302</v>
      </c>
      <c r="C807" s="325">
        <v>100.98</v>
      </c>
      <c r="D807" s="325">
        <v>53.4</v>
      </c>
      <c r="E807" s="325">
        <v>259.30500000000001</v>
      </c>
      <c r="F807" s="325">
        <v>273.29500000000002</v>
      </c>
      <c r="G807" s="325">
        <v>84.325000000000003</v>
      </c>
      <c r="H807" s="325">
        <v>186.47</v>
      </c>
      <c r="I807" s="325">
        <v>250.73500000000001</v>
      </c>
      <c r="J807" s="325">
        <v>95.045000000000002</v>
      </c>
    </row>
    <row r="808" spans="2:10" x14ac:dyDescent="0.2">
      <c r="B808" s="937">
        <v>41303</v>
      </c>
      <c r="C808" s="325">
        <v>95.625</v>
      </c>
      <c r="D808" s="325">
        <v>54.1</v>
      </c>
      <c r="E808" s="325">
        <v>260.61</v>
      </c>
      <c r="F808" s="325">
        <v>281.92500000000001</v>
      </c>
      <c r="G808" s="325">
        <v>86.635000000000005</v>
      </c>
      <c r="H808" s="325">
        <v>191.09</v>
      </c>
      <c r="I808" s="325">
        <v>247.815</v>
      </c>
      <c r="J808" s="325">
        <v>95.045000000000002</v>
      </c>
    </row>
    <row r="809" spans="2:10" x14ac:dyDescent="0.2">
      <c r="B809" s="937">
        <v>41304</v>
      </c>
      <c r="C809" s="325">
        <v>99.99</v>
      </c>
      <c r="D809" s="325">
        <v>61.2</v>
      </c>
      <c r="E809" s="325">
        <v>264.01</v>
      </c>
      <c r="F809" s="325">
        <v>291.685</v>
      </c>
      <c r="G809" s="325">
        <v>90.49</v>
      </c>
      <c r="H809" s="325">
        <v>193.285</v>
      </c>
      <c r="I809" s="325">
        <v>240.95500000000001</v>
      </c>
      <c r="J809" s="325">
        <v>96.4</v>
      </c>
    </row>
    <row r="810" spans="2:10" x14ac:dyDescent="0.2">
      <c r="B810" s="937">
        <v>41305</v>
      </c>
      <c r="C810" s="325">
        <v>102.465</v>
      </c>
      <c r="D810" s="325">
        <v>59.414999999999999</v>
      </c>
      <c r="E810" s="325">
        <v>281.79000000000002</v>
      </c>
      <c r="F810" s="325">
        <v>295.94</v>
      </c>
      <c r="G810" s="325">
        <v>90.915000000000006</v>
      </c>
      <c r="H810" s="325">
        <v>190.37</v>
      </c>
      <c r="I810" s="325">
        <v>246.08500000000001</v>
      </c>
      <c r="J810" s="325">
        <v>95.614999999999995</v>
      </c>
    </row>
    <row r="811" spans="2:10" x14ac:dyDescent="0.2">
      <c r="B811" s="937">
        <v>41306</v>
      </c>
      <c r="C811" s="325">
        <v>108.245</v>
      </c>
      <c r="D811" s="325">
        <v>59.23</v>
      </c>
      <c r="E811" s="325">
        <v>294.03500000000003</v>
      </c>
      <c r="F811" s="325">
        <v>292.01</v>
      </c>
      <c r="G811" s="325">
        <v>90.474999999999994</v>
      </c>
      <c r="H811" s="325">
        <v>195.155</v>
      </c>
      <c r="I811" s="325">
        <v>244.91499999999999</v>
      </c>
      <c r="J811" s="325">
        <v>95.05</v>
      </c>
    </row>
    <row r="812" spans="2:10" x14ac:dyDescent="0.2">
      <c r="B812" s="937">
        <v>41309</v>
      </c>
      <c r="C812" s="325">
        <v>109.83499999999999</v>
      </c>
      <c r="D812" s="325">
        <v>60</v>
      </c>
      <c r="E812" s="325">
        <v>298.64999999999998</v>
      </c>
      <c r="F812" s="325">
        <v>300.32</v>
      </c>
      <c r="G812" s="325">
        <v>91.484999999999999</v>
      </c>
      <c r="H812" s="325">
        <v>202.96</v>
      </c>
      <c r="I812" s="325">
        <v>243.61500000000001</v>
      </c>
      <c r="J812" s="325">
        <v>95.05</v>
      </c>
    </row>
    <row r="813" spans="2:10" x14ac:dyDescent="0.2">
      <c r="B813" s="937">
        <v>41310</v>
      </c>
      <c r="C813" s="325">
        <v>109.85</v>
      </c>
      <c r="D813" s="325">
        <v>53.784999999999997</v>
      </c>
      <c r="E813" s="325">
        <v>300.23500000000001</v>
      </c>
      <c r="F813" s="325">
        <v>301.55</v>
      </c>
      <c r="G813" s="325">
        <v>92.14</v>
      </c>
      <c r="H813" s="325">
        <v>207.86</v>
      </c>
      <c r="I813" s="325">
        <v>249.95</v>
      </c>
      <c r="J813" s="325">
        <v>93.204999999999998</v>
      </c>
    </row>
    <row r="814" spans="2:10" x14ac:dyDescent="0.2">
      <c r="B814" s="937">
        <v>41311</v>
      </c>
      <c r="C814" s="325">
        <v>109.855</v>
      </c>
      <c r="D814" s="325">
        <v>53.545000000000002</v>
      </c>
      <c r="E814" s="325">
        <v>288.98</v>
      </c>
      <c r="F814" s="325">
        <v>297.02499999999998</v>
      </c>
      <c r="G814" s="325">
        <v>92.33</v>
      </c>
      <c r="H814" s="325">
        <v>207.87</v>
      </c>
      <c r="I814" s="325">
        <v>249.97</v>
      </c>
      <c r="J814" s="325">
        <v>92.08</v>
      </c>
    </row>
    <row r="815" spans="2:10" x14ac:dyDescent="0.2">
      <c r="B815" s="937">
        <v>41312</v>
      </c>
      <c r="C815" s="325">
        <v>104.93</v>
      </c>
      <c r="D815" s="325">
        <v>53.585000000000001</v>
      </c>
      <c r="E815" s="325">
        <v>288.98500000000001</v>
      </c>
      <c r="F815" s="325">
        <v>292.04500000000002</v>
      </c>
      <c r="G815" s="325">
        <v>90.65</v>
      </c>
      <c r="H815" s="325">
        <v>202.08500000000001</v>
      </c>
      <c r="I815" s="325">
        <v>257.27999999999997</v>
      </c>
      <c r="J815" s="325">
        <v>92.424999999999997</v>
      </c>
    </row>
    <row r="816" spans="2:10" x14ac:dyDescent="0.2">
      <c r="B816" s="937">
        <v>41313</v>
      </c>
      <c r="C816" s="325">
        <v>109.855</v>
      </c>
      <c r="D816" s="325">
        <v>55.234999999999999</v>
      </c>
      <c r="E816" s="325">
        <v>282.48</v>
      </c>
      <c r="F816" s="325">
        <v>293.02499999999998</v>
      </c>
      <c r="G816" s="325">
        <v>91.61</v>
      </c>
      <c r="H816" s="325">
        <v>207.89</v>
      </c>
      <c r="I816" s="325">
        <v>252.41</v>
      </c>
      <c r="J816" s="325">
        <v>91.09</v>
      </c>
    </row>
    <row r="817" spans="2:10" x14ac:dyDescent="0.2">
      <c r="B817" s="937">
        <v>41316</v>
      </c>
      <c r="C817" s="325">
        <v>104.425</v>
      </c>
      <c r="D817" s="325">
        <v>55.9</v>
      </c>
      <c r="E817" s="325">
        <v>283.73500000000001</v>
      </c>
      <c r="F817" s="325">
        <v>288.14</v>
      </c>
      <c r="G817" s="325">
        <v>91.31</v>
      </c>
      <c r="H817" s="325">
        <v>201.73500000000001</v>
      </c>
      <c r="I817" s="325">
        <v>249.5</v>
      </c>
      <c r="J817" s="325">
        <v>90.6</v>
      </c>
    </row>
    <row r="818" spans="2:10" x14ac:dyDescent="0.2">
      <c r="B818" s="937">
        <v>41317</v>
      </c>
      <c r="C818" s="325">
        <v>109.88</v>
      </c>
      <c r="D818" s="325">
        <v>55.23</v>
      </c>
      <c r="E818" s="325">
        <v>287.51499999999999</v>
      </c>
      <c r="F818" s="325">
        <v>286.35500000000002</v>
      </c>
      <c r="G818" s="325">
        <v>91.13</v>
      </c>
      <c r="H818" s="325">
        <v>202.48</v>
      </c>
      <c r="I818" s="325">
        <v>248.36</v>
      </c>
      <c r="J818" s="325">
        <v>90.75</v>
      </c>
    </row>
    <row r="819" spans="2:10" x14ac:dyDescent="0.2">
      <c r="B819" s="937">
        <v>41318</v>
      </c>
      <c r="C819" s="325">
        <v>109</v>
      </c>
      <c r="D819" s="325">
        <v>54.8</v>
      </c>
      <c r="E819" s="325">
        <v>281.69499999999999</v>
      </c>
      <c r="F819" s="325">
        <v>284.29000000000002</v>
      </c>
      <c r="G819" s="325">
        <v>90.515000000000001</v>
      </c>
      <c r="H819" s="325">
        <v>201</v>
      </c>
      <c r="I819" s="325">
        <v>242.70500000000001</v>
      </c>
      <c r="J819" s="325">
        <v>89.3</v>
      </c>
    </row>
    <row r="820" spans="2:10" x14ac:dyDescent="0.2">
      <c r="B820" s="937">
        <v>41319</v>
      </c>
      <c r="C820" s="325">
        <v>104.94</v>
      </c>
      <c r="D820" s="325">
        <v>54</v>
      </c>
      <c r="E820" s="325">
        <v>283.69</v>
      </c>
      <c r="F820" s="325">
        <v>289.19</v>
      </c>
      <c r="G820" s="325">
        <v>91.58</v>
      </c>
      <c r="H820" s="325">
        <v>203.07499999999999</v>
      </c>
      <c r="I820" s="325">
        <v>249.54</v>
      </c>
      <c r="J820" s="325">
        <v>90.42</v>
      </c>
    </row>
    <row r="821" spans="2:10" x14ac:dyDescent="0.2">
      <c r="B821" s="937">
        <v>41320</v>
      </c>
      <c r="C821" s="325">
        <v>105.3</v>
      </c>
      <c r="D821" s="325">
        <v>54.1</v>
      </c>
      <c r="E821" s="325">
        <v>281.21499999999997</v>
      </c>
      <c r="F821" s="325">
        <v>288.22000000000003</v>
      </c>
      <c r="G821" s="325">
        <v>92.185000000000002</v>
      </c>
      <c r="H821" s="325">
        <v>202</v>
      </c>
      <c r="I821" s="325">
        <v>248.6</v>
      </c>
      <c r="J821" s="325">
        <v>90.1</v>
      </c>
    </row>
    <row r="822" spans="2:10" x14ac:dyDescent="0.2">
      <c r="B822" s="937">
        <v>41323</v>
      </c>
      <c r="C822" s="325">
        <v>105.5</v>
      </c>
      <c r="D822" s="325">
        <v>54.1</v>
      </c>
      <c r="E822" s="325">
        <v>281.10000000000002</v>
      </c>
      <c r="F822" s="325">
        <v>288.85500000000002</v>
      </c>
      <c r="G822" s="325">
        <v>92.3</v>
      </c>
      <c r="H822" s="325">
        <v>201.9</v>
      </c>
      <c r="I822" s="325">
        <v>248.9</v>
      </c>
      <c r="J822" s="325">
        <v>90.2</v>
      </c>
    </row>
    <row r="823" spans="2:10" x14ac:dyDescent="0.2">
      <c r="B823" s="937">
        <v>41324</v>
      </c>
      <c r="C823" s="325">
        <v>104.94</v>
      </c>
      <c r="D823" s="325">
        <v>57.145000000000003</v>
      </c>
      <c r="E823" s="325">
        <v>288.64999999999998</v>
      </c>
      <c r="F823" s="325">
        <v>288.63499999999999</v>
      </c>
      <c r="G823" s="325">
        <v>92.57</v>
      </c>
      <c r="H823" s="325">
        <v>203.08500000000001</v>
      </c>
      <c r="I823" s="325">
        <v>248.6</v>
      </c>
      <c r="J823" s="325">
        <v>90.1</v>
      </c>
    </row>
    <row r="824" spans="2:10" x14ac:dyDescent="0.2">
      <c r="B824" s="937">
        <v>41325</v>
      </c>
      <c r="C824" s="325">
        <v>117.45</v>
      </c>
      <c r="D824" s="325">
        <v>50.23</v>
      </c>
      <c r="E824" s="325">
        <v>286.21499999999997</v>
      </c>
      <c r="F824" s="325">
        <v>289.91000000000003</v>
      </c>
      <c r="G824" s="325">
        <v>93.254999999999995</v>
      </c>
      <c r="H824" s="325">
        <v>204.5</v>
      </c>
      <c r="I824" s="325">
        <v>250.05</v>
      </c>
      <c r="J824" s="325">
        <v>90.2</v>
      </c>
    </row>
    <row r="825" spans="2:10" x14ac:dyDescent="0.2">
      <c r="B825" s="937">
        <v>41326</v>
      </c>
      <c r="C825" s="325">
        <v>127.14</v>
      </c>
      <c r="D825" s="325">
        <v>50.8</v>
      </c>
      <c r="E825" s="325">
        <v>288.58999999999997</v>
      </c>
      <c r="F825" s="325">
        <v>299.56</v>
      </c>
      <c r="G825" s="325">
        <v>95.07</v>
      </c>
      <c r="H825" s="325">
        <v>207.845</v>
      </c>
      <c r="I825" s="325">
        <v>253.4</v>
      </c>
      <c r="J825" s="325">
        <v>91.4</v>
      </c>
    </row>
    <row r="826" spans="2:10" x14ac:dyDescent="0.2">
      <c r="B826" s="937">
        <v>41327</v>
      </c>
      <c r="C826" s="325">
        <v>139.435</v>
      </c>
      <c r="D826" s="325">
        <v>50.5</v>
      </c>
      <c r="E826" s="325">
        <v>298.14499999999998</v>
      </c>
      <c r="F826" s="325">
        <v>303.29000000000002</v>
      </c>
      <c r="G826" s="325">
        <v>94.9</v>
      </c>
      <c r="H826" s="325">
        <v>212.785</v>
      </c>
      <c r="I826" s="325">
        <v>264.64499999999998</v>
      </c>
      <c r="J826" s="325">
        <v>93.855000000000004</v>
      </c>
    </row>
    <row r="827" spans="2:10" x14ac:dyDescent="0.2">
      <c r="B827" s="937">
        <v>41330</v>
      </c>
      <c r="C827" s="325">
        <v>129.66999999999999</v>
      </c>
      <c r="D827" s="325">
        <v>61.225000000000001</v>
      </c>
      <c r="E827" s="325">
        <v>293.58</v>
      </c>
      <c r="F827" s="325">
        <v>307.51499999999999</v>
      </c>
      <c r="G827" s="325">
        <v>93.635000000000005</v>
      </c>
      <c r="H827" s="325">
        <v>210</v>
      </c>
      <c r="I827" s="325">
        <v>257.51499999999999</v>
      </c>
      <c r="J827" s="325">
        <v>91.11</v>
      </c>
    </row>
    <row r="828" spans="2:10" x14ac:dyDescent="0.2">
      <c r="B828" s="937">
        <v>41331</v>
      </c>
      <c r="C828" s="325">
        <v>135.63999999999999</v>
      </c>
      <c r="D828" s="325">
        <v>62.9</v>
      </c>
      <c r="E828" s="325">
        <v>301.07</v>
      </c>
      <c r="F828" s="325">
        <v>319.87</v>
      </c>
      <c r="G828" s="325">
        <v>99.224999999999994</v>
      </c>
      <c r="H828" s="325">
        <v>221.57</v>
      </c>
      <c r="I828" s="325">
        <v>259.85000000000002</v>
      </c>
      <c r="J828" s="325">
        <v>92.04</v>
      </c>
    </row>
    <row r="829" spans="2:10" x14ac:dyDescent="0.2">
      <c r="B829" s="937">
        <v>41332</v>
      </c>
      <c r="C829" s="325">
        <v>134.6</v>
      </c>
      <c r="D829" s="325">
        <v>59.23</v>
      </c>
      <c r="E829" s="325">
        <v>300.3</v>
      </c>
      <c r="F829" s="325">
        <v>316.03500000000003</v>
      </c>
      <c r="G829" s="325">
        <v>97.064999999999998</v>
      </c>
      <c r="H829" s="325">
        <v>222.6</v>
      </c>
      <c r="I829" s="325">
        <v>258.86500000000001</v>
      </c>
      <c r="J829" s="325">
        <v>91.09</v>
      </c>
    </row>
    <row r="830" spans="2:10" x14ac:dyDescent="0.2">
      <c r="B830" s="937">
        <v>41333</v>
      </c>
      <c r="C830" s="325">
        <v>132.61500000000001</v>
      </c>
      <c r="D830" s="325">
        <v>62.405000000000001</v>
      </c>
      <c r="E830" s="325">
        <v>295.82499999999999</v>
      </c>
      <c r="F830" s="325">
        <v>306.83999999999997</v>
      </c>
      <c r="G830" s="325">
        <v>95.01</v>
      </c>
      <c r="H830" s="325">
        <v>220.55500000000001</v>
      </c>
      <c r="I830" s="325">
        <v>265.77</v>
      </c>
      <c r="J830" s="325">
        <v>94.56</v>
      </c>
    </row>
    <row r="831" spans="2:10" x14ac:dyDescent="0.2">
      <c r="B831" s="937">
        <v>41334</v>
      </c>
      <c r="C831" s="325">
        <v>135.16</v>
      </c>
      <c r="D831" s="325">
        <v>57.494999999999997</v>
      </c>
      <c r="E831" s="325">
        <v>299.69</v>
      </c>
      <c r="F831" s="325">
        <v>311.67500000000001</v>
      </c>
      <c r="G831" s="325">
        <v>95.82</v>
      </c>
      <c r="H831" s="325">
        <v>217.905</v>
      </c>
      <c r="I831" s="325">
        <v>253.74</v>
      </c>
      <c r="J831" s="325">
        <v>90.1</v>
      </c>
    </row>
    <row r="832" spans="2:10" x14ac:dyDescent="0.2">
      <c r="B832" s="937">
        <v>41337</v>
      </c>
      <c r="C832" s="325">
        <v>137.55500000000001</v>
      </c>
      <c r="D832" s="325">
        <v>55.23</v>
      </c>
      <c r="E832" s="325">
        <v>298.315</v>
      </c>
      <c r="F832" s="325">
        <v>315.41000000000003</v>
      </c>
      <c r="G832" s="325">
        <v>95.05</v>
      </c>
      <c r="H832" s="325">
        <v>212.9</v>
      </c>
      <c r="I832" s="325">
        <v>257.26499999999999</v>
      </c>
      <c r="J832" s="325">
        <v>90.1</v>
      </c>
    </row>
    <row r="833" spans="2:10" x14ac:dyDescent="0.2">
      <c r="B833" s="937">
        <v>41338</v>
      </c>
      <c r="C833" s="325">
        <v>126.595</v>
      </c>
      <c r="D833" s="325">
        <v>55.48</v>
      </c>
      <c r="E833" s="325">
        <v>293.13499999999999</v>
      </c>
      <c r="F833" s="325">
        <v>310.27</v>
      </c>
      <c r="G833" s="325">
        <v>94.564999999999998</v>
      </c>
      <c r="H833" s="325">
        <v>212.91499999999999</v>
      </c>
      <c r="I833" s="325">
        <v>253.95500000000001</v>
      </c>
      <c r="J833" s="325">
        <v>89.454999999999998</v>
      </c>
    </row>
    <row r="834" spans="2:10" x14ac:dyDescent="0.2">
      <c r="B834" s="937">
        <v>41339</v>
      </c>
      <c r="C834" s="325">
        <v>118.61</v>
      </c>
      <c r="D834" s="325">
        <v>55.22</v>
      </c>
      <c r="E834" s="325">
        <v>292.255</v>
      </c>
      <c r="F834" s="325">
        <v>306.85000000000002</v>
      </c>
      <c r="G834" s="325">
        <v>93.85</v>
      </c>
      <c r="H834" s="325">
        <v>209.93</v>
      </c>
      <c r="I834" s="325">
        <v>255.88499999999999</v>
      </c>
      <c r="J834" s="325">
        <v>89.584999999999994</v>
      </c>
    </row>
    <row r="835" spans="2:10" x14ac:dyDescent="0.2">
      <c r="B835" s="937">
        <v>41340</v>
      </c>
      <c r="C835" s="325">
        <v>117.4</v>
      </c>
      <c r="D835" s="325">
        <v>55.234999999999999</v>
      </c>
      <c r="E835" s="325">
        <v>287.60000000000002</v>
      </c>
      <c r="F835" s="325">
        <v>306.8</v>
      </c>
      <c r="G835" s="325">
        <v>92.715000000000003</v>
      </c>
      <c r="H835" s="325">
        <v>206.5</v>
      </c>
      <c r="I835" s="325">
        <v>262.315</v>
      </c>
      <c r="J835" s="325">
        <v>89.174999999999997</v>
      </c>
    </row>
    <row r="836" spans="2:10" x14ac:dyDescent="0.2">
      <c r="B836" s="937">
        <v>41341</v>
      </c>
      <c r="C836" s="325">
        <v>116.2</v>
      </c>
      <c r="D836" s="325">
        <v>53.8</v>
      </c>
      <c r="E836" s="325">
        <v>287.2</v>
      </c>
      <c r="F836" s="325">
        <v>308.495</v>
      </c>
      <c r="G836" s="325">
        <v>89.7</v>
      </c>
      <c r="H836" s="325">
        <v>206.2</v>
      </c>
      <c r="I836" s="325">
        <v>262.70499999999998</v>
      </c>
      <c r="J836" s="325">
        <v>88.114999999999995</v>
      </c>
    </row>
    <row r="837" spans="2:10" x14ac:dyDescent="0.2">
      <c r="B837" s="937">
        <v>41344</v>
      </c>
      <c r="C837" s="325">
        <v>116.1</v>
      </c>
      <c r="D837" s="325">
        <v>52.8</v>
      </c>
      <c r="E837" s="325">
        <v>289.8</v>
      </c>
      <c r="F837" s="325">
        <v>319.26</v>
      </c>
      <c r="G837" s="325">
        <v>89.51</v>
      </c>
      <c r="H837" s="325">
        <v>208.1</v>
      </c>
      <c r="I837" s="325">
        <v>258.8</v>
      </c>
      <c r="J837" s="325">
        <v>86.8</v>
      </c>
    </row>
    <row r="838" spans="2:10" x14ac:dyDescent="0.2">
      <c r="B838" s="937">
        <v>41345</v>
      </c>
      <c r="C838" s="325">
        <v>109.875</v>
      </c>
      <c r="D838" s="325">
        <v>53.5</v>
      </c>
      <c r="E838" s="325">
        <v>310.19</v>
      </c>
      <c r="F838" s="325">
        <v>333.14</v>
      </c>
      <c r="G838" s="325">
        <v>87.754999999999995</v>
      </c>
      <c r="H838" s="325">
        <v>208.02</v>
      </c>
      <c r="I838" s="325">
        <v>247.63</v>
      </c>
      <c r="J838" s="325">
        <v>88.114999999999995</v>
      </c>
    </row>
    <row r="839" spans="2:10" x14ac:dyDescent="0.2">
      <c r="B839" s="937">
        <v>41346</v>
      </c>
      <c r="C839" s="325">
        <v>109.875</v>
      </c>
      <c r="D839" s="325">
        <v>55.7</v>
      </c>
      <c r="E839" s="325">
        <v>309.98500000000001</v>
      </c>
      <c r="F839" s="325">
        <v>333.14</v>
      </c>
      <c r="G839" s="325">
        <v>87.685000000000002</v>
      </c>
      <c r="H839" s="325">
        <v>211.685</v>
      </c>
      <c r="I839" s="325">
        <v>242.82</v>
      </c>
      <c r="J839" s="325">
        <v>88.11</v>
      </c>
    </row>
    <row r="840" spans="2:10" x14ac:dyDescent="0.2">
      <c r="B840" s="937">
        <v>41347</v>
      </c>
      <c r="C840" s="325">
        <v>109.88</v>
      </c>
      <c r="D840" s="325">
        <v>56</v>
      </c>
      <c r="E840" s="325">
        <v>309.64499999999998</v>
      </c>
      <c r="F840" s="325">
        <v>337.38499999999999</v>
      </c>
      <c r="G840" s="325">
        <v>86.665000000000006</v>
      </c>
      <c r="H840" s="325">
        <v>211.625</v>
      </c>
      <c r="I840" s="325">
        <v>242.76499999999999</v>
      </c>
      <c r="J840" s="325">
        <v>88.8</v>
      </c>
    </row>
    <row r="841" spans="2:10" x14ac:dyDescent="0.2">
      <c r="B841" s="937">
        <v>41348</v>
      </c>
      <c r="C841" s="325">
        <v>110.6</v>
      </c>
      <c r="D841" s="325">
        <v>56.2</v>
      </c>
      <c r="E841" s="325">
        <v>308.39499999999998</v>
      </c>
      <c r="F841" s="325">
        <v>331.245</v>
      </c>
      <c r="G841" s="325">
        <v>86.394999999999996</v>
      </c>
      <c r="H841" s="325">
        <v>210.5</v>
      </c>
      <c r="I841" s="325">
        <v>243.4</v>
      </c>
      <c r="J841" s="325">
        <v>89</v>
      </c>
    </row>
    <row r="842" spans="2:10" x14ac:dyDescent="0.2">
      <c r="B842" s="937">
        <v>41351</v>
      </c>
      <c r="C842" s="325">
        <v>112.8</v>
      </c>
      <c r="D842" s="325">
        <v>57.4</v>
      </c>
      <c r="E842" s="325">
        <v>314</v>
      </c>
      <c r="F842" s="325">
        <v>345.64</v>
      </c>
      <c r="G842" s="325">
        <v>89.59</v>
      </c>
      <c r="H842" s="325">
        <v>213.03</v>
      </c>
      <c r="I842" s="325">
        <v>242.5</v>
      </c>
      <c r="J842" s="325">
        <v>88.7</v>
      </c>
    </row>
    <row r="843" spans="2:10" x14ac:dyDescent="0.2">
      <c r="B843" s="937">
        <v>41352</v>
      </c>
      <c r="C843" s="325">
        <v>114.82</v>
      </c>
      <c r="D843" s="325">
        <v>55.42</v>
      </c>
      <c r="E843" s="325">
        <v>305.38</v>
      </c>
      <c r="F843" s="325">
        <v>340.91</v>
      </c>
      <c r="G843" s="325">
        <v>89.114999999999995</v>
      </c>
      <c r="H843" s="325">
        <v>217.82</v>
      </c>
      <c r="I843" s="325">
        <v>233.05</v>
      </c>
      <c r="J843" s="325">
        <v>89.94</v>
      </c>
    </row>
    <row r="844" spans="2:10" x14ac:dyDescent="0.2">
      <c r="B844" s="937">
        <v>41353</v>
      </c>
      <c r="C844" s="325">
        <v>115.71</v>
      </c>
      <c r="D844" s="325">
        <v>58.64</v>
      </c>
      <c r="E844" s="325">
        <v>322.58999999999997</v>
      </c>
      <c r="F844" s="325">
        <v>337.47</v>
      </c>
      <c r="G844" s="325">
        <v>89.19</v>
      </c>
      <c r="H844" s="325">
        <v>217.495</v>
      </c>
      <c r="I844" s="325">
        <v>250.9</v>
      </c>
      <c r="J844" s="325">
        <v>90.114999999999995</v>
      </c>
    </row>
    <row r="845" spans="2:10" x14ac:dyDescent="0.2">
      <c r="B845" s="937">
        <v>41354</v>
      </c>
      <c r="C845" s="325">
        <v>119.7</v>
      </c>
      <c r="D845" s="325">
        <v>57.37</v>
      </c>
      <c r="E845" s="325">
        <v>323.755</v>
      </c>
      <c r="F845" s="325">
        <v>351.79</v>
      </c>
      <c r="G845" s="325">
        <v>87.694999999999993</v>
      </c>
      <c r="H845" s="325">
        <v>221.86</v>
      </c>
      <c r="I845" s="325">
        <v>262.79000000000002</v>
      </c>
      <c r="J845" s="325">
        <v>90.68</v>
      </c>
    </row>
    <row r="846" spans="2:10" x14ac:dyDescent="0.2">
      <c r="B846" s="937">
        <v>41355</v>
      </c>
      <c r="C846" s="325">
        <v>124.625</v>
      </c>
      <c r="D846" s="325">
        <v>57.8</v>
      </c>
      <c r="E846" s="325">
        <v>331.52</v>
      </c>
      <c r="F846" s="325">
        <v>366.89499999999998</v>
      </c>
      <c r="G846" s="325">
        <v>89.33</v>
      </c>
      <c r="H846" s="325">
        <v>229.58500000000001</v>
      </c>
      <c r="I846" s="325">
        <v>262.10000000000002</v>
      </c>
      <c r="J846" s="325">
        <v>90.5</v>
      </c>
    </row>
    <row r="847" spans="2:10" x14ac:dyDescent="0.2">
      <c r="B847" s="937">
        <v>41358</v>
      </c>
      <c r="C847" s="325">
        <v>124.4</v>
      </c>
      <c r="D847" s="325">
        <v>58</v>
      </c>
      <c r="E847" s="325">
        <v>325.27999999999997</v>
      </c>
      <c r="F847" s="325">
        <v>366.35</v>
      </c>
      <c r="G847" s="325">
        <v>90.59</v>
      </c>
      <c r="H847" s="325">
        <v>228.8</v>
      </c>
      <c r="I847" s="325">
        <v>263.10000000000002</v>
      </c>
      <c r="J847" s="325">
        <v>90.9</v>
      </c>
    </row>
    <row r="848" spans="2:10" x14ac:dyDescent="0.2">
      <c r="B848" s="937">
        <v>41359</v>
      </c>
      <c r="C848" s="325">
        <v>119.705</v>
      </c>
      <c r="D848" s="325">
        <v>58.6</v>
      </c>
      <c r="E848" s="325">
        <v>341.03500000000003</v>
      </c>
      <c r="F848" s="325">
        <v>364.435</v>
      </c>
      <c r="G848" s="325">
        <v>90.555000000000007</v>
      </c>
      <c r="H848" s="325">
        <v>225.755</v>
      </c>
      <c r="I848" s="325">
        <v>300.2</v>
      </c>
      <c r="J848" s="325">
        <v>92.2</v>
      </c>
    </row>
    <row r="849" spans="2:10" x14ac:dyDescent="0.2">
      <c r="B849" s="937">
        <v>41360</v>
      </c>
      <c r="C849" s="325">
        <v>123.425</v>
      </c>
      <c r="D849" s="325">
        <v>59.3</v>
      </c>
      <c r="E849" s="325">
        <v>344.51</v>
      </c>
      <c r="F849" s="325">
        <v>379.97500000000002</v>
      </c>
      <c r="G849" s="325">
        <v>100</v>
      </c>
      <c r="H849" s="325">
        <v>236.41</v>
      </c>
      <c r="I849" s="325">
        <v>317.3</v>
      </c>
      <c r="J849" s="325">
        <v>95.6</v>
      </c>
    </row>
    <row r="850" spans="2:10" x14ac:dyDescent="0.2">
      <c r="B850" s="937">
        <v>41361</v>
      </c>
      <c r="C850" s="325">
        <v>123.7</v>
      </c>
      <c r="D850" s="325">
        <v>65.209999999999994</v>
      </c>
      <c r="E850" s="325">
        <v>345.49</v>
      </c>
      <c r="F850" s="325">
        <v>389.69</v>
      </c>
      <c r="G850" s="325">
        <v>99.36</v>
      </c>
      <c r="H850" s="325">
        <v>238.4</v>
      </c>
      <c r="I850" s="325">
        <v>366.71499999999997</v>
      </c>
      <c r="J850" s="325">
        <v>99.99</v>
      </c>
    </row>
    <row r="851" spans="2:10" x14ac:dyDescent="0.2">
      <c r="B851" s="937">
        <v>41362</v>
      </c>
      <c r="C851" s="325">
        <v>124.2</v>
      </c>
      <c r="D851" s="325">
        <v>65.400000000000006</v>
      </c>
      <c r="E851" s="325">
        <v>345.3</v>
      </c>
      <c r="F851" s="325">
        <v>384.87</v>
      </c>
      <c r="G851" s="325">
        <v>99.01</v>
      </c>
      <c r="H851" s="325">
        <v>238.2</v>
      </c>
      <c r="I851" s="325">
        <v>367.2</v>
      </c>
      <c r="J851" s="325">
        <v>100.1</v>
      </c>
    </row>
    <row r="852" spans="2:10" x14ac:dyDescent="0.2">
      <c r="B852" s="937">
        <v>41365</v>
      </c>
      <c r="C852" s="325">
        <v>124.7</v>
      </c>
      <c r="D852" s="325">
        <v>65.599999999999994</v>
      </c>
      <c r="E852" s="325">
        <v>345.1</v>
      </c>
      <c r="F852" s="325">
        <v>384.6</v>
      </c>
      <c r="G852" s="325">
        <v>99.1</v>
      </c>
      <c r="H852" s="325">
        <v>238</v>
      </c>
      <c r="I852" s="325">
        <v>367.7</v>
      </c>
      <c r="J852" s="325">
        <v>100.2</v>
      </c>
    </row>
    <row r="853" spans="2:10" x14ac:dyDescent="0.2">
      <c r="B853" s="937">
        <v>41366</v>
      </c>
      <c r="C853" s="325">
        <v>123.72</v>
      </c>
      <c r="D853" s="325">
        <v>64.8</v>
      </c>
      <c r="E853" s="325">
        <v>341.02</v>
      </c>
      <c r="F853" s="325">
        <v>383.60500000000002</v>
      </c>
      <c r="G853" s="325">
        <v>98.094999999999999</v>
      </c>
      <c r="H853" s="325">
        <v>237.16499999999999</v>
      </c>
      <c r="I853" s="325">
        <v>363.5</v>
      </c>
      <c r="J853" s="325">
        <v>99.1</v>
      </c>
    </row>
    <row r="854" spans="2:10" x14ac:dyDescent="0.2">
      <c r="B854" s="937">
        <v>41367</v>
      </c>
      <c r="C854" s="325">
        <v>125.035</v>
      </c>
      <c r="D854" s="325">
        <v>65.2</v>
      </c>
      <c r="E854" s="325">
        <v>337.2</v>
      </c>
      <c r="F854" s="325">
        <v>369.125</v>
      </c>
      <c r="G854" s="325">
        <v>92.92</v>
      </c>
      <c r="H854" s="325">
        <v>236.47</v>
      </c>
      <c r="I854" s="325">
        <v>365.4</v>
      </c>
      <c r="J854" s="325">
        <v>99.6</v>
      </c>
    </row>
    <row r="855" spans="2:10" x14ac:dyDescent="0.2">
      <c r="B855" s="937">
        <v>41368</v>
      </c>
      <c r="C855" s="325">
        <v>124.685</v>
      </c>
      <c r="D855" s="325">
        <v>61.1</v>
      </c>
      <c r="E855" s="325">
        <v>333.19499999999999</v>
      </c>
      <c r="F855" s="325">
        <v>355.84500000000003</v>
      </c>
      <c r="G855" s="325">
        <v>92.18</v>
      </c>
      <c r="H855" s="325">
        <v>237.38499999999999</v>
      </c>
      <c r="I855" s="325">
        <v>331.13</v>
      </c>
      <c r="J855" s="325">
        <v>90.6</v>
      </c>
    </row>
    <row r="856" spans="2:10" x14ac:dyDescent="0.2">
      <c r="B856" s="937">
        <v>41369</v>
      </c>
      <c r="C856" s="325">
        <v>122</v>
      </c>
      <c r="D856" s="325">
        <v>60.6</v>
      </c>
      <c r="E856" s="325">
        <v>323.81</v>
      </c>
      <c r="F856" s="325">
        <v>339.125</v>
      </c>
      <c r="G856" s="325">
        <v>89.37</v>
      </c>
      <c r="H856" s="325">
        <v>232.8</v>
      </c>
      <c r="I856" s="325">
        <v>342.19499999999999</v>
      </c>
      <c r="J856" s="325">
        <v>93.075000000000003</v>
      </c>
    </row>
    <row r="857" spans="2:10" x14ac:dyDescent="0.2">
      <c r="B857" s="937">
        <v>41372</v>
      </c>
      <c r="C857" s="325">
        <v>119.4</v>
      </c>
      <c r="D857" s="325">
        <v>59.6</v>
      </c>
      <c r="E857" s="325">
        <v>314.08999999999997</v>
      </c>
      <c r="F857" s="325">
        <v>322.30500000000001</v>
      </c>
      <c r="G857" s="325">
        <v>87.025000000000006</v>
      </c>
      <c r="H857" s="325">
        <v>225.9</v>
      </c>
      <c r="I857" s="325">
        <v>341.3</v>
      </c>
      <c r="J857" s="325">
        <v>92.9</v>
      </c>
    </row>
    <row r="858" spans="2:10" x14ac:dyDescent="0.2">
      <c r="B858" s="937">
        <v>41373</v>
      </c>
      <c r="C858" s="325">
        <v>119.3</v>
      </c>
      <c r="D858" s="325">
        <v>59.1</v>
      </c>
      <c r="E858" s="325">
        <v>310.41500000000002</v>
      </c>
      <c r="F858" s="325">
        <v>316.89499999999998</v>
      </c>
      <c r="G858" s="325">
        <v>86.275000000000006</v>
      </c>
      <c r="H858" s="325">
        <v>223.3</v>
      </c>
      <c r="I858" s="325">
        <v>345.13499999999999</v>
      </c>
      <c r="J858" s="325">
        <v>92.1</v>
      </c>
    </row>
    <row r="859" spans="2:10" x14ac:dyDescent="0.2">
      <c r="B859" s="937">
        <v>41374</v>
      </c>
      <c r="C859" s="325">
        <v>117.3</v>
      </c>
      <c r="D859" s="325">
        <v>58</v>
      </c>
      <c r="E859" s="325">
        <v>306.5</v>
      </c>
      <c r="F859" s="325">
        <v>308.51</v>
      </c>
      <c r="G859" s="325">
        <v>85.99</v>
      </c>
      <c r="H859" s="325">
        <v>214.6</v>
      </c>
      <c r="I859" s="325">
        <v>363.67</v>
      </c>
      <c r="J859" s="325">
        <v>90.8</v>
      </c>
    </row>
    <row r="860" spans="2:10" x14ac:dyDescent="0.2">
      <c r="B860" s="937">
        <v>41375</v>
      </c>
      <c r="C860" s="325">
        <v>115.1</v>
      </c>
      <c r="D860" s="325">
        <v>64.7</v>
      </c>
      <c r="E860" s="325">
        <v>304.2</v>
      </c>
      <c r="F860" s="325">
        <v>303.73500000000001</v>
      </c>
      <c r="G860" s="325">
        <v>82.984999999999999</v>
      </c>
      <c r="H860" s="325">
        <v>213</v>
      </c>
      <c r="I860" s="325">
        <v>351.3</v>
      </c>
      <c r="J860" s="325">
        <v>87.7</v>
      </c>
    </row>
    <row r="861" spans="2:10" x14ac:dyDescent="0.2">
      <c r="B861" s="937">
        <v>41376</v>
      </c>
      <c r="C861" s="325">
        <v>115.5</v>
      </c>
      <c r="D861" s="325">
        <v>64.5</v>
      </c>
      <c r="E861" s="325">
        <v>303.10000000000002</v>
      </c>
      <c r="F861" s="325">
        <v>304.14</v>
      </c>
      <c r="G861" s="325">
        <v>81.180000000000007</v>
      </c>
      <c r="H861" s="325">
        <v>212.2</v>
      </c>
      <c r="I861" s="325">
        <v>328.9</v>
      </c>
      <c r="J861" s="325">
        <v>82.1</v>
      </c>
    </row>
    <row r="862" spans="2:10" x14ac:dyDescent="0.2">
      <c r="B862" s="937">
        <v>41379</v>
      </c>
      <c r="C862" s="325">
        <v>117.1</v>
      </c>
      <c r="D862" s="325">
        <v>51.895000000000003</v>
      </c>
      <c r="E862" s="325">
        <v>307.82499999999999</v>
      </c>
      <c r="F862" s="325">
        <v>308.77999999999997</v>
      </c>
      <c r="G862" s="325">
        <v>83.795000000000002</v>
      </c>
      <c r="H862" s="325">
        <v>213.4</v>
      </c>
      <c r="I862" s="325">
        <v>375.1</v>
      </c>
      <c r="J862" s="325">
        <v>89.9</v>
      </c>
    </row>
    <row r="863" spans="2:10" x14ac:dyDescent="0.2">
      <c r="B863" s="937">
        <v>41380</v>
      </c>
      <c r="C863" s="325">
        <v>109.845</v>
      </c>
      <c r="D863" s="325">
        <v>53.634999999999998</v>
      </c>
      <c r="E863" s="325">
        <v>311.36500000000001</v>
      </c>
      <c r="F863" s="325">
        <v>310.10000000000002</v>
      </c>
      <c r="G863" s="325">
        <v>83.135000000000005</v>
      </c>
      <c r="H863" s="325">
        <v>212.89</v>
      </c>
      <c r="I863" s="325">
        <v>372.435</v>
      </c>
      <c r="J863" s="325">
        <v>88.325000000000003</v>
      </c>
    </row>
    <row r="864" spans="2:10" x14ac:dyDescent="0.2">
      <c r="B864" s="937">
        <v>41381</v>
      </c>
      <c r="C864" s="325">
        <v>112.83499999999999</v>
      </c>
      <c r="D864" s="325">
        <v>55.23</v>
      </c>
      <c r="E864" s="325">
        <v>314.35000000000002</v>
      </c>
      <c r="F864" s="325">
        <v>309.30500000000001</v>
      </c>
      <c r="G864" s="325">
        <v>85.01</v>
      </c>
      <c r="H864" s="325">
        <v>212.905</v>
      </c>
      <c r="I864" s="325">
        <v>346.11</v>
      </c>
      <c r="J864" s="325">
        <v>89.12</v>
      </c>
    </row>
    <row r="865" spans="2:10" x14ac:dyDescent="0.2">
      <c r="B865" s="937">
        <v>41382</v>
      </c>
      <c r="C865" s="325">
        <v>109.875</v>
      </c>
      <c r="D865" s="325">
        <v>50.23</v>
      </c>
      <c r="E865" s="325">
        <v>318.45999999999998</v>
      </c>
      <c r="F865" s="325">
        <v>329.13499999999999</v>
      </c>
      <c r="G865" s="325">
        <v>83.594999999999999</v>
      </c>
      <c r="H865" s="325">
        <v>217.14</v>
      </c>
      <c r="I865" s="325">
        <v>331.74</v>
      </c>
      <c r="J865" s="325">
        <v>88.1</v>
      </c>
    </row>
    <row r="866" spans="2:10" x14ac:dyDescent="0.2">
      <c r="B866" s="937">
        <v>41383</v>
      </c>
      <c r="C866" s="325">
        <v>108.895</v>
      </c>
      <c r="D866" s="325">
        <v>52.884999999999998</v>
      </c>
      <c r="E866" s="325">
        <v>326.38499999999999</v>
      </c>
      <c r="F866" s="325">
        <v>331.59500000000003</v>
      </c>
      <c r="G866" s="325">
        <v>85.825000000000003</v>
      </c>
      <c r="H866" s="325">
        <v>213.89</v>
      </c>
      <c r="I866" s="325">
        <v>346.125</v>
      </c>
      <c r="J866" s="325">
        <v>87.3</v>
      </c>
    </row>
    <row r="867" spans="2:10" x14ac:dyDescent="0.2">
      <c r="B867" s="937">
        <v>41386</v>
      </c>
      <c r="C867" s="325">
        <v>112.315</v>
      </c>
      <c r="D867" s="325">
        <v>52.3</v>
      </c>
      <c r="E867" s="325">
        <v>319.23500000000001</v>
      </c>
      <c r="F867" s="325">
        <v>322.5</v>
      </c>
      <c r="G867" s="325">
        <v>82.84</v>
      </c>
      <c r="H867" s="325">
        <v>206.745</v>
      </c>
      <c r="I867" s="325">
        <v>339.52</v>
      </c>
      <c r="J867" s="325">
        <v>88.265000000000001</v>
      </c>
    </row>
    <row r="868" spans="2:10" x14ac:dyDescent="0.2">
      <c r="B868" s="937">
        <v>41387</v>
      </c>
      <c r="C868" s="325">
        <v>113.815</v>
      </c>
      <c r="D868" s="325">
        <v>53.3</v>
      </c>
      <c r="E868" s="325">
        <v>308.51</v>
      </c>
      <c r="F868" s="325">
        <v>315.505</v>
      </c>
      <c r="G868" s="325">
        <v>82.295000000000002</v>
      </c>
      <c r="H868" s="325">
        <v>203.19</v>
      </c>
      <c r="I868" s="325">
        <v>308.33499999999998</v>
      </c>
      <c r="J868" s="325">
        <v>87.43</v>
      </c>
    </row>
    <row r="869" spans="2:10" x14ac:dyDescent="0.2">
      <c r="B869" s="937">
        <v>41388</v>
      </c>
      <c r="C869" s="325">
        <v>108.83</v>
      </c>
      <c r="D869" s="325">
        <v>53.265000000000001</v>
      </c>
      <c r="E869" s="325">
        <v>305.42500000000001</v>
      </c>
      <c r="F869" s="325">
        <v>294.11500000000001</v>
      </c>
      <c r="G869" s="325">
        <v>80.924999999999997</v>
      </c>
      <c r="H869" s="325">
        <v>198.32</v>
      </c>
      <c r="I869" s="325">
        <v>293.41500000000002</v>
      </c>
      <c r="J869" s="325">
        <v>85.15</v>
      </c>
    </row>
    <row r="870" spans="2:10" x14ac:dyDescent="0.2">
      <c r="B870" s="937">
        <v>41389</v>
      </c>
      <c r="C870" s="325">
        <v>106.495</v>
      </c>
      <c r="D870" s="325">
        <v>50.185000000000002</v>
      </c>
      <c r="E870" s="325">
        <v>297.77999999999997</v>
      </c>
      <c r="F870" s="325">
        <v>300.39999999999998</v>
      </c>
      <c r="G870" s="325">
        <v>80.674999999999997</v>
      </c>
      <c r="H870" s="325">
        <v>198.22</v>
      </c>
      <c r="I870" s="325">
        <v>287.58999999999997</v>
      </c>
      <c r="J870" s="325">
        <v>89.114999999999995</v>
      </c>
    </row>
    <row r="871" spans="2:10" x14ac:dyDescent="0.2">
      <c r="B871" s="937">
        <v>41390</v>
      </c>
      <c r="C871" s="325">
        <v>104.94</v>
      </c>
      <c r="D871" s="325">
        <v>50.195</v>
      </c>
      <c r="E871" s="325">
        <v>299.83999999999997</v>
      </c>
      <c r="F871" s="325">
        <v>295.49</v>
      </c>
      <c r="G871" s="325">
        <v>82.474999999999994</v>
      </c>
      <c r="H871" s="325">
        <v>197.63499999999999</v>
      </c>
      <c r="I871" s="325">
        <v>290.19499999999999</v>
      </c>
      <c r="J871" s="325">
        <v>88.05</v>
      </c>
    </row>
    <row r="872" spans="2:10" x14ac:dyDescent="0.2">
      <c r="B872" s="937">
        <v>41393</v>
      </c>
      <c r="C872" s="325">
        <v>102.455</v>
      </c>
      <c r="D872" s="325">
        <v>54.19</v>
      </c>
      <c r="E872" s="325">
        <v>301.82499999999999</v>
      </c>
      <c r="F872" s="325">
        <v>292.58499999999998</v>
      </c>
      <c r="G872" s="325">
        <v>81.510000000000005</v>
      </c>
      <c r="H872" s="325">
        <v>196.37</v>
      </c>
      <c r="I872" s="325">
        <v>287.89999999999998</v>
      </c>
      <c r="J872" s="325">
        <v>87.3</v>
      </c>
    </row>
    <row r="873" spans="2:10" x14ac:dyDescent="0.2">
      <c r="B873" s="937">
        <v>41394</v>
      </c>
      <c r="C873" s="325">
        <v>100.83</v>
      </c>
      <c r="D873" s="325">
        <v>51.704999999999998</v>
      </c>
      <c r="E873" s="325">
        <v>296.53500000000003</v>
      </c>
      <c r="F873" s="325">
        <v>288.935</v>
      </c>
      <c r="G873" s="325">
        <v>80.89</v>
      </c>
      <c r="H873" s="325">
        <v>190.04</v>
      </c>
      <c r="I873" s="325">
        <v>287.54000000000002</v>
      </c>
      <c r="J873" s="325">
        <v>88.114999999999995</v>
      </c>
    </row>
    <row r="874" spans="2:10" x14ac:dyDescent="0.2">
      <c r="B874" s="937">
        <v>41395</v>
      </c>
      <c r="C874" s="325">
        <v>99.144999999999996</v>
      </c>
      <c r="D874" s="325">
        <v>53.69</v>
      </c>
      <c r="E874" s="325">
        <v>292.46499999999997</v>
      </c>
      <c r="F874" s="325">
        <v>287.685</v>
      </c>
      <c r="G874" s="325">
        <v>81.125</v>
      </c>
      <c r="H874" s="325">
        <v>184.61</v>
      </c>
      <c r="I874" s="325">
        <v>300.24</v>
      </c>
      <c r="J874" s="325">
        <v>90.1</v>
      </c>
    </row>
    <row r="875" spans="2:10" x14ac:dyDescent="0.2">
      <c r="B875" s="937">
        <v>41396</v>
      </c>
      <c r="C875" s="325">
        <v>99.99</v>
      </c>
      <c r="D875" s="325">
        <v>53.2</v>
      </c>
      <c r="E875" s="325">
        <v>288.54000000000002</v>
      </c>
      <c r="F875" s="325">
        <v>283.83999999999997</v>
      </c>
      <c r="G875" s="325">
        <v>80.5</v>
      </c>
      <c r="H875" s="325">
        <v>183.70500000000001</v>
      </c>
      <c r="I875" s="325">
        <v>287.505</v>
      </c>
      <c r="J875" s="325">
        <v>85.15</v>
      </c>
    </row>
    <row r="876" spans="2:10" x14ac:dyDescent="0.2">
      <c r="B876" s="937">
        <v>41397</v>
      </c>
      <c r="C876" s="325">
        <v>95.03</v>
      </c>
      <c r="D876" s="325">
        <v>52.8</v>
      </c>
      <c r="E876" s="325">
        <v>279.83999999999997</v>
      </c>
      <c r="F876" s="325">
        <v>277.88</v>
      </c>
      <c r="G876" s="325">
        <v>78.075000000000003</v>
      </c>
      <c r="H876" s="325">
        <v>180.25</v>
      </c>
      <c r="I876" s="325">
        <v>286.10000000000002</v>
      </c>
      <c r="J876" s="325">
        <v>84.7</v>
      </c>
    </row>
    <row r="877" spans="2:10" x14ac:dyDescent="0.2">
      <c r="B877" s="937">
        <v>41400</v>
      </c>
      <c r="C877" s="325">
        <v>91.8</v>
      </c>
      <c r="D877" s="325">
        <v>52.7</v>
      </c>
      <c r="E877" s="325">
        <v>296.7</v>
      </c>
      <c r="F877" s="325">
        <v>294.7</v>
      </c>
      <c r="G877" s="325">
        <v>77</v>
      </c>
      <c r="H877" s="325">
        <v>191.1</v>
      </c>
      <c r="I877" s="325">
        <v>281.89999999999998</v>
      </c>
      <c r="J877" s="325">
        <v>83.5</v>
      </c>
    </row>
    <row r="878" spans="2:10" x14ac:dyDescent="0.2">
      <c r="B878" s="937">
        <v>41401</v>
      </c>
      <c r="C878" s="325">
        <v>93.555000000000007</v>
      </c>
      <c r="D878" s="325">
        <v>50.174999999999997</v>
      </c>
      <c r="E878" s="325">
        <v>277.62</v>
      </c>
      <c r="F878" s="325">
        <v>273.17</v>
      </c>
      <c r="G878" s="325">
        <v>77.685000000000002</v>
      </c>
      <c r="H878" s="325">
        <v>178.86500000000001</v>
      </c>
      <c r="I878" s="325">
        <v>272.91500000000002</v>
      </c>
      <c r="J878" s="325">
        <v>87.625</v>
      </c>
    </row>
    <row r="879" spans="2:10" x14ac:dyDescent="0.2">
      <c r="B879" s="937">
        <v>41402</v>
      </c>
      <c r="C879" s="325">
        <v>95.04</v>
      </c>
      <c r="D879" s="325">
        <v>50.204999999999998</v>
      </c>
      <c r="E879" s="325">
        <v>275.16000000000003</v>
      </c>
      <c r="F879" s="325">
        <v>268.20499999999998</v>
      </c>
      <c r="G879" s="325">
        <v>77.784999999999997</v>
      </c>
      <c r="H879" s="325">
        <v>169.04499999999999</v>
      </c>
      <c r="I879" s="325">
        <v>273.81</v>
      </c>
      <c r="J879" s="325">
        <v>85.83</v>
      </c>
    </row>
    <row r="880" spans="2:10" x14ac:dyDescent="0.2">
      <c r="B880" s="937">
        <v>41403</v>
      </c>
      <c r="C880" s="325">
        <v>94.055000000000007</v>
      </c>
      <c r="D880" s="325">
        <v>50.204999999999998</v>
      </c>
      <c r="E880" s="325">
        <v>280.55</v>
      </c>
      <c r="F880" s="325">
        <v>268.2</v>
      </c>
      <c r="G880" s="325">
        <v>75.084999999999994</v>
      </c>
      <c r="H880" s="325">
        <v>173.76</v>
      </c>
      <c r="I880" s="325">
        <v>269.01499999999999</v>
      </c>
      <c r="J880" s="325">
        <v>86.894999999999996</v>
      </c>
    </row>
    <row r="881" spans="2:10" x14ac:dyDescent="0.2">
      <c r="B881" s="937">
        <v>41404</v>
      </c>
      <c r="C881" s="325">
        <v>95.045000000000002</v>
      </c>
      <c r="D881" s="325">
        <v>50.21</v>
      </c>
      <c r="E881" s="325">
        <v>278.87</v>
      </c>
      <c r="F881" s="325">
        <v>271.41500000000002</v>
      </c>
      <c r="G881" s="325">
        <v>72.58</v>
      </c>
      <c r="H881" s="325">
        <v>173.76</v>
      </c>
      <c r="I881" s="325">
        <v>275.26</v>
      </c>
      <c r="J881" s="325">
        <v>85.575000000000003</v>
      </c>
    </row>
    <row r="882" spans="2:10" x14ac:dyDescent="0.2">
      <c r="B882" s="937">
        <v>41407</v>
      </c>
      <c r="C882" s="325">
        <v>104.935</v>
      </c>
      <c r="D882" s="325">
        <v>50.204999999999998</v>
      </c>
      <c r="E882" s="325">
        <v>283.8</v>
      </c>
      <c r="F882" s="325">
        <v>275.82499999999999</v>
      </c>
      <c r="G882" s="325">
        <v>73.64</v>
      </c>
      <c r="H882" s="325">
        <v>173.77500000000001</v>
      </c>
      <c r="I882" s="325">
        <v>281.12</v>
      </c>
      <c r="J882" s="325">
        <v>87.63</v>
      </c>
    </row>
    <row r="883" spans="2:10" x14ac:dyDescent="0.2">
      <c r="B883" s="937">
        <v>41408</v>
      </c>
      <c r="C883" s="325">
        <v>106.65</v>
      </c>
      <c r="D883" s="325">
        <v>50.41</v>
      </c>
      <c r="E883" s="325">
        <v>286.72500000000002</v>
      </c>
      <c r="F883" s="325">
        <v>278.07</v>
      </c>
      <c r="G883" s="325">
        <v>74.540000000000006</v>
      </c>
      <c r="H883" s="325">
        <v>178.4</v>
      </c>
      <c r="I883" s="325">
        <v>287.58499999999998</v>
      </c>
      <c r="J883" s="325">
        <v>87.635000000000005</v>
      </c>
    </row>
    <row r="884" spans="2:10" x14ac:dyDescent="0.2">
      <c r="B884" s="937">
        <v>41409</v>
      </c>
      <c r="C884" s="325">
        <v>109.875</v>
      </c>
      <c r="D884" s="325">
        <v>50.204999999999998</v>
      </c>
      <c r="E884" s="325">
        <v>283.79000000000002</v>
      </c>
      <c r="F884" s="325">
        <v>276.10000000000002</v>
      </c>
      <c r="G884" s="325">
        <v>77.215000000000003</v>
      </c>
      <c r="H884" s="325">
        <v>173.7</v>
      </c>
      <c r="I884" s="325">
        <v>282.70499999999998</v>
      </c>
      <c r="J884" s="325">
        <v>87.33</v>
      </c>
    </row>
    <row r="885" spans="2:10" x14ac:dyDescent="0.2">
      <c r="B885" s="937">
        <v>41410</v>
      </c>
      <c r="C885" s="325">
        <v>107.92</v>
      </c>
      <c r="D885" s="325">
        <v>50.56</v>
      </c>
      <c r="E885" s="325">
        <v>286.78500000000003</v>
      </c>
      <c r="F885" s="325">
        <v>276.36</v>
      </c>
      <c r="G885" s="325">
        <v>80.194999999999993</v>
      </c>
      <c r="H885" s="325">
        <v>178.57</v>
      </c>
      <c r="I885" s="325">
        <v>279.755</v>
      </c>
      <c r="J885" s="325">
        <v>86.534999999999997</v>
      </c>
    </row>
    <row r="886" spans="2:10" x14ac:dyDescent="0.2">
      <c r="B886" s="937">
        <v>41411</v>
      </c>
      <c r="C886" s="325">
        <v>106.91500000000001</v>
      </c>
      <c r="D886" s="325">
        <v>50.86</v>
      </c>
      <c r="E886" s="325">
        <v>286.76</v>
      </c>
      <c r="F886" s="325">
        <v>273.125</v>
      </c>
      <c r="G886" s="325">
        <v>80.194999999999993</v>
      </c>
      <c r="H886" s="325">
        <v>178.58</v>
      </c>
      <c r="I886" s="325">
        <v>266.23</v>
      </c>
      <c r="J886" s="325">
        <v>85.394999999999996</v>
      </c>
    </row>
    <row r="887" spans="2:10" x14ac:dyDescent="0.2">
      <c r="B887" s="937">
        <v>41414</v>
      </c>
      <c r="C887" s="325">
        <v>107.875</v>
      </c>
      <c r="D887" s="325">
        <v>50.86</v>
      </c>
      <c r="E887" s="325">
        <v>291.20999999999998</v>
      </c>
      <c r="F887" s="325">
        <v>268.23</v>
      </c>
      <c r="G887" s="325">
        <v>78.575000000000003</v>
      </c>
      <c r="H887" s="325">
        <v>178.55</v>
      </c>
      <c r="I887" s="325">
        <v>266.60000000000002</v>
      </c>
      <c r="J887" s="325">
        <v>85.5</v>
      </c>
    </row>
    <row r="888" spans="2:10" x14ac:dyDescent="0.2">
      <c r="B888" s="937">
        <v>41415</v>
      </c>
      <c r="C888" s="325">
        <v>107.12</v>
      </c>
      <c r="D888" s="325">
        <v>51.21</v>
      </c>
      <c r="E888" s="325">
        <v>290.06</v>
      </c>
      <c r="F888" s="325">
        <v>273.15499999999997</v>
      </c>
      <c r="G888" s="325">
        <v>79.849999999999994</v>
      </c>
      <c r="H888" s="325">
        <v>178.18</v>
      </c>
      <c r="I888" s="325">
        <v>270.89999999999998</v>
      </c>
      <c r="J888" s="325">
        <v>86.9</v>
      </c>
    </row>
    <row r="889" spans="2:10" x14ac:dyDescent="0.2">
      <c r="B889" s="937">
        <v>41416</v>
      </c>
      <c r="C889" s="325">
        <v>104.935</v>
      </c>
      <c r="D889" s="325">
        <v>50.4</v>
      </c>
      <c r="E889" s="325">
        <v>286.755</v>
      </c>
      <c r="F889" s="325">
        <v>268.245</v>
      </c>
      <c r="G889" s="325">
        <v>77.83</v>
      </c>
      <c r="H889" s="325">
        <v>175.685</v>
      </c>
      <c r="I889" s="325">
        <v>270.57</v>
      </c>
      <c r="J889" s="325">
        <v>86.2</v>
      </c>
    </row>
    <row r="890" spans="2:10" x14ac:dyDescent="0.2">
      <c r="B890" s="937">
        <v>41417</v>
      </c>
      <c r="C890" s="325">
        <v>106.91500000000001</v>
      </c>
      <c r="D890" s="325">
        <v>50.195</v>
      </c>
      <c r="E890" s="325">
        <v>299.32</v>
      </c>
      <c r="F890" s="325">
        <v>278.12</v>
      </c>
      <c r="G890" s="325">
        <v>78.069999999999993</v>
      </c>
      <c r="H890" s="325">
        <v>178.63</v>
      </c>
      <c r="I890" s="325">
        <v>273.51</v>
      </c>
      <c r="J890" s="325">
        <v>88.614999999999995</v>
      </c>
    </row>
    <row r="891" spans="2:10" x14ac:dyDescent="0.2">
      <c r="B891" s="937">
        <v>41418</v>
      </c>
      <c r="C891" s="325">
        <v>108.25</v>
      </c>
      <c r="D891" s="325">
        <v>51.76</v>
      </c>
      <c r="E891" s="325">
        <v>299.89999999999998</v>
      </c>
      <c r="F891" s="325">
        <v>280.51499999999999</v>
      </c>
      <c r="G891" s="325">
        <v>74.734999999999999</v>
      </c>
      <c r="H891" s="325">
        <v>178.58500000000001</v>
      </c>
      <c r="I891" s="325">
        <v>272.41500000000002</v>
      </c>
      <c r="J891" s="325">
        <v>89</v>
      </c>
    </row>
    <row r="892" spans="2:10" x14ac:dyDescent="0.2">
      <c r="B892" s="937">
        <v>41421</v>
      </c>
      <c r="C892" s="325">
        <v>108.9</v>
      </c>
      <c r="D892" s="325">
        <v>52.1</v>
      </c>
      <c r="E892" s="325">
        <v>301.10000000000002</v>
      </c>
      <c r="F892" s="325">
        <v>281.7</v>
      </c>
      <c r="G892" s="325">
        <v>74.900000000000006</v>
      </c>
      <c r="H892" s="325">
        <v>179.3</v>
      </c>
      <c r="I892" s="325">
        <v>273.3</v>
      </c>
      <c r="J892" s="325">
        <v>89.3</v>
      </c>
    </row>
    <row r="893" spans="2:10" x14ac:dyDescent="0.2">
      <c r="B893" s="937">
        <v>41422</v>
      </c>
      <c r="C893" s="325">
        <v>109.88</v>
      </c>
      <c r="D893" s="325">
        <v>54.68</v>
      </c>
      <c r="E893" s="325">
        <v>301.04000000000002</v>
      </c>
      <c r="F893" s="325">
        <v>272.20999999999998</v>
      </c>
      <c r="G893" s="325">
        <v>75.819999999999993</v>
      </c>
      <c r="H893" s="325">
        <v>171.35</v>
      </c>
      <c r="I893" s="325">
        <v>271.10000000000002</v>
      </c>
      <c r="J893" s="325">
        <v>88.6</v>
      </c>
    </row>
    <row r="894" spans="2:10" x14ac:dyDescent="0.2">
      <c r="B894" s="937">
        <v>41423</v>
      </c>
      <c r="C894" s="325">
        <v>109.88</v>
      </c>
      <c r="D894" s="325">
        <v>51.185000000000002</v>
      </c>
      <c r="E894" s="325">
        <v>303.54500000000002</v>
      </c>
      <c r="F894" s="325">
        <v>268.33999999999997</v>
      </c>
      <c r="G894" s="325">
        <v>76.55</v>
      </c>
      <c r="H894" s="325">
        <v>175.73</v>
      </c>
      <c r="I894" s="325">
        <v>273.73</v>
      </c>
      <c r="J894" s="325">
        <v>82.185000000000002</v>
      </c>
    </row>
    <row r="895" spans="2:10" x14ac:dyDescent="0.2">
      <c r="B895" s="937">
        <v>41424</v>
      </c>
      <c r="C895" s="325">
        <v>110.4</v>
      </c>
      <c r="D895" s="325">
        <v>52.865000000000002</v>
      </c>
      <c r="E895" s="325">
        <v>306.60000000000002</v>
      </c>
      <c r="F895" s="325">
        <v>276.21499999999997</v>
      </c>
      <c r="G895" s="325">
        <v>75.349999999999994</v>
      </c>
      <c r="H895" s="325">
        <v>177.5</v>
      </c>
      <c r="I895" s="325">
        <v>287.2</v>
      </c>
      <c r="J895" s="325">
        <v>81.180000000000007</v>
      </c>
    </row>
    <row r="896" spans="2:10" x14ac:dyDescent="0.2">
      <c r="B896" s="937">
        <v>41425</v>
      </c>
      <c r="C896" s="325">
        <v>110.105</v>
      </c>
      <c r="D896" s="325">
        <v>57.195</v>
      </c>
      <c r="E896" s="325">
        <v>313.33499999999998</v>
      </c>
      <c r="F896" s="325">
        <v>292.88</v>
      </c>
      <c r="G896" s="325">
        <v>77.545000000000002</v>
      </c>
      <c r="H896" s="325">
        <v>188.155</v>
      </c>
      <c r="I896" s="325">
        <v>287.16500000000002</v>
      </c>
      <c r="J896" s="325">
        <v>82.534999999999997</v>
      </c>
    </row>
    <row r="897" spans="2:10" x14ac:dyDescent="0.2">
      <c r="B897" s="937">
        <v>41428</v>
      </c>
      <c r="C897" s="325">
        <v>111.7</v>
      </c>
      <c r="D897" s="325">
        <v>55.215000000000003</v>
      </c>
      <c r="E897" s="325">
        <v>312.77999999999997</v>
      </c>
      <c r="F897" s="325">
        <v>295.27499999999998</v>
      </c>
      <c r="G897" s="325">
        <v>75</v>
      </c>
      <c r="H897" s="325">
        <v>185.93</v>
      </c>
      <c r="I897" s="325">
        <v>291.10000000000002</v>
      </c>
      <c r="J897" s="325">
        <v>83.6</v>
      </c>
    </row>
    <row r="898" spans="2:10" x14ac:dyDescent="0.2">
      <c r="B898" s="937">
        <v>41429</v>
      </c>
      <c r="C898" s="325">
        <v>111.1</v>
      </c>
      <c r="D898" s="325">
        <v>54.704999999999998</v>
      </c>
      <c r="E898" s="325">
        <v>311.29000000000002</v>
      </c>
      <c r="F898" s="325">
        <v>280.15499999999997</v>
      </c>
      <c r="G898" s="325">
        <v>74.004999999999995</v>
      </c>
      <c r="H898" s="325">
        <v>178.65</v>
      </c>
      <c r="I898" s="325">
        <v>294.13</v>
      </c>
      <c r="J898" s="325">
        <v>84.7</v>
      </c>
    </row>
    <row r="899" spans="2:10" x14ac:dyDescent="0.2">
      <c r="B899" s="937">
        <v>41430</v>
      </c>
      <c r="C899" s="325">
        <v>114.1</v>
      </c>
      <c r="D899" s="325">
        <v>55.2</v>
      </c>
      <c r="E899" s="325">
        <v>316.60000000000002</v>
      </c>
      <c r="F899" s="325">
        <v>287.995</v>
      </c>
      <c r="G899" s="325">
        <v>75.045000000000002</v>
      </c>
      <c r="H899" s="325">
        <v>181</v>
      </c>
      <c r="I899" s="325">
        <v>307.80500000000001</v>
      </c>
      <c r="J899" s="325">
        <v>85.7</v>
      </c>
    </row>
    <row r="900" spans="2:10" x14ac:dyDescent="0.2">
      <c r="B900" s="937">
        <v>41431</v>
      </c>
      <c r="C900" s="325">
        <v>118.5</v>
      </c>
      <c r="D900" s="325">
        <v>56.6</v>
      </c>
      <c r="E900" s="325">
        <v>322.47500000000002</v>
      </c>
      <c r="F900" s="325">
        <v>298.57</v>
      </c>
      <c r="G900" s="325">
        <v>79.06</v>
      </c>
      <c r="H900" s="325">
        <v>184.5</v>
      </c>
      <c r="I900" s="325">
        <v>316.39499999999998</v>
      </c>
      <c r="J900" s="325">
        <v>88.6</v>
      </c>
    </row>
    <row r="901" spans="2:10" x14ac:dyDescent="0.2">
      <c r="B901" s="937">
        <v>41432</v>
      </c>
      <c r="C901" s="325">
        <v>119.1</v>
      </c>
      <c r="D901" s="325">
        <v>56.6</v>
      </c>
      <c r="E901" s="325">
        <v>330.64499999999998</v>
      </c>
      <c r="F901" s="325">
        <v>311.57</v>
      </c>
      <c r="G901" s="325">
        <v>79.334999999999994</v>
      </c>
      <c r="H901" s="325">
        <v>190</v>
      </c>
      <c r="I901" s="325">
        <v>313.7</v>
      </c>
      <c r="J901" s="325">
        <v>87.8</v>
      </c>
    </row>
    <row r="902" spans="2:10" x14ac:dyDescent="0.2">
      <c r="B902" s="937">
        <v>41435</v>
      </c>
      <c r="C902" s="325">
        <v>124.1</v>
      </c>
      <c r="D902" s="325">
        <v>56.9</v>
      </c>
      <c r="E902" s="325">
        <v>330.5</v>
      </c>
      <c r="F902" s="325">
        <v>301.755</v>
      </c>
      <c r="G902" s="325">
        <v>81.045000000000002</v>
      </c>
      <c r="H902" s="325">
        <v>189.9</v>
      </c>
      <c r="I902" s="325">
        <v>316</v>
      </c>
      <c r="J902" s="325">
        <v>88.4</v>
      </c>
    </row>
    <row r="903" spans="2:10" x14ac:dyDescent="0.2">
      <c r="B903" s="937">
        <v>41436</v>
      </c>
      <c r="C903" s="325">
        <v>122.8</v>
      </c>
      <c r="D903" s="325">
        <v>58.1</v>
      </c>
      <c r="E903" s="325">
        <v>348.5</v>
      </c>
      <c r="F903" s="325">
        <v>324.33999999999997</v>
      </c>
      <c r="G903" s="325">
        <v>87.745000000000005</v>
      </c>
      <c r="H903" s="325">
        <v>200.2</v>
      </c>
      <c r="I903" s="325">
        <v>326.89999999999998</v>
      </c>
      <c r="J903" s="325">
        <v>91.4</v>
      </c>
    </row>
    <row r="904" spans="2:10" x14ac:dyDescent="0.2">
      <c r="B904" s="937">
        <v>41437</v>
      </c>
      <c r="C904" s="325">
        <v>124.9</v>
      </c>
      <c r="D904" s="325">
        <v>57.8</v>
      </c>
      <c r="E904" s="325">
        <v>333.8</v>
      </c>
      <c r="F904" s="325">
        <v>302.77499999999998</v>
      </c>
      <c r="G904" s="325">
        <v>89.41</v>
      </c>
      <c r="H904" s="325">
        <v>199.5</v>
      </c>
      <c r="I904" s="325">
        <v>329.6</v>
      </c>
      <c r="J904" s="325">
        <v>92.2</v>
      </c>
    </row>
    <row r="905" spans="2:10" x14ac:dyDescent="0.2">
      <c r="B905" s="937">
        <v>41438</v>
      </c>
      <c r="C905" s="325">
        <v>117.9</v>
      </c>
      <c r="D905" s="325">
        <v>65.7</v>
      </c>
      <c r="E905" s="325">
        <v>342.39</v>
      </c>
      <c r="F905" s="325">
        <v>296.19499999999999</v>
      </c>
      <c r="G905" s="325">
        <v>85.295000000000002</v>
      </c>
      <c r="H905" s="325">
        <v>198.4</v>
      </c>
      <c r="I905" s="325">
        <v>326.25</v>
      </c>
      <c r="J905" s="325">
        <v>91.2</v>
      </c>
    </row>
    <row r="906" spans="2:10" x14ac:dyDescent="0.2">
      <c r="B906" s="937">
        <v>41439</v>
      </c>
      <c r="C906" s="325">
        <v>120</v>
      </c>
      <c r="D906" s="325">
        <v>63.8</v>
      </c>
      <c r="E906" s="325">
        <v>333.1</v>
      </c>
      <c r="F906" s="325">
        <v>283.12</v>
      </c>
      <c r="G906" s="325">
        <v>80.180000000000007</v>
      </c>
      <c r="H906" s="325">
        <v>193</v>
      </c>
      <c r="I906" s="325">
        <v>311.61</v>
      </c>
      <c r="J906" s="325">
        <v>90.7</v>
      </c>
    </row>
    <row r="907" spans="2:10" x14ac:dyDescent="0.2">
      <c r="B907" s="937">
        <v>41442</v>
      </c>
      <c r="C907" s="325">
        <v>120.9</v>
      </c>
      <c r="D907" s="325">
        <v>63.7</v>
      </c>
      <c r="E907" s="325">
        <v>307.79500000000002</v>
      </c>
      <c r="F907" s="325">
        <v>281.14499999999998</v>
      </c>
      <c r="G907" s="325">
        <v>80.2</v>
      </c>
      <c r="H907" s="325">
        <v>185.4</v>
      </c>
      <c r="I907" s="325">
        <v>311.60000000000002</v>
      </c>
      <c r="J907" s="325">
        <v>90.7</v>
      </c>
    </row>
    <row r="908" spans="2:10" x14ac:dyDescent="0.2">
      <c r="B908" s="937">
        <v>41443</v>
      </c>
      <c r="C908" s="325">
        <v>117.3</v>
      </c>
      <c r="D908" s="325">
        <v>57.22</v>
      </c>
      <c r="E908" s="325">
        <v>311.10000000000002</v>
      </c>
      <c r="F908" s="325">
        <v>296.27999999999997</v>
      </c>
      <c r="G908" s="325">
        <v>83.8</v>
      </c>
      <c r="H908" s="325">
        <v>187.4</v>
      </c>
      <c r="I908" s="325">
        <v>312.89999999999998</v>
      </c>
      <c r="J908" s="325">
        <v>85.4</v>
      </c>
    </row>
    <row r="909" spans="2:10" x14ac:dyDescent="0.2">
      <c r="B909" s="937">
        <v>41444</v>
      </c>
      <c r="C909" s="325">
        <v>123.3</v>
      </c>
      <c r="D909" s="325">
        <v>58.225000000000001</v>
      </c>
      <c r="E909" s="325">
        <v>316.60000000000002</v>
      </c>
      <c r="F909" s="325">
        <v>296.14499999999998</v>
      </c>
      <c r="G909" s="325">
        <v>84.7</v>
      </c>
      <c r="H909" s="325">
        <v>190.7</v>
      </c>
      <c r="I909" s="325">
        <v>316.39999999999998</v>
      </c>
      <c r="J909" s="325">
        <v>86.4</v>
      </c>
    </row>
    <row r="910" spans="2:10" x14ac:dyDescent="0.2">
      <c r="B910" s="937">
        <v>41445</v>
      </c>
      <c r="C910" s="325">
        <v>132.69999999999999</v>
      </c>
      <c r="D910" s="325">
        <v>64.2</v>
      </c>
      <c r="E910" s="325">
        <v>360.2</v>
      </c>
      <c r="F910" s="325">
        <v>355.69</v>
      </c>
      <c r="G910" s="325">
        <v>96.655000000000001</v>
      </c>
      <c r="H910" s="325">
        <v>217</v>
      </c>
      <c r="I910" s="325">
        <v>335.1</v>
      </c>
      <c r="J910" s="325">
        <v>91.5</v>
      </c>
    </row>
    <row r="911" spans="2:10" x14ac:dyDescent="0.2">
      <c r="B911" s="937">
        <v>41446</v>
      </c>
      <c r="C911" s="325">
        <v>134.30000000000001</v>
      </c>
      <c r="D911" s="325">
        <v>66.900000000000006</v>
      </c>
      <c r="E911" s="325">
        <v>361.3</v>
      </c>
      <c r="F911" s="325">
        <v>337.61500000000001</v>
      </c>
      <c r="G911" s="325">
        <v>104.955</v>
      </c>
      <c r="H911" s="325">
        <v>204.1</v>
      </c>
      <c r="I911" s="325">
        <v>344.2</v>
      </c>
      <c r="J911" s="325">
        <v>94</v>
      </c>
    </row>
    <row r="912" spans="2:10" x14ac:dyDescent="0.2">
      <c r="B912" s="937">
        <v>41449</v>
      </c>
      <c r="C912" s="325">
        <v>136.9</v>
      </c>
      <c r="D912" s="325">
        <v>69.099999999999994</v>
      </c>
      <c r="E912" s="325">
        <v>375.5</v>
      </c>
      <c r="F912" s="325">
        <v>360.64</v>
      </c>
      <c r="G912" s="325">
        <v>108.7</v>
      </c>
      <c r="H912" s="325">
        <v>212.1</v>
      </c>
      <c r="I912" s="325">
        <v>356.4</v>
      </c>
      <c r="J912" s="325">
        <v>97.3</v>
      </c>
    </row>
    <row r="913" spans="2:10" x14ac:dyDescent="0.2">
      <c r="B913" s="937">
        <v>41450</v>
      </c>
      <c r="C913" s="325">
        <v>130.30000000000001</v>
      </c>
      <c r="D913" s="325">
        <v>69.7</v>
      </c>
      <c r="E913" s="325">
        <v>362.6</v>
      </c>
      <c r="F913" s="325">
        <v>336.85</v>
      </c>
      <c r="G913" s="325">
        <v>115.49</v>
      </c>
      <c r="H913" s="325">
        <v>207.1</v>
      </c>
      <c r="I913" s="325">
        <v>345.39499999999998</v>
      </c>
      <c r="J913" s="325">
        <v>97.2</v>
      </c>
    </row>
    <row r="914" spans="2:10" x14ac:dyDescent="0.2">
      <c r="B914" s="937">
        <v>41451</v>
      </c>
      <c r="C914" s="325">
        <v>122.8</v>
      </c>
      <c r="D914" s="325">
        <v>70.180000000000007</v>
      </c>
      <c r="E914" s="325">
        <v>342.75</v>
      </c>
      <c r="F914" s="325">
        <v>325.745</v>
      </c>
      <c r="G914" s="325">
        <v>108.3</v>
      </c>
      <c r="H914" s="325">
        <v>209.5</v>
      </c>
      <c r="I914" s="325">
        <v>340.48</v>
      </c>
      <c r="J914" s="325">
        <v>100.97499999999999</v>
      </c>
    </row>
    <row r="915" spans="2:10" x14ac:dyDescent="0.2">
      <c r="B915" s="937">
        <v>41452</v>
      </c>
      <c r="C915" s="325">
        <v>124.69</v>
      </c>
      <c r="D915" s="325">
        <v>61.204999999999998</v>
      </c>
      <c r="E915" s="325">
        <v>345.57</v>
      </c>
      <c r="F915" s="325">
        <v>315.505</v>
      </c>
      <c r="G915" s="325">
        <v>99.864999999999995</v>
      </c>
      <c r="H915" s="325">
        <v>209.875</v>
      </c>
      <c r="I915" s="325">
        <v>334.5</v>
      </c>
      <c r="J915" s="325">
        <v>99.99</v>
      </c>
    </row>
    <row r="916" spans="2:10" x14ac:dyDescent="0.2">
      <c r="B916" s="937">
        <v>41453</v>
      </c>
      <c r="C916" s="325">
        <v>124.685</v>
      </c>
      <c r="D916" s="325">
        <v>67.7</v>
      </c>
      <c r="E916" s="325">
        <v>335.33499999999998</v>
      </c>
      <c r="F916" s="325">
        <v>317.44</v>
      </c>
      <c r="G916" s="325">
        <v>103.855</v>
      </c>
      <c r="H916" s="325">
        <v>205.535</v>
      </c>
      <c r="I916" s="325">
        <v>333.2</v>
      </c>
      <c r="J916" s="325">
        <v>99.6</v>
      </c>
    </row>
    <row r="917" spans="2:10" x14ac:dyDescent="0.2">
      <c r="B917" s="937">
        <v>41456</v>
      </c>
      <c r="C917" s="325">
        <v>123.6</v>
      </c>
      <c r="D917" s="325">
        <v>67.400000000000006</v>
      </c>
      <c r="E917" s="325">
        <v>333.9</v>
      </c>
      <c r="F917" s="325">
        <v>302.315</v>
      </c>
      <c r="G917" s="325">
        <v>103.58</v>
      </c>
      <c r="H917" s="325">
        <v>204.6</v>
      </c>
      <c r="I917" s="325">
        <v>335.28</v>
      </c>
      <c r="J917" s="325">
        <v>98.02</v>
      </c>
    </row>
    <row r="918" spans="2:10" x14ac:dyDescent="0.2">
      <c r="B918" s="937">
        <v>41457</v>
      </c>
      <c r="C918" s="325">
        <v>124.4</v>
      </c>
      <c r="D918" s="325">
        <v>66.7</v>
      </c>
      <c r="E918" s="325">
        <v>317.89499999999998</v>
      </c>
      <c r="F918" s="325">
        <v>294.995</v>
      </c>
      <c r="G918" s="325">
        <v>99.68</v>
      </c>
      <c r="H918" s="325">
        <v>203.1</v>
      </c>
      <c r="I918" s="325">
        <v>330.52</v>
      </c>
      <c r="J918" s="325">
        <v>97.2</v>
      </c>
    </row>
    <row r="919" spans="2:10" x14ac:dyDescent="0.2">
      <c r="B919" s="937">
        <v>41458</v>
      </c>
      <c r="C919" s="325">
        <v>129.19999999999999</v>
      </c>
      <c r="D919" s="325">
        <v>65.599999999999994</v>
      </c>
      <c r="E919" s="325">
        <v>321</v>
      </c>
      <c r="F919" s="325">
        <v>294.98500000000001</v>
      </c>
      <c r="G919" s="325">
        <v>97.75</v>
      </c>
      <c r="H919" s="325">
        <v>206.32</v>
      </c>
      <c r="I919" s="325">
        <v>354.52</v>
      </c>
      <c r="J919" s="325">
        <v>99.004999999999995</v>
      </c>
    </row>
    <row r="920" spans="2:10" x14ac:dyDescent="0.2">
      <c r="B920" s="937">
        <v>41459</v>
      </c>
      <c r="C920" s="325">
        <v>129.19999999999999</v>
      </c>
      <c r="D920" s="325">
        <v>65.099999999999994</v>
      </c>
      <c r="E920" s="325">
        <v>327.39999999999998</v>
      </c>
      <c r="F920" s="325">
        <v>300.86500000000001</v>
      </c>
      <c r="G920" s="325">
        <v>98.57</v>
      </c>
      <c r="H920" s="325">
        <v>203.09</v>
      </c>
      <c r="I920" s="325">
        <v>354.5</v>
      </c>
      <c r="J920" s="325">
        <v>99</v>
      </c>
    </row>
    <row r="921" spans="2:10" x14ac:dyDescent="0.2">
      <c r="B921" s="937">
        <v>41460</v>
      </c>
      <c r="C921" s="325">
        <v>133.30000000000001</v>
      </c>
      <c r="D921" s="325">
        <v>65.099999999999994</v>
      </c>
      <c r="E921" s="325">
        <v>327.39999999999998</v>
      </c>
      <c r="F921" s="325">
        <v>297.36500000000001</v>
      </c>
      <c r="G921" s="325">
        <v>93.43</v>
      </c>
      <c r="H921" s="325">
        <v>200.63</v>
      </c>
      <c r="I921" s="325">
        <v>355.4</v>
      </c>
      <c r="J921" s="325">
        <v>96.05</v>
      </c>
    </row>
    <row r="922" spans="2:10" x14ac:dyDescent="0.2">
      <c r="B922" s="937">
        <v>41463</v>
      </c>
      <c r="C922" s="325">
        <v>133.1</v>
      </c>
      <c r="D922" s="325">
        <v>65.2</v>
      </c>
      <c r="E922" s="325">
        <v>323.60000000000002</v>
      </c>
      <c r="F922" s="325">
        <v>297.435</v>
      </c>
      <c r="G922" s="325">
        <v>93.08</v>
      </c>
      <c r="H922" s="325">
        <v>201.5</v>
      </c>
      <c r="I922" s="325">
        <v>353.1</v>
      </c>
      <c r="J922" s="325">
        <v>98.02</v>
      </c>
    </row>
    <row r="923" spans="2:10" x14ac:dyDescent="0.2">
      <c r="B923" s="937">
        <v>41464</v>
      </c>
      <c r="C923" s="325">
        <v>128.69999999999999</v>
      </c>
      <c r="D923" s="325">
        <v>64.099999999999994</v>
      </c>
      <c r="E923" s="325">
        <v>309.7</v>
      </c>
      <c r="F923" s="325">
        <v>293.29000000000002</v>
      </c>
      <c r="G923" s="325">
        <v>93.075000000000003</v>
      </c>
      <c r="H923" s="325">
        <v>199.4</v>
      </c>
      <c r="I923" s="325">
        <v>349.72</v>
      </c>
      <c r="J923" s="325">
        <v>97.03</v>
      </c>
    </row>
    <row r="924" spans="2:10" x14ac:dyDescent="0.2">
      <c r="B924" s="937">
        <v>41465</v>
      </c>
      <c r="C924" s="325">
        <v>128.9</v>
      </c>
      <c r="D924" s="325">
        <v>63.3</v>
      </c>
      <c r="E924" s="325">
        <v>307.60000000000002</v>
      </c>
      <c r="F924" s="325">
        <v>296.90499999999997</v>
      </c>
      <c r="G924" s="325">
        <v>93.35</v>
      </c>
      <c r="H924" s="325">
        <v>198.19499999999999</v>
      </c>
      <c r="I924" s="325">
        <v>349.73500000000001</v>
      </c>
      <c r="J924" s="325">
        <v>97.3</v>
      </c>
    </row>
    <row r="925" spans="2:10" x14ac:dyDescent="0.2">
      <c r="B925" s="937">
        <v>41466</v>
      </c>
      <c r="C925" s="325">
        <v>124.7</v>
      </c>
      <c r="D925" s="325">
        <v>61.8</v>
      </c>
      <c r="E925" s="325">
        <v>318.40499999999997</v>
      </c>
      <c r="F925" s="325">
        <v>292.80500000000001</v>
      </c>
      <c r="G925" s="325">
        <v>92.114999999999995</v>
      </c>
      <c r="H925" s="325">
        <v>194.005</v>
      </c>
      <c r="I925" s="325">
        <v>344.6</v>
      </c>
      <c r="J925" s="325">
        <v>94.564999999999998</v>
      </c>
    </row>
    <row r="926" spans="2:10" x14ac:dyDescent="0.2">
      <c r="B926" s="937">
        <v>41467</v>
      </c>
      <c r="C926" s="325">
        <v>121.8</v>
      </c>
      <c r="D926" s="325">
        <v>66.8</v>
      </c>
      <c r="E926" s="325">
        <v>314.76</v>
      </c>
      <c r="F926" s="325">
        <v>292.15499999999997</v>
      </c>
      <c r="G926" s="325">
        <v>91.584999999999994</v>
      </c>
      <c r="H926" s="325">
        <v>193.4</v>
      </c>
      <c r="I926" s="325">
        <v>343.2</v>
      </c>
      <c r="J926" s="325">
        <v>94.2</v>
      </c>
    </row>
    <row r="927" spans="2:10" x14ac:dyDescent="0.2">
      <c r="B927" s="937">
        <v>41470</v>
      </c>
      <c r="C927" s="325">
        <v>112.31</v>
      </c>
      <c r="D927" s="325">
        <v>66.599999999999994</v>
      </c>
      <c r="E927" s="325">
        <v>307.77</v>
      </c>
      <c r="F927" s="325">
        <v>284.19</v>
      </c>
      <c r="G927" s="325">
        <v>89.1</v>
      </c>
      <c r="H927" s="325">
        <v>190.905</v>
      </c>
      <c r="I927" s="325">
        <v>342.3</v>
      </c>
      <c r="J927" s="325">
        <v>93.9</v>
      </c>
    </row>
    <row r="928" spans="2:10" x14ac:dyDescent="0.2">
      <c r="B928" s="937">
        <v>41471</v>
      </c>
      <c r="C928" s="325">
        <v>109.855</v>
      </c>
      <c r="D928" s="325">
        <v>66</v>
      </c>
      <c r="E928" s="325">
        <v>305.8</v>
      </c>
      <c r="F928" s="325">
        <v>283.51499999999999</v>
      </c>
      <c r="G928" s="325">
        <v>89.245000000000005</v>
      </c>
      <c r="H928" s="325">
        <v>192.845</v>
      </c>
      <c r="I928" s="325">
        <v>340.10500000000002</v>
      </c>
      <c r="J928" s="325">
        <v>93.5</v>
      </c>
    </row>
    <row r="929" spans="2:10" x14ac:dyDescent="0.2">
      <c r="B929" s="937">
        <v>41472</v>
      </c>
      <c r="C929" s="325">
        <v>114.8</v>
      </c>
      <c r="D929" s="325">
        <v>65.599999999999994</v>
      </c>
      <c r="E929" s="325">
        <v>303.245</v>
      </c>
      <c r="F929" s="325">
        <v>283.16000000000003</v>
      </c>
      <c r="G929" s="325">
        <v>89.16</v>
      </c>
      <c r="H929" s="325">
        <v>186.035</v>
      </c>
      <c r="I929" s="325">
        <v>339.2</v>
      </c>
      <c r="J929" s="325">
        <v>93.2</v>
      </c>
    </row>
    <row r="930" spans="2:10" x14ac:dyDescent="0.2">
      <c r="B930" s="937">
        <v>41473</v>
      </c>
      <c r="C930" s="325">
        <v>109.86</v>
      </c>
      <c r="D930" s="325">
        <v>64.099999999999994</v>
      </c>
      <c r="E930" s="325">
        <v>303.23500000000001</v>
      </c>
      <c r="F930" s="325">
        <v>282.85500000000002</v>
      </c>
      <c r="G930" s="325">
        <v>88.405000000000001</v>
      </c>
      <c r="H930" s="325">
        <v>181.16</v>
      </c>
      <c r="I930" s="325">
        <v>320.83999999999997</v>
      </c>
      <c r="J930" s="325">
        <v>90.09</v>
      </c>
    </row>
    <row r="931" spans="2:10" x14ac:dyDescent="0.2">
      <c r="B931" s="937">
        <v>41474</v>
      </c>
      <c r="C931" s="325">
        <v>109.855</v>
      </c>
      <c r="D931" s="325">
        <v>63.5</v>
      </c>
      <c r="E931" s="325">
        <v>303.3</v>
      </c>
      <c r="F931" s="325">
        <v>289.45</v>
      </c>
      <c r="G931" s="325">
        <v>87.625</v>
      </c>
      <c r="H931" s="325">
        <v>181.13</v>
      </c>
      <c r="I931" s="325">
        <v>320.76</v>
      </c>
      <c r="J931" s="325">
        <v>90.094999999999999</v>
      </c>
    </row>
    <row r="932" spans="2:10" x14ac:dyDescent="0.2">
      <c r="B932" s="937">
        <v>41477</v>
      </c>
      <c r="C932" s="325">
        <v>109.86</v>
      </c>
      <c r="D932" s="325">
        <v>62.9</v>
      </c>
      <c r="E932" s="325">
        <v>300.25</v>
      </c>
      <c r="F932" s="325">
        <v>291.14999999999998</v>
      </c>
      <c r="G932" s="325">
        <v>87.125</v>
      </c>
      <c r="H932" s="325">
        <v>179.2</v>
      </c>
      <c r="I932" s="325">
        <v>319.89999999999998</v>
      </c>
      <c r="J932" s="325">
        <v>89.9</v>
      </c>
    </row>
    <row r="933" spans="2:10" x14ac:dyDescent="0.2">
      <c r="B933" s="937">
        <v>41478</v>
      </c>
      <c r="C933" s="325">
        <v>109.86</v>
      </c>
      <c r="D933" s="325">
        <v>62.3</v>
      </c>
      <c r="E933" s="325">
        <v>300.255</v>
      </c>
      <c r="F933" s="325">
        <v>293.91500000000002</v>
      </c>
      <c r="G933" s="325">
        <v>86.405000000000001</v>
      </c>
      <c r="H933" s="325">
        <v>179.2</v>
      </c>
      <c r="I933" s="325">
        <v>318.60000000000002</v>
      </c>
      <c r="J933" s="325">
        <v>89.09</v>
      </c>
    </row>
    <row r="934" spans="2:10" x14ac:dyDescent="0.2">
      <c r="B934" s="937">
        <v>41479</v>
      </c>
      <c r="C934" s="325">
        <v>112.825</v>
      </c>
      <c r="D934" s="325">
        <v>62.9</v>
      </c>
      <c r="E934" s="325">
        <v>307.72000000000003</v>
      </c>
      <c r="F934" s="325">
        <v>302.44499999999999</v>
      </c>
      <c r="G934" s="325">
        <v>86.13</v>
      </c>
      <c r="H934" s="325">
        <v>183.11500000000001</v>
      </c>
      <c r="I934" s="325">
        <v>319.5</v>
      </c>
      <c r="J934" s="325">
        <v>89.54</v>
      </c>
    </row>
    <row r="935" spans="2:10" x14ac:dyDescent="0.2">
      <c r="B935" s="937">
        <v>41480</v>
      </c>
      <c r="C935" s="325">
        <v>119.76</v>
      </c>
      <c r="D935" s="325">
        <v>64.72</v>
      </c>
      <c r="E935" s="325">
        <v>320.61500000000001</v>
      </c>
      <c r="F935" s="325">
        <v>312.29500000000002</v>
      </c>
      <c r="G935" s="325">
        <v>88.265000000000001</v>
      </c>
      <c r="H935" s="325">
        <v>190.505</v>
      </c>
      <c r="I935" s="325">
        <v>323.39999999999998</v>
      </c>
      <c r="J935" s="325">
        <v>89.855000000000004</v>
      </c>
    </row>
    <row r="936" spans="2:10" x14ac:dyDescent="0.2">
      <c r="B936" s="937">
        <v>41481</v>
      </c>
      <c r="C936" s="325">
        <v>115.785</v>
      </c>
      <c r="D936" s="325">
        <v>64.3</v>
      </c>
      <c r="E936" s="325">
        <v>323.11</v>
      </c>
      <c r="F936" s="325">
        <v>311.27499999999998</v>
      </c>
      <c r="G936" s="325">
        <v>87.62</v>
      </c>
      <c r="H936" s="325">
        <v>192.88499999999999</v>
      </c>
      <c r="I936" s="325">
        <v>322.10000000000002</v>
      </c>
      <c r="J936" s="325">
        <v>89.594999999999999</v>
      </c>
    </row>
    <row r="937" spans="2:10" x14ac:dyDescent="0.2">
      <c r="B937" s="937">
        <v>41484</v>
      </c>
      <c r="C937" s="325">
        <v>116.77</v>
      </c>
      <c r="D937" s="325">
        <v>64.099999999999994</v>
      </c>
      <c r="E937" s="325">
        <v>323.12</v>
      </c>
      <c r="F937" s="325">
        <v>314.2</v>
      </c>
      <c r="G937" s="325">
        <v>86.91</v>
      </c>
      <c r="H937" s="325">
        <v>192.88</v>
      </c>
      <c r="I937" s="325">
        <v>323.39999999999998</v>
      </c>
      <c r="J937" s="325">
        <v>89.84</v>
      </c>
    </row>
    <row r="938" spans="2:10" x14ac:dyDescent="0.2">
      <c r="B938" s="937">
        <v>41485</v>
      </c>
      <c r="C938" s="325">
        <v>120.745</v>
      </c>
      <c r="D938" s="325">
        <v>64</v>
      </c>
      <c r="E938" s="325">
        <v>325.57499999999999</v>
      </c>
      <c r="F938" s="325">
        <v>311.315</v>
      </c>
      <c r="G938" s="325">
        <v>86.625</v>
      </c>
      <c r="H938" s="325">
        <v>193.435</v>
      </c>
      <c r="I938" s="325">
        <v>330.625</v>
      </c>
      <c r="J938" s="325">
        <v>89.954999999999998</v>
      </c>
    </row>
    <row r="939" spans="2:10" x14ac:dyDescent="0.2">
      <c r="B939" s="937">
        <v>41486</v>
      </c>
      <c r="C939" s="325">
        <v>113.14</v>
      </c>
      <c r="D939" s="325">
        <v>65.7</v>
      </c>
      <c r="E939" s="325">
        <v>332.23</v>
      </c>
      <c r="F939" s="325">
        <v>312.29000000000002</v>
      </c>
      <c r="G939" s="325">
        <v>90.09</v>
      </c>
      <c r="H939" s="325">
        <v>203.95</v>
      </c>
      <c r="I939" s="325">
        <v>333.3</v>
      </c>
      <c r="J939" s="325">
        <v>89.605000000000004</v>
      </c>
    </row>
    <row r="940" spans="2:10" x14ac:dyDescent="0.2">
      <c r="B940" s="937">
        <v>41487</v>
      </c>
      <c r="C940" s="325">
        <v>117.765</v>
      </c>
      <c r="D940" s="325">
        <v>64.73</v>
      </c>
      <c r="E940" s="325">
        <v>325.92500000000001</v>
      </c>
      <c r="F940" s="325">
        <v>306.625</v>
      </c>
      <c r="G940" s="325">
        <v>85.155000000000001</v>
      </c>
      <c r="H940" s="325">
        <v>190.94499999999999</v>
      </c>
      <c r="I940" s="325">
        <v>331.23</v>
      </c>
      <c r="J940" s="325">
        <v>89.754999999999995</v>
      </c>
    </row>
    <row r="941" spans="2:10" x14ac:dyDescent="0.2">
      <c r="B941" s="937">
        <v>41488</v>
      </c>
      <c r="C941" s="325">
        <v>116.4</v>
      </c>
      <c r="D941" s="325">
        <v>64.3</v>
      </c>
      <c r="E941" s="325">
        <v>334.27499999999998</v>
      </c>
      <c r="F941" s="325">
        <v>307.61500000000001</v>
      </c>
      <c r="G941" s="325">
        <v>85.3</v>
      </c>
      <c r="H941" s="325">
        <v>192</v>
      </c>
      <c r="I941" s="325">
        <v>331.6</v>
      </c>
      <c r="J941" s="325">
        <v>89.605000000000004</v>
      </c>
    </row>
    <row r="942" spans="2:10" x14ac:dyDescent="0.2">
      <c r="B942" s="937">
        <v>41491</v>
      </c>
      <c r="C942" s="325">
        <v>116.8</v>
      </c>
      <c r="D942" s="325">
        <v>64.3</v>
      </c>
      <c r="E942" s="325">
        <v>325.81</v>
      </c>
      <c r="F942" s="325">
        <v>306.66000000000003</v>
      </c>
      <c r="G942" s="325">
        <v>85</v>
      </c>
      <c r="H942" s="325">
        <v>191.2</v>
      </c>
      <c r="I942" s="325">
        <v>330.3</v>
      </c>
      <c r="J942" s="325">
        <v>89.2</v>
      </c>
    </row>
    <row r="943" spans="2:10" x14ac:dyDescent="0.2">
      <c r="B943" s="937">
        <v>41492</v>
      </c>
      <c r="C943" s="325">
        <v>118.1</v>
      </c>
      <c r="D943" s="325">
        <v>64</v>
      </c>
      <c r="E943" s="325">
        <v>326.28500000000003</v>
      </c>
      <c r="F943" s="325">
        <v>313.48500000000001</v>
      </c>
      <c r="G943" s="325">
        <v>85.6</v>
      </c>
      <c r="H943" s="325">
        <v>191.5</v>
      </c>
      <c r="I943" s="325">
        <v>332.5</v>
      </c>
      <c r="J943" s="325">
        <v>89.8</v>
      </c>
    </row>
    <row r="944" spans="2:10" x14ac:dyDescent="0.2">
      <c r="B944" s="937">
        <v>41493</v>
      </c>
      <c r="C944" s="325">
        <v>119.8</v>
      </c>
      <c r="D944" s="325">
        <v>64.8</v>
      </c>
      <c r="E944" s="325">
        <v>336.95499999999998</v>
      </c>
      <c r="F944" s="325">
        <v>316.41500000000002</v>
      </c>
      <c r="G944" s="325">
        <v>85.13</v>
      </c>
      <c r="H944" s="325">
        <v>195.845</v>
      </c>
      <c r="I944" s="325">
        <v>332.5</v>
      </c>
      <c r="J944" s="325">
        <v>89.8</v>
      </c>
    </row>
    <row r="945" spans="2:10" x14ac:dyDescent="0.2">
      <c r="B945" s="937">
        <v>41494</v>
      </c>
      <c r="C945" s="325">
        <v>117.77</v>
      </c>
      <c r="D945" s="325">
        <v>65.2</v>
      </c>
      <c r="E945" s="325">
        <v>333.77</v>
      </c>
      <c r="F945" s="325">
        <v>314.52499999999998</v>
      </c>
      <c r="G945" s="325">
        <v>84.144999999999996</v>
      </c>
      <c r="H945" s="325">
        <v>193.43</v>
      </c>
      <c r="I945" s="325">
        <v>334.33</v>
      </c>
      <c r="J945" s="325">
        <v>90.02</v>
      </c>
    </row>
    <row r="946" spans="2:10" x14ac:dyDescent="0.2">
      <c r="B946" s="937">
        <v>41495</v>
      </c>
      <c r="C946" s="325">
        <v>117.765</v>
      </c>
      <c r="D946" s="325">
        <v>65</v>
      </c>
      <c r="E946" s="325">
        <v>336.08</v>
      </c>
      <c r="F946" s="325">
        <v>316.38</v>
      </c>
      <c r="G946" s="325">
        <v>83.8</v>
      </c>
      <c r="H946" s="325">
        <v>193.41</v>
      </c>
      <c r="I946" s="325">
        <v>332.9</v>
      </c>
      <c r="J946" s="325">
        <v>89.6</v>
      </c>
    </row>
    <row r="947" spans="2:10" x14ac:dyDescent="0.2">
      <c r="B947" s="937">
        <v>41498</v>
      </c>
      <c r="C947" s="325">
        <v>115.9</v>
      </c>
      <c r="D947" s="325">
        <v>64.900000000000006</v>
      </c>
      <c r="E947" s="325">
        <v>338.245</v>
      </c>
      <c r="F947" s="325">
        <v>306.685</v>
      </c>
      <c r="G947" s="325">
        <v>83</v>
      </c>
      <c r="H947" s="325">
        <v>192</v>
      </c>
      <c r="I947" s="325">
        <v>329.7</v>
      </c>
      <c r="J947" s="325">
        <v>88.7</v>
      </c>
    </row>
    <row r="948" spans="2:10" x14ac:dyDescent="0.2">
      <c r="B948" s="937">
        <v>41499</v>
      </c>
      <c r="C948" s="325">
        <v>114.6</v>
      </c>
      <c r="D948" s="325">
        <v>64.5</v>
      </c>
      <c r="E948" s="325">
        <v>336.73500000000001</v>
      </c>
      <c r="F948" s="325">
        <v>308.185</v>
      </c>
      <c r="G948" s="325">
        <v>82.5</v>
      </c>
      <c r="H948" s="325">
        <v>191.8</v>
      </c>
      <c r="I948" s="325">
        <v>327.9</v>
      </c>
      <c r="J948" s="325">
        <v>88.2</v>
      </c>
    </row>
    <row r="949" spans="2:10" x14ac:dyDescent="0.2">
      <c r="B949" s="937">
        <v>41500</v>
      </c>
      <c r="C949" s="325">
        <v>115.3</v>
      </c>
      <c r="D949" s="325">
        <v>64.599999999999994</v>
      </c>
      <c r="E949" s="325">
        <v>336.37</v>
      </c>
      <c r="F949" s="325">
        <v>309.745</v>
      </c>
      <c r="G949" s="325">
        <v>81</v>
      </c>
      <c r="H949" s="325">
        <v>195.88</v>
      </c>
      <c r="I949" s="325">
        <v>322</v>
      </c>
      <c r="J949" s="325">
        <v>86.6</v>
      </c>
    </row>
    <row r="950" spans="2:10" x14ac:dyDescent="0.2">
      <c r="B950" s="937">
        <v>41501</v>
      </c>
      <c r="C950" s="325">
        <v>118.5</v>
      </c>
      <c r="D950" s="325">
        <v>65.400000000000006</v>
      </c>
      <c r="E950" s="325">
        <v>338.34</v>
      </c>
      <c r="F950" s="325">
        <v>311.57</v>
      </c>
      <c r="G950" s="325">
        <v>80.900000000000006</v>
      </c>
      <c r="H950" s="325">
        <v>197.4</v>
      </c>
      <c r="I950" s="325">
        <v>321.5</v>
      </c>
      <c r="J950" s="325">
        <v>86.5</v>
      </c>
    </row>
    <row r="951" spans="2:10" x14ac:dyDescent="0.2">
      <c r="B951" s="937">
        <v>41502</v>
      </c>
      <c r="C951" s="325">
        <v>122.1</v>
      </c>
      <c r="D951" s="325">
        <v>65.8</v>
      </c>
      <c r="E951" s="325">
        <v>338.54500000000002</v>
      </c>
      <c r="F951" s="325">
        <v>306.76499999999999</v>
      </c>
      <c r="G951" s="325">
        <v>81.7</v>
      </c>
      <c r="H951" s="325">
        <v>207.6</v>
      </c>
      <c r="I951" s="325">
        <v>324.7</v>
      </c>
      <c r="J951" s="325">
        <v>87.4</v>
      </c>
    </row>
    <row r="952" spans="2:10" x14ac:dyDescent="0.2">
      <c r="B952" s="937">
        <v>41505</v>
      </c>
      <c r="C952" s="325">
        <v>124.66500000000001</v>
      </c>
      <c r="D952" s="325">
        <v>67.5</v>
      </c>
      <c r="E952" s="325">
        <v>340.7</v>
      </c>
      <c r="F952" s="325">
        <v>315.68</v>
      </c>
      <c r="G952" s="325">
        <v>86.85</v>
      </c>
      <c r="H952" s="325">
        <v>216.1</v>
      </c>
      <c r="I952" s="325">
        <v>331.5</v>
      </c>
      <c r="J952" s="325">
        <v>90.1</v>
      </c>
    </row>
    <row r="953" spans="2:10" x14ac:dyDescent="0.2">
      <c r="B953" s="937">
        <v>41506</v>
      </c>
      <c r="C953" s="325">
        <v>125.655</v>
      </c>
      <c r="D953" s="325">
        <v>59.744999999999997</v>
      </c>
      <c r="E953" s="325">
        <v>345.58499999999998</v>
      </c>
      <c r="F953" s="325">
        <v>321.35500000000002</v>
      </c>
      <c r="G953" s="325">
        <v>87.135000000000005</v>
      </c>
      <c r="H953" s="325">
        <v>217.7</v>
      </c>
      <c r="I953" s="325">
        <v>344.15499999999997</v>
      </c>
      <c r="J953" s="325">
        <v>90.355000000000004</v>
      </c>
    </row>
    <row r="954" spans="2:10" x14ac:dyDescent="0.2">
      <c r="B954" s="937">
        <v>41507</v>
      </c>
      <c r="C954" s="325">
        <v>124.11499999999999</v>
      </c>
      <c r="D954" s="325">
        <v>59.5</v>
      </c>
      <c r="E954" s="325">
        <v>346.97500000000002</v>
      </c>
      <c r="F954" s="325">
        <v>323.02999999999997</v>
      </c>
      <c r="G954" s="325">
        <v>90.775000000000006</v>
      </c>
      <c r="H954" s="325">
        <v>220.3</v>
      </c>
      <c r="I954" s="325">
        <v>352.9</v>
      </c>
      <c r="J954" s="325">
        <v>92.355000000000004</v>
      </c>
    </row>
    <row r="955" spans="2:10" x14ac:dyDescent="0.2">
      <c r="B955" s="937">
        <v>41508</v>
      </c>
      <c r="C955" s="325">
        <v>126.65</v>
      </c>
      <c r="D955" s="325">
        <v>60.4</v>
      </c>
      <c r="E955" s="325">
        <v>340.62</v>
      </c>
      <c r="F955" s="325">
        <v>321.45999999999998</v>
      </c>
      <c r="G955" s="325">
        <v>94.55</v>
      </c>
      <c r="H955" s="325">
        <v>221</v>
      </c>
      <c r="I955" s="325">
        <v>357</v>
      </c>
      <c r="J955" s="325">
        <v>93.05</v>
      </c>
    </row>
    <row r="956" spans="2:10" x14ac:dyDescent="0.2">
      <c r="B956" s="937">
        <v>41509</v>
      </c>
      <c r="C956" s="325">
        <v>122.9</v>
      </c>
      <c r="D956" s="325">
        <v>59.7</v>
      </c>
      <c r="E956" s="325">
        <v>321</v>
      </c>
      <c r="F956" s="325">
        <v>314.91000000000003</v>
      </c>
      <c r="G956" s="325">
        <v>89.6</v>
      </c>
      <c r="H956" s="325">
        <v>208.3</v>
      </c>
      <c r="I956" s="325">
        <v>355.6</v>
      </c>
      <c r="J956" s="325">
        <v>95.05</v>
      </c>
    </row>
    <row r="957" spans="2:10" x14ac:dyDescent="0.2">
      <c r="B957" s="937">
        <v>41512</v>
      </c>
      <c r="C957" s="325">
        <v>122</v>
      </c>
      <c r="D957" s="325">
        <v>59.7</v>
      </c>
      <c r="E957" s="325">
        <v>311.7</v>
      </c>
      <c r="F957" s="325">
        <v>305.8</v>
      </c>
      <c r="G957" s="325">
        <v>89.5</v>
      </c>
      <c r="H957" s="325">
        <v>202.3</v>
      </c>
      <c r="I957" s="325">
        <v>355.1</v>
      </c>
      <c r="J957" s="325">
        <v>94.9</v>
      </c>
    </row>
    <row r="958" spans="2:10" x14ac:dyDescent="0.2">
      <c r="B958" s="937">
        <v>41513</v>
      </c>
      <c r="C958" s="325">
        <v>125</v>
      </c>
      <c r="D958" s="325">
        <v>61.8</v>
      </c>
      <c r="E958" s="325">
        <v>352.56</v>
      </c>
      <c r="F958" s="325">
        <v>322.96499999999997</v>
      </c>
      <c r="G958" s="325">
        <v>94.39</v>
      </c>
      <c r="H958" s="325">
        <v>212.8</v>
      </c>
      <c r="I958" s="325">
        <v>361.9</v>
      </c>
      <c r="J958" s="325">
        <v>96.7</v>
      </c>
    </row>
    <row r="959" spans="2:10" x14ac:dyDescent="0.2">
      <c r="B959" s="937">
        <v>41514</v>
      </c>
      <c r="C959" s="325">
        <v>127.95</v>
      </c>
      <c r="D959" s="325">
        <v>61.23</v>
      </c>
      <c r="E959" s="325">
        <v>347.77</v>
      </c>
      <c r="F959" s="325">
        <v>325.33</v>
      </c>
      <c r="G959" s="325">
        <v>94.334999999999994</v>
      </c>
      <c r="H959" s="325">
        <v>212.3</v>
      </c>
      <c r="I959" s="325">
        <v>355.79</v>
      </c>
      <c r="J959" s="325">
        <v>89.055000000000007</v>
      </c>
    </row>
    <row r="960" spans="2:10" x14ac:dyDescent="0.2">
      <c r="B960" s="937">
        <v>41515</v>
      </c>
      <c r="C960" s="325">
        <v>126.7</v>
      </c>
      <c r="D960" s="325">
        <v>60.7</v>
      </c>
      <c r="E960" s="325">
        <v>340.3</v>
      </c>
      <c r="F960" s="325">
        <v>323</v>
      </c>
      <c r="G960" s="325">
        <v>93.1</v>
      </c>
      <c r="H960" s="325">
        <v>207.7</v>
      </c>
      <c r="I960" s="325">
        <v>351.3</v>
      </c>
      <c r="J960" s="325">
        <v>87.9</v>
      </c>
    </row>
    <row r="961" spans="2:10" x14ac:dyDescent="0.2">
      <c r="B961" s="937">
        <v>41516</v>
      </c>
      <c r="C961" s="325">
        <v>123.7</v>
      </c>
      <c r="D961" s="325">
        <v>63.3</v>
      </c>
      <c r="E961" s="325">
        <v>341.4</v>
      </c>
      <c r="F961" s="325">
        <v>318.505</v>
      </c>
      <c r="G961" s="325">
        <v>93.055000000000007</v>
      </c>
      <c r="H961" s="325">
        <v>207.6</v>
      </c>
      <c r="I961" s="325">
        <v>350.9</v>
      </c>
      <c r="J961" s="325">
        <v>87.8</v>
      </c>
    </row>
    <row r="962" spans="2:10" x14ac:dyDescent="0.2">
      <c r="B962" s="937">
        <v>41519</v>
      </c>
      <c r="C962" s="325">
        <v>122.8</v>
      </c>
      <c r="D962" s="325">
        <v>62.2</v>
      </c>
      <c r="E962" s="325">
        <v>347.7</v>
      </c>
      <c r="F962" s="325">
        <v>320.10000000000002</v>
      </c>
      <c r="G962" s="325">
        <v>92.7</v>
      </c>
      <c r="H962" s="325">
        <v>211.4</v>
      </c>
      <c r="I962" s="325">
        <v>349.6</v>
      </c>
      <c r="J962" s="325">
        <v>87.5</v>
      </c>
    </row>
    <row r="963" spans="2:10" x14ac:dyDescent="0.2">
      <c r="B963" s="937">
        <v>41520</v>
      </c>
      <c r="C963" s="325">
        <v>127.26</v>
      </c>
      <c r="D963" s="325">
        <v>61.7</v>
      </c>
      <c r="E963" s="325">
        <v>352.15499999999997</v>
      </c>
      <c r="F963" s="325">
        <v>317.55</v>
      </c>
      <c r="G963" s="325">
        <v>93.055000000000007</v>
      </c>
      <c r="H963" s="325">
        <v>210.58</v>
      </c>
      <c r="I963" s="325">
        <v>346.3</v>
      </c>
      <c r="J963" s="325">
        <v>88.11</v>
      </c>
    </row>
    <row r="964" spans="2:10" x14ac:dyDescent="0.2">
      <c r="B964" s="937">
        <v>41521</v>
      </c>
      <c r="C964" s="325">
        <v>123.25</v>
      </c>
      <c r="D964" s="325">
        <v>61.24</v>
      </c>
      <c r="E964" s="325">
        <v>353.9</v>
      </c>
      <c r="F964" s="325">
        <v>321.54000000000002</v>
      </c>
      <c r="G964" s="325">
        <v>94.144999999999996</v>
      </c>
      <c r="H964" s="325">
        <v>210.19</v>
      </c>
      <c r="I964" s="325">
        <v>348.28500000000003</v>
      </c>
      <c r="J964" s="325">
        <v>88.11</v>
      </c>
    </row>
    <row r="965" spans="2:10" x14ac:dyDescent="0.2">
      <c r="B965" s="937">
        <v>41522</v>
      </c>
      <c r="C965" s="325">
        <v>121.28</v>
      </c>
      <c r="D965" s="325">
        <v>61.23</v>
      </c>
      <c r="E965" s="325">
        <v>356.03500000000003</v>
      </c>
      <c r="F965" s="325">
        <v>302.11</v>
      </c>
      <c r="G965" s="325">
        <v>95.644999999999996</v>
      </c>
      <c r="H965" s="325">
        <v>208.26499999999999</v>
      </c>
      <c r="I965" s="325">
        <v>346.39499999999998</v>
      </c>
      <c r="J965" s="325">
        <v>88.105000000000004</v>
      </c>
    </row>
    <row r="966" spans="2:10" x14ac:dyDescent="0.2">
      <c r="B966" s="937">
        <v>41523</v>
      </c>
      <c r="C966" s="325">
        <v>121.745</v>
      </c>
      <c r="D966" s="325">
        <v>61.234999999999999</v>
      </c>
      <c r="E966" s="325">
        <v>359.815</v>
      </c>
      <c r="F966" s="325">
        <v>300.11</v>
      </c>
      <c r="G966" s="325">
        <v>95.17</v>
      </c>
      <c r="H966" s="325">
        <v>205.76499999999999</v>
      </c>
      <c r="I966" s="325">
        <v>342.9</v>
      </c>
      <c r="J966" s="325">
        <v>86.204999999999998</v>
      </c>
    </row>
    <row r="967" spans="2:10" x14ac:dyDescent="0.2">
      <c r="B967" s="937">
        <v>41526</v>
      </c>
      <c r="C967" s="325">
        <v>120.765</v>
      </c>
      <c r="D967" s="325">
        <v>60.6</v>
      </c>
      <c r="E967" s="325">
        <v>356.01</v>
      </c>
      <c r="F967" s="325">
        <v>297.8</v>
      </c>
      <c r="G967" s="325">
        <v>94.78</v>
      </c>
      <c r="H967" s="325">
        <v>206.29</v>
      </c>
      <c r="I967" s="325">
        <v>346.4</v>
      </c>
      <c r="J967" s="325">
        <v>87.12</v>
      </c>
    </row>
    <row r="968" spans="2:10" x14ac:dyDescent="0.2">
      <c r="B968" s="937">
        <v>41527</v>
      </c>
      <c r="C968" s="325">
        <v>120.75</v>
      </c>
      <c r="D968" s="325">
        <v>61.234999999999999</v>
      </c>
      <c r="E968" s="325">
        <v>354.85</v>
      </c>
      <c r="F968" s="325">
        <v>288.185</v>
      </c>
      <c r="G968" s="325">
        <v>93.46</v>
      </c>
      <c r="H968" s="325">
        <v>205.78</v>
      </c>
      <c r="I968" s="325">
        <v>335.19</v>
      </c>
      <c r="J968" s="325">
        <v>83.444999999999993</v>
      </c>
    </row>
    <row r="969" spans="2:10" x14ac:dyDescent="0.2">
      <c r="B969" s="937">
        <v>41528</v>
      </c>
      <c r="C969" s="325">
        <v>124.72499999999999</v>
      </c>
      <c r="D969" s="325">
        <v>61.24</v>
      </c>
      <c r="E969" s="325">
        <v>347.46499999999997</v>
      </c>
      <c r="F969" s="325">
        <v>284.97500000000002</v>
      </c>
      <c r="G969" s="325">
        <v>93.064999999999998</v>
      </c>
      <c r="H969" s="325">
        <v>196.52500000000001</v>
      </c>
      <c r="I969" s="325">
        <v>333.73500000000001</v>
      </c>
      <c r="J969" s="325">
        <v>86.625</v>
      </c>
    </row>
    <row r="970" spans="2:10" x14ac:dyDescent="0.2">
      <c r="B970" s="937">
        <v>41529</v>
      </c>
      <c r="C970" s="325">
        <v>124.7</v>
      </c>
      <c r="D970" s="325">
        <v>59.9</v>
      </c>
      <c r="E970" s="325">
        <v>340</v>
      </c>
      <c r="F970" s="325">
        <v>278.2</v>
      </c>
      <c r="G970" s="325">
        <v>93.06</v>
      </c>
      <c r="H970" s="325">
        <v>198.52500000000001</v>
      </c>
      <c r="I970" s="325">
        <v>328.1</v>
      </c>
      <c r="J970" s="325">
        <v>85.1</v>
      </c>
    </row>
    <row r="971" spans="2:10" x14ac:dyDescent="0.2">
      <c r="B971" s="937">
        <v>41530</v>
      </c>
      <c r="C971" s="325">
        <v>122.795</v>
      </c>
      <c r="D971" s="325">
        <v>61.93</v>
      </c>
      <c r="E971" s="325">
        <v>339.21499999999997</v>
      </c>
      <c r="F971" s="325">
        <v>283.03500000000003</v>
      </c>
      <c r="G971" s="325">
        <v>93.41</v>
      </c>
      <c r="H971" s="325">
        <v>201.9</v>
      </c>
      <c r="I971" s="325">
        <v>338.36</v>
      </c>
      <c r="J971" s="325">
        <v>83.715000000000003</v>
      </c>
    </row>
    <row r="972" spans="2:10" x14ac:dyDescent="0.2">
      <c r="B972" s="937">
        <v>41533</v>
      </c>
      <c r="C972" s="325">
        <v>119.79</v>
      </c>
      <c r="D972" s="325">
        <v>60.7</v>
      </c>
      <c r="E972" s="325">
        <v>329.59500000000003</v>
      </c>
      <c r="F972" s="325">
        <v>278.82499999999999</v>
      </c>
      <c r="G972" s="325">
        <v>89.114999999999995</v>
      </c>
      <c r="H972" s="325">
        <v>187.14500000000001</v>
      </c>
      <c r="I972" s="325">
        <v>333</v>
      </c>
      <c r="J972" s="325">
        <v>82.4</v>
      </c>
    </row>
    <row r="973" spans="2:10" x14ac:dyDescent="0.2">
      <c r="B973" s="937">
        <v>41534</v>
      </c>
      <c r="C973" s="325">
        <v>120.255</v>
      </c>
      <c r="D973" s="325">
        <v>60.9</v>
      </c>
      <c r="E973" s="325">
        <v>329.6</v>
      </c>
      <c r="F973" s="325">
        <v>280.08499999999998</v>
      </c>
      <c r="G973" s="325">
        <v>86.795000000000002</v>
      </c>
      <c r="H973" s="325">
        <v>186.24</v>
      </c>
      <c r="I973" s="325">
        <v>329.4</v>
      </c>
      <c r="J973" s="325">
        <v>81.5</v>
      </c>
    </row>
    <row r="974" spans="2:10" x14ac:dyDescent="0.2">
      <c r="B974" s="937">
        <v>41535</v>
      </c>
      <c r="C974" s="325">
        <v>116.5</v>
      </c>
      <c r="D974" s="325">
        <v>60.3</v>
      </c>
      <c r="E974" s="325">
        <v>322.58499999999998</v>
      </c>
      <c r="F974" s="325">
        <v>276.21499999999997</v>
      </c>
      <c r="G974" s="325">
        <v>91.185000000000002</v>
      </c>
      <c r="H974" s="325">
        <v>188.47499999999999</v>
      </c>
      <c r="I974" s="325">
        <v>324.39999999999998</v>
      </c>
      <c r="J974" s="325">
        <v>80.3</v>
      </c>
    </row>
    <row r="975" spans="2:10" x14ac:dyDescent="0.2">
      <c r="B975" s="937">
        <v>41536</v>
      </c>
      <c r="C975" s="325">
        <v>114.7</v>
      </c>
      <c r="D975" s="325">
        <v>57.21</v>
      </c>
      <c r="E975" s="325">
        <v>311.7</v>
      </c>
      <c r="F975" s="325">
        <v>260.745</v>
      </c>
      <c r="G975" s="325">
        <v>90.1</v>
      </c>
      <c r="H975" s="325">
        <v>182.1</v>
      </c>
      <c r="I975" s="325">
        <v>320.39999999999998</v>
      </c>
      <c r="J975" s="325">
        <v>77.655000000000001</v>
      </c>
    </row>
    <row r="976" spans="2:10" x14ac:dyDescent="0.2">
      <c r="B976" s="937">
        <v>41537</v>
      </c>
      <c r="C976" s="325">
        <v>117.6</v>
      </c>
      <c r="D976" s="325">
        <v>59.8</v>
      </c>
      <c r="E976" s="325">
        <v>312.2</v>
      </c>
      <c r="F976" s="325">
        <v>273.7</v>
      </c>
      <c r="G976" s="325">
        <v>87.165000000000006</v>
      </c>
      <c r="H976" s="325">
        <v>187.18</v>
      </c>
      <c r="I976" s="325">
        <v>337.6</v>
      </c>
      <c r="J976" s="325">
        <v>77.2</v>
      </c>
    </row>
    <row r="977" spans="2:10" x14ac:dyDescent="0.2">
      <c r="B977" s="937">
        <v>41540</v>
      </c>
      <c r="C977" s="325">
        <v>119.6</v>
      </c>
      <c r="D977" s="325">
        <v>60</v>
      </c>
      <c r="E977" s="325">
        <v>316.3</v>
      </c>
      <c r="F977" s="325">
        <v>277.23</v>
      </c>
      <c r="G977" s="325">
        <v>87.3</v>
      </c>
      <c r="H977" s="325">
        <v>186.06</v>
      </c>
      <c r="I977" s="325">
        <v>338.1</v>
      </c>
      <c r="J977" s="325">
        <v>77.3</v>
      </c>
    </row>
    <row r="978" spans="2:10" x14ac:dyDescent="0.2">
      <c r="B978" s="937">
        <v>41541</v>
      </c>
      <c r="C978" s="325">
        <v>122.3</v>
      </c>
      <c r="D978" s="325">
        <v>60.8</v>
      </c>
      <c r="E978" s="325">
        <v>323.10000000000002</v>
      </c>
      <c r="F978" s="325">
        <v>277.61500000000001</v>
      </c>
      <c r="G978" s="325">
        <v>89</v>
      </c>
      <c r="H978" s="325">
        <v>190.1</v>
      </c>
      <c r="I978" s="325">
        <v>344.8</v>
      </c>
      <c r="J978" s="325">
        <v>90.2</v>
      </c>
    </row>
    <row r="979" spans="2:10" x14ac:dyDescent="0.2">
      <c r="B979" s="937">
        <v>41542</v>
      </c>
      <c r="C979" s="325">
        <v>121.7</v>
      </c>
      <c r="D979" s="325">
        <v>61</v>
      </c>
      <c r="E979" s="325">
        <v>326.39999999999998</v>
      </c>
      <c r="F979" s="325">
        <v>277.28500000000003</v>
      </c>
      <c r="G979" s="325">
        <v>83.17</v>
      </c>
      <c r="H979" s="325">
        <v>190.935</v>
      </c>
      <c r="I979" s="325">
        <v>340.77</v>
      </c>
      <c r="J979" s="325">
        <v>82.31</v>
      </c>
    </row>
    <row r="980" spans="2:10" x14ac:dyDescent="0.2">
      <c r="B980" s="937">
        <v>41543</v>
      </c>
      <c r="C980" s="325">
        <v>123</v>
      </c>
      <c r="D980" s="325">
        <v>61</v>
      </c>
      <c r="E980" s="325">
        <v>325.60000000000002</v>
      </c>
      <c r="F980" s="325">
        <v>272.43</v>
      </c>
      <c r="G980" s="325">
        <v>84.655000000000001</v>
      </c>
      <c r="H980" s="325">
        <v>185.82499999999999</v>
      </c>
      <c r="I980" s="325">
        <v>350.47500000000002</v>
      </c>
      <c r="J980" s="325">
        <v>80.67</v>
      </c>
    </row>
    <row r="981" spans="2:10" x14ac:dyDescent="0.2">
      <c r="B981" s="937">
        <v>41544</v>
      </c>
      <c r="C981" s="325">
        <v>111.825</v>
      </c>
      <c r="D981" s="325">
        <v>61.3</v>
      </c>
      <c r="E981" s="325">
        <v>345.625</v>
      </c>
      <c r="F981" s="325">
        <v>282.16500000000002</v>
      </c>
      <c r="G981" s="325">
        <v>85.64</v>
      </c>
      <c r="H981" s="325">
        <v>190.65</v>
      </c>
      <c r="I981" s="325">
        <v>354.35500000000002</v>
      </c>
      <c r="J981" s="325">
        <v>84.155000000000001</v>
      </c>
    </row>
    <row r="982" spans="2:10" x14ac:dyDescent="0.2">
      <c r="B982" s="937">
        <v>41547</v>
      </c>
      <c r="C982" s="325">
        <v>119.745</v>
      </c>
      <c r="D982" s="325">
        <v>62.4</v>
      </c>
      <c r="E982" s="325">
        <v>348.10500000000002</v>
      </c>
      <c r="F982" s="325">
        <v>277.33</v>
      </c>
      <c r="G982" s="325">
        <v>88.614999999999995</v>
      </c>
      <c r="H982" s="325">
        <v>195.07</v>
      </c>
      <c r="I982" s="325">
        <v>358.1</v>
      </c>
      <c r="J982" s="325">
        <v>85.16</v>
      </c>
    </row>
    <row r="983" spans="2:10" x14ac:dyDescent="0.2">
      <c r="B983" s="937">
        <v>41548</v>
      </c>
      <c r="C983" s="325">
        <v>117.78</v>
      </c>
      <c r="D983" s="325">
        <v>58.604999999999997</v>
      </c>
      <c r="E983" s="325">
        <v>345.63</v>
      </c>
      <c r="F983" s="325">
        <v>273.43</v>
      </c>
      <c r="G983" s="325">
        <v>87.13</v>
      </c>
      <c r="H983" s="325">
        <v>193.13499999999999</v>
      </c>
      <c r="I983" s="325">
        <v>341.73</v>
      </c>
      <c r="J983" s="325">
        <v>82.575000000000003</v>
      </c>
    </row>
    <row r="984" spans="2:10" x14ac:dyDescent="0.2">
      <c r="B984" s="937">
        <v>41549</v>
      </c>
      <c r="C984" s="325">
        <v>119.72</v>
      </c>
      <c r="D984" s="325">
        <v>60.26</v>
      </c>
      <c r="E984" s="325">
        <v>355.48500000000001</v>
      </c>
      <c r="F984" s="325">
        <v>274.89</v>
      </c>
      <c r="G984" s="325">
        <v>86.14</v>
      </c>
      <c r="H984" s="325">
        <v>192.60499999999999</v>
      </c>
      <c r="I984" s="325">
        <v>342.69</v>
      </c>
      <c r="J984" s="325">
        <v>83.564999999999998</v>
      </c>
    </row>
    <row r="985" spans="2:10" x14ac:dyDescent="0.2">
      <c r="B985" s="937">
        <v>41550</v>
      </c>
      <c r="C985" s="325">
        <v>119.735</v>
      </c>
      <c r="D985" s="325">
        <v>60.2</v>
      </c>
      <c r="E985" s="325">
        <v>353.78</v>
      </c>
      <c r="F985" s="325">
        <v>275.40499999999997</v>
      </c>
      <c r="G985" s="325">
        <v>86.14</v>
      </c>
      <c r="H985" s="325">
        <v>193.89</v>
      </c>
      <c r="I985" s="325">
        <v>349.8</v>
      </c>
      <c r="J985" s="325">
        <v>83.655000000000001</v>
      </c>
    </row>
    <row r="986" spans="2:10" x14ac:dyDescent="0.2">
      <c r="B986" s="937">
        <v>41551</v>
      </c>
      <c r="C986" s="325">
        <v>119.72</v>
      </c>
      <c r="D986" s="325">
        <v>60</v>
      </c>
      <c r="E986" s="325">
        <v>360.44</v>
      </c>
      <c r="F986" s="325">
        <v>274.87</v>
      </c>
      <c r="G986" s="325">
        <v>85.15</v>
      </c>
      <c r="H986" s="325">
        <v>193.565</v>
      </c>
      <c r="I986" s="325">
        <v>347.4</v>
      </c>
      <c r="J986" s="325">
        <v>83.1</v>
      </c>
    </row>
    <row r="987" spans="2:10" x14ac:dyDescent="0.2">
      <c r="B987" s="937">
        <v>41554</v>
      </c>
      <c r="C987" s="325">
        <v>121.69499999999999</v>
      </c>
      <c r="D987" s="325">
        <v>61.234999999999999</v>
      </c>
      <c r="E987" s="325">
        <v>355.47500000000002</v>
      </c>
      <c r="F987" s="325">
        <v>274.89999999999998</v>
      </c>
      <c r="G987" s="325">
        <v>86.935000000000002</v>
      </c>
      <c r="H987" s="325">
        <v>195.52500000000001</v>
      </c>
      <c r="I987" s="325">
        <v>345.60500000000002</v>
      </c>
      <c r="J987" s="325">
        <v>83.52</v>
      </c>
    </row>
    <row r="988" spans="2:10" x14ac:dyDescent="0.2">
      <c r="B988" s="937">
        <v>41555</v>
      </c>
      <c r="C988" s="325">
        <v>121.69</v>
      </c>
      <c r="D988" s="325">
        <v>60.27</v>
      </c>
      <c r="E988" s="325">
        <v>340.67</v>
      </c>
      <c r="F988" s="325">
        <v>268.02999999999997</v>
      </c>
      <c r="G988" s="325">
        <v>85.644999999999996</v>
      </c>
      <c r="H988" s="325">
        <v>193.565</v>
      </c>
      <c r="I988" s="325">
        <v>345.55500000000001</v>
      </c>
      <c r="J988" s="325">
        <v>84.17</v>
      </c>
    </row>
    <row r="989" spans="2:10" x14ac:dyDescent="0.2">
      <c r="B989" s="937">
        <v>41556</v>
      </c>
      <c r="C989" s="325">
        <v>119.405</v>
      </c>
      <c r="D989" s="325">
        <v>60.774999999999999</v>
      </c>
      <c r="E989" s="325">
        <v>331.47500000000002</v>
      </c>
      <c r="F989" s="325">
        <v>270.04500000000002</v>
      </c>
      <c r="G989" s="325">
        <v>85.834999999999994</v>
      </c>
      <c r="H989" s="325">
        <v>184.755</v>
      </c>
      <c r="I989" s="325">
        <v>343.97</v>
      </c>
      <c r="J989" s="325">
        <v>84.334999999999994</v>
      </c>
    </row>
    <row r="990" spans="2:10" x14ac:dyDescent="0.2">
      <c r="B990" s="937">
        <v>41557</v>
      </c>
      <c r="C990" s="325">
        <v>117.78</v>
      </c>
      <c r="D990" s="325">
        <v>61.755000000000003</v>
      </c>
      <c r="E990" s="325">
        <v>323.28500000000003</v>
      </c>
      <c r="F990" s="325">
        <v>262.74</v>
      </c>
      <c r="G990" s="325">
        <v>86.67</v>
      </c>
      <c r="H990" s="325">
        <v>183.44</v>
      </c>
      <c r="I990" s="325">
        <v>331.065</v>
      </c>
      <c r="J990" s="325">
        <v>84.66</v>
      </c>
    </row>
    <row r="991" spans="2:10" x14ac:dyDescent="0.2">
      <c r="B991" s="937">
        <v>41558</v>
      </c>
      <c r="C991" s="325">
        <v>116.28</v>
      </c>
      <c r="D991" s="325">
        <v>60.27</v>
      </c>
      <c r="E991" s="325">
        <v>325.77</v>
      </c>
      <c r="F991" s="325">
        <v>258.3</v>
      </c>
      <c r="G991" s="325">
        <v>82.17</v>
      </c>
      <c r="H991" s="325">
        <v>188.35</v>
      </c>
      <c r="I991" s="325">
        <v>331.05</v>
      </c>
      <c r="J991" s="325">
        <v>83.174999999999997</v>
      </c>
    </row>
    <row r="992" spans="2:10" x14ac:dyDescent="0.2">
      <c r="B992" s="937">
        <v>41561</v>
      </c>
      <c r="C992" s="325">
        <v>119.75</v>
      </c>
      <c r="D992" s="325">
        <v>60.265000000000001</v>
      </c>
      <c r="E992" s="325">
        <v>328.27</v>
      </c>
      <c r="F992" s="325">
        <v>257.83999999999997</v>
      </c>
      <c r="G992" s="325">
        <v>82.165000000000006</v>
      </c>
      <c r="H992" s="325">
        <v>188.36</v>
      </c>
      <c r="I992" s="325">
        <v>332</v>
      </c>
      <c r="J992" s="325">
        <v>83.174999999999997</v>
      </c>
    </row>
    <row r="993" spans="2:10" x14ac:dyDescent="0.2">
      <c r="B993" s="937">
        <v>41562</v>
      </c>
      <c r="C993" s="325">
        <v>116.79</v>
      </c>
      <c r="D993" s="325">
        <v>60.765000000000001</v>
      </c>
      <c r="E993" s="325">
        <v>318.32</v>
      </c>
      <c r="F993" s="325">
        <v>255.04</v>
      </c>
      <c r="G993" s="325">
        <v>85.64</v>
      </c>
      <c r="H993" s="325">
        <v>173.77500000000001</v>
      </c>
      <c r="I993" s="325">
        <v>321.33</v>
      </c>
      <c r="J993" s="325">
        <v>82.68</v>
      </c>
    </row>
    <row r="994" spans="2:10" x14ac:dyDescent="0.2">
      <c r="B994" s="937">
        <v>41563</v>
      </c>
      <c r="C994" s="325">
        <v>116.71</v>
      </c>
      <c r="D994" s="325">
        <v>59.76</v>
      </c>
      <c r="E994" s="325">
        <v>316.315</v>
      </c>
      <c r="F994" s="325">
        <v>255.43</v>
      </c>
      <c r="G994" s="325">
        <v>82.49</v>
      </c>
      <c r="H994" s="325">
        <v>174.83</v>
      </c>
      <c r="I994" s="325">
        <v>316.52499999999998</v>
      </c>
      <c r="J994" s="325">
        <v>80.69</v>
      </c>
    </row>
    <row r="995" spans="2:10" x14ac:dyDescent="0.2">
      <c r="B995" s="937">
        <v>41564</v>
      </c>
      <c r="C995" s="325">
        <v>114.82</v>
      </c>
      <c r="D995" s="325">
        <v>59.75</v>
      </c>
      <c r="E995" s="325">
        <v>313.29000000000002</v>
      </c>
      <c r="F995" s="325">
        <v>253.01</v>
      </c>
      <c r="G995" s="325">
        <v>82.66</v>
      </c>
      <c r="H995" s="325">
        <v>171.85</v>
      </c>
      <c r="I995" s="325">
        <v>311.68</v>
      </c>
      <c r="J995" s="325">
        <v>80.69</v>
      </c>
    </row>
    <row r="996" spans="2:10" x14ac:dyDescent="0.2">
      <c r="B996" s="937">
        <v>41565</v>
      </c>
      <c r="C996" s="325">
        <v>113.83</v>
      </c>
      <c r="D996" s="325">
        <v>58.76</v>
      </c>
      <c r="E996" s="325">
        <v>311.33999999999997</v>
      </c>
      <c r="F996" s="325">
        <v>256.39499999999998</v>
      </c>
      <c r="G996" s="325">
        <v>81.67</v>
      </c>
      <c r="H996" s="325">
        <v>169.88499999999999</v>
      </c>
      <c r="I996" s="325">
        <v>306.76</v>
      </c>
      <c r="J996" s="325">
        <v>80.69</v>
      </c>
    </row>
    <row r="997" spans="2:10" x14ac:dyDescent="0.2">
      <c r="B997" s="937">
        <v>41568</v>
      </c>
      <c r="C997" s="325">
        <v>119.74</v>
      </c>
      <c r="D997" s="325">
        <v>58.77</v>
      </c>
      <c r="E997" s="325">
        <v>332.22</v>
      </c>
      <c r="F997" s="325">
        <v>255.18</v>
      </c>
      <c r="G997" s="325">
        <v>82.17</v>
      </c>
      <c r="H997" s="325">
        <v>178.63499999999999</v>
      </c>
      <c r="I997" s="325">
        <v>306.71499999999997</v>
      </c>
      <c r="J997" s="325">
        <v>80.7</v>
      </c>
    </row>
    <row r="998" spans="2:10" x14ac:dyDescent="0.2">
      <c r="B998" s="937">
        <v>41569</v>
      </c>
      <c r="C998" s="325">
        <v>114.82</v>
      </c>
      <c r="D998" s="325">
        <v>58.765000000000001</v>
      </c>
      <c r="E998" s="325">
        <v>318.28500000000003</v>
      </c>
      <c r="F998" s="325">
        <v>254.16499999999999</v>
      </c>
      <c r="G998" s="325">
        <v>81.67</v>
      </c>
      <c r="H998" s="325">
        <v>169.88499999999999</v>
      </c>
      <c r="I998" s="325">
        <v>306.76</v>
      </c>
      <c r="J998" s="325">
        <v>80.69</v>
      </c>
    </row>
    <row r="999" spans="2:10" x14ac:dyDescent="0.2">
      <c r="B999" s="937">
        <v>41570</v>
      </c>
      <c r="C999" s="325">
        <v>114.82</v>
      </c>
      <c r="D999" s="325">
        <v>58.765000000000001</v>
      </c>
      <c r="E999" s="325">
        <v>316.67500000000001</v>
      </c>
      <c r="F999" s="325">
        <v>248.08</v>
      </c>
      <c r="G999" s="325">
        <v>81.67</v>
      </c>
      <c r="H999" s="325">
        <v>175.77</v>
      </c>
      <c r="I999" s="325">
        <v>299.45999999999998</v>
      </c>
      <c r="J999" s="325">
        <v>79.7</v>
      </c>
    </row>
    <row r="1000" spans="2:10" x14ac:dyDescent="0.2">
      <c r="B1000" s="937">
        <v>41571</v>
      </c>
      <c r="C1000" s="325">
        <v>118.56</v>
      </c>
      <c r="D1000" s="325">
        <v>59.75</v>
      </c>
      <c r="E1000" s="325">
        <v>327.16500000000002</v>
      </c>
      <c r="F1000" s="325">
        <v>253.035</v>
      </c>
      <c r="G1000" s="325">
        <v>82.655000000000001</v>
      </c>
      <c r="H1000" s="325">
        <v>177.97499999999999</v>
      </c>
      <c r="I1000" s="325">
        <v>297.08</v>
      </c>
      <c r="J1000" s="325">
        <v>79.694999999999993</v>
      </c>
    </row>
    <row r="1001" spans="2:10" x14ac:dyDescent="0.2">
      <c r="B1001" s="937">
        <v>41572</v>
      </c>
      <c r="C1001" s="325">
        <v>117.78</v>
      </c>
      <c r="D1001" s="325">
        <v>59.76</v>
      </c>
      <c r="E1001" s="325">
        <v>333.14499999999998</v>
      </c>
      <c r="F1001" s="325">
        <v>263.2</v>
      </c>
      <c r="G1001" s="325">
        <v>82.66</v>
      </c>
      <c r="H1001" s="325">
        <v>177.70500000000001</v>
      </c>
      <c r="I1001" s="325">
        <v>308.33499999999998</v>
      </c>
      <c r="J1001" s="325">
        <v>79.7</v>
      </c>
    </row>
    <row r="1002" spans="2:10" x14ac:dyDescent="0.2">
      <c r="B1002" s="937">
        <v>41575</v>
      </c>
      <c r="C1002" s="325">
        <v>117.78</v>
      </c>
      <c r="D1002" s="325">
        <v>59.76</v>
      </c>
      <c r="E1002" s="325">
        <v>333.125</v>
      </c>
      <c r="F1002" s="325">
        <v>259.815</v>
      </c>
      <c r="G1002" s="325">
        <v>82.66</v>
      </c>
      <c r="H1002" s="325">
        <v>178.35499999999999</v>
      </c>
      <c r="I1002" s="325">
        <v>306.79500000000002</v>
      </c>
      <c r="J1002" s="325">
        <v>79.694999999999993</v>
      </c>
    </row>
    <row r="1003" spans="2:10" x14ac:dyDescent="0.2">
      <c r="B1003" s="937">
        <v>41576</v>
      </c>
      <c r="C1003" s="325">
        <v>123</v>
      </c>
      <c r="D1003" s="325">
        <v>60.21</v>
      </c>
      <c r="E1003" s="325">
        <v>344.85500000000002</v>
      </c>
      <c r="F1003" s="325">
        <v>264.10500000000002</v>
      </c>
      <c r="G1003" s="325">
        <v>82.66</v>
      </c>
      <c r="H1003" s="325">
        <v>181.095</v>
      </c>
      <c r="I1003" s="325">
        <v>310.20499999999998</v>
      </c>
      <c r="J1003" s="325">
        <v>79.694999999999993</v>
      </c>
    </row>
    <row r="1004" spans="2:10" x14ac:dyDescent="0.2">
      <c r="B1004" s="937">
        <v>41577</v>
      </c>
      <c r="C1004" s="325">
        <v>123.7</v>
      </c>
      <c r="D1004" s="325">
        <v>60.755000000000003</v>
      </c>
      <c r="E1004" s="325">
        <v>336.08499999999998</v>
      </c>
      <c r="F1004" s="325">
        <v>265.74</v>
      </c>
      <c r="G1004" s="325">
        <v>82.66</v>
      </c>
      <c r="H1004" s="325">
        <v>182.92</v>
      </c>
      <c r="I1004" s="325">
        <v>313.255</v>
      </c>
      <c r="J1004" s="325">
        <v>79.694999999999993</v>
      </c>
    </row>
    <row r="1005" spans="2:10" x14ac:dyDescent="0.2">
      <c r="B1005" s="937">
        <v>41578</v>
      </c>
      <c r="C1005" s="325">
        <v>123.7</v>
      </c>
      <c r="D1005" s="325">
        <v>60.755000000000003</v>
      </c>
      <c r="E1005" s="325">
        <v>336.05</v>
      </c>
      <c r="F1005" s="325">
        <v>265.95499999999998</v>
      </c>
      <c r="G1005" s="325">
        <v>82.655000000000001</v>
      </c>
      <c r="H1005" s="325">
        <v>183.48500000000001</v>
      </c>
      <c r="I1005" s="325">
        <v>311.64499999999998</v>
      </c>
      <c r="J1005" s="325">
        <v>79.69</v>
      </c>
    </row>
    <row r="1006" spans="2:10" x14ac:dyDescent="0.2">
      <c r="B1006" s="937">
        <v>41579</v>
      </c>
      <c r="C1006" s="325">
        <v>124.605</v>
      </c>
      <c r="D1006" s="325">
        <v>60.765000000000001</v>
      </c>
      <c r="E1006" s="325">
        <v>339.63</v>
      </c>
      <c r="F1006" s="325">
        <v>269.45499999999998</v>
      </c>
      <c r="G1006" s="325">
        <v>82.66</v>
      </c>
      <c r="H1006" s="325">
        <v>183.47</v>
      </c>
      <c r="I1006" s="325">
        <v>314.45999999999998</v>
      </c>
      <c r="J1006" s="325">
        <v>79.694999999999993</v>
      </c>
    </row>
    <row r="1007" spans="2:10" x14ac:dyDescent="0.2">
      <c r="B1007" s="937">
        <v>41582</v>
      </c>
      <c r="C1007" s="325">
        <v>125.66500000000001</v>
      </c>
      <c r="D1007" s="325">
        <v>60.765000000000001</v>
      </c>
      <c r="E1007" s="325">
        <v>343</v>
      </c>
      <c r="F1007" s="325">
        <v>269.85000000000002</v>
      </c>
      <c r="G1007" s="325">
        <v>82.66</v>
      </c>
      <c r="H1007" s="325">
        <v>183.47</v>
      </c>
      <c r="I1007" s="325">
        <v>316.47500000000002</v>
      </c>
      <c r="J1007" s="325">
        <v>79.694999999999993</v>
      </c>
    </row>
    <row r="1008" spans="2:10" x14ac:dyDescent="0.2">
      <c r="B1008" s="937">
        <v>41583</v>
      </c>
      <c r="C1008" s="325">
        <v>126.65</v>
      </c>
      <c r="D1008" s="325">
        <v>61.755000000000003</v>
      </c>
      <c r="E1008" s="325">
        <v>345.95499999999998</v>
      </c>
      <c r="F1008" s="325">
        <v>274.88</v>
      </c>
      <c r="G1008" s="325">
        <v>83.65</v>
      </c>
      <c r="H1008" s="325">
        <v>186.405</v>
      </c>
      <c r="I1008" s="325">
        <v>318.77999999999997</v>
      </c>
      <c r="J1008" s="325">
        <v>79.694999999999993</v>
      </c>
    </row>
    <row r="1009" spans="2:10" x14ac:dyDescent="0.2">
      <c r="B1009" s="937">
        <v>41584</v>
      </c>
      <c r="C1009" s="325">
        <v>125.535</v>
      </c>
      <c r="D1009" s="325">
        <v>60.6</v>
      </c>
      <c r="E1009" s="325">
        <v>348.27499999999998</v>
      </c>
      <c r="F1009" s="325">
        <v>281.67</v>
      </c>
      <c r="G1009" s="325">
        <v>83.65</v>
      </c>
      <c r="H1009" s="325">
        <v>185.05500000000001</v>
      </c>
      <c r="I1009" s="325">
        <v>316.53500000000003</v>
      </c>
      <c r="J1009" s="325">
        <v>80.924999999999997</v>
      </c>
    </row>
    <row r="1010" spans="2:10" x14ac:dyDescent="0.2">
      <c r="B1010" s="937">
        <v>41585</v>
      </c>
      <c r="C1010" s="325">
        <v>122.21</v>
      </c>
      <c r="D1010" s="325">
        <v>59.64</v>
      </c>
      <c r="E1010" s="325">
        <v>353.27</v>
      </c>
      <c r="F1010" s="325">
        <v>277.03500000000003</v>
      </c>
      <c r="G1010" s="325">
        <v>83.65</v>
      </c>
      <c r="H1010" s="325">
        <v>181.02500000000001</v>
      </c>
      <c r="I1010" s="325">
        <v>310.89499999999998</v>
      </c>
      <c r="J1010" s="325">
        <v>79.685000000000002</v>
      </c>
    </row>
    <row r="1011" spans="2:10" x14ac:dyDescent="0.2">
      <c r="B1011" s="937">
        <v>41586</v>
      </c>
      <c r="C1011" s="325">
        <v>126.655</v>
      </c>
      <c r="D1011" s="325">
        <v>60.274999999999999</v>
      </c>
      <c r="E1011" s="325">
        <v>342.95</v>
      </c>
      <c r="F1011" s="325">
        <v>284.38</v>
      </c>
      <c r="G1011" s="325">
        <v>85.63</v>
      </c>
      <c r="H1011" s="325">
        <v>188.37</v>
      </c>
      <c r="I1011" s="325">
        <v>315.26499999999999</v>
      </c>
      <c r="J1011" s="325">
        <v>79.69</v>
      </c>
    </row>
    <row r="1012" spans="2:10" x14ac:dyDescent="0.2">
      <c r="B1012" s="937">
        <v>41589</v>
      </c>
      <c r="C1012" s="325">
        <v>126.65</v>
      </c>
      <c r="D1012" s="325">
        <v>61.755000000000003</v>
      </c>
      <c r="E1012" s="325">
        <v>342.96</v>
      </c>
      <c r="F1012" s="325">
        <v>286.74</v>
      </c>
      <c r="G1012" s="325">
        <v>85.635000000000005</v>
      </c>
      <c r="H1012" s="325">
        <v>188.36</v>
      </c>
      <c r="I1012" s="325">
        <v>316.54500000000002</v>
      </c>
      <c r="J1012" s="325">
        <v>79.694999999999993</v>
      </c>
    </row>
    <row r="1013" spans="2:10" x14ac:dyDescent="0.2">
      <c r="B1013" s="937">
        <v>41590</v>
      </c>
      <c r="C1013" s="325">
        <v>132.02000000000001</v>
      </c>
      <c r="D1013" s="325">
        <v>59.244999999999997</v>
      </c>
      <c r="E1013" s="325">
        <v>360.19</v>
      </c>
      <c r="F1013" s="325">
        <v>284.22500000000002</v>
      </c>
      <c r="G1013" s="325">
        <v>85.754999999999995</v>
      </c>
      <c r="H1013" s="325">
        <v>183.47499999999999</v>
      </c>
      <c r="I1013" s="325">
        <v>306.82499999999999</v>
      </c>
      <c r="J1013" s="325">
        <v>81.334999999999994</v>
      </c>
    </row>
    <row r="1014" spans="2:10" x14ac:dyDescent="0.2">
      <c r="B1014" s="937">
        <v>41591</v>
      </c>
      <c r="C1014" s="325">
        <v>134.52500000000001</v>
      </c>
      <c r="D1014" s="325">
        <v>61.755000000000003</v>
      </c>
      <c r="E1014" s="325">
        <v>352.79500000000002</v>
      </c>
      <c r="F1014" s="325">
        <v>281.66000000000003</v>
      </c>
      <c r="G1014" s="325">
        <v>84.965000000000003</v>
      </c>
      <c r="H1014" s="325">
        <v>193.24</v>
      </c>
      <c r="I1014" s="325">
        <v>306.83499999999998</v>
      </c>
      <c r="J1014" s="325">
        <v>79.69</v>
      </c>
    </row>
    <row r="1015" spans="2:10" x14ac:dyDescent="0.2">
      <c r="B1015" s="937">
        <v>41592</v>
      </c>
      <c r="C1015" s="325">
        <v>129.60499999999999</v>
      </c>
      <c r="D1015" s="325">
        <v>60.6</v>
      </c>
      <c r="E1015" s="325">
        <v>342.94</v>
      </c>
      <c r="F1015" s="325">
        <v>271.94499999999999</v>
      </c>
      <c r="G1015" s="325">
        <v>83.65</v>
      </c>
      <c r="H1015" s="325">
        <v>188.375</v>
      </c>
      <c r="I1015" s="325">
        <v>301.96499999999997</v>
      </c>
      <c r="J1015" s="325">
        <v>79.5</v>
      </c>
    </row>
    <row r="1016" spans="2:10" x14ac:dyDescent="0.2">
      <c r="B1016" s="937">
        <v>41593</v>
      </c>
      <c r="C1016" s="325">
        <v>127.64</v>
      </c>
      <c r="D1016" s="325">
        <v>59.1</v>
      </c>
      <c r="E1016" s="325">
        <v>347.84500000000003</v>
      </c>
      <c r="F1016" s="325">
        <v>264.33</v>
      </c>
      <c r="G1016" s="325">
        <v>82.084999999999994</v>
      </c>
      <c r="H1016" s="325">
        <v>176.68</v>
      </c>
      <c r="I1016" s="325">
        <v>294.63499999999999</v>
      </c>
      <c r="J1016" s="325">
        <v>79.3</v>
      </c>
    </row>
    <row r="1017" spans="2:10" x14ac:dyDescent="0.2">
      <c r="B1017" s="937">
        <v>41596</v>
      </c>
      <c r="C1017" s="325">
        <v>127.64</v>
      </c>
      <c r="D1017" s="325">
        <v>58.9</v>
      </c>
      <c r="E1017" s="325">
        <v>342.86500000000001</v>
      </c>
      <c r="F1017" s="325">
        <v>261.59500000000003</v>
      </c>
      <c r="G1017" s="325">
        <v>81.37</v>
      </c>
      <c r="H1017" s="325">
        <v>170.83500000000001</v>
      </c>
      <c r="I1017" s="325">
        <v>285.80500000000001</v>
      </c>
      <c r="J1017" s="325">
        <v>79.099999999999994</v>
      </c>
    </row>
    <row r="1018" spans="2:10" x14ac:dyDescent="0.2">
      <c r="B1018" s="937">
        <v>41597</v>
      </c>
      <c r="C1018" s="325">
        <v>124.685</v>
      </c>
      <c r="D1018" s="325">
        <v>58.9</v>
      </c>
      <c r="E1018" s="325">
        <v>352.78500000000003</v>
      </c>
      <c r="F1018" s="325">
        <v>277.57499999999999</v>
      </c>
      <c r="G1018" s="325">
        <v>82.99</v>
      </c>
      <c r="H1018" s="325">
        <v>180.59</v>
      </c>
      <c r="I1018" s="325">
        <v>297.11500000000001</v>
      </c>
      <c r="J1018" s="325">
        <v>75.239999999999995</v>
      </c>
    </row>
    <row r="1019" spans="2:10" x14ac:dyDescent="0.2">
      <c r="B1019" s="937">
        <v>41598</v>
      </c>
      <c r="C1019" s="325">
        <v>129.72499999999999</v>
      </c>
      <c r="D1019" s="325">
        <v>58.585000000000001</v>
      </c>
      <c r="E1019" s="325">
        <v>377.46</v>
      </c>
      <c r="F1019" s="325">
        <v>272.21499999999997</v>
      </c>
      <c r="G1019" s="325">
        <v>82.655000000000001</v>
      </c>
      <c r="H1019" s="325">
        <v>180.59</v>
      </c>
      <c r="I1019" s="325">
        <v>287.92</v>
      </c>
      <c r="J1019" s="325">
        <v>75.239999999999995</v>
      </c>
    </row>
    <row r="1020" spans="2:10" x14ac:dyDescent="0.2">
      <c r="B1020" s="937">
        <v>41599</v>
      </c>
      <c r="C1020" s="325">
        <v>133.56</v>
      </c>
      <c r="D1020" s="325">
        <v>58.09</v>
      </c>
      <c r="E1020" s="325">
        <v>386.35</v>
      </c>
      <c r="F1020" s="325">
        <v>276.13</v>
      </c>
      <c r="G1020" s="325">
        <v>88.605000000000004</v>
      </c>
      <c r="H1020" s="325">
        <v>183.54499999999999</v>
      </c>
      <c r="I1020" s="325">
        <v>282.46499999999997</v>
      </c>
      <c r="J1020" s="325">
        <v>91.6</v>
      </c>
    </row>
    <row r="1021" spans="2:10" x14ac:dyDescent="0.2">
      <c r="B1021" s="937">
        <v>41600</v>
      </c>
      <c r="C1021" s="325">
        <v>131.58000000000001</v>
      </c>
      <c r="D1021" s="325">
        <v>57.984999999999999</v>
      </c>
      <c r="E1021" s="325">
        <v>377.06</v>
      </c>
      <c r="F1021" s="325">
        <v>272.245</v>
      </c>
      <c r="G1021" s="325">
        <v>83.46</v>
      </c>
      <c r="H1021" s="325">
        <v>188.405</v>
      </c>
      <c r="I1021" s="325">
        <v>291.495</v>
      </c>
      <c r="J1021" s="325">
        <v>79.709999999999994</v>
      </c>
    </row>
    <row r="1022" spans="2:10" x14ac:dyDescent="0.2">
      <c r="B1022" s="937">
        <v>41603</v>
      </c>
      <c r="C1022" s="325">
        <v>130.595</v>
      </c>
      <c r="D1022" s="325">
        <v>58.075000000000003</v>
      </c>
      <c r="E1022" s="325">
        <v>372.13</v>
      </c>
      <c r="F1022" s="325">
        <v>269.63499999999999</v>
      </c>
      <c r="G1022" s="325">
        <v>83.47</v>
      </c>
      <c r="H1022" s="325">
        <v>184.73</v>
      </c>
      <c r="I1022" s="325">
        <v>276.03500000000003</v>
      </c>
      <c r="J1022" s="325">
        <v>82.86</v>
      </c>
    </row>
    <row r="1023" spans="2:10" x14ac:dyDescent="0.2">
      <c r="B1023" s="937">
        <v>41604</v>
      </c>
      <c r="C1023" s="325">
        <v>130.935</v>
      </c>
      <c r="D1023" s="325">
        <v>57.76</v>
      </c>
      <c r="E1023" s="325">
        <v>370.38</v>
      </c>
      <c r="F1023" s="325">
        <v>271.22500000000002</v>
      </c>
      <c r="G1023" s="325">
        <v>81.66</v>
      </c>
      <c r="H1023" s="325">
        <v>185.67</v>
      </c>
      <c r="I1023" s="325">
        <v>267.14999999999998</v>
      </c>
      <c r="J1023" s="325">
        <v>86.97</v>
      </c>
    </row>
    <row r="1024" spans="2:10" x14ac:dyDescent="0.2">
      <c r="B1024" s="937">
        <v>41605</v>
      </c>
      <c r="C1024" s="325">
        <v>132.565</v>
      </c>
      <c r="D1024" s="325">
        <v>57.9</v>
      </c>
      <c r="E1024" s="325">
        <v>374.625</v>
      </c>
      <c r="F1024" s="325">
        <v>277.13499999999999</v>
      </c>
      <c r="G1024" s="325">
        <v>83.644999999999996</v>
      </c>
      <c r="H1024" s="325">
        <v>184.86</v>
      </c>
      <c r="I1024" s="325">
        <v>269.5</v>
      </c>
      <c r="J1024" s="325">
        <v>87.7</v>
      </c>
    </row>
    <row r="1025" spans="2:10" x14ac:dyDescent="0.2">
      <c r="B1025" s="937">
        <v>41606</v>
      </c>
      <c r="C1025" s="325">
        <v>132.035</v>
      </c>
      <c r="D1025" s="325">
        <v>57.8</v>
      </c>
      <c r="E1025" s="325">
        <v>374.58</v>
      </c>
      <c r="F1025" s="325">
        <v>274.74</v>
      </c>
      <c r="G1025" s="325">
        <v>83.644999999999996</v>
      </c>
      <c r="H1025" s="325">
        <v>183.52500000000001</v>
      </c>
      <c r="I1025" s="325">
        <v>288.89999999999998</v>
      </c>
      <c r="J1025" s="325">
        <v>87.8</v>
      </c>
    </row>
    <row r="1026" spans="2:10" x14ac:dyDescent="0.2">
      <c r="B1026" s="937">
        <v>41607</v>
      </c>
      <c r="C1026" s="325">
        <v>122.705</v>
      </c>
      <c r="D1026" s="325">
        <v>61.4</v>
      </c>
      <c r="E1026" s="325">
        <v>372.14</v>
      </c>
      <c r="F1026" s="325">
        <v>276.45999999999998</v>
      </c>
      <c r="G1026" s="325">
        <v>82.625</v>
      </c>
      <c r="H1026" s="325">
        <v>174.74</v>
      </c>
      <c r="I1026" s="325">
        <v>270.27499999999998</v>
      </c>
      <c r="J1026" s="325">
        <v>85.965000000000003</v>
      </c>
    </row>
    <row r="1027" spans="2:10" x14ac:dyDescent="0.2">
      <c r="B1027" s="937">
        <v>41610</v>
      </c>
      <c r="C1027" s="325">
        <v>131.24</v>
      </c>
      <c r="D1027" s="325">
        <v>62</v>
      </c>
      <c r="E1027" s="325">
        <v>377.05</v>
      </c>
      <c r="F1027" s="325">
        <v>275.20499999999998</v>
      </c>
      <c r="G1027" s="325">
        <v>85.63</v>
      </c>
      <c r="H1027" s="325">
        <v>188.08</v>
      </c>
      <c r="I1027" s="325">
        <v>277.15499999999997</v>
      </c>
      <c r="J1027" s="325">
        <v>79.685000000000002</v>
      </c>
    </row>
    <row r="1028" spans="2:10" x14ac:dyDescent="0.2">
      <c r="B1028" s="937">
        <v>41611</v>
      </c>
      <c r="C1028" s="325">
        <v>130.655</v>
      </c>
      <c r="D1028" s="325">
        <v>61.1</v>
      </c>
      <c r="E1028" s="325">
        <v>386.96</v>
      </c>
      <c r="F1028" s="325">
        <v>280.05</v>
      </c>
      <c r="G1028" s="325">
        <v>85.63</v>
      </c>
      <c r="H1028" s="325">
        <v>188.41499999999999</v>
      </c>
      <c r="I1028" s="325">
        <v>282.02999999999997</v>
      </c>
      <c r="J1028" s="325">
        <v>79.69</v>
      </c>
    </row>
    <row r="1029" spans="2:10" x14ac:dyDescent="0.2">
      <c r="B1029" s="937">
        <v>41612</v>
      </c>
      <c r="C1029" s="325">
        <v>133.215</v>
      </c>
      <c r="D1029" s="325">
        <v>61.1</v>
      </c>
      <c r="E1029" s="325">
        <v>382.01</v>
      </c>
      <c r="F1029" s="325">
        <v>286.04000000000002</v>
      </c>
      <c r="G1029" s="325">
        <v>81.344999999999999</v>
      </c>
      <c r="H1029" s="325">
        <v>189.435</v>
      </c>
      <c r="I1029" s="325">
        <v>284.8</v>
      </c>
      <c r="J1029" s="325">
        <v>87.625</v>
      </c>
    </row>
    <row r="1030" spans="2:10" x14ac:dyDescent="0.2">
      <c r="B1030" s="937">
        <v>41613</v>
      </c>
      <c r="C1030" s="325">
        <v>129.82</v>
      </c>
      <c r="D1030" s="325">
        <v>60.9</v>
      </c>
      <c r="E1030" s="325">
        <v>376.97</v>
      </c>
      <c r="F1030" s="325">
        <v>280.01499999999999</v>
      </c>
      <c r="G1030" s="325">
        <v>80.665000000000006</v>
      </c>
      <c r="H1030" s="325">
        <v>188.435</v>
      </c>
      <c r="I1030" s="325">
        <v>282.05500000000001</v>
      </c>
      <c r="J1030" s="325">
        <v>79.685000000000002</v>
      </c>
    </row>
    <row r="1031" spans="2:10" x14ac:dyDescent="0.2">
      <c r="B1031" s="937">
        <v>41614</v>
      </c>
      <c r="C1031" s="325">
        <v>132.035</v>
      </c>
      <c r="D1031" s="325">
        <v>60.7</v>
      </c>
      <c r="E1031" s="325">
        <v>378.33499999999998</v>
      </c>
      <c r="F1031" s="325">
        <v>280.42</v>
      </c>
      <c r="G1031" s="325">
        <v>80.665000000000006</v>
      </c>
      <c r="H1031" s="325">
        <v>186.41</v>
      </c>
      <c r="I1031" s="325">
        <v>279.13</v>
      </c>
      <c r="J1031" s="325">
        <v>81.674999999999997</v>
      </c>
    </row>
    <row r="1032" spans="2:10" x14ac:dyDescent="0.2">
      <c r="B1032" s="937">
        <v>41617</v>
      </c>
      <c r="C1032" s="325">
        <v>129.61500000000001</v>
      </c>
      <c r="D1032" s="325">
        <v>60.8</v>
      </c>
      <c r="E1032" s="325">
        <v>368</v>
      </c>
      <c r="F1032" s="325">
        <v>276.05500000000001</v>
      </c>
      <c r="G1032" s="325">
        <v>77.685000000000002</v>
      </c>
      <c r="H1032" s="325">
        <v>188.12</v>
      </c>
      <c r="I1032" s="325">
        <v>275.27999999999997</v>
      </c>
      <c r="J1032" s="325">
        <v>79.685000000000002</v>
      </c>
    </row>
    <row r="1033" spans="2:10" x14ac:dyDescent="0.2">
      <c r="B1033" s="937">
        <v>41618</v>
      </c>
      <c r="C1033" s="325">
        <v>128.6</v>
      </c>
      <c r="D1033" s="325">
        <v>55.255000000000003</v>
      </c>
      <c r="E1033" s="325">
        <v>369.63</v>
      </c>
      <c r="F1033" s="325">
        <v>271.99</v>
      </c>
      <c r="G1033" s="325">
        <v>77.694999999999993</v>
      </c>
      <c r="H1033" s="325">
        <v>185.51499999999999</v>
      </c>
      <c r="I1033" s="325">
        <v>275.23</v>
      </c>
      <c r="J1033" s="325">
        <v>79.69</v>
      </c>
    </row>
    <row r="1034" spans="2:10" x14ac:dyDescent="0.2">
      <c r="B1034" s="937">
        <v>41619</v>
      </c>
      <c r="C1034" s="325">
        <v>124.7</v>
      </c>
      <c r="D1034" s="325">
        <v>59.74</v>
      </c>
      <c r="E1034" s="325">
        <v>363.07</v>
      </c>
      <c r="F1034" s="325">
        <v>267.49</v>
      </c>
      <c r="G1034" s="325">
        <v>79.935000000000002</v>
      </c>
      <c r="H1034" s="325">
        <v>183.59</v>
      </c>
      <c r="I1034" s="325">
        <v>272.33999999999997</v>
      </c>
      <c r="J1034" s="325">
        <v>80.644999999999996</v>
      </c>
    </row>
    <row r="1035" spans="2:10" x14ac:dyDescent="0.2">
      <c r="B1035" s="937">
        <v>41620</v>
      </c>
      <c r="C1035" s="325">
        <v>127.63</v>
      </c>
      <c r="D1035" s="325">
        <v>59.74</v>
      </c>
      <c r="E1035" s="325">
        <v>365.38499999999999</v>
      </c>
      <c r="F1035" s="325">
        <v>269.51</v>
      </c>
      <c r="G1035" s="325">
        <v>81.180000000000007</v>
      </c>
      <c r="H1035" s="325">
        <v>184.08</v>
      </c>
      <c r="I1035" s="325">
        <v>247.935</v>
      </c>
      <c r="J1035" s="325">
        <v>81.17</v>
      </c>
    </row>
    <row r="1036" spans="2:10" x14ac:dyDescent="0.2">
      <c r="B1036" s="937">
        <v>41621</v>
      </c>
      <c r="C1036" s="325">
        <v>128.63</v>
      </c>
      <c r="D1036" s="325">
        <v>60.1</v>
      </c>
      <c r="E1036" s="325">
        <v>359.745</v>
      </c>
      <c r="F1036" s="325">
        <v>269.41000000000003</v>
      </c>
      <c r="G1036" s="325">
        <v>75.7</v>
      </c>
      <c r="H1036" s="325">
        <v>184.54499999999999</v>
      </c>
      <c r="I1036" s="325">
        <v>235.67</v>
      </c>
      <c r="J1036" s="325">
        <v>75.709999999999994</v>
      </c>
    </row>
    <row r="1037" spans="2:10" x14ac:dyDescent="0.2">
      <c r="B1037" s="937">
        <v>41624</v>
      </c>
      <c r="C1037" s="325">
        <v>128.07499999999999</v>
      </c>
      <c r="D1037" s="325">
        <v>59.9</v>
      </c>
      <c r="E1037" s="325">
        <v>358.08</v>
      </c>
      <c r="F1037" s="325">
        <v>257.87</v>
      </c>
      <c r="G1037" s="325">
        <v>77.010000000000005</v>
      </c>
      <c r="H1037" s="325">
        <v>180.64500000000001</v>
      </c>
      <c r="I1037" s="325">
        <v>233.23</v>
      </c>
      <c r="J1037" s="325">
        <v>75.715000000000003</v>
      </c>
    </row>
    <row r="1038" spans="2:10" x14ac:dyDescent="0.2">
      <c r="B1038" s="937">
        <v>41625</v>
      </c>
      <c r="C1038" s="325">
        <v>126.34</v>
      </c>
      <c r="D1038" s="325">
        <v>59.5</v>
      </c>
      <c r="E1038" s="325">
        <v>356.36</v>
      </c>
      <c r="F1038" s="325">
        <v>258.17</v>
      </c>
      <c r="G1038" s="325">
        <v>75.72</v>
      </c>
      <c r="H1038" s="325">
        <v>180.64500000000001</v>
      </c>
      <c r="I1038" s="325">
        <v>232.81</v>
      </c>
      <c r="J1038" s="325">
        <v>75.709999999999994</v>
      </c>
    </row>
    <row r="1039" spans="2:10" x14ac:dyDescent="0.2">
      <c r="B1039" s="937">
        <v>41626</v>
      </c>
      <c r="C1039" s="325">
        <v>125.6</v>
      </c>
      <c r="D1039" s="325">
        <v>58.9</v>
      </c>
      <c r="E1039" s="325">
        <v>352.28</v>
      </c>
      <c r="F1039" s="325">
        <v>255.285</v>
      </c>
      <c r="G1039" s="325">
        <v>79.78</v>
      </c>
      <c r="H1039" s="325">
        <v>180.655</v>
      </c>
      <c r="I1039" s="325">
        <v>232.81</v>
      </c>
      <c r="J1039" s="325">
        <v>81.174999999999997</v>
      </c>
    </row>
    <row r="1040" spans="2:10" x14ac:dyDescent="0.2">
      <c r="B1040" s="937">
        <v>41627</v>
      </c>
      <c r="C1040" s="325">
        <v>126.64</v>
      </c>
      <c r="D1040" s="325">
        <v>58.255000000000003</v>
      </c>
      <c r="E1040" s="325">
        <v>353.76499999999999</v>
      </c>
      <c r="F1040" s="325">
        <v>251.095</v>
      </c>
      <c r="G1040" s="325">
        <v>75.98</v>
      </c>
      <c r="H1040" s="325">
        <v>180.64500000000001</v>
      </c>
      <c r="I1040" s="325">
        <v>229.965</v>
      </c>
      <c r="J1040" s="325">
        <v>76.849999999999994</v>
      </c>
    </row>
    <row r="1041" spans="2:10" x14ac:dyDescent="0.2">
      <c r="B1041" s="937">
        <v>41628</v>
      </c>
      <c r="C1041" s="325">
        <v>124.66</v>
      </c>
      <c r="D1041" s="325">
        <v>40.255000000000003</v>
      </c>
      <c r="E1041" s="325">
        <v>359.42500000000001</v>
      </c>
      <c r="F1041" s="325">
        <v>258.73</v>
      </c>
      <c r="G1041" s="325">
        <v>77.724999999999994</v>
      </c>
      <c r="H1041" s="325">
        <v>183.095</v>
      </c>
      <c r="I1041" s="325">
        <v>222.83500000000001</v>
      </c>
      <c r="J1041" s="325">
        <v>79.709999999999994</v>
      </c>
    </row>
    <row r="1042" spans="2:10" x14ac:dyDescent="0.2">
      <c r="B1042" s="937">
        <v>41631</v>
      </c>
      <c r="C1042" s="325">
        <v>125.7</v>
      </c>
      <c r="D1042" s="325">
        <v>40.4</v>
      </c>
      <c r="E1042" s="325">
        <v>361.9</v>
      </c>
      <c r="F1042" s="325">
        <v>260.5</v>
      </c>
      <c r="G1042" s="325">
        <v>77.900000000000006</v>
      </c>
      <c r="H1042" s="325">
        <v>184.4</v>
      </c>
      <c r="I1042" s="325">
        <v>223.3</v>
      </c>
      <c r="J1042" s="325">
        <v>79.900000000000006</v>
      </c>
    </row>
    <row r="1043" spans="2:10" x14ac:dyDescent="0.2">
      <c r="B1043" s="937">
        <v>41632</v>
      </c>
      <c r="C1043" s="325">
        <v>125.9</v>
      </c>
      <c r="D1043" s="325">
        <v>40.6</v>
      </c>
      <c r="E1043" s="325">
        <v>358.6</v>
      </c>
      <c r="F1043" s="325">
        <v>258.10000000000002</v>
      </c>
      <c r="G1043" s="325">
        <v>77.900000000000006</v>
      </c>
      <c r="H1043" s="325">
        <v>182.7</v>
      </c>
      <c r="I1043" s="325">
        <v>223.3</v>
      </c>
      <c r="J1043" s="325">
        <v>79.900000000000006</v>
      </c>
    </row>
    <row r="1044" spans="2:10" x14ac:dyDescent="0.2">
      <c r="B1044" s="937">
        <v>41633</v>
      </c>
      <c r="C1044" s="325">
        <v>125.9</v>
      </c>
      <c r="D1044" s="325">
        <v>40.799999999999997</v>
      </c>
      <c r="E1044" s="325">
        <v>358.4</v>
      </c>
      <c r="F1044" s="325">
        <v>258</v>
      </c>
      <c r="G1044" s="325">
        <v>78.2</v>
      </c>
      <c r="H1044" s="325">
        <v>182.6</v>
      </c>
      <c r="I1044" s="325">
        <v>224.1</v>
      </c>
      <c r="J1044" s="325">
        <v>80.2</v>
      </c>
    </row>
    <row r="1045" spans="2:10" x14ac:dyDescent="0.2">
      <c r="B1045" s="937">
        <v>41634</v>
      </c>
      <c r="C1045" s="325">
        <v>125.6</v>
      </c>
      <c r="D1045" s="325">
        <v>40.9</v>
      </c>
      <c r="E1045" s="325">
        <v>357.9</v>
      </c>
      <c r="F1045" s="325">
        <v>257.60000000000002</v>
      </c>
      <c r="G1045" s="325">
        <v>78.3</v>
      </c>
      <c r="H1045" s="325">
        <v>182.3</v>
      </c>
      <c r="I1045" s="325">
        <v>224.5</v>
      </c>
      <c r="J1045" s="325">
        <v>80.3</v>
      </c>
    </row>
    <row r="1046" spans="2:10" x14ac:dyDescent="0.2">
      <c r="B1046" s="937">
        <v>41635</v>
      </c>
      <c r="C1046" s="325">
        <v>124.9</v>
      </c>
      <c r="D1046" s="325">
        <v>40.9</v>
      </c>
      <c r="E1046" s="325">
        <v>358.7</v>
      </c>
      <c r="F1046" s="325">
        <v>258.2</v>
      </c>
      <c r="G1046" s="325">
        <v>79.2</v>
      </c>
      <c r="H1046" s="325">
        <v>182.7</v>
      </c>
      <c r="I1046" s="325">
        <v>227</v>
      </c>
      <c r="J1046" s="325">
        <v>81.2</v>
      </c>
    </row>
    <row r="1047" spans="2:10" x14ac:dyDescent="0.2">
      <c r="B1047" s="937">
        <v>41638</v>
      </c>
      <c r="C1047" s="325">
        <v>125.1</v>
      </c>
      <c r="D1047" s="325">
        <v>40.5</v>
      </c>
      <c r="E1047" s="325">
        <v>358.6</v>
      </c>
      <c r="F1047" s="325">
        <v>258.10000000000002</v>
      </c>
      <c r="G1047" s="325">
        <v>79</v>
      </c>
      <c r="H1047" s="325">
        <v>182.6</v>
      </c>
      <c r="I1047" s="325">
        <v>226.5</v>
      </c>
      <c r="J1047" s="325">
        <v>81</v>
      </c>
    </row>
    <row r="1048" spans="2:10" x14ac:dyDescent="0.2">
      <c r="B1048" s="937">
        <v>41639</v>
      </c>
      <c r="C1048" s="325">
        <v>125.2</v>
      </c>
      <c r="D1048" s="325">
        <v>61.9</v>
      </c>
      <c r="E1048" s="325">
        <v>344.41500000000002</v>
      </c>
      <c r="F1048" s="325">
        <v>257.255</v>
      </c>
      <c r="G1048" s="325">
        <v>79.3</v>
      </c>
      <c r="H1048" s="325">
        <v>182.3</v>
      </c>
      <c r="I1048" s="325">
        <v>227.5</v>
      </c>
      <c r="J1048" s="325">
        <v>81.7</v>
      </c>
    </row>
    <row r="1049" spans="2:10" x14ac:dyDescent="0.2">
      <c r="B1049" s="937">
        <v>41640</v>
      </c>
      <c r="C1049" s="325">
        <v>125.2</v>
      </c>
      <c r="D1049" s="325">
        <v>61.9</v>
      </c>
      <c r="E1049" s="325">
        <v>344.4</v>
      </c>
      <c r="F1049" s="325">
        <v>257.3</v>
      </c>
      <c r="G1049" s="325">
        <v>79.3</v>
      </c>
      <c r="H1049" s="325">
        <v>182.3</v>
      </c>
      <c r="I1049" s="325">
        <v>227.5</v>
      </c>
      <c r="J1049" s="325">
        <v>81.7</v>
      </c>
    </row>
    <row r="1050" spans="2:10" x14ac:dyDescent="0.2">
      <c r="B1050" s="937">
        <v>41641</v>
      </c>
      <c r="C1050" s="325">
        <v>129.07</v>
      </c>
      <c r="D1050" s="325">
        <v>61.9</v>
      </c>
      <c r="E1050" s="325">
        <v>342.3</v>
      </c>
      <c r="F1050" s="325">
        <v>258.80500000000001</v>
      </c>
      <c r="G1050" s="325">
        <v>79.2</v>
      </c>
      <c r="H1050" s="325">
        <v>181.2</v>
      </c>
      <c r="I1050" s="325">
        <v>225.1</v>
      </c>
      <c r="J1050" s="325">
        <v>81.599999999999994</v>
      </c>
    </row>
    <row r="1051" spans="2:10" x14ac:dyDescent="0.2">
      <c r="B1051" s="937">
        <v>41642</v>
      </c>
      <c r="C1051" s="325">
        <v>129.07</v>
      </c>
      <c r="D1051" s="325">
        <v>62.3</v>
      </c>
      <c r="E1051" s="325">
        <v>338.51</v>
      </c>
      <c r="F1051" s="325">
        <v>250.03</v>
      </c>
      <c r="G1051" s="325">
        <v>78.125</v>
      </c>
      <c r="H1051" s="325">
        <v>188.7</v>
      </c>
      <c r="I1051" s="325">
        <v>222.83500000000001</v>
      </c>
      <c r="J1051" s="325">
        <v>81.444999999999993</v>
      </c>
    </row>
    <row r="1052" spans="2:10" x14ac:dyDescent="0.2">
      <c r="B1052" s="937">
        <v>41645</v>
      </c>
      <c r="C1052" s="325">
        <v>125.69499999999999</v>
      </c>
      <c r="D1052" s="325">
        <v>58.265000000000001</v>
      </c>
      <c r="E1052" s="325">
        <v>333.41500000000002</v>
      </c>
      <c r="F1052" s="325">
        <v>242.73</v>
      </c>
      <c r="G1052" s="325">
        <v>77.715000000000003</v>
      </c>
      <c r="H1052" s="325">
        <v>181.08</v>
      </c>
      <c r="I1052" s="325">
        <v>221.09</v>
      </c>
      <c r="J1052" s="325">
        <v>74.745000000000005</v>
      </c>
    </row>
    <row r="1053" spans="2:10" x14ac:dyDescent="0.2">
      <c r="B1053" s="937">
        <v>41646</v>
      </c>
      <c r="C1053" s="325">
        <v>122.675</v>
      </c>
      <c r="D1053" s="325">
        <v>58.26</v>
      </c>
      <c r="E1053" s="325">
        <v>328.08499999999998</v>
      </c>
      <c r="F1053" s="325">
        <v>234.94</v>
      </c>
      <c r="G1053" s="325">
        <v>77.715000000000003</v>
      </c>
      <c r="H1053" s="325">
        <v>182.55</v>
      </c>
      <c r="I1053" s="325">
        <v>217.06</v>
      </c>
      <c r="J1053" s="325">
        <v>74.739999999999995</v>
      </c>
    </row>
    <row r="1054" spans="2:10" x14ac:dyDescent="0.2">
      <c r="B1054" s="937">
        <v>41647</v>
      </c>
      <c r="C1054" s="325">
        <v>123.66</v>
      </c>
      <c r="D1054" s="325">
        <v>57.9</v>
      </c>
      <c r="E1054" s="325">
        <v>331.05500000000001</v>
      </c>
      <c r="F1054" s="325">
        <v>233.14500000000001</v>
      </c>
      <c r="G1054" s="325">
        <v>77.224999999999994</v>
      </c>
      <c r="H1054" s="325">
        <v>183.39</v>
      </c>
      <c r="I1054" s="325">
        <v>218.95500000000001</v>
      </c>
      <c r="J1054" s="325">
        <v>81.194999999999993</v>
      </c>
    </row>
    <row r="1055" spans="2:10" x14ac:dyDescent="0.2">
      <c r="B1055" s="937">
        <v>41648</v>
      </c>
      <c r="C1055" s="325">
        <v>123.675</v>
      </c>
      <c r="D1055" s="325">
        <v>58.3</v>
      </c>
      <c r="E1055" s="325">
        <v>329.09500000000003</v>
      </c>
      <c r="F1055" s="325">
        <v>232.995</v>
      </c>
      <c r="G1055" s="325">
        <v>77.715000000000003</v>
      </c>
      <c r="H1055" s="325">
        <v>183.39</v>
      </c>
      <c r="I1055" s="325">
        <v>222.345</v>
      </c>
      <c r="J1055" s="325">
        <v>81.13</v>
      </c>
    </row>
    <row r="1056" spans="2:10" x14ac:dyDescent="0.2">
      <c r="B1056" s="937">
        <v>41649</v>
      </c>
      <c r="C1056" s="325">
        <v>123.67</v>
      </c>
      <c r="D1056" s="325">
        <v>55.25</v>
      </c>
      <c r="E1056" s="325">
        <v>331.04500000000002</v>
      </c>
      <c r="F1056" s="325">
        <v>233</v>
      </c>
      <c r="G1056" s="325">
        <v>77.715000000000003</v>
      </c>
      <c r="H1056" s="325">
        <v>183.39500000000001</v>
      </c>
      <c r="I1056" s="325">
        <v>220.89</v>
      </c>
      <c r="J1056" s="325">
        <v>79.709999999999994</v>
      </c>
    </row>
    <row r="1057" spans="2:10" x14ac:dyDescent="0.2">
      <c r="B1057" s="937">
        <v>41652</v>
      </c>
      <c r="C1057" s="325">
        <v>123.66500000000001</v>
      </c>
      <c r="D1057" s="325">
        <v>58.255000000000003</v>
      </c>
      <c r="E1057" s="325">
        <v>331.06</v>
      </c>
      <c r="F1057" s="325">
        <v>228.715</v>
      </c>
      <c r="G1057" s="325">
        <v>77.234999999999999</v>
      </c>
      <c r="H1057" s="325">
        <v>183.38</v>
      </c>
      <c r="I1057" s="325">
        <v>208.21</v>
      </c>
      <c r="J1057" s="325">
        <v>81.194999999999993</v>
      </c>
    </row>
    <row r="1058" spans="2:10" x14ac:dyDescent="0.2">
      <c r="B1058" s="937">
        <v>41653</v>
      </c>
      <c r="C1058" s="325">
        <v>124.66</v>
      </c>
      <c r="D1058" s="325">
        <v>58.244999999999997</v>
      </c>
      <c r="E1058" s="325">
        <v>331.01499999999999</v>
      </c>
      <c r="F1058" s="325">
        <v>232.36500000000001</v>
      </c>
      <c r="G1058" s="325">
        <v>77.3</v>
      </c>
      <c r="H1058" s="325">
        <v>183.41499999999999</v>
      </c>
      <c r="I1058" s="325">
        <v>205.95</v>
      </c>
      <c r="J1058" s="325">
        <v>81.19</v>
      </c>
    </row>
    <row r="1059" spans="2:10" x14ac:dyDescent="0.2">
      <c r="B1059" s="937">
        <v>41654</v>
      </c>
      <c r="C1059" s="325">
        <v>123.685</v>
      </c>
      <c r="D1059" s="325">
        <v>57.3</v>
      </c>
      <c r="E1059" s="325">
        <v>330.32499999999999</v>
      </c>
      <c r="F1059" s="325">
        <v>222.80500000000001</v>
      </c>
      <c r="G1059" s="325">
        <v>77.265000000000001</v>
      </c>
      <c r="H1059" s="325">
        <v>176.14</v>
      </c>
      <c r="I1059" s="325">
        <v>202.69</v>
      </c>
      <c r="J1059" s="325">
        <v>80.38</v>
      </c>
    </row>
    <row r="1060" spans="2:10" x14ac:dyDescent="0.2">
      <c r="B1060" s="937">
        <v>41655</v>
      </c>
      <c r="C1060" s="325">
        <v>124.66</v>
      </c>
      <c r="D1060" s="325">
        <v>58.25</v>
      </c>
      <c r="E1060" s="325">
        <v>331.01499999999999</v>
      </c>
      <c r="F1060" s="325">
        <v>226.18</v>
      </c>
      <c r="G1060" s="325">
        <v>77.045000000000002</v>
      </c>
      <c r="H1060" s="325">
        <v>175.13499999999999</v>
      </c>
      <c r="I1060" s="325">
        <v>203.36</v>
      </c>
      <c r="J1060" s="325">
        <v>80.7</v>
      </c>
    </row>
    <row r="1061" spans="2:10" x14ac:dyDescent="0.2">
      <c r="B1061" s="937">
        <v>41656</v>
      </c>
      <c r="C1061" s="325">
        <v>124.005</v>
      </c>
      <c r="D1061" s="325">
        <v>57.005000000000003</v>
      </c>
      <c r="E1061" s="325">
        <v>332.99</v>
      </c>
      <c r="F1061" s="325">
        <v>230.78</v>
      </c>
      <c r="G1061" s="325">
        <v>75.3</v>
      </c>
      <c r="H1061" s="325">
        <v>175.63499999999999</v>
      </c>
      <c r="I1061" s="325">
        <v>206.91</v>
      </c>
      <c r="J1061" s="325">
        <v>81.19</v>
      </c>
    </row>
    <row r="1062" spans="2:10" x14ac:dyDescent="0.2">
      <c r="B1062" s="937">
        <v>41659</v>
      </c>
      <c r="C1062" s="325">
        <v>124.66</v>
      </c>
      <c r="D1062" s="325">
        <v>58.25</v>
      </c>
      <c r="E1062" s="325">
        <v>331.02499999999998</v>
      </c>
      <c r="F1062" s="325">
        <v>235.13499999999999</v>
      </c>
      <c r="G1062" s="325">
        <v>76.22</v>
      </c>
      <c r="H1062" s="325">
        <v>178.32499999999999</v>
      </c>
      <c r="I1062" s="325">
        <v>205.315</v>
      </c>
      <c r="J1062" s="325">
        <v>80.7</v>
      </c>
    </row>
    <row r="1063" spans="2:10" x14ac:dyDescent="0.2">
      <c r="B1063" s="937">
        <v>41660</v>
      </c>
      <c r="C1063" s="325">
        <v>123.675</v>
      </c>
      <c r="D1063" s="325">
        <v>58.255000000000003</v>
      </c>
      <c r="E1063" s="325">
        <v>331.01</v>
      </c>
      <c r="F1063" s="325">
        <v>233.155</v>
      </c>
      <c r="G1063" s="325">
        <v>77.715000000000003</v>
      </c>
      <c r="H1063" s="325">
        <v>176.59</v>
      </c>
      <c r="I1063" s="325">
        <v>206.71</v>
      </c>
      <c r="J1063" s="325">
        <v>80.87</v>
      </c>
    </row>
    <row r="1064" spans="2:10" x14ac:dyDescent="0.2">
      <c r="B1064" s="937">
        <v>41661</v>
      </c>
      <c r="C1064" s="325">
        <v>123.685</v>
      </c>
      <c r="D1064" s="325">
        <v>55.75</v>
      </c>
      <c r="E1064" s="325">
        <v>330.745</v>
      </c>
      <c r="F1064" s="325">
        <v>233.04499999999999</v>
      </c>
      <c r="G1064" s="325">
        <v>76.73</v>
      </c>
      <c r="H1064" s="325">
        <v>175.94499999999999</v>
      </c>
      <c r="I1064" s="325">
        <v>208.25</v>
      </c>
      <c r="J1064" s="325">
        <v>79.709999999999994</v>
      </c>
    </row>
    <row r="1065" spans="2:10" x14ac:dyDescent="0.2">
      <c r="B1065" s="937">
        <v>41662</v>
      </c>
      <c r="C1065" s="325">
        <v>124.88500000000001</v>
      </c>
      <c r="D1065" s="325">
        <v>55.744999999999997</v>
      </c>
      <c r="E1065" s="325">
        <v>338.04</v>
      </c>
      <c r="F1065" s="325">
        <v>248.19499999999999</v>
      </c>
      <c r="G1065" s="325">
        <v>75.495000000000005</v>
      </c>
      <c r="H1065" s="325">
        <v>179.37</v>
      </c>
      <c r="I1065" s="325">
        <v>217.05</v>
      </c>
      <c r="J1065" s="325">
        <v>81.19</v>
      </c>
    </row>
    <row r="1066" spans="2:10" x14ac:dyDescent="0.2">
      <c r="B1066" s="937">
        <v>41663</v>
      </c>
      <c r="C1066" s="325">
        <v>128.60499999999999</v>
      </c>
      <c r="D1066" s="325">
        <v>57.4</v>
      </c>
      <c r="E1066" s="325">
        <v>352.77499999999998</v>
      </c>
      <c r="F1066" s="325">
        <v>252.58</v>
      </c>
      <c r="G1066" s="325">
        <v>77.704999999999998</v>
      </c>
      <c r="H1066" s="325">
        <v>182.47</v>
      </c>
      <c r="I1066" s="325">
        <v>227.75</v>
      </c>
      <c r="J1066" s="325">
        <v>84.1</v>
      </c>
    </row>
    <row r="1067" spans="2:10" x14ac:dyDescent="0.2">
      <c r="B1067" s="937">
        <v>41666</v>
      </c>
      <c r="C1067" s="325">
        <v>126.9</v>
      </c>
      <c r="D1067" s="325">
        <v>56.755000000000003</v>
      </c>
      <c r="E1067" s="325">
        <v>351.7</v>
      </c>
      <c r="F1067" s="325">
        <v>252.565</v>
      </c>
      <c r="G1067" s="325">
        <v>77.715000000000003</v>
      </c>
      <c r="H1067" s="325">
        <v>181.9</v>
      </c>
      <c r="I1067" s="325">
        <v>230.16</v>
      </c>
      <c r="J1067" s="325">
        <v>83.174999999999997</v>
      </c>
    </row>
    <row r="1068" spans="2:10" x14ac:dyDescent="0.2">
      <c r="B1068" s="937">
        <v>41667</v>
      </c>
      <c r="C1068" s="325">
        <v>123.66500000000001</v>
      </c>
      <c r="D1068" s="325">
        <v>56.825000000000003</v>
      </c>
      <c r="E1068" s="325">
        <v>351.85500000000002</v>
      </c>
      <c r="F1068" s="325">
        <v>248.31</v>
      </c>
      <c r="G1068" s="325">
        <v>77.715000000000003</v>
      </c>
      <c r="H1068" s="325">
        <v>180.47499999999999</v>
      </c>
      <c r="I1068" s="325">
        <v>227</v>
      </c>
      <c r="J1068" s="325">
        <v>82.185000000000002</v>
      </c>
    </row>
    <row r="1069" spans="2:10" x14ac:dyDescent="0.2">
      <c r="B1069" s="937">
        <v>41668</v>
      </c>
      <c r="C1069" s="325">
        <v>128.60499999999999</v>
      </c>
      <c r="D1069" s="325">
        <v>57.6</v>
      </c>
      <c r="E1069" s="325">
        <v>348.87</v>
      </c>
      <c r="F1069" s="325">
        <v>257.44</v>
      </c>
      <c r="G1069" s="325">
        <v>77.709999999999994</v>
      </c>
      <c r="H1069" s="325">
        <v>182.46</v>
      </c>
      <c r="I1069" s="325">
        <v>225.80500000000001</v>
      </c>
      <c r="J1069" s="325">
        <v>82.18</v>
      </c>
    </row>
    <row r="1070" spans="2:10" x14ac:dyDescent="0.2">
      <c r="B1070" s="937">
        <v>41669</v>
      </c>
      <c r="C1070" s="325">
        <v>129.595</v>
      </c>
      <c r="D1070" s="325">
        <v>58.5</v>
      </c>
      <c r="E1070" s="325">
        <v>352.79500000000002</v>
      </c>
      <c r="F1070" s="325">
        <v>262.35500000000002</v>
      </c>
      <c r="G1070" s="325">
        <v>82.67</v>
      </c>
      <c r="H1070" s="325">
        <v>184.21</v>
      </c>
      <c r="I1070" s="325">
        <v>228.39</v>
      </c>
      <c r="J1070" s="325">
        <v>83.17</v>
      </c>
    </row>
    <row r="1071" spans="2:10" x14ac:dyDescent="0.2">
      <c r="B1071" s="937">
        <v>41670</v>
      </c>
      <c r="C1071" s="325">
        <v>128.57499999999999</v>
      </c>
      <c r="D1071" s="325">
        <v>57.2</v>
      </c>
      <c r="E1071" s="325">
        <v>362.70499999999998</v>
      </c>
      <c r="F1071" s="325">
        <v>279.84500000000003</v>
      </c>
      <c r="G1071" s="325">
        <v>84.66</v>
      </c>
      <c r="H1071" s="325">
        <v>190.215</v>
      </c>
      <c r="I1071" s="325">
        <v>237.47499999999999</v>
      </c>
      <c r="J1071" s="325">
        <v>85.655000000000001</v>
      </c>
    </row>
    <row r="1072" spans="2:10" x14ac:dyDescent="0.2">
      <c r="B1072" s="937">
        <v>41673</v>
      </c>
      <c r="C1072" s="325">
        <v>129.55000000000001</v>
      </c>
      <c r="D1072" s="325">
        <v>62.41</v>
      </c>
      <c r="E1072" s="325">
        <v>362.64499999999998</v>
      </c>
      <c r="F1072" s="325">
        <v>267.21499999999997</v>
      </c>
      <c r="G1072" s="325">
        <v>84.655000000000001</v>
      </c>
      <c r="H1072" s="325">
        <v>190.23</v>
      </c>
      <c r="I1072" s="325">
        <v>232.64</v>
      </c>
      <c r="J1072" s="325">
        <v>84.825000000000003</v>
      </c>
    </row>
    <row r="1073" spans="2:10" x14ac:dyDescent="0.2">
      <c r="B1073" s="937">
        <v>41674</v>
      </c>
      <c r="C1073" s="325">
        <v>128.565</v>
      </c>
      <c r="D1073" s="325">
        <v>60.085000000000001</v>
      </c>
      <c r="E1073" s="325">
        <v>347.85500000000002</v>
      </c>
      <c r="F1073" s="325">
        <v>267.26</v>
      </c>
      <c r="G1073" s="325">
        <v>82.334999999999994</v>
      </c>
      <c r="H1073" s="325">
        <v>186.23500000000001</v>
      </c>
      <c r="I1073" s="325">
        <v>224.87</v>
      </c>
      <c r="J1073" s="325">
        <v>81.545000000000002</v>
      </c>
    </row>
    <row r="1074" spans="2:10" x14ac:dyDescent="0.2">
      <c r="B1074" s="937">
        <v>41675</v>
      </c>
      <c r="C1074" s="325">
        <v>125.62</v>
      </c>
      <c r="D1074" s="325">
        <v>60.25</v>
      </c>
      <c r="E1074" s="325">
        <v>332.995</v>
      </c>
      <c r="F1074" s="325">
        <v>262.39</v>
      </c>
      <c r="G1074" s="325">
        <v>79.694999999999993</v>
      </c>
      <c r="H1074" s="325">
        <v>183.46</v>
      </c>
      <c r="I1074" s="325">
        <v>222.92</v>
      </c>
      <c r="J1074" s="325">
        <v>79.704999999999998</v>
      </c>
    </row>
    <row r="1075" spans="2:10" x14ac:dyDescent="0.2">
      <c r="B1075" s="937">
        <v>41676</v>
      </c>
      <c r="C1075" s="325">
        <v>122.5</v>
      </c>
      <c r="D1075" s="325">
        <v>60.1</v>
      </c>
      <c r="E1075" s="325">
        <v>332.97500000000002</v>
      </c>
      <c r="F1075" s="325">
        <v>257.52499999999998</v>
      </c>
      <c r="G1075" s="325">
        <v>79.694999999999993</v>
      </c>
      <c r="H1075" s="325">
        <v>178.59</v>
      </c>
      <c r="I1075" s="325">
        <v>219.3</v>
      </c>
      <c r="J1075" s="325">
        <v>79.704999999999998</v>
      </c>
    </row>
    <row r="1076" spans="2:10" x14ac:dyDescent="0.2">
      <c r="B1076" s="937">
        <v>41677</v>
      </c>
      <c r="C1076" s="325">
        <v>120.9</v>
      </c>
      <c r="D1076" s="325">
        <v>59.26</v>
      </c>
      <c r="E1076" s="325">
        <v>337.93</v>
      </c>
      <c r="F1076" s="325">
        <v>252.64</v>
      </c>
      <c r="G1076" s="325">
        <v>79.694999999999993</v>
      </c>
      <c r="H1076" s="325">
        <v>178.59</v>
      </c>
      <c r="I1076" s="325">
        <v>215.565</v>
      </c>
      <c r="J1076" s="325">
        <v>85.15</v>
      </c>
    </row>
    <row r="1077" spans="2:10" x14ac:dyDescent="0.2">
      <c r="B1077" s="937">
        <v>41680</v>
      </c>
      <c r="C1077" s="325">
        <v>121.5</v>
      </c>
      <c r="D1077" s="325">
        <v>59.3</v>
      </c>
      <c r="E1077" s="325">
        <v>341.3</v>
      </c>
      <c r="F1077" s="325">
        <v>257.495</v>
      </c>
      <c r="G1077" s="325">
        <v>79.694999999999993</v>
      </c>
      <c r="H1077" s="325">
        <v>181.58500000000001</v>
      </c>
      <c r="I1077" s="325">
        <v>227.79499999999999</v>
      </c>
      <c r="J1077" s="325">
        <v>84.3</v>
      </c>
    </row>
    <row r="1078" spans="2:10" x14ac:dyDescent="0.2">
      <c r="B1078" s="937">
        <v>41681</v>
      </c>
      <c r="C1078" s="325">
        <v>120.4</v>
      </c>
      <c r="D1078" s="325">
        <v>59.5</v>
      </c>
      <c r="E1078" s="325">
        <v>335.71499999999997</v>
      </c>
      <c r="F1078" s="325">
        <v>254.21</v>
      </c>
      <c r="G1078" s="325">
        <v>78.965000000000003</v>
      </c>
      <c r="H1078" s="325">
        <v>177.61500000000001</v>
      </c>
      <c r="I1078" s="325">
        <v>213.18</v>
      </c>
      <c r="J1078" s="325">
        <v>83.4</v>
      </c>
    </row>
    <row r="1079" spans="2:10" x14ac:dyDescent="0.2">
      <c r="B1079" s="937">
        <v>41682</v>
      </c>
      <c r="C1079" s="325">
        <v>120.8</v>
      </c>
      <c r="D1079" s="325">
        <v>59.26</v>
      </c>
      <c r="E1079" s="325">
        <v>340.40499999999997</v>
      </c>
      <c r="F1079" s="325">
        <v>252.655</v>
      </c>
      <c r="G1079" s="325">
        <v>80.685000000000002</v>
      </c>
      <c r="H1079" s="325">
        <v>178.58</v>
      </c>
      <c r="I1079" s="325">
        <v>210.25</v>
      </c>
      <c r="J1079" s="325">
        <v>85.15</v>
      </c>
    </row>
    <row r="1080" spans="2:10" x14ac:dyDescent="0.2">
      <c r="B1080" s="937">
        <v>41683</v>
      </c>
      <c r="C1080" s="325">
        <v>121.6</v>
      </c>
      <c r="D1080" s="325">
        <v>59.8</v>
      </c>
      <c r="E1080" s="325">
        <v>340.40499999999997</v>
      </c>
      <c r="F1080" s="325">
        <v>262.41500000000002</v>
      </c>
      <c r="G1080" s="325">
        <v>80.685000000000002</v>
      </c>
      <c r="H1080" s="325">
        <v>178.59</v>
      </c>
      <c r="I1080" s="325">
        <v>218.07</v>
      </c>
      <c r="J1080" s="325">
        <v>87.2</v>
      </c>
    </row>
    <row r="1081" spans="2:10" x14ac:dyDescent="0.2">
      <c r="B1081" s="937">
        <v>41684</v>
      </c>
      <c r="C1081" s="325">
        <v>119.745</v>
      </c>
      <c r="D1081" s="325">
        <v>59.51</v>
      </c>
      <c r="E1081" s="325">
        <v>350.29</v>
      </c>
      <c r="F1081" s="325">
        <v>259.5</v>
      </c>
      <c r="G1081" s="325">
        <v>80.685000000000002</v>
      </c>
      <c r="H1081" s="325">
        <v>178.6</v>
      </c>
      <c r="I1081" s="325">
        <v>218.065</v>
      </c>
      <c r="J1081" s="325">
        <v>84.66</v>
      </c>
    </row>
    <row r="1082" spans="2:10" x14ac:dyDescent="0.2">
      <c r="B1082" s="937">
        <v>41687</v>
      </c>
      <c r="C1082" s="325">
        <v>118.4</v>
      </c>
      <c r="D1082" s="325">
        <v>59.4</v>
      </c>
      <c r="E1082" s="325">
        <v>344.8</v>
      </c>
      <c r="F1082" s="325">
        <v>255.5</v>
      </c>
      <c r="G1082" s="325">
        <v>80.400000000000006</v>
      </c>
      <c r="H1082" s="325">
        <v>175.8</v>
      </c>
      <c r="I1082" s="325">
        <v>217.2</v>
      </c>
      <c r="J1082" s="325">
        <v>84.3</v>
      </c>
    </row>
    <row r="1083" spans="2:10" x14ac:dyDescent="0.2">
      <c r="B1083" s="937">
        <v>41688</v>
      </c>
      <c r="C1083" s="325">
        <v>121.85</v>
      </c>
      <c r="D1083" s="325">
        <v>59.75</v>
      </c>
      <c r="E1083" s="325">
        <v>345.28</v>
      </c>
      <c r="F1083" s="325">
        <v>257.59500000000003</v>
      </c>
      <c r="G1083" s="325">
        <v>77.7</v>
      </c>
      <c r="H1083" s="325">
        <v>180.5</v>
      </c>
      <c r="I1083" s="325">
        <v>213.215</v>
      </c>
      <c r="J1083" s="325">
        <v>84.655000000000001</v>
      </c>
    </row>
    <row r="1084" spans="2:10" x14ac:dyDescent="0.2">
      <c r="B1084" s="937">
        <v>41689</v>
      </c>
      <c r="C1084" s="325">
        <v>119.745</v>
      </c>
      <c r="D1084" s="325">
        <v>59.55</v>
      </c>
      <c r="E1084" s="325">
        <v>345.315</v>
      </c>
      <c r="F1084" s="325">
        <v>262.42500000000001</v>
      </c>
      <c r="G1084" s="325">
        <v>77.704999999999998</v>
      </c>
      <c r="H1084" s="325">
        <v>178.595</v>
      </c>
      <c r="I1084" s="325">
        <v>220.01</v>
      </c>
      <c r="J1084" s="325">
        <v>84.45</v>
      </c>
    </row>
    <row r="1085" spans="2:10" x14ac:dyDescent="0.2">
      <c r="B1085" s="937">
        <v>41690</v>
      </c>
      <c r="C1085" s="325">
        <v>119.745</v>
      </c>
      <c r="D1085" s="325">
        <v>59.555</v>
      </c>
      <c r="E1085" s="325">
        <v>345.30500000000001</v>
      </c>
      <c r="F1085" s="325">
        <v>257.565</v>
      </c>
      <c r="G1085" s="325">
        <v>77.704999999999998</v>
      </c>
      <c r="H1085" s="325">
        <v>178.61500000000001</v>
      </c>
      <c r="I1085" s="325">
        <v>218.08500000000001</v>
      </c>
      <c r="J1085" s="325">
        <v>84.46</v>
      </c>
    </row>
    <row r="1086" spans="2:10" x14ac:dyDescent="0.2">
      <c r="B1086" s="937">
        <v>41691</v>
      </c>
      <c r="C1086" s="325">
        <v>119.745</v>
      </c>
      <c r="D1086" s="325">
        <v>59.914999999999999</v>
      </c>
      <c r="E1086" s="325">
        <v>342.065</v>
      </c>
      <c r="F1086" s="325">
        <v>252.66</v>
      </c>
      <c r="G1086" s="325">
        <v>77.704999999999998</v>
      </c>
      <c r="H1086" s="325">
        <v>175.68</v>
      </c>
      <c r="I1086" s="325">
        <v>195.83</v>
      </c>
      <c r="J1086" s="325">
        <v>83.114999999999995</v>
      </c>
    </row>
    <row r="1087" spans="2:10" x14ac:dyDescent="0.2">
      <c r="B1087" s="937">
        <v>41694</v>
      </c>
      <c r="C1087" s="325">
        <v>121.285</v>
      </c>
      <c r="D1087" s="325">
        <v>58.765000000000001</v>
      </c>
      <c r="E1087" s="325">
        <v>333.84</v>
      </c>
      <c r="F1087" s="325">
        <v>247.815</v>
      </c>
      <c r="G1087" s="325">
        <v>74.724999999999994</v>
      </c>
      <c r="H1087" s="325">
        <v>173.715</v>
      </c>
      <c r="I1087" s="325">
        <v>193.065</v>
      </c>
      <c r="J1087" s="325">
        <v>83.67</v>
      </c>
    </row>
    <row r="1088" spans="2:10" x14ac:dyDescent="0.2">
      <c r="B1088" s="937">
        <v>41695</v>
      </c>
      <c r="C1088" s="325">
        <v>121.035</v>
      </c>
      <c r="D1088" s="325">
        <v>58.76</v>
      </c>
      <c r="E1088" s="325">
        <v>330.42</v>
      </c>
      <c r="F1088" s="325">
        <v>247.83</v>
      </c>
      <c r="G1088" s="325">
        <v>75.69</v>
      </c>
      <c r="H1088" s="325">
        <v>173.73500000000001</v>
      </c>
      <c r="I1088" s="325">
        <v>195.61</v>
      </c>
      <c r="J1088" s="325">
        <v>83.67</v>
      </c>
    </row>
    <row r="1089" spans="2:10" x14ac:dyDescent="0.2">
      <c r="B1089" s="937">
        <v>41696</v>
      </c>
      <c r="C1089" s="325">
        <v>118.76</v>
      </c>
      <c r="D1089" s="325">
        <v>58.76</v>
      </c>
      <c r="E1089" s="325">
        <v>330.435</v>
      </c>
      <c r="F1089" s="325">
        <v>250.46</v>
      </c>
      <c r="G1089" s="325">
        <v>77.704999999999998</v>
      </c>
      <c r="H1089" s="325">
        <v>173.73500000000001</v>
      </c>
      <c r="I1089" s="325">
        <v>186.29499999999999</v>
      </c>
      <c r="J1089" s="325">
        <v>83.67</v>
      </c>
    </row>
    <row r="1090" spans="2:10" x14ac:dyDescent="0.2">
      <c r="B1090" s="937">
        <v>41697</v>
      </c>
      <c r="C1090" s="325">
        <v>118.8</v>
      </c>
      <c r="D1090" s="325">
        <v>56.75</v>
      </c>
      <c r="E1090" s="325">
        <v>324.76</v>
      </c>
      <c r="F1090" s="325">
        <v>243.685</v>
      </c>
      <c r="G1090" s="325">
        <v>75.61</v>
      </c>
      <c r="H1090" s="325">
        <v>171.81</v>
      </c>
      <c r="I1090" s="325">
        <v>193.685</v>
      </c>
      <c r="J1090" s="325">
        <v>76.215000000000003</v>
      </c>
    </row>
    <row r="1091" spans="2:10" x14ac:dyDescent="0.2">
      <c r="B1091" s="937">
        <v>41698</v>
      </c>
      <c r="C1091" s="325">
        <v>121.77</v>
      </c>
      <c r="D1091" s="325">
        <v>56.76</v>
      </c>
      <c r="E1091" s="325">
        <v>321.54500000000002</v>
      </c>
      <c r="F1091" s="325">
        <v>237.77500000000001</v>
      </c>
      <c r="G1091" s="325">
        <v>75.98</v>
      </c>
      <c r="H1091" s="325">
        <v>168.79499999999999</v>
      </c>
      <c r="I1091" s="325">
        <v>191.5</v>
      </c>
      <c r="J1091" s="325">
        <v>74.739999999999995</v>
      </c>
    </row>
    <row r="1092" spans="2:10" x14ac:dyDescent="0.2">
      <c r="B1092" s="937">
        <v>41701</v>
      </c>
      <c r="C1092" s="325">
        <v>124.8</v>
      </c>
      <c r="D1092" s="325">
        <v>58.76</v>
      </c>
      <c r="E1092" s="325">
        <v>337.84</v>
      </c>
      <c r="F1092" s="325">
        <v>247.52500000000001</v>
      </c>
      <c r="G1092" s="325">
        <v>80.685000000000002</v>
      </c>
      <c r="H1092" s="325">
        <v>172.7</v>
      </c>
      <c r="I1092" s="325">
        <v>198.33500000000001</v>
      </c>
      <c r="J1092" s="325">
        <v>79.704999999999998</v>
      </c>
    </row>
    <row r="1093" spans="2:10" x14ac:dyDescent="0.2">
      <c r="B1093" s="937">
        <v>41702</v>
      </c>
      <c r="C1093" s="325">
        <v>120.25</v>
      </c>
      <c r="D1093" s="325">
        <v>56.76</v>
      </c>
      <c r="E1093" s="325">
        <v>326.27</v>
      </c>
      <c r="F1093" s="325">
        <v>240.71</v>
      </c>
      <c r="G1093" s="325">
        <v>77.715000000000003</v>
      </c>
      <c r="H1093" s="325">
        <v>171.72499999999999</v>
      </c>
      <c r="I1093" s="325">
        <v>193.45500000000001</v>
      </c>
      <c r="J1093" s="325">
        <v>77.72</v>
      </c>
    </row>
    <row r="1094" spans="2:10" x14ac:dyDescent="0.2">
      <c r="B1094" s="937">
        <v>41703</v>
      </c>
      <c r="C1094" s="325">
        <v>118.795</v>
      </c>
      <c r="D1094" s="325">
        <v>56.76</v>
      </c>
      <c r="E1094" s="325">
        <v>322.95499999999998</v>
      </c>
      <c r="F1094" s="325">
        <v>242.18</v>
      </c>
      <c r="G1094" s="325">
        <v>77.715000000000003</v>
      </c>
      <c r="H1094" s="325">
        <v>168.80500000000001</v>
      </c>
      <c r="I1094" s="325">
        <v>184.83500000000001</v>
      </c>
      <c r="J1094" s="325">
        <v>77.715000000000003</v>
      </c>
    </row>
    <row r="1095" spans="2:10" x14ac:dyDescent="0.2">
      <c r="B1095" s="937">
        <v>41704</v>
      </c>
      <c r="C1095" s="325">
        <v>119.295</v>
      </c>
      <c r="D1095" s="325">
        <v>58.42</v>
      </c>
      <c r="E1095" s="325">
        <v>318.76499999999999</v>
      </c>
      <c r="F1095" s="325">
        <v>238.29</v>
      </c>
      <c r="G1095" s="325">
        <v>78.405000000000001</v>
      </c>
      <c r="H1095" s="325">
        <v>167.995</v>
      </c>
      <c r="I1095" s="325">
        <v>182.91</v>
      </c>
      <c r="J1095" s="325">
        <v>76.89</v>
      </c>
    </row>
    <row r="1096" spans="2:10" x14ac:dyDescent="0.2">
      <c r="B1096" s="937">
        <v>41705</v>
      </c>
      <c r="C1096" s="325">
        <v>119.47499999999999</v>
      </c>
      <c r="D1096" s="325">
        <v>56.76</v>
      </c>
      <c r="E1096" s="325">
        <v>321.09500000000003</v>
      </c>
      <c r="F1096" s="325">
        <v>241.69</v>
      </c>
      <c r="G1096" s="325">
        <v>78.89</v>
      </c>
      <c r="H1096" s="325">
        <v>168.065</v>
      </c>
      <c r="I1096" s="325">
        <v>191.51</v>
      </c>
      <c r="J1096" s="325">
        <v>77.715000000000003</v>
      </c>
    </row>
    <row r="1097" spans="2:10" x14ac:dyDescent="0.2">
      <c r="B1097" s="937">
        <v>41708</v>
      </c>
      <c r="C1097" s="325">
        <v>119.785</v>
      </c>
      <c r="D1097" s="325">
        <v>56.765000000000001</v>
      </c>
      <c r="E1097" s="325">
        <v>319.17500000000001</v>
      </c>
      <c r="F1097" s="325">
        <v>241.02</v>
      </c>
      <c r="G1097" s="325">
        <v>78.385000000000005</v>
      </c>
      <c r="H1097" s="325">
        <v>168.06</v>
      </c>
      <c r="I1097" s="325">
        <v>191.435</v>
      </c>
      <c r="J1097" s="325">
        <v>77.72</v>
      </c>
    </row>
    <row r="1098" spans="2:10" x14ac:dyDescent="0.2">
      <c r="B1098" s="937">
        <v>41709</v>
      </c>
      <c r="C1098" s="325">
        <v>119.78</v>
      </c>
      <c r="D1098" s="325">
        <v>56.77</v>
      </c>
      <c r="E1098" s="325">
        <v>320.44499999999999</v>
      </c>
      <c r="F1098" s="325">
        <v>242.19</v>
      </c>
      <c r="G1098" s="325">
        <v>79.7</v>
      </c>
      <c r="H1098" s="325">
        <v>168.06</v>
      </c>
      <c r="I1098" s="325">
        <v>191.11</v>
      </c>
      <c r="J1098" s="325">
        <v>77.72</v>
      </c>
    </row>
    <row r="1099" spans="2:10" x14ac:dyDescent="0.2">
      <c r="B1099" s="937">
        <v>41710</v>
      </c>
      <c r="C1099" s="325">
        <v>121.545</v>
      </c>
      <c r="D1099" s="325">
        <v>57.814999999999998</v>
      </c>
      <c r="E1099" s="325">
        <v>330.30500000000001</v>
      </c>
      <c r="F1099" s="325">
        <v>247.62</v>
      </c>
      <c r="G1099" s="325">
        <v>74.72</v>
      </c>
      <c r="H1099" s="325">
        <v>170.45500000000001</v>
      </c>
      <c r="I1099" s="325">
        <v>190.97499999999999</v>
      </c>
      <c r="J1099" s="325">
        <v>77.545000000000002</v>
      </c>
    </row>
    <row r="1100" spans="2:10" x14ac:dyDescent="0.2">
      <c r="B1100" s="937">
        <v>41711</v>
      </c>
      <c r="C1100" s="325">
        <v>123.74</v>
      </c>
      <c r="D1100" s="325">
        <v>57.75</v>
      </c>
      <c r="E1100" s="325">
        <v>330.33499999999998</v>
      </c>
      <c r="F1100" s="325">
        <v>247.59</v>
      </c>
      <c r="G1100" s="325">
        <v>73.88</v>
      </c>
      <c r="H1100" s="325">
        <v>173.70500000000001</v>
      </c>
      <c r="I1100" s="325">
        <v>190.96</v>
      </c>
      <c r="J1100" s="325">
        <v>77.715000000000003</v>
      </c>
    </row>
    <row r="1101" spans="2:10" x14ac:dyDescent="0.2">
      <c r="B1101" s="937">
        <v>41712</v>
      </c>
      <c r="C1101" s="325">
        <v>124.26</v>
      </c>
      <c r="D1101" s="325">
        <v>57.76</v>
      </c>
      <c r="E1101" s="325">
        <v>333.5</v>
      </c>
      <c r="F1101" s="325">
        <v>253.35499999999999</v>
      </c>
      <c r="G1101" s="325">
        <v>79.77</v>
      </c>
      <c r="H1101" s="325">
        <v>178.57499999999999</v>
      </c>
      <c r="I1101" s="325">
        <v>193.39500000000001</v>
      </c>
      <c r="J1101" s="325">
        <v>77.715000000000003</v>
      </c>
    </row>
    <row r="1102" spans="2:10" x14ac:dyDescent="0.2">
      <c r="B1102" s="937">
        <v>41715</v>
      </c>
      <c r="C1102" s="325">
        <v>123.74</v>
      </c>
      <c r="D1102" s="325">
        <v>57.75</v>
      </c>
      <c r="E1102" s="325">
        <v>327.82</v>
      </c>
      <c r="F1102" s="325">
        <v>243.98500000000001</v>
      </c>
      <c r="G1102" s="325">
        <v>77.704999999999998</v>
      </c>
      <c r="H1102" s="325">
        <v>175.66</v>
      </c>
      <c r="I1102" s="325">
        <v>183.655</v>
      </c>
      <c r="J1102" s="325">
        <v>77.715000000000003</v>
      </c>
    </row>
    <row r="1103" spans="2:10" x14ac:dyDescent="0.2">
      <c r="B1103" s="937">
        <v>41716</v>
      </c>
      <c r="C1103" s="325">
        <v>123.735</v>
      </c>
      <c r="D1103" s="325">
        <v>57.76</v>
      </c>
      <c r="E1103" s="325">
        <v>322.88499999999999</v>
      </c>
      <c r="F1103" s="325">
        <v>242.01</v>
      </c>
      <c r="G1103" s="325">
        <v>75.209999999999994</v>
      </c>
      <c r="H1103" s="325">
        <v>173.7</v>
      </c>
      <c r="I1103" s="325">
        <v>183.64500000000001</v>
      </c>
      <c r="J1103" s="325">
        <v>77.715000000000003</v>
      </c>
    </row>
    <row r="1104" spans="2:10" x14ac:dyDescent="0.2">
      <c r="B1104" s="937">
        <v>41717</v>
      </c>
      <c r="C1104" s="325">
        <v>123.72</v>
      </c>
      <c r="D1104" s="325">
        <v>56.76</v>
      </c>
      <c r="E1104" s="325">
        <v>320.32</v>
      </c>
      <c r="F1104" s="325">
        <v>232.97</v>
      </c>
      <c r="G1104" s="325">
        <v>74.19</v>
      </c>
      <c r="H1104" s="325">
        <v>168.815</v>
      </c>
      <c r="I1104" s="325">
        <v>174.79499999999999</v>
      </c>
      <c r="J1104" s="325">
        <v>75.23</v>
      </c>
    </row>
    <row r="1105" spans="2:10" x14ac:dyDescent="0.2">
      <c r="B1105" s="937">
        <v>41718</v>
      </c>
      <c r="C1105" s="325">
        <v>124.69499999999999</v>
      </c>
      <c r="D1105" s="325">
        <v>57.78</v>
      </c>
      <c r="E1105" s="325">
        <v>323.27999999999997</v>
      </c>
      <c r="F1105" s="325">
        <v>242.345</v>
      </c>
      <c r="G1105" s="325">
        <v>74.430000000000007</v>
      </c>
      <c r="H1105" s="325">
        <v>170.625</v>
      </c>
      <c r="I1105" s="325">
        <v>173.71</v>
      </c>
      <c r="J1105" s="325">
        <v>77.734999999999999</v>
      </c>
    </row>
    <row r="1106" spans="2:10" x14ac:dyDescent="0.2">
      <c r="B1106" s="937">
        <v>41719</v>
      </c>
      <c r="C1106" s="325">
        <v>123.9</v>
      </c>
      <c r="D1106" s="325">
        <v>57.795000000000002</v>
      </c>
      <c r="E1106" s="325">
        <v>323.33499999999998</v>
      </c>
      <c r="F1106" s="325">
        <v>243.125</v>
      </c>
      <c r="G1106" s="325">
        <v>74.064999999999998</v>
      </c>
      <c r="H1106" s="325">
        <v>170.6</v>
      </c>
      <c r="I1106" s="325">
        <v>173.685</v>
      </c>
      <c r="J1106" s="325">
        <v>77.745000000000005</v>
      </c>
    </row>
    <row r="1107" spans="2:10" x14ac:dyDescent="0.2">
      <c r="B1107" s="937">
        <v>41722</v>
      </c>
      <c r="C1107" s="325">
        <v>124.69499999999999</v>
      </c>
      <c r="D1107" s="325">
        <v>58.034999999999997</v>
      </c>
      <c r="E1107" s="325">
        <v>323.27999999999997</v>
      </c>
      <c r="F1107" s="325">
        <v>241.37</v>
      </c>
      <c r="G1107" s="325">
        <v>75.055000000000007</v>
      </c>
      <c r="H1107" s="325">
        <v>170.625</v>
      </c>
      <c r="I1107" s="325">
        <v>173.71</v>
      </c>
      <c r="J1107" s="325">
        <v>78.974999999999994</v>
      </c>
    </row>
    <row r="1108" spans="2:10" x14ac:dyDescent="0.2">
      <c r="B1108" s="937">
        <v>41723</v>
      </c>
      <c r="C1108" s="325">
        <v>121.255</v>
      </c>
      <c r="D1108" s="325">
        <v>57.79</v>
      </c>
      <c r="E1108" s="325">
        <v>313.375</v>
      </c>
      <c r="F1108" s="325">
        <v>236.595</v>
      </c>
      <c r="G1108" s="325">
        <v>70.78</v>
      </c>
      <c r="H1108" s="325">
        <v>168.67</v>
      </c>
      <c r="I1108" s="325">
        <v>170.77500000000001</v>
      </c>
      <c r="J1108" s="325">
        <v>77.739999999999995</v>
      </c>
    </row>
    <row r="1109" spans="2:10" x14ac:dyDescent="0.2">
      <c r="B1109" s="937">
        <v>41724</v>
      </c>
      <c r="C1109" s="325">
        <v>124.69</v>
      </c>
      <c r="D1109" s="325">
        <v>57.79</v>
      </c>
      <c r="E1109" s="325">
        <v>308.435</v>
      </c>
      <c r="F1109" s="325">
        <v>233.26499999999999</v>
      </c>
      <c r="G1109" s="325">
        <v>69.094999999999999</v>
      </c>
      <c r="H1109" s="325">
        <v>165.745</v>
      </c>
      <c r="I1109" s="325">
        <v>166.86500000000001</v>
      </c>
      <c r="J1109" s="325">
        <v>72.78</v>
      </c>
    </row>
    <row r="1110" spans="2:10" x14ac:dyDescent="0.2">
      <c r="B1110" s="937">
        <v>41725</v>
      </c>
      <c r="C1110" s="325">
        <v>124.685</v>
      </c>
      <c r="D1110" s="325">
        <v>57.085000000000001</v>
      </c>
      <c r="E1110" s="325">
        <v>309.77999999999997</v>
      </c>
      <c r="F1110" s="325">
        <v>231.35</v>
      </c>
      <c r="G1110" s="325">
        <v>70.454999999999998</v>
      </c>
      <c r="H1110" s="325">
        <v>167.22</v>
      </c>
      <c r="I1110" s="325">
        <v>159.41</v>
      </c>
      <c r="J1110" s="325">
        <v>72.59</v>
      </c>
    </row>
    <row r="1111" spans="2:10" x14ac:dyDescent="0.2">
      <c r="B1111" s="937">
        <v>41726</v>
      </c>
      <c r="C1111" s="325">
        <v>124.685</v>
      </c>
      <c r="D1111" s="325">
        <v>57.79</v>
      </c>
      <c r="E1111" s="325">
        <v>308.40499999999997</v>
      </c>
      <c r="F1111" s="325">
        <v>232.63</v>
      </c>
      <c r="G1111" s="325">
        <v>64.805000000000007</v>
      </c>
      <c r="H1111" s="325">
        <v>163.81</v>
      </c>
      <c r="I1111" s="325">
        <v>154.16</v>
      </c>
      <c r="J1111" s="325">
        <v>72.775000000000006</v>
      </c>
    </row>
    <row r="1112" spans="2:10" x14ac:dyDescent="0.2">
      <c r="B1112" s="937">
        <v>41729</v>
      </c>
      <c r="C1112" s="325">
        <v>123.6</v>
      </c>
      <c r="D1112" s="325">
        <v>57.78</v>
      </c>
      <c r="E1112" s="325">
        <v>308.55</v>
      </c>
      <c r="F1112" s="325">
        <v>231.48</v>
      </c>
      <c r="G1112" s="325">
        <v>67.84</v>
      </c>
      <c r="H1112" s="325">
        <v>168.7</v>
      </c>
      <c r="I1112" s="325">
        <v>149.22999999999999</v>
      </c>
      <c r="J1112" s="325">
        <v>72.77</v>
      </c>
    </row>
    <row r="1113" spans="2:10" x14ac:dyDescent="0.2">
      <c r="B1113" s="937">
        <v>41730</v>
      </c>
      <c r="C1113" s="325">
        <v>124.68</v>
      </c>
      <c r="D1113" s="325">
        <v>57.79</v>
      </c>
      <c r="E1113" s="325">
        <v>309.22000000000003</v>
      </c>
      <c r="F1113" s="325">
        <v>230.685</v>
      </c>
      <c r="G1113" s="325">
        <v>69.784999999999997</v>
      </c>
      <c r="H1113" s="325">
        <v>169.66499999999999</v>
      </c>
      <c r="I1113" s="325">
        <v>154.11000000000001</v>
      </c>
      <c r="J1113" s="325">
        <v>68.185000000000002</v>
      </c>
    </row>
    <row r="1114" spans="2:10" x14ac:dyDescent="0.2">
      <c r="B1114" s="937">
        <v>41731</v>
      </c>
      <c r="C1114" s="325">
        <v>124.685</v>
      </c>
      <c r="D1114" s="325">
        <v>57.79</v>
      </c>
      <c r="E1114" s="325">
        <v>303.63</v>
      </c>
      <c r="F1114" s="325">
        <v>230.69</v>
      </c>
      <c r="G1114" s="325">
        <v>69.784999999999997</v>
      </c>
      <c r="H1114" s="325">
        <v>163.33000000000001</v>
      </c>
      <c r="I1114" s="325">
        <v>157.05000000000001</v>
      </c>
      <c r="J1114" s="325">
        <v>69.69</v>
      </c>
    </row>
    <row r="1115" spans="2:10" x14ac:dyDescent="0.2">
      <c r="B1115" s="937">
        <v>41732</v>
      </c>
      <c r="C1115" s="325">
        <v>127.65</v>
      </c>
      <c r="D1115" s="325">
        <v>60.774999999999999</v>
      </c>
      <c r="E1115" s="325">
        <v>310.30500000000001</v>
      </c>
      <c r="F1115" s="325">
        <v>230.72499999999999</v>
      </c>
      <c r="G1115" s="325">
        <v>69.775000000000006</v>
      </c>
      <c r="H1115" s="325">
        <v>166.80500000000001</v>
      </c>
      <c r="I1115" s="325">
        <v>159.02000000000001</v>
      </c>
      <c r="J1115" s="325">
        <v>72.77</v>
      </c>
    </row>
    <row r="1116" spans="2:10" x14ac:dyDescent="0.2">
      <c r="B1116" s="937">
        <v>41733</v>
      </c>
      <c r="C1116" s="325">
        <v>127.645</v>
      </c>
      <c r="D1116" s="325">
        <v>57.795000000000002</v>
      </c>
      <c r="E1116" s="325">
        <v>313.52</v>
      </c>
      <c r="F1116" s="325">
        <v>230.72499999999999</v>
      </c>
      <c r="G1116" s="325">
        <v>69.775000000000006</v>
      </c>
      <c r="H1116" s="325">
        <v>168.7</v>
      </c>
      <c r="I1116" s="325">
        <v>156.08500000000001</v>
      </c>
      <c r="J1116" s="325">
        <v>60.33</v>
      </c>
    </row>
    <row r="1117" spans="2:10" x14ac:dyDescent="0.2">
      <c r="B1117" s="937">
        <v>41736</v>
      </c>
      <c r="C1117" s="325">
        <v>127.64</v>
      </c>
      <c r="D1117" s="325">
        <v>60.795000000000002</v>
      </c>
      <c r="E1117" s="325">
        <v>312.7</v>
      </c>
      <c r="F1117" s="325">
        <v>227.77</v>
      </c>
      <c r="G1117" s="325">
        <v>72.77</v>
      </c>
      <c r="H1117" s="325">
        <v>167.43</v>
      </c>
      <c r="I1117" s="325">
        <v>150.19999999999999</v>
      </c>
      <c r="J1117" s="325">
        <v>72.745000000000005</v>
      </c>
    </row>
    <row r="1118" spans="2:10" x14ac:dyDescent="0.2">
      <c r="B1118" s="937">
        <v>41737</v>
      </c>
      <c r="C1118" s="325">
        <v>125.61499999999999</v>
      </c>
      <c r="D1118" s="325">
        <v>57.79</v>
      </c>
      <c r="E1118" s="325">
        <v>308.54000000000002</v>
      </c>
      <c r="F1118" s="325">
        <v>226.965</v>
      </c>
      <c r="G1118" s="325">
        <v>72.760000000000005</v>
      </c>
      <c r="H1118" s="325">
        <v>163.83000000000001</v>
      </c>
      <c r="I1118" s="325">
        <v>152.17500000000001</v>
      </c>
      <c r="J1118" s="325">
        <v>59.784999999999997</v>
      </c>
    </row>
    <row r="1119" spans="2:10" x14ac:dyDescent="0.2">
      <c r="B1119" s="937">
        <v>41738</v>
      </c>
      <c r="C1119" s="325">
        <v>124.69</v>
      </c>
      <c r="D1119" s="325">
        <v>57.79</v>
      </c>
      <c r="E1119" s="325">
        <v>308.52999999999997</v>
      </c>
      <c r="F1119" s="325">
        <v>225.875</v>
      </c>
      <c r="G1119" s="325">
        <v>72.760000000000005</v>
      </c>
      <c r="H1119" s="325">
        <v>165.45500000000001</v>
      </c>
      <c r="I1119" s="325">
        <v>152.17500000000001</v>
      </c>
      <c r="J1119" s="325">
        <v>59.784999999999997</v>
      </c>
    </row>
    <row r="1120" spans="2:10" x14ac:dyDescent="0.2">
      <c r="B1120" s="937">
        <v>41739</v>
      </c>
      <c r="C1120" s="325">
        <v>124.7</v>
      </c>
      <c r="D1120" s="325">
        <v>57.78</v>
      </c>
      <c r="E1120" s="325">
        <v>313.45999999999998</v>
      </c>
      <c r="F1120" s="325">
        <v>224.16</v>
      </c>
      <c r="G1120" s="325">
        <v>72.75</v>
      </c>
      <c r="H1120" s="325">
        <v>163.845</v>
      </c>
      <c r="I1120" s="325">
        <v>152.13999999999999</v>
      </c>
      <c r="J1120" s="325">
        <v>59.774999999999999</v>
      </c>
    </row>
    <row r="1121" spans="2:10" x14ac:dyDescent="0.2">
      <c r="B1121" s="937">
        <v>41740</v>
      </c>
      <c r="C1121" s="325">
        <v>123.36499999999999</v>
      </c>
      <c r="D1121" s="325">
        <v>58</v>
      </c>
      <c r="E1121" s="325">
        <v>312.61</v>
      </c>
      <c r="F1121" s="325">
        <v>224.91499999999999</v>
      </c>
      <c r="G1121" s="325">
        <v>72.760000000000005</v>
      </c>
      <c r="H1121" s="325">
        <v>166.17500000000001</v>
      </c>
      <c r="I1121" s="325">
        <v>145.285</v>
      </c>
      <c r="J1121" s="325">
        <v>61.4</v>
      </c>
    </row>
    <row r="1122" spans="2:10" x14ac:dyDescent="0.2">
      <c r="B1122" s="937">
        <v>41743</v>
      </c>
      <c r="C1122" s="325">
        <v>122.4</v>
      </c>
      <c r="D1122" s="325">
        <v>57.8</v>
      </c>
      <c r="E1122" s="325">
        <v>313.49</v>
      </c>
      <c r="F1122" s="325">
        <v>224.9</v>
      </c>
      <c r="G1122" s="325">
        <v>72.760000000000005</v>
      </c>
      <c r="H1122" s="325">
        <v>163.83000000000001</v>
      </c>
      <c r="I1122" s="325">
        <v>152.13</v>
      </c>
      <c r="J1122" s="325">
        <v>59.784999999999997</v>
      </c>
    </row>
    <row r="1123" spans="2:10" x14ac:dyDescent="0.2">
      <c r="B1123" s="937">
        <v>41744</v>
      </c>
      <c r="C1123" s="325">
        <v>121.735</v>
      </c>
      <c r="D1123" s="325">
        <v>58.2</v>
      </c>
      <c r="E1123" s="325">
        <v>313.48</v>
      </c>
      <c r="F1123" s="325">
        <v>226.29499999999999</v>
      </c>
      <c r="G1123" s="325">
        <v>71.849999999999994</v>
      </c>
      <c r="H1123" s="325">
        <v>163.83500000000001</v>
      </c>
      <c r="I1123" s="325">
        <v>152.13</v>
      </c>
      <c r="J1123" s="325">
        <v>59.784999999999997</v>
      </c>
    </row>
    <row r="1124" spans="2:10" x14ac:dyDescent="0.2">
      <c r="B1124" s="937">
        <v>41745</v>
      </c>
      <c r="C1124" s="325">
        <v>120.8</v>
      </c>
      <c r="D1124" s="325">
        <v>57.8</v>
      </c>
      <c r="E1124" s="325">
        <v>313.45499999999998</v>
      </c>
      <c r="F1124" s="325">
        <v>229.78</v>
      </c>
      <c r="G1124" s="325">
        <v>70.77</v>
      </c>
      <c r="H1124" s="325">
        <v>158.93</v>
      </c>
      <c r="I1124" s="325">
        <v>149.19499999999999</v>
      </c>
      <c r="J1124" s="325">
        <v>53.795000000000002</v>
      </c>
    </row>
    <row r="1125" spans="2:10" x14ac:dyDescent="0.2">
      <c r="B1125" s="937">
        <v>41746</v>
      </c>
      <c r="C1125" s="325">
        <v>120</v>
      </c>
      <c r="D1125" s="325">
        <v>57.3</v>
      </c>
      <c r="E1125" s="325">
        <v>311.39999999999998</v>
      </c>
      <c r="F1125" s="325">
        <v>227.83500000000001</v>
      </c>
      <c r="G1125" s="325">
        <v>70.8</v>
      </c>
      <c r="H1125" s="325">
        <v>157.9</v>
      </c>
      <c r="I1125" s="325">
        <v>149.19999999999999</v>
      </c>
      <c r="J1125" s="325">
        <v>53.8</v>
      </c>
    </row>
    <row r="1126" spans="2:10" x14ac:dyDescent="0.2">
      <c r="B1126" s="937">
        <v>41747</v>
      </c>
      <c r="C1126" s="325">
        <v>120.1</v>
      </c>
      <c r="D1126" s="325">
        <v>58.5</v>
      </c>
      <c r="E1126" s="325">
        <v>311.2</v>
      </c>
      <c r="F1126" s="325">
        <v>227.7</v>
      </c>
      <c r="G1126" s="325">
        <v>70.7</v>
      </c>
      <c r="H1126" s="325">
        <v>157.80000000000001</v>
      </c>
      <c r="I1126" s="325">
        <v>148.9</v>
      </c>
      <c r="J1126" s="325">
        <v>53.7</v>
      </c>
    </row>
    <row r="1127" spans="2:10" x14ac:dyDescent="0.2">
      <c r="B1127" s="937">
        <v>41750</v>
      </c>
      <c r="C1127" s="325">
        <v>120.2</v>
      </c>
      <c r="D1127" s="325">
        <v>58.8</v>
      </c>
      <c r="E1127" s="325">
        <v>310.60000000000002</v>
      </c>
      <c r="F1127" s="325">
        <v>227.2</v>
      </c>
      <c r="G1127" s="325">
        <v>70.400000000000006</v>
      </c>
      <c r="H1127" s="325">
        <v>157.5</v>
      </c>
      <c r="I1127" s="325">
        <v>148.4</v>
      </c>
      <c r="J1127" s="325">
        <v>53.5</v>
      </c>
    </row>
    <row r="1128" spans="2:10" x14ac:dyDescent="0.2">
      <c r="B1128" s="937">
        <v>41751</v>
      </c>
      <c r="C1128" s="325">
        <v>119.5</v>
      </c>
      <c r="D1128" s="325">
        <v>58.3</v>
      </c>
      <c r="E1128" s="325">
        <v>307.10000000000002</v>
      </c>
      <c r="F1128" s="325">
        <v>225.91499999999999</v>
      </c>
      <c r="G1128" s="325">
        <v>70.599999999999994</v>
      </c>
      <c r="H1128" s="325">
        <v>158.19999999999999</v>
      </c>
      <c r="I1128" s="325">
        <v>149.19499999999999</v>
      </c>
      <c r="J1128" s="325">
        <v>53.6</v>
      </c>
    </row>
    <row r="1129" spans="2:10" x14ac:dyDescent="0.2">
      <c r="B1129" s="937">
        <v>41752</v>
      </c>
      <c r="C1129" s="325">
        <v>123.23</v>
      </c>
      <c r="D1129" s="325">
        <v>57.79</v>
      </c>
      <c r="E1129" s="325">
        <v>322.35500000000002</v>
      </c>
      <c r="F1129" s="325">
        <v>226.405</v>
      </c>
      <c r="G1129" s="325">
        <v>71.69</v>
      </c>
      <c r="H1129" s="325">
        <v>168.76499999999999</v>
      </c>
      <c r="I1129" s="325">
        <v>149.935</v>
      </c>
      <c r="J1129" s="325">
        <v>59.784999999999997</v>
      </c>
    </row>
    <row r="1130" spans="2:10" x14ac:dyDescent="0.2">
      <c r="B1130" s="937">
        <v>41753</v>
      </c>
      <c r="C1130" s="325">
        <v>123.125</v>
      </c>
      <c r="D1130" s="325">
        <v>57.78</v>
      </c>
      <c r="E1130" s="325">
        <v>325.59500000000003</v>
      </c>
      <c r="F1130" s="325">
        <v>218.17500000000001</v>
      </c>
      <c r="G1130" s="325">
        <v>71.42</v>
      </c>
      <c r="H1130" s="325">
        <v>163.92</v>
      </c>
      <c r="I1130" s="325">
        <v>152.155</v>
      </c>
      <c r="J1130" s="325">
        <v>59.765000000000001</v>
      </c>
    </row>
    <row r="1131" spans="2:10" x14ac:dyDescent="0.2">
      <c r="B1131" s="937">
        <v>41754</v>
      </c>
      <c r="C1131" s="325">
        <v>123.105</v>
      </c>
      <c r="D1131" s="325">
        <v>57.8</v>
      </c>
      <c r="E1131" s="325">
        <v>325.66500000000002</v>
      </c>
      <c r="F1131" s="325">
        <v>218.11500000000001</v>
      </c>
      <c r="G1131" s="325">
        <v>72.39</v>
      </c>
      <c r="H1131" s="325">
        <v>159.005</v>
      </c>
      <c r="I1131" s="325">
        <v>173.60499999999999</v>
      </c>
      <c r="J1131" s="325">
        <v>59.784999999999997</v>
      </c>
    </row>
    <row r="1132" spans="2:10" x14ac:dyDescent="0.2">
      <c r="B1132" s="937">
        <v>41757</v>
      </c>
      <c r="C1132" s="325">
        <v>121.735</v>
      </c>
      <c r="D1132" s="325">
        <v>57.4</v>
      </c>
      <c r="E1132" s="325">
        <v>325.67</v>
      </c>
      <c r="F1132" s="325">
        <v>218.11500000000001</v>
      </c>
      <c r="G1132" s="325">
        <v>72.62</v>
      </c>
      <c r="H1132" s="325">
        <v>159</v>
      </c>
      <c r="I1132" s="325">
        <v>183.33500000000001</v>
      </c>
      <c r="J1132" s="325">
        <v>59.784999999999997</v>
      </c>
    </row>
    <row r="1133" spans="2:10" x14ac:dyDescent="0.2">
      <c r="B1133" s="937">
        <v>41758</v>
      </c>
      <c r="C1133" s="325">
        <v>123.18</v>
      </c>
      <c r="D1133" s="325">
        <v>54.805</v>
      </c>
      <c r="E1133" s="325">
        <v>325.65499999999997</v>
      </c>
      <c r="F1133" s="325">
        <v>213.245</v>
      </c>
      <c r="G1133" s="325">
        <v>72.78</v>
      </c>
      <c r="H1133" s="325">
        <v>159.005</v>
      </c>
      <c r="I1133" s="325">
        <v>175.26</v>
      </c>
      <c r="J1133" s="325">
        <v>59.784999999999997</v>
      </c>
    </row>
    <row r="1134" spans="2:10" x14ac:dyDescent="0.2">
      <c r="B1134" s="937">
        <v>41759</v>
      </c>
      <c r="C1134" s="325">
        <v>123.215</v>
      </c>
      <c r="D1134" s="325">
        <v>54.8</v>
      </c>
      <c r="E1134" s="325">
        <v>323.01</v>
      </c>
      <c r="F1134" s="325">
        <v>203.36</v>
      </c>
      <c r="G1134" s="325">
        <v>70.92</v>
      </c>
      <c r="H1134" s="325">
        <v>154.12</v>
      </c>
      <c r="I1134" s="325">
        <v>168.85</v>
      </c>
      <c r="J1134" s="325">
        <v>59.78</v>
      </c>
    </row>
    <row r="1135" spans="2:10" x14ac:dyDescent="0.2">
      <c r="B1135" s="937">
        <v>41760</v>
      </c>
      <c r="C1135" s="325">
        <v>123.255</v>
      </c>
      <c r="D1135" s="325">
        <v>54.755000000000003</v>
      </c>
      <c r="E1135" s="325">
        <v>318.03500000000003</v>
      </c>
      <c r="F1135" s="325">
        <v>202.48500000000001</v>
      </c>
      <c r="G1135" s="325">
        <v>70.765000000000001</v>
      </c>
      <c r="H1135" s="325">
        <v>154.17500000000001</v>
      </c>
      <c r="I1135" s="325">
        <v>164.02</v>
      </c>
      <c r="J1135" s="325">
        <v>59.74</v>
      </c>
    </row>
    <row r="1136" spans="2:10" x14ac:dyDescent="0.2">
      <c r="B1136" s="937">
        <v>41761</v>
      </c>
      <c r="C1136" s="325">
        <v>122.1</v>
      </c>
      <c r="D1136" s="325">
        <v>54.795000000000002</v>
      </c>
      <c r="E1136" s="325">
        <v>308.255</v>
      </c>
      <c r="F1136" s="325">
        <v>198.48</v>
      </c>
      <c r="G1136" s="325">
        <v>70.790000000000006</v>
      </c>
      <c r="H1136" s="325">
        <v>152.16499999999999</v>
      </c>
      <c r="I1136" s="325">
        <v>155.77000000000001</v>
      </c>
      <c r="J1136" s="325">
        <v>59.774999999999999</v>
      </c>
    </row>
    <row r="1137" spans="2:10" x14ac:dyDescent="0.2">
      <c r="B1137" s="937">
        <v>41764</v>
      </c>
      <c r="C1137" s="325">
        <v>124.7</v>
      </c>
      <c r="D1137" s="325">
        <v>54.9</v>
      </c>
      <c r="E1137" s="325">
        <v>308.5</v>
      </c>
      <c r="F1137" s="325">
        <v>198.6</v>
      </c>
      <c r="G1137" s="325">
        <v>70.8</v>
      </c>
      <c r="H1137" s="325">
        <v>152.30000000000001</v>
      </c>
      <c r="I1137" s="325">
        <v>155.80000000000001</v>
      </c>
      <c r="J1137" s="325">
        <v>59.8</v>
      </c>
    </row>
    <row r="1138" spans="2:10" x14ac:dyDescent="0.2">
      <c r="B1138" s="937">
        <v>41765</v>
      </c>
      <c r="C1138" s="325">
        <v>124.7</v>
      </c>
      <c r="D1138" s="325">
        <v>54.814999999999998</v>
      </c>
      <c r="E1138" s="325">
        <v>303.3</v>
      </c>
      <c r="F1138" s="325">
        <v>198.47</v>
      </c>
      <c r="G1138" s="325">
        <v>67.814999999999998</v>
      </c>
      <c r="H1138" s="325">
        <v>151.185</v>
      </c>
      <c r="I1138" s="325">
        <v>154.16499999999999</v>
      </c>
      <c r="J1138" s="325">
        <v>59.784999999999997</v>
      </c>
    </row>
    <row r="1139" spans="2:10" x14ac:dyDescent="0.2">
      <c r="B1139" s="937">
        <v>41766</v>
      </c>
      <c r="C1139" s="325">
        <v>124.69499999999999</v>
      </c>
      <c r="D1139" s="325">
        <v>56.085000000000001</v>
      </c>
      <c r="E1139" s="325">
        <v>301.29500000000002</v>
      </c>
      <c r="F1139" s="325">
        <v>193.63499999999999</v>
      </c>
      <c r="G1139" s="325">
        <v>62.82</v>
      </c>
      <c r="H1139" s="325">
        <v>146.785</v>
      </c>
      <c r="I1139" s="325">
        <v>149.29</v>
      </c>
      <c r="J1139" s="325">
        <v>51.774999999999999</v>
      </c>
    </row>
    <row r="1140" spans="2:10" x14ac:dyDescent="0.2">
      <c r="B1140" s="937">
        <v>41767</v>
      </c>
      <c r="C1140" s="325">
        <v>121.13</v>
      </c>
      <c r="D1140" s="325">
        <v>50.8</v>
      </c>
      <c r="E1140" s="325">
        <v>288.68</v>
      </c>
      <c r="F1140" s="325">
        <v>190.315</v>
      </c>
      <c r="G1140" s="325">
        <v>62.32</v>
      </c>
      <c r="H1140" s="325">
        <v>144.34</v>
      </c>
      <c r="I1140" s="325">
        <v>149.285</v>
      </c>
      <c r="J1140" s="325">
        <v>50.78</v>
      </c>
    </row>
    <row r="1141" spans="2:10" x14ac:dyDescent="0.2">
      <c r="B1141" s="937">
        <v>41768</v>
      </c>
      <c r="C1141" s="325">
        <v>119.76</v>
      </c>
      <c r="D1141" s="325">
        <v>50.814999999999998</v>
      </c>
      <c r="E1141" s="325">
        <v>288.74</v>
      </c>
      <c r="F1141" s="325">
        <v>189.68</v>
      </c>
      <c r="G1141" s="325">
        <v>62.5</v>
      </c>
      <c r="H1141" s="325">
        <v>144.33000000000001</v>
      </c>
      <c r="I1141" s="325">
        <v>149.26499999999999</v>
      </c>
      <c r="J1141" s="325">
        <v>50.795000000000002</v>
      </c>
    </row>
    <row r="1142" spans="2:10" x14ac:dyDescent="0.2">
      <c r="B1142" s="937">
        <v>41771</v>
      </c>
      <c r="C1142" s="325">
        <v>122.965</v>
      </c>
      <c r="D1142" s="325">
        <v>50.8</v>
      </c>
      <c r="E1142" s="325">
        <v>290.60500000000002</v>
      </c>
      <c r="F1142" s="325">
        <v>189.71</v>
      </c>
      <c r="G1142" s="325">
        <v>62.82</v>
      </c>
      <c r="H1142" s="325">
        <v>147.19999999999999</v>
      </c>
      <c r="I1142" s="325">
        <v>148.01</v>
      </c>
      <c r="J1142" s="325">
        <v>51.41</v>
      </c>
    </row>
    <row r="1143" spans="2:10" x14ac:dyDescent="0.2">
      <c r="B1143" s="937">
        <v>41772</v>
      </c>
      <c r="C1143" s="325">
        <v>119.77</v>
      </c>
      <c r="D1143" s="325">
        <v>50.805</v>
      </c>
      <c r="E1143" s="325">
        <v>288.68</v>
      </c>
      <c r="F1143" s="325">
        <v>188.72499999999999</v>
      </c>
      <c r="G1143" s="325">
        <v>60.96</v>
      </c>
      <c r="H1143" s="325">
        <v>144.34</v>
      </c>
      <c r="I1143" s="325">
        <v>149.28</v>
      </c>
      <c r="J1143" s="325">
        <v>50.784999999999997</v>
      </c>
    </row>
    <row r="1144" spans="2:10" x14ac:dyDescent="0.2">
      <c r="B1144" s="937">
        <v>41773</v>
      </c>
      <c r="C1144" s="325">
        <v>121.44499999999999</v>
      </c>
      <c r="D1144" s="325">
        <v>50.8</v>
      </c>
      <c r="E1144" s="325">
        <v>278.7</v>
      </c>
      <c r="F1144" s="325">
        <v>188.62</v>
      </c>
      <c r="G1144" s="325">
        <v>59.84</v>
      </c>
      <c r="H1144" s="325">
        <v>144.345</v>
      </c>
      <c r="I1144" s="325">
        <v>142.41</v>
      </c>
      <c r="J1144" s="325">
        <v>50.78</v>
      </c>
    </row>
    <row r="1145" spans="2:10" x14ac:dyDescent="0.2">
      <c r="B1145" s="937">
        <v>41774</v>
      </c>
      <c r="C1145" s="325">
        <v>119.77</v>
      </c>
      <c r="D1145" s="325">
        <v>50.8</v>
      </c>
      <c r="E1145" s="325">
        <v>278.7</v>
      </c>
      <c r="F1145" s="325">
        <v>193.26</v>
      </c>
      <c r="G1145" s="325">
        <v>59.84</v>
      </c>
      <c r="H1145" s="325">
        <v>144.345</v>
      </c>
      <c r="I1145" s="325">
        <v>144.38</v>
      </c>
      <c r="J1145" s="325">
        <v>50.78</v>
      </c>
    </row>
    <row r="1146" spans="2:10" x14ac:dyDescent="0.2">
      <c r="B1146" s="937">
        <v>41775</v>
      </c>
      <c r="C1146" s="325">
        <v>119.76</v>
      </c>
      <c r="D1146" s="325">
        <v>50.814999999999998</v>
      </c>
      <c r="E1146" s="325">
        <v>278.74</v>
      </c>
      <c r="F1146" s="325">
        <v>198.32</v>
      </c>
      <c r="G1146" s="325">
        <v>59.85</v>
      </c>
      <c r="H1146" s="325">
        <v>144.33500000000001</v>
      </c>
      <c r="I1146" s="325">
        <v>147.31</v>
      </c>
      <c r="J1146" s="325">
        <v>50.795000000000002</v>
      </c>
    </row>
    <row r="1147" spans="2:10" x14ac:dyDescent="0.2">
      <c r="B1147" s="937">
        <v>41778</v>
      </c>
      <c r="C1147" s="325">
        <v>119.77</v>
      </c>
      <c r="D1147" s="325">
        <v>51.2</v>
      </c>
      <c r="E1147" s="325">
        <v>278.72000000000003</v>
      </c>
      <c r="F1147" s="325">
        <v>198.51</v>
      </c>
      <c r="G1147" s="325">
        <v>59.85</v>
      </c>
      <c r="H1147" s="325">
        <v>144.33500000000001</v>
      </c>
      <c r="I1147" s="325">
        <v>147.245</v>
      </c>
      <c r="J1147" s="325">
        <v>50.79</v>
      </c>
    </row>
    <row r="1148" spans="2:10" x14ac:dyDescent="0.2">
      <c r="B1148" s="937">
        <v>41779</v>
      </c>
      <c r="C1148" s="325">
        <v>120.755</v>
      </c>
      <c r="D1148" s="325">
        <v>50.8</v>
      </c>
      <c r="E1148" s="325">
        <v>281.67500000000001</v>
      </c>
      <c r="F1148" s="325">
        <v>201.85499999999999</v>
      </c>
      <c r="G1148" s="325">
        <v>60.84</v>
      </c>
      <c r="H1148" s="325">
        <v>149.25</v>
      </c>
      <c r="I1148" s="325">
        <v>152.77500000000001</v>
      </c>
      <c r="J1148" s="325">
        <v>50.844999999999999</v>
      </c>
    </row>
    <row r="1149" spans="2:10" x14ac:dyDescent="0.2">
      <c r="B1149" s="937">
        <v>41780</v>
      </c>
      <c r="C1149" s="325">
        <v>121.88500000000001</v>
      </c>
      <c r="D1149" s="325">
        <v>50.8</v>
      </c>
      <c r="E1149" s="325">
        <v>280.60000000000002</v>
      </c>
      <c r="F1149" s="325">
        <v>191.76</v>
      </c>
      <c r="G1149" s="325">
        <v>57.844999999999999</v>
      </c>
      <c r="H1149" s="325">
        <v>151.89500000000001</v>
      </c>
      <c r="I1149" s="325">
        <v>149.4</v>
      </c>
      <c r="J1149" s="325">
        <v>49.37</v>
      </c>
    </row>
    <row r="1150" spans="2:10" x14ac:dyDescent="0.2">
      <c r="B1150" s="937">
        <v>41781</v>
      </c>
      <c r="C1150" s="325">
        <v>122.86</v>
      </c>
      <c r="D1150" s="325">
        <v>49.8</v>
      </c>
      <c r="E1150" s="325">
        <v>276.17500000000001</v>
      </c>
      <c r="F1150" s="325">
        <v>189.89</v>
      </c>
      <c r="G1150" s="325">
        <v>58.215000000000003</v>
      </c>
      <c r="H1150" s="325">
        <v>146.76</v>
      </c>
      <c r="I1150" s="325">
        <v>154.11000000000001</v>
      </c>
      <c r="J1150" s="325">
        <v>48.844999999999999</v>
      </c>
    </row>
    <row r="1151" spans="2:10" x14ac:dyDescent="0.2">
      <c r="B1151" s="937">
        <v>41782</v>
      </c>
      <c r="C1151" s="325">
        <v>123.29</v>
      </c>
      <c r="D1151" s="325">
        <v>49.825000000000003</v>
      </c>
      <c r="E1151" s="325">
        <v>276.33499999999998</v>
      </c>
      <c r="F1151" s="325">
        <v>198.535</v>
      </c>
      <c r="G1151" s="325">
        <v>60.825000000000003</v>
      </c>
      <c r="H1151" s="325">
        <v>146.61000000000001</v>
      </c>
      <c r="I1151" s="325">
        <v>154.11000000000001</v>
      </c>
      <c r="J1151" s="325">
        <v>48.844999999999999</v>
      </c>
    </row>
    <row r="1152" spans="2:10" x14ac:dyDescent="0.2">
      <c r="B1152" s="937">
        <v>41785</v>
      </c>
      <c r="C1152" s="325">
        <v>123</v>
      </c>
      <c r="D1152" s="325">
        <v>49.8</v>
      </c>
      <c r="E1152" s="325">
        <v>275.39999999999998</v>
      </c>
      <c r="F1152" s="325">
        <v>197.9</v>
      </c>
      <c r="G1152" s="325">
        <v>60.7</v>
      </c>
      <c r="H1152" s="325">
        <v>146.1</v>
      </c>
      <c r="I1152" s="325">
        <v>153.80000000000001</v>
      </c>
      <c r="J1152" s="325">
        <v>48.7</v>
      </c>
    </row>
    <row r="1153" spans="2:10" x14ac:dyDescent="0.2">
      <c r="B1153" s="937">
        <v>41786</v>
      </c>
      <c r="C1153" s="325">
        <v>122.245</v>
      </c>
      <c r="D1153" s="325">
        <v>49.825000000000003</v>
      </c>
      <c r="E1153" s="325">
        <v>273.64999999999998</v>
      </c>
      <c r="F1153" s="325">
        <v>185.465</v>
      </c>
      <c r="G1153" s="325">
        <v>58.825000000000003</v>
      </c>
      <c r="H1153" s="325">
        <v>149.255</v>
      </c>
      <c r="I1153" s="325">
        <v>154.12</v>
      </c>
      <c r="J1153" s="325">
        <v>48.835000000000001</v>
      </c>
    </row>
    <row r="1154" spans="2:10" x14ac:dyDescent="0.2">
      <c r="B1154" s="937">
        <v>41787</v>
      </c>
      <c r="C1154" s="325">
        <v>123.05500000000001</v>
      </c>
      <c r="D1154" s="325">
        <v>49.825000000000003</v>
      </c>
      <c r="E1154" s="325">
        <v>266.96499999999997</v>
      </c>
      <c r="F1154" s="325">
        <v>187.185</v>
      </c>
      <c r="G1154" s="325">
        <v>60.825000000000003</v>
      </c>
      <c r="H1154" s="325">
        <v>145.48500000000001</v>
      </c>
      <c r="I1154" s="325">
        <v>147.26499999999999</v>
      </c>
      <c r="J1154" s="325">
        <v>49.835000000000001</v>
      </c>
    </row>
    <row r="1155" spans="2:10" x14ac:dyDescent="0.2">
      <c r="B1155" s="937">
        <v>41788</v>
      </c>
      <c r="C1155" s="325">
        <v>124.33</v>
      </c>
      <c r="D1155" s="325">
        <v>49.814999999999998</v>
      </c>
      <c r="E1155" s="325">
        <v>267.45</v>
      </c>
      <c r="F1155" s="325">
        <v>188.77500000000001</v>
      </c>
      <c r="G1155" s="325">
        <v>60.82</v>
      </c>
      <c r="H1155" s="325">
        <v>143.435</v>
      </c>
      <c r="I1155" s="325">
        <v>144.33000000000001</v>
      </c>
      <c r="J1155" s="325">
        <v>49.835000000000001</v>
      </c>
    </row>
    <row r="1156" spans="2:10" x14ac:dyDescent="0.2">
      <c r="B1156" s="937">
        <v>41789</v>
      </c>
      <c r="C1156" s="325">
        <v>120.48</v>
      </c>
      <c r="D1156" s="325">
        <v>49.825000000000003</v>
      </c>
      <c r="E1156" s="325">
        <v>257.01</v>
      </c>
      <c r="F1156" s="325">
        <v>188.57499999999999</v>
      </c>
      <c r="G1156" s="325">
        <v>60.83</v>
      </c>
      <c r="H1156" s="325">
        <v>148.53</v>
      </c>
      <c r="I1156" s="325">
        <v>146.285</v>
      </c>
      <c r="J1156" s="325">
        <v>49.835000000000001</v>
      </c>
    </row>
    <row r="1157" spans="2:10" x14ac:dyDescent="0.2">
      <c r="B1157" s="937">
        <v>41792</v>
      </c>
      <c r="C1157" s="325">
        <v>124.72499999999999</v>
      </c>
      <c r="D1157" s="325">
        <v>49.8</v>
      </c>
      <c r="E1157" s="325">
        <v>260.58</v>
      </c>
      <c r="F1157" s="325">
        <v>188.58500000000001</v>
      </c>
      <c r="G1157" s="325">
        <v>60.83</v>
      </c>
      <c r="H1157" s="325">
        <v>147.19</v>
      </c>
      <c r="I1157" s="325">
        <v>146.29</v>
      </c>
      <c r="J1157" s="325">
        <v>49.835000000000001</v>
      </c>
    </row>
    <row r="1158" spans="2:10" x14ac:dyDescent="0.2">
      <c r="B1158" s="937">
        <v>41793</v>
      </c>
      <c r="C1158" s="325">
        <v>119.77</v>
      </c>
      <c r="D1158" s="325">
        <v>49.825000000000003</v>
      </c>
      <c r="E1158" s="325">
        <v>257.02</v>
      </c>
      <c r="F1158" s="325">
        <v>188.57499999999999</v>
      </c>
      <c r="G1158" s="325">
        <v>60.835000000000001</v>
      </c>
      <c r="H1158" s="325">
        <v>149.19999999999999</v>
      </c>
      <c r="I1158" s="325">
        <v>146.29</v>
      </c>
      <c r="J1158" s="325">
        <v>49.835000000000001</v>
      </c>
    </row>
    <row r="1159" spans="2:10" x14ac:dyDescent="0.2">
      <c r="B1159" s="937">
        <v>41794</v>
      </c>
      <c r="C1159" s="325">
        <v>119.76</v>
      </c>
      <c r="D1159" s="325">
        <v>49.86</v>
      </c>
      <c r="E1159" s="325">
        <v>256.92500000000001</v>
      </c>
      <c r="F1159" s="325">
        <v>190.465</v>
      </c>
      <c r="G1159" s="325">
        <v>60.494999999999997</v>
      </c>
      <c r="H1159" s="325">
        <v>149.17500000000001</v>
      </c>
      <c r="I1159" s="325">
        <v>144.30500000000001</v>
      </c>
      <c r="J1159" s="325">
        <v>49.875</v>
      </c>
    </row>
    <row r="1160" spans="2:10" x14ac:dyDescent="0.2">
      <c r="B1160" s="937">
        <v>41795</v>
      </c>
      <c r="C1160" s="325">
        <v>123.145</v>
      </c>
      <c r="D1160" s="325">
        <v>49.84</v>
      </c>
      <c r="E1160" s="325">
        <v>257.92500000000001</v>
      </c>
      <c r="F1160" s="325">
        <v>183.67</v>
      </c>
      <c r="G1160" s="325">
        <v>58.674999999999997</v>
      </c>
      <c r="H1160" s="325">
        <v>145.255</v>
      </c>
      <c r="I1160" s="325">
        <v>144.315</v>
      </c>
      <c r="J1160" s="325">
        <v>49.854999999999997</v>
      </c>
    </row>
    <row r="1161" spans="2:10" x14ac:dyDescent="0.2">
      <c r="B1161" s="937">
        <v>41796</v>
      </c>
      <c r="C1161" s="325">
        <v>122.59</v>
      </c>
      <c r="D1161" s="325">
        <v>42.814999999999998</v>
      </c>
      <c r="E1161" s="325">
        <v>239.845</v>
      </c>
      <c r="F1161" s="325">
        <v>165.34</v>
      </c>
      <c r="G1161" s="325">
        <v>53.174999999999997</v>
      </c>
      <c r="H1161" s="325">
        <v>127.02</v>
      </c>
      <c r="I1161" s="325">
        <v>136.97</v>
      </c>
      <c r="J1161" s="325">
        <v>42.83</v>
      </c>
    </row>
    <row r="1162" spans="2:10" x14ac:dyDescent="0.2">
      <c r="B1162" s="937">
        <v>41799</v>
      </c>
      <c r="C1162" s="325">
        <v>114.82</v>
      </c>
      <c r="D1162" s="325">
        <v>38.875</v>
      </c>
      <c r="E1162" s="325">
        <v>235.04</v>
      </c>
      <c r="F1162" s="325">
        <v>159.14500000000001</v>
      </c>
      <c r="G1162" s="325">
        <v>50.905000000000001</v>
      </c>
      <c r="H1162" s="325">
        <v>124.645</v>
      </c>
      <c r="I1162" s="325">
        <v>127.505</v>
      </c>
      <c r="J1162" s="325">
        <v>39.89</v>
      </c>
    </row>
    <row r="1163" spans="2:10" x14ac:dyDescent="0.2">
      <c r="B1163" s="937">
        <v>41800</v>
      </c>
      <c r="C1163" s="325">
        <v>119.80500000000001</v>
      </c>
      <c r="D1163" s="325">
        <v>41.825000000000003</v>
      </c>
      <c r="E1163" s="325">
        <v>242.47499999999999</v>
      </c>
      <c r="F1163" s="325">
        <v>164.44499999999999</v>
      </c>
      <c r="G1163" s="325">
        <v>54.85</v>
      </c>
      <c r="H1163" s="325">
        <v>134.5</v>
      </c>
      <c r="I1163" s="325">
        <v>134.44499999999999</v>
      </c>
      <c r="J1163" s="325">
        <v>42.84</v>
      </c>
    </row>
    <row r="1164" spans="2:10" x14ac:dyDescent="0.2">
      <c r="B1164" s="937">
        <v>41801</v>
      </c>
      <c r="C1164" s="325">
        <v>119.77500000000001</v>
      </c>
      <c r="D1164" s="325">
        <v>41.814999999999998</v>
      </c>
      <c r="E1164" s="325">
        <v>239.3</v>
      </c>
      <c r="F1164" s="325">
        <v>163.63999999999999</v>
      </c>
      <c r="G1164" s="325">
        <v>54.844999999999999</v>
      </c>
      <c r="H1164" s="325">
        <v>134.505</v>
      </c>
      <c r="I1164" s="325">
        <v>130.745</v>
      </c>
      <c r="J1164" s="325">
        <v>42.83</v>
      </c>
    </row>
    <row r="1165" spans="2:10" x14ac:dyDescent="0.2">
      <c r="B1165" s="937">
        <v>41802</v>
      </c>
      <c r="C1165" s="325">
        <v>117.3</v>
      </c>
      <c r="D1165" s="325">
        <v>41.8</v>
      </c>
      <c r="E1165" s="325">
        <v>241.39</v>
      </c>
      <c r="F1165" s="325">
        <v>159.22999999999999</v>
      </c>
      <c r="G1165" s="325">
        <v>54.835000000000001</v>
      </c>
      <c r="H1165" s="325">
        <v>121.685</v>
      </c>
      <c r="I1165" s="325">
        <v>126.82</v>
      </c>
      <c r="J1165" s="325">
        <v>42.814999999999998</v>
      </c>
    </row>
    <row r="1166" spans="2:10" x14ac:dyDescent="0.2">
      <c r="B1166" s="937">
        <v>41803</v>
      </c>
      <c r="C1166" s="325">
        <v>114.85</v>
      </c>
      <c r="D1166" s="325">
        <v>41.805</v>
      </c>
      <c r="E1166" s="325">
        <v>242.61</v>
      </c>
      <c r="F1166" s="325">
        <v>159.26</v>
      </c>
      <c r="G1166" s="325">
        <v>55.814999999999998</v>
      </c>
      <c r="H1166" s="325">
        <v>119.76</v>
      </c>
      <c r="I1166" s="325">
        <v>124.655</v>
      </c>
      <c r="J1166" s="325">
        <v>42.79</v>
      </c>
    </row>
    <row r="1167" spans="2:10" x14ac:dyDescent="0.2">
      <c r="B1167" s="937">
        <v>41806</v>
      </c>
      <c r="C1167" s="325">
        <v>129.63499999999999</v>
      </c>
      <c r="D1167" s="325">
        <v>45.354999999999997</v>
      </c>
      <c r="E1167" s="325">
        <v>242.505</v>
      </c>
      <c r="F1167" s="325">
        <v>159.55000000000001</v>
      </c>
      <c r="G1167" s="325">
        <v>57.84</v>
      </c>
      <c r="H1167" s="325">
        <v>124.67</v>
      </c>
      <c r="I1167" s="325">
        <v>124.63500000000001</v>
      </c>
      <c r="J1167" s="325">
        <v>42.83</v>
      </c>
    </row>
    <row r="1168" spans="2:10" x14ac:dyDescent="0.2">
      <c r="B1168" s="937">
        <v>41807</v>
      </c>
      <c r="C1168" s="325">
        <v>129.61500000000001</v>
      </c>
      <c r="D1168" s="325">
        <v>45.39</v>
      </c>
      <c r="E1168" s="325">
        <v>237.54499999999999</v>
      </c>
      <c r="F1168" s="325">
        <v>159.495</v>
      </c>
      <c r="G1168" s="325">
        <v>56.9</v>
      </c>
      <c r="H1168" s="325">
        <v>124.63</v>
      </c>
      <c r="I1168" s="325">
        <v>119.705</v>
      </c>
      <c r="J1168" s="325">
        <v>42.87</v>
      </c>
    </row>
    <row r="1169" spans="2:10" x14ac:dyDescent="0.2">
      <c r="B1169" s="937">
        <v>41808</v>
      </c>
      <c r="C1169" s="325">
        <v>127.325</v>
      </c>
      <c r="D1169" s="325">
        <v>42.854999999999997</v>
      </c>
      <c r="E1169" s="325">
        <v>238.625</v>
      </c>
      <c r="F1169" s="325">
        <v>157.43</v>
      </c>
      <c r="G1169" s="325">
        <v>54.314999999999998</v>
      </c>
      <c r="H1169" s="325">
        <v>131.21</v>
      </c>
      <c r="I1169" s="325">
        <v>119.72</v>
      </c>
      <c r="J1169" s="325">
        <v>42.83</v>
      </c>
    </row>
    <row r="1170" spans="2:10" x14ac:dyDescent="0.2">
      <c r="B1170" s="937">
        <v>41809</v>
      </c>
      <c r="C1170" s="325">
        <v>120.27</v>
      </c>
      <c r="D1170" s="325">
        <v>42.344999999999999</v>
      </c>
      <c r="E1170" s="325">
        <v>239.155</v>
      </c>
      <c r="F1170" s="325">
        <v>156.29</v>
      </c>
      <c r="G1170" s="325">
        <v>52.835000000000001</v>
      </c>
      <c r="H1170" s="325">
        <v>133.76</v>
      </c>
      <c r="I1170" s="325">
        <v>115.79</v>
      </c>
      <c r="J1170" s="325">
        <v>41.814999999999998</v>
      </c>
    </row>
    <row r="1171" spans="2:10" x14ac:dyDescent="0.2">
      <c r="B1171" s="937">
        <v>41810</v>
      </c>
      <c r="C1171" s="325">
        <v>123.075</v>
      </c>
      <c r="D1171" s="325">
        <v>42.9</v>
      </c>
      <c r="E1171" s="325">
        <v>242.125</v>
      </c>
      <c r="F1171" s="325">
        <v>155.66999999999999</v>
      </c>
      <c r="G1171" s="325">
        <v>57.88</v>
      </c>
      <c r="H1171" s="325">
        <v>135.71</v>
      </c>
      <c r="I1171" s="325">
        <v>118.035</v>
      </c>
      <c r="J1171" s="325">
        <v>42.875</v>
      </c>
    </row>
    <row r="1172" spans="2:10" x14ac:dyDescent="0.2">
      <c r="B1172" s="937">
        <v>41813</v>
      </c>
      <c r="C1172" s="325">
        <v>134.29499999999999</v>
      </c>
      <c r="D1172" s="325">
        <v>42.92</v>
      </c>
      <c r="E1172" s="325">
        <v>242.095</v>
      </c>
      <c r="F1172" s="325">
        <v>167.20500000000001</v>
      </c>
      <c r="G1172" s="325">
        <v>57.895000000000003</v>
      </c>
      <c r="H1172" s="325">
        <v>130.33500000000001</v>
      </c>
      <c r="I1172" s="325">
        <v>126.495</v>
      </c>
      <c r="J1172" s="325">
        <v>42.895000000000003</v>
      </c>
    </row>
    <row r="1173" spans="2:10" x14ac:dyDescent="0.2">
      <c r="B1173" s="937">
        <v>41814</v>
      </c>
      <c r="C1173" s="325">
        <v>131.35</v>
      </c>
      <c r="D1173" s="325">
        <v>42.935000000000002</v>
      </c>
      <c r="E1173" s="325">
        <v>240.18</v>
      </c>
      <c r="F1173" s="325">
        <v>161.01499999999999</v>
      </c>
      <c r="G1173" s="325">
        <v>54.92</v>
      </c>
      <c r="H1173" s="325">
        <v>130.52000000000001</v>
      </c>
      <c r="I1173" s="325">
        <v>119.67</v>
      </c>
      <c r="J1173" s="325">
        <v>39.57</v>
      </c>
    </row>
    <row r="1174" spans="2:10" x14ac:dyDescent="0.2">
      <c r="B1174" s="937">
        <v>41815</v>
      </c>
      <c r="C1174" s="325">
        <v>129.30000000000001</v>
      </c>
      <c r="D1174" s="325">
        <v>42.875</v>
      </c>
      <c r="E1174" s="325">
        <v>239.785</v>
      </c>
      <c r="F1174" s="325">
        <v>164.48500000000001</v>
      </c>
      <c r="G1174" s="325">
        <v>57.185000000000002</v>
      </c>
      <c r="H1174" s="325">
        <v>130.41</v>
      </c>
      <c r="I1174" s="325">
        <v>120.11499999999999</v>
      </c>
      <c r="J1174" s="325">
        <v>42.85</v>
      </c>
    </row>
    <row r="1175" spans="2:10" x14ac:dyDescent="0.2">
      <c r="B1175" s="937">
        <v>41816</v>
      </c>
      <c r="C1175" s="325">
        <v>130.32</v>
      </c>
      <c r="D1175" s="325">
        <v>43.125</v>
      </c>
      <c r="E1175" s="325">
        <v>240.67</v>
      </c>
      <c r="F1175" s="325">
        <v>164.01499999999999</v>
      </c>
      <c r="G1175" s="325">
        <v>55.84</v>
      </c>
      <c r="H1175" s="325">
        <v>128.54</v>
      </c>
      <c r="I1175" s="325">
        <v>119.2</v>
      </c>
      <c r="J1175" s="325">
        <v>43.1</v>
      </c>
    </row>
    <row r="1176" spans="2:10" x14ac:dyDescent="0.2">
      <c r="B1176" s="937">
        <v>41817</v>
      </c>
      <c r="C1176" s="325">
        <v>140.82499999999999</v>
      </c>
      <c r="D1176" s="325">
        <v>42.814999999999998</v>
      </c>
      <c r="E1176" s="325">
        <v>245.1</v>
      </c>
      <c r="F1176" s="325">
        <v>163.035</v>
      </c>
      <c r="G1176" s="325">
        <v>55.844999999999999</v>
      </c>
      <c r="H1176" s="325">
        <v>134.41</v>
      </c>
      <c r="I1176" s="325">
        <v>124.595</v>
      </c>
      <c r="J1176" s="325">
        <v>42.85</v>
      </c>
    </row>
    <row r="1177" spans="2:10" x14ac:dyDescent="0.2">
      <c r="B1177" s="937">
        <v>41820</v>
      </c>
      <c r="C1177" s="325">
        <v>144.435</v>
      </c>
      <c r="D1177" s="325">
        <v>43.015000000000001</v>
      </c>
      <c r="E1177" s="325">
        <v>246.19</v>
      </c>
      <c r="F1177" s="325">
        <v>163.72</v>
      </c>
      <c r="G1177" s="325">
        <v>56.555</v>
      </c>
      <c r="H1177" s="325">
        <v>133.99</v>
      </c>
      <c r="I1177" s="325">
        <v>124.59</v>
      </c>
      <c r="J1177" s="325">
        <v>42.9</v>
      </c>
    </row>
    <row r="1178" spans="2:10" x14ac:dyDescent="0.2">
      <c r="B1178" s="937">
        <v>41821</v>
      </c>
      <c r="C1178" s="325">
        <v>142.47</v>
      </c>
      <c r="D1178" s="325">
        <v>42.814999999999998</v>
      </c>
      <c r="E1178" s="325">
        <v>251.85</v>
      </c>
      <c r="F1178" s="325">
        <v>162.9</v>
      </c>
      <c r="G1178" s="325">
        <v>57.774999999999999</v>
      </c>
      <c r="H1178" s="325">
        <v>134.405</v>
      </c>
      <c r="I1178" s="325">
        <v>124.59</v>
      </c>
      <c r="J1178" s="325">
        <v>42.87</v>
      </c>
    </row>
    <row r="1179" spans="2:10" x14ac:dyDescent="0.2">
      <c r="B1179" s="937">
        <v>41822</v>
      </c>
      <c r="C1179" s="325">
        <v>134.97999999999999</v>
      </c>
      <c r="D1179" s="325">
        <v>42.825000000000003</v>
      </c>
      <c r="E1179" s="325">
        <v>251.85</v>
      </c>
      <c r="F1179" s="325">
        <v>163.92</v>
      </c>
      <c r="G1179" s="325">
        <v>57</v>
      </c>
      <c r="H1179" s="325">
        <v>134.405</v>
      </c>
      <c r="I1179" s="325">
        <v>124.59</v>
      </c>
      <c r="J1179" s="325">
        <v>42.87</v>
      </c>
    </row>
    <row r="1180" spans="2:10" x14ac:dyDescent="0.2">
      <c r="B1180" s="937">
        <v>41823</v>
      </c>
      <c r="C1180" s="325">
        <v>138.375</v>
      </c>
      <c r="D1180" s="325">
        <v>42.795000000000002</v>
      </c>
      <c r="E1180" s="325">
        <v>247.41</v>
      </c>
      <c r="F1180" s="325">
        <v>164.56</v>
      </c>
      <c r="G1180" s="325">
        <v>56.545000000000002</v>
      </c>
      <c r="H1180" s="325">
        <v>133.505</v>
      </c>
      <c r="I1180" s="325">
        <v>118.85</v>
      </c>
      <c r="J1180" s="325">
        <v>42.85</v>
      </c>
    </row>
    <row r="1181" spans="2:10" x14ac:dyDescent="0.2">
      <c r="B1181" s="937">
        <v>41824</v>
      </c>
      <c r="C1181" s="325">
        <v>138.80000000000001</v>
      </c>
      <c r="D1181" s="325">
        <v>42.905000000000001</v>
      </c>
      <c r="E1181" s="325">
        <v>246.31</v>
      </c>
      <c r="F1181" s="325">
        <v>160.995</v>
      </c>
      <c r="G1181" s="325">
        <v>55.854999999999997</v>
      </c>
      <c r="H1181" s="325">
        <v>133.88499999999999</v>
      </c>
      <c r="I1181" s="325">
        <v>120.44</v>
      </c>
      <c r="J1181" s="325">
        <v>43.39</v>
      </c>
    </row>
    <row r="1182" spans="2:10" x14ac:dyDescent="0.2">
      <c r="B1182" s="937">
        <v>41827</v>
      </c>
      <c r="C1182" s="325">
        <v>139.07</v>
      </c>
      <c r="D1182" s="325">
        <v>43.005000000000003</v>
      </c>
      <c r="E1182" s="325">
        <v>244.67</v>
      </c>
      <c r="F1182" s="325">
        <v>160.435</v>
      </c>
      <c r="G1182" s="325">
        <v>55.844999999999999</v>
      </c>
      <c r="H1182" s="325">
        <v>134.155</v>
      </c>
      <c r="I1182" s="325">
        <v>121.49</v>
      </c>
      <c r="J1182" s="325">
        <v>43.79</v>
      </c>
    </row>
    <row r="1183" spans="2:10" x14ac:dyDescent="0.2">
      <c r="B1183" s="937">
        <v>41828</v>
      </c>
      <c r="C1183" s="325">
        <v>140.82</v>
      </c>
      <c r="D1183" s="325">
        <v>47.02</v>
      </c>
      <c r="E1183" s="325">
        <v>247.73500000000001</v>
      </c>
      <c r="F1183" s="325">
        <v>163.54</v>
      </c>
      <c r="G1183" s="325">
        <v>56.98</v>
      </c>
      <c r="H1183" s="325">
        <v>135.86500000000001</v>
      </c>
      <c r="I1183" s="325">
        <v>114.78</v>
      </c>
      <c r="J1183" s="325">
        <v>46.36</v>
      </c>
    </row>
    <row r="1184" spans="2:10" x14ac:dyDescent="0.2">
      <c r="B1184" s="937">
        <v>41829</v>
      </c>
      <c r="C1184" s="325">
        <v>129.66</v>
      </c>
      <c r="D1184" s="325">
        <v>42.844999999999999</v>
      </c>
      <c r="E1184" s="325">
        <v>254.36500000000001</v>
      </c>
      <c r="F1184" s="325">
        <v>159.06</v>
      </c>
      <c r="G1184" s="325">
        <v>57.104999999999997</v>
      </c>
      <c r="H1184" s="325">
        <v>134.43</v>
      </c>
      <c r="I1184" s="325">
        <v>136.55500000000001</v>
      </c>
      <c r="J1184" s="325">
        <v>42.85</v>
      </c>
    </row>
    <row r="1185" spans="2:10" x14ac:dyDescent="0.2">
      <c r="B1185" s="937">
        <v>41830</v>
      </c>
      <c r="C1185" s="325">
        <v>134.595</v>
      </c>
      <c r="D1185" s="325">
        <v>44.84</v>
      </c>
      <c r="E1185" s="325">
        <v>258.40499999999997</v>
      </c>
      <c r="F1185" s="325">
        <v>171.14500000000001</v>
      </c>
      <c r="G1185" s="325">
        <v>58.774999999999999</v>
      </c>
      <c r="H1185" s="325">
        <v>140.10499999999999</v>
      </c>
      <c r="I1185" s="325">
        <v>141.255</v>
      </c>
      <c r="J1185" s="325">
        <v>42.84</v>
      </c>
    </row>
    <row r="1186" spans="2:10" x14ac:dyDescent="0.2">
      <c r="B1186" s="937">
        <v>41831</v>
      </c>
      <c r="C1186" s="325">
        <v>129.655</v>
      </c>
      <c r="D1186" s="325">
        <v>42.854999999999997</v>
      </c>
      <c r="E1186" s="325">
        <v>264.02</v>
      </c>
      <c r="F1186" s="325">
        <v>169.15</v>
      </c>
      <c r="G1186" s="325">
        <v>58.11</v>
      </c>
      <c r="H1186" s="325">
        <v>142.25</v>
      </c>
      <c r="I1186" s="325">
        <v>139.29</v>
      </c>
      <c r="J1186" s="325">
        <v>42.86</v>
      </c>
    </row>
    <row r="1187" spans="2:10" x14ac:dyDescent="0.2">
      <c r="B1187" s="937">
        <v>41834</v>
      </c>
      <c r="C1187" s="325">
        <v>129.66</v>
      </c>
      <c r="D1187" s="325">
        <v>42.844999999999999</v>
      </c>
      <c r="E1187" s="325">
        <v>264.06</v>
      </c>
      <c r="F1187" s="325">
        <v>168.845</v>
      </c>
      <c r="G1187" s="325">
        <v>58.835000000000001</v>
      </c>
      <c r="H1187" s="325">
        <v>142.26</v>
      </c>
      <c r="I1187" s="325">
        <v>139.37</v>
      </c>
      <c r="J1187" s="325">
        <v>42.85</v>
      </c>
    </row>
    <row r="1188" spans="2:10" x14ac:dyDescent="0.2">
      <c r="B1188" s="937">
        <v>41835</v>
      </c>
      <c r="C1188" s="325">
        <v>129.66499999999999</v>
      </c>
      <c r="D1188" s="325">
        <v>42.844999999999999</v>
      </c>
      <c r="E1188" s="325">
        <v>264.08</v>
      </c>
      <c r="F1188" s="325">
        <v>168.85499999999999</v>
      </c>
      <c r="G1188" s="325">
        <v>57.655000000000001</v>
      </c>
      <c r="H1188" s="325">
        <v>142.26</v>
      </c>
      <c r="I1188" s="325">
        <v>139.37</v>
      </c>
      <c r="J1188" s="325">
        <v>42.84</v>
      </c>
    </row>
    <row r="1189" spans="2:10" x14ac:dyDescent="0.2">
      <c r="B1189" s="937">
        <v>41836</v>
      </c>
      <c r="C1189" s="325">
        <v>132.51499999999999</v>
      </c>
      <c r="D1189" s="325">
        <v>42.854999999999997</v>
      </c>
      <c r="E1189" s="325">
        <v>256.32</v>
      </c>
      <c r="F1189" s="325">
        <v>168.845</v>
      </c>
      <c r="G1189" s="325">
        <v>57.38</v>
      </c>
      <c r="H1189" s="325">
        <v>136.51</v>
      </c>
      <c r="I1189" s="325">
        <v>138.01499999999999</v>
      </c>
      <c r="J1189" s="325">
        <v>42.85</v>
      </c>
    </row>
    <row r="1190" spans="2:10" x14ac:dyDescent="0.2">
      <c r="B1190" s="937">
        <v>41837</v>
      </c>
      <c r="C1190" s="325">
        <v>131.53</v>
      </c>
      <c r="D1190" s="325">
        <v>42.695</v>
      </c>
      <c r="E1190" s="325">
        <v>264.13</v>
      </c>
      <c r="F1190" s="325">
        <v>168.87</v>
      </c>
      <c r="G1190" s="325">
        <v>56.63</v>
      </c>
      <c r="H1190" s="325">
        <v>138.44499999999999</v>
      </c>
      <c r="I1190" s="325">
        <v>139.375</v>
      </c>
      <c r="J1190" s="325">
        <v>41.44</v>
      </c>
    </row>
    <row r="1191" spans="2:10" x14ac:dyDescent="0.2">
      <c r="B1191" s="937">
        <v>41838</v>
      </c>
      <c r="C1191" s="325">
        <v>138.52000000000001</v>
      </c>
      <c r="D1191" s="325">
        <v>42.805</v>
      </c>
      <c r="E1191" s="325">
        <v>251.95500000000001</v>
      </c>
      <c r="F1191" s="325">
        <v>168.51</v>
      </c>
      <c r="G1191" s="325">
        <v>55.854999999999997</v>
      </c>
      <c r="H1191" s="325">
        <v>139.32</v>
      </c>
      <c r="I1191" s="325">
        <v>135.42500000000001</v>
      </c>
      <c r="J1191" s="325">
        <v>43.72</v>
      </c>
    </row>
    <row r="1192" spans="2:10" x14ac:dyDescent="0.2">
      <c r="B1192" s="937">
        <v>41841</v>
      </c>
      <c r="C1192" s="325">
        <v>130.63999999999999</v>
      </c>
      <c r="D1192" s="325">
        <v>43.085000000000001</v>
      </c>
      <c r="E1192" s="325">
        <v>261.8</v>
      </c>
      <c r="F1192" s="325">
        <v>171.95</v>
      </c>
      <c r="G1192" s="325">
        <v>57.47</v>
      </c>
      <c r="H1192" s="325">
        <v>141.02500000000001</v>
      </c>
      <c r="I1192" s="325">
        <v>139.35</v>
      </c>
      <c r="J1192" s="325">
        <v>42.11</v>
      </c>
    </row>
    <row r="1193" spans="2:10" x14ac:dyDescent="0.2">
      <c r="B1193" s="937">
        <v>41842</v>
      </c>
      <c r="C1193" s="325">
        <v>129.66999999999999</v>
      </c>
      <c r="D1193" s="325">
        <v>42.844999999999999</v>
      </c>
      <c r="E1193" s="325">
        <v>264.12</v>
      </c>
      <c r="F1193" s="325">
        <v>169.465</v>
      </c>
      <c r="G1193" s="325">
        <v>57.84</v>
      </c>
      <c r="H1193" s="325">
        <v>139.33500000000001</v>
      </c>
      <c r="I1193" s="325">
        <v>134.465</v>
      </c>
      <c r="J1193" s="325">
        <v>42.84</v>
      </c>
    </row>
    <row r="1194" spans="2:10" x14ac:dyDescent="0.2">
      <c r="B1194" s="937">
        <v>41843</v>
      </c>
      <c r="C1194" s="325">
        <v>129.65</v>
      </c>
      <c r="D1194" s="325">
        <v>42.594999999999999</v>
      </c>
      <c r="E1194" s="325">
        <v>264.01499999999999</v>
      </c>
      <c r="F1194" s="325">
        <v>166.75</v>
      </c>
      <c r="G1194" s="325">
        <v>56.96</v>
      </c>
      <c r="H1194" s="325">
        <v>135.39500000000001</v>
      </c>
      <c r="I1194" s="325">
        <v>132.36500000000001</v>
      </c>
      <c r="J1194" s="325">
        <v>42.515000000000001</v>
      </c>
    </row>
    <row r="1195" spans="2:10" x14ac:dyDescent="0.2">
      <c r="B1195" s="937">
        <v>41844</v>
      </c>
      <c r="C1195" s="325">
        <v>129.315</v>
      </c>
      <c r="D1195" s="325">
        <v>42.6</v>
      </c>
      <c r="E1195" s="325">
        <v>259.46499999999997</v>
      </c>
      <c r="F1195" s="325">
        <v>165.91499999999999</v>
      </c>
      <c r="G1195" s="325">
        <v>56.55</v>
      </c>
      <c r="H1195" s="325">
        <v>135.005</v>
      </c>
      <c r="I1195" s="325">
        <v>133.36500000000001</v>
      </c>
      <c r="J1195" s="325">
        <v>42.5</v>
      </c>
    </row>
    <row r="1196" spans="2:10" x14ac:dyDescent="0.2">
      <c r="B1196" s="937">
        <v>41845</v>
      </c>
      <c r="C1196" s="325">
        <v>129.655</v>
      </c>
      <c r="D1196" s="325">
        <v>43.86</v>
      </c>
      <c r="E1196" s="325">
        <v>251.97499999999999</v>
      </c>
      <c r="F1196" s="325">
        <v>166.89500000000001</v>
      </c>
      <c r="G1196" s="325">
        <v>56.32</v>
      </c>
      <c r="H1196" s="325">
        <v>138.34</v>
      </c>
      <c r="I1196" s="325">
        <v>134.45500000000001</v>
      </c>
      <c r="J1196" s="325">
        <v>39.354999999999997</v>
      </c>
    </row>
    <row r="1197" spans="2:10" x14ac:dyDescent="0.2">
      <c r="B1197" s="937">
        <v>41848</v>
      </c>
      <c r="C1197" s="325">
        <v>129.66499999999999</v>
      </c>
      <c r="D1197" s="325">
        <v>43.564999999999998</v>
      </c>
      <c r="E1197" s="325">
        <v>256.77</v>
      </c>
      <c r="F1197" s="325">
        <v>166.69499999999999</v>
      </c>
      <c r="G1197" s="325">
        <v>56.484999999999999</v>
      </c>
      <c r="H1197" s="325">
        <v>138.69</v>
      </c>
      <c r="I1197" s="325">
        <v>128.75</v>
      </c>
      <c r="J1197" s="325">
        <v>40.255000000000003</v>
      </c>
    </row>
    <row r="1198" spans="2:10" x14ac:dyDescent="0.2">
      <c r="B1198" s="937">
        <v>41849</v>
      </c>
      <c r="C1198" s="325">
        <v>129.66</v>
      </c>
      <c r="D1198" s="325">
        <v>42.844999999999999</v>
      </c>
      <c r="E1198" s="325">
        <v>256.875</v>
      </c>
      <c r="F1198" s="325">
        <v>164.535</v>
      </c>
      <c r="G1198" s="325">
        <v>56.84</v>
      </c>
      <c r="H1198" s="325">
        <v>139.32499999999999</v>
      </c>
      <c r="I1198" s="325">
        <v>131.52000000000001</v>
      </c>
      <c r="J1198" s="325">
        <v>42.844999999999999</v>
      </c>
    </row>
    <row r="1199" spans="2:10" x14ac:dyDescent="0.2">
      <c r="B1199" s="937">
        <v>41850</v>
      </c>
      <c r="C1199" s="325">
        <v>129.33000000000001</v>
      </c>
      <c r="D1199" s="325">
        <v>42.835000000000001</v>
      </c>
      <c r="E1199" s="325">
        <v>261.70499999999998</v>
      </c>
      <c r="F1199" s="325">
        <v>165.47</v>
      </c>
      <c r="G1199" s="325">
        <v>56.83</v>
      </c>
      <c r="H1199" s="325">
        <v>139.33500000000001</v>
      </c>
      <c r="I1199" s="325">
        <v>126.95</v>
      </c>
      <c r="J1199" s="325">
        <v>42.835000000000001</v>
      </c>
    </row>
    <row r="1200" spans="2:10" x14ac:dyDescent="0.2">
      <c r="B1200" s="937">
        <v>41851</v>
      </c>
      <c r="C1200" s="325">
        <v>130.01</v>
      </c>
      <c r="D1200" s="325">
        <v>42.825000000000003</v>
      </c>
      <c r="E1200" s="325">
        <v>256.92500000000001</v>
      </c>
      <c r="F1200" s="325">
        <v>173.77500000000001</v>
      </c>
      <c r="G1200" s="325">
        <v>56.1</v>
      </c>
      <c r="H1200" s="325">
        <v>139.34</v>
      </c>
      <c r="I1200" s="325">
        <v>131.94</v>
      </c>
      <c r="J1200" s="325">
        <v>42.835000000000001</v>
      </c>
    </row>
    <row r="1201" spans="2:10" x14ac:dyDescent="0.2">
      <c r="B1201" s="937">
        <v>41852</v>
      </c>
      <c r="C1201" s="325">
        <v>130.84</v>
      </c>
      <c r="D1201" s="325">
        <v>53.36</v>
      </c>
      <c r="E1201" s="325">
        <v>259.25</v>
      </c>
      <c r="F1201" s="325">
        <v>172.39</v>
      </c>
      <c r="G1201" s="325">
        <v>57.88</v>
      </c>
      <c r="H1201" s="325">
        <v>140.19999999999999</v>
      </c>
      <c r="I1201" s="325">
        <v>131.51499999999999</v>
      </c>
      <c r="J1201" s="325">
        <v>54.365000000000002</v>
      </c>
    </row>
    <row r="1202" spans="2:10" x14ac:dyDescent="0.2">
      <c r="B1202" s="937">
        <v>41855</v>
      </c>
      <c r="C1202" s="325">
        <v>128.88999999999999</v>
      </c>
      <c r="D1202" s="325">
        <v>53.04</v>
      </c>
      <c r="E1202" s="325">
        <v>259.02999999999997</v>
      </c>
      <c r="F1202" s="325">
        <v>173.1</v>
      </c>
      <c r="G1202" s="325">
        <v>55.795000000000002</v>
      </c>
      <c r="H1202" s="325">
        <v>138.15</v>
      </c>
      <c r="I1202" s="325">
        <v>131.55500000000001</v>
      </c>
      <c r="J1202" s="325">
        <v>54.185000000000002</v>
      </c>
    </row>
    <row r="1203" spans="2:10" x14ac:dyDescent="0.2">
      <c r="B1203" s="937">
        <v>41856</v>
      </c>
      <c r="C1203" s="325">
        <v>136.58000000000001</v>
      </c>
      <c r="D1203" s="325">
        <v>46.305</v>
      </c>
      <c r="E1203" s="325">
        <v>261.14</v>
      </c>
      <c r="F1203" s="325">
        <v>178</v>
      </c>
      <c r="G1203" s="325">
        <v>56.68</v>
      </c>
      <c r="H1203" s="325">
        <v>144.22499999999999</v>
      </c>
      <c r="I1203" s="325">
        <v>137.41</v>
      </c>
      <c r="J1203" s="325">
        <v>42.795000000000002</v>
      </c>
    </row>
    <row r="1204" spans="2:10" x14ac:dyDescent="0.2">
      <c r="B1204" s="937">
        <v>41857</v>
      </c>
      <c r="C1204" s="325">
        <v>138.18</v>
      </c>
      <c r="D1204" s="325">
        <v>48.325000000000003</v>
      </c>
      <c r="E1204" s="325">
        <v>261.70999999999998</v>
      </c>
      <c r="F1204" s="325">
        <v>183.535</v>
      </c>
      <c r="G1204" s="325">
        <v>62.53</v>
      </c>
      <c r="H1204" s="325">
        <v>148.36500000000001</v>
      </c>
      <c r="I1204" s="325">
        <v>142.31</v>
      </c>
      <c r="J1204" s="325">
        <v>52.44</v>
      </c>
    </row>
    <row r="1205" spans="2:10" x14ac:dyDescent="0.2">
      <c r="B1205" s="937">
        <v>41858</v>
      </c>
      <c r="C1205" s="325">
        <v>140.53</v>
      </c>
      <c r="D1205" s="325">
        <v>51.3</v>
      </c>
      <c r="E1205" s="325">
        <v>266.06</v>
      </c>
      <c r="F1205" s="325">
        <v>187.43</v>
      </c>
      <c r="G1205" s="325">
        <v>62.594999999999999</v>
      </c>
      <c r="H1205" s="325">
        <v>151.565</v>
      </c>
      <c r="I1205" s="325">
        <v>144.27000000000001</v>
      </c>
      <c r="J1205" s="325">
        <v>59.28</v>
      </c>
    </row>
    <row r="1206" spans="2:10" x14ac:dyDescent="0.2">
      <c r="B1206" s="937">
        <v>41859</v>
      </c>
      <c r="C1206" s="325">
        <v>136.58500000000001</v>
      </c>
      <c r="D1206" s="325">
        <v>46.305</v>
      </c>
      <c r="E1206" s="325">
        <v>281.02499999999998</v>
      </c>
      <c r="F1206" s="325">
        <v>183.53</v>
      </c>
      <c r="G1206" s="325">
        <v>67.78</v>
      </c>
      <c r="H1206" s="325">
        <v>146.185</v>
      </c>
      <c r="I1206" s="325">
        <v>144.32</v>
      </c>
      <c r="J1206" s="325">
        <v>47.795000000000002</v>
      </c>
    </row>
    <row r="1207" spans="2:10" x14ac:dyDescent="0.2">
      <c r="B1207" s="937">
        <v>41862</v>
      </c>
      <c r="C1207" s="325">
        <v>134.1</v>
      </c>
      <c r="D1207" s="325">
        <v>45.994999999999997</v>
      </c>
      <c r="E1207" s="325">
        <v>270.27999999999997</v>
      </c>
      <c r="F1207" s="325">
        <v>178.7</v>
      </c>
      <c r="G1207" s="325">
        <v>64.25</v>
      </c>
      <c r="H1207" s="325">
        <v>145.845</v>
      </c>
      <c r="I1207" s="325">
        <v>143.09</v>
      </c>
      <c r="J1207" s="325">
        <v>47.405000000000001</v>
      </c>
    </row>
    <row r="1208" spans="2:10" x14ac:dyDescent="0.2">
      <c r="B1208" s="937">
        <v>41863</v>
      </c>
      <c r="C1208" s="325">
        <v>134.63</v>
      </c>
      <c r="D1208" s="325">
        <v>45.305</v>
      </c>
      <c r="E1208" s="325">
        <v>276.29000000000002</v>
      </c>
      <c r="F1208" s="325">
        <v>178.685</v>
      </c>
      <c r="G1208" s="325">
        <v>65.775000000000006</v>
      </c>
      <c r="H1208" s="325">
        <v>144.255</v>
      </c>
      <c r="I1208" s="325">
        <v>139.435</v>
      </c>
      <c r="J1208" s="325">
        <v>47.774999999999999</v>
      </c>
    </row>
    <row r="1209" spans="2:10" x14ac:dyDescent="0.2">
      <c r="B1209" s="937">
        <v>41864</v>
      </c>
      <c r="C1209" s="325">
        <v>133.815</v>
      </c>
      <c r="D1209" s="325">
        <v>45.305</v>
      </c>
      <c r="E1209" s="325">
        <v>271.45999999999998</v>
      </c>
      <c r="F1209" s="325">
        <v>175.245</v>
      </c>
      <c r="G1209" s="325">
        <v>64.605000000000004</v>
      </c>
      <c r="H1209" s="325">
        <v>143.66999999999999</v>
      </c>
      <c r="I1209" s="325">
        <v>137.465</v>
      </c>
      <c r="J1209" s="325">
        <v>46.774999999999999</v>
      </c>
    </row>
    <row r="1210" spans="2:10" x14ac:dyDescent="0.2">
      <c r="B1210" s="937">
        <v>41865</v>
      </c>
      <c r="C1210" s="325">
        <v>131.67500000000001</v>
      </c>
      <c r="D1210" s="325">
        <v>45.3</v>
      </c>
      <c r="E1210" s="325">
        <v>256.97000000000003</v>
      </c>
      <c r="F1210" s="325">
        <v>167.55</v>
      </c>
      <c r="G1210" s="325">
        <v>65.094999999999999</v>
      </c>
      <c r="H1210" s="325">
        <v>142.30500000000001</v>
      </c>
      <c r="I1210" s="325">
        <v>137.47499999999999</v>
      </c>
      <c r="J1210" s="325">
        <v>46.77</v>
      </c>
    </row>
    <row r="1211" spans="2:10" x14ac:dyDescent="0.2">
      <c r="B1211" s="937">
        <v>41866</v>
      </c>
      <c r="C1211" s="325">
        <v>131.96</v>
      </c>
      <c r="D1211" s="325">
        <v>48.31</v>
      </c>
      <c r="E1211" s="325">
        <v>256.935</v>
      </c>
      <c r="F1211" s="325">
        <v>168.91499999999999</v>
      </c>
      <c r="G1211" s="325">
        <v>63.784999999999997</v>
      </c>
      <c r="H1211" s="325">
        <v>139.35499999999999</v>
      </c>
      <c r="I1211" s="325">
        <v>134.52000000000001</v>
      </c>
      <c r="J1211" s="325">
        <v>45.78</v>
      </c>
    </row>
    <row r="1212" spans="2:10" x14ac:dyDescent="0.2">
      <c r="B1212" s="937">
        <v>41869</v>
      </c>
      <c r="C1212" s="325">
        <v>130.09</v>
      </c>
      <c r="D1212" s="325">
        <v>48.295000000000002</v>
      </c>
      <c r="E1212" s="325">
        <v>256.94499999999999</v>
      </c>
      <c r="F1212" s="325">
        <v>166.96</v>
      </c>
      <c r="G1212" s="325">
        <v>64.305000000000007</v>
      </c>
      <c r="H1212" s="325">
        <v>137.375</v>
      </c>
      <c r="I1212" s="325">
        <v>133.63999999999999</v>
      </c>
      <c r="J1212" s="325">
        <v>45.51</v>
      </c>
    </row>
    <row r="1213" spans="2:10" x14ac:dyDescent="0.2">
      <c r="B1213" s="937">
        <v>41870</v>
      </c>
      <c r="C1213" s="325">
        <v>132.345</v>
      </c>
      <c r="D1213" s="325">
        <v>47.66</v>
      </c>
      <c r="E1213" s="325">
        <v>254.31</v>
      </c>
      <c r="F1213" s="325">
        <v>165</v>
      </c>
      <c r="G1213" s="325">
        <v>65.765000000000001</v>
      </c>
      <c r="H1213" s="325">
        <v>140.38999999999999</v>
      </c>
      <c r="I1213" s="325">
        <v>132.505</v>
      </c>
      <c r="J1213" s="325">
        <v>46.255000000000003</v>
      </c>
    </row>
    <row r="1214" spans="2:10" x14ac:dyDescent="0.2">
      <c r="B1214" s="937">
        <v>41871</v>
      </c>
      <c r="C1214" s="325">
        <v>132.88999999999999</v>
      </c>
      <c r="D1214" s="325">
        <v>45.81</v>
      </c>
      <c r="E1214" s="325">
        <v>252.13499999999999</v>
      </c>
      <c r="F1214" s="325">
        <v>164.345</v>
      </c>
      <c r="G1214" s="325">
        <v>65.05</v>
      </c>
      <c r="H1214" s="325">
        <v>138.38999999999999</v>
      </c>
      <c r="I1214" s="325">
        <v>131.595</v>
      </c>
      <c r="J1214" s="325">
        <v>44.76</v>
      </c>
    </row>
    <row r="1215" spans="2:10" x14ac:dyDescent="0.2">
      <c r="B1215" s="937">
        <v>41872</v>
      </c>
      <c r="C1215" s="325">
        <v>134.63999999999999</v>
      </c>
      <c r="D1215" s="325">
        <v>45.805</v>
      </c>
      <c r="E1215" s="325">
        <v>252.155</v>
      </c>
      <c r="F1215" s="325">
        <v>163.78</v>
      </c>
      <c r="G1215" s="325">
        <v>65.015000000000001</v>
      </c>
      <c r="H1215" s="325">
        <v>138.4</v>
      </c>
      <c r="I1215" s="325">
        <v>131.595</v>
      </c>
      <c r="J1215" s="325">
        <v>44.76</v>
      </c>
    </row>
    <row r="1216" spans="2:10" x14ac:dyDescent="0.2">
      <c r="B1216" s="937">
        <v>41873</v>
      </c>
      <c r="C1216" s="325">
        <v>133.53</v>
      </c>
      <c r="D1216" s="325">
        <v>45.83</v>
      </c>
      <c r="E1216" s="325">
        <v>256</v>
      </c>
      <c r="F1216" s="325">
        <v>166.62</v>
      </c>
      <c r="G1216" s="325">
        <v>67.540000000000006</v>
      </c>
      <c r="H1216" s="325">
        <v>139.28</v>
      </c>
      <c r="I1216" s="325">
        <v>124.69</v>
      </c>
      <c r="J1216" s="325">
        <v>44.78</v>
      </c>
    </row>
    <row r="1217" spans="2:10" x14ac:dyDescent="0.2">
      <c r="B1217" s="937">
        <v>41876</v>
      </c>
      <c r="C1217" s="325">
        <v>132.71</v>
      </c>
      <c r="D1217" s="325">
        <v>45.8</v>
      </c>
      <c r="E1217" s="325">
        <v>254.6</v>
      </c>
      <c r="F1217" s="325">
        <v>165.69</v>
      </c>
      <c r="G1217" s="325">
        <v>67.64</v>
      </c>
      <c r="H1217" s="325">
        <v>138.47999999999999</v>
      </c>
      <c r="I1217" s="325">
        <v>124.95</v>
      </c>
      <c r="J1217" s="325">
        <v>44.89</v>
      </c>
    </row>
    <row r="1218" spans="2:10" x14ac:dyDescent="0.2">
      <c r="B1218" s="937">
        <v>41877</v>
      </c>
      <c r="C1218" s="325">
        <v>134.61500000000001</v>
      </c>
      <c r="D1218" s="325">
        <v>43.805</v>
      </c>
      <c r="E1218" s="325">
        <v>251.11500000000001</v>
      </c>
      <c r="F1218" s="325">
        <v>166.77</v>
      </c>
      <c r="G1218" s="325">
        <v>65.260000000000005</v>
      </c>
      <c r="H1218" s="325">
        <v>136.44</v>
      </c>
      <c r="I1218" s="325">
        <v>122.72499999999999</v>
      </c>
      <c r="J1218" s="325">
        <v>44.76</v>
      </c>
    </row>
    <row r="1219" spans="2:10" x14ac:dyDescent="0.2">
      <c r="B1219" s="937">
        <v>41878</v>
      </c>
      <c r="C1219" s="325">
        <v>129.67500000000001</v>
      </c>
      <c r="D1219" s="325">
        <v>43.69</v>
      </c>
      <c r="E1219" s="325">
        <v>247.26499999999999</v>
      </c>
      <c r="F1219" s="325">
        <v>161.09</v>
      </c>
      <c r="G1219" s="325">
        <v>63.795000000000002</v>
      </c>
      <c r="H1219" s="325">
        <v>129.58000000000001</v>
      </c>
      <c r="I1219" s="325">
        <v>114.83</v>
      </c>
      <c r="J1219" s="325">
        <v>45.005000000000003</v>
      </c>
    </row>
    <row r="1220" spans="2:10" x14ac:dyDescent="0.2">
      <c r="B1220" s="937">
        <v>41879</v>
      </c>
      <c r="C1220" s="325">
        <v>129.68</v>
      </c>
      <c r="D1220" s="325">
        <v>43.814999999999998</v>
      </c>
      <c r="E1220" s="325">
        <v>252.15</v>
      </c>
      <c r="F1220" s="325">
        <v>162.66499999999999</v>
      </c>
      <c r="G1220" s="325">
        <v>64.504999999999995</v>
      </c>
      <c r="H1220" s="325">
        <v>132.535</v>
      </c>
      <c r="I1220" s="325">
        <v>122.72499999999999</v>
      </c>
      <c r="J1220" s="325">
        <v>43.76</v>
      </c>
    </row>
    <row r="1221" spans="2:10" x14ac:dyDescent="0.2">
      <c r="B1221" s="937">
        <v>41880</v>
      </c>
      <c r="C1221" s="325">
        <v>129.18</v>
      </c>
      <c r="D1221" s="325">
        <v>42.81</v>
      </c>
      <c r="E1221" s="325">
        <v>250.245</v>
      </c>
      <c r="F1221" s="325">
        <v>161.32499999999999</v>
      </c>
      <c r="G1221" s="325">
        <v>62.25</v>
      </c>
      <c r="H1221" s="325">
        <v>134.505</v>
      </c>
      <c r="I1221" s="325">
        <v>122.73</v>
      </c>
      <c r="J1221" s="325">
        <v>43.755000000000003</v>
      </c>
    </row>
    <row r="1222" spans="2:10" x14ac:dyDescent="0.2">
      <c r="B1222" s="937">
        <v>41883</v>
      </c>
      <c r="C1222" s="325">
        <v>128.55000000000001</v>
      </c>
      <c r="D1222" s="325">
        <v>42.49</v>
      </c>
      <c r="E1222" s="325">
        <v>250.05500000000001</v>
      </c>
      <c r="F1222" s="325">
        <v>161.20500000000001</v>
      </c>
      <c r="G1222" s="325">
        <v>61.88</v>
      </c>
      <c r="H1222" s="325">
        <v>133.82</v>
      </c>
      <c r="I1222" s="325">
        <v>121.875</v>
      </c>
      <c r="J1222" s="325">
        <v>43.51</v>
      </c>
    </row>
    <row r="1223" spans="2:10" x14ac:dyDescent="0.2">
      <c r="B1223" s="937">
        <v>41884</v>
      </c>
      <c r="C1223" s="325">
        <v>127.71</v>
      </c>
      <c r="D1223" s="325">
        <v>42.79</v>
      </c>
      <c r="E1223" s="325">
        <v>249.74</v>
      </c>
      <c r="F1223" s="325">
        <v>161.13999999999999</v>
      </c>
      <c r="G1223" s="325">
        <v>62.24</v>
      </c>
      <c r="H1223" s="325">
        <v>134.51</v>
      </c>
      <c r="I1223" s="325">
        <v>122.685</v>
      </c>
      <c r="J1223" s="325">
        <v>43.74</v>
      </c>
    </row>
    <row r="1224" spans="2:10" x14ac:dyDescent="0.2">
      <c r="B1224" s="937">
        <v>41885</v>
      </c>
      <c r="C1224" s="325">
        <v>129.03</v>
      </c>
      <c r="D1224" s="325">
        <v>42.8</v>
      </c>
      <c r="E1224" s="325">
        <v>248.33500000000001</v>
      </c>
      <c r="F1224" s="325">
        <v>159.17500000000001</v>
      </c>
      <c r="G1224" s="325">
        <v>62.384999999999998</v>
      </c>
      <c r="H1224" s="325">
        <v>133.69</v>
      </c>
      <c r="I1224" s="325">
        <v>121.405</v>
      </c>
      <c r="J1224" s="325">
        <v>43.75</v>
      </c>
    </row>
    <row r="1225" spans="2:10" x14ac:dyDescent="0.2">
      <c r="B1225" s="937">
        <v>41886</v>
      </c>
      <c r="C1225" s="325">
        <v>129.655</v>
      </c>
      <c r="D1225" s="325">
        <v>43.365000000000002</v>
      </c>
      <c r="E1225" s="325">
        <v>247.35</v>
      </c>
      <c r="F1225" s="325">
        <v>150.05000000000001</v>
      </c>
      <c r="G1225" s="325">
        <v>61.72</v>
      </c>
      <c r="H1225" s="325">
        <v>132.54</v>
      </c>
      <c r="I1225" s="325">
        <v>115.295</v>
      </c>
      <c r="J1225" s="325">
        <v>44.104999999999997</v>
      </c>
    </row>
    <row r="1226" spans="2:10" x14ac:dyDescent="0.2">
      <c r="B1226" s="937">
        <v>41887</v>
      </c>
      <c r="C1226" s="325">
        <v>129.99</v>
      </c>
      <c r="D1226" s="325">
        <v>42.82</v>
      </c>
      <c r="E1226" s="325">
        <v>247.34</v>
      </c>
      <c r="F1226" s="325">
        <v>149.34</v>
      </c>
      <c r="G1226" s="325">
        <v>61.26</v>
      </c>
      <c r="H1226" s="325">
        <v>132.07</v>
      </c>
      <c r="I1226" s="325">
        <v>119.72499999999999</v>
      </c>
      <c r="J1226" s="325">
        <v>42.77</v>
      </c>
    </row>
    <row r="1227" spans="2:10" x14ac:dyDescent="0.2">
      <c r="B1227" s="937">
        <v>41890</v>
      </c>
      <c r="C1227" s="325">
        <v>129.66999999999999</v>
      </c>
      <c r="D1227" s="325">
        <v>42.78</v>
      </c>
      <c r="E1227" s="325">
        <v>247.45500000000001</v>
      </c>
      <c r="F1227" s="325">
        <v>154.785</v>
      </c>
      <c r="G1227" s="325">
        <v>62.9</v>
      </c>
      <c r="H1227" s="325">
        <v>133.53</v>
      </c>
      <c r="I1227" s="325">
        <v>118.04</v>
      </c>
      <c r="J1227" s="325">
        <v>45.09</v>
      </c>
    </row>
    <row r="1228" spans="2:10" x14ac:dyDescent="0.2">
      <c r="B1228" s="937">
        <v>41891</v>
      </c>
      <c r="C1228" s="325">
        <v>129.64500000000001</v>
      </c>
      <c r="D1228" s="325">
        <v>42.83</v>
      </c>
      <c r="E1228" s="325">
        <v>247.33</v>
      </c>
      <c r="F1228" s="325">
        <v>156.20500000000001</v>
      </c>
      <c r="G1228" s="325">
        <v>63.26</v>
      </c>
      <c r="H1228" s="325">
        <v>132.51499999999999</v>
      </c>
      <c r="I1228" s="325">
        <v>119.72</v>
      </c>
      <c r="J1228" s="325">
        <v>42.78</v>
      </c>
    </row>
    <row r="1229" spans="2:10" x14ac:dyDescent="0.2">
      <c r="B1229" s="937">
        <v>41892</v>
      </c>
      <c r="C1229" s="325">
        <v>129.64500000000001</v>
      </c>
      <c r="D1229" s="325">
        <v>42.83</v>
      </c>
      <c r="E1229" s="325">
        <v>246.92500000000001</v>
      </c>
      <c r="F1229" s="325">
        <v>157.185</v>
      </c>
      <c r="G1229" s="325">
        <v>62.924999999999997</v>
      </c>
      <c r="H1229" s="325">
        <v>134.83500000000001</v>
      </c>
      <c r="I1229" s="325">
        <v>118.85</v>
      </c>
      <c r="J1229" s="325">
        <v>42.78</v>
      </c>
    </row>
    <row r="1230" spans="2:10" x14ac:dyDescent="0.2">
      <c r="B1230" s="937">
        <v>41893</v>
      </c>
      <c r="C1230" s="325">
        <v>130.69</v>
      </c>
      <c r="D1230" s="325">
        <v>44.23</v>
      </c>
      <c r="E1230" s="325">
        <v>244.95</v>
      </c>
      <c r="F1230" s="325">
        <v>155.89500000000001</v>
      </c>
      <c r="G1230" s="325">
        <v>63.43</v>
      </c>
      <c r="H1230" s="325">
        <v>137.66999999999999</v>
      </c>
      <c r="I1230" s="325">
        <v>118.355</v>
      </c>
      <c r="J1230" s="325">
        <v>52.625</v>
      </c>
    </row>
    <row r="1231" spans="2:10" x14ac:dyDescent="0.2">
      <c r="B1231" s="937">
        <v>41894</v>
      </c>
      <c r="C1231" s="325">
        <v>129.64500000000001</v>
      </c>
      <c r="D1231" s="325">
        <v>42.83</v>
      </c>
      <c r="E1231" s="325">
        <v>246.41</v>
      </c>
      <c r="F1231" s="325">
        <v>159.15</v>
      </c>
      <c r="G1231" s="325">
        <v>63.524999999999999</v>
      </c>
      <c r="H1231" s="325">
        <v>138.31</v>
      </c>
      <c r="I1231" s="325">
        <v>119.72</v>
      </c>
      <c r="J1231" s="325">
        <v>42.78</v>
      </c>
    </row>
    <row r="1232" spans="2:10" x14ac:dyDescent="0.2">
      <c r="B1232" s="937">
        <v>41897</v>
      </c>
      <c r="C1232" s="325">
        <v>129.62</v>
      </c>
      <c r="D1232" s="325">
        <v>42.895000000000003</v>
      </c>
      <c r="E1232" s="325">
        <v>251.95500000000001</v>
      </c>
      <c r="F1232" s="325">
        <v>161.69999999999999</v>
      </c>
      <c r="G1232" s="325">
        <v>64.954999999999998</v>
      </c>
      <c r="H1232" s="325">
        <v>139.33500000000001</v>
      </c>
      <c r="I1232" s="325">
        <v>120.34</v>
      </c>
      <c r="J1232" s="325">
        <v>42.84</v>
      </c>
    </row>
    <row r="1233" spans="2:10" x14ac:dyDescent="0.2">
      <c r="B1233" s="937">
        <v>41898</v>
      </c>
      <c r="C1233" s="325">
        <v>129.83500000000001</v>
      </c>
      <c r="D1233" s="325">
        <v>42.825000000000003</v>
      </c>
      <c r="E1233" s="325">
        <v>252.02500000000001</v>
      </c>
      <c r="F1233" s="325">
        <v>160.19499999999999</v>
      </c>
      <c r="G1233" s="325">
        <v>65.260000000000005</v>
      </c>
      <c r="H1233" s="325">
        <v>139.38</v>
      </c>
      <c r="I1233" s="325">
        <v>120.25</v>
      </c>
      <c r="J1233" s="325">
        <v>42.77</v>
      </c>
    </row>
    <row r="1234" spans="2:10" x14ac:dyDescent="0.2">
      <c r="B1234" s="937">
        <v>41899</v>
      </c>
      <c r="C1234" s="325">
        <v>129.655</v>
      </c>
      <c r="D1234" s="325">
        <v>44.704999999999998</v>
      </c>
      <c r="E1234" s="325">
        <v>252.14500000000001</v>
      </c>
      <c r="F1234" s="325">
        <v>160.13499999999999</v>
      </c>
      <c r="G1234" s="325">
        <v>65.59</v>
      </c>
      <c r="H1234" s="325">
        <v>139.38499999999999</v>
      </c>
      <c r="I1234" s="325">
        <v>119.72499999999999</v>
      </c>
      <c r="J1234" s="325">
        <v>47.774999999999999</v>
      </c>
    </row>
    <row r="1235" spans="2:10" x14ac:dyDescent="0.2">
      <c r="B1235" s="937">
        <v>41900</v>
      </c>
      <c r="C1235" s="325">
        <v>129.655</v>
      </c>
      <c r="D1235" s="325">
        <v>42.814999999999998</v>
      </c>
      <c r="E1235" s="325">
        <v>247.32</v>
      </c>
      <c r="F1235" s="325">
        <v>160.53</v>
      </c>
      <c r="G1235" s="325">
        <v>64.894999999999996</v>
      </c>
      <c r="H1235" s="325">
        <v>140.86000000000001</v>
      </c>
      <c r="I1235" s="325">
        <v>121</v>
      </c>
      <c r="J1235" s="325">
        <v>42.76</v>
      </c>
    </row>
    <row r="1236" spans="2:10" x14ac:dyDescent="0.2">
      <c r="B1236" s="937">
        <v>41901</v>
      </c>
      <c r="C1236" s="325">
        <v>134.95500000000001</v>
      </c>
      <c r="D1236" s="325">
        <v>45.335000000000001</v>
      </c>
      <c r="E1236" s="325">
        <v>247.6</v>
      </c>
      <c r="F1236" s="325">
        <v>154.245</v>
      </c>
      <c r="G1236" s="325">
        <v>64.765000000000001</v>
      </c>
      <c r="H1236" s="325">
        <v>138.535</v>
      </c>
      <c r="I1236" s="325">
        <v>122.675</v>
      </c>
      <c r="J1236" s="325">
        <v>46.274999999999999</v>
      </c>
    </row>
    <row r="1237" spans="2:10" x14ac:dyDescent="0.2">
      <c r="B1237" s="937">
        <v>41904</v>
      </c>
      <c r="C1237" s="325">
        <v>139.16</v>
      </c>
      <c r="D1237" s="325">
        <v>46.354999999999997</v>
      </c>
      <c r="E1237" s="325">
        <v>250.67500000000001</v>
      </c>
      <c r="F1237" s="325">
        <v>156.505</v>
      </c>
      <c r="G1237" s="325">
        <v>67.765000000000001</v>
      </c>
      <c r="H1237" s="325">
        <v>141.33000000000001</v>
      </c>
      <c r="I1237" s="325">
        <v>124.6</v>
      </c>
      <c r="J1237" s="325">
        <v>48.905000000000001</v>
      </c>
    </row>
    <row r="1238" spans="2:10" x14ac:dyDescent="0.2">
      <c r="B1238" s="937">
        <v>41905</v>
      </c>
      <c r="C1238" s="325">
        <v>137.51499999999999</v>
      </c>
      <c r="D1238" s="325">
        <v>44.8</v>
      </c>
      <c r="E1238" s="325">
        <v>250.95</v>
      </c>
      <c r="F1238" s="325">
        <v>157.27500000000001</v>
      </c>
      <c r="G1238" s="325">
        <v>66.06</v>
      </c>
      <c r="H1238" s="325">
        <v>141.80500000000001</v>
      </c>
      <c r="I1238" s="325">
        <v>122.44499999999999</v>
      </c>
      <c r="J1238" s="325">
        <v>47.04</v>
      </c>
    </row>
    <row r="1239" spans="2:10" x14ac:dyDescent="0.2">
      <c r="B1239" s="937">
        <v>41906</v>
      </c>
      <c r="C1239" s="325">
        <v>129.625</v>
      </c>
      <c r="D1239" s="325">
        <v>44.844999999999999</v>
      </c>
      <c r="E1239" s="325">
        <v>246.96</v>
      </c>
      <c r="F1239" s="325">
        <v>154.16499999999999</v>
      </c>
      <c r="G1239" s="325">
        <v>64.77</v>
      </c>
      <c r="H1239" s="325">
        <v>141.77000000000001</v>
      </c>
      <c r="I1239" s="325">
        <v>119.205</v>
      </c>
      <c r="J1239" s="325">
        <v>42.78</v>
      </c>
    </row>
    <row r="1240" spans="2:10" x14ac:dyDescent="0.2">
      <c r="B1240" s="937">
        <v>41907</v>
      </c>
      <c r="C1240" s="325">
        <v>129.625</v>
      </c>
      <c r="D1240" s="325">
        <v>44.844999999999999</v>
      </c>
      <c r="E1240" s="325">
        <v>246.965</v>
      </c>
      <c r="F1240" s="325">
        <v>160.595</v>
      </c>
      <c r="G1240" s="325">
        <v>64.77</v>
      </c>
      <c r="H1240" s="325">
        <v>141.77500000000001</v>
      </c>
      <c r="I1240" s="325">
        <v>124.41</v>
      </c>
      <c r="J1240" s="325">
        <v>42.78</v>
      </c>
    </row>
    <row r="1241" spans="2:10" x14ac:dyDescent="0.2">
      <c r="B1241" s="937">
        <v>41908</v>
      </c>
      <c r="C1241" s="325">
        <v>140.54</v>
      </c>
      <c r="D1241" s="325">
        <v>44.854999999999997</v>
      </c>
      <c r="E1241" s="325">
        <v>252.91</v>
      </c>
      <c r="F1241" s="325">
        <v>162.83500000000001</v>
      </c>
      <c r="G1241" s="325">
        <v>67.094999999999999</v>
      </c>
      <c r="H1241" s="325">
        <v>142.36500000000001</v>
      </c>
      <c r="I1241" s="325">
        <v>127.80500000000001</v>
      </c>
      <c r="J1241" s="325">
        <v>48.7</v>
      </c>
    </row>
    <row r="1242" spans="2:10" x14ac:dyDescent="0.2">
      <c r="B1242" s="937">
        <v>41911</v>
      </c>
      <c r="C1242" s="325">
        <v>143.23500000000001</v>
      </c>
      <c r="D1242" s="325">
        <v>47.91</v>
      </c>
      <c r="E1242" s="325">
        <v>257.14999999999998</v>
      </c>
      <c r="F1242" s="325">
        <v>171.78</v>
      </c>
      <c r="G1242" s="325">
        <v>68.105000000000004</v>
      </c>
      <c r="H1242" s="325">
        <v>148.22999999999999</v>
      </c>
      <c r="I1242" s="325">
        <v>132.005</v>
      </c>
      <c r="J1242" s="325">
        <v>50.19</v>
      </c>
    </row>
    <row r="1243" spans="2:10" x14ac:dyDescent="0.2">
      <c r="B1243" s="937">
        <v>41912</v>
      </c>
      <c r="C1243" s="325">
        <v>139.22999999999999</v>
      </c>
      <c r="D1243" s="325">
        <v>47.86</v>
      </c>
      <c r="E1243" s="325">
        <v>257.63499999999999</v>
      </c>
      <c r="F1243" s="325">
        <v>172.23500000000001</v>
      </c>
      <c r="G1243" s="325">
        <v>69.56</v>
      </c>
      <c r="H1243" s="325">
        <v>147.18</v>
      </c>
      <c r="I1243" s="325">
        <v>130.68</v>
      </c>
      <c r="J1243" s="325">
        <v>49.835000000000001</v>
      </c>
    </row>
    <row r="1244" spans="2:10" x14ac:dyDescent="0.2">
      <c r="B1244" s="937">
        <v>41913</v>
      </c>
      <c r="C1244" s="325">
        <v>129.61000000000001</v>
      </c>
      <c r="D1244" s="325">
        <v>47.875</v>
      </c>
      <c r="E1244" s="325">
        <v>256.58</v>
      </c>
      <c r="F1244" s="325">
        <v>168.81</v>
      </c>
      <c r="G1244" s="325">
        <v>69.084999999999994</v>
      </c>
      <c r="H1244" s="325">
        <v>148.67500000000001</v>
      </c>
      <c r="I1244" s="325">
        <v>126.53</v>
      </c>
      <c r="J1244" s="325">
        <v>49.844999999999999</v>
      </c>
    </row>
    <row r="1245" spans="2:10" x14ac:dyDescent="0.2">
      <c r="B1245" s="937">
        <v>41914</v>
      </c>
      <c r="C1245" s="325">
        <v>129.62</v>
      </c>
      <c r="D1245" s="325">
        <v>46.354999999999997</v>
      </c>
      <c r="E1245" s="325">
        <v>256.61</v>
      </c>
      <c r="F1245" s="325">
        <v>173.38</v>
      </c>
      <c r="G1245" s="325">
        <v>69.08</v>
      </c>
      <c r="H1245" s="325">
        <v>148.685</v>
      </c>
      <c r="I1245" s="325">
        <v>127.035</v>
      </c>
      <c r="J1245" s="325">
        <v>50.414999999999999</v>
      </c>
    </row>
    <row r="1246" spans="2:10" x14ac:dyDescent="0.2">
      <c r="B1246" s="937">
        <v>41915</v>
      </c>
      <c r="C1246" s="325">
        <v>129.61000000000001</v>
      </c>
      <c r="D1246" s="325">
        <v>47.88</v>
      </c>
      <c r="E1246" s="325">
        <v>261.39499999999998</v>
      </c>
      <c r="F1246" s="325">
        <v>171.92</v>
      </c>
      <c r="G1246" s="325">
        <v>69.415000000000006</v>
      </c>
      <c r="H1246" s="325">
        <v>148.72499999999999</v>
      </c>
      <c r="I1246" s="325">
        <v>127.235</v>
      </c>
      <c r="J1246" s="325">
        <v>49.844999999999999</v>
      </c>
    </row>
    <row r="1247" spans="2:10" x14ac:dyDescent="0.2">
      <c r="B1247" s="937">
        <v>41918</v>
      </c>
      <c r="C1247" s="325">
        <v>129.625</v>
      </c>
      <c r="D1247" s="325">
        <v>47.545000000000002</v>
      </c>
      <c r="E1247" s="325">
        <v>253.77500000000001</v>
      </c>
      <c r="F1247" s="325">
        <v>171.64500000000001</v>
      </c>
      <c r="G1247" s="325">
        <v>68.16</v>
      </c>
      <c r="H1247" s="325">
        <v>146.79499999999999</v>
      </c>
      <c r="I1247" s="325">
        <v>126.625</v>
      </c>
      <c r="J1247" s="325">
        <v>50.5</v>
      </c>
    </row>
    <row r="1248" spans="2:10" x14ac:dyDescent="0.2">
      <c r="B1248" s="937">
        <v>41919</v>
      </c>
      <c r="C1248" s="325">
        <v>129.62</v>
      </c>
      <c r="D1248" s="325">
        <v>47.865000000000002</v>
      </c>
      <c r="E1248" s="325">
        <v>256.625</v>
      </c>
      <c r="F1248" s="325">
        <v>171.51499999999999</v>
      </c>
      <c r="G1248" s="325">
        <v>68.025000000000006</v>
      </c>
      <c r="H1248" s="325">
        <v>146.78</v>
      </c>
      <c r="I1248" s="325">
        <v>127.08499999999999</v>
      </c>
      <c r="J1248" s="325">
        <v>49.835000000000001</v>
      </c>
    </row>
    <row r="1249" spans="2:10" x14ac:dyDescent="0.2">
      <c r="B1249" s="937">
        <v>41920</v>
      </c>
      <c r="C1249" s="325">
        <v>130.785</v>
      </c>
      <c r="D1249" s="325">
        <v>47.774999999999999</v>
      </c>
      <c r="E1249" s="325">
        <v>256.64499999999998</v>
      </c>
      <c r="F1249" s="325">
        <v>170.3</v>
      </c>
      <c r="G1249" s="325">
        <v>69.254999999999995</v>
      </c>
      <c r="H1249" s="325">
        <v>143.845</v>
      </c>
      <c r="I1249" s="325">
        <v>127.08499999999999</v>
      </c>
      <c r="J1249" s="325">
        <v>49.83</v>
      </c>
    </row>
    <row r="1250" spans="2:10" x14ac:dyDescent="0.2">
      <c r="B1250" s="937">
        <v>41921</v>
      </c>
      <c r="C1250" s="325">
        <v>134.57</v>
      </c>
      <c r="D1250" s="325">
        <v>46.82</v>
      </c>
      <c r="E1250" s="325">
        <v>248.685</v>
      </c>
      <c r="F1250" s="325">
        <v>168.9</v>
      </c>
      <c r="G1250" s="325">
        <v>63.94</v>
      </c>
      <c r="H1250" s="325">
        <v>145.35499999999999</v>
      </c>
      <c r="I1250" s="325">
        <v>126.62</v>
      </c>
      <c r="J1250" s="325">
        <v>48.77</v>
      </c>
    </row>
    <row r="1251" spans="2:10" x14ac:dyDescent="0.2">
      <c r="B1251" s="937">
        <v>41922</v>
      </c>
      <c r="C1251" s="325">
        <v>136.05000000000001</v>
      </c>
      <c r="D1251" s="325">
        <v>47.87</v>
      </c>
      <c r="E1251" s="325">
        <v>256.61500000000001</v>
      </c>
      <c r="F1251" s="325">
        <v>171.26</v>
      </c>
      <c r="G1251" s="325">
        <v>64.95</v>
      </c>
      <c r="H1251" s="325">
        <v>146.77500000000001</v>
      </c>
      <c r="I1251" s="325">
        <v>129.04499999999999</v>
      </c>
      <c r="J1251" s="325">
        <v>49.84</v>
      </c>
    </row>
    <row r="1252" spans="2:10" x14ac:dyDescent="0.2">
      <c r="B1252" s="937">
        <v>41925</v>
      </c>
      <c r="C1252" s="325">
        <v>137.31</v>
      </c>
      <c r="D1252" s="325">
        <v>47.344999999999999</v>
      </c>
      <c r="E1252" s="325">
        <v>258.33</v>
      </c>
      <c r="F1252" s="325">
        <v>172.18</v>
      </c>
      <c r="G1252" s="325">
        <v>65.765000000000001</v>
      </c>
      <c r="H1252" s="325">
        <v>148.10499999999999</v>
      </c>
      <c r="I1252" s="325">
        <v>126.96</v>
      </c>
      <c r="J1252" s="325">
        <v>52.704999999999998</v>
      </c>
    </row>
    <row r="1253" spans="2:10" x14ac:dyDescent="0.2">
      <c r="B1253" s="937">
        <v>41926</v>
      </c>
      <c r="C1253" s="325">
        <v>138.27000000000001</v>
      </c>
      <c r="D1253" s="325">
        <v>47.87</v>
      </c>
      <c r="E1253" s="325">
        <v>256.61</v>
      </c>
      <c r="F1253" s="325">
        <v>171.27</v>
      </c>
      <c r="G1253" s="325">
        <v>65.78</v>
      </c>
      <c r="H1253" s="325">
        <v>149.14500000000001</v>
      </c>
      <c r="I1253" s="325">
        <v>129.04499999999999</v>
      </c>
      <c r="J1253" s="325">
        <v>49.84</v>
      </c>
    </row>
    <row r="1254" spans="2:10" x14ac:dyDescent="0.2">
      <c r="B1254" s="937">
        <v>41927</v>
      </c>
      <c r="C1254" s="325">
        <v>139.45500000000001</v>
      </c>
      <c r="D1254" s="325">
        <v>48.85</v>
      </c>
      <c r="E1254" s="325">
        <v>267.11</v>
      </c>
      <c r="F1254" s="325">
        <v>175.41</v>
      </c>
      <c r="G1254" s="325">
        <v>64.989999999999995</v>
      </c>
      <c r="H1254" s="325">
        <v>151.68</v>
      </c>
      <c r="I1254" s="325">
        <v>131.465</v>
      </c>
      <c r="J1254" s="325">
        <v>49.82</v>
      </c>
    </row>
    <row r="1255" spans="2:10" x14ac:dyDescent="0.2">
      <c r="B1255" s="937">
        <v>41928</v>
      </c>
      <c r="C1255" s="325">
        <v>142.01</v>
      </c>
      <c r="D1255" s="325">
        <v>51.895000000000003</v>
      </c>
      <c r="E1255" s="325">
        <v>280.61</v>
      </c>
      <c r="F1255" s="325">
        <v>177.08</v>
      </c>
      <c r="G1255" s="325">
        <v>68.78</v>
      </c>
      <c r="H1255" s="325">
        <v>158.97</v>
      </c>
      <c r="I1255" s="325">
        <v>136.625</v>
      </c>
      <c r="J1255" s="325">
        <v>50.865000000000002</v>
      </c>
    </row>
    <row r="1256" spans="2:10" x14ac:dyDescent="0.2">
      <c r="B1256" s="937">
        <v>41929</v>
      </c>
      <c r="C1256" s="325">
        <v>137.79</v>
      </c>
      <c r="D1256" s="325">
        <v>49.655000000000001</v>
      </c>
      <c r="E1256" s="325">
        <v>263.64499999999998</v>
      </c>
      <c r="F1256" s="325">
        <v>173.45</v>
      </c>
      <c r="G1256" s="325">
        <v>67.38</v>
      </c>
      <c r="H1256" s="325">
        <v>154.04499999999999</v>
      </c>
      <c r="I1256" s="325">
        <v>134.005</v>
      </c>
      <c r="J1256" s="325">
        <v>50.9</v>
      </c>
    </row>
    <row r="1257" spans="2:10" x14ac:dyDescent="0.2">
      <c r="B1257" s="937">
        <v>41932</v>
      </c>
      <c r="C1257" s="325">
        <v>144.58000000000001</v>
      </c>
      <c r="D1257" s="325">
        <v>49.305</v>
      </c>
      <c r="E1257" s="325">
        <v>270.745</v>
      </c>
      <c r="F1257" s="325">
        <v>177.42</v>
      </c>
      <c r="G1257" s="325">
        <v>65.459999999999994</v>
      </c>
      <c r="H1257" s="325">
        <v>155.13999999999999</v>
      </c>
      <c r="I1257" s="325">
        <v>132.905</v>
      </c>
      <c r="J1257" s="325">
        <v>50.29</v>
      </c>
    </row>
    <row r="1258" spans="2:10" x14ac:dyDescent="0.2">
      <c r="B1258" s="937">
        <v>41933</v>
      </c>
      <c r="C1258" s="325">
        <v>149.29</v>
      </c>
      <c r="D1258" s="325">
        <v>49.844999999999999</v>
      </c>
      <c r="E1258" s="325">
        <v>266.36</v>
      </c>
      <c r="F1258" s="325">
        <v>176.33500000000001</v>
      </c>
      <c r="G1258" s="325">
        <v>64.765000000000001</v>
      </c>
      <c r="H1258" s="325">
        <v>154.14500000000001</v>
      </c>
      <c r="I1258" s="325">
        <v>133.63</v>
      </c>
      <c r="J1258" s="325">
        <v>49.814999999999998</v>
      </c>
    </row>
    <row r="1259" spans="2:10" x14ac:dyDescent="0.2">
      <c r="B1259" s="937">
        <v>41934</v>
      </c>
      <c r="C1259" s="325">
        <v>148.91999999999999</v>
      </c>
      <c r="D1259" s="325">
        <v>49.84</v>
      </c>
      <c r="E1259" s="325">
        <v>266.38499999999999</v>
      </c>
      <c r="F1259" s="325">
        <v>173.76</v>
      </c>
      <c r="G1259" s="325">
        <v>64.765000000000001</v>
      </c>
      <c r="H1259" s="325">
        <v>154.155</v>
      </c>
      <c r="I1259" s="325">
        <v>132.01499999999999</v>
      </c>
      <c r="J1259" s="325">
        <v>49.81</v>
      </c>
    </row>
    <row r="1260" spans="2:10" x14ac:dyDescent="0.2">
      <c r="B1260" s="937">
        <v>41935</v>
      </c>
      <c r="C1260" s="325">
        <v>149.15</v>
      </c>
      <c r="D1260" s="325">
        <v>49.06</v>
      </c>
      <c r="E1260" s="325">
        <v>266.36500000000001</v>
      </c>
      <c r="F1260" s="325">
        <v>174.715</v>
      </c>
      <c r="G1260" s="325">
        <v>65.094999999999999</v>
      </c>
      <c r="H1260" s="325">
        <v>154.14500000000001</v>
      </c>
      <c r="I1260" s="325">
        <v>132.43</v>
      </c>
      <c r="J1260" s="325">
        <v>49.82</v>
      </c>
    </row>
    <row r="1261" spans="2:10" x14ac:dyDescent="0.2">
      <c r="B1261" s="937">
        <v>41936</v>
      </c>
      <c r="C1261" s="325">
        <v>148.18</v>
      </c>
      <c r="D1261" s="325">
        <v>48.835000000000001</v>
      </c>
      <c r="E1261" s="325">
        <v>264.48500000000001</v>
      </c>
      <c r="F1261" s="325">
        <v>178.04</v>
      </c>
      <c r="G1261" s="325">
        <v>62.765000000000001</v>
      </c>
      <c r="H1261" s="325">
        <v>149.26</v>
      </c>
      <c r="I1261" s="325">
        <v>132.16499999999999</v>
      </c>
      <c r="J1261" s="325">
        <v>49.805</v>
      </c>
    </row>
    <row r="1262" spans="2:10" x14ac:dyDescent="0.2">
      <c r="B1262" s="937">
        <v>41939</v>
      </c>
      <c r="C1262" s="325">
        <v>149.30500000000001</v>
      </c>
      <c r="D1262" s="325">
        <v>50.835000000000001</v>
      </c>
      <c r="E1262" s="325">
        <v>261.59500000000003</v>
      </c>
      <c r="F1262" s="325">
        <v>178.65</v>
      </c>
      <c r="G1262" s="325">
        <v>66.254999999999995</v>
      </c>
      <c r="H1262" s="325">
        <v>152.19999999999999</v>
      </c>
      <c r="I1262" s="325">
        <v>133.48500000000001</v>
      </c>
      <c r="J1262" s="325">
        <v>51.805</v>
      </c>
    </row>
    <row r="1263" spans="2:10" x14ac:dyDescent="0.2">
      <c r="B1263" s="937">
        <v>41940</v>
      </c>
      <c r="C1263" s="325">
        <v>149.405</v>
      </c>
      <c r="D1263" s="325">
        <v>50.354999999999997</v>
      </c>
      <c r="E1263" s="325">
        <v>261.60500000000002</v>
      </c>
      <c r="F1263" s="325">
        <v>176.16</v>
      </c>
      <c r="G1263" s="325">
        <v>65.375</v>
      </c>
      <c r="H1263" s="325">
        <v>150.245</v>
      </c>
      <c r="I1263" s="325">
        <v>134.11000000000001</v>
      </c>
      <c r="J1263" s="325">
        <v>52.085000000000001</v>
      </c>
    </row>
    <row r="1264" spans="2:10" x14ac:dyDescent="0.2">
      <c r="B1264" s="937">
        <v>41941</v>
      </c>
      <c r="C1264" s="325">
        <v>149.405</v>
      </c>
      <c r="D1264" s="325">
        <v>48.325000000000003</v>
      </c>
      <c r="E1264" s="325">
        <v>265.65499999999997</v>
      </c>
      <c r="F1264" s="325">
        <v>176.625</v>
      </c>
      <c r="G1264" s="325">
        <v>65.319999999999993</v>
      </c>
      <c r="H1264" s="325">
        <v>154.17500000000001</v>
      </c>
      <c r="I1264" s="325">
        <v>134.47499999999999</v>
      </c>
      <c r="J1264" s="325">
        <v>53.295000000000002</v>
      </c>
    </row>
    <row r="1265" spans="2:10" x14ac:dyDescent="0.2">
      <c r="B1265" s="937">
        <v>41942</v>
      </c>
      <c r="C1265" s="325">
        <v>147.995</v>
      </c>
      <c r="D1265" s="325">
        <v>49.155000000000001</v>
      </c>
      <c r="E1265" s="325">
        <v>260.12</v>
      </c>
      <c r="F1265" s="325">
        <v>178.315</v>
      </c>
      <c r="G1265" s="325">
        <v>64.765000000000001</v>
      </c>
      <c r="H1265" s="325">
        <v>149.58500000000001</v>
      </c>
      <c r="I1265" s="325">
        <v>134.32</v>
      </c>
      <c r="J1265" s="325">
        <v>53.04</v>
      </c>
    </row>
    <row r="1266" spans="2:10" x14ac:dyDescent="0.2">
      <c r="B1266" s="937">
        <v>41943</v>
      </c>
      <c r="C1266" s="325">
        <v>142.71</v>
      </c>
      <c r="D1266" s="325">
        <v>48.86</v>
      </c>
      <c r="E1266" s="325">
        <v>257.77499999999998</v>
      </c>
      <c r="F1266" s="325">
        <v>174.81</v>
      </c>
      <c r="G1266" s="325">
        <v>63.505000000000003</v>
      </c>
      <c r="H1266" s="325">
        <v>146.30500000000001</v>
      </c>
      <c r="I1266" s="325">
        <v>130.72499999999999</v>
      </c>
      <c r="J1266" s="325">
        <v>51.825000000000003</v>
      </c>
    </row>
    <row r="1267" spans="2:10" x14ac:dyDescent="0.2">
      <c r="B1267" s="937">
        <v>41946</v>
      </c>
      <c r="C1267" s="325">
        <v>148.38</v>
      </c>
      <c r="D1267" s="325">
        <v>49.88</v>
      </c>
      <c r="E1267" s="325">
        <v>259.65499999999997</v>
      </c>
      <c r="F1267" s="325">
        <v>176.74</v>
      </c>
      <c r="G1267" s="325">
        <v>63.965000000000003</v>
      </c>
      <c r="H1267" s="325">
        <v>148.1</v>
      </c>
      <c r="I1267" s="325">
        <v>131.35</v>
      </c>
      <c r="J1267" s="325">
        <v>52.85</v>
      </c>
    </row>
    <row r="1268" spans="2:10" x14ac:dyDescent="0.2">
      <c r="B1268" s="937">
        <v>41947</v>
      </c>
      <c r="C1268" s="325">
        <v>151.36500000000001</v>
      </c>
      <c r="D1268" s="325">
        <v>49.024999999999999</v>
      </c>
      <c r="E1268" s="325">
        <v>263.47000000000003</v>
      </c>
      <c r="F1268" s="325">
        <v>179.20500000000001</v>
      </c>
      <c r="G1268" s="325">
        <v>65.454999999999998</v>
      </c>
      <c r="H1268" s="325">
        <v>152.82499999999999</v>
      </c>
      <c r="I1268" s="325">
        <v>133.02500000000001</v>
      </c>
      <c r="J1268" s="325">
        <v>50.994999999999997</v>
      </c>
    </row>
    <row r="1269" spans="2:10" x14ac:dyDescent="0.2">
      <c r="B1269" s="937">
        <v>41948</v>
      </c>
      <c r="C1269" s="325">
        <v>151.53</v>
      </c>
      <c r="D1269" s="325">
        <v>50.84</v>
      </c>
      <c r="E1269" s="325">
        <v>261.74</v>
      </c>
      <c r="F1269" s="325">
        <v>180.56</v>
      </c>
      <c r="G1269" s="325">
        <v>65.12</v>
      </c>
      <c r="H1269" s="325">
        <v>149.27500000000001</v>
      </c>
      <c r="I1269" s="325">
        <v>133.21</v>
      </c>
      <c r="J1269" s="325">
        <v>52.805</v>
      </c>
    </row>
    <row r="1270" spans="2:10" x14ac:dyDescent="0.2">
      <c r="B1270" s="937">
        <v>41949</v>
      </c>
      <c r="C1270" s="325">
        <v>151.38</v>
      </c>
      <c r="D1270" s="325">
        <v>48.825000000000003</v>
      </c>
      <c r="E1270" s="325">
        <v>265.64499999999998</v>
      </c>
      <c r="F1270" s="325">
        <v>181.84</v>
      </c>
      <c r="G1270" s="325">
        <v>64.754999999999995</v>
      </c>
      <c r="H1270" s="325">
        <v>153.20500000000001</v>
      </c>
      <c r="I1270" s="325">
        <v>134.11000000000001</v>
      </c>
      <c r="J1270" s="325">
        <v>50.8</v>
      </c>
    </row>
    <row r="1271" spans="2:10" x14ac:dyDescent="0.2">
      <c r="B1271" s="937">
        <v>41950</v>
      </c>
      <c r="C1271" s="325">
        <v>153.625</v>
      </c>
      <c r="D1271" s="325">
        <v>50.814999999999998</v>
      </c>
      <c r="E1271" s="325">
        <v>261.82</v>
      </c>
      <c r="F1271" s="325">
        <v>183.69</v>
      </c>
      <c r="G1271" s="325">
        <v>64.745000000000005</v>
      </c>
      <c r="H1271" s="325">
        <v>149.30000000000001</v>
      </c>
      <c r="I1271" s="325">
        <v>133.04499999999999</v>
      </c>
      <c r="J1271" s="325">
        <v>52.784999999999997</v>
      </c>
    </row>
    <row r="1272" spans="2:10" x14ac:dyDescent="0.2">
      <c r="B1272" s="937">
        <v>41953</v>
      </c>
      <c r="C1272" s="325">
        <v>137.10499999999999</v>
      </c>
      <c r="D1272" s="325">
        <v>48.825000000000003</v>
      </c>
      <c r="E1272" s="325">
        <v>260.94499999999999</v>
      </c>
      <c r="F1272" s="325">
        <v>172.42500000000001</v>
      </c>
      <c r="G1272" s="325">
        <v>64.754999999999995</v>
      </c>
      <c r="H1272" s="325">
        <v>151.4</v>
      </c>
      <c r="I1272" s="325">
        <v>132.05500000000001</v>
      </c>
      <c r="J1272" s="325">
        <v>50.8</v>
      </c>
    </row>
    <row r="1273" spans="2:10" x14ac:dyDescent="0.2">
      <c r="B1273" s="937">
        <v>41954</v>
      </c>
      <c r="C1273" s="325">
        <v>136.51</v>
      </c>
      <c r="D1273" s="325">
        <v>48.83</v>
      </c>
      <c r="E1273" s="325">
        <v>263.70999999999998</v>
      </c>
      <c r="F1273" s="325">
        <v>173.88499999999999</v>
      </c>
      <c r="G1273" s="325">
        <v>64.754999999999995</v>
      </c>
      <c r="H1273" s="325">
        <v>152.22499999999999</v>
      </c>
      <c r="I1273" s="325">
        <v>132.05000000000001</v>
      </c>
      <c r="J1273" s="325">
        <v>50.805</v>
      </c>
    </row>
    <row r="1274" spans="2:10" x14ac:dyDescent="0.2">
      <c r="B1274" s="937">
        <v>41955</v>
      </c>
      <c r="C1274" s="325">
        <v>138.03</v>
      </c>
      <c r="D1274" s="325">
        <v>49.835000000000001</v>
      </c>
      <c r="E1274" s="325">
        <v>258.87</v>
      </c>
      <c r="F1274" s="325">
        <v>174.18</v>
      </c>
      <c r="G1274" s="325">
        <v>63.895000000000003</v>
      </c>
      <c r="H1274" s="325">
        <v>149.28</v>
      </c>
      <c r="I1274" s="325">
        <v>132.05000000000001</v>
      </c>
      <c r="J1274" s="325">
        <v>52.805</v>
      </c>
    </row>
    <row r="1275" spans="2:10" x14ac:dyDescent="0.2">
      <c r="B1275" s="937">
        <v>41956</v>
      </c>
      <c r="C1275" s="325">
        <v>139.53</v>
      </c>
      <c r="D1275" s="325">
        <v>49.835000000000001</v>
      </c>
      <c r="E1275" s="325">
        <v>252.08</v>
      </c>
      <c r="F1275" s="325">
        <v>169.79499999999999</v>
      </c>
      <c r="G1275" s="325">
        <v>62.04</v>
      </c>
      <c r="H1275" s="325">
        <v>150.75</v>
      </c>
      <c r="I1275" s="325">
        <v>132.05000000000001</v>
      </c>
      <c r="J1275" s="325">
        <v>52.805</v>
      </c>
    </row>
    <row r="1276" spans="2:10" x14ac:dyDescent="0.2">
      <c r="B1276" s="937">
        <v>41957</v>
      </c>
      <c r="C1276" s="325">
        <v>137.10499999999999</v>
      </c>
      <c r="D1276" s="325">
        <v>48.825000000000003</v>
      </c>
      <c r="E1276" s="325">
        <v>257.45</v>
      </c>
      <c r="F1276" s="325">
        <v>172.595</v>
      </c>
      <c r="G1276" s="325">
        <v>62.465000000000003</v>
      </c>
      <c r="H1276" s="325">
        <v>149.61500000000001</v>
      </c>
      <c r="I1276" s="325">
        <v>134.02500000000001</v>
      </c>
      <c r="J1276" s="325">
        <v>49.295000000000002</v>
      </c>
    </row>
    <row r="1277" spans="2:10" x14ac:dyDescent="0.2">
      <c r="B1277" s="937">
        <v>41960</v>
      </c>
      <c r="C1277" s="325">
        <v>154.34</v>
      </c>
      <c r="D1277" s="325">
        <v>49.83</v>
      </c>
      <c r="E1277" s="325">
        <v>252.11</v>
      </c>
      <c r="F1277" s="325">
        <v>174.27500000000001</v>
      </c>
      <c r="G1277" s="325">
        <v>62.765000000000001</v>
      </c>
      <c r="H1277" s="325">
        <v>151.73500000000001</v>
      </c>
      <c r="I1277" s="325">
        <v>132.05500000000001</v>
      </c>
      <c r="J1277" s="325">
        <v>52.805</v>
      </c>
    </row>
    <row r="1278" spans="2:10" x14ac:dyDescent="0.2">
      <c r="B1278" s="937">
        <v>41961</v>
      </c>
      <c r="C1278" s="325">
        <v>154.35</v>
      </c>
      <c r="D1278" s="325">
        <v>49.825000000000003</v>
      </c>
      <c r="E1278" s="325">
        <v>256.98500000000001</v>
      </c>
      <c r="F1278" s="325">
        <v>172.815</v>
      </c>
      <c r="G1278" s="325">
        <v>62.76</v>
      </c>
      <c r="H1278" s="325">
        <v>149.785</v>
      </c>
      <c r="I1278" s="325">
        <v>135.035</v>
      </c>
      <c r="J1278" s="325">
        <v>52.795000000000002</v>
      </c>
    </row>
    <row r="1279" spans="2:10" x14ac:dyDescent="0.2">
      <c r="B1279" s="937">
        <v>41962</v>
      </c>
      <c r="C1279" s="325">
        <v>155.83500000000001</v>
      </c>
      <c r="D1279" s="325">
        <v>51.03</v>
      </c>
      <c r="E1279" s="325">
        <v>254.44499999999999</v>
      </c>
      <c r="F1279" s="325">
        <v>173.39500000000001</v>
      </c>
      <c r="G1279" s="325">
        <v>63.81</v>
      </c>
      <c r="H1279" s="325">
        <v>151.09</v>
      </c>
      <c r="I1279" s="325">
        <v>134.785</v>
      </c>
      <c r="J1279" s="325">
        <v>50.795000000000002</v>
      </c>
    </row>
    <row r="1280" spans="2:10" x14ac:dyDescent="0.2">
      <c r="B1280" s="937">
        <v>41963</v>
      </c>
      <c r="C1280" s="325">
        <v>156.95500000000001</v>
      </c>
      <c r="D1280" s="325">
        <v>48.174999999999997</v>
      </c>
      <c r="E1280" s="325">
        <v>253.68</v>
      </c>
      <c r="F1280" s="325">
        <v>170.04</v>
      </c>
      <c r="G1280" s="325">
        <v>61.09</v>
      </c>
      <c r="H1280" s="325">
        <v>144.20500000000001</v>
      </c>
      <c r="I1280" s="325">
        <v>132.69999999999999</v>
      </c>
      <c r="J1280" s="325">
        <v>48.48</v>
      </c>
    </row>
    <row r="1281" spans="2:10" x14ac:dyDescent="0.2">
      <c r="B1281" s="937">
        <v>41964</v>
      </c>
      <c r="C1281" s="325">
        <v>152.255</v>
      </c>
      <c r="D1281" s="325">
        <v>50.875</v>
      </c>
      <c r="E1281" s="325">
        <v>249.52</v>
      </c>
      <c r="F1281" s="325">
        <v>169.19499999999999</v>
      </c>
      <c r="G1281" s="325">
        <v>61.42</v>
      </c>
      <c r="H1281" s="325">
        <v>142.245</v>
      </c>
      <c r="I1281" s="325">
        <v>131.54499999999999</v>
      </c>
      <c r="J1281" s="325">
        <v>49.82</v>
      </c>
    </row>
    <row r="1282" spans="2:10" x14ac:dyDescent="0.2">
      <c r="B1282" s="937">
        <v>41967</v>
      </c>
      <c r="C1282" s="325">
        <v>149.47499999999999</v>
      </c>
      <c r="D1282" s="325">
        <v>48.825000000000003</v>
      </c>
      <c r="E1282" s="325">
        <v>248.745</v>
      </c>
      <c r="F1282" s="325">
        <v>166.905</v>
      </c>
      <c r="G1282" s="325">
        <v>62.1</v>
      </c>
      <c r="H1282" s="325">
        <v>140.29499999999999</v>
      </c>
      <c r="I1282" s="325">
        <v>131.26</v>
      </c>
      <c r="J1282" s="325">
        <v>47.795000000000002</v>
      </c>
    </row>
    <row r="1283" spans="2:10" x14ac:dyDescent="0.2">
      <c r="B1283" s="937">
        <v>41968</v>
      </c>
      <c r="C1283" s="325">
        <v>146.80500000000001</v>
      </c>
      <c r="D1283" s="325">
        <v>49.375</v>
      </c>
      <c r="E1283" s="325">
        <v>250.30500000000001</v>
      </c>
      <c r="F1283" s="325">
        <v>167.51499999999999</v>
      </c>
      <c r="G1283" s="325">
        <v>62.774999999999999</v>
      </c>
      <c r="H1283" s="325">
        <v>140.76499999999999</v>
      </c>
      <c r="I1283" s="325">
        <v>130.08500000000001</v>
      </c>
      <c r="J1283" s="325">
        <v>53.814999999999998</v>
      </c>
    </row>
    <row r="1284" spans="2:10" x14ac:dyDescent="0.2">
      <c r="B1284" s="937">
        <v>41969</v>
      </c>
      <c r="C1284" s="325">
        <v>146.41499999999999</v>
      </c>
      <c r="D1284" s="325">
        <v>49.795000000000002</v>
      </c>
      <c r="E1284" s="325">
        <v>248.25</v>
      </c>
      <c r="F1284" s="325">
        <v>166.41499999999999</v>
      </c>
      <c r="G1284" s="325">
        <v>63.034999999999997</v>
      </c>
      <c r="H1284" s="325">
        <v>140.45500000000001</v>
      </c>
      <c r="I1284" s="325">
        <v>130.58000000000001</v>
      </c>
      <c r="J1284" s="325">
        <v>53.3</v>
      </c>
    </row>
    <row r="1285" spans="2:10" x14ac:dyDescent="0.2">
      <c r="B1285" s="937">
        <v>41970</v>
      </c>
      <c r="C1285" s="325">
        <v>143.47499999999999</v>
      </c>
      <c r="D1285" s="325">
        <v>50.984999999999999</v>
      </c>
      <c r="E1285" s="325">
        <v>250.435</v>
      </c>
      <c r="F1285" s="325">
        <v>166.67500000000001</v>
      </c>
      <c r="G1285" s="325">
        <v>62.875</v>
      </c>
      <c r="H1285" s="325">
        <v>140.96</v>
      </c>
      <c r="I1285" s="325">
        <v>129.66</v>
      </c>
      <c r="J1285" s="325">
        <v>53.484999999999999</v>
      </c>
    </row>
    <row r="1286" spans="2:10" x14ac:dyDescent="0.2">
      <c r="B1286" s="937">
        <v>41971</v>
      </c>
      <c r="C1286" s="325">
        <v>143.5</v>
      </c>
      <c r="D1286" s="325">
        <v>51.005000000000003</v>
      </c>
      <c r="E1286" s="325">
        <v>250.26499999999999</v>
      </c>
      <c r="F1286" s="325">
        <v>163.435</v>
      </c>
      <c r="G1286" s="325">
        <v>63.11</v>
      </c>
      <c r="H1286" s="325">
        <v>140.905</v>
      </c>
      <c r="I1286" s="325">
        <v>129.435</v>
      </c>
      <c r="J1286" s="325">
        <v>53.384999999999998</v>
      </c>
    </row>
    <row r="1287" spans="2:10" x14ac:dyDescent="0.2">
      <c r="B1287" s="937">
        <v>41974</v>
      </c>
      <c r="C1287" s="325">
        <v>145.535</v>
      </c>
      <c r="D1287" s="325">
        <v>50.32</v>
      </c>
      <c r="E1287" s="325">
        <v>250.63499999999999</v>
      </c>
      <c r="F1287" s="325">
        <v>162.52500000000001</v>
      </c>
      <c r="G1287" s="325">
        <v>62.784999999999997</v>
      </c>
      <c r="H1287" s="325">
        <v>140.245</v>
      </c>
      <c r="I1287" s="325">
        <v>130.08500000000001</v>
      </c>
      <c r="J1287" s="325">
        <v>53.155000000000001</v>
      </c>
    </row>
    <row r="1288" spans="2:10" x14ac:dyDescent="0.2">
      <c r="B1288" s="937">
        <v>41975</v>
      </c>
      <c r="C1288" s="325">
        <v>150.36500000000001</v>
      </c>
      <c r="D1288" s="325">
        <v>50.305</v>
      </c>
      <c r="E1288" s="325">
        <v>250.69</v>
      </c>
      <c r="F1288" s="325">
        <v>162.405</v>
      </c>
      <c r="G1288" s="325">
        <v>63.274999999999999</v>
      </c>
      <c r="H1288" s="325">
        <v>140.905</v>
      </c>
      <c r="I1288" s="325">
        <v>130.095</v>
      </c>
      <c r="J1288" s="325">
        <v>53.795000000000002</v>
      </c>
    </row>
    <row r="1289" spans="2:10" x14ac:dyDescent="0.2">
      <c r="B1289" s="937">
        <v>41976</v>
      </c>
      <c r="C1289" s="325">
        <v>149.375</v>
      </c>
      <c r="D1289" s="325">
        <v>49.314999999999998</v>
      </c>
      <c r="E1289" s="325">
        <v>252.13</v>
      </c>
      <c r="F1289" s="325">
        <v>161.52500000000001</v>
      </c>
      <c r="G1289" s="325">
        <v>61.78</v>
      </c>
      <c r="H1289" s="325">
        <v>137.95500000000001</v>
      </c>
      <c r="I1289" s="325">
        <v>129.10499999999999</v>
      </c>
      <c r="J1289" s="325">
        <v>52.805</v>
      </c>
    </row>
    <row r="1290" spans="2:10" x14ac:dyDescent="0.2">
      <c r="B1290" s="937">
        <v>41977</v>
      </c>
      <c r="C1290" s="325">
        <v>149.38999999999999</v>
      </c>
      <c r="D1290" s="325">
        <v>49.3</v>
      </c>
      <c r="E1290" s="325">
        <v>252.17500000000001</v>
      </c>
      <c r="F1290" s="325">
        <v>160.13</v>
      </c>
      <c r="G1290" s="325">
        <v>62.11</v>
      </c>
      <c r="H1290" s="325">
        <v>126.16500000000001</v>
      </c>
      <c r="I1290" s="325">
        <v>122.22499999999999</v>
      </c>
      <c r="J1290" s="325">
        <v>52.784999999999997</v>
      </c>
    </row>
    <row r="1291" spans="2:10" x14ac:dyDescent="0.2">
      <c r="B1291" s="937">
        <v>41978</v>
      </c>
      <c r="C1291" s="325">
        <v>149.005</v>
      </c>
      <c r="D1291" s="325">
        <v>49.594999999999999</v>
      </c>
      <c r="E1291" s="325">
        <v>249.87</v>
      </c>
      <c r="F1291" s="325">
        <v>159.02000000000001</v>
      </c>
      <c r="G1291" s="325">
        <v>61.44</v>
      </c>
      <c r="H1291" s="325">
        <v>126.55</v>
      </c>
      <c r="I1291" s="325">
        <v>122.655</v>
      </c>
      <c r="J1291" s="325">
        <v>52.884999999999998</v>
      </c>
    </row>
    <row r="1292" spans="2:10" x14ac:dyDescent="0.2">
      <c r="B1292" s="937">
        <v>41981</v>
      </c>
      <c r="C1292" s="325">
        <v>153.32499999999999</v>
      </c>
      <c r="D1292" s="325">
        <v>50.16</v>
      </c>
      <c r="E1292" s="325">
        <v>245.91</v>
      </c>
      <c r="F1292" s="325">
        <v>161.10499999999999</v>
      </c>
      <c r="G1292" s="325">
        <v>62.094999999999999</v>
      </c>
      <c r="H1292" s="325">
        <v>126.66500000000001</v>
      </c>
      <c r="I1292" s="325">
        <v>122.345</v>
      </c>
      <c r="J1292" s="325">
        <v>53.28</v>
      </c>
    </row>
    <row r="1293" spans="2:10" x14ac:dyDescent="0.2">
      <c r="B1293" s="937">
        <v>41982</v>
      </c>
      <c r="C1293" s="325">
        <v>158.27500000000001</v>
      </c>
      <c r="D1293" s="325">
        <v>49.31</v>
      </c>
      <c r="E1293" s="325">
        <v>253.47499999999999</v>
      </c>
      <c r="F1293" s="325">
        <v>161.57</v>
      </c>
      <c r="G1293" s="325">
        <v>61.774999999999999</v>
      </c>
      <c r="H1293" s="325">
        <v>130.815</v>
      </c>
      <c r="I1293" s="325">
        <v>122.215</v>
      </c>
      <c r="J1293" s="325">
        <v>52.795000000000002</v>
      </c>
    </row>
    <row r="1294" spans="2:10" x14ac:dyDescent="0.2">
      <c r="B1294" s="937">
        <v>41983</v>
      </c>
      <c r="C1294" s="325">
        <v>170.48500000000001</v>
      </c>
      <c r="D1294" s="325">
        <v>52.78</v>
      </c>
      <c r="E1294" s="325">
        <v>271.54000000000002</v>
      </c>
      <c r="F1294" s="325">
        <v>171.89</v>
      </c>
      <c r="G1294" s="325">
        <v>64.745000000000005</v>
      </c>
      <c r="H1294" s="325">
        <v>133.56</v>
      </c>
      <c r="I1294" s="325">
        <v>129.61500000000001</v>
      </c>
      <c r="J1294" s="325">
        <v>52.77</v>
      </c>
    </row>
    <row r="1295" spans="2:10" x14ac:dyDescent="0.2">
      <c r="B1295" s="937">
        <v>41984</v>
      </c>
      <c r="C1295" s="325">
        <v>175.745</v>
      </c>
      <c r="D1295" s="325">
        <v>52.8</v>
      </c>
      <c r="E1295" s="325">
        <v>266.64</v>
      </c>
      <c r="F1295" s="325">
        <v>164.035</v>
      </c>
      <c r="G1295" s="325">
        <v>64.064999999999998</v>
      </c>
      <c r="H1295" s="325">
        <v>133.55000000000001</v>
      </c>
      <c r="I1295" s="325">
        <v>134.52500000000001</v>
      </c>
      <c r="J1295" s="325">
        <v>52.784999999999997</v>
      </c>
    </row>
    <row r="1296" spans="2:10" x14ac:dyDescent="0.2">
      <c r="B1296" s="937">
        <v>41985</v>
      </c>
      <c r="C1296" s="325">
        <v>185.52500000000001</v>
      </c>
      <c r="D1296" s="325">
        <v>56.8</v>
      </c>
      <c r="E1296" s="325">
        <v>281.11500000000001</v>
      </c>
      <c r="F1296" s="325">
        <v>185.19</v>
      </c>
      <c r="G1296" s="325">
        <v>67.754999999999995</v>
      </c>
      <c r="H1296" s="325">
        <v>138.45500000000001</v>
      </c>
      <c r="I1296" s="325">
        <v>139.435</v>
      </c>
      <c r="J1296" s="325">
        <v>52.795000000000002</v>
      </c>
    </row>
    <row r="1297" spans="2:10" x14ac:dyDescent="0.2">
      <c r="B1297" s="937">
        <v>41988</v>
      </c>
      <c r="C1297" s="325">
        <v>191.26499999999999</v>
      </c>
      <c r="D1297" s="325">
        <v>57.72</v>
      </c>
      <c r="E1297" s="325">
        <v>295.66000000000003</v>
      </c>
      <c r="F1297" s="325">
        <v>199.845</v>
      </c>
      <c r="G1297" s="325">
        <v>67.745000000000005</v>
      </c>
      <c r="H1297" s="325">
        <v>142.80000000000001</v>
      </c>
      <c r="I1297" s="325">
        <v>140.845</v>
      </c>
      <c r="J1297" s="325">
        <v>53.344999999999999</v>
      </c>
    </row>
    <row r="1298" spans="2:10" x14ac:dyDescent="0.2">
      <c r="B1298" s="937">
        <v>41989</v>
      </c>
      <c r="C1298" s="325">
        <v>194.05500000000001</v>
      </c>
      <c r="D1298" s="325">
        <v>59.76</v>
      </c>
      <c r="E1298" s="325">
        <v>318.09500000000003</v>
      </c>
      <c r="F1298" s="325">
        <v>211.05500000000001</v>
      </c>
      <c r="G1298" s="325">
        <v>72.73</v>
      </c>
      <c r="H1298" s="325">
        <v>144.85</v>
      </c>
      <c r="I1298" s="325">
        <v>142.82499999999999</v>
      </c>
      <c r="J1298" s="325">
        <v>54.064999999999998</v>
      </c>
    </row>
    <row r="1299" spans="2:10" x14ac:dyDescent="0.2">
      <c r="B1299" s="937">
        <v>41990</v>
      </c>
      <c r="C1299" s="325">
        <v>218.02500000000001</v>
      </c>
      <c r="D1299" s="325">
        <v>58.88</v>
      </c>
      <c r="E1299" s="325">
        <v>314.85500000000002</v>
      </c>
      <c r="F1299" s="325">
        <v>195.35499999999999</v>
      </c>
      <c r="G1299" s="325">
        <v>71.319999999999993</v>
      </c>
      <c r="H1299" s="325">
        <v>134.82</v>
      </c>
      <c r="I1299" s="325">
        <v>142.80500000000001</v>
      </c>
      <c r="J1299" s="325">
        <v>54.104999999999997</v>
      </c>
    </row>
    <row r="1300" spans="2:10" x14ac:dyDescent="0.2">
      <c r="B1300" s="937">
        <v>41991</v>
      </c>
      <c r="C1300" s="325">
        <v>210.245</v>
      </c>
      <c r="D1300" s="325">
        <v>56.8</v>
      </c>
      <c r="E1300" s="325">
        <v>285.995</v>
      </c>
      <c r="F1300" s="325">
        <v>183.59</v>
      </c>
      <c r="G1300" s="325">
        <v>69.739999999999995</v>
      </c>
      <c r="H1300" s="325">
        <v>139.45500000000001</v>
      </c>
      <c r="I1300" s="325">
        <v>134.54499999999999</v>
      </c>
      <c r="J1300" s="325">
        <v>54.774999999999999</v>
      </c>
    </row>
    <row r="1301" spans="2:10" x14ac:dyDescent="0.2">
      <c r="B1301" s="937">
        <v>41992</v>
      </c>
      <c r="C1301" s="325">
        <v>188.76</v>
      </c>
      <c r="D1301" s="325">
        <v>56.79</v>
      </c>
      <c r="E1301" s="325">
        <v>266.70999999999998</v>
      </c>
      <c r="F1301" s="325">
        <v>178.73</v>
      </c>
      <c r="G1301" s="325">
        <v>69.734999999999999</v>
      </c>
      <c r="H1301" s="325">
        <v>139.465</v>
      </c>
      <c r="I1301" s="325">
        <v>134.55500000000001</v>
      </c>
      <c r="J1301" s="325">
        <v>54.765000000000001</v>
      </c>
    </row>
    <row r="1302" spans="2:10" x14ac:dyDescent="0.2">
      <c r="B1302" s="937">
        <v>41995</v>
      </c>
      <c r="C1302" s="325">
        <v>191.38</v>
      </c>
      <c r="D1302" s="325">
        <v>57.15</v>
      </c>
      <c r="E1302" s="325">
        <v>270.33999999999997</v>
      </c>
      <c r="F1302" s="325">
        <v>181.14</v>
      </c>
      <c r="G1302" s="325">
        <v>69.7</v>
      </c>
      <c r="H1302" s="325">
        <v>138.245</v>
      </c>
      <c r="I1302" s="325">
        <v>134.6</v>
      </c>
      <c r="J1302" s="325">
        <v>54.795000000000002</v>
      </c>
    </row>
    <row r="1303" spans="2:10" x14ac:dyDescent="0.2">
      <c r="B1303" s="937">
        <v>41996</v>
      </c>
      <c r="C1303" s="325">
        <v>192.26</v>
      </c>
      <c r="D1303" s="325">
        <v>57.67</v>
      </c>
      <c r="E1303" s="325">
        <v>271.51</v>
      </c>
      <c r="F1303" s="325">
        <v>181.91</v>
      </c>
      <c r="G1303" s="325">
        <v>69.555000000000007</v>
      </c>
      <c r="H1303" s="325">
        <v>137.85499999999999</v>
      </c>
      <c r="I1303" s="325">
        <v>134.32499999999999</v>
      </c>
      <c r="J1303" s="325">
        <v>54.685000000000002</v>
      </c>
    </row>
    <row r="1304" spans="2:10" x14ac:dyDescent="0.2">
      <c r="B1304" s="937">
        <v>41997</v>
      </c>
      <c r="C1304" s="325">
        <v>193.25</v>
      </c>
      <c r="D1304" s="325">
        <v>58.05</v>
      </c>
      <c r="E1304" s="325">
        <v>272.85000000000002</v>
      </c>
      <c r="F1304" s="325">
        <v>182.8</v>
      </c>
      <c r="G1304" s="325">
        <v>69.314999999999998</v>
      </c>
      <c r="H1304" s="325">
        <v>137.785</v>
      </c>
      <c r="I1304" s="325">
        <v>133.755</v>
      </c>
      <c r="J1304" s="325">
        <v>54.475000000000001</v>
      </c>
    </row>
    <row r="1305" spans="2:10" x14ac:dyDescent="0.2">
      <c r="B1305" s="937">
        <v>41998</v>
      </c>
      <c r="C1305" s="325">
        <v>193.3</v>
      </c>
      <c r="D1305" s="325">
        <v>57.95</v>
      </c>
      <c r="E1305" s="325">
        <v>272.8</v>
      </c>
      <c r="F1305" s="325">
        <v>182.8</v>
      </c>
      <c r="G1305" s="325">
        <v>69.3</v>
      </c>
      <c r="H1305" s="325">
        <v>137.965</v>
      </c>
      <c r="I1305" s="325">
        <v>133.80500000000001</v>
      </c>
      <c r="J1305" s="325">
        <v>54.5</v>
      </c>
    </row>
    <row r="1306" spans="2:10" x14ac:dyDescent="0.2">
      <c r="B1306" s="937">
        <v>41999</v>
      </c>
      <c r="C1306" s="325">
        <v>193.4</v>
      </c>
      <c r="D1306" s="325">
        <v>57.59</v>
      </c>
      <c r="E1306" s="325">
        <v>272.93</v>
      </c>
      <c r="F1306" s="325">
        <v>182.89</v>
      </c>
      <c r="G1306" s="325">
        <v>69.165000000000006</v>
      </c>
      <c r="H1306" s="325">
        <v>137.83500000000001</v>
      </c>
      <c r="I1306" s="325">
        <v>133.54499999999999</v>
      </c>
      <c r="J1306" s="325">
        <v>54.395000000000003</v>
      </c>
    </row>
    <row r="1307" spans="2:10" x14ac:dyDescent="0.2">
      <c r="B1307" s="937">
        <v>42002</v>
      </c>
      <c r="C1307" s="325">
        <v>193.21</v>
      </c>
      <c r="D1307" s="325">
        <v>58.21</v>
      </c>
      <c r="E1307" s="325">
        <v>272.63</v>
      </c>
      <c r="F1307" s="325">
        <v>182.72</v>
      </c>
      <c r="G1307" s="325">
        <v>69.465000000000003</v>
      </c>
      <c r="H1307" s="325">
        <v>137.80500000000001</v>
      </c>
      <c r="I1307" s="325">
        <v>134.01499999999999</v>
      </c>
      <c r="J1307" s="325">
        <v>54.604999999999997</v>
      </c>
    </row>
    <row r="1308" spans="2:10" x14ac:dyDescent="0.2">
      <c r="B1308" s="937">
        <v>42003</v>
      </c>
      <c r="C1308" s="325">
        <v>189.22</v>
      </c>
      <c r="D1308" s="325">
        <v>58.79</v>
      </c>
      <c r="E1308" s="325">
        <v>266.98</v>
      </c>
      <c r="F1308" s="325">
        <v>178.94</v>
      </c>
      <c r="G1308" s="325">
        <v>70.935000000000002</v>
      </c>
      <c r="H1308" s="325">
        <v>140.95500000000001</v>
      </c>
      <c r="I1308" s="325">
        <v>136.755</v>
      </c>
      <c r="J1308" s="325">
        <v>55.725000000000001</v>
      </c>
    </row>
    <row r="1309" spans="2:10" x14ac:dyDescent="0.2">
      <c r="B1309" s="937">
        <v>42004</v>
      </c>
      <c r="C1309" s="325">
        <v>189.81</v>
      </c>
      <c r="D1309" s="325">
        <v>51.37</v>
      </c>
      <c r="E1309" s="325">
        <v>266.73</v>
      </c>
      <c r="F1309" s="325">
        <v>178.59</v>
      </c>
      <c r="G1309" s="325">
        <v>70</v>
      </c>
      <c r="H1309" s="325">
        <v>141.905</v>
      </c>
      <c r="I1309" s="325">
        <v>136.80000000000001</v>
      </c>
      <c r="J1309" s="325">
        <v>50</v>
      </c>
    </row>
    <row r="1310" spans="2:10" x14ac:dyDescent="0.2">
      <c r="B1310" s="937">
        <v>42005</v>
      </c>
      <c r="C1310" s="325">
        <v>189.8</v>
      </c>
      <c r="D1310" s="325">
        <v>51.4</v>
      </c>
      <c r="E1310" s="325">
        <v>266.7</v>
      </c>
      <c r="F1310" s="325">
        <v>178.6</v>
      </c>
      <c r="G1310" s="325">
        <v>70.004999999999995</v>
      </c>
      <c r="H1310" s="325">
        <v>142.065</v>
      </c>
      <c r="I1310" s="325">
        <v>136.80000000000001</v>
      </c>
      <c r="J1310" s="325">
        <v>49.994999999999997</v>
      </c>
    </row>
    <row r="1311" spans="2:10" x14ac:dyDescent="0.2">
      <c r="B1311" s="937">
        <v>42006</v>
      </c>
      <c r="C1311" s="325">
        <v>189.61</v>
      </c>
      <c r="D1311" s="325">
        <v>56.765000000000001</v>
      </c>
      <c r="E1311" s="325">
        <v>268.495</v>
      </c>
      <c r="F1311" s="325">
        <v>180.59</v>
      </c>
      <c r="G1311" s="325">
        <v>69.734999999999999</v>
      </c>
      <c r="H1311" s="325">
        <v>136.5</v>
      </c>
      <c r="I1311" s="325">
        <v>138.93</v>
      </c>
      <c r="J1311" s="325">
        <v>55.255000000000003</v>
      </c>
    </row>
    <row r="1312" spans="2:10" x14ac:dyDescent="0.2">
      <c r="B1312" s="937">
        <v>42009</v>
      </c>
      <c r="C1312" s="325">
        <v>195.72</v>
      </c>
      <c r="D1312" s="325">
        <v>56.765000000000001</v>
      </c>
      <c r="E1312" s="325">
        <v>276.22000000000003</v>
      </c>
      <c r="F1312" s="325">
        <v>182.035</v>
      </c>
      <c r="G1312" s="325">
        <v>69.734999999999999</v>
      </c>
      <c r="H1312" s="325">
        <v>139.44999999999999</v>
      </c>
      <c r="I1312" s="325">
        <v>134.51</v>
      </c>
      <c r="J1312" s="325">
        <v>54.76</v>
      </c>
    </row>
    <row r="1313" spans="2:10" x14ac:dyDescent="0.2">
      <c r="B1313" s="937">
        <v>42010</v>
      </c>
      <c r="C1313" s="325">
        <v>199.67500000000001</v>
      </c>
      <c r="D1313" s="325">
        <v>55.755000000000003</v>
      </c>
      <c r="E1313" s="325">
        <v>285.94499999999999</v>
      </c>
      <c r="F1313" s="325">
        <v>188.41499999999999</v>
      </c>
      <c r="G1313" s="325">
        <v>69.724999999999994</v>
      </c>
      <c r="H1313" s="325">
        <v>144.37</v>
      </c>
      <c r="I1313" s="325">
        <v>139.435</v>
      </c>
      <c r="J1313" s="325">
        <v>54.74</v>
      </c>
    </row>
    <row r="1314" spans="2:10" x14ac:dyDescent="0.2">
      <c r="B1314" s="937">
        <v>42011</v>
      </c>
      <c r="C1314" s="325">
        <v>197.995</v>
      </c>
      <c r="D1314" s="325">
        <v>55.255000000000003</v>
      </c>
      <c r="E1314" s="325">
        <v>281.10000000000002</v>
      </c>
      <c r="F1314" s="325">
        <v>180.60499999999999</v>
      </c>
      <c r="G1314" s="325">
        <v>65.114999999999995</v>
      </c>
      <c r="H1314" s="325">
        <v>134.54499999999999</v>
      </c>
      <c r="I1314" s="325">
        <v>134.52000000000001</v>
      </c>
      <c r="J1314" s="325">
        <v>54.75</v>
      </c>
    </row>
    <row r="1315" spans="2:10" x14ac:dyDescent="0.2">
      <c r="B1315" s="937">
        <v>42012</v>
      </c>
      <c r="C1315" s="325">
        <v>190.91499999999999</v>
      </c>
      <c r="D1315" s="325">
        <v>53.244999999999997</v>
      </c>
      <c r="E1315" s="325">
        <v>271.48</v>
      </c>
      <c r="F1315" s="325">
        <v>174.44499999999999</v>
      </c>
      <c r="G1315" s="325">
        <v>64.12</v>
      </c>
      <c r="H1315" s="325">
        <v>129.63</v>
      </c>
      <c r="I1315" s="325">
        <v>131.58000000000001</v>
      </c>
      <c r="J1315" s="325">
        <v>54.74</v>
      </c>
    </row>
    <row r="1316" spans="2:10" x14ac:dyDescent="0.2">
      <c r="B1316" s="937">
        <v>42013</v>
      </c>
      <c r="C1316" s="325">
        <v>197.41499999999999</v>
      </c>
      <c r="D1316" s="325">
        <v>53.255000000000003</v>
      </c>
      <c r="E1316" s="325">
        <v>271.45999999999998</v>
      </c>
      <c r="F1316" s="325">
        <v>181.595</v>
      </c>
      <c r="G1316" s="325">
        <v>65.474999999999994</v>
      </c>
      <c r="H1316" s="325">
        <v>129.625</v>
      </c>
      <c r="I1316" s="325">
        <v>131.57</v>
      </c>
      <c r="J1316" s="325">
        <v>54.744999999999997</v>
      </c>
    </row>
    <row r="1317" spans="2:10" x14ac:dyDescent="0.2">
      <c r="B1317" s="937">
        <v>42016</v>
      </c>
      <c r="C1317" s="325">
        <v>199.07499999999999</v>
      </c>
      <c r="D1317" s="325">
        <v>52.924999999999997</v>
      </c>
      <c r="E1317" s="325">
        <v>281.10000000000002</v>
      </c>
      <c r="F1317" s="325">
        <v>185.81</v>
      </c>
      <c r="G1317" s="325">
        <v>65.415000000000006</v>
      </c>
      <c r="H1317" s="325">
        <v>129.625</v>
      </c>
      <c r="I1317" s="325">
        <v>131.9</v>
      </c>
      <c r="J1317" s="325">
        <v>55.92</v>
      </c>
    </row>
    <row r="1318" spans="2:10" x14ac:dyDescent="0.2">
      <c r="B1318" s="937">
        <v>42017</v>
      </c>
      <c r="C1318" s="325">
        <v>196.41499999999999</v>
      </c>
      <c r="D1318" s="325">
        <v>50.26</v>
      </c>
      <c r="E1318" s="325">
        <v>276.28500000000003</v>
      </c>
      <c r="F1318" s="325">
        <v>183.57</v>
      </c>
      <c r="G1318" s="325">
        <v>62.634999999999998</v>
      </c>
      <c r="H1318" s="325">
        <v>124.7</v>
      </c>
      <c r="I1318" s="325">
        <v>129.60499999999999</v>
      </c>
      <c r="J1318" s="325">
        <v>54.75</v>
      </c>
    </row>
    <row r="1319" spans="2:10" x14ac:dyDescent="0.2">
      <c r="B1319" s="937">
        <v>42018</v>
      </c>
      <c r="C1319" s="325">
        <v>188.23</v>
      </c>
      <c r="D1319" s="325">
        <v>50.25</v>
      </c>
      <c r="E1319" s="325">
        <v>266.64499999999998</v>
      </c>
      <c r="F1319" s="325">
        <v>174.08500000000001</v>
      </c>
      <c r="G1319" s="325">
        <v>62.39</v>
      </c>
      <c r="H1319" s="325">
        <v>119.77</v>
      </c>
      <c r="I1319" s="325">
        <v>129.61000000000001</v>
      </c>
      <c r="J1319" s="325">
        <v>54.74</v>
      </c>
    </row>
    <row r="1320" spans="2:10" x14ac:dyDescent="0.2">
      <c r="B1320" s="937">
        <v>42019</v>
      </c>
      <c r="C1320" s="325">
        <v>189.04499999999999</v>
      </c>
      <c r="D1320" s="325">
        <v>53.255000000000003</v>
      </c>
      <c r="E1320" s="325">
        <v>276.30500000000001</v>
      </c>
      <c r="F1320" s="325">
        <v>178.66499999999999</v>
      </c>
      <c r="G1320" s="325">
        <v>67.415000000000006</v>
      </c>
      <c r="H1320" s="325">
        <v>119.77</v>
      </c>
      <c r="I1320" s="325">
        <v>129.60499999999999</v>
      </c>
      <c r="J1320" s="325">
        <v>52.24</v>
      </c>
    </row>
    <row r="1321" spans="2:10" x14ac:dyDescent="0.2">
      <c r="B1321" s="937">
        <v>42020</v>
      </c>
      <c r="C1321" s="325">
        <v>198.85499999999999</v>
      </c>
      <c r="D1321" s="325">
        <v>53.265000000000001</v>
      </c>
      <c r="E1321" s="325">
        <v>276.255</v>
      </c>
      <c r="F1321" s="325">
        <v>177.995</v>
      </c>
      <c r="G1321" s="325">
        <v>68.704999999999998</v>
      </c>
      <c r="H1321" s="325">
        <v>119.77</v>
      </c>
      <c r="I1321" s="325">
        <v>129.6</v>
      </c>
      <c r="J1321" s="325">
        <v>52.255000000000003</v>
      </c>
    </row>
    <row r="1322" spans="2:10" x14ac:dyDescent="0.2">
      <c r="B1322" s="937">
        <v>42023</v>
      </c>
      <c r="C1322" s="325">
        <v>198.89500000000001</v>
      </c>
      <c r="D1322" s="325">
        <v>53.244999999999997</v>
      </c>
      <c r="E1322" s="325">
        <v>275.72500000000002</v>
      </c>
      <c r="F1322" s="325">
        <v>176.73</v>
      </c>
      <c r="G1322" s="325">
        <v>69.724999999999994</v>
      </c>
      <c r="H1322" s="325">
        <v>120.77500000000001</v>
      </c>
      <c r="I1322" s="325">
        <v>129.61000000000001</v>
      </c>
      <c r="J1322" s="325">
        <v>52.24</v>
      </c>
    </row>
    <row r="1323" spans="2:10" x14ac:dyDescent="0.2">
      <c r="B1323" s="937">
        <v>42024</v>
      </c>
      <c r="C1323" s="325">
        <v>198.85</v>
      </c>
      <c r="D1323" s="325">
        <v>53.27</v>
      </c>
      <c r="E1323" s="325">
        <v>276.26</v>
      </c>
      <c r="F1323" s="325">
        <v>173.76499999999999</v>
      </c>
      <c r="G1323" s="325">
        <v>69.734999999999999</v>
      </c>
      <c r="H1323" s="325">
        <v>119.765</v>
      </c>
      <c r="I1323" s="325">
        <v>129.6</v>
      </c>
      <c r="J1323" s="325">
        <v>52.26</v>
      </c>
    </row>
    <row r="1324" spans="2:10" x14ac:dyDescent="0.2">
      <c r="B1324" s="937">
        <v>42025</v>
      </c>
      <c r="C1324" s="325">
        <v>195.81</v>
      </c>
      <c r="D1324" s="325">
        <v>53.244999999999997</v>
      </c>
      <c r="E1324" s="325">
        <v>276.36</v>
      </c>
      <c r="F1324" s="325">
        <v>171.85499999999999</v>
      </c>
      <c r="G1324" s="325">
        <v>72.63</v>
      </c>
      <c r="H1324" s="325">
        <v>119.77500000000001</v>
      </c>
      <c r="I1324" s="325">
        <v>129.61500000000001</v>
      </c>
      <c r="J1324" s="325">
        <v>52.24</v>
      </c>
    </row>
    <row r="1325" spans="2:10" x14ac:dyDescent="0.2">
      <c r="B1325" s="937">
        <v>42026</v>
      </c>
      <c r="C1325" s="325">
        <v>191.89</v>
      </c>
      <c r="D1325" s="325">
        <v>50.244999999999997</v>
      </c>
      <c r="E1325" s="325">
        <v>271.52999999999997</v>
      </c>
      <c r="F1325" s="325">
        <v>167.285</v>
      </c>
      <c r="G1325" s="325">
        <v>68.765000000000001</v>
      </c>
      <c r="H1325" s="325">
        <v>119.77500000000001</v>
      </c>
      <c r="I1325" s="325">
        <v>129.61500000000001</v>
      </c>
      <c r="J1325" s="325">
        <v>50.234999999999999</v>
      </c>
    </row>
    <row r="1326" spans="2:10" x14ac:dyDescent="0.2">
      <c r="B1326" s="937">
        <v>42027</v>
      </c>
      <c r="C1326" s="325">
        <v>189.53</v>
      </c>
      <c r="D1326" s="325">
        <v>48.244999999999997</v>
      </c>
      <c r="E1326" s="325">
        <v>266.69499999999999</v>
      </c>
      <c r="F1326" s="325">
        <v>160.005</v>
      </c>
      <c r="G1326" s="325">
        <v>65.084999999999994</v>
      </c>
      <c r="H1326" s="325">
        <v>114.83499999999999</v>
      </c>
      <c r="I1326" s="325">
        <v>124.69</v>
      </c>
      <c r="J1326" s="325">
        <v>50.24</v>
      </c>
    </row>
    <row r="1327" spans="2:10" x14ac:dyDescent="0.2">
      <c r="B1327" s="937">
        <v>42030</v>
      </c>
      <c r="C1327" s="325">
        <v>190.84</v>
      </c>
      <c r="D1327" s="325">
        <v>48.24</v>
      </c>
      <c r="E1327" s="325">
        <v>276.39999999999998</v>
      </c>
      <c r="F1327" s="325">
        <v>161.67500000000001</v>
      </c>
      <c r="G1327" s="325">
        <v>67.094999999999999</v>
      </c>
      <c r="H1327" s="325">
        <v>114.845</v>
      </c>
      <c r="I1327" s="325">
        <v>124.69</v>
      </c>
      <c r="J1327" s="325">
        <v>50.23</v>
      </c>
    </row>
    <row r="1328" spans="2:10" x14ac:dyDescent="0.2">
      <c r="B1328" s="937">
        <v>42031</v>
      </c>
      <c r="C1328" s="325">
        <v>190.59</v>
      </c>
      <c r="D1328" s="325">
        <v>48.25</v>
      </c>
      <c r="E1328" s="325">
        <v>274.435</v>
      </c>
      <c r="F1328" s="325">
        <v>151.11500000000001</v>
      </c>
      <c r="G1328" s="325">
        <v>65.16</v>
      </c>
      <c r="H1328" s="325">
        <v>114.83499999999999</v>
      </c>
      <c r="I1328" s="325">
        <v>124.69</v>
      </c>
      <c r="J1328" s="325">
        <v>50.24</v>
      </c>
    </row>
    <row r="1329" spans="2:10" x14ac:dyDescent="0.2">
      <c r="B1329" s="937">
        <v>42032</v>
      </c>
      <c r="C1329" s="325">
        <v>194.33</v>
      </c>
      <c r="D1329" s="325">
        <v>48.24</v>
      </c>
      <c r="E1329" s="325">
        <v>276.41500000000002</v>
      </c>
      <c r="F1329" s="325">
        <v>144.41999999999999</v>
      </c>
      <c r="G1329" s="325">
        <v>65.284999999999997</v>
      </c>
      <c r="H1329" s="325">
        <v>114.845</v>
      </c>
      <c r="I1329" s="325">
        <v>124.69499999999999</v>
      </c>
      <c r="J1329" s="325">
        <v>50.23</v>
      </c>
    </row>
    <row r="1330" spans="2:10" x14ac:dyDescent="0.2">
      <c r="B1330" s="937">
        <v>42033</v>
      </c>
      <c r="C1330" s="325">
        <v>194.3</v>
      </c>
      <c r="D1330" s="325">
        <v>49.045000000000002</v>
      </c>
      <c r="E1330" s="325">
        <v>281.25</v>
      </c>
      <c r="F1330" s="325">
        <v>144.41999999999999</v>
      </c>
      <c r="G1330" s="325">
        <v>64.734999999999999</v>
      </c>
      <c r="H1330" s="325">
        <v>116.72499999999999</v>
      </c>
      <c r="I1330" s="325">
        <v>124.69</v>
      </c>
      <c r="J1330" s="325">
        <v>50.23</v>
      </c>
    </row>
    <row r="1331" spans="2:10" x14ac:dyDescent="0.2">
      <c r="B1331" s="937">
        <v>42034</v>
      </c>
      <c r="C1331" s="325">
        <v>193.72499999999999</v>
      </c>
      <c r="D1331" s="325">
        <v>51.384999999999998</v>
      </c>
      <c r="E1331" s="325">
        <v>276.69499999999999</v>
      </c>
      <c r="F1331" s="325">
        <v>144.375</v>
      </c>
      <c r="G1331" s="325">
        <v>65.62</v>
      </c>
      <c r="H1331" s="325">
        <v>119.78</v>
      </c>
      <c r="I1331" s="325">
        <v>124.045</v>
      </c>
      <c r="J1331" s="325">
        <v>50.51</v>
      </c>
    </row>
    <row r="1332" spans="2:10" x14ac:dyDescent="0.2">
      <c r="B1332" s="937">
        <v>42037</v>
      </c>
      <c r="C1332" s="325">
        <v>193.80500000000001</v>
      </c>
      <c r="D1332" s="325">
        <v>49.82</v>
      </c>
      <c r="E1332" s="325">
        <v>277.68</v>
      </c>
      <c r="F1332" s="325">
        <v>144.495</v>
      </c>
      <c r="G1332" s="325">
        <v>65.2</v>
      </c>
      <c r="H1332" s="325">
        <v>119.77500000000001</v>
      </c>
      <c r="I1332" s="325">
        <v>129.10499999999999</v>
      </c>
      <c r="J1332" s="325">
        <v>52.645000000000003</v>
      </c>
    </row>
    <row r="1333" spans="2:10" x14ac:dyDescent="0.2">
      <c r="B1333" s="937">
        <v>42038</v>
      </c>
      <c r="C1333" s="325">
        <v>186.45500000000001</v>
      </c>
      <c r="D1333" s="325">
        <v>48.74</v>
      </c>
      <c r="E1333" s="325">
        <v>271.375</v>
      </c>
      <c r="F1333" s="325">
        <v>139.405</v>
      </c>
      <c r="G1333" s="325">
        <v>64.099999999999994</v>
      </c>
      <c r="H1333" s="325">
        <v>119.075</v>
      </c>
      <c r="I1333" s="325">
        <v>127.23</v>
      </c>
      <c r="J1333" s="325">
        <v>49.204999999999998</v>
      </c>
    </row>
    <row r="1334" spans="2:10" x14ac:dyDescent="0.2">
      <c r="B1334" s="937">
        <v>42039</v>
      </c>
      <c r="C1334" s="325">
        <v>189.21</v>
      </c>
      <c r="D1334" s="325">
        <v>48.475000000000001</v>
      </c>
      <c r="E1334" s="325">
        <v>270.13499999999999</v>
      </c>
      <c r="F1334" s="325">
        <v>140.125</v>
      </c>
      <c r="G1334" s="325">
        <v>63.975000000000001</v>
      </c>
      <c r="H1334" s="325">
        <v>118.56</v>
      </c>
      <c r="I1334" s="325">
        <v>122.72499999999999</v>
      </c>
      <c r="J1334" s="325">
        <v>47.645000000000003</v>
      </c>
    </row>
    <row r="1335" spans="2:10" x14ac:dyDescent="0.2">
      <c r="B1335" s="937">
        <v>42040</v>
      </c>
      <c r="C1335" s="325">
        <v>183.285</v>
      </c>
      <c r="D1335" s="325">
        <v>48.305</v>
      </c>
      <c r="E1335" s="325">
        <v>269.76499999999999</v>
      </c>
      <c r="F1335" s="325">
        <v>141.30000000000001</v>
      </c>
      <c r="G1335" s="325">
        <v>64.784999999999997</v>
      </c>
      <c r="H1335" s="325">
        <v>116.715</v>
      </c>
      <c r="I1335" s="325">
        <v>123.425</v>
      </c>
      <c r="J1335" s="325">
        <v>47.31</v>
      </c>
    </row>
    <row r="1336" spans="2:10" x14ac:dyDescent="0.2">
      <c r="B1336" s="937">
        <v>42041</v>
      </c>
      <c r="C1336" s="325">
        <v>184.05500000000001</v>
      </c>
      <c r="D1336" s="325">
        <v>46.47</v>
      </c>
      <c r="E1336" s="325">
        <v>264.51</v>
      </c>
      <c r="F1336" s="325">
        <v>137.46</v>
      </c>
      <c r="G1336" s="325">
        <v>64.67</v>
      </c>
      <c r="H1336" s="325">
        <v>112.66</v>
      </c>
      <c r="I1336" s="325">
        <v>122.895</v>
      </c>
      <c r="J1336" s="325">
        <v>46.48</v>
      </c>
    </row>
    <row r="1337" spans="2:10" x14ac:dyDescent="0.2">
      <c r="B1337" s="937">
        <v>42044</v>
      </c>
      <c r="C1337" s="325">
        <v>179.13499999999999</v>
      </c>
      <c r="D1337" s="325">
        <v>46.805</v>
      </c>
      <c r="E1337" s="325">
        <v>262.10500000000002</v>
      </c>
      <c r="F1337" s="325">
        <v>138.24</v>
      </c>
      <c r="G1337" s="325">
        <v>65.474999999999994</v>
      </c>
      <c r="H1337" s="325">
        <v>112.66</v>
      </c>
      <c r="I1337" s="325">
        <v>122.235</v>
      </c>
      <c r="J1337" s="325">
        <v>45.81</v>
      </c>
    </row>
    <row r="1338" spans="2:10" x14ac:dyDescent="0.2">
      <c r="B1338" s="937">
        <v>42045</v>
      </c>
      <c r="C1338" s="325">
        <v>179.14500000000001</v>
      </c>
      <c r="D1338" s="325">
        <v>48.164999999999999</v>
      </c>
      <c r="E1338" s="325">
        <v>262.12</v>
      </c>
      <c r="F1338" s="325">
        <v>140.25</v>
      </c>
      <c r="G1338" s="325">
        <v>66.185000000000002</v>
      </c>
      <c r="H1338" s="325">
        <v>112.34</v>
      </c>
      <c r="I1338" s="325">
        <v>126.66500000000001</v>
      </c>
      <c r="J1338" s="325">
        <v>45.805</v>
      </c>
    </row>
    <row r="1339" spans="2:10" x14ac:dyDescent="0.2">
      <c r="B1339" s="937">
        <v>42046</v>
      </c>
      <c r="C1339" s="325">
        <v>179.29499999999999</v>
      </c>
      <c r="D1339" s="325">
        <v>48.604999999999997</v>
      </c>
      <c r="E1339" s="325">
        <v>271.83999999999997</v>
      </c>
      <c r="F1339" s="325">
        <v>139.44</v>
      </c>
      <c r="G1339" s="325">
        <v>66.349999999999994</v>
      </c>
      <c r="H1339" s="325">
        <v>120.345</v>
      </c>
      <c r="I1339" s="325">
        <v>126.85</v>
      </c>
      <c r="J1339" s="325">
        <v>47.984999999999999</v>
      </c>
    </row>
    <row r="1340" spans="2:10" x14ac:dyDescent="0.2">
      <c r="B1340" s="937">
        <v>42047</v>
      </c>
      <c r="C1340" s="325">
        <v>176.345</v>
      </c>
      <c r="D1340" s="325">
        <v>48.784999999999997</v>
      </c>
      <c r="E1340" s="325">
        <v>271.89999999999998</v>
      </c>
      <c r="F1340" s="325">
        <v>133.9</v>
      </c>
      <c r="G1340" s="325">
        <v>65.685000000000002</v>
      </c>
      <c r="H1340" s="325">
        <v>117.27</v>
      </c>
      <c r="I1340" s="325">
        <v>128.16</v>
      </c>
      <c r="J1340" s="325">
        <v>47.79</v>
      </c>
    </row>
    <row r="1341" spans="2:10" x14ac:dyDescent="0.2">
      <c r="B1341" s="937">
        <v>42048</v>
      </c>
      <c r="C1341" s="325">
        <v>191.905</v>
      </c>
      <c r="D1341" s="325">
        <v>52.31</v>
      </c>
      <c r="E1341" s="325">
        <v>271.815</v>
      </c>
      <c r="F1341" s="325">
        <v>132.28</v>
      </c>
      <c r="G1341" s="325">
        <v>65.22</v>
      </c>
      <c r="H1341" s="325">
        <v>116.59</v>
      </c>
      <c r="I1341" s="325">
        <v>127.95</v>
      </c>
      <c r="J1341" s="325">
        <v>47.71</v>
      </c>
    </row>
    <row r="1342" spans="2:10" x14ac:dyDescent="0.2">
      <c r="B1342" s="937">
        <v>42051</v>
      </c>
      <c r="C1342" s="325">
        <v>185.905</v>
      </c>
      <c r="D1342" s="325">
        <v>51.97</v>
      </c>
      <c r="E1342" s="325">
        <v>263.315</v>
      </c>
      <c r="F1342" s="325">
        <v>128.16499999999999</v>
      </c>
      <c r="G1342" s="325">
        <v>64.680000000000007</v>
      </c>
      <c r="H1342" s="325">
        <v>117.22</v>
      </c>
      <c r="I1342" s="325">
        <v>126.89</v>
      </c>
      <c r="J1342" s="325">
        <v>47.32</v>
      </c>
    </row>
    <row r="1343" spans="2:10" x14ac:dyDescent="0.2">
      <c r="B1343" s="937">
        <v>42052</v>
      </c>
      <c r="C1343" s="325">
        <v>184.755</v>
      </c>
      <c r="D1343" s="325">
        <v>49.65</v>
      </c>
      <c r="E1343" s="325">
        <v>271.81</v>
      </c>
      <c r="F1343" s="325">
        <v>136.79499999999999</v>
      </c>
      <c r="G1343" s="325">
        <v>62.825000000000003</v>
      </c>
      <c r="H1343" s="325">
        <v>114.315</v>
      </c>
      <c r="I1343" s="325">
        <v>121.265</v>
      </c>
      <c r="J1343" s="325">
        <v>47.784999999999997</v>
      </c>
    </row>
    <row r="1344" spans="2:10" x14ac:dyDescent="0.2">
      <c r="B1344" s="937">
        <v>42053</v>
      </c>
      <c r="C1344" s="325">
        <v>177.66499999999999</v>
      </c>
      <c r="D1344" s="325">
        <v>49.125</v>
      </c>
      <c r="E1344" s="325">
        <v>269.92500000000001</v>
      </c>
      <c r="F1344" s="325">
        <v>135.30000000000001</v>
      </c>
      <c r="G1344" s="325">
        <v>60.905000000000001</v>
      </c>
      <c r="H1344" s="325">
        <v>113.69499999999999</v>
      </c>
      <c r="I1344" s="325">
        <v>121.86</v>
      </c>
      <c r="J1344" s="325">
        <v>46.26</v>
      </c>
    </row>
    <row r="1345" spans="2:10" x14ac:dyDescent="0.2">
      <c r="B1345" s="937">
        <v>42054</v>
      </c>
      <c r="C1345" s="325">
        <v>179.2</v>
      </c>
      <c r="D1345" s="325">
        <v>50.04</v>
      </c>
      <c r="E1345" s="325">
        <v>271.73500000000001</v>
      </c>
      <c r="F1345" s="325">
        <v>131.57499999999999</v>
      </c>
      <c r="G1345" s="325">
        <v>63.08</v>
      </c>
      <c r="H1345" s="325">
        <v>114.31</v>
      </c>
      <c r="I1345" s="325">
        <v>121.255</v>
      </c>
      <c r="J1345" s="325">
        <v>47.81</v>
      </c>
    </row>
    <row r="1346" spans="2:10" x14ac:dyDescent="0.2">
      <c r="B1346" s="937">
        <v>42055</v>
      </c>
      <c r="C1346" s="325">
        <v>177.89</v>
      </c>
      <c r="D1346" s="325">
        <v>48.805</v>
      </c>
      <c r="E1346" s="325">
        <v>269.70499999999998</v>
      </c>
      <c r="F1346" s="325">
        <v>132.08500000000001</v>
      </c>
      <c r="G1346" s="325">
        <v>62.265000000000001</v>
      </c>
      <c r="H1346" s="325">
        <v>113.77</v>
      </c>
      <c r="I1346" s="325">
        <v>121.05500000000001</v>
      </c>
      <c r="J1346" s="325">
        <v>47.7</v>
      </c>
    </row>
    <row r="1347" spans="2:10" x14ac:dyDescent="0.2">
      <c r="B1347" s="937">
        <v>42058</v>
      </c>
      <c r="C1347" s="325">
        <v>177.99</v>
      </c>
      <c r="D1347" s="325">
        <v>49</v>
      </c>
      <c r="E1347" s="325">
        <v>271.61500000000001</v>
      </c>
      <c r="F1347" s="325">
        <v>131.56</v>
      </c>
      <c r="G1347" s="325">
        <v>61.125</v>
      </c>
      <c r="H1347" s="325">
        <v>115.29</v>
      </c>
      <c r="I1347" s="325">
        <v>119.315</v>
      </c>
      <c r="J1347" s="325">
        <v>49.075000000000003</v>
      </c>
    </row>
    <row r="1348" spans="2:10" x14ac:dyDescent="0.2">
      <c r="B1348" s="937">
        <v>42059</v>
      </c>
      <c r="C1348" s="325">
        <v>174.935</v>
      </c>
      <c r="D1348" s="325">
        <v>47.814999999999998</v>
      </c>
      <c r="E1348" s="325">
        <v>263.55500000000001</v>
      </c>
      <c r="F1348" s="325">
        <v>126.035</v>
      </c>
      <c r="G1348" s="325">
        <v>62.22</v>
      </c>
      <c r="H1348" s="325">
        <v>107.49</v>
      </c>
      <c r="I1348" s="325">
        <v>114.22</v>
      </c>
      <c r="J1348" s="325">
        <v>48.29</v>
      </c>
    </row>
    <row r="1349" spans="2:10" x14ac:dyDescent="0.2">
      <c r="B1349" s="937">
        <v>42060</v>
      </c>
      <c r="C1349" s="325">
        <v>174.23</v>
      </c>
      <c r="D1349" s="325">
        <v>47.8</v>
      </c>
      <c r="E1349" s="325">
        <v>257.14999999999998</v>
      </c>
      <c r="F1349" s="325">
        <v>121.395</v>
      </c>
      <c r="G1349" s="325">
        <v>61.015000000000001</v>
      </c>
      <c r="H1349" s="325">
        <v>106.91500000000001</v>
      </c>
      <c r="I1349" s="325">
        <v>119.78</v>
      </c>
      <c r="J1349" s="325">
        <v>47.774999999999999</v>
      </c>
    </row>
    <row r="1350" spans="2:10" x14ac:dyDescent="0.2">
      <c r="B1350" s="937">
        <v>42061</v>
      </c>
      <c r="C1350" s="325">
        <v>170.42</v>
      </c>
      <c r="D1350" s="325">
        <v>47.825000000000003</v>
      </c>
      <c r="E1350" s="325">
        <v>257.07</v>
      </c>
      <c r="F1350" s="325">
        <v>117.54</v>
      </c>
      <c r="G1350" s="325">
        <v>60.145000000000003</v>
      </c>
      <c r="H1350" s="325">
        <v>106.91</v>
      </c>
      <c r="I1350" s="325">
        <v>117.3</v>
      </c>
      <c r="J1350" s="325">
        <v>47.805</v>
      </c>
    </row>
    <row r="1351" spans="2:10" x14ac:dyDescent="0.2">
      <c r="B1351" s="937">
        <v>42062</v>
      </c>
      <c r="C1351" s="325">
        <v>169.03</v>
      </c>
      <c r="D1351" s="325">
        <v>47.905000000000001</v>
      </c>
      <c r="E1351" s="325">
        <v>253.89500000000001</v>
      </c>
      <c r="F1351" s="325">
        <v>118.88</v>
      </c>
      <c r="G1351" s="325">
        <v>59.78</v>
      </c>
      <c r="H1351" s="325">
        <v>108.16</v>
      </c>
      <c r="I1351" s="325">
        <v>115.63</v>
      </c>
      <c r="J1351" s="325">
        <v>49.79</v>
      </c>
    </row>
    <row r="1352" spans="2:10" x14ac:dyDescent="0.2">
      <c r="B1352" s="937">
        <v>42065</v>
      </c>
      <c r="C1352" s="325">
        <v>169.09</v>
      </c>
      <c r="D1352" s="325">
        <v>48.134999999999998</v>
      </c>
      <c r="E1352" s="325">
        <v>255.67</v>
      </c>
      <c r="F1352" s="325">
        <v>116.07</v>
      </c>
      <c r="G1352" s="325">
        <v>59.52</v>
      </c>
      <c r="H1352" s="325">
        <v>104.69</v>
      </c>
      <c r="I1352" s="325">
        <v>110.46</v>
      </c>
      <c r="J1352" s="325">
        <v>47.77</v>
      </c>
    </row>
    <row r="1353" spans="2:10" x14ac:dyDescent="0.2">
      <c r="B1353" s="937">
        <v>42066</v>
      </c>
      <c r="C1353" s="325">
        <v>169.19</v>
      </c>
      <c r="D1353" s="325">
        <v>47.835000000000001</v>
      </c>
      <c r="E1353" s="325">
        <v>255.86500000000001</v>
      </c>
      <c r="F1353" s="325">
        <v>117.44499999999999</v>
      </c>
      <c r="G1353" s="325">
        <v>59.21</v>
      </c>
      <c r="H1353" s="325">
        <v>107.045</v>
      </c>
      <c r="I1353" s="325">
        <v>107.895</v>
      </c>
      <c r="J1353" s="325">
        <v>47.8</v>
      </c>
    </row>
    <row r="1354" spans="2:10" x14ac:dyDescent="0.2">
      <c r="B1354" s="937">
        <v>42067</v>
      </c>
      <c r="C1354" s="325">
        <v>170.33</v>
      </c>
      <c r="D1354" s="325">
        <v>47.825000000000003</v>
      </c>
      <c r="E1354" s="325">
        <v>252.52</v>
      </c>
      <c r="F1354" s="325">
        <v>117.9</v>
      </c>
      <c r="G1354" s="325">
        <v>58.814999999999998</v>
      </c>
      <c r="H1354" s="325">
        <v>104.185</v>
      </c>
      <c r="I1354" s="325">
        <v>108.69</v>
      </c>
      <c r="J1354" s="325">
        <v>47.41</v>
      </c>
    </row>
    <row r="1355" spans="2:10" x14ac:dyDescent="0.2">
      <c r="B1355" s="937">
        <v>42068</v>
      </c>
      <c r="C1355" s="325">
        <v>169.83</v>
      </c>
      <c r="D1355" s="325">
        <v>47.28</v>
      </c>
      <c r="E1355" s="325">
        <v>252.52</v>
      </c>
      <c r="F1355" s="325">
        <v>120.25</v>
      </c>
      <c r="G1355" s="325">
        <v>58.2</v>
      </c>
      <c r="H1355" s="325">
        <v>103.9</v>
      </c>
      <c r="I1355" s="325">
        <v>110.095</v>
      </c>
      <c r="J1355" s="325">
        <v>46.774999999999999</v>
      </c>
    </row>
    <row r="1356" spans="2:10" x14ac:dyDescent="0.2">
      <c r="B1356" s="937">
        <v>42069</v>
      </c>
      <c r="C1356" s="325">
        <v>172.06</v>
      </c>
      <c r="D1356" s="325">
        <v>47.185000000000002</v>
      </c>
      <c r="E1356" s="325">
        <v>253.76499999999999</v>
      </c>
      <c r="F1356" s="325">
        <v>117.745</v>
      </c>
      <c r="G1356" s="325">
        <v>58.634999999999998</v>
      </c>
      <c r="H1356" s="325">
        <v>104.75</v>
      </c>
      <c r="I1356" s="325">
        <v>103.13500000000001</v>
      </c>
      <c r="J1356" s="325">
        <v>45.89</v>
      </c>
    </row>
    <row r="1357" spans="2:10" x14ac:dyDescent="0.2">
      <c r="B1357" s="937">
        <v>42072</v>
      </c>
      <c r="C1357" s="325">
        <v>172.85</v>
      </c>
      <c r="D1357" s="325">
        <v>47.094999999999999</v>
      </c>
      <c r="E1357" s="325">
        <v>254.05500000000001</v>
      </c>
      <c r="F1357" s="325">
        <v>121.15</v>
      </c>
      <c r="G1357" s="325">
        <v>57.805</v>
      </c>
      <c r="H1357" s="325">
        <v>104.89</v>
      </c>
      <c r="I1357" s="325">
        <v>104.91</v>
      </c>
      <c r="J1357" s="325">
        <v>45.715000000000003</v>
      </c>
    </row>
    <row r="1358" spans="2:10" x14ac:dyDescent="0.2">
      <c r="B1358" s="937">
        <v>42073</v>
      </c>
      <c r="C1358" s="325">
        <v>177.13</v>
      </c>
      <c r="D1358" s="325">
        <v>48.33</v>
      </c>
      <c r="E1358" s="325">
        <v>258.52499999999998</v>
      </c>
      <c r="F1358" s="325">
        <v>128.08500000000001</v>
      </c>
      <c r="G1358" s="325">
        <v>58.49</v>
      </c>
      <c r="H1358" s="325">
        <v>107.47</v>
      </c>
      <c r="I1358" s="325">
        <v>110.965</v>
      </c>
      <c r="J1358" s="325">
        <v>46.185000000000002</v>
      </c>
    </row>
    <row r="1359" spans="2:10" x14ac:dyDescent="0.2">
      <c r="B1359" s="937">
        <v>42074</v>
      </c>
      <c r="C1359" s="325">
        <v>177.85</v>
      </c>
      <c r="D1359" s="325">
        <v>47.734999999999999</v>
      </c>
      <c r="E1359" s="325">
        <v>261.57499999999999</v>
      </c>
      <c r="F1359" s="325">
        <v>133.19999999999999</v>
      </c>
      <c r="G1359" s="325">
        <v>59.265000000000001</v>
      </c>
      <c r="H1359" s="325">
        <v>107.95</v>
      </c>
      <c r="I1359" s="325">
        <v>110.4</v>
      </c>
      <c r="J1359" s="325">
        <v>45.734999999999999</v>
      </c>
    </row>
    <row r="1360" spans="2:10" x14ac:dyDescent="0.2">
      <c r="B1360" s="937">
        <v>42075</v>
      </c>
      <c r="C1360" s="325">
        <v>175.83</v>
      </c>
      <c r="D1360" s="325">
        <v>46.835000000000001</v>
      </c>
      <c r="E1360" s="325">
        <v>261.45</v>
      </c>
      <c r="F1360" s="325">
        <v>132.05000000000001</v>
      </c>
      <c r="G1360" s="325">
        <v>58.81</v>
      </c>
      <c r="H1360" s="325">
        <v>107.48</v>
      </c>
      <c r="I1360" s="325">
        <v>110.535</v>
      </c>
      <c r="J1360" s="325">
        <v>43.63</v>
      </c>
    </row>
    <row r="1361" spans="2:10" x14ac:dyDescent="0.2">
      <c r="B1361" s="937">
        <v>42076</v>
      </c>
      <c r="C1361" s="325">
        <v>178.06</v>
      </c>
      <c r="D1361" s="325">
        <v>46.505000000000003</v>
      </c>
      <c r="E1361" s="325">
        <v>260.36</v>
      </c>
      <c r="F1361" s="325">
        <v>137.27000000000001</v>
      </c>
      <c r="G1361" s="325">
        <v>58.395000000000003</v>
      </c>
      <c r="H1361" s="325">
        <v>104.45</v>
      </c>
      <c r="I1361" s="325">
        <v>111.36499999999999</v>
      </c>
      <c r="J1361" s="325">
        <v>44.755000000000003</v>
      </c>
    </row>
    <row r="1362" spans="2:10" x14ac:dyDescent="0.2">
      <c r="B1362" s="937">
        <v>42079</v>
      </c>
      <c r="C1362" s="325">
        <v>177.44</v>
      </c>
      <c r="D1362" s="325">
        <v>47.155000000000001</v>
      </c>
      <c r="E1362" s="325">
        <v>261.23500000000001</v>
      </c>
      <c r="F1362" s="325">
        <v>136.79</v>
      </c>
      <c r="G1362" s="325">
        <v>58.5</v>
      </c>
      <c r="H1362" s="325">
        <v>107.075</v>
      </c>
      <c r="I1362" s="325">
        <v>110.64</v>
      </c>
      <c r="J1362" s="325">
        <v>44.774999999999999</v>
      </c>
    </row>
    <row r="1363" spans="2:10" x14ac:dyDescent="0.2">
      <c r="B1363" s="937">
        <v>42080</v>
      </c>
      <c r="C1363" s="325">
        <v>164.63499999999999</v>
      </c>
      <c r="D1363" s="325">
        <v>46.91</v>
      </c>
      <c r="E1363" s="325">
        <v>262.42</v>
      </c>
      <c r="F1363" s="325">
        <v>137.35499999999999</v>
      </c>
      <c r="G1363" s="325">
        <v>58.825000000000003</v>
      </c>
      <c r="H1363" s="325">
        <v>106.02</v>
      </c>
      <c r="I1363" s="325">
        <v>111.28</v>
      </c>
      <c r="J1363" s="325">
        <v>46.85</v>
      </c>
    </row>
    <row r="1364" spans="2:10" x14ac:dyDescent="0.2">
      <c r="B1364" s="937">
        <v>42081</v>
      </c>
      <c r="C1364" s="325">
        <v>164.815</v>
      </c>
      <c r="D1364" s="325">
        <v>48.09</v>
      </c>
      <c r="E1364" s="325">
        <v>261.41000000000003</v>
      </c>
      <c r="F1364" s="325">
        <v>139.04</v>
      </c>
      <c r="G1364" s="325">
        <v>58.795000000000002</v>
      </c>
      <c r="H1364" s="325">
        <v>110.175</v>
      </c>
      <c r="I1364" s="325">
        <v>110.34</v>
      </c>
      <c r="J1364" s="325">
        <v>46.805</v>
      </c>
    </row>
    <row r="1365" spans="2:10" x14ac:dyDescent="0.2">
      <c r="B1365" s="937">
        <v>42082</v>
      </c>
      <c r="C1365" s="325">
        <v>163.72999999999999</v>
      </c>
      <c r="D1365" s="325">
        <v>47.79</v>
      </c>
      <c r="E1365" s="325">
        <v>263.68</v>
      </c>
      <c r="F1365" s="325">
        <v>140.35499999999999</v>
      </c>
      <c r="G1365" s="325">
        <v>59.155000000000001</v>
      </c>
      <c r="H1365" s="325">
        <v>109.76</v>
      </c>
      <c r="I1365" s="325">
        <v>110.595</v>
      </c>
      <c r="J1365" s="325">
        <v>46.765000000000001</v>
      </c>
    </row>
    <row r="1366" spans="2:10" x14ac:dyDescent="0.2">
      <c r="B1366" s="937">
        <v>42083</v>
      </c>
      <c r="C1366" s="325">
        <v>164.24</v>
      </c>
      <c r="D1366" s="325">
        <v>49.2</v>
      </c>
      <c r="E1366" s="325">
        <v>263.76499999999999</v>
      </c>
      <c r="F1366" s="325">
        <v>141.35</v>
      </c>
      <c r="G1366" s="325">
        <v>59.84</v>
      </c>
      <c r="H1366" s="325">
        <v>112.315</v>
      </c>
      <c r="I1366" s="325">
        <v>108.875</v>
      </c>
      <c r="J1366" s="325">
        <v>47.814999999999998</v>
      </c>
    </row>
    <row r="1367" spans="2:10" x14ac:dyDescent="0.2">
      <c r="B1367" s="937">
        <v>42086</v>
      </c>
      <c r="C1367" s="325">
        <v>160.83000000000001</v>
      </c>
      <c r="D1367" s="325">
        <v>48.575000000000003</v>
      </c>
      <c r="E1367" s="325">
        <v>259.67500000000001</v>
      </c>
      <c r="F1367" s="325">
        <v>130.41</v>
      </c>
      <c r="G1367" s="325">
        <v>59.67</v>
      </c>
      <c r="H1367" s="325">
        <v>108.37</v>
      </c>
      <c r="I1367" s="325">
        <v>109.13</v>
      </c>
      <c r="J1367" s="325">
        <v>46.28</v>
      </c>
    </row>
    <row r="1368" spans="2:10" x14ac:dyDescent="0.2">
      <c r="B1368" s="937">
        <v>42087</v>
      </c>
      <c r="C1368" s="325">
        <v>160.595</v>
      </c>
      <c r="D1368" s="325">
        <v>47.41</v>
      </c>
      <c r="E1368" s="325">
        <v>260.29000000000002</v>
      </c>
      <c r="F1368" s="325">
        <v>129.27500000000001</v>
      </c>
      <c r="G1368" s="325">
        <v>59.085000000000001</v>
      </c>
      <c r="H1368" s="325">
        <v>109.155</v>
      </c>
      <c r="I1368" s="325">
        <v>111.2</v>
      </c>
      <c r="J1368" s="325">
        <v>46.53</v>
      </c>
    </row>
    <row r="1369" spans="2:10" x14ac:dyDescent="0.2">
      <c r="B1369" s="937">
        <v>42088</v>
      </c>
      <c r="C1369" s="325">
        <v>159.36000000000001</v>
      </c>
      <c r="D1369" s="325">
        <v>48.71</v>
      </c>
      <c r="E1369" s="325">
        <v>257.74</v>
      </c>
      <c r="F1369" s="325">
        <v>130.05500000000001</v>
      </c>
      <c r="G1369" s="325">
        <v>59.204999999999998</v>
      </c>
      <c r="H1369" s="325">
        <v>105.62</v>
      </c>
      <c r="I1369" s="325">
        <v>109.38</v>
      </c>
      <c r="J1369" s="325">
        <v>45.54</v>
      </c>
    </row>
    <row r="1370" spans="2:10" x14ac:dyDescent="0.2">
      <c r="B1370" s="937">
        <v>42089</v>
      </c>
      <c r="C1370" s="325">
        <v>159.37</v>
      </c>
      <c r="D1370" s="325">
        <v>48.814999999999998</v>
      </c>
      <c r="E1370" s="325">
        <v>257.88499999999999</v>
      </c>
      <c r="F1370" s="325">
        <v>131.53</v>
      </c>
      <c r="G1370" s="325">
        <v>59.795000000000002</v>
      </c>
      <c r="H1370" s="325">
        <v>104.44</v>
      </c>
      <c r="I1370" s="325">
        <v>109.38</v>
      </c>
      <c r="J1370" s="325">
        <v>44.77</v>
      </c>
    </row>
    <row r="1371" spans="2:10" x14ac:dyDescent="0.2">
      <c r="B1371" s="937">
        <v>42090</v>
      </c>
      <c r="C1371" s="325">
        <v>159.69999999999999</v>
      </c>
      <c r="D1371" s="325">
        <v>48.854999999999997</v>
      </c>
      <c r="E1371" s="325">
        <v>257.52499999999998</v>
      </c>
      <c r="F1371" s="325">
        <v>132.67500000000001</v>
      </c>
      <c r="G1371" s="325">
        <v>58.86</v>
      </c>
      <c r="H1371" s="325">
        <v>104.66</v>
      </c>
      <c r="I1371" s="325">
        <v>109.375</v>
      </c>
      <c r="J1371" s="325">
        <v>44.81</v>
      </c>
    </row>
    <row r="1372" spans="2:10" x14ac:dyDescent="0.2">
      <c r="B1372" s="937">
        <v>42093</v>
      </c>
      <c r="C1372" s="325">
        <v>159.82499999999999</v>
      </c>
      <c r="D1372" s="325">
        <v>48.31</v>
      </c>
      <c r="E1372" s="325">
        <v>261.67</v>
      </c>
      <c r="F1372" s="325">
        <v>134.01499999999999</v>
      </c>
      <c r="G1372" s="325">
        <v>59.125</v>
      </c>
      <c r="H1372" s="325">
        <v>109.71</v>
      </c>
      <c r="I1372" s="325">
        <v>108.88500000000001</v>
      </c>
      <c r="J1372" s="325">
        <v>47.77</v>
      </c>
    </row>
    <row r="1373" spans="2:10" x14ac:dyDescent="0.2">
      <c r="B1373" s="937">
        <v>42094</v>
      </c>
      <c r="C1373" s="325">
        <v>159.48500000000001</v>
      </c>
      <c r="D1373" s="325">
        <v>48.784999999999997</v>
      </c>
      <c r="E1373" s="325">
        <v>262.70499999999998</v>
      </c>
      <c r="F1373" s="325">
        <v>132.495</v>
      </c>
      <c r="G1373" s="325">
        <v>59.034999999999997</v>
      </c>
      <c r="H1373" s="325">
        <v>106.76</v>
      </c>
      <c r="I1373" s="325">
        <v>109.375</v>
      </c>
      <c r="J1373" s="325">
        <v>44.8</v>
      </c>
    </row>
    <row r="1374" spans="2:10" x14ac:dyDescent="0.2">
      <c r="B1374" s="937">
        <v>42095</v>
      </c>
      <c r="C1374" s="325">
        <v>160.04499999999999</v>
      </c>
      <c r="D1374" s="325">
        <v>48.77</v>
      </c>
      <c r="E1374" s="325">
        <v>261.875</v>
      </c>
      <c r="F1374" s="325">
        <v>132.78</v>
      </c>
      <c r="G1374" s="325">
        <v>59.47</v>
      </c>
      <c r="H1374" s="325">
        <v>110.4</v>
      </c>
      <c r="I1374" s="325">
        <v>109.84</v>
      </c>
      <c r="J1374" s="325">
        <v>46.22</v>
      </c>
    </row>
    <row r="1375" spans="2:10" x14ac:dyDescent="0.2">
      <c r="B1375" s="937">
        <v>42096</v>
      </c>
      <c r="C1375" s="325">
        <v>159.33000000000001</v>
      </c>
      <c r="D1375" s="325">
        <v>48.79</v>
      </c>
      <c r="E1375" s="325">
        <v>261.2</v>
      </c>
      <c r="F1375" s="325">
        <v>132.15</v>
      </c>
      <c r="G1375" s="325">
        <v>58.805</v>
      </c>
      <c r="H1375" s="325">
        <v>104.44</v>
      </c>
      <c r="I1375" s="325">
        <v>109.375</v>
      </c>
      <c r="J1375" s="325">
        <v>44.8</v>
      </c>
    </row>
    <row r="1376" spans="2:10" x14ac:dyDescent="0.2">
      <c r="B1376" s="937">
        <v>42097</v>
      </c>
      <c r="C1376" s="325">
        <v>159.13</v>
      </c>
      <c r="D1376" s="325">
        <v>48.94</v>
      </c>
      <c r="E1376" s="325">
        <v>260.92</v>
      </c>
      <c r="F1376" s="325">
        <v>131.965</v>
      </c>
      <c r="G1376" s="325">
        <v>58.454999999999998</v>
      </c>
      <c r="H1376" s="325">
        <v>104.15</v>
      </c>
      <c r="I1376" s="325">
        <v>108.76</v>
      </c>
      <c r="J1376" s="325">
        <v>44.54</v>
      </c>
    </row>
    <row r="1377" spans="2:10" x14ac:dyDescent="0.2">
      <c r="B1377" s="937">
        <v>42100</v>
      </c>
      <c r="C1377" s="325">
        <v>158.26</v>
      </c>
      <c r="D1377" s="325">
        <v>48.76</v>
      </c>
      <c r="E1377" s="325">
        <v>259.52</v>
      </c>
      <c r="F1377" s="325">
        <v>131.30500000000001</v>
      </c>
      <c r="G1377" s="325">
        <v>58.274999999999999</v>
      </c>
      <c r="H1377" s="325">
        <v>102.87</v>
      </c>
      <c r="I1377" s="325">
        <v>108.37</v>
      </c>
      <c r="J1377" s="325">
        <v>44.33</v>
      </c>
    </row>
    <row r="1378" spans="2:10" x14ac:dyDescent="0.2">
      <c r="B1378" s="937">
        <v>42101</v>
      </c>
      <c r="C1378" s="325">
        <v>157.46</v>
      </c>
      <c r="D1378" s="325">
        <v>48.8</v>
      </c>
      <c r="E1378" s="325">
        <v>261.79500000000002</v>
      </c>
      <c r="F1378" s="325">
        <v>132</v>
      </c>
      <c r="G1378" s="325">
        <v>59.16</v>
      </c>
      <c r="H1378" s="325">
        <v>102.57</v>
      </c>
      <c r="I1378" s="325">
        <v>107.76</v>
      </c>
      <c r="J1378" s="325">
        <v>44.04</v>
      </c>
    </row>
    <row r="1379" spans="2:10" x14ac:dyDescent="0.2">
      <c r="B1379" s="937">
        <v>42102</v>
      </c>
      <c r="C1379" s="325">
        <v>155.72999999999999</v>
      </c>
      <c r="D1379" s="325">
        <v>48.11</v>
      </c>
      <c r="E1379" s="325">
        <v>258.29000000000002</v>
      </c>
      <c r="F1379" s="325">
        <v>125.035</v>
      </c>
      <c r="G1379" s="325">
        <v>57.795000000000002</v>
      </c>
      <c r="H1379" s="325">
        <v>107.04</v>
      </c>
      <c r="I1379" s="325">
        <v>111.83499999999999</v>
      </c>
      <c r="J1379" s="325">
        <v>46.29</v>
      </c>
    </row>
    <row r="1380" spans="2:10" x14ac:dyDescent="0.2">
      <c r="B1380" s="937">
        <v>42103</v>
      </c>
      <c r="C1380" s="325">
        <v>154.65</v>
      </c>
      <c r="D1380" s="325">
        <v>47.174999999999997</v>
      </c>
      <c r="E1380" s="325">
        <v>251.67</v>
      </c>
      <c r="F1380" s="325">
        <v>125.995</v>
      </c>
      <c r="G1380" s="325">
        <v>57.454999999999998</v>
      </c>
      <c r="H1380" s="325">
        <v>104.31</v>
      </c>
      <c r="I1380" s="325">
        <v>108.6</v>
      </c>
      <c r="J1380" s="325">
        <v>46.02</v>
      </c>
    </row>
    <row r="1381" spans="2:10" x14ac:dyDescent="0.2">
      <c r="B1381" s="937">
        <v>42104</v>
      </c>
      <c r="C1381" s="325">
        <v>154.6</v>
      </c>
      <c r="D1381" s="325">
        <v>47.695</v>
      </c>
      <c r="E1381" s="325">
        <v>251.7</v>
      </c>
      <c r="F1381" s="325">
        <v>128.69</v>
      </c>
      <c r="G1381" s="325">
        <v>57.784999999999997</v>
      </c>
      <c r="H1381" s="325">
        <v>106.25</v>
      </c>
      <c r="I1381" s="325">
        <v>108.6</v>
      </c>
      <c r="J1381" s="325">
        <v>46</v>
      </c>
    </row>
    <row r="1382" spans="2:10" x14ac:dyDescent="0.2">
      <c r="B1382" s="937">
        <v>42107</v>
      </c>
      <c r="C1382" s="325">
        <v>155.61000000000001</v>
      </c>
      <c r="D1382" s="325">
        <v>46.78</v>
      </c>
      <c r="E1382" s="325">
        <v>253.35</v>
      </c>
      <c r="F1382" s="325">
        <v>129.56</v>
      </c>
      <c r="G1382" s="325">
        <v>57.8</v>
      </c>
      <c r="H1382" s="325">
        <v>107.32</v>
      </c>
      <c r="I1382" s="325">
        <v>107.7</v>
      </c>
      <c r="J1382" s="325">
        <v>45.62</v>
      </c>
    </row>
    <row r="1383" spans="2:10" x14ac:dyDescent="0.2">
      <c r="B1383" s="937">
        <v>42108</v>
      </c>
      <c r="C1383" s="325">
        <v>152.435</v>
      </c>
      <c r="D1383" s="325">
        <v>47.2</v>
      </c>
      <c r="E1383" s="325">
        <v>257.07499999999999</v>
      </c>
      <c r="F1383" s="325">
        <v>130.94</v>
      </c>
      <c r="G1383" s="325">
        <v>57.795000000000002</v>
      </c>
      <c r="H1383" s="325">
        <v>104.44</v>
      </c>
      <c r="I1383" s="325">
        <v>109.875</v>
      </c>
      <c r="J1383" s="325">
        <v>44.78</v>
      </c>
    </row>
    <row r="1384" spans="2:10" x14ac:dyDescent="0.2">
      <c r="B1384" s="937">
        <v>42109</v>
      </c>
      <c r="C1384" s="325">
        <v>153.35499999999999</v>
      </c>
      <c r="D1384" s="325">
        <v>47.29</v>
      </c>
      <c r="E1384" s="325">
        <v>260.13</v>
      </c>
      <c r="F1384" s="325">
        <v>134.45500000000001</v>
      </c>
      <c r="G1384" s="325">
        <v>59.29</v>
      </c>
      <c r="H1384" s="325">
        <v>113.285</v>
      </c>
      <c r="I1384" s="325">
        <v>109.13500000000001</v>
      </c>
      <c r="J1384" s="325">
        <v>45.7</v>
      </c>
    </row>
    <row r="1385" spans="2:10" x14ac:dyDescent="0.2">
      <c r="B1385" s="937">
        <v>42110</v>
      </c>
      <c r="C1385" s="325">
        <v>155.69499999999999</v>
      </c>
      <c r="D1385" s="325">
        <v>47.765000000000001</v>
      </c>
      <c r="E1385" s="325">
        <v>259.56</v>
      </c>
      <c r="F1385" s="325">
        <v>134.47</v>
      </c>
      <c r="G1385" s="325">
        <v>57.795000000000002</v>
      </c>
      <c r="H1385" s="325">
        <v>115.18</v>
      </c>
      <c r="I1385" s="325">
        <v>108.61</v>
      </c>
      <c r="J1385" s="325">
        <v>46.32</v>
      </c>
    </row>
    <row r="1386" spans="2:10" x14ac:dyDescent="0.2">
      <c r="B1386" s="937">
        <v>42111</v>
      </c>
      <c r="C1386" s="325">
        <v>149.47499999999999</v>
      </c>
      <c r="D1386" s="325">
        <v>46.784999999999997</v>
      </c>
      <c r="E1386" s="325">
        <v>257.02499999999998</v>
      </c>
      <c r="F1386" s="325">
        <v>136.42500000000001</v>
      </c>
      <c r="G1386" s="325">
        <v>57.805</v>
      </c>
      <c r="H1386" s="325">
        <v>104.44</v>
      </c>
      <c r="I1386" s="325">
        <v>109.87</v>
      </c>
      <c r="J1386" s="325">
        <v>46.96</v>
      </c>
    </row>
    <row r="1387" spans="2:10" x14ac:dyDescent="0.2">
      <c r="B1387" s="937">
        <v>42114</v>
      </c>
      <c r="C1387" s="325">
        <v>148.80500000000001</v>
      </c>
      <c r="D1387" s="325">
        <v>47.76</v>
      </c>
      <c r="E1387" s="325">
        <v>264.44</v>
      </c>
      <c r="F1387" s="325">
        <v>137.095</v>
      </c>
      <c r="G1387" s="325">
        <v>58.784999999999997</v>
      </c>
      <c r="H1387" s="325">
        <v>112.485</v>
      </c>
      <c r="I1387" s="325">
        <v>112.345</v>
      </c>
      <c r="J1387" s="325">
        <v>44.77</v>
      </c>
    </row>
    <row r="1388" spans="2:10" x14ac:dyDescent="0.2">
      <c r="B1388" s="937">
        <v>42115</v>
      </c>
      <c r="C1388" s="325">
        <v>151.44999999999999</v>
      </c>
      <c r="D1388" s="325">
        <v>47.79</v>
      </c>
      <c r="E1388" s="325">
        <v>261.88499999999999</v>
      </c>
      <c r="F1388" s="325">
        <v>139.36000000000001</v>
      </c>
      <c r="G1388" s="325">
        <v>58.805</v>
      </c>
      <c r="H1388" s="325">
        <v>106.41500000000001</v>
      </c>
      <c r="I1388" s="325">
        <v>112.33499999999999</v>
      </c>
      <c r="J1388" s="325">
        <v>44.8</v>
      </c>
    </row>
    <row r="1389" spans="2:10" x14ac:dyDescent="0.2">
      <c r="B1389" s="937">
        <v>42116</v>
      </c>
      <c r="C1389" s="325">
        <v>150.995</v>
      </c>
      <c r="D1389" s="325">
        <v>47.255000000000003</v>
      </c>
      <c r="E1389" s="325">
        <v>261.20499999999998</v>
      </c>
      <c r="F1389" s="325">
        <v>134.46</v>
      </c>
      <c r="G1389" s="325">
        <v>58.805</v>
      </c>
      <c r="H1389" s="325">
        <v>105.75</v>
      </c>
      <c r="I1389" s="325">
        <v>112.3</v>
      </c>
      <c r="J1389" s="325">
        <v>44.8</v>
      </c>
    </row>
    <row r="1390" spans="2:10" x14ac:dyDescent="0.2">
      <c r="B1390" s="937">
        <v>42117</v>
      </c>
      <c r="C1390" s="325">
        <v>166.67500000000001</v>
      </c>
      <c r="D1390" s="325">
        <v>50.3</v>
      </c>
      <c r="E1390" s="325">
        <v>273.875</v>
      </c>
      <c r="F1390" s="325">
        <v>134.61000000000001</v>
      </c>
      <c r="G1390" s="325">
        <v>58.155000000000001</v>
      </c>
      <c r="H1390" s="325">
        <v>119.685</v>
      </c>
      <c r="I1390" s="325">
        <v>109.86499999999999</v>
      </c>
      <c r="J1390" s="325">
        <v>46.82</v>
      </c>
    </row>
    <row r="1391" spans="2:10" x14ac:dyDescent="0.2">
      <c r="B1391" s="937">
        <v>42118</v>
      </c>
      <c r="C1391" s="325">
        <v>151.465</v>
      </c>
      <c r="D1391" s="325">
        <v>47.765000000000001</v>
      </c>
      <c r="E1391" s="325">
        <v>259.005</v>
      </c>
      <c r="F1391" s="325">
        <v>135.505</v>
      </c>
      <c r="G1391" s="325">
        <v>58.104999999999997</v>
      </c>
      <c r="H1391" s="325">
        <v>107.41</v>
      </c>
      <c r="I1391" s="325">
        <v>110.375</v>
      </c>
      <c r="J1391" s="325">
        <v>44.774999999999999</v>
      </c>
    </row>
    <row r="1392" spans="2:10" x14ac:dyDescent="0.2">
      <c r="B1392" s="937">
        <v>42121</v>
      </c>
      <c r="C1392" s="325">
        <v>151.345</v>
      </c>
      <c r="D1392" s="325">
        <v>47.8</v>
      </c>
      <c r="E1392" s="325">
        <v>258.72500000000002</v>
      </c>
      <c r="F1392" s="325">
        <v>134.465</v>
      </c>
      <c r="G1392" s="325">
        <v>57.984999999999999</v>
      </c>
      <c r="H1392" s="325">
        <v>106.315</v>
      </c>
      <c r="I1392" s="325">
        <v>110.175</v>
      </c>
      <c r="J1392" s="325">
        <v>44.71</v>
      </c>
    </row>
    <row r="1393" spans="2:10" x14ac:dyDescent="0.2">
      <c r="B1393" s="937">
        <v>42122</v>
      </c>
      <c r="C1393" s="325">
        <v>149.70500000000001</v>
      </c>
      <c r="D1393" s="325">
        <v>48.134999999999998</v>
      </c>
      <c r="E1393" s="325">
        <v>255.965</v>
      </c>
      <c r="F1393" s="325">
        <v>133.36000000000001</v>
      </c>
      <c r="G1393" s="325">
        <v>57.784999999999997</v>
      </c>
      <c r="H1393" s="325">
        <v>107.905</v>
      </c>
      <c r="I1393" s="325">
        <v>109.535</v>
      </c>
      <c r="J1393" s="325">
        <v>44.43</v>
      </c>
    </row>
    <row r="1394" spans="2:10" x14ac:dyDescent="0.2">
      <c r="B1394" s="937">
        <v>42123</v>
      </c>
      <c r="C1394" s="325">
        <v>150.815</v>
      </c>
      <c r="D1394" s="325">
        <v>47.765000000000001</v>
      </c>
      <c r="E1394" s="325">
        <v>257.91500000000002</v>
      </c>
      <c r="F1394" s="325">
        <v>131.79499999999999</v>
      </c>
      <c r="G1394" s="325">
        <v>57.79</v>
      </c>
      <c r="H1394" s="325">
        <v>108.325</v>
      </c>
      <c r="I1394" s="325">
        <v>109.5</v>
      </c>
      <c r="J1394" s="325">
        <v>44.4</v>
      </c>
    </row>
    <row r="1395" spans="2:10" x14ac:dyDescent="0.2">
      <c r="B1395" s="937">
        <v>42124</v>
      </c>
      <c r="C1395" s="325">
        <v>157.52500000000001</v>
      </c>
      <c r="D1395" s="325">
        <v>48.51</v>
      </c>
      <c r="E1395" s="325">
        <v>271.08</v>
      </c>
      <c r="F1395" s="325">
        <v>134.965</v>
      </c>
      <c r="G1395" s="325">
        <v>56.984999999999999</v>
      </c>
      <c r="H1395" s="325">
        <v>117.09</v>
      </c>
      <c r="I1395" s="325">
        <v>110.12</v>
      </c>
      <c r="J1395" s="325">
        <v>45.765000000000001</v>
      </c>
    </row>
    <row r="1396" spans="2:10" x14ac:dyDescent="0.2">
      <c r="B1396" s="937">
        <v>42125</v>
      </c>
      <c r="C1396" s="325">
        <v>151.47999999999999</v>
      </c>
      <c r="D1396" s="325">
        <v>47.765000000000001</v>
      </c>
      <c r="E1396" s="325">
        <v>266.85500000000002</v>
      </c>
      <c r="F1396" s="325">
        <v>135.97999999999999</v>
      </c>
      <c r="G1396" s="325">
        <v>57.79</v>
      </c>
      <c r="H1396" s="325">
        <v>110.37</v>
      </c>
      <c r="I1396" s="325">
        <v>110.36499999999999</v>
      </c>
      <c r="J1396" s="325">
        <v>44.78</v>
      </c>
    </row>
    <row r="1397" spans="2:10" x14ac:dyDescent="0.2">
      <c r="B1397" s="937">
        <v>42128</v>
      </c>
      <c r="C1397" s="325">
        <v>151.17500000000001</v>
      </c>
      <c r="D1397" s="325">
        <v>47.8</v>
      </c>
      <c r="E1397" s="325">
        <v>266.33499999999998</v>
      </c>
      <c r="F1397" s="325">
        <v>135.71</v>
      </c>
      <c r="G1397" s="325">
        <v>57.685000000000002</v>
      </c>
      <c r="H1397" s="325">
        <v>110.06</v>
      </c>
      <c r="I1397" s="325">
        <v>110.175</v>
      </c>
      <c r="J1397" s="325">
        <v>44.71</v>
      </c>
    </row>
    <row r="1398" spans="2:10" x14ac:dyDescent="0.2">
      <c r="B1398" s="937">
        <v>42129</v>
      </c>
      <c r="C1398" s="325">
        <v>151.465</v>
      </c>
      <c r="D1398" s="325">
        <v>47.78</v>
      </c>
      <c r="E1398" s="325">
        <v>266.83</v>
      </c>
      <c r="F1398" s="325">
        <v>136.54499999999999</v>
      </c>
      <c r="G1398" s="325">
        <v>58.314999999999998</v>
      </c>
      <c r="H1398" s="325">
        <v>110.36499999999999</v>
      </c>
      <c r="I1398" s="325">
        <v>110.36499999999999</v>
      </c>
      <c r="J1398" s="325">
        <v>44.79</v>
      </c>
    </row>
    <row r="1399" spans="2:10" x14ac:dyDescent="0.2">
      <c r="B1399" s="937">
        <v>42130</v>
      </c>
      <c r="C1399" s="325">
        <v>151.47499999999999</v>
      </c>
      <c r="D1399" s="325">
        <v>47.774999999999999</v>
      </c>
      <c r="E1399" s="325">
        <v>266.85000000000002</v>
      </c>
      <c r="F1399" s="325">
        <v>136.05500000000001</v>
      </c>
      <c r="G1399" s="325">
        <v>58.314999999999998</v>
      </c>
      <c r="H1399" s="325">
        <v>110.36499999999999</v>
      </c>
      <c r="I1399" s="325">
        <v>110.36499999999999</v>
      </c>
      <c r="J1399" s="325">
        <v>44.79</v>
      </c>
    </row>
    <row r="1400" spans="2:10" x14ac:dyDescent="0.2">
      <c r="B1400" s="937">
        <v>42131</v>
      </c>
      <c r="C1400" s="325">
        <v>151.41499999999999</v>
      </c>
      <c r="D1400" s="325">
        <v>47.695</v>
      </c>
      <c r="E1400" s="325">
        <v>266.65499999999997</v>
      </c>
      <c r="F1400" s="325">
        <v>138.13499999999999</v>
      </c>
      <c r="G1400" s="325">
        <v>59.03</v>
      </c>
      <c r="H1400" s="325">
        <v>110.145</v>
      </c>
      <c r="I1400" s="325">
        <v>110.625</v>
      </c>
      <c r="J1400" s="325">
        <v>44.89</v>
      </c>
    </row>
    <row r="1401" spans="2:10" x14ac:dyDescent="0.2">
      <c r="B1401" s="937">
        <v>42132</v>
      </c>
      <c r="C1401" s="325">
        <v>150.755</v>
      </c>
      <c r="D1401" s="325">
        <v>47.375</v>
      </c>
      <c r="E1401" s="325">
        <v>265.565</v>
      </c>
      <c r="F1401" s="325">
        <v>139.41999999999999</v>
      </c>
      <c r="G1401" s="325">
        <v>58.865000000000002</v>
      </c>
      <c r="H1401" s="325">
        <v>108.13500000000001</v>
      </c>
      <c r="I1401" s="325">
        <v>109.935</v>
      </c>
      <c r="J1401" s="325">
        <v>44.63</v>
      </c>
    </row>
    <row r="1402" spans="2:10" x14ac:dyDescent="0.2">
      <c r="B1402" s="937">
        <v>42135</v>
      </c>
      <c r="C1402" s="325">
        <v>162.31</v>
      </c>
      <c r="D1402" s="325">
        <v>48.78</v>
      </c>
      <c r="E1402" s="325">
        <v>269.74</v>
      </c>
      <c r="F1402" s="325">
        <v>136.63499999999999</v>
      </c>
      <c r="G1402" s="325">
        <v>57.795000000000002</v>
      </c>
      <c r="H1402" s="325">
        <v>117.26</v>
      </c>
      <c r="I1402" s="325">
        <v>107.9</v>
      </c>
      <c r="J1402" s="325">
        <v>46.784999999999997</v>
      </c>
    </row>
    <row r="1403" spans="2:10" x14ac:dyDescent="0.2">
      <c r="B1403" s="937">
        <v>42136</v>
      </c>
      <c r="C1403" s="325">
        <v>162.095</v>
      </c>
      <c r="D1403" s="325">
        <v>48.215000000000003</v>
      </c>
      <c r="E1403" s="325">
        <v>268.97500000000002</v>
      </c>
      <c r="F1403" s="325">
        <v>139.505</v>
      </c>
      <c r="G1403" s="325">
        <v>59.37</v>
      </c>
      <c r="H1403" s="325">
        <v>114.875</v>
      </c>
      <c r="I1403" s="325">
        <v>111.74</v>
      </c>
      <c r="J1403" s="325">
        <v>46.77</v>
      </c>
    </row>
    <row r="1404" spans="2:10" x14ac:dyDescent="0.2">
      <c r="B1404" s="937">
        <v>42137</v>
      </c>
      <c r="C1404" s="325">
        <v>164.44</v>
      </c>
      <c r="D1404" s="325">
        <v>48.475000000000001</v>
      </c>
      <c r="E1404" s="325">
        <v>267.59500000000003</v>
      </c>
      <c r="F1404" s="325">
        <v>137.44999999999999</v>
      </c>
      <c r="G1404" s="325">
        <v>60.265000000000001</v>
      </c>
      <c r="H1404" s="325">
        <v>117.44</v>
      </c>
      <c r="I1404" s="325">
        <v>109.985</v>
      </c>
      <c r="J1404" s="325">
        <v>46.795000000000002</v>
      </c>
    </row>
    <row r="1405" spans="2:10" x14ac:dyDescent="0.2">
      <c r="B1405" s="937">
        <v>42138</v>
      </c>
      <c r="C1405" s="325">
        <v>163.74</v>
      </c>
      <c r="D1405" s="325">
        <v>47.774999999999999</v>
      </c>
      <c r="E1405" s="325">
        <v>264.75</v>
      </c>
      <c r="F1405" s="325">
        <v>139.595</v>
      </c>
      <c r="G1405" s="325">
        <v>60.195</v>
      </c>
      <c r="H1405" s="325">
        <v>114.41500000000001</v>
      </c>
      <c r="I1405" s="325">
        <v>113.325</v>
      </c>
      <c r="J1405" s="325">
        <v>46.78</v>
      </c>
    </row>
    <row r="1406" spans="2:10" x14ac:dyDescent="0.2">
      <c r="B1406" s="937">
        <v>42139</v>
      </c>
      <c r="C1406" s="325">
        <v>164.27</v>
      </c>
      <c r="D1406" s="325">
        <v>47.79</v>
      </c>
      <c r="E1406" s="325">
        <v>263.90499999999997</v>
      </c>
      <c r="F1406" s="325">
        <v>140.85499999999999</v>
      </c>
      <c r="G1406" s="325">
        <v>60.18</v>
      </c>
      <c r="H1406" s="325">
        <v>116.22</v>
      </c>
      <c r="I1406" s="325">
        <v>113.325</v>
      </c>
      <c r="J1406" s="325">
        <v>46.79</v>
      </c>
    </row>
    <row r="1407" spans="2:10" x14ac:dyDescent="0.2">
      <c r="B1407" s="937">
        <v>42142</v>
      </c>
      <c r="C1407" s="325">
        <v>163.595</v>
      </c>
      <c r="D1407" s="325">
        <v>47.78</v>
      </c>
      <c r="E1407" s="325">
        <v>263.94</v>
      </c>
      <c r="F1407" s="325">
        <v>139.91</v>
      </c>
      <c r="G1407" s="325">
        <v>60.134999999999998</v>
      </c>
      <c r="H1407" s="325">
        <v>115.295</v>
      </c>
      <c r="I1407" s="325">
        <v>113.325</v>
      </c>
      <c r="J1407" s="325">
        <v>46.79</v>
      </c>
    </row>
    <row r="1408" spans="2:10" x14ac:dyDescent="0.2">
      <c r="B1408" s="937">
        <v>42143</v>
      </c>
      <c r="C1408" s="325">
        <v>164.01499999999999</v>
      </c>
      <c r="D1408" s="325">
        <v>47.935000000000002</v>
      </c>
      <c r="E1408" s="325">
        <v>264.10000000000002</v>
      </c>
      <c r="F1408" s="325">
        <v>139.31</v>
      </c>
      <c r="G1408" s="325">
        <v>59.94</v>
      </c>
      <c r="H1408" s="325">
        <v>115.22</v>
      </c>
      <c r="I1408" s="325">
        <v>112.465</v>
      </c>
      <c r="J1408" s="325">
        <v>46.78</v>
      </c>
    </row>
    <row r="1409" spans="2:10" x14ac:dyDescent="0.2">
      <c r="B1409" s="937">
        <v>42144</v>
      </c>
      <c r="C1409" s="325">
        <v>163.375</v>
      </c>
      <c r="D1409" s="325">
        <v>48.244999999999997</v>
      </c>
      <c r="E1409" s="325">
        <v>264.40499999999997</v>
      </c>
      <c r="F1409" s="325">
        <v>139.23500000000001</v>
      </c>
      <c r="G1409" s="325">
        <v>59.965000000000003</v>
      </c>
      <c r="H1409" s="325">
        <v>115.065</v>
      </c>
      <c r="I1409" s="325">
        <v>110.81</v>
      </c>
      <c r="J1409" s="325">
        <v>46.784999999999997</v>
      </c>
    </row>
    <row r="1410" spans="2:10" x14ac:dyDescent="0.2">
      <c r="B1410" s="937">
        <v>42145</v>
      </c>
      <c r="C1410" s="325">
        <v>162.97</v>
      </c>
      <c r="D1410" s="325">
        <v>48.45</v>
      </c>
      <c r="E1410" s="325">
        <v>264.60000000000002</v>
      </c>
      <c r="F1410" s="325">
        <v>139.41999999999999</v>
      </c>
      <c r="G1410" s="325">
        <v>60.344999999999999</v>
      </c>
      <c r="H1410" s="325">
        <v>114.965</v>
      </c>
      <c r="I1410" s="325">
        <v>107.075</v>
      </c>
      <c r="J1410" s="325">
        <v>46.784999999999997</v>
      </c>
    </row>
    <row r="1411" spans="2:10" x14ac:dyDescent="0.2">
      <c r="B1411" s="937">
        <v>42146</v>
      </c>
      <c r="C1411" s="325">
        <v>164.285</v>
      </c>
      <c r="D1411" s="325">
        <v>47.78</v>
      </c>
      <c r="E1411" s="325">
        <v>263.95</v>
      </c>
      <c r="F1411" s="325">
        <v>140.125</v>
      </c>
      <c r="G1411" s="325">
        <v>59.79</v>
      </c>
      <c r="H1411" s="325">
        <v>115.295</v>
      </c>
      <c r="I1411" s="325">
        <v>113.325</v>
      </c>
      <c r="J1411" s="325">
        <v>46.79</v>
      </c>
    </row>
    <row r="1412" spans="2:10" x14ac:dyDescent="0.2">
      <c r="B1412" s="937">
        <v>42149</v>
      </c>
      <c r="C1412" s="325">
        <v>164.57</v>
      </c>
      <c r="D1412" s="325">
        <v>47.935000000000002</v>
      </c>
      <c r="E1412" s="325">
        <v>264.43</v>
      </c>
      <c r="F1412" s="325">
        <v>140.32499999999999</v>
      </c>
      <c r="G1412" s="325">
        <v>59.805</v>
      </c>
      <c r="H1412" s="325">
        <v>115.44499999999999</v>
      </c>
      <c r="I1412" s="325">
        <v>113.3</v>
      </c>
      <c r="J1412" s="325">
        <v>46.8</v>
      </c>
    </row>
    <row r="1413" spans="2:10" x14ac:dyDescent="0.2">
      <c r="B1413" s="937">
        <v>42150</v>
      </c>
      <c r="C1413" s="325">
        <v>164.31</v>
      </c>
      <c r="D1413" s="325">
        <v>48.174999999999997</v>
      </c>
      <c r="E1413" s="325">
        <v>264.02999999999997</v>
      </c>
      <c r="F1413" s="325">
        <v>139.11000000000001</v>
      </c>
      <c r="G1413" s="325">
        <v>60.6</v>
      </c>
      <c r="H1413" s="325">
        <v>115.825</v>
      </c>
      <c r="I1413" s="325">
        <v>113.97499999999999</v>
      </c>
      <c r="J1413" s="325">
        <v>47.08</v>
      </c>
    </row>
    <row r="1414" spans="2:10" x14ac:dyDescent="0.2">
      <c r="B1414" s="937">
        <v>42151</v>
      </c>
      <c r="C1414" s="325">
        <v>169.215</v>
      </c>
      <c r="D1414" s="325">
        <v>48.365000000000002</v>
      </c>
      <c r="E1414" s="325">
        <v>264.67500000000001</v>
      </c>
      <c r="F1414" s="325">
        <v>138.94</v>
      </c>
      <c r="G1414" s="325">
        <v>59.784999999999997</v>
      </c>
      <c r="H1414" s="325">
        <v>115.155</v>
      </c>
      <c r="I1414" s="325">
        <v>114.22499999999999</v>
      </c>
      <c r="J1414" s="325">
        <v>47.19</v>
      </c>
    </row>
    <row r="1415" spans="2:10" x14ac:dyDescent="0.2">
      <c r="B1415" s="937">
        <v>42152</v>
      </c>
      <c r="C1415" s="325">
        <v>168.75</v>
      </c>
      <c r="D1415" s="325">
        <v>48.395000000000003</v>
      </c>
      <c r="E1415" s="325">
        <v>263.995</v>
      </c>
      <c r="F1415" s="325">
        <v>138.93</v>
      </c>
      <c r="G1415" s="325">
        <v>65.760000000000005</v>
      </c>
      <c r="H1415" s="325">
        <v>115.565</v>
      </c>
      <c r="I1415" s="325">
        <v>115.80500000000001</v>
      </c>
      <c r="J1415" s="325">
        <v>47.86</v>
      </c>
    </row>
    <row r="1416" spans="2:10" x14ac:dyDescent="0.2">
      <c r="B1416" s="937">
        <v>42153</v>
      </c>
      <c r="C1416" s="325">
        <v>171.63</v>
      </c>
      <c r="D1416" s="325">
        <v>51.984999999999999</v>
      </c>
      <c r="E1416" s="325">
        <v>266.53500000000003</v>
      </c>
      <c r="F1416" s="325">
        <v>138.93</v>
      </c>
      <c r="G1416" s="325">
        <v>65.67</v>
      </c>
      <c r="H1416" s="325">
        <v>116.19499999999999</v>
      </c>
      <c r="I1416" s="325">
        <v>112.83499999999999</v>
      </c>
      <c r="J1416" s="325">
        <v>48.47</v>
      </c>
    </row>
    <row r="1417" spans="2:10" x14ac:dyDescent="0.2">
      <c r="B1417" s="937">
        <v>42156</v>
      </c>
      <c r="C1417" s="325">
        <v>169.27500000000001</v>
      </c>
      <c r="D1417" s="325">
        <v>48.01</v>
      </c>
      <c r="E1417" s="325">
        <v>264.185</v>
      </c>
      <c r="F1417" s="325">
        <v>140.72499999999999</v>
      </c>
      <c r="G1417" s="325">
        <v>65.58</v>
      </c>
      <c r="H1417" s="325">
        <v>115.32</v>
      </c>
      <c r="I1417" s="325">
        <v>113.33499999999999</v>
      </c>
      <c r="J1417" s="325">
        <v>46.78</v>
      </c>
    </row>
    <row r="1418" spans="2:10" x14ac:dyDescent="0.2">
      <c r="B1418" s="937">
        <v>42157</v>
      </c>
      <c r="C1418" s="325">
        <v>170.345</v>
      </c>
      <c r="D1418" s="325">
        <v>47.78</v>
      </c>
      <c r="E1418" s="325">
        <v>264.14499999999998</v>
      </c>
      <c r="F1418" s="325">
        <v>141.86000000000001</v>
      </c>
      <c r="G1418" s="325">
        <v>65.760000000000005</v>
      </c>
      <c r="H1418" s="325">
        <v>115.31</v>
      </c>
      <c r="I1418" s="325">
        <v>113.325</v>
      </c>
      <c r="J1418" s="325">
        <v>46.795000000000002</v>
      </c>
    </row>
    <row r="1419" spans="2:10" x14ac:dyDescent="0.2">
      <c r="B1419" s="937">
        <v>42158</v>
      </c>
      <c r="C1419" s="325">
        <v>169.27500000000001</v>
      </c>
      <c r="D1419" s="325">
        <v>47.57</v>
      </c>
      <c r="E1419" s="325">
        <v>261.755</v>
      </c>
      <c r="F1419" s="325">
        <v>141.87</v>
      </c>
      <c r="G1419" s="325">
        <v>65.599999999999994</v>
      </c>
      <c r="H1419" s="325">
        <v>115.66</v>
      </c>
      <c r="I1419" s="325">
        <v>112.86</v>
      </c>
      <c r="J1419" s="325">
        <v>46.62</v>
      </c>
    </row>
    <row r="1420" spans="2:10" x14ac:dyDescent="0.2">
      <c r="B1420" s="937">
        <v>42159</v>
      </c>
      <c r="C1420" s="325">
        <v>173.22</v>
      </c>
      <c r="D1420" s="325">
        <v>47.49</v>
      </c>
      <c r="E1420" s="325">
        <v>265.935</v>
      </c>
      <c r="F1420" s="325">
        <v>147.26499999999999</v>
      </c>
      <c r="G1420" s="325">
        <v>65.754999999999995</v>
      </c>
      <c r="H1420" s="325">
        <v>117.06</v>
      </c>
      <c r="I1420" s="325">
        <v>112.675</v>
      </c>
      <c r="J1420" s="325">
        <v>46.51</v>
      </c>
    </row>
    <row r="1421" spans="2:10" x14ac:dyDescent="0.2">
      <c r="B1421" s="937">
        <v>42160</v>
      </c>
      <c r="C1421" s="325">
        <v>169.27500000000001</v>
      </c>
      <c r="D1421" s="325">
        <v>47.27</v>
      </c>
      <c r="E1421" s="325">
        <v>266.16500000000002</v>
      </c>
      <c r="F1421" s="325">
        <v>144.875</v>
      </c>
      <c r="G1421" s="325">
        <v>65.91</v>
      </c>
      <c r="H1421" s="325">
        <v>113.34</v>
      </c>
      <c r="I1421" s="325">
        <v>113.33499999999999</v>
      </c>
      <c r="J1421" s="325">
        <v>46.77</v>
      </c>
    </row>
    <row r="1422" spans="2:10" x14ac:dyDescent="0.2">
      <c r="B1422" s="937">
        <v>42163</v>
      </c>
      <c r="C1422" s="325">
        <v>172.47499999999999</v>
      </c>
      <c r="D1422" s="325">
        <v>47.3</v>
      </c>
      <c r="E1422" s="325">
        <v>271.185</v>
      </c>
      <c r="F1422" s="325">
        <v>147.61500000000001</v>
      </c>
      <c r="G1422" s="325">
        <v>65.760000000000005</v>
      </c>
      <c r="H1422" s="325">
        <v>114.25</v>
      </c>
      <c r="I1422" s="325">
        <v>113.955</v>
      </c>
      <c r="J1422" s="325">
        <v>47.07</v>
      </c>
    </row>
    <row r="1423" spans="2:10" x14ac:dyDescent="0.2">
      <c r="B1423" s="937">
        <v>42164</v>
      </c>
      <c r="C1423" s="325">
        <v>173.11500000000001</v>
      </c>
      <c r="D1423" s="325">
        <v>47.99</v>
      </c>
      <c r="E1423" s="325">
        <v>272.16500000000002</v>
      </c>
      <c r="F1423" s="325">
        <v>148.125</v>
      </c>
      <c r="G1423" s="325">
        <v>67.75</v>
      </c>
      <c r="H1423" s="325">
        <v>115.34</v>
      </c>
      <c r="I1423" s="325">
        <v>112.675</v>
      </c>
      <c r="J1423" s="325">
        <v>46.55</v>
      </c>
    </row>
    <row r="1424" spans="2:10" x14ac:dyDescent="0.2">
      <c r="B1424" s="937">
        <v>42165</v>
      </c>
      <c r="C1424" s="325">
        <v>169.245</v>
      </c>
      <c r="D1424" s="325">
        <v>48.23</v>
      </c>
      <c r="E1424" s="325">
        <v>267.05500000000001</v>
      </c>
      <c r="F1424" s="325">
        <v>144.30500000000001</v>
      </c>
      <c r="G1424" s="325">
        <v>70.98</v>
      </c>
      <c r="H1424" s="325">
        <v>115.13</v>
      </c>
      <c r="I1424" s="325">
        <v>112.7</v>
      </c>
      <c r="J1424" s="325">
        <v>46.6</v>
      </c>
    </row>
    <row r="1425" spans="2:10" x14ac:dyDescent="0.2">
      <c r="B1425" s="937">
        <v>42166</v>
      </c>
      <c r="C1425" s="325">
        <v>174.20500000000001</v>
      </c>
      <c r="D1425" s="325">
        <v>48.32</v>
      </c>
      <c r="E1425" s="325">
        <v>267.13499999999999</v>
      </c>
      <c r="F1425" s="325">
        <v>149.22499999999999</v>
      </c>
      <c r="G1425" s="325">
        <v>71.73</v>
      </c>
      <c r="H1425" s="325">
        <v>113.28</v>
      </c>
      <c r="I1425" s="325">
        <v>112.7</v>
      </c>
      <c r="J1425" s="325">
        <v>46.6</v>
      </c>
    </row>
    <row r="1426" spans="2:10" x14ac:dyDescent="0.2">
      <c r="B1426" s="937">
        <v>42167</v>
      </c>
      <c r="C1426" s="325">
        <v>177.625</v>
      </c>
      <c r="D1426" s="325">
        <v>48.65</v>
      </c>
      <c r="E1426" s="325">
        <v>272.35500000000002</v>
      </c>
      <c r="F1426" s="325">
        <v>152.13499999999999</v>
      </c>
      <c r="G1426" s="325">
        <v>71.7</v>
      </c>
      <c r="H1426" s="325">
        <v>124.6</v>
      </c>
      <c r="I1426" s="325">
        <v>112.925</v>
      </c>
      <c r="J1426" s="325">
        <v>46.69</v>
      </c>
    </row>
    <row r="1427" spans="2:10" x14ac:dyDescent="0.2">
      <c r="B1427" s="937">
        <v>42170</v>
      </c>
      <c r="C1427" s="325">
        <v>180.845</v>
      </c>
      <c r="D1427" s="325">
        <v>49.63</v>
      </c>
      <c r="E1427" s="325">
        <v>277.38499999999999</v>
      </c>
      <c r="F1427" s="325">
        <v>154.88499999999999</v>
      </c>
      <c r="G1427" s="325">
        <v>72.260000000000005</v>
      </c>
      <c r="H1427" s="325">
        <v>127.7</v>
      </c>
      <c r="I1427" s="325">
        <v>113.785</v>
      </c>
      <c r="J1427" s="325">
        <v>47.06</v>
      </c>
    </row>
    <row r="1428" spans="2:10" x14ac:dyDescent="0.2">
      <c r="B1428" s="937">
        <v>42171</v>
      </c>
      <c r="C1428" s="325">
        <v>182.965</v>
      </c>
      <c r="D1428" s="325">
        <v>50.52</v>
      </c>
      <c r="E1428" s="325">
        <v>280.72500000000002</v>
      </c>
      <c r="F1428" s="325">
        <v>159.03</v>
      </c>
      <c r="G1428" s="325">
        <v>72.86</v>
      </c>
      <c r="H1428" s="325">
        <v>129.19999999999999</v>
      </c>
      <c r="I1428" s="325">
        <v>114.685</v>
      </c>
      <c r="J1428" s="325">
        <v>47.46</v>
      </c>
    </row>
    <row r="1429" spans="2:10" x14ac:dyDescent="0.2">
      <c r="B1429" s="937">
        <v>42172</v>
      </c>
      <c r="C1429" s="325">
        <v>180.02500000000001</v>
      </c>
      <c r="D1429" s="325">
        <v>50.73</v>
      </c>
      <c r="E1429" s="325">
        <v>276.13499999999999</v>
      </c>
      <c r="F1429" s="325">
        <v>157.04499999999999</v>
      </c>
      <c r="G1429" s="325">
        <v>76.67</v>
      </c>
      <c r="H1429" s="325">
        <v>129.58000000000001</v>
      </c>
      <c r="I1429" s="325">
        <v>115.80500000000001</v>
      </c>
      <c r="J1429" s="325">
        <v>47.96</v>
      </c>
    </row>
    <row r="1430" spans="2:10" x14ac:dyDescent="0.2">
      <c r="B1430" s="937">
        <v>42173</v>
      </c>
      <c r="C1430" s="325">
        <v>176.935</v>
      </c>
      <c r="D1430" s="325">
        <v>50.59</v>
      </c>
      <c r="E1430" s="325">
        <v>268.06</v>
      </c>
      <c r="F1430" s="325">
        <v>154.13499999999999</v>
      </c>
      <c r="G1430" s="325">
        <v>75.745000000000005</v>
      </c>
      <c r="H1430" s="325">
        <v>130.21</v>
      </c>
      <c r="I1430" s="325">
        <v>129.495</v>
      </c>
      <c r="J1430" s="325">
        <v>48.18</v>
      </c>
    </row>
    <row r="1431" spans="2:10" x14ac:dyDescent="0.2">
      <c r="B1431" s="937">
        <v>42174</v>
      </c>
      <c r="C1431" s="325">
        <v>175.72499999999999</v>
      </c>
      <c r="D1431" s="325">
        <v>50.49</v>
      </c>
      <c r="E1431" s="325">
        <v>272.19</v>
      </c>
      <c r="F1431" s="325">
        <v>153.63999999999999</v>
      </c>
      <c r="G1431" s="325">
        <v>73.709999999999994</v>
      </c>
      <c r="H1431" s="325">
        <v>132.60499999999999</v>
      </c>
      <c r="I1431" s="325">
        <v>129.255</v>
      </c>
      <c r="J1431" s="325">
        <v>48.11</v>
      </c>
    </row>
    <row r="1432" spans="2:10" x14ac:dyDescent="0.2">
      <c r="B1432" s="937">
        <v>42177</v>
      </c>
      <c r="C1432" s="325">
        <v>174.255</v>
      </c>
      <c r="D1432" s="325">
        <v>50.04</v>
      </c>
      <c r="E1432" s="325">
        <v>269.97000000000003</v>
      </c>
      <c r="F1432" s="325">
        <v>149.655</v>
      </c>
      <c r="G1432" s="325">
        <v>76.09</v>
      </c>
      <c r="H1432" s="325">
        <v>131.535</v>
      </c>
      <c r="I1432" s="325">
        <v>129.30500000000001</v>
      </c>
      <c r="J1432" s="325">
        <v>48.1</v>
      </c>
    </row>
    <row r="1433" spans="2:10" x14ac:dyDescent="0.2">
      <c r="B1433" s="937">
        <v>42178</v>
      </c>
      <c r="C1433" s="325">
        <v>171.41499999999999</v>
      </c>
      <c r="D1433" s="325">
        <v>48.28</v>
      </c>
      <c r="E1433" s="325">
        <v>259.375</v>
      </c>
      <c r="F1433" s="325">
        <v>150.69</v>
      </c>
      <c r="G1433" s="325">
        <v>70.89</v>
      </c>
      <c r="H1433" s="325">
        <v>120.73</v>
      </c>
      <c r="I1433" s="325">
        <v>114.79</v>
      </c>
      <c r="J1433" s="325">
        <v>46.704999999999998</v>
      </c>
    </row>
    <row r="1434" spans="2:10" x14ac:dyDescent="0.2">
      <c r="B1434" s="937">
        <v>42179</v>
      </c>
      <c r="C1434" s="325">
        <v>171.85499999999999</v>
      </c>
      <c r="D1434" s="325">
        <v>46.5</v>
      </c>
      <c r="E1434" s="325">
        <v>260.18</v>
      </c>
      <c r="F1434" s="325">
        <v>149.745</v>
      </c>
      <c r="G1434" s="325">
        <v>71.709999999999994</v>
      </c>
      <c r="H1434" s="325">
        <v>121.42</v>
      </c>
      <c r="I1434" s="325">
        <v>114.58</v>
      </c>
      <c r="J1434" s="325">
        <v>46.61</v>
      </c>
    </row>
    <row r="1435" spans="2:10" x14ac:dyDescent="0.2">
      <c r="B1435" s="937">
        <v>42180</v>
      </c>
      <c r="C1435" s="325">
        <v>174.13</v>
      </c>
      <c r="D1435" s="325">
        <v>48.16</v>
      </c>
      <c r="E1435" s="325">
        <v>263.52999999999997</v>
      </c>
      <c r="F1435" s="325">
        <v>150.05000000000001</v>
      </c>
      <c r="G1435" s="325">
        <v>72.2</v>
      </c>
      <c r="H1435" s="325">
        <v>123.11499999999999</v>
      </c>
      <c r="I1435" s="325">
        <v>119.22</v>
      </c>
      <c r="J1435" s="325">
        <v>48.19</v>
      </c>
    </row>
    <row r="1436" spans="2:10" x14ac:dyDescent="0.2">
      <c r="B1436" s="937">
        <v>42181</v>
      </c>
      <c r="C1436" s="325">
        <v>174.12</v>
      </c>
      <c r="D1436" s="325">
        <v>46.774999999999999</v>
      </c>
      <c r="E1436" s="325">
        <v>261.96499999999997</v>
      </c>
      <c r="F1436" s="325">
        <v>150.93</v>
      </c>
      <c r="G1436" s="325">
        <v>70.92</v>
      </c>
      <c r="H1436" s="325">
        <v>122.72499999999999</v>
      </c>
      <c r="I1436" s="325">
        <v>117.255</v>
      </c>
      <c r="J1436" s="325">
        <v>47.8</v>
      </c>
    </row>
    <row r="1437" spans="2:10" x14ac:dyDescent="0.2">
      <c r="B1437" s="937">
        <v>42184</v>
      </c>
      <c r="C1437" s="325">
        <v>181.66499999999999</v>
      </c>
      <c r="D1437" s="325">
        <v>48.87</v>
      </c>
      <c r="E1437" s="325">
        <v>273.22500000000002</v>
      </c>
      <c r="F1437" s="325">
        <v>163.9</v>
      </c>
      <c r="G1437" s="325">
        <v>76.685000000000002</v>
      </c>
      <c r="H1437" s="325">
        <v>128.405</v>
      </c>
      <c r="I1437" s="325">
        <v>120.245</v>
      </c>
      <c r="J1437" s="325">
        <v>49</v>
      </c>
    </row>
    <row r="1438" spans="2:10" x14ac:dyDescent="0.2">
      <c r="B1438" s="937">
        <v>42185</v>
      </c>
      <c r="C1438" s="325">
        <v>183.42500000000001</v>
      </c>
      <c r="D1438" s="325">
        <v>54.23</v>
      </c>
      <c r="E1438" s="325">
        <v>276.245</v>
      </c>
      <c r="F1438" s="325">
        <v>155.6</v>
      </c>
      <c r="G1438" s="325">
        <v>75.194999999999993</v>
      </c>
      <c r="H1438" s="325">
        <v>126.745</v>
      </c>
      <c r="I1438" s="325">
        <v>126.285</v>
      </c>
      <c r="J1438" s="325">
        <v>48.72</v>
      </c>
    </row>
    <row r="1439" spans="2:10" x14ac:dyDescent="0.2">
      <c r="B1439" s="937">
        <v>42186</v>
      </c>
      <c r="C1439" s="325">
        <v>177.74</v>
      </c>
      <c r="D1439" s="325">
        <v>48.19</v>
      </c>
      <c r="E1439" s="325">
        <v>266.61</v>
      </c>
      <c r="F1439" s="325">
        <v>157.77500000000001</v>
      </c>
      <c r="G1439" s="325">
        <v>74.94</v>
      </c>
      <c r="H1439" s="325">
        <v>126.715</v>
      </c>
      <c r="I1439" s="325">
        <v>121.77</v>
      </c>
      <c r="J1439" s="325">
        <v>50.225000000000001</v>
      </c>
    </row>
    <row r="1440" spans="2:10" x14ac:dyDescent="0.2">
      <c r="B1440" s="937">
        <v>42187</v>
      </c>
      <c r="C1440" s="325">
        <v>174.185</v>
      </c>
      <c r="D1440" s="325">
        <v>47.755000000000003</v>
      </c>
      <c r="E1440" s="325">
        <v>264.07</v>
      </c>
      <c r="F1440" s="325">
        <v>156.595</v>
      </c>
      <c r="G1440" s="325">
        <v>75.19</v>
      </c>
      <c r="H1440" s="325">
        <v>128.16</v>
      </c>
      <c r="I1440" s="325">
        <v>122.2</v>
      </c>
      <c r="J1440" s="325">
        <v>50.79</v>
      </c>
    </row>
    <row r="1441" spans="2:10" x14ac:dyDescent="0.2">
      <c r="B1441" s="937">
        <v>42188</v>
      </c>
      <c r="C1441" s="325">
        <v>183.9</v>
      </c>
      <c r="D1441" s="325">
        <v>46.914999999999999</v>
      </c>
      <c r="E1441" s="325">
        <v>278.80500000000001</v>
      </c>
      <c r="F1441" s="325">
        <v>165.32</v>
      </c>
      <c r="G1441" s="325">
        <v>75.48</v>
      </c>
      <c r="H1441" s="325">
        <v>125.37</v>
      </c>
      <c r="I1441" s="325">
        <v>122.66</v>
      </c>
      <c r="J1441" s="325">
        <v>50.99</v>
      </c>
    </row>
    <row r="1442" spans="2:10" x14ac:dyDescent="0.2">
      <c r="B1442" s="937">
        <v>42191</v>
      </c>
      <c r="C1442" s="325">
        <v>190.75</v>
      </c>
      <c r="D1442" s="325">
        <v>47.125</v>
      </c>
      <c r="E1442" s="325">
        <v>289.19499999999999</v>
      </c>
      <c r="F1442" s="325">
        <v>171.46</v>
      </c>
      <c r="G1442" s="325">
        <v>76.63</v>
      </c>
      <c r="H1442" s="325">
        <v>127.67</v>
      </c>
      <c r="I1442" s="325">
        <v>124.54</v>
      </c>
      <c r="J1442" s="325">
        <v>51.76</v>
      </c>
    </row>
    <row r="1443" spans="2:10" x14ac:dyDescent="0.2">
      <c r="B1443" s="937">
        <v>42192</v>
      </c>
      <c r="C1443" s="325">
        <v>196.23</v>
      </c>
      <c r="D1443" s="325">
        <v>48.094999999999999</v>
      </c>
      <c r="E1443" s="325">
        <v>297.435</v>
      </c>
      <c r="F1443" s="325">
        <v>159.06</v>
      </c>
      <c r="G1443" s="325">
        <v>77.87</v>
      </c>
      <c r="H1443" s="325">
        <v>131.76</v>
      </c>
      <c r="I1443" s="325">
        <v>126.57</v>
      </c>
      <c r="J1443" s="325">
        <v>52.66</v>
      </c>
    </row>
    <row r="1444" spans="2:10" x14ac:dyDescent="0.2">
      <c r="B1444" s="937">
        <v>42193</v>
      </c>
      <c r="C1444" s="325">
        <v>197.18</v>
      </c>
      <c r="D1444" s="325">
        <v>47.765000000000001</v>
      </c>
      <c r="E1444" s="325">
        <v>298.88499999999999</v>
      </c>
      <c r="F1444" s="325">
        <v>161.73500000000001</v>
      </c>
      <c r="G1444" s="325">
        <v>79.275000000000006</v>
      </c>
      <c r="H1444" s="325">
        <v>132.74</v>
      </c>
      <c r="I1444" s="325">
        <v>129.82</v>
      </c>
      <c r="J1444" s="325">
        <v>54.04</v>
      </c>
    </row>
    <row r="1445" spans="2:10" x14ac:dyDescent="0.2">
      <c r="B1445" s="937">
        <v>42194</v>
      </c>
      <c r="C1445" s="325">
        <v>192.39</v>
      </c>
      <c r="D1445" s="325">
        <v>47.134999999999998</v>
      </c>
      <c r="E1445" s="325">
        <v>275</v>
      </c>
      <c r="F1445" s="325">
        <v>161.52000000000001</v>
      </c>
      <c r="G1445" s="325">
        <v>79.674999999999997</v>
      </c>
      <c r="H1445" s="325">
        <v>129.49</v>
      </c>
      <c r="I1445" s="325">
        <v>129.80000000000001</v>
      </c>
      <c r="J1445" s="325">
        <v>54</v>
      </c>
    </row>
    <row r="1446" spans="2:10" x14ac:dyDescent="0.2">
      <c r="B1446" s="937">
        <v>42195</v>
      </c>
      <c r="C1446" s="325">
        <v>187.33</v>
      </c>
      <c r="D1446" s="325">
        <v>54.125</v>
      </c>
      <c r="E1446" s="325">
        <v>272.11500000000001</v>
      </c>
      <c r="F1446" s="325">
        <v>152.04</v>
      </c>
      <c r="G1446" s="325">
        <v>78.855000000000004</v>
      </c>
      <c r="H1446" s="325">
        <v>124.12</v>
      </c>
      <c r="I1446" s="325">
        <v>128.41999999999999</v>
      </c>
      <c r="J1446" s="325">
        <v>53.43</v>
      </c>
    </row>
    <row r="1447" spans="2:10" x14ac:dyDescent="0.2">
      <c r="B1447" s="937">
        <v>42198</v>
      </c>
      <c r="C1447" s="325">
        <v>182.58</v>
      </c>
      <c r="D1447" s="325">
        <v>53.725000000000001</v>
      </c>
      <c r="E1447" s="325">
        <v>265.05</v>
      </c>
      <c r="F1447" s="325">
        <v>146.82</v>
      </c>
      <c r="G1447" s="325">
        <v>71.849999999999994</v>
      </c>
      <c r="H1447" s="325">
        <v>119.66</v>
      </c>
      <c r="I1447" s="325">
        <v>125.41</v>
      </c>
      <c r="J1447" s="325">
        <v>52.16</v>
      </c>
    </row>
    <row r="1448" spans="2:10" x14ac:dyDescent="0.2">
      <c r="B1448" s="937">
        <v>42199</v>
      </c>
      <c r="C1448" s="325">
        <v>173.22499999999999</v>
      </c>
      <c r="D1448" s="325">
        <v>48.685000000000002</v>
      </c>
      <c r="E1448" s="325">
        <v>264.94499999999999</v>
      </c>
      <c r="F1448" s="325">
        <v>147.02000000000001</v>
      </c>
      <c r="G1448" s="325">
        <v>70.959999999999994</v>
      </c>
      <c r="H1448" s="325">
        <v>129.10499999999999</v>
      </c>
      <c r="I1448" s="325">
        <v>122.19499999999999</v>
      </c>
      <c r="J1448" s="325">
        <v>51.27</v>
      </c>
    </row>
    <row r="1449" spans="2:10" x14ac:dyDescent="0.2">
      <c r="B1449" s="937">
        <v>42200</v>
      </c>
      <c r="C1449" s="325">
        <v>181.095</v>
      </c>
      <c r="D1449" s="325">
        <v>49.43</v>
      </c>
      <c r="E1449" s="325">
        <v>266.62</v>
      </c>
      <c r="F1449" s="325">
        <v>146.82499999999999</v>
      </c>
      <c r="G1449" s="325">
        <v>68.209999999999994</v>
      </c>
      <c r="H1449" s="325">
        <v>132.07499999999999</v>
      </c>
      <c r="I1449" s="325">
        <v>120.89</v>
      </c>
      <c r="J1449" s="325">
        <v>51.125</v>
      </c>
    </row>
    <row r="1450" spans="2:10" x14ac:dyDescent="0.2">
      <c r="B1450" s="937">
        <v>42201</v>
      </c>
      <c r="C1450" s="325">
        <v>169.30500000000001</v>
      </c>
      <c r="D1450" s="325">
        <v>48.414999999999999</v>
      </c>
      <c r="E1450" s="325">
        <v>257.45499999999998</v>
      </c>
      <c r="F1450" s="325">
        <v>146.62</v>
      </c>
      <c r="G1450" s="325">
        <v>69.849999999999994</v>
      </c>
      <c r="H1450" s="325">
        <v>122.24</v>
      </c>
      <c r="I1450" s="325">
        <v>119.255</v>
      </c>
      <c r="J1450" s="325">
        <v>50.774999999999999</v>
      </c>
    </row>
    <row r="1451" spans="2:10" x14ac:dyDescent="0.2">
      <c r="B1451" s="937">
        <v>42202</v>
      </c>
      <c r="C1451" s="325">
        <v>169.55500000000001</v>
      </c>
      <c r="D1451" s="325">
        <v>49.664999999999999</v>
      </c>
      <c r="E1451" s="325">
        <v>270.28500000000003</v>
      </c>
      <c r="F1451" s="325">
        <v>144.38999999999999</v>
      </c>
      <c r="G1451" s="325">
        <v>69.209999999999994</v>
      </c>
      <c r="H1451" s="325">
        <v>121.23</v>
      </c>
      <c r="I1451" s="325">
        <v>121.215</v>
      </c>
      <c r="J1451" s="325">
        <v>50.145000000000003</v>
      </c>
    </row>
    <row r="1452" spans="2:10" x14ac:dyDescent="0.2">
      <c r="B1452" s="937">
        <v>42205</v>
      </c>
      <c r="C1452" s="325">
        <v>169.28</v>
      </c>
      <c r="D1452" s="325">
        <v>48.244999999999997</v>
      </c>
      <c r="E1452" s="325">
        <v>257.29500000000002</v>
      </c>
      <c r="F1452" s="325">
        <v>145.21</v>
      </c>
      <c r="G1452" s="325">
        <v>69.36</v>
      </c>
      <c r="H1452" s="325">
        <v>122.23</v>
      </c>
      <c r="I1452" s="325">
        <v>117.61</v>
      </c>
      <c r="J1452" s="325">
        <v>50.454999999999998</v>
      </c>
    </row>
    <row r="1453" spans="2:10" x14ac:dyDescent="0.2">
      <c r="B1453" s="937">
        <v>42206</v>
      </c>
      <c r="C1453" s="325">
        <v>172.565</v>
      </c>
      <c r="D1453" s="325">
        <v>48.314999999999998</v>
      </c>
      <c r="E1453" s="325">
        <v>262.66000000000003</v>
      </c>
      <c r="F1453" s="325">
        <v>146.04</v>
      </c>
      <c r="G1453" s="325">
        <v>66.724999999999994</v>
      </c>
      <c r="H1453" s="325">
        <v>128.69999999999999</v>
      </c>
      <c r="I1453" s="325">
        <v>116.61499999999999</v>
      </c>
      <c r="J1453" s="325">
        <v>49.36</v>
      </c>
    </row>
    <row r="1454" spans="2:10" x14ac:dyDescent="0.2">
      <c r="B1454" s="937">
        <v>42207</v>
      </c>
      <c r="C1454" s="325">
        <v>169.22</v>
      </c>
      <c r="D1454" s="325">
        <v>47.8</v>
      </c>
      <c r="E1454" s="325">
        <v>258.29000000000002</v>
      </c>
      <c r="F1454" s="325">
        <v>147.965</v>
      </c>
      <c r="G1454" s="325">
        <v>68.58</v>
      </c>
      <c r="H1454" s="325">
        <v>122.215</v>
      </c>
      <c r="I1454" s="325">
        <v>117.265</v>
      </c>
      <c r="J1454" s="325">
        <v>50.83</v>
      </c>
    </row>
    <row r="1455" spans="2:10" x14ac:dyDescent="0.2">
      <c r="B1455" s="937">
        <v>42208</v>
      </c>
      <c r="C1455" s="325">
        <v>169.96</v>
      </c>
      <c r="D1455" s="325">
        <v>49.35</v>
      </c>
      <c r="E1455" s="325">
        <v>257.24</v>
      </c>
      <c r="F1455" s="325">
        <v>148.33500000000001</v>
      </c>
      <c r="G1455" s="325">
        <v>68.2</v>
      </c>
      <c r="H1455" s="325">
        <v>123.84</v>
      </c>
      <c r="I1455" s="325">
        <v>116.38500000000001</v>
      </c>
      <c r="J1455" s="325">
        <v>50.57</v>
      </c>
    </row>
    <row r="1456" spans="2:10" x14ac:dyDescent="0.2">
      <c r="B1456" s="937">
        <v>42209</v>
      </c>
      <c r="C1456" s="325">
        <v>172.27</v>
      </c>
      <c r="D1456" s="325">
        <v>47.75</v>
      </c>
      <c r="E1456" s="325">
        <v>260.33499999999998</v>
      </c>
      <c r="F1456" s="325">
        <v>148.80000000000001</v>
      </c>
      <c r="G1456" s="325">
        <v>67.900000000000006</v>
      </c>
      <c r="H1456" s="325">
        <v>126.6</v>
      </c>
      <c r="I1456" s="325">
        <v>117.285</v>
      </c>
      <c r="J1456" s="325">
        <v>50.78</v>
      </c>
    </row>
    <row r="1457" spans="2:10" x14ac:dyDescent="0.2">
      <c r="B1457" s="937">
        <v>42212</v>
      </c>
      <c r="C1457" s="325">
        <v>174.15</v>
      </c>
      <c r="D1457" s="325">
        <v>46.25</v>
      </c>
      <c r="E1457" s="325">
        <v>265.42500000000001</v>
      </c>
      <c r="F1457" s="325">
        <v>151.25</v>
      </c>
      <c r="G1457" s="325">
        <v>69.72</v>
      </c>
      <c r="H1457" s="325">
        <v>129.4</v>
      </c>
      <c r="I1457" s="325">
        <v>118.655</v>
      </c>
      <c r="J1457" s="325">
        <v>51.39</v>
      </c>
    </row>
    <row r="1458" spans="2:10" x14ac:dyDescent="0.2">
      <c r="B1458" s="937">
        <v>42213</v>
      </c>
      <c r="C1458" s="325">
        <v>173.36</v>
      </c>
      <c r="D1458" s="325">
        <v>48.295000000000002</v>
      </c>
      <c r="E1458" s="325">
        <v>265.52499999999998</v>
      </c>
      <c r="F1458" s="325">
        <v>149.61500000000001</v>
      </c>
      <c r="G1458" s="325">
        <v>68.72</v>
      </c>
      <c r="H1458" s="325">
        <v>127.66</v>
      </c>
      <c r="I1458" s="325">
        <v>118.47499999999999</v>
      </c>
      <c r="J1458" s="325">
        <v>51.3</v>
      </c>
    </row>
    <row r="1459" spans="2:10" x14ac:dyDescent="0.2">
      <c r="B1459" s="937">
        <v>42214</v>
      </c>
      <c r="C1459" s="325">
        <v>170.74</v>
      </c>
      <c r="D1459" s="325">
        <v>50.295000000000002</v>
      </c>
      <c r="E1459" s="325">
        <v>266.82</v>
      </c>
      <c r="F1459" s="325">
        <v>150.47499999999999</v>
      </c>
      <c r="G1459" s="325">
        <v>68.150000000000006</v>
      </c>
      <c r="H1459" s="325">
        <v>125.22499999999999</v>
      </c>
      <c r="I1459" s="325">
        <v>118.035</v>
      </c>
      <c r="J1459" s="325">
        <v>50.95</v>
      </c>
    </row>
    <row r="1460" spans="2:10" x14ac:dyDescent="0.2">
      <c r="B1460" s="937">
        <v>42215</v>
      </c>
      <c r="C1460" s="325">
        <v>169.26499999999999</v>
      </c>
      <c r="D1460" s="325">
        <v>49.62</v>
      </c>
      <c r="E1460" s="325">
        <v>266.87</v>
      </c>
      <c r="F1460" s="325">
        <v>149.77000000000001</v>
      </c>
      <c r="G1460" s="325">
        <v>67.72</v>
      </c>
      <c r="H1460" s="325">
        <v>127.155</v>
      </c>
      <c r="I1460" s="325">
        <v>116.05</v>
      </c>
      <c r="J1460" s="325">
        <v>50.034999999999997</v>
      </c>
    </row>
    <row r="1461" spans="2:10" x14ac:dyDescent="0.2">
      <c r="B1461" s="937">
        <v>42216</v>
      </c>
      <c r="C1461" s="325">
        <v>169.30500000000001</v>
      </c>
      <c r="D1461" s="325">
        <v>50.94</v>
      </c>
      <c r="E1461" s="325">
        <v>268.03500000000003</v>
      </c>
      <c r="F1461" s="325">
        <v>149.43</v>
      </c>
      <c r="G1461" s="325">
        <v>67.959999999999994</v>
      </c>
      <c r="H1461" s="325">
        <v>128.47</v>
      </c>
      <c r="I1461" s="325">
        <v>110.75</v>
      </c>
      <c r="J1461" s="325">
        <v>47.695</v>
      </c>
    </row>
    <row r="1462" spans="2:10" x14ac:dyDescent="0.2">
      <c r="B1462" s="937">
        <v>42219</v>
      </c>
      <c r="C1462" s="325">
        <v>170.70500000000001</v>
      </c>
      <c r="D1462" s="325">
        <v>49.615000000000002</v>
      </c>
      <c r="E1462" s="325">
        <v>267.47500000000002</v>
      </c>
      <c r="F1462" s="325">
        <v>149.755</v>
      </c>
      <c r="G1462" s="325">
        <v>68.22</v>
      </c>
      <c r="H1462" s="325">
        <v>130.46</v>
      </c>
      <c r="I1462" s="325">
        <v>117.27500000000001</v>
      </c>
      <c r="J1462" s="325">
        <v>50.79</v>
      </c>
    </row>
    <row r="1463" spans="2:10" x14ac:dyDescent="0.2">
      <c r="B1463" s="937">
        <v>42220</v>
      </c>
      <c r="C1463" s="325">
        <v>173.92500000000001</v>
      </c>
      <c r="D1463" s="325">
        <v>49.89</v>
      </c>
      <c r="E1463" s="325">
        <v>272.14499999999998</v>
      </c>
      <c r="F1463" s="325">
        <v>149.73500000000001</v>
      </c>
      <c r="G1463" s="325">
        <v>67.650000000000006</v>
      </c>
      <c r="H1463" s="325">
        <v>130.87</v>
      </c>
      <c r="I1463" s="325">
        <v>117.52500000000001</v>
      </c>
      <c r="J1463" s="325">
        <v>51.03</v>
      </c>
    </row>
    <row r="1464" spans="2:10" x14ac:dyDescent="0.2">
      <c r="B1464" s="937">
        <v>42221</v>
      </c>
      <c r="C1464" s="325">
        <v>169.24</v>
      </c>
      <c r="D1464" s="325">
        <v>48.5</v>
      </c>
      <c r="E1464" s="325">
        <v>266.88</v>
      </c>
      <c r="F1464" s="325">
        <v>149.465</v>
      </c>
      <c r="G1464" s="325">
        <v>68.28</v>
      </c>
      <c r="H1464" s="325">
        <v>122.24</v>
      </c>
      <c r="I1464" s="325">
        <v>117.28</v>
      </c>
      <c r="J1464" s="325">
        <v>50.78</v>
      </c>
    </row>
    <row r="1465" spans="2:10" x14ac:dyDescent="0.2">
      <c r="B1465" s="937">
        <v>42222</v>
      </c>
      <c r="C1465" s="325">
        <v>170.6</v>
      </c>
      <c r="D1465" s="325">
        <v>47.744999999999997</v>
      </c>
      <c r="E1465" s="325">
        <v>268.19</v>
      </c>
      <c r="F1465" s="325">
        <v>148.41</v>
      </c>
      <c r="G1465" s="325">
        <v>67.564999999999998</v>
      </c>
      <c r="H1465" s="325">
        <v>123.03</v>
      </c>
      <c r="I1465" s="325">
        <v>117.54</v>
      </c>
      <c r="J1465" s="325">
        <v>50.9</v>
      </c>
    </row>
    <row r="1466" spans="2:10" x14ac:dyDescent="0.2">
      <c r="B1466" s="937">
        <v>42223</v>
      </c>
      <c r="C1466" s="325">
        <v>173.48</v>
      </c>
      <c r="D1466" s="325">
        <v>48.5</v>
      </c>
      <c r="E1466" s="325">
        <v>272.99</v>
      </c>
      <c r="F1466" s="325">
        <v>150.16499999999999</v>
      </c>
      <c r="G1466" s="325">
        <v>68.25</v>
      </c>
      <c r="H1466" s="325">
        <v>123.09</v>
      </c>
      <c r="I1466" s="325">
        <v>117.74</v>
      </c>
      <c r="J1466" s="325">
        <v>51</v>
      </c>
    </row>
    <row r="1467" spans="2:10" x14ac:dyDescent="0.2">
      <c r="B1467" s="937">
        <v>42226</v>
      </c>
      <c r="C1467" s="325">
        <v>165.44</v>
      </c>
      <c r="D1467" s="325">
        <v>48.25</v>
      </c>
      <c r="E1467" s="325">
        <v>273.01499999999999</v>
      </c>
      <c r="F1467" s="325">
        <v>149.76499999999999</v>
      </c>
      <c r="G1467" s="325">
        <v>68.42</v>
      </c>
      <c r="H1467" s="325">
        <v>119.67</v>
      </c>
      <c r="I1467" s="325">
        <v>113.9</v>
      </c>
      <c r="J1467" s="325">
        <v>49.35</v>
      </c>
    </row>
    <row r="1468" spans="2:10" x14ac:dyDescent="0.2">
      <c r="B1468" s="937">
        <v>42227</v>
      </c>
      <c r="C1468" s="325">
        <v>166.14</v>
      </c>
      <c r="D1468" s="325">
        <v>48.255000000000003</v>
      </c>
      <c r="E1468" s="325">
        <v>271.125</v>
      </c>
      <c r="F1468" s="325">
        <v>150.755</v>
      </c>
      <c r="G1468" s="325">
        <v>68.715000000000003</v>
      </c>
      <c r="H1468" s="325">
        <v>121.18</v>
      </c>
      <c r="I1468" s="325">
        <v>112.24</v>
      </c>
      <c r="J1468" s="325">
        <v>48.68</v>
      </c>
    </row>
    <row r="1469" spans="2:10" x14ac:dyDescent="0.2">
      <c r="B1469" s="937">
        <v>42228</v>
      </c>
      <c r="C1469" s="325">
        <v>168.73</v>
      </c>
      <c r="D1469" s="325">
        <v>49.034999999999997</v>
      </c>
      <c r="E1469" s="325">
        <v>271.065</v>
      </c>
      <c r="F1469" s="325">
        <v>152.55000000000001</v>
      </c>
      <c r="G1469" s="325">
        <v>69.05</v>
      </c>
      <c r="H1469" s="325">
        <v>123.33</v>
      </c>
      <c r="I1469" s="325">
        <v>111.72</v>
      </c>
      <c r="J1469" s="325">
        <v>48.49</v>
      </c>
    </row>
    <row r="1470" spans="2:10" x14ac:dyDescent="0.2">
      <c r="B1470" s="937">
        <v>42229</v>
      </c>
      <c r="C1470" s="325">
        <v>169.93</v>
      </c>
      <c r="D1470" s="325">
        <v>48.615000000000002</v>
      </c>
      <c r="E1470" s="325">
        <v>274.505</v>
      </c>
      <c r="F1470" s="325">
        <v>150.26</v>
      </c>
      <c r="G1470" s="325">
        <v>69.150000000000006</v>
      </c>
      <c r="H1470" s="325">
        <v>123.86</v>
      </c>
      <c r="I1470" s="325">
        <v>111.22</v>
      </c>
      <c r="J1470" s="325">
        <v>48.29</v>
      </c>
    </row>
    <row r="1471" spans="2:10" x14ac:dyDescent="0.2">
      <c r="B1471" s="937">
        <v>42230</v>
      </c>
      <c r="C1471" s="325">
        <v>170.64</v>
      </c>
      <c r="D1471" s="325">
        <v>48.42</v>
      </c>
      <c r="E1471" s="325">
        <v>272.03500000000003</v>
      </c>
      <c r="F1471" s="325">
        <v>150.95500000000001</v>
      </c>
      <c r="G1471" s="325">
        <v>69.584999999999994</v>
      </c>
      <c r="H1471" s="325">
        <v>123.53</v>
      </c>
      <c r="I1471" s="325">
        <v>110.72</v>
      </c>
      <c r="J1471" s="325">
        <v>48.09</v>
      </c>
    </row>
    <row r="1472" spans="2:10" x14ac:dyDescent="0.2">
      <c r="B1472" s="937">
        <v>42233</v>
      </c>
      <c r="C1472" s="325">
        <v>171.17</v>
      </c>
      <c r="D1472" s="325">
        <v>47.765000000000001</v>
      </c>
      <c r="E1472" s="325">
        <v>273.48</v>
      </c>
      <c r="F1472" s="325">
        <v>151.715</v>
      </c>
      <c r="G1472" s="325">
        <v>69.569999999999993</v>
      </c>
      <c r="H1472" s="325">
        <v>124.61</v>
      </c>
      <c r="I1472" s="325">
        <v>110.7</v>
      </c>
      <c r="J1472" s="325">
        <v>48.1</v>
      </c>
    </row>
    <row r="1473" spans="2:10" x14ac:dyDescent="0.2">
      <c r="B1473" s="937">
        <v>42234</v>
      </c>
      <c r="C1473" s="325">
        <v>171.36</v>
      </c>
      <c r="D1473" s="325">
        <v>48.854999999999997</v>
      </c>
      <c r="E1473" s="325">
        <v>272.45499999999998</v>
      </c>
      <c r="F1473" s="325">
        <v>151.72499999999999</v>
      </c>
      <c r="G1473" s="325">
        <v>69.64</v>
      </c>
      <c r="H1473" s="325">
        <v>125.9</v>
      </c>
      <c r="I1473" s="325">
        <v>111.18</v>
      </c>
      <c r="J1473" s="325">
        <v>48.31</v>
      </c>
    </row>
    <row r="1474" spans="2:10" x14ac:dyDescent="0.2">
      <c r="B1474" s="937">
        <v>42235</v>
      </c>
      <c r="C1474" s="325">
        <v>176.25</v>
      </c>
      <c r="D1474" s="325">
        <v>50.244999999999997</v>
      </c>
      <c r="E1474" s="325">
        <v>272.505</v>
      </c>
      <c r="F1474" s="325">
        <v>155.995</v>
      </c>
      <c r="G1474" s="325">
        <v>69.66</v>
      </c>
      <c r="H1474" s="325">
        <v>129.13999999999999</v>
      </c>
      <c r="I1474" s="325">
        <v>112.15</v>
      </c>
      <c r="J1474" s="325">
        <v>48.71</v>
      </c>
    </row>
    <row r="1475" spans="2:10" x14ac:dyDescent="0.2">
      <c r="B1475" s="937">
        <v>42236</v>
      </c>
      <c r="C1475" s="325">
        <v>181.46</v>
      </c>
      <c r="D1475" s="325">
        <v>52.075000000000003</v>
      </c>
      <c r="E1475" s="325">
        <v>272.58999999999997</v>
      </c>
      <c r="F1475" s="325">
        <v>153.43</v>
      </c>
      <c r="G1475" s="325">
        <v>70.81</v>
      </c>
      <c r="H1475" s="325">
        <v>132.34</v>
      </c>
      <c r="I1475" s="325">
        <v>114.58</v>
      </c>
      <c r="J1475" s="325">
        <v>49.73</v>
      </c>
    </row>
    <row r="1476" spans="2:10" x14ac:dyDescent="0.2">
      <c r="B1476" s="937">
        <v>42237</v>
      </c>
      <c r="C1476" s="325">
        <v>185.53</v>
      </c>
      <c r="D1476" s="325">
        <v>49.384999999999998</v>
      </c>
      <c r="E1476" s="325">
        <v>274.97000000000003</v>
      </c>
      <c r="F1476" s="325">
        <v>152.89500000000001</v>
      </c>
      <c r="G1476" s="325">
        <v>71.114999999999995</v>
      </c>
      <c r="H1476" s="325">
        <v>136.75</v>
      </c>
      <c r="I1476" s="325">
        <v>116.74</v>
      </c>
      <c r="J1476" s="325">
        <v>50.63</v>
      </c>
    </row>
    <row r="1477" spans="2:10" x14ac:dyDescent="0.2">
      <c r="B1477" s="937">
        <v>42240</v>
      </c>
      <c r="C1477" s="325">
        <v>181.2</v>
      </c>
      <c r="D1477" s="325">
        <v>51.814999999999998</v>
      </c>
      <c r="E1477" s="325">
        <v>281.94</v>
      </c>
      <c r="F1477" s="325">
        <v>173.74</v>
      </c>
      <c r="G1477" s="325">
        <v>73.7</v>
      </c>
      <c r="H1477" s="325">
        <v>143.91999999999999</v>
      </c>
      <c r="I1477" s="325">
        <v>127.86499999999999</v>
      </c>
      <c r="J1477" s="325">
        <v>51.84</v>
      </c>
    </row>
    <row r="1478" spans="2:10" x14ac:dyDescent="0.2">
      <c r="B1478" s="937">
        <v>42241</v>
      </c>
      <c r="C1478" s="325">
        <v>178.56</v>
      </c>
      <c r="D1478" s="325">
        <v>51.145000000000003</v>
      </c>
      <c r="E1478" s="325">
        <v>282.02</v>
      </c>
      <c r="F1478" s="325">
        <v>171.17</v>
      </c>
      <c r="G1478" s="325">
        <v>74.430000000000007</v>
      </c>
      <c r="H1478" s="325">
        <v>139.36000000000001</v>
      </c>
      <c r="I1478" s="325">
        <v>129.17500000000001</v>
      </c>
      <c r="J1478" s="325">
        <v>52.31</v>
      </c>
    </row>
    <row r="1479" spans="2:10" x14ac:dyDescent="0.2">
      <c r="B1479" s="937">
        <v>42242</v>
      </c>
      <c r="C1479" s="325">
        <v>176.95</v>
      </c>
      <c r="D1479" s="325">
        <v>50.395000000000003</v>
      </c>
      <c r="E1479" s="325">
        <v>281.43</v>
      </c>
      <c r="F1479" s="325">
        <v>167.12</v>
      </c>
      <c r="G1479" s="325">
        <v>74.704999999999998</v>
      </c>
      <c r="H1479" s="325">
        <v>137.18</v>
      </c>
      <c r="I1479" s="325">
        <v>129.19499999999999</v>
      </c>
      <c r="J1479" s="325">
        <v>52.3</v>
      </c>
    </row>
    <row r="1480" spans="2:10" x14ac:dyDescent="0.2">
      <c r="B1480" s="937">
        <v>42243</v>
      </c>
      <c r="C1480" s="325">
        <v>172.31</v>
      </c>
      <c r="D1480" s="325">
        <v>47.695</v>
      </c>
      <c r="E1480" s="325">
        <v>283.44499999999999</v>
      </c>
      <c r="F1480" s="325">
        <v>165.5</v>
      </c>
      <c r="G1480" s="325">
        <v>72.7</v>
      </c>
      <c r="H1480" s="325">
        <v>131.09</v>
      </c>
      <c r="I1480" s="325">
        <v>125.495</v>
      </c>
      <c r="J1480" s="325">
        <v>51.48</v>
      </c>
    </row>
    <row r="1481" spans="2:10" x14ac:dyDescent="0.2">
      <c r="B1481" s="937">
        <v>42244</v>
      </c>
      <c r="C1481" s="325">
        <v>171.75</v>
      </c>
      <c r="D1481" s="325">
        <v>46.395000000000003</v>
      </c>
      <c r="E1481" s="325">
        <v>272.86500000000001</v>
      </c>
      <c r="F1481" s="325">
        <v>164.11</v>
      </c>
      <c r="G1481" s="325">
        <v>72.41</v>
      </c>
      <c r="H1481" s="325">
        <v>131.47</v>
      </c>
      <c r="I1481" s="325">
        <v>124.995</v>
      </c>
      <c r="J1481" s="325">
        <v>50.8</v>
      </c>
    </row>
    <row r="1482" spans="2:10" x14ac:dyDescent="0.2">
      <c r="B1482" s="937">
        <v>42247</v>
      </c>
      <c r="C1482" s="325">
        <v>174.84</v>
      </c>
      <c r="D1482" s="325">
        <v>50.814999999999998</v>
      </c>
      <c r="E1482" s="325">
        <v>272.93</v>
      </c>
      <c r="F1482" s="325">
        <v>163.95</v>
      </c>
      <c r="G1482" s="325">
        <v>73.13</v>
      </c>
      <c r="H1482" s="325">
        <v>125.85</v>
      </c>
      <c r="I1482" s="325">
        <v>124.735</v>
      </c>
      <c r="J1482" s="325">
        <v>51.51</v>
      </c>
    </row>
    <row r="1483" spans="2:10" x14ac:dyDescent="0.2">
      <c r="B1483" s="937">
        <v>42248</v>
      </c>
      <c r="C1483" s="325">
        <v>178.7</v>
      </c>
      <c r="D1483" s="325">
        <v>51.155000000000001</v>
      </c>
      <c r="E1483" s="325">
        <v>273</v>
      </c>
      <c r="F1483" s="325">
        <v>164.05500000000001</v>
      </c>
      <c r="G1483" s="325">
        <v>72.540000000000006</v>
      </c>
      <c r="H1483" s="325">
        <v>129.16999999999999</v>
      </c>
      <c r="I1483" s="325">
        <v>125.935</v>
      </c>
      <c r="J1483" s="325">
        <v>52.01</v>
      </c>
    </row>
    <row r="1484" spans="2:10" x14ac:dyDescent="0.2">
      <c r="B1484" s="937">
        <v>42249</v>
      </c>
      <c r="C1484" s="325">
        <v>174.155</v>
      </c>
      <c r="D1484" s="325">
        <v>48.774999999999999</v>
      </c>
      <c r="E1484" s="325">
        <v>272.02</v>
      </c>
      <c r="F1484" s="325">
        <v>164.04499999999999</v>
      </c>
      <c r="G1484" s="325">
        <v>73.775000000000006</v>
      </c>
      <c r="H1484" s="325">
        <v>124.69</v>
      </c>
      <c r="I1484" s="325">
        <v>124.675</v>
      </c>
      <c r="J1484" s="325">
        <v>48.79</v>
      </c>
    </row>
    <row r="1485" spans="2:10" x14ac:dyDescent="0.2">
      <c r="B1485" s="937">
        <v>42250</v>
      </c>
      <c r="C1485" s="325">
        <v>174.185</v>
      </c>
      <c r="D1485" s="325">
        <v>48.75</v>
      </c>
      <c r="E1485" s="325">
        <v>272.08</v>
      </c>
      <c r="F1485" s="325">
        <v>161.63499999999999</v>
      </c>
      <c r="G1485" s="325">
        <v>73.484999999999999</v>
      </c>
      <c r="H1485" s="325">
        <v>124.69499999999999</v>
      </c>
      <c r="I1485" s="325">
        <v>124.685</v>
      </c>
      <c r="J1485" s="325">
        <v>48.77</v>
      </c>
    </row>
    <row r="1486" spans="2:10" x14ac:dyDescent="0.2">
      <c r="B1486" s="937">
        <v>42251</v>
      </c>
      <c r="C1486" s="325">
        <v>176.65</v>
      </c>
      <c r="D1486" s="325">
        <v>48.46</v>
      </c>
      <c r="E1486" s="325">
        <v>273.08</v>
      </c>
      <c r="F1486" s="325">
        <v>165.52</v>
      </c>
      <c r="G1486" s="325">
        <v>73.930000000000007</v>
      </c>
      <c r="H1486" s="325">
        <v>126.005</v>
      </c>
      <c r="I1486" s="325">
        <v>124.205</v>
      </c>
      <c r="J1486" s="325">
        <v>48.6</v>
      </c>
    </row>
    <row r="1487" spans="2:10" x14ac:dyDescent="0.2">
      <c r="B1487" s="937">
        <v>42254</v>
      </c>
      <c r="C1487" s="325">
        <v>179.71</v>
      </c>
      <c r="D1487" s="325">
        <v>48.39</v>
      </c>
      <c r="E1487" s="325">
        <v>273.16000000000003</v>
      </c>
      <c r="F1487" s="325">
        <v>167.01499999999999</v>
      </c>
      <c r="G1487" s="325">
        <v>75.180000000000007</v>
      </c>
      <c r="H1487" s="325">
        <v>127.655</v>
      </c>
      <c r="I1487" s="325">
        <v>124.69499999999999</v>
      </c>
      <c r="J1487" s="325">
        <v>48.8</v>
      </c>
    </row>
    <row r="1488" spans="2:10" x14ac:dyDescent="0.2">
      <c r="B1488" s="937">
        <v>42255</v>
      </c>
      <c r="C1488" s="325">
        <v>177.25</v>
      </c>
      <c r="D1488" s="325">
        <v>51.09</v>
      </c>
      <c r="E1488" s="325">
        <v>273.125</v>
      </c>
      <c r="F1488" s="325">
        <v>167.92</v>
      </c>
      <c r="G1488" s="325">
        <v>74.685000000000002</v>
      </c>
      <c r="H1488" s="325">
        <v>125.515</v>
      </c>
      <c r="I1488" s="325">
        <v>123.455</v>
      </c>
      <c r="J1488" s="325">
        <v>48.31</v>
      </c>
    </row>
    <row r="1489" spans="2:10" x14ac:dyDescent="0.2">
      <c r="B1489" s="937">
        <v>42256</v>
      </c>
      <c r="C1489" s="325">
        <v>176.8</v>
      </c>
      <c r="D1489" s="325">
        <v>50.26</v>
      </c>
      <c r="E1489" s="325">
        <v>275.54000000000002</v>
      </c>
      <c r="F1489" s="325">
        <v>164.07</v>
      </c>
      <c r="G1489" s="325">
        <v>73.69</v>
      </c>
      <c r="H1489" s="325">
        <v>125.155</v>
      </c>
      <c r="I1489" s="325">
        <v>122.755</v>
      </c>
      <c r="J1489" s="325">
        <v>48.01</v>
      </c>
    </row>
    <row r="1490" spans="2:10" x14ac:dyDescent="0.2">
      <c r="B1490" s="937">
        <v>42257</v>
      </c>
      <c r="C1490" s="325">
        <v>177.75</v>
      </c>
      <c r="D1490" s="325">
        <v>51.005000000000003</v>
      </c>
      <c r="E1490" s="325">
        <v>273.07</v>
      </c>
      <c r="F1490" s="325">
        <v>168.99</v>
      </c>
      <c r="G1490" s="325">
        <v>72.69</v>
      </c>
      <c r="H1490" s="325">
        <v>125.465</v>
      </c>
      <c r="I1490" s="325">
        <v>122.55500000000001</v>
      </c>
      <c r="J1490" s="325">
        <v>47.9</v>
      </c>
    </row>
    <row r="1491" spans="2:10" x14ac:dyDescent="0.2">
      <c r="B1491" s="937">
        <v>42258</v>
      </c>
      <c r="C1491" s="325">
        <v>179.04</v>
      </c>
      <c r="D1491" s="325">
        <v>50.14</v>
      </c>
      <c r="E1491" s="325">
        <v>276.95499999999998</v>
      </c>
      <c r="F1491" s="325">
        <v>167.01</v>
      </c>
      <c r="G1491" s="325">
        <v>74.19</v>
      </c>
      <c r="H1491" s="325">
        <v>121.735</v>
      </c>
      <c r="I1491" s="325">
        <v>117.3</v>
      </c>
      <c r="J1491" s="325">
        <v>48</v>
      </c>
    </row>
    <row r="1492" spans="2:10" x14ac:dyDescent="0.2">
      <c r="B1492" s="937">
        <v>42261</v>
      </c>
      <c r="C1492" s="325">
        <v>178.13</v>
      </c>
      <c r="D1492" s="325">
        <v>48.9</v>
      </c>
      <c r="E1492" s="325">
        <v>273.02</v>
      </c>
      <c r="F1492" s="325">
        <v>165.5</v>
      </c>
      <c r="G1492" s="325">
        <v>73.38</v>
      </c>
      <c r="H1492" s="325">
        <v>116.795</v>
      </c>
      <c r="I1492" s="325">
        <v>117.06</v>
      </c>
      <c r="J1492" s="325">
        <v>47.9</v>
      </c>
    </row>
    <row r="1493" spans="2:10" x14ac:dyDescent="0.2">
      <c r="B1493" s="937">
        <v>42262</v>
      </c>
      <c r="C1493" s="325">
        <v>174.94</v>
      </c>
      <c r="D1493" s="325">
        <v>48.23</v>
      </c>
      <c r="E1493" s="325">
        <v>273.125</v>
      </c>
      <c r="F1493" s="325">
        <v>161.13499999999999</v>
      </c>
      <c r="G1493" s="325">
        <v>72.694999999999993</v>
      </c>
      <c r="H1493" s="325">
        <v>113.505</v>
      </c>
      <c r="I1493" s="325">
        <v>116.62</v>
      </c>
      <c r="J1493" s="325">
        <v>47.7</v>
      </c>
    </row>
    <row r="1494" spans="2:10" x14ac:dyDescent="0.2">
      <c r="B1494" s="937">
        <v>42263</v>
      </c>
      <c r="C1494" s="325">
        <v>171.74</v>
      </c>
      <c r="D1494" s="325">
        <v>47.77</v>
      </c>
      <c r="E1494" s="325">
        <v>272.99</v>
      </c>
      <c r="F1494" s="325">
        <v>159.16499999999999</v>
      </c>
      <c r="G1494" s="325">
        <v>71.704999999999998</v>
      </c>
      <c r="H1494" s="325">
        <v>110.11499999999999</v>
      </c>
      <c r="I1494" s="325">
        <v>115.17</v>
      </c>
      <c r="J1494" s="325">
        <v>47.11</v>
      </c>
    </row>
    <row r="1495" spans="2:10" x14ac:dyDescent="0.2">
      <c r="B1495" s="937">
        <v>42264</v>
      </c>
      <c r="C1495" s="325">
        <v>168.86</v>
      </c>
      <c r="D1495" s="325">
        <v>47.74</v>
      </c>
      <c r="E1495" s="325">
        <v>273.10000000000002</v>
      </c>
      <c r="F1495" s="325">
        <v>159.685</v>
      </c>
      <c r="G1495" s="325">
        <v>71.69</v>
      </c>
      <c r="H1495" s="325">
        <v>115.375</v>
      </c>
      <c r="I1495" s="325">
        <v>113.53</v>
      </c>
      <c r="J1495" s="325">
        <v>46.42</v>
      </c>
    </row>
    <row r="1496" spans="2:10" x14ac:dyDescent="0.2">
      <c r="B1496" s="937">
        <v>42265</v>
      </c>
      <c r="C1496" s="325">
        <v>169.22</v>
      </c>
      <c r="D1496" s="325">
        <v>47.81</v>
      </c>
      <c r="E1496" s="325">
        <v>273.07</v>
      </c>
      <c r="F1496" s="325">
        <v>158.70500000000001</v>
      </c>
      <c r="G1496" s="325">
        <v>71.19</v>
      </c>
      <c r="H1496" s="325">
        <v>117.395</v>
      </c>
      <c r="I1496" s="325">
        <v>112.78</v>
      </c>
      <c r="J1496" s="325">
        <v>46.11</v>
      </c>
    </row>
    <row r="1497" spans="2:10" x14ac:dyDescent="0.2">
      <c r="B1497" s="937">
        <v>42268</v>
      </c>
      <c r="C1497" s="325">
        <v>172.75</v>
      </c>
      <c r="D1497" s="325">
        <v>48.83</v>
      </c>
      <c r="E1497" s="325">
        <v>270.185</v>
      </c>
      <c r="F1497" s="325">
        <v>165.57</v>
      </c>
      <c r="G1497" s="325">
        <v>74.06</v>
      </c>
      <c r="H1497" s="325">
        <v>120.47499999999999</v>
      </c>
      <c r="I1497" s="325">
        <v>114.23</v>
      </c>
      <c r="J1497" s="325">
        <v>46.68</v>
      </c>
    </row>
    <row r="1498" spans="2:10" x14ac:dyDescent="0.2">
      <c r="B1498" s="937">
        <v>42269</v>
      </c>
      <c r="C1498" s="325">
        <v>178.33</v>
      </c>
      <c r="D1498" s="325">
        <v>48.77</v>
      </c>
      <c r="E1498" s="325">
        <v>266.55</v>
      </c>
      <c r="F1498" s="325">
        <v>173.77500000000001</v>
      </c>
      <c r="G1498" s="325">
        <v>75.215000000000003</v>
      </c>
      <c r="H1498" s="325">
        <v>126.47499999999999</v>
      </c>
      <c r="I1498" s="325">
        <v>116.35</v>
      </c>
      <c r="J1498" s="325">
        <v>47.58</v>
      </c>
    </row>
    <row r="1499" spans="2:10" x14ac:dyDescent="0.2">
      <c r="B1499" s="937">
        <v>42270</v>
      </c>
      <c r="C1499" s="325">
        <v>174.11500000000001</v>
      </c>
      <c r="D1499" s="325">
        <v>50.784999999999997</v>
      </c>
      <c r="E1499" s="325">
        <v>275.45</v>
      </c>
      <c r="F1499" s="325">
        <v>168.17</v>
      </c>
      <c r="G1499" s="325">
        <v>76.69</v>
      </c>
      <c r="H1499" s="325">
        <v>129.09</v>
      </c>
      <c r="I1499" s="325">
        <v>122.2</v>
      </c>
      <c r="J1499" s="325">
        <v>49.784999999999997</v>
      </c>
    </row>
    <row r="1500" spans="2:10" x14ac:dyDescent="0.2">
      <c r="B1500" s="937">
        <v>42271</v>
      </c>
      <c r="C1500" s="325">
        <v>178.69499999999999</v>
      </c>
      <c r="D1500" s="325">
        <v>51.494999999999997</v>
      </c>
      <c r="E1500" s="325">
        <v>272.66000000000003</v>
      </c>
      <c r="F1500" s="325">
        <v>170.86</v>
      </c>
      <c r="G1500" s="325">
        <v>77.775000000000006</v>
      </c>
      <c r="H1500" s="325">
        <v>132.345</v>
      </c>
      <c r="I1500" s="325">
        <v>123.91</v>
      </c>
      <c r="J1500" s="325">
        <v>50.494999999999997</v>
      </c>
    </row>
    <row r="1501" spans="2:10" x14ac:dyDescent="0.2">
      <c r="B1501" s="937">
        <v>42272</v>
      </c>
      <c r="C1501" s="325">
        <v>177.94499999999999</v>
      </c>
      <c r="D1501" s="325">
        <v>50.664999999999999</v>
      </c>
      <c r="E1501" s="325">
        <v>277.91500000000002</v>
      </c>
      <c r="F1501" s="325">
        <v>164.19</v>
      </c>
      <c r="G1501" s="325">
        <v>75.435000000000002</v>
      </c>
      <c r="H1501" s="325">
        <v>135.45500000000001</v>
      </c>
      <c r="I1501" s="325">
        <v>124.88</v>
      </c>
      <c r="J1501" s="325">
        <v>50.895000000000003</v>
      </c>
    </row>
    <row r="1502" spans="2:10" x14ac:dyDescent="0.2">
      <c r="B1502" s="937">
        <v>42275</v>
      </c>
      <c r="C1502" s="325">
        <v>183.095</v>
      </c>
      <c r="D1502" s="325">
        <v>51.765000000000001</v>
      </c>
      <c r="E1502" s="325">
        <v>275.12</v>
      </c>
      <c r="F1502" s="325">
        <v>170.85499999999999</v>
      </c>
      <c r="G1502" s="325">
        <v>79.674999999999997</v>
      </c>
      <c r="H1502" s="325">
        <v>142.345</v>
      </c>
      <c r="I1502" s="325">
        <v>126.85</v>
      </c>
      <c r="J1502" s="325">
        <v>51.695</v>
      </c>
    </row>
    <row r="1503" spans="2:10" x14ac:dyDescent="0.2">
      <c r="B1503" s="937">
        <v>42276</v>
      </c>
      <c r="C1503" s="325">
        <v>186.11500000000001</v>
      </c>
      <c r="D1503" s="325">
        <v>52.784999999999997</v>
      </c>
      <c r="E1503" s="325">
        <v>300.21499999999997</v>
      </c>
      <c r="F1503" s="325">
        <v>173.17</v>
      </c>
      <c r="G1503" s="325">
        <v>81.655000000000001</v>
      </c>
      <c r="H1503" s="325">
        <v>143.38499999999999</v>
      </c>
      <c r="I1503" s="325">
        <v>118.795</v>
      </c>
      <c r="J1503" s="325">
        <v>52.594999999999999</v>
      </c>
    </row>
    <row r="1504" spans="2:10" x14ac:dyDescent="0.2">
      <c r="B1504" s="937">
        <v>42277</v>
      </c>
      <c r="C1504" s="325">
        <v>179.375</v>
      </c>
      <c r="D1504" s="325">
        <v>50.755000000000003</v>
      </c>
      <c r="E1504" s="325">
        <v>310.21499999999997</v>
      </c>
      <c r="F1504" s="325">
        <v>169.43</v>
      </c>
      <c r="G1504" s="325">
        <v>79.66</v>
      </c>
      <c r="H1504" s="325">
        <v>133.92500000000001</v>
      </c>
      <c r="I1504" s="325">
        <v>117.675</v>
      </c>
      <c r="J1504" s="325">
        <v>50.515000000000001</v>
      </c>
    </row>
    <row r="1505" spans="2:10" x14ac:dyDescent="0.2">
      <c r="B1505" s="937">
        <v>42278</v>
      </c>
      <c r="C1505" s="325">
        <v>177.69499999999999</v>
      </c>
      <c r="D1505" s="325">
        <v>50.59</v>
      </c>
      <c r="E1505" s="325">
        <v>305.24</v>
      </c>
      <c r="F1505" s="325">
        <v>170.69</v>
      </c>
      <c r="G1505" s="325">
        <v>77.14</v>
      </c>
      <c r="H1505" s="325">
        <v>132.77500000000001</v>
      </c>
      <c r="I1505" s="325">
        <v>117.02500000000001</v>
      </c>
      <c r="J1505" s="325">
        <v>50.215000000000003</v>
      </c>
    </row>
    <row r="1506" spans="2:10" x14ac:dyDescent="0.2">
      <c r="B1506" s="937">
        <v>42279</v>
      </c>
      <c r="C1506" s="325">
        <v>176.88499999999999</v>
      </c>
      <c r="D1506" s="325">
        <v>51.795000000000002</v>
      </c>
      <c r="E1506" s="325">
        <v>305.255</v>
      </c>
      <c r="F1506" s="325">
        <v>163.07499999999999</v>
      </c>
      <c r="G1506" s="325">
        <v>75.52</v>
      </c>
      <c r="H1506" s="325">
        <v>130.54499999999999</v>
      </c>
      <c r="I1506" s="325">
        <v>116.77500000000001</v>
      </c>
      <c r="J1506" s="325">
        <v>50.104999999999997</v>
      </c>
    </row>
    <row r="1507" spans="2:10" x14ac:dyDescent="0.2">
      <c r="B1507" s="937">
        <v>42282</v>
      </c>
      <c r="C1507" s="325">
        <v>171.64500000000001</v>
      </c>
      <c r="D1507" s="325">
        <v>51.23</v>
      </c>
      <c r="E1507" s="325">
        <v>302.64999999999998</v>
      </c>
      <c r="F1507" s="325">
        <v>167</v>
      </c>
      <c r="G1507" s="325">
        <v>75.984999999999999</v>
      </c>
      <c r="H1507" s="325">
        <v>124.435</v>
      </c>
      <c r="I1507" s="325">
        <v>114.55500000000001</v>
      </c>
      <c r="J1507" s="325">
        <v>49.134999999999998</v>
      </c>
    </row>
    <row r="1508" spans="2:10" x14ac:dyDescent="0.2">
      <c r="B1508" s="937">
        <v>42283</v>
      </c>
      <c r="C1508" s="325">
        <v>169.16499999999999</v>
      </c>
      <c r="D1508" s="325">
        <v>49.744999999999997</v>
      </c>
      <c r="E1508" s="325">
        <v>291.83</v>
      </c>
      <c r="F1508" s="325">
        <v>168.44499999999999</v>
      </c>
      <c r="G1508" s="325">
        <v>75.430000000000007</v>
      </c>
      <c r="H1508" s="325">
        <v>132.12</v>
      </c>
      <c r="I1508" s="325">
        <v>113.33499999999999</v>
      </c>
      <c r="J1508" s="325">
        <v>48.814999999999998</v>
      </c>
    </row>
    <row r="1509" spans="2:10" x14ac:dyDescent="0.2">
      <c r="B1509" s="937">
        <v>42284</v>
      </c>
      <c r="C1509" s="325">
        <v>166.82499999999999</v>
      </c>
      <c r="D1509" s="325">
        <v>49.545000000000002</v>
      </c>
      <c r="E1509" s="325">
        <v>295.15499999999997</v>
      </c>
      <c r="F1509" s="325">
        <v>158.79499999999999</v>
      </c>
      <c r="G1509" s="325">
        <v>75.67</v>
      </c>
      <c r="H1509" s="325">
        <v>131.13</v>
      </c>
      <c r="I1509" s="325">
        <v>113.005</v>
      </c>
      <c r="J1509" s="325">
        <v>48.225000000000001</v>
      </c>
    </row>
    <row r="1510" spans="2:10" x14ac:dyDescent="0.2">
      <c r="B1510" s="937">
        <v>42285</v>
      </c>
      <c r="C1510" s="325">
        <v>165.61500000000001</v>
      </c>
      <c r="D1510" s="325">
        <v>49.28</v>
      </c>
      <c r="E1510" s="325">
        <v>293.84500000000003</v>
      </c>
      <c r="F1510" s="325">
        <v>159.16499999999999</v>
      </c>
      <c r="G1510" s="325">
        <v>75.400000000000006</v>
      </c>
      <c r="H1510" s="325">
        <v>128.245</v>
      </c>
      <c r="I1510" s="325">
        <v>112.345</v>
      </c>
      <c r="J1510" s="325">
        <v>48.005000000000003</v>
      </c>
    </row>
    <row r="1511" spans="2:10" x14ac:dyDescent="0.2">
      <c r="B1511" s="937">
        <v>42286</v>
      </c>
      <c r="C1511" s="325">
        <v>163.44499999999999</v>
      </c>
      <c r="D1511" s="325">
        <v>49.75</v>
      </c>
      <c r="E1511" s="325">
        <v>291.64499999999998</v>
      </c>
      <c r="F1511" s="325">
        <v>159.155</v>
      </c>
      <c r="G1511" s="325">
        <v>74.8</v>
      </c>
      <c r="H1511" s="325">
        <v>131.63</v>
      </c>
      <c r="I1511" s="325">
        <v>112.345</v>
      </c>
      <c r="J1511" s="325">
        <v>47.615000000000002</v>
      </c>
    </row>
    <row r="1512" spans="2:10" x14ac:dyDescent="0.2">
      <c r="B1512" s="937">
        <v>42289</v>
      </c>
      <c r="C1512" s="325">
        <v>163.255</v>
      </c>
      <c r="D1512" s="325">
        <v>49.16</v>
      </c>
      <c r="E1512" s="325">
        <v>294</v>
      </c>
      <c r="F1512" s="325">
        <v>159.05500000000001</v>
      </c>
      <c r="G1512" s="325">
        <v>74.2</v>
      </c>
      <c r="H1512" s="325">
        <v>131.69499999999999</v>
      </c>
      <c r="I1512" s="325">
        <v>111.395</v>
      </c>
      <c r="J1512" s="325">
        <v>47.215000000000003</v>
      </c>
    </row>
    <row r="1513" spans="2:10" x14ac:dyDescent="0.2">
      <c r="B1513" s="937">
        <v>42290</v>
      </c>
      <c r="C1513" s="325">
        <v>165.995</v>
      </c>
      <c r="D1513" s="325">
        <v>48.5</v>
      </c>
      <c r="E1513" s="325">
        <v>292.875</v>
      </c>
      <c r="F1513" s="325">
        <v>162.07499999999999</v>
      </c>
      <c r="G1513" s="325">
        <v>74.27</v>
      </c>
      <c r="H1513" s="325">
        <v>135.05500000000001</v>
      </c>
      <c r="I1513" s="325">
        <v>111.505</v>
      </c>
      <c r="J1513" s="325">
        <v>47.265000000000001</v>
      </c>
    </row>
    <row r="1514" spans="2:10" x14ac:dyDescent="0.2">
      <c r="B1514" s="937">
        <v>42291</v>
      </c>
      <c r="C1514" s="325">
        <v>167.44499999999999</v>
      </c>
      <c r="D1514" s="325">
        <v>48.74</v>
      </c>
      <c r="E1514" s="325">
        <v>296.13499999999999</v>
      </c>
      <c r="F1514" s="325">
        <v>163.58000000000001</v>
      </c>
      <c r="G1514" s="325">
        <v>74.239999999999995</v>
      </c>
      <c r="H1514" s="325">
        <v>132.37</v>
      </c>
      <c r="I1514" s="325">
        <v>112.345</v>
      </c>
      <c r="J1514" s="325">
        <v>47.244999999999997</v>
      </c>
    </row>
    <row r="1515" spans="2:10" x14ac:dyDescent="0.2">
      <c r="B1515" s="937">
        <v>42292</v>
      </c>
      <c r="C1515" s="325">
        <v>164.005</v>
      </c>
      <c r="D1515" s="325">
        <v>48.695</v>
      </c>
      <c r="E1515" s="325">
        <v>292.98</v>
      </c>
      <c r="F1515" s="325">
        <v>161</v>
      </c>
      <c r="G1515" s="325">
        <v>73.92</v>
      </c>
      <c r="H1515" s="325">
        <v>128.02500000000001</v>
      </c>
      <c r="I1515" s="325">
        <v>111.855</v>
      </c>
      <c r="J1515" s="325">
        <v>47.045000000000002</v>
      </c>
    </row>
    <row r="1516" spans="2:10" x14ac:dyDescent="0.2">
      <c r="B1516" s="937">
        <v>42293</v>
      </c>
      <c r="C1516" s="325">
        <v>160.64500000000001</v>
      </c>
      <c r="D1516" s="325">
        <v>48.24</v>
      </c>
      <c r="E1516" s="325">
        <v>288.14</v>
      </c>
      <c r="F1516" s="325">
        <v>158.94499999999999</v>
      </c>
      <c r="G1516" s="325">
        <v>72.525000000000006</v>
      </c>
      <c r="H1516" s="325">
        <v>128.43</v>
      </c>
      <c r="I1516" s="325">
        <v>109.875</v>
      </c>
      <c r="J1516" s="325">
        <v>46.625</v>
      </c>
    </row>
    <row r="1517" spans="2:10" x14ac:dyDescent="0.2">
      <c r="B1517" s="937">
        <v>42296</v>
      </c>
      <c r="C1517" s="325">
        <v>160.535</v>
      </c>
      <c r="D1517" s="325">
        <v>49.905000000000001</v>
      </c>
      <c r="E1517" s="325">
        <v>295.27</v>
      </c>
      <c r="F1517" s="325">
        <v>164.065</v>
      </c>
      <c r="G1517" s="325">
        <v>74.069999999999993</v>
      </c>
      <c r="H1517" s="325">
        <v>129.155</v>
      </c>
      <c r="I1517" s="325">
        <v>107.905</v>
      </c>
      <c r="J1517" s="325">
        <v>46.484999999999999</v>
      </c>
    </row>
    <row r="1518" spans="2:10" x14ac:dyDescent="0.2">
      <c r="B1518" s="937">
        <v>42297</v>
      </c>
      <c r="C1518" s="325">
        <v>155.125</v>
      </c>
      <c r="D1518" s="325">
        <v>52.75</v>
      </c>
      <c r="E1518" s="325">
        <v>297.89</v>
      </c>
      <c r="F1518" s="325">
        <v>163.345</v>
      </c>
      <c r="G1518" s="325">
        <v>73.204999999999998</v>
      </c>
      <c r="H1518" s="325">
        <v>130.66</v>
      </c>
      <c r="I1518" s="325">
        <v>102.545</v>
      </c>
      <c r="J1518" s="325">
        <v>44.174999999999997</v>
      </c>
    </row>
    <row r="1519" spans="2:10" x14ac:dyDescent="0.2">
      <c r="B1519" s="937">
        <v>42298</v>
      </c>
      <c r="C1519" s="325">
        <v>156.51499999999999</v>
      </c>
      <c r="D1519" s="325">
        <v>47.725000000000001</v>
      </c>
      <c r="E1519" s="325">
        <v>301.74</v>
      </c>
      <c r="F1519" s="325">
        <v>165.06</v>
      </c>
      <c r="G1519" s="325">
        <v>74.02</v>
      </c>
      <c r="H1519" s="325">
        <v>130.155</v>
      </c>
      <c r="I1519" s="325">
        <v>112.345</v>
      </c>
      <c r="J1519" s="325">
        <v>42.914999999999999</v>
      </c>
    </row>
    <row r="1520" spans="2:10" x14ac:dyDescent="0.2">
      <c r="B1520" s="937">
        <v>42299</v>
      </c>
      <c r="C1520" s="325">
        <v>153.315</v>
      </c>
      <c r="D1520" s="325">
        <v>47.73</v>
      </c>
      <c r="E1520" s="325">
        <v>302.33499999999998</v>
      </c>
      <c r="F1520" s="325">
        <v>164.07499999999999</v>
      </c>
      <c r="G1520" s="325">
        <v>73.98</v>
      </c>
      <c r="H1520" s="325">
        <v>131.13499999999999</v>
      </c>
      <c r="I1520" s="325">
        <v>115.30500000000001</v>
      </c>
      <c r="J1520" s="325">
        <v>42.195</v>
      </c>
    </row>
    <row r="1521" spans="2:10" x14ac:dyDescent="0.2">
      <c r="B1521" s="937">
        <v>42300</v>
      </c>
      <c r="C1521" s="325">
        <v>163.64500000000001</v>
      </c>
      <c r="D1521" s="325">
        <v>46.99</v>
      </c>
      <c r="E1521" s="325">
        <v>299.17500000000001</v>
      </c>
      <c r="F1521" s="325">
        <v>161.19999999999999</v>
      </c>
      <c r="G1521" s="325">
        <v>72.674999999999997</v>
      </c>
      <c r="H1521" s="325">
        <v>127.66500000000001</v>
      </c>
      <c r="I1521" s="325">
        <v>113.65</v>
      </c>
      <c r="J1521" s="325">
        <v>41.594999999999999</v>
      </c>
    </row>
    <row r="1522" spans="2:10" x14ac:dyDescent="0.2">
      <c r="B1522" s="937">
        <v>42303</v>
      </c>
      <c r="C1522" s="325">
        <v>164.86500000000001</v>
      </c>
      <c r="D1522" s="325">
        <v>46.55</v>
      </c>
      <c r="E1522" s="325">
        <v>299.96499999999997</v>
      </c>
      <c r="F1522" s="325">
        <v>161.51</v>
      </c>
      <c r="G1522" s="325">
        <v>72.7</v>
      </c>
      <c r="H1522" s="325">
        <v>126.33</v>
      </c>
      <c r="I1522" s="325">
        <v>112.395</v>
      </c>
      <c r="J1522" s="325">
        <v>41.134999999999998</v>
      </c>
    </row>
    <row r="1523" spans="2:10" x14ac:dyDescent="0.2">
      <c r="B1523" s="937">
        <v>42304</v>
      </c>
      <c r="C1523" s="325">
        <v>166.26</v>
      </c>
      <c r="D1523" s="325">
        <v>46.84</v>
      </c>
      <c r="E1523" s="325">
        <v>303.52</v>
      </c>
      <c r="F1523" s="325">
        <v>165.01499999999999</v>
      </c>
      <c r="G1523" s="325">
        <v>74.545000000000002</v>
      </c>
      <c r="H1523" s="325">
        <v>127.47499999999999</v>
      </c>
      <c r="I1523" s="325">
        <v>114.83</v>
      </c>
      <c r="J1523" s="325">
        <v>41.195</v>
      </c>
    </row>
    <row r="1524" spans="2:10" x14ac:dyDescent="0.2">
      <c r="B1524" s="937">
        <v>42305</v>
      </c>
      <c r="C1524" s="325">
        <v>164.14</v>
      </c>
      <c r="D1524" s="325">
        <v>46.58</v>
      </c>
      <c r="E1524" s="325">
        <v>301.065</v>
      </c>
      <c r="F1524" s="325">
        <v>163.04499999999999</v>
      </c>
      <c r="G1524" s="325">
        <v>73.855000000000004</v>
      </c>
      <c r="H1524" s="325">
        <v>126.325</v>
      </c>
      <c r="I1524" s="325">
        <v>114.125</v>
      </c>
      <c r="J1524" s="325">
        <v>40.945</v>
      </c>
    </row>
    <row r="1525" spans="2:10" x14ac:dyDescent="0.2">
      <c r="B1525" s="937">
        <v>42306</v>
      </c>
      <c r="C1525" s="325">
        <v>166.46</v>
      </c>
      <c r="D1525" s="325">
        <v>47.22</v>
      </c>
      <c r="E1525" s="325">
        <v>305.315</v>
      </c>
      <c r="F1525" s="325">
        <v>160.005</v>
      </c>
      <c r="G1525" s="325">
        <v>74.36</v>
      </c>
      <c r="H1525" s="325">
        <v>127.295</v>
      </c>
      <c r="I1525" s="325">
        <v>114.155</v>
      </c>
      <c r="J1525" s="325">
        <v>40.954999999999998</v>
      </c>
    </row>
    <row r="1526" spans="2:10" x14ac:dyDescent="0.2">
      <c r="B1526" s="937">
        <v>42307</v>
      </c>
      <c r="C1526" s="325">
        <v>171.715</v>
      </c>
      <c r="D1526" s="325">
        <v>51.72</v>
      </c>
      <c r="E1526" s="325">
        <v>296.83999999999997</v>
      </c>
      <c r="F1526" s="325">
        <v>161.83500000000001</v>
      </c>
      <c r="G1526" s="325">
        <v>74.504999999999995</v>
      </c>
      <c r="H1526" s="325">
        <v>134.565</v>
      </c>
      <c r="I1526" s="325">
        <v>114.81</v>
      </c>
      <c r="J1526" s="325">
        <v>51.395000000000003</v>
      </c>
    </row>
    <row r="1527" spans="2:10" x14ac:dyDescent="0.2">
      <c r="B1527" s="937">
        <v>42310</v>
      </c>
      <c r="C1527" s="325">
        <v>169.26</v>
      </c>
      <c r="D1527" s="325">
        <v>49.72</v>
      </c>
      <c r="E1527" s="325">
        <v>300.02999999999997</v>
      </c>
      <c r="F1527" s="325">
        <v>162.09</v>
      </c>
      <c r="G1527" s="325">
        <v>74.674999999999997</v>
      </c>
      <c r="H1527" s="325">
        <v>131.12</v>
      </c>
      <c r="I1527" s="325">
        <v>114.81</v>
      </c>
      <c r="J1527" s="325">
        <v>52.534999999999997</v>
      </c>
    </row>
    <row r="1528" spans="2:10" x14ac:dyDescent="0.2">
      <c r="B1528" s="937">
        <v>42311</v>
      </c>
      <c r="C1528" s="325">
        <v>165.85</v>
      </c>
      <c r="D1528" s="325">
        <v>49.3</v>
      </c>
      <c r="E1528" s="325">
        <v>294.58</v>
      </c>
      <c r="F1528" s="325">
        <v>159.97499999999999</v>
      </c>
      <c r="G1528" s="325">
        <v>73.680000000000007</v>
      </c>
      <c r="H1528" s="325">
        <v>127.64</v>
      </c>
      <c r="I1528" s="325">
        <v>115.455</v>
      </c>
      <c r="J1528" s="325">
        <v>52.835000000000001</v>
      </c>
    </row>
    <row r="1529" spans="2:10" x14ac:dyDescent="0.2">
      <c r="B1529" s="937">
        <v>42312</v>
      </c>
      <c r="C1529" s="325">
        <v>167.28</v>
      </c>
      <c r="D1529" s="325">
        <v>48.72</v>
      </c>
      <c r="E1529" s="325">
        <v>292.60500000000002</v>
      </c>
      <c r="F1529" s="325">
        <v>160.79</v>
      </c>
      <c r="G1529" s="325">
        <v>73.16</v>
      </c>
      <c r="H1529" s="325">
        <v>130.13999999999999</v>
      </c>
      <c r="I1529" s="325">
        <v>114.315</v>
      </c>
      <c r="J1529" s="325">
        <v>49.765000000000001</v>
      </c>
    </row>
    <row r="1530" spans="2:10" x14ac:dyDescent="0.2">
      <c r="B1530" s="937">
        <v>42313</v>
      </c>
      <c r="C1530" s="325">
        <v>168.92</v>
      </c>
      <c r="D1530" s="325">
        <v>48.46</v>
      </c>
      <c r="E1530" s="325">
        <v>295.49</v>
      </c>
      <c r="F1530" s="325">
        <v>162.37</v>
      </c>
      <c r="G1530" s="325">
        <v>74.069999999999993</v>
      </c>
      <c r="H1530" s="325">
        <v>132.08000000000001</v>
      </c>
      <c r="I1530" s="325">
        <v>114.075</v>
      </c>
      <c r="J1530" s="325">
        <v>49.655000000000001</v>
      </c>
    </row>
    <row r="1531" spans="2:10" x14ac:dyDescent="0.2">
      <c r="B1531" s="937">
        <v>42314</v>
      </c>
      <c r="C1531" s="325">
        <v>171.41</v>
      </c>
      <c r="D1531" s="325">
        <v>48.65</v>
      </c>
      <c r="E1531" s="325">
        <v>306.02</v>
      </c>
      <c r="F1531" s="325">
        <v>162.59</v>
      </c>
      <c r="G1531" s="325">
        <v>73.349999999999994</v>
      </c>
      <c r="H1531" s="325">
        <v>134.095</v>
      </c>
      <c r="I1531" s="325">
        <v>114.36499999999999</v>
      </c>
      <c r="J1531" s="325">
        <v>49.784999999999997</v>
      </c>
    </row>
    <row r="1532" spans="2:10" x14ac:dyDescent="0.2">
      <c r="B1532" s="937">
        <v>42317</v>
      </c>
      <c r="C1532" s="325">
        <v>176.71</v>
      </c>
      <c r="D1532" s="325">
        <v>48</v>
      </c>
      <c r="E1532" s="325">
        <v>315.49</v>
      </c>
      <c r="F1532" s="325">
        <v>160.06</v>
      </c>
      <c r="G1532" s="325">
        <v>73.290000000000006</v>
      </c>
      <c r="H1532" s="325">
        <v>136.345</v>
      </c>
      <c r="I1532" s="325">
        <v>113.86499999999999</v>
      </c>
      <c r="J1532" s="325">
        <v>49.564999999999998</v>
      </c>
    </row>
    <row r="1533" spans="2:10" x14ac:dyDescent="0.2">
      <c r="B1533" s="937">
        <v>42318</v>
      </c>
      <c r="C1533" s="325">
        <v>169.24</v>
      </c>
      <c r="D1533" s="325">
        <v>50.05</v>
      </c>
      <c r="E1533" s="325">
        <v>298.16000000000003</v>
      </c>
      <c r="F1533" s="325">
        <v>160.85</v>
      </c>
      <c r="G1533" s="325">
        <v>73.209999999999994</v>
      </c>
      <c r="H1533" s="325">
        <v>134.095</v>
      </c>
      <c r="I1533" s="325">
        <v>115.31</v>
      </c>
      <c r="J1533" s="325">
        <v>49.74</v>
      </c>
    </row>
    <row r="1534" spans="2:10" x14ac:dyDescent="0.2">
      <c r="B1534" s="937">
        <v>42319</v>
      </c>
      <c r="C1534" s="325">
        <v>169.25</v>
      </c>
      <c r="D1534" s="325">
        <v>50.7</v>
      </c>
      <c r="E1534" s="325">
        <v>296.31</v>
      </c>
      <c r="F1534" s="325">
        <v>160.66499999999999</v>
      </c>
      <c r="G1534" s="325">
        <v>73.665000000000006</v>
      </c>
      <c r="H1534" s="325">
        <v>134.1</v>
      </c>
      <c r="I1534" s="325">
        <v>115.315</v>
      </c>
      <c r="J1534" s="325">
        <v>49.73</v>
      </c>
    </row>
    <row r="1535" spans="2:10" x14ac:dyDescent="0.2">
      <c r="B1535" s="937">
        <v>42320</v>
      </c>
      <c r="C1535" s="325">
        <v>171.63</v>
      </c>
      <c r="D1535" s="325">
        <v>51.4</v>
      </c>
      <c r="E1535" s="325">
        <v>300.48500000000001</v>
      </c>
      <c r="F1535" s="325">
        <v>162.92500000000001</v>
      </c>
      <c r="G1535" s="325">
        <v>73.165000000000006</v>
      </c>
      <c r="H1535" s="325">
        <v>136.535</v>
      </c>
      <c r="I1535" s="325">
        <v>114.89</v>
      </c>
      <c r="J1535" s="325">
        <v>49.55</v>
      </c>
    </row>
    <row r="1536" spans="2:10" x14ac:dyDescent="0.2">
      <c r="B1536" s="937">
        <v>42321</v>
      </c>
      <c r="C1536" s="325">
        <v>174.01</v>
      </c>
      <c r="D1536" s="325">
        <v>51.92</v>
      </c>
      <c r="E1536" s="325">
        <v>304.64</v>
      </c>
      <c r="F1536" s="325">
        <v>165.18</v>
      </c>
      <c r="G1536" s="325">
        <v>73.349999999999994</v>
      </c>
      <c r="H1536" s="325">
        <v>138.95500000000001</v>
      </c>
      <c r="I1536" s="325">
        <v>115.32</v>
      </c>
      <c r="J1536" s="325">
        <v>49.674999999999997</v>
      </c>
    </row>
    <row r="1537" spans="2:10" x14ac:dyDescent="0.2">
      <c r="B1537" s="937">
        <v>42324</v>
      </c>
      <c r="C1537" s="325">
        <v>173.26</v>
      </c>
      <c r="D1537" s="325">
        <v>52.1</v>
      </c>
      <c r="E1537" s="325">
        <v>303.32499999999999</v>
      </c>
      <c r="F1537" s="325">
        <v>160.16499999999999</v>
      </c>
      <c r="G1537" s="325">
        <v>73.94</v>
      </c>
      <c r="H1537" s="325">
        <v>137.72999999999999</v>
      </c>
      <c r="I1537" s="325">
        <v>116.24</v>
      </c>
      <c r="J1537" s="325">
        <v>50.075000000000003</v>
      </c>
    </row>
    <row r="1538" spans="2:10" x14ac:dyDescent="0.2">
      <c r="B1538" s="937">
        <v>42325</v>
      </c>
      <c r="C1538" s="325">
        <v>167.3</v>
      </c>
      <c r="D1538" s="325">
        <v>49.7</v>
      </c>
      <c r="E1538" s="325">
        <v>296.41500000000002</v>
      </c>
      <c r="F1538" s="325">
        <v>157.965</v>
      </c>
      <c r="G1538" s="325">
        <v>71.674999999999997</v>
      </c>
      <c r="H1538" s="325">
        <v>132.13</v>
      </c>
      <c r="I1538" s="325">
        <v>114.33</v>
      </c>
      <c r="J1538" s="325">
        <v>48.73</v>
      </c>
    </row>
    <row r="1539" spans="2:10" x14ac:dyDescent="0.2">
      <c r="B1539" s="937">
        <v>42326</v>
      </c>
      <c r="C1539" s="325">
        <v>165.02500000000001</v>
      </c>
      <c r="D1539" s="325">
        <v>49.13</v>
      </c>
      <c r="E1539" s="325">
        <v>292.38</v>
      </c>
      <c r="F1539" s="325">
        <v>159.245</v>
      </c>
      <c r="G1539" s="325">
        <v>72.885000000000005</v>
      </c>
      <c r="H1539" s="325">
        <v>130.255</v>
      </c>
      <c r="I1539" s="325">
        <v>114.23</v>
      </c>
      <c r="J1539" s="325">
        <v>48.68</v>
      </c>
    </row>
    <row r="1540" spans="2:10" x14ac:dyDescent="0.2">
      <c r="B1540" s="937">
        <v>42327</v>
      </c>
      <c r="C1540" s="325">
        <v>164.02</v>
      </c>
      <c r="D1540" s="325">
        <v>48.35</v>
      </c>
      <c r="E1540" s="325">
        <v>290.60500000000002</v>
      </c>
      <c r="F1540" s="325">
        <v>157.245</v>
      </c>
      <c r="G1540" s="325">
        <v>72.180000000000007</v>
      </c>
      <c r="H1540" s="325">
        <v>129.57499999999999</v>
      </c>
      <c r="I1540" s="325">
        <v>114.19</v>
      </c>
      <c r="J1540" s="325">
        <v>48.67</v>
      </c>
    </row>
    <row r="1541" spans="2:10" x14ac:dyDescent="0.2">
      <c r="B1541" s="937">
        <v>42328</v>
      </c>
      <c r="C1541" s="325">
        <v>163.31</v>
      </c>
      <c r="D1541" s="325">
        <v>48.05</v>
      </c>
      <c r="E1541" s="325">
        <v>289.35000000000002</v>
      </c>
      <c r="F1541" s="325">
        <v>157.22999999999999</v>
      </c>
      <c r="G1541" s="325">
        <v>71.7</v>
      </c>
      <c r="H1541" s="325">
        <v>128.61000000000001</v>
      </c>
      <c r="I1541" s="325">
        <v>114.34</v>
      </c>
      <c r="J1541" s="325">
        <v>48.73</v>
      </c>
    </row>
    <row r="1542" spans="2:10" x14ac:dyDescent="0.2">
      <c r="B1542" s="937">
        <v>42331</v>
      </c>
      <c r="C1542" s="325">
        <v>163.98</v>
      </c>
      <c r="D1542" s="325">
        <v>47.94</v>
      </c>
      <c r="E1542" s="325">
        <v>290.53500000000003</v>
      </c>
      <c r="F1542" s="325">
        <v>158.405</v>
      </c>
      <c r="G1542" s="325">
        <v>71.665000000000006</v>
      </c>
      <c r="H1542" s="325">
        <v>129.44999999999999</v>
      </c>
      <c r="I1542" s="325">
        <v>113.91</v>
      </c>
      <c r="J1542" s="325">
        <v>48.55</v>
      </c>
    </row>
    <row r="1543" spans="2:10" x14ac:dyDescent="0.2">
      <c r="B1543" s="937">
        <v>42332</v>
      </c>
      <c r="C1543" s="325">
        <v>166.56</v>
      </c>
      <c r="D1543" s="325">
        <v>48.16</v>
      </c>
      <c r="E1543" s="325">
        <v>295.10500000000002</v>
      </c>
      <c r="F1543" s="325">
        <v>159.36500000000001</v>
      </c>
      <c r="G1543" s="325">
        <v>73.010000000000005</v>
      </c>
      <c r="H1543" s="325">
        <v>130.435</v>
      </c>
      <c r="I1543" s="325">
        <v>114.11</v>
      </c>
      <c r="J1543" s="325">
        <v>48.63</v>
      </c>
    </row>
    <row r="1544" spans="2:10" x14ac:dyDescent="0.2">
      <c r="B1544" s="937">
        <v>42333</v>
      </c>
      <c r="C1544" s="325">
        <v>167.19499999999999</v>
      </c>
      <c r="D1544" s="325">
        <v>48.25</v>
      </c>
      <c r="E1544" s="325">
        <v>291.10500000000002</v>
      </c>
      <c r="F1544" s="325">
        <v>159.67500000000001</v>
      </c>
      <c r="G1544" s="325">
        <v>73.180000000000007</v>
      </c>
      <c r="H1544" s="325">
        <v>131.04499999999999</v>
      </c>
      <c r="I1544" s="325">
        <v>114.22</v>
      </c>
      <c r="J1544" s="325">
        <v>48.68</v>
      </c>
    </row>
    <row r="1545" spans="2:10" x14ac:dyDescent="0.2">
      <c r="B1545" s="937">
        <v>42334</v>
      </c>
      <c r="C1545" s="325">
        <v>166.79</v>
      </c>
      <c r="D1545" s="325">
        <v>51.73</v>
      </c>
      <c r="E1545" s="325">
        <v>290.39499999999998</v>
      </c>
      <c r="F1545" s="325">
        <v>159.185</v>
      </c>
      <c r="G1545" s="325">
        <v>72.67</v>
      </c>
      <c r="H1545" s="325">
        <v>132.77500000000001</v>
      </c>
      <c r="I1545" s="325">
        <v>114.16</v>
      </c>
      <c r="J1545" s="325">
        <v>48.66</v>
      </c>
    </row>
    <row r="1546" spans="2:10" x14ac:dyDescent="0.2">
      <c r="B1546" s="937">
        <v>42335</v>
      </c>
      <c r="C1546" s="325">
        <v>168.64500000000001</v>
      </c>
      <c r="D1546" s="325">
        <v>51.93</v>
      </c>
      <c r="E1546" s="325">
        <v>293.625</v>
      </c>
      <c r="F1546" s="325">
        <v>160.11500000000001</v>
      </c>
      <c r="G1546" s="325">
        <v>72.69</v>
      </c>
      <c r="H1546" s="325">
        <v>133.54499999999999</v>
      </c>
      <c r="I1546" s="325">
        <v>114.14</v>
      </c>
      <c r="J1546" s="325">
        <v>48.65</v>
      </c>
    </row>
    <row r="1547" spans="2:10" x14ac:dyDescent="0.2">
      <c r="B1547" s="937">
        <v>42338</v>
      </c>
      <c r="C1547" s="325">
        <v>164.17</v>
      </c>
      <c r="D1547" s="325">
        <v>51.57</v>
      </c>
      <c r="E1547" s="325">
        <v>291.53500000000003</v>
      </c>
      <c r="F1547" s="325">
        <v>159.965</v>
      </c>
      <c r="G1547" s="325">
        <v>73.03</v>
      </c>
      <c r="H1547" s="325">
        <v>131.35499999999999</v>
      </c>
      <c r="I1547" s="325">
        <v>114.28</v>
      </c>
      <c r="J1547" s="325">
        <v>48.71</v>
      </c>
    </row>
    <row r="1548" spans="2:10" x14ac:dyDescent="0.2">
      <c r="B1548" s="937">
        <v>42339</v>
      </c>
      <c r="C1548" s="325">
        <v>162.78</v>
      </c>
      <c r="D1548" s="325">
        <v>51.66</v>
      </c>
      <c r="E1548" s="325">
        <v>289.05500000000001</v>
      </c>
      <c r="F1548" s="325">
        <v>159.66499999999999</v>
      </c>
      <c r="G1548" s="325">
        <v>73.02</v>
      </c>
      <c r="H1548" s="325">
        <v>130.095</v>
      </c>
      <c r="I1548" s="325">
        <v>114.19</v>
      </c>
      <c r="J1548" s="325">
        <v>48.67</v>
      </c>
    </row>
    <row r="1549" spans="2:10" x14ac:dyDescent="0.2">
      <c r="B1549" s="937">
        <v>42340</v>
      </c>
      <c r="C1549" s="325">
        <v>162.54</v>
      </c>
      <c r="D1549" s="325">
        <v>51.68</v>
      </c>
      <c r="E1549" s="325">
        <v>288.625</v>
      </c>
      <c r="F1549" s="325">
        <v>159.66499999999999</v>
      </c>
      <c r="G1549" s="325">
        <v>73.67</v>
      </c>
      <c r="H1549" s="325">
        <v>130.54499999999999</v>
      </c>
      <c r="I1549" s="325">
        <v>114.36</v>
      </c>
      <c r="J1549" s="325">
        <v>48.74</v>
      </c>
    </row>
    <row r="1550" spans="2:10" x14ac:dyDescent="0.2">
      <c r="B1550" s="937">
        <v>42341</v>
      </c>
      <c r="C1550" s="325">
        <v>165.47</v>
      </c>
      <c r="D1550" s="325">
        <v>51.79</v>
      </c>
      <c r="E1550" s="325">
        <v>293.84500000000003</v>
      </c>
      <c r="F1550" s="325">
        <v>160.67500000000001</v>
      </c>
      <c r="G1550" s="325">
        <v>74.17</v>
      </c>
      <c r="H1550" s="325">
        <v>132.85499999999999</v>
      </c>
      <c r="I1550" s="325">
        <v>114.575</v>
      </c>
      <c r="J1550" s="325">
        <v>48.83</v>
      </c>
    </row>
    <row r="1551" spans="2:10" x14ac:dyDescent="0.2">
      <c r="B1551" s="937">
        <v>42342</v>
      </c>
      <c r="C1551" s="325">
        <v>165.57</v>
      </c>
      <c r="D1551" s="325">
        <v>51.44</v>
      </c>
      <c r="E1551" s="325">
        <v>294.02499999999998</v>
      </c>
      <c r="F1551" s="325">
        <v>160.77500000000001</v>
      </c>
      <c r="G1551" s="325">
        <v>74.290000000000006</v>
      </c>
      <c r="H1551" s="325">
        <v>133.13499999999999</v>
      </c>
      <c r="I1551" s="325">
        <v>116.19</v>
      </c>
      <c r="J1551" s="325">
        <v>49.08</v>
      </c>
    </row>
    <row r="1552" spans="2:10" x14ac:dyDescent="0.2">
      <c r="B1552" s="937">
        <v>42345</v>
      </c>
      <c r="C1552" s="325">
        <v>167.19</v>
      </c>
      <c r="D1552" s="325">
        <v>51.33</v>
      </c>
      <c r="E1552" s="325">
        <v>296.88499999999999</v>
      </c>
      <c r="F1552" s="325">
        <v>154.26</v>
      </c>
      <c r="G1552" s="325">
        <v>74.56</v>
      </c>
      <c r="H1552" s="325">
        <v>134.97499999999999</v>
      </c>
      <c r="I1552" s="325">
        <v>116.62</v>
      </c>
      <c r="J1552" s="325">
        <v>49.26</v>
      </c>
    </row>
    <row r="1553" spans="2:10" x14ac:dyDescent="0.2">
      <c r="B1553" s="937">
        <v>42346</v>
      </c>
      <c r="C1553" s="325">
        <v>169.81</v>
      </c>
      <c r="D1553" s="325">
        <v>51.98</v>
      </c>
      <c r="E1553" s="325">
        <v>301.54500000000002</v>
      </c>
      <c r="F1553" s="325">
        <v>161.61500000000001</v>
      </c>
      <c r="G1553" s="325">
        <v>74.805000000000007</v>
      </c>
      <c r="H1553" s="325">
        <v>136.845</v>
      </c>
      <c r="I1553" s="325">
        <v>117</v>
      </c>
      <c r="J1553" s="325">
        <v>49.42</v>
      </c>
    </row>
    <row r="1554" spans="2:10" x14ac:dyDescent="0.2">
      <c r="B1554" s="937">
        <v>42347</v>
      </c>
      <c r="C1554" s="325">
        <v>169.89</v>
      </c>
      <c r="D1554" s="325">
        <v>52.31</v>
      </c>
      <c r="E1554" s="325">
        <v>301.685</v>
      </c>
      <c r="F1554" s="325">
        <v>162.785</v>
      </c>
      <c r="G1554" s="325">
        <v>74.989999999999995</v>
      </c>
      <c r="H1554" s="325">
        <v>137.05500000000001</v>
      </c>
      <c r="I1554" s="325">
        <v>117.29</v>
      </c>
      <c r="J1554" s="325">
        <v>49.54</v>
      </c>
    </row>
    <row r="1555" spans="2:10" x14ac:dyDescent="0.2">
      <c r="B1555" s="937">
        <v>42348</v>
      </c>
      <c r="C1555" s="325">
        <v>168.345</v>
      </c>
      <c r="D1555" s="325">
        <v>48.7</v>
      </c>
      <c r="E1555" s="325">
        <v>296.56</v>
      </c>
      <c r="F1555" s="325">
        <v>162.005</v>
      </c>
      <c r="G1555" s="325">
        <v>74.67</v>
      </c>
      <c r="H1555" s="325">
        <v>133.11500000000001</v>
      </c>
      <c r="I1555" s="325">
        <v>117.28</v>
      </c>
      <c r="J1555" s="325">
        <v>49.76</v>
      </c>
    </row>
    <row r="1556" spans="2:10" x14ac:dyDescent="0.2">
      <c r="B1556" s="937">
        <v>42349</v>
      </c>
      <c r="C1556" s="325">
        <v>173.85499999999999</v>
      </c>
      <c r="D1556" s="325">
        <v>48.87</v>
      </c>
      <c r="E1556" s="325">
        <v>306.255</v>
      </c>
      <c r="F1556" s="325">
        <v>167.91499999999999</v>
      </c>
      <c r="G1556" s="325">
        <v>74.459999999999994</v>
      </c>
      <c r="H1556" s="325">
        <v>137.67500000000001</v>
      </c>
      <c r="I1556" s="325">
        <v>116.955</v>
      </c>
      <c r="J1556" s="325">
        <v>49.62</v>
      </c>
    </row>
    <row r="1557" spans="2:10" x14ac:dyDescent="0.2">
      <c r="B1557" s="937">
        <v>42352</v>
      </c>
      <c r="C1557" s="325">
        <v>172.82499999999999</v>
      </c>
      <c r="D1557" s="325">
        <v>49.05</v>
      </c>
      <c r="E1557" s="325">
        <v>304.45</v>
      </c>
      <c r="F1557" s="325">
        <v>166.76499999999999</v>
      </c>
      <c r="G1557" s="325">
        <v>74.28</v>
      </c>
      <c r="H1557" s="325">
        <v>139.31</v>
      </c>
      <c r="I1557" s="325">
        <v>116.68</v>
      </c>
      <c r="J1557" s="325">
        <v>49.5</v>
      </c>
    </row>
    <row r="1558" spans="2:10" x14ac:dyDescent="0.2">
      <c r="B1558" s="937">
        <v>42353</v>
      </c>
      <c r="C1558" s="325">
        <v>169.14500000000001</v>
      </c>
      <c r="D1558" s="325">
        <v>48.94</v>
      </c>
      <c r="E1558" s="325">
        <v>297.97000000000003</v>
      </c>
      <c r="F1558" s="325">
        <v>166.53</v>
      </c>
      <c r="G1558" s="325">
        <v>73.61</v>
      </c>
      <c r="H1558" s="325">
        <v>135.435</v>
      </c>
      <c r="I1558" s="325">
        <v>116.52</v>
      </c>
      <c r="J1558" s="325">
        <v>49.43</v>
      </c>
    </row>
    <row r="1559" spans="2:10" x14ac:dyDescent="0.2">
      <c r="B1559" s="937">
        <v>42354</v>
      </c>
      <c r="C1559" s="325">
        <v>167.13499999999999</v>
      </c>
      <c r="D1559" s="325">
        <v>48.4</v>
      </c>
      <c r="E1559" s="325">
        <v>294.41500000000002</v>
      </c>
      <c r="F1559" s="325">
        <v>166.52500000000001</v>
      </c>
      <c r="G1559" s="325">
        <v>72.680000000000007</v>
      </c>
      <c r="H1559" s="325">
        <v>131.845</v>
      </c>
      <c r="I1559" s="325">
        <v>116.6</v>
      </c>
      <c r="J1559" s="325">
        <v>49.47</v>
      </c>
    </row>
    <row r="1560" spans="2:10" x14ac:dyDescent="0.2">
      <c r="B1560" s="937">
        <v>42355</v>
      </c>
      <c r="C1560" s="325">
        <v>165.98500000000001</v>
      </c>
      <c r="D1560" s="325">
        <v>47.81</v>
      </c>
      <c r="E1560" s="325">
        <v>292.39</v>
      </c>
      <c r="F1560" s="325">
        <v>166.54499999999999</v>
      </c>
      <c r="G1560" s="325">
        <v>71.944999999999993</v>
      </c>
      <c r="H1560" s="325">
        <v>132.32499999999999</v>
      </c>
      <c r="I1560" s="325">
        <v>115.84</v>
      </c>
      <c r="J1560" s="325">
        <v>49.15</v>
      </c>
    </row>
    <row r="1561" spans="2:10" x14ac:dyDescent="0.2">
      <c r="B1561" s="937">
        <v>42356</v>
      </c>
      <c r="C1561" s="325">
        <v>166.10499999999999</v>
      </c>
      <c r="D1561" s="325">
        <v>47.76</v>
      </c>
      <c r="E1561" s="325">
        <v>292.61</v>
      </c>
      <c r="F1561" s="325">
        <v>164.065</v>
      </c>
      <c r="G1561" s="325">
        <v>72.680000000000007</v>
      </c>
      <c r="H1561" s="325">
        <v>133.965</v>
      </c>
      <c r="I1561" s="325">
        <v>115.18</v>
      </c>
      <c r="J1561" s="325">
        <v>48.87</v>
      </c>
    </row>
    <row r="1562" spans="2:10" x14ac:dyDescent="0.2">
      <c r="B1562" s="937">
        <v>42359</v>
      </c>
      <c r="C1562" s="325">
        <v>167.185</v>
      </c>
      <c r="D1562" s="325">
        <v>47.87</v>
      </c>
      <c r="E1562" s="325">
        <v>294.51499999999999</v>
      </c>
      <c r="F1562" s="325">
        <v>165.76499999999999</v>
      </c>
      <c r="G1562" s="325">
        <v>72.674999999999997</v>
      </c>
      <c r="H1562" s="325">
        <v>135.565</v>
      </c>
      <c r="I1562" s="325">
        <v>115.23</v>
      </c>
      <c r="J1562" s="325">
        <v>48.89</v>
      </c>
    </row>
    <row r="1563" spans="2:10" x14ac:dyDescent="0.2">
      <c r="B1563" s="937">
        <v>42360</v>
      </c>
      <c r="C1563" s="325">
        <v>168.17</v>
      </c>
      <c r="D1563" s="325">
        <v>47.7</v>
      </c>
      <c r="E1563" s="325">
        <v>296.245</v>
      </c>
      <c r="F1563" s="325">
        <v>166.19499999999999</v>
      </c>
      <c r="G1563" s="325">
        <v>72.680000000000007</v>
      </c>
      <c r="H1563" s="325">
        <v>135.30000000000001</v>
      </c>
      <c r="I1563" s="325">
        <v>115.14</v>
      </c>
      <c r="J1563" s="325">
        <v>48.85</v>
      </c>
    </row>
    <row r="1564" spans="2:10" x14ac:dyDescent="0.2">
      <c r="B1564" s="937">
        <v>42361</v>
      </c>
      <c r="C1564" s="325">
        <v>167.435</v>
      </c>
      <c r="D1564" s="325">
        <v>47.3</v>
      </c>
      <c r="E1564" s="325">
        <v>294.95999999999998</v>
      </c>
      <c r="F1564" s="325">
        <v>164.875</v>
      </c>
      <c r="G1564" s="325">
        <v>72.42</v>
      </c>
      <c r="H1564" s="325">
        <v>132.88499999999999</v>
      </c>
      <c r="I1564" s="325">
        <v>114.625</v>
      </c>
      <c r="J1564" s="325">
        <v>48.63</v>
      </c>
    </row>
    <row r="1565" spans="2:10" x14ac:dyDescent="0.2">
      <c r="B1565" s="937">
        <v>42362</v>
      </c>
      <c r="C1565" s="325">
        <v>166.96</v>
      </c>
      <c r="D1565" s="325">
        <v>47.01</v>
      </c>
      <c r="E1565" s="325">
        <v>294.11500000000001</v>
      </c>
      <c r="F1565" s="325">
        <v>164.405</v>
      </c>
      <c r="G1565" s="325">
        <v>72.260000000000005</v>
      </c>
      <c r="H1565" s="325">
        <v>132.06</v>
      </c>
      <c r="I1565" s="325">
        <v>114.375</v>
      </c>
      <c r="J1565" s="325">
        <v>48.524999999999999</v>
      </c>
    </row>
    <row r="1566" spans="2:10" x14ac:dyDescent="0.2">
      <c r="B1566" s="937">
        <v>42363</v>
      </c>
      <c r="C1566" s="325">
        <v>164.88499999999999</v>
      </c>
      <c r="D1566" s="325">
        <v>47.11</v>
      </c>
      <c r="E1566" s="325">
        <v>290.45999999999998</v>
      </c>
      <c r="F1566" s="325">
        <v>162.36000000000001</v>
      </c>
      <c r="G1566" s="325">
        <v>71.62</v>
      </c>
      <c r="H1566" s="325">
        <v>130.92500000000001</v>
      </c>
      <c r="I1566" s="325">
        <v>113.36</v>
      </c>
      <c r="J1566" s="325">
        <v>48.09</v>
      </c>
    </row>
    <row r="1567" spans="2:10" x14ac:dyDescent="0.2">
      <c r="B1567" s="937">
        <v>42366</v>
      </c>
      <c r="C1567" s="325">
        <v>162.85499999999999</v>
      </c>
      <c r="D1567" s="325">
        <v>47.03</v>
      </c>
      <c r="E1567" s="325">
        <v>298.27999999999997</v>
      </c>
      <c r="F1567" s="325">
        <v>165.92500000000001</v>
      </c>
      <c r="G1567" s="325">
        <v>71.45</v>
      </c>
      <c r="H1567" s="325">
        <v>129.60499999999999</v>
      </c>
      <c r="I1567" s="325">
        <v>113.1</v>
      </c>
      <c r="J1567" s="325">
        <v>47.98</v>
      </c>
    </row>
    <row r="1568" spans="2:10" x14ac:dyDescent="0.2">
      <c r="B1568" s="937">
        <v>42367</v>
      </c>
      <c r="C1568" s="325">
        <v>171.345</v>
      </c>
      <c r="D1568" s="325">
        <v>46.98</v>
      </c>
      <c r="E1568" s="325">
        <v>302.95999999999998</v>
      </c>
      <c r="F1568" s="325">
        <v>166.6</v>
      </c>
      <c r="G1568" s="325">
        <v>72.680000000000007</v>
      </c>
      <c r="H1568" s="325">
        <v>128.02500000000001</v>
      </c>
      <c r="I1568" s="325">
        <v>112.84</v>
      </c>
      <c r="J1568" s="325">
        <v>47.89</v>
      </c>
    </row>
    <row r="1569" spans="2:10" x14ac:dyDescent="0.2">
      <c r="B1569" s="937">
        <v>42368</v>
      </c>
      <c r="C1569" s="325">
        <v>171.48500000000001</v>
      </c>
      <c r="D1569" s="325">
        <v>46.84</v>
      </c>
      <c r="E1569" s="325">
        <v>303.76</v>
      </c>
      <c r="F1569" s="325">
        <v>166.74</v>
      </c>
      <c r="G1569" s="325">
        <v>72.069999999999993</v>
      </c>
      <c r="H1569" s="325">
        <v>131.64500000000001</v>
      </c>
      <c r="I1569" s="325">
        <v>111.89</v>
      </c>
      <c r="J1569" s="325">
        <v>47.49</v>
      </c>
    </row>
    <row r="1570" spans="2:10" x14ac:dyDescent="0.2">
      <c r="B1570" s="937">
        <v>42369</v>
      </c>
      <c r="C1570" s="325">
        <v>170.73500000000001</v>
      </c>
      <c r="D1570" s="325">
        <v>52.5</v>
      </c>
      <c r="E1570" s="325">
        <v>306.93</v>
      </c>
      <c r="F1570" s="325">
        <v>167.465</v>
      </c>
      <c r="G1570" s="325">
        <v>72.260000000000005</v>
      </c>
      <c r="H1570" s="325">
        <v>132.67500000000001</v>
      </c>
      <c r="I1570" s="325">
        <v>111.52</v>
      </c>
      <c r="J1570" s="325">
        <v>47.33</v>
      </c>
    </row>
    <row r="1571" spans="2:10" x14ac:dyDescent="0.2">
      <c r="B1571" s="937">
        <v>42370</v>
      </c>
      <c r="C1571" s="325">
        <v>170.745</v>
      </c>
      <c r="D1571" s="325">
        <v>52.56</v>
      </c>
      <c r="E1571" s="325">
        <v>306.94</v>
      </c>
      <c r="F1571" s="325">
        <v>167.47499999999999</v>
      </c>
      <c r="G1571" s="325">
        <v>72.23</v>
      </c>
      <c r="H1571" s="325">
        <v>133.22499999999999</v>
      </c>
      <c r="I1571" s="325">
        <v>111.47</v>
      </c>
      <c r="J1571" s="325">
        <v>47.31</v>
      </c>
    </row>
    <row r="1572" spans="2:10" x14ac:dyDescent="0.2">
      <c r="B1572" s="937">
        <v>42373</v>
      </c>
      <c r="C1572" s="325">
        <v>169.23</v>
      </c>
      <c r="D1572" s="325">
        <v>49.73</v>
      </c>
      <c r="E1572" s="325">
        <v>296.41500000000002</v>
      </c>
      <c r="F1572" s="325">
        <v>162.75</v>
      </c>
      <c r="G1572" s="325">
        <v>74.06</v>
      </c>
      <c r="H1572" s="325">
        <v>133.12</v>
      </c>
      <c r="I1572" s="325">
        <v>117.53</v>
      </c>
      <c r="J1572" s="325">
        <v>50.274999999999999</v>
      </c>
    </row>
    <row r="1573" spans="2:10" x14ac:dyDescent="0.2">
      <c r="B1573" s="937">
        <v>42374</v>
      </c>
      <c r="C1573" s="325">
        <v>167.685</v>
      </c>
      <c r="D1573" s="325">
        <v>49.79</v>
      </c>
      <c r="E1573" s="325">
        <v>293.70999999999998</v>
      </c>
      <c r="F1573" s="325">
        <v>164.655</v>
      </c>
      <c r="G1573" s="325">
        <v>74.209999999999994</v>
      </c>
      <c r="H1573" s="325">
        <v>131.58000000000001</v>
      </c>
      <c r="I1573" s="325">
        <v>117.76</v>
      </c>
      <c r="J1573" s="325">
        <v>50.375</v>
      </c>
    </row>
    <row r="1574" spans="2:10" x14ac:dyDescent="0.2">
      <c r="B1574" s="937">
        <v>42375</v>
      </c>
      <c r="C1574" s="325">
        <v>170.97499999999999</v>
      </c>
      <c r="D1574" s="325">
        <v>50.91</v>
      </c>
      <c r="E1574" s="325">
        <v>299.48</v>
      </c>
      <c r="F1574" s="325">
        <v>163.97</v>
      </c>
      <c r="G1574" s="325">
        <v>74.34</v>
      </c>
      <c r="H1574" s="325">
        <v>134.43</v>
      </c>
      <c r="I1574" s="325">
        <v>117.97</v>
      </c>
      <c r="J1574" s="325">
        <v>50.465000000000003</v>
      </c>
    </row>
    <row r="1575" spans="2:10" x14ac:dyDescent="0.2">
      <c r="B1575" s="937">
        <v>42376</v>
      </c>
      <c r="C1575" s="325">
        <v>169.27</v>
      </c>
      <c r="D1575" s="325">
        <v>48.71</v>
      </c>
      <c r="E1575" s="325">
        <v>306.245</v>
      </c>
      <c r="F1575" s="325">
        <v>166.04</v>
      </c>
      <c r="G1575" s="325">
        <v>73.67</v>
      </c>
      <c r="H1575" s="325">
        <v>132.15</v>
      </c>
      <c r="I1575" s="325">
        <v>115.09</v>
      </c>
      <c r="J1575" s="325">
        <v>50.75</v>
      </c>
    </row>
    <row r="1576" spans="2:10" x14ac:dyDescent="0.2">
      <c r="B1576" s="937">
        <v>42377</v>
      </c>
      <c r="C1576" s="325">
        <v>168.53</v>
      </c>
      <c r="D1576" s="325">
        <v>48.99</v>
      </c>
      <c r="E1576" s="325">
        <v>304.91500000000002</v>
      </c>
      <c r="F1576" s="325">
        <v>165.32</v>
      </c>
      <c r="G1576" s="325">
        <v>73.86</v>
      </c>
      <c r="H1576" s="325">
        <v>133.98500000000001</v>
      </c>
      <c r="I1576" s="325">
        <v>115.38500000000001</v>
      </c>
      <c r="J1576" s="325">
        <v>50.884999999999998</v>
      </c>
    </row>
    <row r="1577" spans="2:10" x14ac:dyDescent="0.2">
      <c r="B1577" s="937">
        <v>42380</v>
      </c>
      <c r="C1577" s="325">
        <v>168.185</v>
      </c>
      <c r="D1577" s="325">
        <v>48.384999999999998</v>
      </c>
      <c r="E1577" s="325">
        <v>301.30500000000001</v>
      </c>
      <c r="F1577" s="325">
        <v>166.285</v>
      </c>
      <c r="G1577" s="325">
        <v>74.010000000000005</v>
      </c>
      <c r="H1577" s="325">
        <v>130.11500000000001</v>
      </c>
      <c r="I1577" s="325">
        <v>108.9</v>
      </c>
      <c r="J1577" s="325">
        <v>48.594999999999999</v>
      </c>
    </row>
    <row r="1578" spans="2:10" x14ac:dyDescent="0.2">
      <c r="B1578" s="937">
        <v>42381</v>
      </c>
      <c r="C1578" s="325">
        <v>169.27</v>
      </c>
      <c r="D1578" s="325">
        <v>48.21</v>
      </c>
      <c r="E1578" s="325">
        <v>296.54500000000002</v>
      </c>
      <c r="F1578" s="325">
        <v>169.07</v>
      </c>
      <c r="G1578" s="325">
        <v>73.545000000000002</v>
      </c>
      <c r="H1578" s="325">
        <v>126.55500000000001</v>
      </c>
      <c r="I1578" s="325">
        <v>109.56</v>
      </c>
      <c r="J1578" s="325">
        <v>49.92</v>
      </c>
    </row>
    <row r="1579" spans="2:10" x14ac:dyDescent="0.2">
      <c r="B1579" s="937">
        <v>42382</v>
      </c>
      <c r="C1579" s="325">
        <v>168.43</v>
      </c>
      <c r="D1579" s="325">
        <v>48.534999999999997</v>
      </c>
      <c r="E1579" s="325">
        <v>295.08499999999998</v>
      </c>
      <c r="F1579" s="325">
        <v>168.23500000000001</v>
      </c>
      <c r="G1579" s="325">
        <v>73.525000000000006</v>
      </c>
      <c r="H1579" s="325">
        <v>127.77500000000001</v>
      </c>
      <c r="I1579" s="325">
        <v>109.53</v>
      </c>
      <c r="J1579" s="325">
        <v>49.91</v>
      </c>
    </row>
    <row r="1580" spans="2:10" x14ac:dyDescent="0.2">
      <c r="B1580" s="937">
        <v>42383</v>
      </c>
      <c r="C1580" s="325">
        <v>170.68</v>
      </c>
      <c r="D1580" s="325">
        <v>50.005000000000003</v>
      </c>
      <c r="E1580" s="325">
        <v>299.01499999999999</v>
      </c>
      <c r="F1580" s="325">
        <v>170.48</v>
      </c>
      <c r="G1580" s="325">
        <v>80.150000000000006</v>
      </c>
      <c r="H1580" s="325">
        <v>126.675</v>
      </c>
      <c r="I1580" s="325">
        <v>110.38500000000001</v>
      </c>
      <c r="J1580" s="325">
        <v>50.295000000000002</v>
      </c>
    </row>
    <row r="1581" spans="2:10" x14ac:dyDescent="0.2">
      <c r="B1581" s="937">
        <v>42384</v>
      </c>
      <c r="C1581" s="325">
        <v>177.25</v>
      </c>
      <c r="D1581" s="325">
        <v>52.585000000000001</v>
      </c>
      <c r="E1581" s="325">
        <v>310.53500000000003</v>
      </c>
      <c r="F1581" s="325">
        <v>177.04499999999999</v>
      </c>
      <c r="G1581" s="325">
        <v>81.135000000000005</v>
      </c>
      <c r="H1581" s="325">
        <v>132.80500000000001</v>
      </c>
      <c r="I1581" s="325">
        <v>111.28</v>
      </c>
      <c r="J1581" s="325">
        <v>50.704999999999998</v>
      </c>
    </row>
    <row r="1582" spans="2:10" x14ac:dyDescent="0.2">
      <c r="B1582" s="937">
        <v>42387</v>
      </c>
      <c r="C1582" s="325">
        <v>180.2</v>
      </c>
      <c r="D1582" s="325">
        <v>53.384999999999998</v>
      </c>
      <c r="E1582" s="325">
        <v>315.70499999999998</v>
      </c>
      <c r="F1582" s="325">
        <v>179.99</v>
      </c>
      <c r="G1582" s="325">
        <v>99.995000000000005</v>
      </c>
      <c r="H1582" s="325">
        <v>134.905</v>
      </c>
      <c r="I1582" s="325">
        <v>112.45</v>
      </c>
      <c r="J1582" s="325">
        <v>51.234999999999999</v>
      </c>
    </row>
    <row r="1583" spans="2:10" x14ac:dyDescent="0.2">
      <c r="B1583" s="937">
        <v>42388</v>
      </c>
      <c r="C1583" s="325">
        <v>174.19</v>
      </c>
      <c r="D1583" s="325">
        <v>44.734999999999999</v>
      </c>
      <c r="E1583" s="325">
        <v>306.64499999999998</v>
      </c>
      <c r="F1583" s="325">
        <v>164.655</v>
      </c>
      <c r="G1583" s="325">
        <v>99.834999999999994</v>
      </c>
      <c r="H1583" s="325">
        <v>129.66999999999999</v>
      </c>
      <c r="I1583" s="325">
        <v>112.355</v>
      </c>
      <c r="J1583" s="325">
        <v>44.765000000000001</v>
      </c>
    </row>
    <row r="1584" spans="2:10" x14ac:dyDescent="0.2">
      <c r="B1584" s="937">
        <v>42389</v>
      </c>
      <c r="C1584" s="325">
        <v>177.32</v>
      </c>
      <c r="D1584" s="325">
        <v>45.265000000000001</v>
      </c>
      <c r="E1584" s="325">
        <v>301.505</v>
      </c>
      <c r="F1584" s="325">
        <v>167.61500000000001</v>
      </c>
      <c r="G1584" s="325">
        <v>103.83499999999999</v>
      </c>
      <c r="H1584" s="325">
        <v>133.13999999999999</v>
      </c>
      <c r="I1584" s="325">
        <v>113.465</v>
      </c>
      <c r="J1584" s="325">
        <v>45.21</v>
      </c>
    </row>
    <row r="1585" spans="2:10" x14ac:dyDescent="0.2">
      <c r="B1585" s="937">
        <v>42390</v>
      </c>
      <c r="C1585" s="325">
        <v>174.21</v>
      </c>
      <c r="D1585" s="325">
        <v>45.715000000000003</v>
      </c>
      <c r="E1585" s="325">
        <v>298.60500000000002</v>
      </c>
      <c r="F1585" s="325">
        <v>166.58500000000001</v>
      </c>
      <c r="G1585" s="325">
        <v>101.98</v>
      </c>
      <c r="H1585" s="325">
        <v>129.685</v>
      </c>
      <c r="I1585" s="325">
        <v>112.845</v>
      </c>
      <c r="J1585" s="325">
        <v>45.755000000000003</v>
      </c>
    </row>
    <row r="1586" spans="2:10" x14ac:dyDescent="0.2">
      <c r="B1586" s="937">
        <v>42391</v>
      </c>
      <c r="C1586" s="325">
        <v>170.26</v>
      </c>
      <c r="D1586" s="325">
        <v>45.055</v>
      </c>
      <c r="E1586" s="325">
        <v>294.04000000000002</v>
      </c>
      <c r="F1586" s="325">
        <v>163.09</v>
      </c>
      <c r="G1586" s="325">
        <v>93.385000000000005</v>
      </c>
      <c r="H1586" s="325">
        <v>126.72</v>
      </c>
      <c r="I1586" s="325">
        <v>110.545</v>
      </c>
      <c r="J1586" s="325">
        <v>43.765000000000001</v>
      </c>
    </row>
    <row r="1587" spans="2:10" x14ac:dyDescent="0.2">
      <c r="B1587" s="937">
        <v>42394</v>
      </c>
      <c r="C1587" s="325">
        <v>167.63</v>
      </c>
      <c r="D1587" s="325">
        <v>45.26</v>
      </c>
      <c r="E1587" s="325">
        <v>291.77999999999997</v>
      </c>
      <c r="F1587" s="325">
        <v>161.38499999999999</v>
      </c>
      <c r="G1587" s="325">
        <v>90.08</v>
      </c>
      <c r="H1587" s="325">
        <v>129.54499999999999</v>
      </c>
      <c r="I1587" s="325">
        <v>110.625</v>
      </c>
      <c r="J1587" s="325">
        <v>43.494999999999997</v>
      </c>
    </row>
    <row r="1588" spans="2:10" x14ac:dyDescent="0.2">
      <c r="B1588" s="937">
        <v>42395</v>
      </c>
      <c r="C1588" s="325">
        <v>168.285</v>
      </c>
      <c r="D1588" s="325">
        <v>45.744999999999997</v>
      </c>
      <c r="E1588" s="325">
        <v>293.39999999999998</v>
      </c>
      <c r="F1588" s="325">
        <v>159.255</v>
      </c>
      <c r="G1588" s="325">
        <v>89.864999999999995</v>
      </c>
      <c r="H1588" s="325">
        <v>125.685</v>
      </c>
      <c r="I1588" s="325">
        <v>108.19499999999999</v>
      </c>
      <c r="J1588" s="325">
        <v>45.604999999999997</v>
      </c>
    </row>
    <row r="1589" spans="2:10" x14ac:dyDescent="0.2">
      <c r="B1589" s="937">
        <v>42396</v>
      </c>
      <c r="C1589" s="325">
        <v>168.13</v>
      </c>
      <c r="D1589" s="325">
        <v>45.57</v>
      </c>
      <c r="E1589" s="325">
        <v>293.53500000000003</v>
      </c>
      <c r="F1589" s="325">
        <v>157.785</v>
      </c>
      <c r="G1589" s="325">
        <v>89.48</v>
      </c>
      <c r="H1589" s="325">
        <v>127.325</v>
      </c>
      <c r="I1589" s="325">
        <v>105.495</v>
      </c>
      <c r="J1589" s="325">
        <v>45.6</v>
      </c>
    </row>
    <row r="1590" spans="2:10" x14ac:dyDescent="0.2">
      <c r="B1590" s="937">
        <v>42397</v>
      </c>
      <c r="C1590" s="325">
        <v>164.97</v>
      </c>
      <c r="D1590" s="325">
        <v>45.734999999999999</v>
      </c>
      <c r="E1590" s="325">
        <v>286.99</v>
      </c>
      <c r="F1590" s="325">
        <v>159.215</v>
      </c>
      <c r="G1590" s="325">
        <v>87.76</v>
      </c>
      <c r="H1590" s="325">
        <v>125.215</v>
      </c>
      <c r="I1590" s="325">
        <v>104.285</v>
      </c>
      <c r="J1590" s="325">
        <v>45.765000000000001</v>
      </c>
    </row>
    <row r="1591" spans="2:10" x14ac:dyDescent="0.2">
      <c r="B1591" s="937">
        <v>42398</v>
      </c>
      <c r="C1591" s="325">
        <v>166.51499999999999</v>
      </c>
      <c r="D1591" s="325">
        <v>45.475000000000001</v>
      </c>
      <c r="E1591" s="325">
        <v>289.39499999999998</v>
      </c>
      <c r="F1591" s="325">
        <v>157.76</v>
      </c>
      <c r="G1591" s="325">
        <v>88.06</v>
      </c>
      <c r="H1591" s="325">
        <v>124.96</v>
      </c>
      <c r="I1591" s="325">
        <v>103.755</v>
      </c>
      <c r="J1591" s="325">
        <v>45.505000000000003</v>
      </c>
    </row>
    <row r="1592" spans="2:10" x14ac:dyDescent="0.2">
      <c r="B1592" s="937">
        <v>42401</v>
      </c>
      <c r="C1592" s="325">
        <v>165.35499999999999</v>
      </c>
      <c r="D1592" s="325">
        <v>45.734999999999999</v>
      </c>
      <c r="E1592" s="325">
        <v>288.3</v>
      </c>
      <c r="F1592" s="325">
        <v>158.745</v>
      </c>
      <c r="G1592" s="325">
        <v>90.564999999999998</v>
      </c>
      <c r="H1592" s="325">
        <v>125.215</v>
      </c>
      <c r="I1592" s="325">
        <v>105.44499999999999</v>
      </c>
      <c r="J1592" s="325">
        <v>45.435000000000002</v>
      </c>
    </row>
    <row r="1593" spans="2:10" x14ac:dyDescent="0.2">
      <c r="B1593" s="937">
        <v>42402</v>
      </c>
      <c r="C1593" s="325">
        <v>169.625</v>
      </c>
      <c r="D1593" s="325">
        <v>46.24</v>
      </c>
      <c r="E1593" s="325">
        <v>294.995</v>
      </c>
      <c r="F1593" s="325">
        <v>162.97999999999999</v>
      </c>
      <c r="G1593" s="325">
        <v>93.545000000000002</v>
      </c>
      <c r="H1593" s="325">
        <v>127.315</v>
      </c>
      <c r="I1593" s="325">
        <v>106.595</v>
      </c>
      <c r="J1593" s="325">
        <v>46.265000000000001</v>
      </c>
    </row>
    <row r="1594" spans="2:10" x14ac:dyDescent="0.2">
      <c r="B1594" s="937">
        <v>42403</v>
      </c>
      <c r="C1594" s="325">
        <v>169.94499999999999</v>
      </c>
      <c r="D1594" s="325">
        <v>46.575000000000003</v>
      </c>
      <c r="E1594" s="325">
        <v>295.42</v>
      </c>
      <c r="F1594" s="325">
        <v>159.35499999999999</v>
      </c>
      <c r="G1594" s="325">
        <v>91.724999999999994</v>
      </c>
      <c r="H1594" s="325">
        <v>126.94</v>
      </c>
      <c r="I1594" s="325">
        <v>106.325</v>
      </c>
      <c r="J1594" s="325">
        <v>46.02</v>
      </c>
    </row>
    <row r="1595" spans="2:10" x14ac:dyDescent="0.2">
      <c r="B1595" s="937">
        <v>42404</v>
      </c>
      <c r="C1595" s="325">
        <v>167.64</v>
      </c>
      <c r="D1595" s="325">
        <v>46.284999999999997</v>
      </c>
      <c r="E1595" s="325">
        <v>291.42</v>
      </c>
      <c r="F1595" s="325">
        <v>160.125</v>
      </c>
      <c r="G1595" s="325">
        <v>91.76</v>
      </c>
      <c r="H1595" s="325">
        <v>125.7</v>
      </c>
      <c r="I1595" s="325">
        <v>106.37</v>
      </c>
      <c r="J1595" s="325">
        <v>46.034999999999997</v>
      </c>
    </row>
    <row r="1596" spans="2:10" x14ac:dyDescent="0.2">
      <c r="B1596" s="937">
        <v>42405</v>
      </c>
      <c r="C1596" s="325">
        <v>172.72</v>
      </c>
      <c r="D1596" s="325">
        <v>46.305</v>
      </c>
      <c r="E1596" s="325">
        <v>300.245</v>
      </c>
      <c r="F1596" s="325">
        <v>164.97499999999999</v>
      </c>
      <c r="G1596" s="325">
        <v>92.1</v>
      </c>
      <c r="H1596" s="325">
        <v>126.405</v>
      </c>
      <c r="I1596" s="325">
        <v>106.765</v>
      </c>
      <c r="J1596" s="325">
        <v>46.204999999999998</v>
      </c>
    </row>
    <row r="1597" spans="2:10" x14ac:dyDescent="0.2">
      <c r="B1597" s="937">
        <v>42408</v>
      </c>
      <c r="C1597" s="325">
        <v>182.48</v>
      </c>
      <c r="D1597" s="325">
        <v>45.45</v>
      </c>
      <c r="E1597" s="325">
        <v>317.21499999999997</v>
      </c>
      <c r="F1597" s="325">
        <v>169.065</v>
      </c>
      <c r="G1597" s="325">
        <v>97.02</v>
      </c>
      <c r="H1597" s="325">
        <v>126.87</v>
      </c>
      <c r="I1597" s="325">
        <v>109.595</v>
      </c>
      <c r="J1597" s="325">
        <v>47.435000000000002</v>
      </c>
    </row>
    <row r="1598" spans="2:10" x14ac:dyDescent="0.2">
      <c r="B1598" s="937">
        <v>42409</v>
      </c>
      <c r="C1598" s="325">
        <v>185.57499999999999</v>
      </c>
      <c r="D1598" s="325">
        <v>46.38</v>
      </c>
      <c r="E1598" s="325">
        <v>296.255</v>
      </c>
      <c r="F1598" s="325">
        <v>166.9</v>
      </c>
      <c r="G1598" s="325">
        <v>97.02</v>
      </c>
      <c r="H1598" s="325">
        <v>123.245</v>
      </c>
      <c r="I1598" s="325">
        <v>113.08499999999999</v>
      </c>
      <c r="J1598" s="325">
        <v>50.61</v>
      </c>
    </row>
    <row r="1599" spans="2:10" x14ac:dyDescent="0.2">
      <c r="B1599" s="937">
        <v>42410</v>
      </c>
      <c r="C1599" s="325">
        <v>184.53</v>
      </c>
      <c r="D1599" s="325">
        <v>46.13</v>
      </c>
      <c r="E1599" s="325">
        <v>294.58499999999998</v>
      </c>
      <c r="F1599" s="325">
        <v>165.14</v>
      </c>
      <c r="G1599" s="325">
        <v>95.614999999999995</v>
      </c>
      <c r="H1599" s="325">
        <v>122.605</v>
      </c>
      <c r="I1599" s="325">
        <v>115.965</v>
      </c>
      <c r="J1599" s="325">
        <v>51.905000000000001</v>
      </c>
    </row>
    <row r="1600" spans="2:10" x14ac:dyDescent="0.2">
      <c r="B1600" s="937">
        <v>42411</v>
      </c>
      <c r="C1600" s="325">
        <v>187.37</v>
      </c>
      <c r="D1600" s="325">
        <v>47.475000000000001</v>
      </c>
      <c r="E1600" s="325">
        <v>299.125</v>
      </c>
      <c r="F1600" s="325">
        <v>169.36</v>
      </c>
      <c r="G1600" s="325">
        <v>98.844999999999999</v>
      </c>
      <c r="H1600" s="325">
        <v>126.745</v>
      </c>
      <c r="I1600" s="325">
        <v>119.175</v>
      </c>
      <c r="J1600" s="325">
        <v>53.34</v>
      </c>
    </row>
    <row r="1601" spans="2:10" x14ac:dyDescent="0.2">
      <c r="B1601" s="937">
        <v>42412</v>
      </c>
      <c r="C1601" s="325">
        <v>179.14500000000001</v>
      </c>
      <c r="D1601" s="325">
        <v>49.005000000000003</v>
      </c>
      <c r="E1601" s="325">
        <v>301.63</v>
      </c>
      <c r="F1601" s="325">
        <v>169.38499999999999</v>
      </c>
      <c r="G1601" s="325">
        <v>98.55</v>
      </c>
      <c r="H1601" s="325">
        <v>135.22499999999999</v>
      </c>
      <c r="I1601" s="325">
        <v>112.855</v>
      </c>
      <c r="J1601" s="325">
        <v>49</v>
      </c>
    </row>
    <row r="1602" spans="2:10" x14ac:dyDescent="0.2">
      <c r="B1602" s="937">
        <v>42415</v>
      </c>
      <c r="C1602" s="325">
        <v>175.44</v>
      </c>
      <c r="D1602" s="325">
        <v>48.465000000000003</v>
      </c>
      <c r="E1602" s="325">
        <v>295.39</v>
      </c>
      <c r="F1602" s="325">
        <v>165.875</v>
      </c>
      <c r="G1602" s="325">
        <v>97.724999999999994</v>
      </c>
      <c r="H1602" s="325">
        <v>134.09</v>
      </c>
      <c r="I1602" s="325">
        <v>110.32</v>
      </c>
      <c r="J1602" s="325">
        <v>47.9</v>
      </c>
    </row>
    <row r="1603" spans="2:10" x14ac:dyDescent="0.2">
      <c r="B1603" s="937">
        <v>42416</v>
      </c>
      <c r="C1603" s="325">
        <v>172.61</v>
      </c>
      <c r="D1603" s="325">
        <v>48.494999999999997</v>
      </c>
      <c r="E1603" s="325">
        <v>306.62</v>
      </c>
      <c r="F1603" s="325">
        <v>167.76</v>
      </c>
      <c r="G1603" s="325">
        <v>97.515000000000001</v>
      </c>
      <c r="H1603" s="325">
        <v>137.745</v>
      </c>
      <c r="I1603" s="325">
        <v>112.86</v>
      </c>
      <c r="J1603" s="325">
        <v>46.95</v>
      </c>
    </row>
    <row r="1604" spans="2:10" x14ac:dyDescent="0.2">
      <c r="B1604" s="937">
        <v>42417</v>
      </c>
      <c r="C1604" s="325">
        <v>168.14</v>
      </c>
      <c r="D1604" s="325">
        <v>47.924999999999997</v>
      </c>
      <c r="E1604" s="325">
        <v>296.88</v>
      </c>
      <c r="F1604" s="325">
        <v>164.17500000000001</v>
      </c>
      <c r="G1604" s="325">
        <v>95.314999999999998</v>
      </c>
      <c r="H1604" s="325">
        <v>134.58500000000001</v>
      </c>
      <c r="I1604" s="325">
        <v>111.87</v>
      </c>
      <c r="J1604" s="325">
        <v>45.814999999999998</v>
      </c>
    </row>
    <row r="1605" spans="2:10" x14ac:dyDescent="0.2">
      <c r="B1605" s="937">
        <v>42418</v>
      </c>
      <c r="C1605" s="325">
        <v>165.48500000000001</v>
      </c>
      <c r="D1605" s="325">
        <v>47.695</v>
      </c>
      <c r="E1605" s="325">
        <v>292.185</v>
      </c>
      <c r="F1605" s="325">
        <v>164.17500000000001</v>
      </c>
      <c r="G1605" s="325">
        <v>94.575000000000003</v>
      </c>
      <c r="H1605" s="325">
        <v>136.97</v>
      </c>
      <c r="I1605" s="325">
        <v>110.37</v>
      </c>
      <c r="J1605" s="325">
        <v>45.2</v>
      </c>
    </row>
    <row r="1606" spans="2:10" x14ac:dyDescent="0.2">
      <c r="B1606" s="937">
        <v>42419</v>
      </c>
      <c r="C1606" s="325">
        <v>179.315</v>
      </c>
      <c r="D1606" s="325">
        <v>47.704999999999998</v>
      </c>
      <c r="E1606" s="325">
        <v>295.17500000000001</v>
      </c>
      <c r="F1606" s="325">
        <v>166.13</v>
      </c>
      <c r="G1606" s="325">
        <v>95.034999999999997</v>
      </c>
      <c r="H1606" s="325">
        <v>137.60499999999999</v>
      </c>
      <c r="I1606" s="325">
        <v>110.57</v>
      </c>
      <c r="J1606" s="325">
        <v>45.28</v>
      </c>
    </row>
    <row r="1607" spans="2:10" x14ac:dyDescent="0.2">
      <c r="B1607" s="937">
        <v>42422</v>
      </c>
      <c r="C1607" s="325">
        <v>174.21</v>
      </c>
      <c r="D1607" s="325">
        <v>47.744999999999997</v>
      </c>
      <c r="E1607" s="325">
        <v>287.11500000000001</v>
      </c>
      <c r="F1607" s="325">
        <v>162.69</v>
      </c>
      <c r="G1607" s="325">
        <v>92.694999999999993</v>
      </c>
      <c r="H1607" s="325">
        <v>132.80500000000001</v>
      </c>
      <c r="I1607" s="325">
        <v>108.905</v>
      </c>
      <c r="J1607" s="325">
        <v>45.74</v>
      </c>
    </row>
    <row r="1608" spans="2:10" x14ac:dyDescent="0.2">
      <c r="B1608" s="937">
        <v>42423</v>
      </c>
      <c r="C1608" s="325">
        <v>172.935</v>
      </c>
      <c r="D1608" s="325">
        <v>47.375</v>
      </c>
      <c r="E1608" s="325">
        <v>285.005</v>
      </c>
      <c r="F1608" s="325">
        <v>162.22</v>
      </c>
      <c r="G1608" s="325">
        <v>92.69</v>
      </c>
      <c r="H1608" s="325">
        <v>131.405</v>
      </c>
      <c r="I1608" s="325">
        <v>108.41500000000001</v>
      </c>
      <c r="J1608" s="325">
        <v>45.534999999999997</v>
      </c>
    </row>
    <row r="1609" spans="2:10" x14ac:dyDescent="0.2">
      <c r="B1609" s="937">
        <v>42424</v>
      </c>
      <c r="C1609" s="325">
        <v>174.07</v>
      </c>
      <c r="D1609" s="325">
        <v>47.895000000000003</v>
      </c>
      <c r="E1609" s="325">
        <v>291.39499999999998</v>
      </c>
      <c r="F1609" s="325">
        <v>165.48500000000001</v>
      </c>
      <c r="G1609" s="325">
        <v>94.784999999999997</v>
      </c>
      <c r="H1609" s="325">
        <v>131.36500000000001</v>
      </c>
      <c r="I1609" s="325">
        <v>109.66500000000001</v>
      </c>
      <c r="J1609" s="325">
        <v>47.284999999999997</v>
      </c>
    </row>
    <row r="1610" spans="2:10" x14ac:dyDescent="0.2">
      <c r="B1610" s="937">
        <v>42425</v>
      </c>
      <c r="C1610" s="325">
        <v>176.20500000000001</v>
      </c>
      <c r="D1610" s="325">
        <v>47.744999999999997</v>
      </c>
      <c r="E1610" s="325">
        <v>289.11</v>
      </c>
      <c r="F1610" s="325">
        <v>165.69</v>
      </c>
      <c r="G1610" s="325">
        <v>95.3</v>
      </c>
      <c r="H1610" s="325">
        <v>138.535</v>
      </c>
      <c r="I1610" s="325">
        <v>111.62</v>
      </c>
      <c r="J1610" s="325">
        <v>47.76</v>
      </c>
    </row>
    <row r="1611" spans="2:10" x14ac:dyDescent="0.2">
      <c r="B1611" s="937">
        <v>42426</v>
      </c>
      <c r="C1611" s="325">
        <v>174.23500000000001</v>
      </c>
      <c r="D1611" s="325">
        <v>47.744999999999997</v>
      </c>
      <c r="E1611" s="325">
        <v>289.02</v>
      </c>
      <c r="F1611" s="325">
        <v>163.07</v>
      </c>
      <c r="G1611" s="325">
        <v>93.325000000000003</v>
      </c>
      <c r="H1611" s="325">
        <v>129.66499999999999</v>
      </c>
      <c r="I1611" s="325">
        <v>112.85</v>
      </c>
      <c r="J1611" s="325">
        <v>44.76</v>
      </c>
    </row>
    <row r="1612" spans="2:10" x14ac:dyDescent="0.2">
      <c r="B1612" s="937">
        <v>42429</v>
      </c>
      <c r="C1612" s="325">
        <v>171.47</v>
      </c>
      <c r="D1612" s="325">
        <v>47.21</v>
      </c>
      <c r="E1612" s="325">
        <v>284.44</v>
      </c>
      <c r="F1612" s="325">
        <v>161.685</v>
      </c>
      <c r="G1612" s="325">
        <v>91.555000000000007</v>
      </c>
      <c r="H1612" s="325">
        <v>127.66500000000001</v>
      </c>
      <c r="I1612" s="325">
        <v>111.905</v>
      </c>
      <c r="J1612" s="325">
        <v>44.32</v>
      </c>
    </row>
    <row r="1613" spans="2:10" x14ac:dyDescent="0.2">
      <c r="B1613" s="937">
        <v>42430</v>
      </c>
      <c r="C1613" s="325">
        <v>166.66</v>
      </c>
      <c r="D1613" s="325">
        <v>48.34</v>
      </c>
      <c r="E1613" s="325">
        <v>276.45</v>
      </c>
      <c r="F1613" s="325">
        <v>155.45500000000001</v>
      </c>
      <c r="G1613" s="325">
        <v>90.555000000000007</v>
      </c>
      <c r="H1613" s="325">
        <v>122.455</v>
      </c>
      <c r="I1613" s="325">
        <v>110.245</v>
      </c>
      <c r="J1613" s="325">
        <v>43.66</v>
      </c>
    </row>
    <row r="1614" spans="2:10" x14ac:dyDescent="0.2">
      <c r="B1614" s="937">
        <v>42431</v>
      </c>
      <c r="C1614" s="325">
        <v>165.32</v>
      </c>
      <c r="D1614" s="325">
        <v>47.994999999999997</v>
      </c>
      <c r="E1614" s="325">
        <v>274.23</v>
      </c>
      <c r="F1614" s="325">
        <v>159.755</v>
      </c>
      <c r="G1614" s="325">
        <v>91.055000000000007</v>
      </c>
      <c r="H1614" s="325">
        <v>120.11499999999999</v>
      </c>
      <c r="I1614" s="325">
        <v>109.02500000000001</v>
      </c>
      <c r="J1614" s="325">
        <v>43.18</v>
      </c>
    </row>
    <row r="1615" spans="2:10" x14ac:dyDescent="0.2">
      <c r="B1615" s="937">
        <v>42432</v>
      </c>
      <c r="C1615" s="325">
        <v>162.19</v>
      </c>
      <c r="D1615" s="325">
        <v>45.76</v>
      </c>
      <c r="E1615" s="325">
        <v>269.05</v>
      </c>
      <c r="F1615" s="325">
        <v>161.6</v>
      </c>
      <c r="G1615" s="325">
        <v>92.055000000000007</v>
      </c>
      <c r="H1615" s="325">
        <v>130.91499999999999</v>
      </c>
      <c r="I1615" s="325">
        <v>108.175</v>
      </c>
      <c r="J1615" s="325">
        <v>42.84</v>
      </c>
    </row>
    <row r="1616" spans="2:10" x14ac:dyDescent="0.2">
      <c r="B1616" s="937">
        <v>42433</v>
      </c>
      <c r="C1616" s="325">
        <v>164.61</v>
      </c>
      <c r="D1616" s="325">
        <v>44.72</v>
      </c>
      <c r="E1616" s="325">
        <v>279.78500000000003</v>
      </c>
      <c r="F1616" s="325">
        <v>161.97</v>
      </c>
      <c r="G1616" s="325">
        <v>92.144999999999996</v>
      </c>
      <c r="H1616" s="325">
        <v>129.66999999999999</v>
      </c>
      <c r="I1616" s="325">
        <v>108.515</v>
      </c>
      <c r="J1616" s="325">
        <v>42.975000000000001</v>
      </c>
    </row>
    <row r="1617" spans="2:10" x14ac:dyDescent="0.2">
      <c r="B1617" s="937">
        <v>42436</v>
      </c>
      <c r="C1617" s="325">
        <v>170.29499999999999</v>
      </c>
      <c r="D1617" s="325">
        <v>44.44</v>
      </c>
      <c r="E1617" s="325">
        <v>281.03500000000003</v>
      </c>
      <c r="F1617" s="325">
        <v>161.01</v>
      </c>
      <c r="G1617" s="325">
        <v>91.85</v>
      </c>
      <c r="H1617" s="325">
        <v>129.77000000000001</v>
      </c>
      <c r="I1617" s="325">
        <v>107.80500000000001</v>
      </c>
      <c r="J1617" s="325">
        <v>42.695</v>
      </c>
    </row>
    <row r="1618" spans="2:10" x14ac:dyDescent="0.2">
      <c r="B1618" s="937">
        <v>42437</v>
      </c>
      <c r="C1618" s="325">
        <v>170.89500000000001</v>
      </c>
      <c r="D1618" s="325">
        <v>45.075000000000003</v>
      </c>
      <c r="E1618" s="325">
        <v>282.02499999999998</v>
      </c>
      <c r="F1618" s="325">
        <v>159.29499999999999</v>
      </c>
      <c r="G1618" s="325">
        <v>91.46</v>
      </c>
      <c r="H1618" s="325">
        <v>127.7</v>
      </c>
      <c r="I1618" s="325">
        <v>107.355</v>
      </c>
      <c r="J1618" s="325">
        <v>42.52</v>
      </c>
    </row>
    <row r="1619" spans="2:10" x14ac:dyDescent="0.2">
      <c r="B1619" s="937">
        <v>42438</v>
      </c>
      <c r="C1619" s="325">
        <v>169.89500000000001</v>
      </c>
      <c r="D1619" s="325">
        <v>44.895000000000003</v>
      </c>
      <c r="E1619" s="325">
        <v>277.38</v>
      </c>
      <c r="F1619" s="325">
        <v>158.19499999999999</v>
      </c>
      <c r="G1619" s="325">
        <v>90.385000000000005</v>
      </c>
      <c r="H1619" s="325">
        <v>128.19</v>
      </c>
      <c r="I1619" s="325">
        <v>107.36499999999999</v>
      </c>
      <c r="J1619" s="325">
        <v>46.01</v>
      </c>
    </row>
    <row r="1620" spans="2:10" x14ac:dyDescent="0.2">
      <c r="B1620" s="937">
        <v>42439</v>
      </c>
      <c r="C1620" s="325">
        <v>168.23500000000001</v>
      </c>
      <c r="D1620" s="325">
        <v>44.185000000000002</v>
      </c>
      <c r="E1620" s="325">
        <v>274.66500000000002</v>
      </c>
      <c r="F1620" s="325">
        <v>156.65</v>
      </c>
      <c r="G1620" s="325">
        <v>87.825000000000003</v>
      </c>
      <c r="H1620" s="325">
        <v>124.56</v>
      </c>
      <c r="I1620" s="325">
        <v>105.965</v>
      </c>
      <c r="J1620" s="325">
        <v>45.4</v>
      </c>
    </row>
    <row r="1621" spans="2:10" x14ac:dyDescent="0.2">
      <c r="B1621" s="937">
        <v>42440</v>
      </c>
      <c r="C1621" s="325">
        <v>162.995</v>
      </c>
      <c r="D1621" s="325">
        <v>42.685000000000002</v>
      </c>
      <c r="E1621" s="325">
        <v>265.69</v>
      </c>
      <c r="F1621" s="325">
        <v>151.405</v>
      </c>
      <c r="G1621" s="325">
        <v>90.555000000000007</v>
      </c>
      <c r="H1621" s="325">
        <v>119.80500000000001</v>
      </c>
      <c r="I1621" s="325">
        <v>104.815</v>
      </c>
      <c r="J1621" s="325">
        <v>44.91</v>
      </c>
    </row>
    <row r="1622" spans="2:10" x14ac:dyDescent="0.2">
      <c r="B1622" s="937">
        <v>42443</v>
      </c>
      <c r="C1622" s="325">
        <v>162.36500000000001</v>
      </c>
      <c r="D1622" s="325">
        <v>40.68</v>
      </c>
      <c r="E1622" s="325">
        <v>272.505</v>
      </c>
      <c r="F1622" s="325">
        <v>154.215</v>
      </c>
      <c r="G1622" s="325">
        <v>87.734999999999999</v>
      </c>
      <c r="H1622" s="325">
        <v>119.795</v>
      </c>
      <c r="I1622" s="325">
        <v>104.95</v>
      </c>
      <c r="J1622" s="325">
        <v>42.75</v>
      </c>
    </row>
    <row r="1623" spans="2:10" x14ac:dyDescent="0.2">
      <c r="B1623" s="937">
        <v>42444</v>
      </c>
      <c r="C1623" s="325">
        <v>164.32</v>
      </c>
      <c r="D1623" s="325">
        <v>47.44</v>
      </c>
      <c r="E1623" s="325">
        <v>276.35500000000002</v>
      </c>
      <c r="F1623" s="325">
        <v>157.32</v>
      </c>
      <c r="G1623" s="325">
        <v>89.53</v>
      </c>
      <c r="H1623" s="325">
        <v>121.77500000000001</v>
      </c>
      <c r="I1623" s="325">
        <v>102.99</v>
      </c>
      <c r="J1623" s="325">
        <v>41.95</v>
      </c>
    </row>
    <row r="1624" spans="2:10" x14ac:dyDescent="0.2">
      <c r="B1624" s="937">
        <v>42445</v>
      </c>
      <c r="C1624" s="325">
        <v>163.54499999999999</v>
      </c>
      <c r="D1624" s="325">
        <v>40.725000000000001</v>
      </c>
      <c r="E1624" s="325">
        <v>271.67500000000001</v>
      </c>
      <c r="F1624" s="325">
        <v>154.69499999999999</v>
      </c>
      <c r="G1624" s="325">
        <v>87.284999999999997</v>
      </c>
      <c r="H1624" s="325">
        <v>120.795</v>
      </c>
      <c r="I1624" s="325">
        <v>104.95</v>
      </c>
      <c r="J1624" s="325">
        <v>42.73</v>
      </c>
    </row>
    <row r="1625" spans="2:10" x14ac:dyDescent="0.2">
      <c r="B1625" s="937">
        <v>42446</v>
      </c>
      <c r="C1625" s="325">
        <v>159.11500000000001</v>
      </c>
      <c r="D1625" s="325">
        <v>39.9</v>
      </c>
      <c r="E1625" s="325">
        <v>264.32</v>
      </c>
      <c r="F1625" s="325">
        <v>150.41</v>
      </c>
      <c r="G1625" s="325">
        <v>86.444999999999993</v>
      </c>
      <c r="H1625" s="325">
        <v>118.72</v>
      </c>
      <c r="I1625" s="325">
        <v>105.31</v>
      </c>
      <c r="J1625" s="325">
        <v>42.88</v>
      </c>
    </row>
    <row r="1626" spans="2:10" x14ac:dyDescent="0.2">
      <c r="B1626" s="937">
        <v>42447</v>
      </c>
      <c r="C1626" s="325">
        <v>157.41499999999999</v>
      </c>
      <c r="D1626" s="325">
        <v>38.734999999999999</v>
      </c>
      <c r="E1626" s="325">
        <v>262.755</v>
      </c>
      <c r="F1626" s="325">
        <v>148.45500000000001</v>
      </c>
      <c r="G1626" s="325">
        <v>85.584999999999994</v>
      </c>
      <c r="H1626" s="325">
        <v>115.58</v>
      </c>
      <c r="I1626" s="325">
        <v>104.94499999999999</v>
      </c>
      <c r="J1626" s="325">
        <v>42.77</v>
      </c>
    </row>
    <row r="1627" spans="2:10" x14ac:dyDescent="0.2">
      <c r="B1627" s="937">
        <v>42450</v>
      </c>
      <c r="C1627" s="325">
        <v>161.995</v>
      </c>
      <c r="D1627" s="325">
        <v>40.200000000000003</v>
      </c>
      <c r="E1627" s="325">
        <v>270.39999999999998</v>
      </c>
      <c r="F1627" s="325">
        <v>151.465</v>
      </c>
      <c r="G1627" s="325">
        <v>88.36</v>
      </c>
      <c r="H1627" s="325">
        <v>114.815</v>
      </c>
      <c r="I1627" s="325">
        <v>105.44499999999999</v>
      </c>
      <c r="J1627" s="325">
        <v>42.975000000000001</v>
      </c>
    </row>
    <row r="1628" spans="2:10" x14ac:dyDescent="0.2">
      <c r="B1628" s="937">
        <v>42451</v>
      </c>
      <c r="C1628" s="325">
        <v>164.2</v>
      </c>
      <c r="D1628" s="325">
        <v>40.774999999999999</v>
      </c>
      <c r="E1628" s="325">
        <v>272.02</v>
      </c>
      <c r="F1628" s="325">
        <v>150.82</v>
      </c>
      <c r="G1628" s="325">
        <v>87.29</v>
      </c>
      <c r="H1628" s="325">
        <v>114.825</v>
      </c>
      <c r="I1628" s="325">
        <v>104.935</v>
      </c>
      <c r="J1628" s="325">
        <v>42.8</v>
      </c>
    </row>
    <row r="1629" spans="2:10" x14ac:dyDescent="0.2">
      <c r="B1629" s="937">
        <v>42452</v>
      </c>
      <c r="C1629" s="325">
        <v>164.19</v>
      </c>
      <c r="D1629" s="325">
        <v>42.79</v>
      </c>
      <c r="E1629" s="325">
        <v>272</v>
      </c>
      <c r="F1629" s="325">
        <v>149.77000000000001</v>
      </c>
      <c r="G1629" s="325">
        <v>87.35</v>
      </c>
      <c r="H1629" s="325">
        <v>114.82</v>
      </c>
      <c r="I1629" s="325">
        <v>104.935</v>
      </c>
      <c r="J1629" s="325">
        <v>42.805</v>
      </c>
    </row>
    <row r="1630" spans="2:10" x14ac:dyDescent="0.2">
      <c r="B1630" s="937">
        <v>42453</v>
      </c>
      <c r="C1630" s="325">
        <v>165.24</v>
      </c>
      <c r="D1630" s="325">
        <v>43.04</v>
      </c>
      <c r="E1630" s="325">
        <v>273.74</v>
      </c>
      <c r="F1630" s="325">
        <v>150.63999999999999</v>
      </c>
      <c r="G1630" s="325">
        <v>87.584999999999994</v>
      </c>
      <c r="H1630" s="325">
        <v>114.825</v>
      </c>
      <c r="I1630" s="325">
        <v>105.125</v>
      </c>
      <c r="J1630" s="325">
        <v>42.884999999999998</v>
      </c>
    </row>
    <row r="1631" spans="2:10" x14ac:dyDescent="0.2">
      <c r="B1631" s="937">
        <v>42454</v>
      </c>
      <c r="C1631" s="325">
        <v>167.59</v>
      </c>
      <c r="D1631" s="325">
        <v>43.1</v>
      </c>
      <c r="E1631" s="325">
        <v>277.63</v>
      </c>
      <c r="F1631" s="325">
        <v>152.77000000000001</v>
      </c>
      <c r="G1631" s="325">
        <v>87.775000000000006</v>
      </c>
      <c r="H1631" s="325">
        <v>115.075</v>
      </c>
      <c r="I1631" s="325">
        <v>105.515</v>
      </c>
      <c r="J1631" s="325">
        <v>43.045000000000002</v>
      </c>
    </row>
    <row r="1632" spans="2:10" x14ac:dyDescent="0.2">
      <c r="B1632" s="937">
        <v>42457</v>
      </c>
      <c r="C1632" s="325">
        <v>168.41</v>
      </c>
      <c r="D1632" s="325">
        <v>43.05</v>
      </c>
      <c r="E1632" s="325">
        <v>273.83999999999997</v>
      </c>
      <c r="F1632" s="325">
        <v>150.74</v>
      </c>
      <c r="G1632" s="325">
        <v>87.254999999999995</v>
      </c>
      <c r="H1632" s="325">
        <v>114.39</v>
      </c>
      <c r="I1632" s="325">
        <v>105.91500000000001</v>
      </c>
      <c r="J1632" s="325">
        <v>43.204999999999998</v>
      </c>
    </row>
    <row r="1633" spans="2:10" x14ac:dyDescent="0.2">
      <c r="B1633" s="937">
        <v>42458</v>
      </c>
      <c r="C1633" s="325">
        <v>164.13499999999999</v>
      </c>
      <c r="D1633" s="325">
        <v>42.82</v>
      </c>
      <c r="E1633" s="325">
        <v>272.37</v>
      </c>
      <c r="F1633" s="325">
        <v>150.155</v>
      </c>
      <c r="G1633" s="325">
        <v>87.305000000000007</v>
      </c>
      <c r="H1633" s="325">
        <v>122.68</v>
      </c>
      <c r="I1633" s="325">
        <v>104.935</v>
      </c>
      <c r="J1633" s="325">
        <v>42.825000000000003</v>
      </c>
    </row>
    <row r="1634" spans="2:10" x14ac:dyDescent="0.2">
      <c r="B1634" s="937">
        <v>42459</v>
      </c>
      <c r="C1634" s="325">
        <v>159.26</v>
      </c>
      <c r="D1634" s="325">
        <v>42.82</v>
      </c>
      <c r="E1634" s="325">
        <v>266.49</v>
      </c>
      <c r="F1634" s="325">
        <v>144.36000000000001</v>
      </c>
      <c r="G1634" s="325">
        <v>86.674999999999997</v>
      </c>
      <c r="H1634" s="325">
        <v>111.86</v>
      </c>
      <c r="I1634" s="325">
        <v>101.97499999999999</v>
      </c>
      <c r="J1634" s="325">
        <v>41.814999999999998</v>
      </c>
    </row>
    <row r="1635" spans="2:10" x14ac:dyDescent="0.2">
      <c r="B1635" s="937">
        <v>42460</v>
      </c>
      <c r="C1635" s="325">
        <v>162.54</v>
      </c>
      <c r="D1635" s="325">
        <v>42.81</v>
      </c>
      <c r="E1635" s="325">
        <v>266.35000000000002</v>
      </c>
      <c r="F1635" s="325">
        <v>150.255</v>
      </c>
      <c r="G1635" s="325">
        <v>85.995000000000005</v>
      </c>
      <c r="H1635" s="325">
        <v>116.785</v>
      </c>
      <c r="I1635" s="325">
        <v>101.645</v>
      </c>
      <c r="J1635" s="325">
        <v>41.835000000000001</v>
      </c>
    </row>
    <row r="1636" spans="2:10" x14ac:dyDescent="0.2">
      <c r="B1636" s="937">
        <v>42461</v>
      </c>
      <c r="C1636" s="325">
        <v>164.2</v>
      </c>
      <c r="D1636" s="325">
        <v>42.79</v>
      </c>
      <c r="E1636" s="325">
        <v>266.39</v>
      </c>
      <c r="F1636" s="325">
        <v>151.25</v>
      </c>
      <c r="G1636" s="325">
        <v>87.094999999999999</v>
      </c>
      <c r="H1636" s="325">
        <v>116.785</v>
      </c>
      <c r="I1636" s="325">
        <v>101.97499999999999</v>
      </c>
      <c r="J1636" s="325">
        <v>41.825000000000003</v>
      </c>
    </row>
    <row r="1637" spans="2:10" x14ac:dyDescent="0.2">
      <c r="B1637" s="937">
        <v>42464</v>
      </c>
      <c r="C1637" s="325">
        <v>164.155</v>
      </c>
      <c r="D1637" s="325">
        <v>42.83</v>
      </c>
      <c r="E1637" s="325">
        <v>267.89</v>
      </c>
      <c r="F1637" s="325">
        <v>150.23500000000001</v>
      </c>
      <c r="G1637" s="325">
        <v>87.46</v>
      </c>
      <c r="H1637" s="325">
        <v>116.78</v>
      </c>
      <c r="I1637" s="325">
        <v>103.61499999999999</v>
      </c>
      <c r="J1637" s="325">
        <v>41.86</v>
      </c>
    </row>
    <row r="1638" spans="2:10" x14ac:dyDescent="0.2">
      <c r="B1638" s="937">
        <v>42465</v>
      </c>
      <c r="C1638" s="325">
        <v>166.65</v>
      </c>
      <c r="D1638" s="325">
        <v>42.8</v>
      </c>
      <c r="E1638" s="325">
        <v>268.815</v>
      </c>
      <c r="F1638" s="325">
        <v>153.34</v>
      </c>
      <c r="G1638" s="325">
        <v>89.4</v>
      </c>
      <c r="H1638" s="325">
        <v>118.265</v>
      </c>
      <c r="I1638" s="325">
        <v>103.455</v>
      </c>
      <c r="J1638" s="325">
        <v>41.825000000000003</v>
      </c>
    </row>
    <row r="1639" spans="2:10" x14ac:dyDescent="0.2">
      <c r="B1639" s="937">
        <v>42466</v>
      </c>
      <c r="C1639" s="325">
        <v>169.14</v>
      </c>
      <c r="D1639" s="325">
        <v>39.765000000000001</v>
      </c>
      <c r="E1639" s="325">
        <v>271.29500000000002</v>
      </c>
      <c r="F1639" s="325">
        <v>152.74</v>
      </c>
      <c r="G1639" s="325">
        <v>89.13</v>
      </c>
      <c r="H1639" s="325">
        <v>119.75</v>
      </c>
      <c r="I1639" s="325">
        <v>104.94</v>
      </c>
      <c r="J1639" s="325">
        <v>41.805</v>
      </c>
    </row>
    <row r="1640" spans="2:10" x14ac:dyDescent="0.2">
      <c r="B1640" s="937">
        <v>42467</v>
      </c>
      <c r="C1640" s="325">
        <v>169.13</v>
      </c>
      <c r="D1640" s="325">
        <v>39.774999999999999</v>
      </c>
      <c r="E1640" s="325">
        <v>271.27499999999998</v>
      </c>
      <c r="F1640" s="325">
        <v>153.85499999999999</v>
      </c>
      <c r="G1640" s="325">
        <v>88.715000000000003</v>
      </c>
      <c r="H1640" s="325">
        <v>119.75</v>
      </c>
      <c r="I1640" s="325">
        <v>105.92</v>
      </c>
      <c r="J1640" s="325">
        <v>40.81</v>
      </c>
    </row>
    <row r="1641" spans="2:10" x14ac:dyDescent="0.2">
      <c r="B1641" s="937">
        <v>42468</v>
      </c>
      <c r="C1641" s="325">
        <v>169.11500000000001</v>
      </c>
      <c r="D1641" s="325">
        <v>39.784999999999997</v>
      </c>
      <c r="E1641" s="325">
        <v>271.255</v>
      </c>
      <c r="F1641" s="325">
        <v>153.60499999999999</v>
      </c>
      <c r="G1641" s="325">
        <v>90.57</v>
      </c>
      <c r="H1641" s="325">
        <v>119.745</v>
      </c>
      <c r="I1641" s="325">
        <v>106.905</v>
      </c>
      <c r="J1641" s="325">
        <v>40.814999999999998</v>
      </c>
    </row>
    <row r="1642" spans="2:10" x14ac:dyDescent="0.2">
      <c r="B1642" s="937">
        <v>42471</v>
      </c>
      <c r="C1642" s="325">
        <v>164.19</v>
      </c>
      <c r="D1642" s="325">
        <v>39.799999999999997</v>
      </c>
      <c r="E1642" s="325">
        <v>266.39</v>
      </c>
      <c r="F1642" s="325">
        <v>150.38</v>
      </c>
      <c r="G1642" s="325">
        <v>88.37</v>
      </c>
      <c r="H1642" s="325">
        <v>116.785</v>
      </c>
      <c r="I1642" s="325">
        <v>104.28</v>
      </c>
      <c r="J1642" s="325">
        <v>40.835000000000001</v>
      </c>
    </row>
    <row r="1643" spans="2:10" x14ac:dyDescent="0.2">
      <c r="B1643" s="937">
        <v>42472</v>
      </c>
      <c r="C1643" s="325">
        <v>164.19499999999999</v>
      </c>
      <c r="D1643" s="325">
        <v>39.79</v>
      </c>
      <c r="E1643" s="325">
        <v>269.47500000000002</v>
      </c>
      <c r="F1643" s="325">
        <v>149.685</v>
      </c>
      <c r="G1643" s="325">
        <v>87.01</v>
      </c>
      <c r="H1643" s="325">
        <v>122.62</v>
      </c>
      <c r="I1643" s="325">
        <v>103.58499999999999</v>
      </c>
      <c r="J1643" s="325">
        <v>40.825000000000003</v>
      </c>
    </row>
    <row r="1644" spans="2:10" x14ac:dyDescent="0.2">
      <c r="B1644" s="937">
        <v>42473</v>
      </c>
      <c r="C1644" s="325">
        <v>162.22999999999999</v>
      </c>
      <c r="D1644" s="325">
        <v>39.604999999999997</v>
      </c>
      <c r="E1644" s="325">
        <v>268.33999999999997</v>
      </c>
      <c r="F1644" s="325">
        <v>149.285</v>
      </c>
      <c r="G1644" s="325">
        <v>87.224999999999994</v>
      </c>
      <c r="H1644" s="325">
        <v>129.58500000000001</v>
      </c>
      <c r="I1644" s="325">
        <v>102.965</v>
      </c>
      <c r="J1644" s="325">
        <v>40.78</v>
      </c>
    </row>
    <row r="1645" spans="2:10" x14ac:dyDescent="0.2">
      <c r="B1645" s="937">
        <v>42474</v>
      </c>
      <c r="C1645" s="325">
        <v>162.24</v>
      </c>
      <c r="D1645" s="325">
        <v>40.284999999999997</v>
      </c>
      <c r="E1645" s="325">
        <v>266.45499999999998</v>
      </c>
      <c r="F1645" s="325">
        <v>150.28</v>
      </c>
      <c r="G1645" s="325">
        <v>87.09</v>
      </c>
      <c r="H1645" s="325">
        <v>129.58500000000001</v>
      </c>
      <c r="I1645" s="325">
        <v>102.96</v>
      </c>
      <c r="J1645" s="325">
        <v>40.825000000000003</v>
      </c>
    </row>
    <row r="1646" spans="2:10" x14ac:dyDescent="0.2">
      <c r="B1646" s="937">
        <v>42475</v>
      </c>
      <c r="C1646" s="325">
        <v>162.07</v>
      </c>
      <c r="D1646" s="325">
        <v>40.795000000000002</v>
      </c>
      <c r="E1646" s="325">
        <v>269.08</v>
      </c>
      <c r="F1646" s="325">
        <v>152.69999999999999</v>
      </c>
      <c r="G1646" s="325">
        <v>86.91</v>
      </c>
      <c r="H1646" s="325">
        <v>128.155</v>
      </c>
      <c r="I1646" s="325">
        <v>102.875</v>
      </c>
      <c r="J1646" s="325">
        <v>39.825000000000003</v>
      </c>
    </row>
    <row r="1647" spans="2:10" x14ac:dyDescent="0.2">
      <c r="B1647" s="937">
        <v>42478</v>
      </c>
      <c r="C1647" s="325">
        <v>161.595</v>
      </c>
      <c r="D1647" s="325">
        <v>40.78</v>
      </c>
      <c r="E1647" s="325">
        <v>262.63499999999999</v>
      </c>
      <c r="F1647" s="325">
        <v>151.27000000000001</v>
      </c>
      <c r="G1647" s="325">
        <v>86.41</v>
      </c>
      <c r="H1647" s="325">
        <v>121.72</v>
      </c>
      <c r="I1647" s="325">
        <v>100</v>
      </c>
      <c r="J1647" s="325">
        <v>41.814999999999998</v>
      </c>
    </row>
    <row r="1648" spans="2:10" x14ac:dyDescent="0.2">
      <c r="B1648" s="937">
        <v>42479</v>
      </c>
      <c r="C1648" s="325">
        <v>159.4</v>
      </c>
      <c r="D1648" s="325">
        <v>40.774999999999999</v>
      </c>
      <c r="E1648" s="325">
        <v>258.62</v>
      </c>
      <c r="F1648" s="325">
        <v>146.32499999999999</v>
      </c>
      <c r="G1648" s="325">
        <v>84.114999999999995</v>
      </c>
      <c r="H1648" s="325">
        <v>115.745</v>
      </c>
      <c r="I1648" s="325">
        <v>100.16500000000001</v>
      </c>
      <c r="J1648" s="325">
        <v>41.814999999999998</v>
      </c>
    </row>
    <row r="1649" spans="2:10" x14ac:dyDescent="0.2">
      <c r="B1649" s="937">
        <v>42480</v>
      </c>
      <c r="C1649" s="325">
        <v>159.47999999999999</v>
      </c>
      <c r="D1649" s="325">
        <v>40.78</v>
      </c>
      <c r="E1649" s="325">
        <v>258.52499999999998</v>
      </c>
      <c r="F1649" s="325">
        <v>145.965</v>
      </c>
      <c r="G1649" s="325">
        <v>83.27</v>
      </c>
      <c r="H1649" s="325">
        <v>114.575</v>
      </c>
      <c r="I1649" s="325">
        <v>100.245</v>
      </c>
      <c r="J1649" s="325">
        <v>41.82</v>
      </c>
    </row>
    <row r="1650" spans="2:10" x14ac:dyDescent="0.2">
      <c r="B1650" s="937">
        <v>42481</v>
      </c>
      <c r="C1650" s="325">
        <v>158.99</v>
      </c>
      <c r="D1650" s="325">
        <v>41.515000000000001</v>
      </c>
      <c r="E1650" s="325">
        <v>259.815</v>
      </c>
      <c r="F1650" s="325">
        <v>144.38499999999999</v>
      </c>
      <c r="G1650" s="325">
        <v>80.474999999999994</v>
      </c>
      <c r="H1650" s="325">
        <v>114.825</v>
      </c>
      <c r="I1650" s="325">
        <v>97.7</v>
      </c>
      <c r="J1650" s="325">
        <v>41.805</v>
      </c>
    </row>
    <row r="1651" spans="2:10" x14ac:dyDescent="0.2">
      <c r="B1651" s="937">
        <v>42482</v>
      </c>
      <c r="C1651" s="325">
        <v>162.56</v>
      </c>
      <c r="D1651" s="325">
        <v>40.799999999999997</v>
      </c>
      <c r="E1651" s="325">
        <v>264.02999999999997</v>
      </c>
      <c r="F1651" s="325">
        <v>147.58000000000001</v>
      </c>
      <c r="G1651" s="325">
        <v>82.515000000000001</v>
      </c>
      <c r="H1651" s="325">
        <v>117.77500000000001</v>
      </c>
      <c r="I1651" s="325">
        <v>98.99</v>
      </c>
      <c r="J1651" s="325">
        <v>41.84</v>
      </c>
    </row>
    <row r="1652" spans="2:10" x14ac:dyDescent="0.2">
      <c r="B1652" s="937">
        <v>42485</v>
      </c>
      <c r="C1652" s="325">
        <v>161.61500000000001</v>
      </c>
      <c r="D1652" s="325">
        <v>40.765000000000001</v>
      </c>
      <c r="E1652" s="325">
        <v>258.22500000000002</v>
      </c>
      <c r="F1652" s="325">
        <v>142.39500000000001</v>
      </c>
      <c r="G1652" s="325">
        <v>84.245000000000005</v>
      </c>
      <c r="H1652" s="325">
        <v>115.855</v>
      </c>
      <c r="I1652" s="325">
        <v>99.114999999999995</v>
      </c>
      <c r="J1652" s="325">
        <v>41.805</v>
      </c>
    </row>
    <row r="1653" spans="2:10" x14ac:dyDescent="0.2">
      <c r="B1653" s="937">
        <v>42486</v>
      </c>
      <c r="C1653" s="325">
        <v>159.97</v>
      </c>
      <c r="D1653" s="325">
        <v>40.795000000000002</v>
      </c>
      <c r="E1653" s="325">
        <v>253.905</v>
      </c>
      <c r="F1653" s="325">
        <v>140.66999999999999</v>
      </c>
      <c r="G1653" s="325">
        <v>84.734999999999999</v>
      </c>
      <c r="H1653" s="325">
        <v>114.16500000000001</v>
      </c>
      <c r="I1653" s="325">
        <v>96.834999999999994</v>
      </c>
      <c r="J1653" s="325">
        <v>41.81</v>
      </c>
    </row>
    <row r="1654" spans="2:10" x14ac:dyDescent="0.2">
      <c r="B1654" s="937">
        <v>42487</v>
      </c>
      <c r="C1654" s="325">
        <v>157.16</v>
      </c>
      <c r="D1654" s="325">
        <v>40.200000000000003</v>
      </c>
      <c r="E1654" s="325">
        <v>249.17</v>
      </c>
      <c r="F1654" s="325">
        <v>139.44999999999999</v>
      </c>
      <c r="G1654" s="325">
        <v>83.555000000000007</v>
      </c>
      <c r="H1654" s="325">
        <v>113.5</v>
      </c>
      <c r="I1654" s="325">
        <v>97.135000000000005</v>
      </c>
      <c r="J1654" s="325">
        <v>41.52</v>
      </c>
    </row>
    <row r="1655" spans="2:10" x14ac:dyDescent="0.2">
      <c r="B1655" s="937">
        <v>42488</v>
      </c>
      <c r="C1655" s="325">
        <v>156.4</v>
      </c>
      <c r="D1655" s="325">
        <v>40.369999999999997</v>
      </c>
      <c r="E1655" s="325">
        <v>247.57</v>
      </c>
      <c r="F1655" s="325">
        <v>142.51499999999999</v>
      </c>
      <c r="G1655" s="325">
        <v>82.965000000000003</v>
      </c>
      <c r="H1655" s="325">
        <v>114.21</v>
      </c>
      <c r="I1655" s="325">
        <v>98.025000000000006</v>
      </c>
      <c r="J1655" s="325">
        <v>42.835000000000001</v>
      </c>
    </row>
    <row r="1656" spans="2:10" x14ac:dyDescent="0.2">
      <c r="B1656" s="937">
        <v>42489</v>
      </c>
      <c r="C1656" s="325">
        <v>156.83000000000001</v>
      </c>
      <c r="D1656" s="325">
        <v>42.85</v>
      </c>
      <c r="E1656" s="325">
        <v>246.77500000000001</v>
      </c>
      <c r="F1656" s="325">
        <v>144.37</v>
      </c>
      <c r="G1656" s="325">
        <v>81.135000000000005</v>
      </c>
      <c r="H1656" s="325">
        <v>113.89</v>
      </c>
      <c r="I1656" s="325">
        <v>97.915000000000006</v>
      </c>
      <c r="J1656" s="325">
        <v>42.784999999999997</v>
      </c>
    </row>
    <row r="1657" spans="2:10" x14ac:dyDescent="0.2">
      <c r="B1657" s="937">
        <v>42492</v>
      </c>
      <c r="C1657" s="325">
        <v>156.88</v>
      </c>
      <c r="D1657" s="325">
        <v>43.09</v>
      </c>
      <c r="E1657" s="325">
        <v>246.85</v>
      </c>
      <c r="F1657" s="325">
        <v>144.41499999999999</v>
      </c>
      <c r="G1657" s="325">
        <v>80.86</v>
      </c>
      <c r="H1657" s="325">
        <v>113.51</v>
      </c>
      <c r="I1657" s="325">
        <v>98.275000000000006</v>
      </c>
      <c r="J1657" s="325">
        <v>42.945</v>
      </c>
    </row>
    <row r="1658" spans="2:10" x14ac:dyDescent="0.2">
      <c r="B1658" s="937">
        <v>42493</v>
      </c>
      <c r="C1658" s="325">
        <v>157.33000000000001</v>
      </c>
      <c r="D1658" s="325">
        <v>40.78</v>
      </c>
      <c r="E1658" s="325">
        <v>251.285</v>
      </c>
      <c r="F1658" s="325">
        <v>147.47999999999999</v>
      </c>
      <c r="G1658" s="325">
        <v>83.24</v>
      </c>
      <c r="H1658" s="325">
        <v>114.815</v>
      </c>
      <c r="I1658" s="325">
        <v>98.7</v>
      </c>
      <c r="J1658" s="325">
        <v>41.774999999999999</v>
      </c>
    </row>
    <row r="1659" spans="2:10" x14ac:dyDescent="0.2">
      <c r="B1659" s="937">
        <v>42494</v>
      </c>
      <c r="C1659" s="325">
        <v>157.315</v>
      </c>
      <c r="D1659" s="325">
        <v>40.795000000000002</v>
      </c>
      <c r="E1659" s="325">
        <v>255.44</v>
      </c>
      <c r="F1659" s="325">
        <v>150.245</v>
      </c>
      <c r="G1659" s="325">
        <v>84.12</v>
      </c>
      <c r="H1659" s="325">
        <v>114.815</v>
      </c>
      <c r="I1659" s="325">
        <v>101.98</v>
      </c>
      <c r="J1659" s="325">
        <v>41.784999999999997</v>
      </c>
    </row>
    <row r="1660" spans="2:10" x14ac:dyDescent="0.2">
      <c r="B1660" s="937">
        <v>42495</v>
      </c>
      <c r="C1660" s="325">
        <v>157.34</v>
      </c>
      <c r="D1660" s="325">
        <v>40.770000000000003</v>
      </c>
      <c r="E1660" s="325">
        <v>251.65</v>
      </c>
      <c r="F1660" s="325">
        <v>149.29</v>
      </c>
      <c r="G1660" s="325">
        <v>86.594999999999999</v>
      </c>
      <c r="H1660" s="325">
        <v>114.82</v>
      </c>
      <c r="I1660" s="325">
        <v>95.055000000000007</v>
      </c>
      <c r="J1660" s="325">
        <v>41.765000000000001</v>
      </c>
    </row>
    <row r="1661" spans="2:10" x14ac:dyDescent="0.2">
      <c r="B1661" s="937">
        <v>42496</v>
      </c>
      <c r="C1661" s="325">
        <v>157.32499999999999</v>
      </c>
      <c r="D1661" s="325">
        <v>40.784999999999997</v>
      </c>
      <c r="E1661" s="325">
        <v>255.13</v>
      </c>
      <c r="F1661" s="325">
        <v>149.535</v>
      </c>
      <c r="G1661" s="325">
        <v>85.06</v>
      </c>
      <c r="H1661" s="325">
        <v>114.815</v>
      </c>
      <c r="I1661" s="325">
        <v>101.37</v>
      </c>
      <c r="J1661" s="325">
        <v>41.774999999999999</v>
      </c>
    </row>
    <row r="1662" spans="2:10" x14ac:dyDescent="0.2">
      <c r="B1662" s="937">
        <v>42499</v>
      </c>
      <c r="C1662" s="325">
        <v>157.315</v>
      </c>
      <c r="D1662" s="325">
        <v>40.795000000000002</v>
      </c>
      <c r="E1662" s="325">
        <v>252.05500000000001</v>
      </c>
      <c r="F1662" s="325">
        <v>149.27000000000001</v>
      </c>
      <c r="G1662" s="325">
        <v>86.215000000000003</v>
      </c>
      <c r="H1662" s="325">
        <v>114.815</v>
      </c>
      <c r="I1662" s="325">
        <v>96.14</v>
      </c>
      <c r="J1662" s="325">
        <v>41.784999999999997</v>
      </c>
    </row>
    <row r="1663" spans="2:10" x14ac:dyDescent="0.2">
      <c r="B1663" s="937">
        <v>42500</v>
      </c>
      <c r="C1663" s="325">
        <v>157.32499999999999</v>
      </c>
      <c r="D1663" s="325">
        <v>40.79</v>
      </c>
      <c r="E1663" s="325">
        <v>251.61500000000001</v>
      </c>
      <c r="F1663" s="325">
        <v>149.27500000000001</v>
      </c>
      <c r="G1663" s="325">
        <v>86.605000000000004</v>
      </c>
      <c r="H1663" s="325">
        <v>114.815</v>
      </c>
      <c r="I1663" s="325">
        <v>95.055000000000007</v>
      </c>
      <c r="J1663" s="325">
        <v>41.78</v>
      </c>
    </row>
    <row r="1664" spans="2:10" x14ac:dyDescent="0.2">
      <c r="B1664" s="937">
        <v>42501</v>
      </c>
      <c r="C1664" s="325">
        <v>157.32499999999999</v>
      </c>
      <c r="D1664" s="325">
        <v>40.784999999999997</v>
      </c>
      <c r="E1664" s="325">
        <v>252.745</v>
      </c>
      <c r="F1664" s="325">
        <v>148.04</v>
      </c>
      <c r="G1664" s="325">
        <v>86.36</v>
      </c>
      <c r="H1664" s="325">
        <v>118.345</v>
      </c>
      <c r="I1664" s="325">
        <v>95.055000000000007</v>
      </c>
      <c r="J1664" s="325">
        <v>41.78</v>
      </c>
    </row>
    <row r="1665" spans="2:10" x14ac:dyDescent="0.2">
      <c r="B1665" s="937">
        <v>42502</v>
      </c>
      <c r="C1665" s="325">
        <v>155.83500000000001</v>
      </c>
      <c r="D1665" s="325">
        <v>40.78</v>
      </c>
      <c r="E1665" s="325">
        <v>252.52500000000001</v>
      </c>
      <c r="F1665" s="325">
        <v>147.07</v>
      </c>
      <c r="G1665" s="325">
        <v>85.454999999999998</v>
      </c>
      <c r="H1665" s="325">
        <v>113.83</v>
      </c>
      <c r="I1665" s="325">
        <v>95.055000000000007</v>
      </c>
      <c r="J1665" s="325">
        <v>41.774999999999999</v>
      </c>
    </row>
    <row r="1666" spans="2:10" x14ac:dyDescent="0.2">
      <c r="B1666" s="937">
        <v>42503</v>
      </c>
      <c r="C1666" s="325">
        <v>154.36500000000001</v>
      </c>
      <c r="D1666" s="325">
        <v>40.799999999999997</v>
      </c>
      <c r="E1666" s="325">
        <v>249.49</v>
      </c>
      <c r="F1666" s="325">
        <v>144.36000000000001</v>
      </c>
      <c r="G1666" s="325">
        <v>86.105000000000004</v>
      </c>
      <c r="H1666" s="325">
        <v>115.08499999999999</v>
      </c>
      <c r="I1666" s="325">
        <v>98.9</v>
      </c>
      <c r="J1666" s="325">
        <v>41.79</v>
      </c>
    </row>
    <row r="1667" spans="2:10" x14ac:dyDescent="0.2">
      <c r="B1667" s="937">
        <v>42506</v>
      </c>
      <c r="C1667" s="325">
        <v>154.36500000000001</v>
      </c>
      <c r="D1667" s="325">
        <v>40.799999999999997</v>
      </c>
      <c r="E1667" s="325">
        <v>252.9</v>
      </c>
      <c r="F1667" s="325">
        <v>147.22</v>
      </c>
      <c r="G1667" s="325">
        <v>85.385000000000005</v>
      </c>
      <c r="H1667" s="325">
        <v>117.65</v>
      </c>
      <c r="I1667" s="325">
        <v>97.015000000000001</v>
      </c>
      <c r="J1667" s="325">
        <v>41.795000000000002</v>
      </c>
    </row>
    <row r="1668" spans="2:10" x14ac:dyDescent="0.2">
      <c r="B1668" s="937">
        <v>42507</v>
      </c>
      <c r="C1668" s="325">
        <v>153.625</v>
      </c>
      <c r="D1668" s="325">
        <v>40.909999999999997</v>
      </c>
      <c r="E1668" s="325">
        <v>250.13</v>
      </c>
      <c r="F1668" s="325">
        <v>146.61000000000001</v>
      </c>
      <c r="G1668" s="325">
        <v>85.114999999999995</v>
      </c>
      <c r="H1668" s="325">
        <v>114.81</v>
      </c>
      <c r="I1668" s="325">
        <v>98</v>
      </c>
      <c r="J1668" s="325">
        <v>41.79</v>
      </c>
    </row>
    <row r="1669" spans="2:10" x14ac:dyDescent="0.2">
      <c r="B1669" s="937">
        <v>42508</v>
      </c>
      <c r="C1669" s="325">
        <v>155.435</v>
      </c>
      <c r="D1669" s="325">
        <v>40.51</v>
      </c>
      <c r="E1669" s="325">
        <v>251.655</v>
      </c>
      <c r="F1669" s="325">
        <v>146.625</v>
      </c>
      <c r="G1669" s="325">
        <v>85.46</v>
      </c>
      <c r="H1669" s="325">
        <v>114.815</v>
      </c>
      <c r="I1669" s="325">
        <v>100.65</v>
      </c>
      <c r="J1669" s="325">
        <v>46.25</v>
      </c>
    </row>
    <row r="1670" spans="2:10" x14ac:dyDescent="0.2">
      <c r="B1670" s="937">
        <v>42509</v>
      </c>
      <c r="C1670" s="325">
        <v>154.375</v>
      </c>
      <c r="D1670" s="325">
        <v>40.805</v>
      </c>
      <c r="E1670" s="325">
        <v>250.98</v>
      </c>
      <c r="F1670" s="325">
        <v>146.91499999999999</v>
      </c>
      <c r="G1670" s="325">
        <v>85.77</v>
      </c>
      <c r="H1670" s="325">
        <v>114.815</v>
      </c>
      <c r="I1670" s="325">
        <v>104.285</v>
      </c>
      <c r="J1670" s="325">
        <v>41.814999999999998</v>
      </c>
    </row>
    <row r="1671" spans="2:10" x14ac:dyDescent="0.2">
      <c r="B1671" s="937">
        <v>42510</v>
      </c>
      <c r="C1671" s="325">
        <v>154.37</v>
      </c>
      <c r="D1671" s="325">
        <v>40.805</v>
      </c>
      <c r="E1671" s="325">
        <v>247.755</v>
      </c>
      <c r="F1671" s="325">
        <v>145.34</v>
      </c>
      <c r="G1671" s="325">
        <v>84.12</v>
      </c>
      <c r="H1671" s="325">
        <v>112.83499999999999</v>
      </c>
      <c r="I1671" s="325">
        <v>102.96</v>
      </c>
      <c r="J1671" s="325">
        <v>41.805</v>
      </c>
    </row>
    <row r="1672" spans="2:10" x14ac:dyDescent="0.2">
      <c r="B1672" s="937">
        <v>42513</v>
      </c>
      <c r="C1672" s="325">
        <v>152.405</v>
      </c>
      <c r="D1672" s="325">
        <v>40.799999999999997</v>
      </c>
      <c r="E1672" s="325">
        <v>247.11500000000001</v>
      </c>
      <c r="F1672" s="325">
        <v>139.94499999999999</v>
      </c>
      <c r="G1672" s="325">
        <v>85.14</v>
      </c>
      <c r="H1672" s="325">
        <v>114.815</v>
      </c>
      <c r="I1672" s="325">
        <v>103.43</v>
      </c>
      <c r="J1672" s="325">
        <v>41.805</v>
      </c>
    </row>
    <row r="1673" spans="2:10" x14ac:dyDescent="0.2">
      <c r="B1673" s="937">
        <v>42514</v>
      </c>
      <c r="C1673" s="325">
        <v>152.41499999999999</v>
      </c>
      <c r="D1673" s="325">
        <v>40.79</v>
      </c>
      <c r="E1673" s="325">
        <v>246.845</v>
      </c>
      <c r="F1673" s="325">
        <v>139.465</v>
      </c>
      <c r="G1673" s="325">
        <v>85.61</v>
      </c>
      <c r="H1673" s="325">
        <v>114.815</v>
      </c>
      <c r="I1673" s="325">
        <v>102.96</v>
      </c>
      <c r="J1673" s="325">
        <v>41.795000000000002</v>
      </c>
    </row>
    <row r="1674" spans="2:10" x14ac:dyDescent="0.2">
      <c r="B1674" s="937">
        <v>42515</v>
      </c>
      <c r="C1674" s="325">
        <v>152.41999999999999</v>
      </c>
      <c r="D1674" s="325">
        <v>40.79</v>
      </c>
      <c r="E1674" s="325">
        <v>247.76499999999999</v>
      </c>
      <c r="F1674" s="325">
        <v>139.44</v>
      </c>
      <c r="G1674" s="325">
        <v>85.61</v>
      </c>
      <c r="H1674" s="325">
        <v>114.815</v>
      </c>
      <c r="I1674" s="325">
        <v>102.96</v>
      </c>
      <c r="J1674" s="325">
        <v>41.795000000000002</v>
      </c>
    </row>
    <row r="1675" spans="2:10" x14ac:dyDescent="0.2">
      <c r="B1675" s="937">
        <v>42516</v>
      </c>
      <c r="C1675" s="325">
        <v>152.43</v>
      </c>
      <c r="D1675" s="325">
        <v>40.78</v>
      </c>
      <c r="E1675" s="325">
        <v>244.72499999999999</v>
      </c>
      <c r="F1675" s="325">
        <v>138.465</v>
      </c>
      <c r="G1675" s="325">
        <v>84.114999999999995</v>
      </c>
      <c r="H1675" s="325">
        <v>114.82</v>
      </c>
      <c r="I1675" s="325">
        <v>100.99</v>
      </c>
      <c r="J1675" s="325">
        <v>41.784999999999997</v>
      </c>
    </row>
    <row r="1676" spans="2:10" x14ac:dyDescent="0.2">
      <c r="B1676" s="937">
        <v>42517</v>
      </c>
      <c r="C1676" s="325">
        <v>152.41499999999999</v>
      </c>
      <c r="D1676" s="325">
        <v>40.795000000000002</v>
      </c>
      <c r="E1676" s="325">
        <v>247.74</v>
      </c>
      <c r="F1676" s="325">
        <v>139.44</v>
      </c>
      <c r="G1676" s="325">
        <v>85.61</v>
      </c>
      <c r="H1676" s="325">
        <v>114.815</v>
      </c>
      <c r="I1676" s="325">
        <v>102.96</v>
      </c>
      <c r="J1676" s="325">
        <v>41.795000000000002</v>
      </c>
    </row>
    <row r="1677" spans="2:10" x14ac:dyDescent="0.2">
      <c r="B1677" s="937">
        <v>42520</v>
      </c>
      <c r="C1677" s="325">
        <v>152.97</v>
      </c>
      <c r="D1677" s="325">
        <v>40.65</v>
      </c>
      <c r="E1677" s="325">
        <v>248.64</v>
      </c>
      <c r="F1677" s="325">
        <v>139.94499999999999</v>
      </c>
      <c r="G1677" s="325">
        <v>82.864999999999995</v>
      </c>
      <c r="H1677" s="325">
        <v>111.13500000000001</v>
      </c>
      <c r="I1677" s="325">
        <v>102.69</v>
      </c>
      <c r="J1677" s="325">
        <v>41.685000000000002</v>
      </c>
    </row>
    <row r="1678" spans="2:10" x14ac:dyDescent="0.2">
      <c r="B1678" s="937">
        <v>42521</v>
      </c>
      <c r="C1678" s="325">
        <v>153.66999999999999</v>
      </c>
      <c r="D1678" s="325">
        <v>40.97</v>
      </c>
      <c r="E1678" s="325">
        <v>250.28</v>
      </c>
      <c r="F1678" s="325">
        <v>143.56</v>
      </c>
      <c r="G1678" s="325">
        <v>85.594999999999999</v>
      </c>
      <c r="H1678" s="325">
        <v>114.935</v>
      </c>
      <c r="I1678" s="325">
        <v>102.105</v>
      </c>
      <c r="J1678" s="325">
        <v>43.174999999999997</v>
      </c>
    </row>
    <row r="1679" spans="2:10" x14ac:dyDescent="0.2">
      <c r="B1679" s="937">
        <v>42522</v>
      </c>
      <c r="C1679" s="325">
        <v>154.54499999999999</v>
      </c>
      <c r="D1679" s="325">
        <v>41.13</v>
      </c>
      <c r="E1679" s="325">
        <v>254.095</v>
      </c>
      <c r="F1679" s="325">
        <v>142.41</v>
      </c>
      <c r="G1679" s="325">
        <v>85.26</v>
      </c>
      <c r="H1679" s="325">
        <v>114.625</v>
      </c>
      <c r="I1679" s="325">
        <v>102.45</v>
      </c>
      <c r="J1679" s="325">
        <v>43.564999999999998</v>
      </c>
    </row>
    <row r="1680" spans="2:10" x14ac:dyDescent="0.2">
      <c r="B1680" s="937">
        <v>42523</v>
      </c>
      <c r="C1680" s="325">
        <v>149.155</v>
      </c>
      <c r="D1680" s="325">
        <v>37.935000000000002</v>
      </c>
      <c r="E1680" s="325">
        <v>254.64</v>
      </c>
      <c r="F1680" s="325">
        <v>141.435</v>
      </c>
      <c r="G1680" s="325">
        <v>85.364999999999995</v>
      </c>
      <c r="H1680" s="325">
        <v>110.295</v>
      </c>
      <c r="I1680" s="325">
        <v>102.485</v>
      </c>
      <c r="J1680" s="325">
        <v>43.125</v>
      </c>
    </row>
    <row r="1681" spans="2:10" x14ac:dyDescent="0.2">
      <c r="B1681" s="937">
        <v>42524</v>
      </c>
      <c r="C1681" s="325">
        <v>147.69999999999999</v>
      </c>
      <c r="D1681" s="325">
        <v>37.935000000000002</v>
      </c>
      <c r="E1681" s="325">
        <v>253.41499999999999</v>
      </c>
      <c r="F1681" s="325">
        <v>139.47</v>
      </c>
      <c r="G1681" s="325">
        <v>84.84</v>
      </c>
      <c r="H1681" s="325">
        <v>109.47499999999999</v>
      </c>
      <c r="I1681" s="325">
        <v>101.91</v>
      </c>
      <c r="J1681" s="325">
        <v>42.784999999999997</v>
      </c>
    </row>
    <row r="1682" spans="2:10" x14ac:dyDescent="0.2">
      <c r="B1682" s="937">
        <v>42527</v>
      </c>
      <c r="C1682" s="325">
        <v>146.58000000000001</v>
      </c>
      <c r="D1682" s="325">
        <v>38.115000000000002</v>
      </c>
      <c r="E1682" s="325">
        <v>256.45499999999998</v>
      </c>
      <c r="F1682" s="325">
        <v>142.405</v>
      </c>
      <c r="G1682" s="325">
        <v>85.605000000000004</v>
      </c>
      <c r="H1682" s="325">
        <v>108.61499999999999</v>
      </c>
      <c r="I1682" s="325">
        <v>102.965</v>
      </c>
      <c r="J1682" s="325">
        <v>42.615000000000002</v>
      </c>
    </row>
    <row r="1683" spans="2:10" x14ac:dyDescent="0.2">
      <c r="B1683" s="937">
        <v>42528</v>
      </c>
      <c r="C1683" s="325">
        <v>151.38</v>
      </c>
      <c r="D1683" s="325">
        <v>37.76</v>
      </c>
      <c r="E1683" s="325">
        <v>251.655</v>
      </c>
      <c r="F1683" s="325">
        <v>135.125</v>
      </c>
      <c r="G1683" s="325">
        <v>83.61</v>
      </c>
      <c r="H1683" s="325">
        <v>107.265</v>
      </c>
      <c r="I1683" s="325">
        <v>100</v>
      </c>
      <c r="J1683" s="325">
        <v>42.405000000000001</v>
      </c>
    </row>
    <row r="1684" spans="2:10" x14ac:dyDescent="0.2">
      <c r="B1684" s="937">
        <v>42529</v>
      </c>
      <c r="C1684" s="325">
        <v>151.22999999999999</v>
      </c>
      <c r="D1684" s="325">
        <v>40.840000000000003</v>
      </c>
      <c r="E1684" s="325">
        <v>251.655</v>
      </c>
      <c r="F1684" s="325">
        <v>139.13</v>
      </c>
      <c r="G1684" s="325">
        <v>82.1</v>
      </c>
      <c r="H1684" s="325">
        <v>115.355</v>
      </c>
      <c r="I1684" s="325">
        <v>100</v>
      </c>
      <c r="J1684" s="325">
        <v>42.244999999999997</v>
      </c>
    </row>
    <row r="1685" spans="2:10" x14ac:dyDescent="0.2">
      <c r="B1685" s="937">
        <v>42530</v>
      </c>
      <c r="C1685" s="325">
        <v>152.66</v>
      </c>
      <c r="D1685" s="325">
        <v>41.08</v>
      </c>
      <c r="E1685" s="325">
        <v>253.13499999999999</v>
      </c>
      <c r="F1685" s="325">
        <v>141.125</v>
      </c>
      <c r="G1685" s="325">
        <v>83.745000000000005</v>
      </c>
      <c r="H1685" s="325">
        <v>117.52500000000001</v>
      </c>
      <c r="I1685" s="325">
        <v>100.9</v>
      </c>
      <c r="J1685" s="325">
        <v>42.115000000000002</v>
      </c>
    </row>
    <row r="1686" spans="2:10" x14ac:dyDescent="0.2">
      <c r="B1686" s="937">
        <v>42531</v>
      </c>
      <c r="C1686" s="325">
        <v>154.72</v>
      </c>
      <c r="D1686" s="325">
        <v>41.62</v>
      </c>
      <c r="E1686" s="325">
        <v>255.155</v>
      </c>
      <c r="F1686" s="325">
        <v>141.99</v>
      </c>
      <c r="G1686" s="325">
        <v>83.82</v>
      </c>
      <c r="H1686" s="325">
        <v>120.125</v>
      </c>
      <c r="I1686" s="325">
        <v>101.44499999999999</v>
      </c>
      <c r="J1686" s="325">
        <v>42.155000000000001</v>
      </c>
    </row>
    <row r="1687" spans="2:10" x14ac:dyDescent="0.2">
      <c r="B1687" s="937">
        <v>42534</v>
      </c>
      <c r="C1687" s="325">
        <v>159.185</v>
      </c>
      <c r="D1687" s="325">
        <v>41.8</v>
      </c>
      <c r="E1687" s="325">
        <v>261.315</v>
      </c>
      <c r="F1687" s="325">
        <v>149.27500000000001</v>
      </c>
      <c r="G1687" s="325">
        <v>91.564999999999998</v>
      </c>
      <c r="H1687" s="325">
        <v>116.795</v>
      </c>
      <c r="I1687" s="325">
        <v>104.94</v>
      </c>
      <c r="J1687" s="325">
        <v>42.715000000000003</v>
      </c>
    </row>
    <row r="1688" spans="2:10" x14ac:dyDescent="0.2">
      <c r="B1688" s="937">
        <v>42535</v>
      </c>
      <c r="C1688" s="325">
        <v>164.1</v>
      </c>
      <c r="D1688" s="325">
        <v>41.79</v>
      </c>
      <c r="E1688" s="325">
        <v>266.16000000000003</v>
      </c>
      <c r="F1688" s="325">
        <v>162.11500000000001</v>
      </c>
      <c r="G1688" s="325">
        <v>93.545000000000002</v>
      </c>
      <c r="H1688" s="325">
        <v>120.745</v>
      </c>
      <c r="I1688" s="325">
        <v>108.4</v>
      </c>
      <c r="J1688" s="325">
        <v>43.71</v>
      </c>
    </row>
    <row r="1689" spans="2:10" x14ac:dyDescent="0.2">
      <c r="B1689" s="937">
        <v>42536</v>
      </c>
      <c r="C1689" s="325">
        <v>175.87</v>
      </c>
      <c r="D1689" s="325">
        <v>41.524999999999999</v>
      </c>
      <c r="E1689" s="325">
        <v>275.82</v>
      </c>
      <c r="F1689" s="325">
        <v>161.26</v>
      </c>
      <c r="G1689" s="325">
        <v>97.02</v>
      </c>
      <c r="H1689" s="325">
        <v>129.61000000000001</v>
      </c>
      <c r="I1689" s="325">
        <v>109.39</v>
      </c>
      <c r="J1689" s="325">
        <v>44.11</v>
      </c>
    </row>
    <row r="1690" spans="2:10" x14ac:dyDescent="0.2">
      <c r="B1690" s="937">
        <v>42537</v>
      </c>
      <c r="C1690" s="325">
        <v>168.99</v>
      </c>
      <c r="D1690" s="325">
        <v>40.774999999999999</v>
      </c>
      <c r="E1690" s="325">
        <v>259.01499999999999</v>
      </c>
      <c r="F1690" s="325">
        <v>163.97499999999999</v>
      </c>
      <c r="G1690" s="325">
        <v>93.05</v>
      </c>
      <c r="H1690" s="325">
        <v>129.60499999999999</v>
      </c>
      <c r="I1690" s="325">
        <v>101.97499999999999</v>
      </c>
      <c r="J1690" s="325">
        <v>43.71</v>
      </c>
    </row>
    <row r="1691" spans="2:10" x14ac:dyDescent="0.2">
      <c r="B1691" s="937">
        <v>42538</v>
      </c>
      <c r="C1691" s="325">
        <v>167.47</v>
      </c>
      <c r="D1691" s="325">
        <v>40.494999999999997</v>
      </c>
      <c r="E1691" s="325">
        <v>237.23500000000001</v>
      </c>
      <c r="F1691" s="325">
        <v>162.495</v>
      </c>
      <c r="G1691" s="325">
        <v>91.885000000000005</v>
      </c>
      <c r="H1691" s="325">
        <v>127.985</v>
      </c>
      <c r="I1691" s="325">
        <v>102.16500000000001</v>
      </c>
      <c r="J1691" s="325">
        <v>43.79</v>
      </c>
    </row>
    <row r="1692" spans="2:10" x14ac:dyDescent="0.2">
      <c r="B1692" s="937">
        <v>42541</v>
      </c>
      <c r="C1692" s="325">
        <v>163.69499999999999</v>
      </c>
      <c r="D1692" s="325">
        <v>40.765000000000001</v>
      </c>
      <c r="E1692" s="325">
        <v>239.095</v>
      </c>
      <c r="F1692" s="325">
        <v>160.38999999999999</v>
      </c>
      <c r="G1692" s="325">
        <v>92.305000000000007</v>
      </c>
      <c r="H1692" s="325">
        <v>125.09</v>
      </c>
      <c r="I1692" s="325">
        <v>100.005</v>
      </c>
      <c r="J1692" s="325">
        <v>41.02</v>
      </c>
    </row>
    <row r="1693" spans="2:10" x14ac:dyDescent="0.2">
      <c r="B1693" s="937">
        <v>42542</v>
      </c>
      <c r="C1693" s="325">
        <v>164.125</v>
      </c>
      <c r="D1693" s="325">
        <v>40.74</v>
      </c>
      <c r="E1693" s="325">
        <v>238.19499999999999</v>
      </c>
      <c r="F1693" s="325">
        <v>160.80500000000001</v>
      </c>
      <c r="G1693" s="325">
        <v>92.545000000000002</v>
      </c>
      <c r="H1693" s="325">
        <v>126.675</v>
      </c>
      <c r="I1693" s="325">
        <v>100.605</v>
      </c>
      <c r="J1693" s="325">
        <v>40.67</v>
      </c>
    </row>
    <row r="1694" spans="2:10" x14ac:dyDescent="0.2">
      <c r="B1694" s="937">
        <v>42543</v>
      </c>
      <c r="C1694" s="325">
        <v>155.935</v>
      </c>
      <c r="D1694" s="325">
        <v>40.75</v>
      </c>
      <c r="E1694" s="325">
        <v>237.79</v>
      </c>
      <c r="F1694" s="325">
        <v>159.23500000000001</v>
      </c>
      <c r="G1694" s="325">
        <v>91.59</v>
      </c>
      <c r="H1694" s="325">
        <v>125.355</v>
      </c>
      <c r="I1694" s="325">
        <v>100.515</v>
      </c>
      <c r="J1694" s="325">
        <v>40.68</v>
      </c>
    </row>
    <row r="1695" spans="2:10" x14ac:dyDescent="0.2">
      <c r="B1695" s="937">
        <v>42544</v>
      </c>
      <c r="C1695" s="325">
        <v>152.1</v>
      </c>
      <c r="D1695" s="325">
        <v>39.585000000000001</v>
      </c>
      <c r="E1695" s="325">
        <v>232.995</v>
      </c>
      <c r="F1695" s="325">
        <v>154.27500000000001</v>
      </c>
      <c r="G1695" s="325">
        <v>89.13</v>
      </c>
      <c r="H1695" s="325">
        <v>122.86499999999999</v>
      </c>
      <c r="I1695" s="325">
        <v>100</v>
      </c>
      <c r="J1695" s="325">
        <v>40.57</v>
      </c>
    </row>
    <row r="1696" spans="2:10" x14ac:dyDescent="0.2">
      <c r="B1696" s="937">
        <v>42545</v>
      </c>
      <c r="C1696" s="325">
        <v>161.495</v>
      </c>
      <c r="D1696" s="325">
        <v>45.454999999999998</v>
      </c>
      <c r="E1696" s="325">
        <v>258.52499999999998</v>
      </c>
      <c r="F1696" s="325">
        <v>181.58</v>
      </c>
      <c r="G1696" s="325">
        <v>105.23</v>
      </c>
      <c r="H1696" s="325">
        <v>138.56</v>
      </c>
      <c r="I1696" s="325">
        <v>118.27</v>
      </c>
      <c r="J1696" s="325">
        <v>40.869999999999997</v>
      </c>
    </row>
    <row r="1697" spans="2:10" x14ac:dyDescent="0.2">
      <c r="B1697" s="937">
        <v>42548</v>
      </c>
      <c r="C1697" s="325">
        <v>173.41</v>
      </c>
      <c r="D1697" s="325">
        <v>45.945</v>
      </c>
      <c r="E1697" s="325">
        <v>257.83999999999997</v>
      </c>
      <c r="F1697" s="325">
        <v>188.05</v>
      </c>
      <c r="G1697" s="325">
        <v>110.245</v>
      </c>
      <c r="H1697" s="325">
        <v>135.995</v>
      </c>
      <c r="I1697" s="325">
        <v>113.565</v>
      </c>
      <c r="J1697" s="325">
        <v>46.87</v>
      </c>
    </row>
    <row r="1698" spans="2:10" x14ac:dyDescent="0.2">
      <c r="B1698" s="937">
        <v>42549</v>
      </c>
      <c r="C1698" s="325">
        <v>164.125</v>
      </c>
      <c r="D1698" s="325">
        <v>42.26</v>
      </c>
      <c r="E1698" s="325">
        <v>251.08</v>
      </c>
      <c r="F1698" s="325">
        <v>174.02</v>
      </c>
      <c r="G1698" s="325">
        <v>104.96</v>
      </c>
      <c r="H1698" s="325">
        <v>129.62</v>
      </c>
      <c r="I1698" s="325">
        <v>106.69</v>
      </c>
      <c r="J1698" s="325">
        <v>42.2</v>
      </c>
    </row>
    <row r="1699" spans="2:10" x14ac:dyDescent="0.2">
      <c r="B1699" s="937">
        <v>42550</v>
      </c>
      <c r="C1699" s="325">
        <v>156.28</v>
      </c>
      <c r="D1699" s="325">
        <v>40.244999999999997</v>
      </c>
      <c r="E1699" s="325">
        <v>237.36</v>
      </c>
      <c r="F1699" s="325">
        <v>159.26499999999999</v>
      </c>
      <c r="G1699" s="325">
        <v>98.015000000000001</v>
      </c>
      <c r="H1699" s="325">
        <v>119.77</v>
      </c>
      <c r="I1699" s="325">
        <v>98.02</v>
      </c>
      <c r="J1699" s="325">
        <v>40.185000000000002</v>
      </c>
    </row>
    <row r="1700" spans="2:10" x14ac:dyDescent="0.2">
      <c r="B1700" s="937">
        <v>42551</v>
      </c>
      <c r="C1700" s="325">
        <v>155.60499999999999</v>
      </c>
      <c r="D1700" s="325">
        <v>40.07</v>
      </c>
      <c r="E1700" s="325">
        <v>239.77500000000001</v>
      </c>
      <c r="F1700" s="325">
        <v>159.78</v>
      </c>
      <c r="G1700" s="325">
        <v>98.03</v>
      </c>
      <c r="H1700" s="325">
        <v>127.785</v>
      </c>
      <c r="I1700" s="325">
        <v>98.6</v>
      </c>
      <c r="J1700" s="325">
        <v>40.520000000000003</v>
      </c>
    </row>
    <row r="1701" spans="2:10" x14ac:dyDescent="0.2">
      <c r="B1701" s="937">
        <v>42552</v>
      </c>
      <c r="C1701" s="325">
        <v>154.655</v>
      </c>
      <c r="D1701" s="325">
        <v>39.28</v>
      </c>
      <c r="E1701" s="325">
        <v>238.23</v>
      </c>
      <c r="F1701" s="325">
        <v>156.29499999999999</v>
      </c>
      <c r="G1701" s="325">
        <v>96.064999999999998</v>
      </c>
      <c r="H1701" s="325">
        <v>127.675</v>
      </c>
      <c r="I1701" s="325">
        <v>99.01</v>
      </c>
      <c r="J1701" s="325">
        <v>39.92</v>
      </c>
    </row>
    <row r="1702" spans="2:10" x14ac:dyDescent="0.2">
      <c r="B1702" s="937">
        <v>42555</v>
      </c>
      <c r="C1702" s="325">
        <v>154.27500000000001</v>
      </c>
      <c r="D1702" s="325">
        <v>38.53</v>
      </c>
      <c r="E1702" s="325">
        <v>237.38499999999999</v>
      </c>
      <c r="F1702" s="325">
        <v>154.345</v>
      </c>
      <c r="G1702" s="325">
        <v>95.034999999999997</v>
      </c>
      <c r="H1702" s="325">
        <v>127.94499999999999</v>
      </c>
      <c r="I1702" s="325">
        <v>98.02</v>
      </c>
      <c r="J1702" s="325">
        <v>39.369999999999997</v>
      </c>
    </row>
    <row r="1703" spans="2:10" x14ac:dyDescent="0.2">
      <c r="B1703" s="937">
        <v>42556</v>
      </c>
      <c r="C1703" s="325">
        <v>157.655</v>
      </c>
      <c r="D1703" s="325">
        <v>42.375</v>
      </c>
      <c r="E1703" s="325">
        <v>241.3</v>
      </c>
      <c r="F1703" s="325">
        <v>159.625</v>
      </c>
      <c r="G1703" s="325">
        <v>98.094999999999999</v>
      </c>
      <c r="H1703" s="325">
        <v>129.655</v>
      </c>
      <c r="I1703" s="325">
        <v>100.845</v>
      </c>
      <c r="J1703" s="325">
        <v>40.445</v>
      </c>
    </row>
    <row r="1704" spans="2:10" x14ac:dyDescent="0.2">
      <c r="B1704" s="937">
        <v>42557</v>
      </c>
      <c r="C1704" s="325">
        <v>160.76499999999999</v>
      </c>
      <c r="D1704" s="325">
        <v>44.265000000000001</v>
      </c>
      <c r="E1704" s="325">
        <v>243.505</v>
      </c>
      <c r="F1704" s="325">
        <v>162.20500000000001</v>
      </c>
      <c r="G1704" s="325">
        <v>100</v>
      </c>
      <c r="H1704" s="325">
        <v>133.095</v>
      </c>
      <c r="I1704" s="325">
        <v>102.485</v>
      </c>
      <c r="J1704" s="325">
        <v>41.594999999999999</v>
      </c>
    </row>
    <row r="1705" spans="2:10" x14ac:dyDescent="0.2">
      <c r="B1705" s="937">
        <v>42558</v>
      </c>
      <c r="C1705" s="325">
        <v>154.375</v>
      </c>
      <c r="D1705" s="325">
        <v>40.25</v>
      </c>
      <c r="E1705" s="325">
        <v>239.49</v>
      </c>
      <c r="F1705" s="325">
        <v>158.755</v>
      </c>
      <c r="G1705" s="325">
        <v>98.64</v>
      </c>
      <c r="H1705" s="325">
        <v>128.66499999999999</v>
      </c>
      <c r="I1705" s="325">
        <v>100.26</v>
      </c>
      <c r="J1705" s="325">
        <v>40.29</v>
      </c>
    </row>
    <row r="1706" spans="2:10" x14ac:dyDescent="0.2">
      <c r="B1706" s="937">
        <v>42559</v>
      </c>
      <c r="C1706" s="325">
        <v>152.61000000000001</v>
      </c>
      <c r="D1706" s="325">
        <v>40.49</v>
      </c>
      <c r="E1706" s="325">
        <v>239.83</v>
      </c>
      <c r="F1706" s="325">
        <v>155.13999999999999</v>
      </c>
      <c r="G1706" s="325">
        <v>96.85</v>
      </c>
      <c r="H1706" s="325">
        <v>125.51</v>
      </c>
      <c r="I1706" s="325">
        <v>97.36</v>
      </c>
      <c r="J1706" s="325">
        <v>40.08</v>
      </c>
    </row>
    <row r="1707" spans="2:10" x14ac:dyDescent="0.2">
      <c r="B1707" s="937">
        <v>42562</v>
      </c>
      <c r="C1707" s="325">
        <v>149.44999999999999</v>
      </c>
      <c r="D1707" s="325">
        <v>40.25</v>
      </c>
      <c r="E1707" s="325">
        <v>232.55</v>
      </c>
      <c r="F1707" s="325">
        <v>150.41</v>
      </c>
      <c r="G1707" s="325">
        <v>95.034999999999997</v>
      </c>
      <c r="H1707" s="325">
        <v>122.75</v>
      </c>
      <c r="I1707" s="325">
        <v>98.02</v>
      </c>
      <c r="J1707" s="325">
        <v>38.274999999999999</v>
      </c>
    </row>
    <row r="1708" spans="2:10" x14ac:dyDescent="0.2">
      <c r="B1708" s="937">
        <v>42563</v>
      </c>
      <c r="C1708" s="325">
        <v>149.46</v>
      </c>
      <c r="D1708" s="325">
        <v>40.24</v>
      </c>
      <c r="E1708" s="325">
        <v>228.64500000000001</v>
      </c>
      <c r="F1708" s="325">
        <v>141.94499999999999</v>
      </c>
      <c r="G1708" s="325">
        <v>92.77</v>
      </c>
      <c r="H1708" s="325">
        <v>122.75</v>
      </c>
      <c r="I1708" s="325">
        <v>96.52</v>
      </c>
      <c r="J1708" s="325">
        <v>37.270000000000003</v>
      </c>
    </row>
    <row r="1709" spans="2:10" x14ac:dyDescent="0.2">
      <c r="B1709" s="937">
        <v>42564</v>
      </c>
      <c r="C1709" s="325">
        <v>146.16999999999999</v>
      </c>
      <c r="D1709" s="325">
        <v>40.74</v>
      </c>
      <c r="E1709" s="325">
        <v>236.25</v>
      </c>
      <c r="F1709" s="325">
        <v>139.58000000000001</v>
      </c>
      <c r="G1709" s="325">
        <v>92.04</v>
      </c>
      <c r="H1709" s="325">
        <v>120.52500000000001</v>
      </c>
      <c r="I1709" s="325">
        <v>95.37</v>
      </c>
      <c r="J1709" s="325">
        <v>39.380000000000003</v>
      </c>
    </row>
    <row r="1710" spans="2:10" x14ac:dyDescent="0.2">
      <c r="B1710" s="937">
        <v>42565</v>
      </c>
      <c r="C1710" s="325">
        <v>149.47</v>
      </c>
      <c r="D1710" s="325">
        <v>40.234999999999999</v>
      </c>
      <c r="E1710" s="325">
        <v>234.54</v>
      </c>
      <c r="F1710" s="325">
        <v>139.58500000000001</v>
      </c>
      <c r="G1710" s="325">
        <v>92.05</v>
      </c>
      <c r="H1710" s="325">
        <v>119.79</v>
      </c>
      <c r="I1710" s="325">
        <v>95.05</v>
      </c>
      <c r="J1710" s="325">
        <v>38.5</v>
      </c>
    </row>
    <row r="1711" spans="2:10" x14ac:dyDescent="0.2">
      <c r="B1711" s="937">
        <v>42566</v>
      </c>
      <c r="C1711" s="325">
        <v>148.92500000000001</v>
      </c>
      <c r="D1711" s="325">
        <v>40.619999999999997</v>
      </c>
      <c r="E1711" s="325">
        <v>234.55</v>
      </c>
      <c r="F1711" s="325">
        <v>138.53</v>
      </c>
      <c r="G1711" s="325">
        <v>90.06</v>
      </c>
      <c r="H1711" s="325">
        <v>120.35</v>
      </c>
      <c r="I1711" s="325">
        <v>95.05</v>
      </c>
      <c r="J1711" s="325">
        <v>38.090000000000003</v>
      </c>
    </row>
    <row r="1712" spans="2:10" x14ac:dyDescent="0.2">
      <c r="B1712" s="937">
        <v>42569</v>
      </c>
      <c r="C1712" s="325">
        <v>149.44499999999999</v>
      </c>
      <c r="D1712" s="325">
        <v>40.265000000000001</v>
      </c>
      <c r="E1712" s="325">
        <v>236.905</v>
      </c>
      <c r="F1712" s="325">
        <v>141.44499999999999</v>
      </c>
      <c r="G1712" s="325">
        <v>92.185000000000002</v>
      </c>
      <c r="H1712" s="325">
        <v>119.78</v>
      </c>
      <c r="I1712" s="325">
        <v>99.484999999999999</v>
      </c>
      <c r="J1712" s="325">
        <v>38.284999999999997</v>
      </c>
    </row>
    <row r="1713" spans="2:10" x14ac:dyDescent="0.2">
      <c r="B1713" s="937">
        <v>42570</v>
      </c>
      <c r="C1713" s="325">
        <v>149.46</v>
      </c>
      <c r="D1713" s="325">
        <v>40.244999999999997</v>
      </c>
      <c r="E1713" s="325">
        <v>238.13499999999999</v>
      </c>
      <c r="F1713" s="325">
        <v>142.26499999999999</v>
      </c>
      <c r="G1713" s="325">
        <v>92.16</v>
      </c>
      <c r="H1713" s="325">
        <v>119.79</v>
      </c>
      <c r="I1713" s="325">
        <v>101.30500000000001</v>
      </c>
      <c r="J1713" s="325">
        <v>38.265000000000001</v>
      </c>
    </row>
    <row r="1714" spans="2:10" x14ac:dyDescent="0.2">
      <c r="B1714" s="937">
        <v>42571</v>
      </c>
      <c r="C1714" s="325">
        <v>149.47</v>
      </c>
      <c r="D1714" s="325">
        <v>40.234999999999999</v>
      </c>
      <c r="E1714" s="325">
        <v>236.5</v>
      </c>
      <c r="F1714" s="325">
        <v>140.62</v>
      </c>
      <c r="G1714" s="325">
        <v>93.045000000000002</v>
      </c>
      <c r="H1714" s="325">
        <v>119.795</v>
      </c>
      <c r="I1714" s="325">
        <v>102.97</v>
      </c>
      <c r="J1714" s="325">
        <v>38.255000000000003</v>
      </c>
    </row>
    <row r="1715" spans="2:10" x14ac:dyDescent="0.2">
      <c r="B1715" s="937">
        <v>42572</v>
      </c>
      <c r="C1715" s="325">
        <v>149.46</v>
      </c>
      <c r="D1715" s="325">
        <v>40.25</v>
      </c>
      <c r="E1715" s="325">
        <v>235.51</v>
      </c>
      <c r="F1715" s="325">
        <v>137.185</v>
      </c>
      <c r="G1715" s="325">
        <v>92.05</v>
      </c>
      <c r="H1715" s="325">
        <v>119.79</v>
      </c>
      <c r="I1715" s="325">
        <v>101.98</v>
      </c>
      <c r="J1715" s="325">
        <v>38.265000000000001</v>
      </c>
    </row>
    <row r="1716" spans="2:10" x14ac:dyDescent="0.2">
      <c r="B1716" s="937">
        <v>42573</v>
      </c>
      <c r="C1716" s="325">
        <v>149.47999999999999</v>
      </c>
      <c r="D1716" s="325">
        <v>40.225000000000001</v>
      </c>
      <c r="E1716" s="325">
        <v>237.51</v>
      </c>
      <c r="F1716" s="325">
        <v>137.74</v>
      </c>
      <c r="G1716" s="325">
        <v>90.06</v>
      </c>
      <c r="H1716" s="325">
        <v>119.795</v>
      </c>
      <c r="I1716" s="325">
        <v>95.045000000000002</v>
      </c>
      <c r="J1716" s="325">
        <v>38.244999999999997</v>
      </c>
    </row>
    <row r="1717" spans="2:10" x14ac:dyDescent="0.2">
      <c r="B1717" s="937">
        <v>42576</v>
      </c>
      <c r="C1717" s="325">
        <v>150.82</v>
      </c>
      <c r="D1717" s="325">
        <v>40.875</v>
      </c>
      <c r="E1717" s="325">
        <v>239.64</v>
      </c>
      <c r="F1717" s="325">
        <v>137.80500000000001</v>
      </c>
      <c r="G1717" s="325">
        <v>88.08</v>
      </c>
      <c r="H1717" s="325">
        <v>120.80500000000001</v>
      </c>
      <c r="I1717" s="325">
        <v>95.015000000000001</v>
      </c>
      <c r="J1717" s="325">
        <v>38.229999999999997</v>
      </c>
    </row>
    <row r="1718" spans="2:10" x14ac:dyDescent="0.2">
      <c r="B1718" s="937">
        <v>42577</v>
      </c>
      <c r="C1718" s="325">
        <v>151.44999999999999</v>
      </c>
      <c r="D1718" s="325">
        <v>41.104999999999997</v>
      </c>
      <c r="E1718" s="325">
        <v>235.13</v>
      </c>
      <c r="F1718" s="325">
        <v>141.41</v>
      </c>
      <c r="G1718" s="325">
        <v>87.584999999999994</v>
      </c>
      <c r="H1718" s="325">
        <v>114.845</v>
      </c>
      <c r="I1718" s="325">
        <v>95.05</v>
      </c>
      <c r="J1718" s="325">
        <v>42.61</v>
      </c>
    </row>
    <row r="1719" spans="2:10" x14ac:dyDescent="0.2">
      <c r="B1719" s="937">
        <v>42578</v>
      </c>
      <c r="C1719" s="325">
        <v>150.94</v>
      </c>
      <c r="D1719" s="325">
        <v>39.865000000000002</v>
      </c>
      <c r="E1719" s="325">
        <v>233.18</v>
      </c>
      <c r="F1719" s="325">
        <v>143.655</v>
      </c>
      <c r="G1719" s="325">
        <v>87.584999999999994</v>
      </c>
      <c r="H1719" s="325">
        <v>114.84</v>
      </c>
      <c r="I1719" s="325">
        <v>95.055000000000007</v>
      </c>
      <c r="J1719" s="325">
        <v>43.4</v>
      </c>
    </row>
    <row r="1720" spans="2:10" x14ac:dyDescent="0.2">
      <c r="B1720" s="937">
        <v>42579</v>
      </c>
      <c r="C1720" s="325">
        <v>149.78</v>
      </c>
      <c r="D1720" s="325">
        <v>39.515000000000001</v>
      </c>
      <c r="E1720" s="325">
        <v>233.12</v>
      </c>
      <c r="F1720" s="325">
        <v>141.76499999999999</v>
      </c>
      <c r="G1720" s="325">
        <v>85.605000000000004</v>
      </c>
      <c r="H1720" s="325">
        <v>114.83</v>
      </c>
      <c r="I1720" s="325">
        <v>95.055000000000007</v>
      </c>
      <c r="J1720" s="325">
        <v>44.06</v>
      </c>
    </row>
    <row r="1721" spans="2:10" x14ac:dyDescent="0.2">
      <c r="B1721" s="937">
        <v>42580</v>
      </c>
      <c r="C1721" s="325">
        <v>153.30000000000001</v>
      </c>
      <c r="D1721" s="325">
        <v>41.11</v>
      </c>
      <c r="E1721" s="325">
        <v>233.22</v>
      </c>
      <c r="F1721" s="325">
        <v>141.78</v>
      </c>
      <c r="G1721" s="325">
        <v>85.605000000000004</v>
      </c>
      <c r="H1721" s="325">
        <v>117.295</v>
      </c>
      <c r="I1721" s="325">
        <v>95.055000000000007</v>
      </c>
      <c r="J1721" s="325">
        <v>41.88</v>
      </c>
    </row>
    <row r="1722" spans="2:10" x14ac:dyDescent="0.2">
      <c r="B1722" s="937">
        <v>42583</v>
      </c>
      <c r="C1722" s="325">
        <v>151.94999999999999</v>
      </c>
      <c r="D1722" s="325">
        <v>40.82</v>
      </c>
      <c r="E1722" s="325">
        <v>228.83500000000001</v>
      </c>
      <c r="F1722" s="325">
        <v>136.95500000000001</v>
      </c>
      <c r="G1722" s="325">
        <v>87.82</v>
      </c>
      <c r="H1722" s="325">
        <v>118.315</v>
      </c>
      <c r="I1722" s="325">
        <v>99.45</v>
      </c>
      <c r="J1722" s="325">
        <v>41.76</v>
      </c>
    </row>
    <row r="1723" spans="2:10" x14ac:dyDescent="0.2">
      <c r="B1723" s="937">
        <v>42584</v>
      </c>
      <c r="C1723" s="325">
        <v>152.46</v>
      </c>
      <c r="D1723" s="325">
        <v>40.75</v>
      </c>
      <c r="E1723" s="325">
        <v>233.22499999999999</v>
      </c>
      <c r="F1723" s="325">
        <v>141.405</v>
      </c>
      <c r="G1723" s="325">
        <v>85.915000000000006</v>
      </c>
      <c r="H1723" s="325">
        <v>117.995</v>
      </c>
      <c r="I1723" s="325">
        <v>95.055000000000007</v>
      </c>
      <c r="J1723" s="325">
        <v>41.68</v>
      </c>
    </row>
    <row r="1724" spans="2:10" x14ac:dyDescent="0.2">
      <c r="B1724" s="937">
        <v>42585</v>
      </c>
      <c r="C1724" s="325">
        <v>153.25</v>
      </c>
      <c r="D1724" s="325">
        <v>40.64</v>
      </c>
      <c r="E1724" s="325">
        <v>231.26499999999999</v>
      </c>
      <c r="F1724" s="325">
        <v>141.405</v>
      </c>
      <c r="G1724" s="325">
        <v>87.275000000000006</v>
      </c>
      <c r="H1724" s="325">
        <v>117.325</v>
      </c>
      <c r="I1724" s="325">
        <v>96.665000000000006</v>
      </c>
      <c r="J1724" s="325">
        <v>41.59</v>
      </c>
    </row>
    <row r="1725" spans="2:10" x14ac:dyDescent="0.2">
      <c r="B1725" s="937">
        <v>42586</v>
      </c>
      <c r="C1725" s="325">
        <v>151.01</v>
      </c>
      <c r="D1725" s="325">
        <v>43.34</v>
      </c>
      <c r="E1725" s="325">
        <v>229.39500000000001</v>
      </c>
      <c r="F1725" s="325">
        <v>139.465</v>
      </c>
      <c r="G1725" s="325">
        <v>86.444999999999993</v>
      </c>
      <c r="H1725" s="325">
        <v>115.185</v>
      </c>
      <c r="I1725" s="325">
        <v>96.355000000000004</v>
      </c>
      <c r="J1725" s="325">
        <v>41.47</v>
      </c>
    </row>
    <row r="1726" spans="2:10" x14ac:dyDescent="0.2">
      <c r="B1726" s="937">
        <v>42587</v>
      </c>
      <c r="C1726" s="325">
        <v>148.21</v>
      </c>
      <c r="D1726" s="325">
        <v>39.25</v>
      </c>
      <c r="E1726" s="325">
        <v>225.14500000000001</v>
      </c>
      <c r="F1726" s="325">
        <v>136.88499999999999</v>
      </c>
      <c r="G1726" s="325">
        <v>84.92</v>
      </c>
      <c r="H1726" s="325">
        <v>113.155</v>
      </c>
      <c r="I1726" s="325">
        <v>95.784999999999997</v>
      </c>
      <c r="J1726" s="325">
        <v>41.23</v>
      </c>
    </row>
    <row r="1727" spans="2:10" x14ac:dyDescent="0.2">
      <c r="B1727" s="937">
        <v>42590</v>
      </c>
      <c r="C1727" s="325">
        <v>146.21</v>
      </c>
      <c r="D1727" s="325">
        <v>39.450000000000003</v>
      </c>
      <c r="E1727" s="325">
        <v>225.155</v>
      </c>
      <c r="F1727" s="325">
        <v>134.74</v>
      </c>
      <c r="G1727" s="325">
        <v>79.44</v>
      </c>
      <c r="H1727" s="325">
        <v>110.16500000000001</v>
      </c>
      <c r="I1727" s="325">
        <v>100.985</v>
      </c>
      <c r="J1727" s="325">
        <v>40.72</v>
      </c>
    </row>
    <row r="1728" spans="2:10" x14ac:dyDescent="0.2">
      <c r="B1728" s="937">
        <v>42591</v>
      </c>
      <c r="C1728" s="325">
        <v>145.52000000000001</v>
      </c>
      <c r="D1728" s="325">
        <v>38.6</v>
      </c>
      <c r="E1728" s="325">
        <v>221.69499999999999</v>
      </c>
      <c r="F1728" s="325">
        <v>136.93</v>
      </c>
      <c r="G1728" s="325">
        <v>75.655000000000001</v>
      </c>
      <c r="H1728" s="325">
        <v>110.215</v>
      </c>
      <c r="I1728" s="325">
        <v>95.334999999999994</v>
      </c>
      <c r="J1728" s="325">
        <v>40.35</v>
      </c>
    </row>
    <row r="1729" spans="2:10" x14ac:dyDescent="0.2">
      <c r="B1729" s="937">
        <v>42592</v>
      </c>
      <c r="C1729" s="325">
        <v>144.505</v>
      </c>
      <c r="D1729" s="325">
        <v>39.270000000000003</v>
      </c>
      <c r="E1729" s="325">
        <v>218.76</v>
      </c>
      <c r="F1729" s="325">
        <v>131.59</v>
      </c>
      <c r="G1729" s="325">
        <v>76.150000000000006</v>
      </c>
      <c r="H1729" s="325">
        <v>109.88</v>
      </c>
      <c r="I1729" s="325">
        <v>95.05</v>
      </c>
      <c r="J1729" s="325">
        <v>41.27</v>
      </c>
    </row>
    <row r="1730" spans="2:10" x14ac:dyDescent="0.2">
      <c r="B1730" s="937">
        <v>42593</v>
      </c>
      <c r="C1730" s="325">
        <v>144.5</v>
      </c>
      <c r="D1730" s="325">
        <v>40.284999999999997</v>
      </c>
      <c r="E1730" s="325">
        <v>221.22499999999999</v>
      </c>
      <c r="F1730" s="325">
        <v>135.34</v>
      </c>
      <c r="G1730" s="325">
        <v>77.569999999999993</v>
      </c>
      <c r="H1730" s="325">
        <v>109.875</v>
      </c>
      <c r="I1730" s="325">
        <v>98.415000000000006</v>
      </c>
      <c r="J1730" s="325">
        <v>41.28</v>
      </c>
    </row>
    <row r="1731" spans="2:10" x14ac:dyDescent="0.2">
      <c r="B1731" s="937">
        <v>42594</v>
      </c>
      <c r="C1731" s="325">
        <v>144.82</v>
      </c>
      <c r="D1731" s="325">
        <v>40.564999999999998</v>
      </c>
      <c r="E1731" s="325">
        <v>220.04499999999999</v>
      </c>
      <c r="F1731" s="325">
        <v>134.6</v>
      </c>
      <c r="G1731" s="325">
        <v>76.239999999999995</v>
      </c>
      <c r="H1731" s="325">
        <v>109.72499999999999</v>
      </c>
      <c r="I1731" s="325">
        <v>99.355000000000004</v>
      </c>
      <c r="J1731" s="325">
        <v>40.93</v>
      </c>
    </row>
    <row r="1732" spans="2:10" x14ac:dyDescent="0.2">
      <c r="B1732" s="937">
        <v>42597</v>
      </c>
      <c r="C1732" s="325">
        <v>144.52500000000001</v>
      </c>
      <c r="D1732" s="325">
        <v>40.255000000000003</v>
      </c>
      <c r="E1732" s="325">
        <v>216.875</v>
      </c>
      <c r="F1732" s="325">
        <v>130.62</v>
      </c>
      <c r="G1732" s="325">
        <v>73.150000000000006</v>
      </c>
      <c r="H1732" s="325">
        <v>111.88</v>
      </c>
      <c r="I1732" s="325">
        <v>97.03</v>
      </c>
      <c r="J1732" s="325">
        <v>41.25</v>
      </c>
    </row>
    <row r="1733" spans="2:10" x14ac:dyDescent="0.2">
      <c r="B1733" s="937">
        <v>42598</v>
      </c>
      <c r="C1733" s="325">
        <v>144.51</v>
      </c>
      <c r="D1733" s="325">
        <v>40.265000000000001</v>
      </c>
      <c r="E1733" s="325">
        <v>217.84</v>
      </c>
      <c r="F1733" s="325">
        <v>131.87</v>
      </c>
      <c r="G1733" s="325">
        <v>74.680000000000007</v>
      </c>
      <c r="H1733" s="325">
        <v>111.875</v>
      </c>
      <c r="I1733" s="325">
        <v>95.05</v>
      </c>
      <c r="J1733" s="325">
        <v>41.26</v>
      </c>
    </row>
    <row r="1734" spans="2:10" x14ac:dyDescent="0.2">
      <c r="B1734" s="937">
        <v>42599</v>
      </c>
      <c r="C1734" s="325">
        <v>145.94</v>
      </c>
      <c r="D1734" s="325">
        <v>39.814999999999998</v>
      </c>
      <c r="E1734" s="325">
        <v>222.625</v>
      </c>
      <c r="F1734" s="325">
        <v>134.04499999999999</v>
      </c>
      <c r="G1734" s="325">
        <v>78.644999999999996</v>
      </c>
      <c r="H1734" s="325">
        <v>113.19</v>
      </c>
      <c r="I1734" s="325">
        <v>101.98</v>
      </c>
      <c r="J1734" s="325">
        <v>41.314999999999998</v>
      </c>
    </row>
    <row r="1735" spans="2:10" x14ac:dyDescent="0.2">
      <c r="B1735" s="937">
        <v>42600</v>
      </c>
      <c r="C1735" s="325">
        <v>144.49</v>
      </c>
      <c r="D1735" s="325">
        <v>40.805</v>
      </c>
      <c r="E1735" s="325">
        <v>217.58</v>
      </c>
      <c r="F1735" s="325">
        <v>130.24</v>
      </c>
      <c r="G1735" s="325">
        <v>73.11</v>
      </c>
      <c r="H1735" s="325">
        <v>111.44499999999999</v>
      </c>
      <c r="I1735" s="325">
        <v>95.474999999999994</v>
      </c>
      <c r="J1735" s="325">
        <v>40.799999999999997</v>
      </c>
    </row>
    <row r="1736" spans="2:10" x14ac:dyDescent="0.2">
      <c r="B1736" s="937">
        <v>42601</v>
      </c>
      <c r="C1736" s="325">
        <v>144.77500000000001</v>
      </c>
      <c r="D1736" s="325">
        <v>40.865000000000002</v>
      </c>
      <c r="E1736" s="325">
        <v>216.81</v>
      </c>
      <c r="F1736" s="325">
        <v>129.44999999999999</v>
      </c>
      <c r="G1736" s="325">
        <v>72.17</v>
      </c>
      <c r="H1736" s="325">
        <v>109.895</v>
      </c>
      <c r="I1736" s="325">
        <v>95.055000000000007</v>
      </c>
      <c r="J1736" s="325">
        <v>40.76</v>
      </c>
    </row>
    <row r="1737" spans="2:10" x14ac:dyDescent="0.2">
      <c r="B1737" s="937">
        <v>42604</v>
      </c>
      <c r="C1737" s="325">
        <v>145.28</v>
      </c>
      <c r="D1737" s="325">
        <v>40.914999999999999</v>
      </c>
      <c r="E1737" s="325">
        <v>216.875</v>
      </c>
      <c r="F1737" s="325">
        <v>130.61500000000001</v>
      </c>
      <c r="G1737" s="325">
        <v>72.16</v>
      </c>
      <c r="H1737" s="325">
        <v>109.9</v>
      </c>
      <c r="I1737" s="325">
        <v>96.045000000000002</v>
      </c>
      <c r="J1737" s="325">
        <v>40.734999999999999</v>
      </c>
    </row>
    <row r="1738" spans="2:10" x14ac:dyDescent="0.2">
      <c r="B1738" s="937">
        <v>42605</v>
      </c>
      <c r="C1738" s="325">
        <v>144.52500000000001</v>
      </c>
      <c r="D1738" s="325">
        <v>40.994999999999997</v>
      </c>
      <c r="E1738" s="325">
        <v>222.08</v>
      </c>
      <c r="F1738" s="325">
        <v>132.55500000000001</v>
      </c>
      <c r="G1738" s="325">
        <v>77.084999999999994</v>
      </c>
      <c r="H1738" s="325">
        <v>109.895</v>
      </c>
      <c r="I1738" s="325">
        <v>101.355</v>
      </c>
      <c r="J1738" s="325">
        <v>40.744999999999997</v>
      </c>
    </row>
    <row r="1739" spans="2:10" x14ac:dyDescent="0.2">
      <c r="B1739" s="937">
        <v>42606</v>
      </c>
      <c r="C1739" s="325">
        <v>145.11500000000001</v>
      </c>
      <c r="D1739" s="325">
        <v>41.164999999999999</v>
      </c>
      <c r="E1739" s="325">
        <v>222.69</v>
      </c>
      <c r="F1739" s="325">
        <v>132.67500000000001</v>
      </c>
      <c r="G1739" s="325">
        <v>77.644999999999996</v>
      </c>
      <c r="H1739" s="325">
        <v>109.895</v>
      </c>
      <c r="I1739" s="325">
        <v>101.98</v>
      </c>
      <c r="J1739" s="325">
        <v>40.75</v>
      </c>
    </row>
    <row r="1740" spans="2:10" x14ac:dyDescent="0.2">
      <c r="B1740" s="937">
        <v>42607</v>
      </c>
      <c r="C1740" s="325">
        <v>145.36000000000001</v>
      </c>
      <c r="D1740" s="325">
        <v>41.155000000000001</v>
      </c>
      <c r="E1740" s="325">
        <v>222.625</v>
      </c>
      <c r="F1740" s="325">
        <v>132.64500000000001</v>
      </c>
      <c r="G1740" s="325">
        <v>77.655000000000001</v>
      </c>
      <c r="H1740" s="325">
        <v>109.895</v>
      </c>
      <c r="I1740" s="325">
        <v>101.98</v>
      </c>
      <c r="J1740" s="325">
        <v>40.835000000000001</v>
      </c>
    </row>
    <row r="1741" spans="2:10" x14ac:dyDescent="0.2">
      <c r="B1741" s="937">
        <v>42608</v>
      </c>
      <c r="C1741" s="325">
        <v>138.17500000000001</v>
      </c>
      <c r="D1741" s="325">
        <v>40.479999999999997</v>
      </c>
      <c r="E1741" s="325">
        <v>215.815</v>
      </c>
      <c r="F1741" s="325">
        <v>129.62</v>
      </c>
      <c r="G1741" s="325">
        <v>71.180000000000007</v>
      </c>
      <c r="H1741" s="325">
        <v>112.08499999999999</v>
      </c>
      <c r="I1741" s="325">
        <v>94.064999999999998</v>
      </c>
      <c r="J1741" s="325">
        <v>40.475000000000001</v>
      </c>
    </row>
    <row r="1742" spans="2:10" x14ac:dyDescent="0.2">
      <c r="B1742" s="937">
        <v>42611</v>
      </c>
      <c r="C1742" s="325">
        <v>138</v>
      </c>
      <c r="D1742" s="325">
        <v>40.29</v>
      </c>
      <c r="E1742" s="325">
        <v>215.58500000000001</v>
      </c>
      <c r="F1742" s="325">
        <v>129.51499999999999</v>
      </c>
      <c r="G1742" s="325">
        <v>70.88</v>
      </c>
      <c r="H1742" s="325">
        <v>111.62</v>
      </c>
      <c r="I1742" s="325">
        <v>93.605000000000004</v>
      </c>
      <c r="J1742" s="325">
        <v>40.28</v>
      </c>
    </row>
    <row r="1743" spans="2:10" x14ac:dyDescent="0.2">
      <c r="B1743" s="937">
        <v>42612</v>
      </c>
      <c r="C1743" s="325">
        <v>144.39500000000001</v>
      </c>
      <c r="D1743" s="325">
        <v>40.625</v>
      </c>
      <c r="E1743" s="325">
        <v>219.85499999999999</v>
      </c>
      <c r="F1743" s="325">
        <v>132.69499999999999</v>
      </c>
      <c r="G1743" s="325">
        <v>75.41</v>
      </c>
      <c r="H1743" s="325">
        <v>111.875</v>
      </c>
      <c r="I1743" s="325">
        <v>95.974999999999994</v>
      </c>
      <c r="J1743" s="325">
        <v>41.14</v>
      </c>
    </row>
    <row r="1744" spans="2:10" x14ac:dyDescent="0.2">
      <c r="B1744" s="937">
        <v>42613</v>
      </c>
      <c r="C1744" s="325">
        <v>144.4</v>
      </c>
      <c r="D1744" s="325">
        <v>40.78</v>
      </c>
      <c r="E1744" s="325">
        <v>222.57499999999999</v>
      </c>
      <c r="F1744" s="325">
        <v>133.83000000000001</v>
      </c>
      <c r="G1744" s="325">
        <v>75.67</v>
      </c>
      <c r="H1744" s="325">
        <v>112.52500000000001</v>
      </c>
      <c r="I1744" s="325">
        <v>96.54</v>
      </c>
      <c r="J1744" s="325">
        <v>40.784999999999997</v>
      </c>
    </row>
    <row r="1745" spans="2:10" x14ac:dyDescent="0.2">
      <c r="B1745" s="937">
        <v>42614</v>
      </c>
      <c r="C1745" s="325">
        <v>142.44499999999999</v>
      </c>
      <c r="D1745" s="325">
        <v>40.770000000000003</v>
      </c>
      <c r="E1745" s="325">
        <v>210.49</v>
      </c>
      <c r="F1745" s="325">
        <v>130.08500000000001</v>
      </c>
      <c r="G1745" s="325">
        <v>71.66</v>
      </c>
      <c r="H1745" s="325">
        <v>109.895</v>
      </c>
      <c r="I1745" s="325">
        <v>93.78</v>
      </c>
      <c r="J1745" s="325">
        <v>40.774999999999999</v>
      </c>
    </row>
    <row r="1746" spans="2:10" x14ac:dyDescent="0.2">
      <c r="B1746" s="937">
        <v>42615</v>
      </c>
      <c r="C1746" s="325">
        <v>142.405</v>
      </c>
      <c r="D1746" s="325">
        <v>40.83</v>
      </c>
      <c r="E1746" s="325">
        <v>209.77500000000001</v>
      </c>
      <c r="F1746" s="325">
        <v>130.155</v>
      </c>
      <c r="G1746" s="325">
        <v>72.795000000000002</v>
      </c>
      <c r="H1746" s="325">
        <v>108.61499999999999</v>
      </c>
      <c r="I1746" s="325">
        <v>93.734999999999999</v>
      </c>
      <c r="J1746" s="325">
        <v>40.83</v>
      </c>
    </row>
    <row r="1747" spans="2:10" x14ac:dyDescent="0.2">
      <c r="B1747" s="937">
        <v>42618</v>
      </c>
      <c r="C1747" s="325">
        <v>141.51</v>
      </c>
      <c r="D1747" s="325">
        <v>40.534999999999997</v>
      </c>
      <c r="E1747" s="325">
        <v>208.465</v>
      </c>
      <c r="F1747" s="325">
        <v>129.33500000000001</v>
      </c>
      <c r="G1747" s="325">
        <v>72.855000000000004</v>
      </c>
      <c r="H1747" s="325">
        <v>108.705</v>
      </c>
      <c r="I1747" s="325">
        <v>93.234999999999999</v>
      </c>
      <c r="J1747" s="325">
        <v>40.61</v>
      </c>
    </row>
    <row r="1748" spans="2:10" x14ac:dyDescent="0.2">
      <c r="B1748" s="937">
        <v>42619</v>
      </c>
      <c r="C1748" s="325">
        <v>139.51499999999999</v>
      </c>
      <c r="D1748" s="325">
        <v>40.005000000000003</v>
      </c>
      <c r="E1748" s="325">
        <v>205.51499999999999</v>
      </c>
      <c r="F1748" s="325">
        <v>127.515</v>
      </c>
      <c r="G1748" s="325">
        <v>71.650000000000006</v>
      </c>
      <c r="H1748" s="325">
        <v>106.9</v>
      </c>
      <c r="I1748" s="325">
        <v>92.844999999999999</v>
      </c>
      <c r="J1748" s="325">
        <v>40.445</v>
      </c>
    </row>
    <row r="1749" spans="2:10" x14ac:dyDescent="0.2">
      <c r="B1749" s="937">
        <v>42620</v>
      </c>
      <c r="C1749" s="325">
        <v>134.58500000000001</v>
      </c>
      <c r="D1749" s="325">
        <v>36.755000000000003</v>
      </c>
      <c r="E1749" s="325">
        <v>198.33500000000001</v>
      </c>
      <c r="F1749" s="325">
        <v>124.7</v>
      </c>
      <c r="G1749" s="325">
        <v>69.19</v>
      </c>
      <c r="H1749" s="325">
        <v>104.955</v>
      </c>
      <c r="I1749" s="325">
        <v>92.08</v>
      </c>
      <c r="J1749" s="325">
        <v>40.765000000000001</v>
      </c>
    </row>
    <row r="1750" spans="2:10" x14ac:dyDescent="0.2">
      <c r="B1750" s="937">
        <v>42621</v>
      </c>
      <c r="C1750" s="325">
        <v>134.58500000000001</v>
      </c>
      <c r="D1750" s="325">
        <v>36.755000000000003</v>
      </c>
      <c r="E1750" s="325">
        <v>197.405</v>
      </c>
      <c r="F1750" s="325">
        <v>128.4</v>
      </c>
      <c r="G1750" s="325">
        <v>71.144999999999996</v>
      </c>
      <c r="H1750" s="325">
        <v>104.455</v>
      </c>
      <c r="I1750" s="325">
        <v>94.45</v>
      </c>
      <c r="J1750" s="325">
        <v>40.765000000000001</v>
      </c>
    </row>
    <row r="1751" spans="2:10" x14ac:dyDescent="0.2">
      <c r="B1751" s="937">
        <v>42622</v>
      </c>
      <c r="C1751" s="325">
        <v>135.08500000000001</v>
      </c>
      <c r="D1751" s="325">
        <v>36.75</v>
      </c>
      <c r="E1751" s="325">
        <v>199.10499999999999</v>
      </c>
      <c r="F1751" s="325">
        <v>126.675</v>
      </c>
      <c r="G1751" s="325">
        <v>71.180000000000007</v>
      </c>
      <c r="H1751" s="325">
        <v>104.965</v>
      </c>
      <c r="I1751" s="325">
        <v>94.06</v>
      </c>
      <c r="J1751" s="325">
        <v>40.76</v>
      </c>
    </row>
    <row r="1752" spans="2:10" x14ac:dyDescent="0.2">
      <c r="B1752" s="937">
        <v>42625</v>
      </c>
      <c r="C1752" s="325">
        <v>137.89500000000001</v>
      </c>
      <c r="D1752" s="325">
        <v>36.74</v>
      </c>
      <c r="E1752" s="325">
        <v>202.01</v>
      </c>
      <c r="F1752" s="325">
        <v>133.30000000000001</v>
      </c>
      <c r="G1752" s="325">
        <v>71.89</v>
      </c>
      <c r="H1752" s="325">
        <v>105.44499999999999</v>
      </c>
      <c r="I1752" s="325">
        <v>95.194999999999993</v>
      </c>
      <c r="J1752" s="325">
        <v>40.755000000000003</v>
      </c>
    </row>
    <row r="1753" spans="2:10" x14ac:dyDescent="0.2">
      <c r="B1753" s="937">
        <v>42626</v>
      </c>
      <c r="C1753" s="325">
        <v>134.58500000000001</v>
      </c>
      <c r="D1753" s="325">
        <v>36.765000000000001</v>
      </c>
      <c r="E1753" s="325">
        <v>197.11500000000001</v>
      </c>
      <c r="F1753" s="325">
        <v>132.935</v>
      </c>
      <c r="G1753" s="325">
        <v>71.495000000000005</v>
      </c>
      <c r="H1753" s="325">
        <v>104.955</v>
      </c>
      <c r="I1753" s="325">
        <v>94</v>
      </c>
      <c r="J1753" s="325">
        <v>40.774999999999999</v>
      </c>
    </row>
    <row r="1754" spans="2:10" x14ac:dyDescent="0.2">
      <c r="B1754" s="937">
        <v>42627</v>
      </c>
      <c r="C1754" s="325">
        <v>134.495</v>
      </c>
      <c r="D1754" s="325">
        <v>35.825000000000003</v>
      </c>
      <c r="E1754" s="325">
        <v>200.245</v>
      </c>
      <c r="F1754" s="325">
        <v>134.60499999999999</v>
      </c>
      <c r="G1754" s="325">
        <v>72.72</v>
      </c>
      <c r="H1754" s="325">
        <v>105.705</v>
      </c>
      <c r="I1754" s="325">
        <v>93.965000000000003</v>
      </c>
      <c r="J1754" s="325">
        <v>40.914999999999999</v>
      </c>
    </row>
    <row r="1755" spans="2:10" x14ac:dyDescent="0.2">
      <c r="B1755" s="937">
        <v>42628</v>
      </c>
      <c r="C1755" s="325">
        <v>137.55000000000001</v>
      </c>
      <c r="D1755" s="325">
        <v>40.78</v>
      </c>
      <c r="E1755" s="325">
        <v>195.84</v>
      </c>
      <c r="F1755" s="325">
        <v>131.435</v>
      </c>
      <c r="G1755" s="325">
        <v>69.245000000000005</v>
      </c>
      <c r="H1755" s="325">
        <v>104.955</v>
      </c>
      <c r="I1755" s="325">
        <v>92.12</v>
      </c>
      <c r="J1755" s="325">
        <v>40.755000000000003</v>
      </c>
    </row>
    <row r="1756" spans="2:10" x14ac:dyDescent="0.2">
      <c r="B1756" s="937">
        <v>42629</v>
      </c>
      <c r="C1756" s="325">
        <v>138.52500000000001</v>
      </c>
      <c r="D1756" s="325">
        <v>38.79</v>
      </c>
      <c r="E1756" s="325">
        <v>198.69</v>
      </c>
      <c r="F1756" s="325">
        <v>114.265</v>
      </c>
      <c r="G1756" s="325">
        <v>71.064999999999998</v>
      </c>
      <c r="H1756" s="325">
        <v>103.30500000000001</v>
      </c>
      <c r="I1756" s="325">
        <v>93.944999999999993</v>
      </c>
      <c r="J1756" s="325">
        <v>40.765000000000001</v>
      </c>
    </row>
    <row r="1757" spans="2:10" x14ac:dyDescent="0.2">
      <c r="B1757" s="937">
        <v>42632</v>
      </c>
      <c r="C1757" s="325">
        <v>136.88499999999999</v>
      </c>
      <c r="D1757" s="325">
        <v>37.619999999999997</v>
      </c>
      <c r="E1757" s="325">
        <v>194.75</v>
      </c>
      <c r="F1757" s="325">
        <v>108.83499999999999</v>
      </c>
      <c r="G1757" s="325">
        <v>67.69</v>
      </c>
      <c r="H1757" s="325">
        <v>101.67</v>
      </c>
      <c r="I1757" s="325">
        <v>90.92</v>
      </c>
      <c r="J1757" s="325">
        <v>40.884999999999998</v>
      </c>
    </row>
    <row r="1758" spans="2:10" x14ac:dyDescent="0.2">
      <c r="B1758" s="937">
        <v>42633</v>
      </c>
      <c r="C1758" s="325">
        <v>142.77500000000001</v>
      </c>
      <c r="D1758" s="325">
        <v>39.130000000000003</v>
      </c>
      <c r="E1758" s="325">
        <v>202.755</v>
      </c>
      <c r="F1758" s="325">
        <v>114.465</v>
      </c>
      <c r="G1758" s="325">
        <v>74.81</v>
      </c>
      <c r="H1758" s="325">
        <v>106.77</v>
      </c>
      <c r="I1758" s="325">
        <v>97.795000000000002</v>
      </c>
      <c r="J1758" s="325">
        <v>41.075000000000003</v>
      </c>
    </row>
    <row r="1759" spans="2:10" x14ac:dyDescent="0.2">
      <c r="B1759" s="937">
        <v>42634</v>
      </c>
      <c r="C1759" s="325">
        <v>139.535</v>
      </c>
      <c r="D1759" s="325">
        <v>39.020000000000003</v>
      </c>
      <c r="E1759" s="325">
        <v>205.125</v>
      </c>
      <c r="F1759" s="325">
        <v>114.155</v>
      </c>
      <c r="G1759" s="325">
        <v>74.67</v>
      </c>
      <c r="H1759" s="325">
        <v>104.625</v>
      </c>
      <c r="I1759" s="325">
        <v>99.165000000000006</v>
      </c>
      <c r="J1759" s="325">
        <v>41.515000000000001</v>
      </c>
    </row>
    <row r="1760" spans="2:10" x14ac:dyDescent="0.2">
      <c r="B1760" s="937">
        <v>42635</v>
      </c>
      <c r="C1760" s="325">
        <v>134.505</v>
      </c>
      <c r="D1760" s="325">
        <v>42.854999999999997</v>
      </c>
      <c r="E1760" s="325">
        <v>193.13</v>
      </c>
      <c r="F1760" s="325">
        <v>111.89</v>
      </c>
      <c r="G1760" s="325">
        <v>70.974999999999994</v>
      </c>
      <c r="H1760" s="325">
        <v>96.48</v>
      </c>
      <c r="I1760" s="325">
        <v>92.99</v>
      </c>
      <c r="J1760" s="325">
        <v>40.82</v>
      </c>
    </row>
    <row r="1761" spans="2:10" x14ac:dyDescent="0.2">
      <c r="B1761" s="937">
        <v>42636</v>
      </c>
      <c r="C1761" s="325">
        <v>134.875</v>
      </c>
      <c r="D1761" s="325">
        <v>42.854999999999997</v>
      </c>
      <c r="E1761" s="325">
        <v>193.02</v>
      </c>
      <c r="F1761" s="325">
        <v>112</v>
      </c>
      <c r="G1761" s="325">
        <v>70.844999999999999</v>
      </c>
      <c r="H1761" s="325">
        <v>96.42</v>
      </c>
      <c r="I1761" s="325">
        <v>93.084999999999994</v>
      </c>
      <c r="J1761" s="325">
        <v>40.825000000000003</v>
      </c>
    </row>
    <row r="1762" spans="2:10" x14ac:dyDescent="0.2">
      <c r="B1762" s="937">
        <v>42639</v>
      </c>
      <c r="C1762" s="325">
        <v>139.41499999999999</v>
      </c>
      <c r="D1762" s="325">
        <v>42.825000000000003</v>
      </c>
      <c r="E1762" s="325">
        <v>196.76499999999999</v>
      </c>
      <c r="F1762" s="325">
        <v>112.83</v>
      </c>
      <c r="G1762" s="325">
        <v>71.954999999999998</v>
      </c>
      <c r="H1762" s="325">
        <v>100.33</v>
      </c>
      <c r="I1762" s="325">
        <v>96.65</v>
      </c>
      <c r="J1762" s="325">
        <v>40.795000000000002</v>
      </c>
    </row>
    <row r="1763" spans="2:10" x14ac:dyDescent="0.2">
      <c r="B1763" s="937">
        <v>42640</v>
      </c>
      <c r="C1763" s="325">
        <v>134.51499999999999</v>
      </c>
      <c r="D1763" s="325">
        <v>43.854999999999997</v>
      </c>
      <c r="E1763" s="325">
        <v>196.81</v>
      </c>
      <c r="F1763" s="325">
        <v>113.815</v>
      </c>
      <c r="G1763" s="325">
        <v>71.22</v>
      </c>
      <c r="H1763" s="325">
        <v>99.01</v>
      </c>
      <c r="I1763" s="325">
        <v>95.06</v>
      </c>
      <c r="J1763" s="325">
        <v>40.82</v>
      </c>
    </row>
    <row r="1764" spans="2:10" x14ac:dyDescent="0.2">
      <c r="B1764" s="937">
        <v>42641</v>
      </c>
      <c r="C1764" s="325">
        <v>134.47499999999999</v>
      </c>
      <c r="D1764" s="325">
        <v>42.524999999999999</v>
      </c>
      <c r="E1764" s="325">
        <v>197.64500000000001</v>
      </c>
      <c r="F1764" s="325">
        <v>114.395</v>
      </c>
      <c r="G1764" s="325">
        <v>71.984999999999999</v>
      </c>
      <c r="H1764" s="325">
        <v>101.02</v>
      </c>
      <c r="I1764" s="325">
        <v>96.65</v>
      </c>
      <c r="J1764" s="325">
        <v>42.16</v>
      </c>
    </row>
    <row r="1765" spans="2:10" x14ac:dyDescent="0.2">
      <c r="B1765" s="937">
        <v>42642</v>
      </c>
      <c r="C1765" s="325">
        <v>134.245</v>
      </c>
      <c r="D1765" s="325">
        <v>41.77</v>
      </c>
      <c r="E1765" s="325">
        <v>197.17</v>
      </c>
      <c r="F1765" s="325">
        <v>115.33499999999999</v>
      </c>
      <c r="G1765" s="325">
        <v>75.69</v>
      </c>
      <c r="H1765" s="325">
        <v>101.035</v>
      </c>
      <c r="I1765" s="325">
        <v>102.38500000000001</v>
      </c>
      <c r="J1765" s="325">
        <v>40.814999999999998</v>
      </c>
    </row>
    <row r="1766" spans="2:10" x14ac:dyDescent="0.2">
      <c r="B1766" s="937">
        <v>42643</v>
      </c>
      <c r="C1766" s="325">
        <v>135.25</v>
      </c>
      <c r="D1766" s="325">
        <v>41.825000000000003</v>
      </c>
      <c r="E1766" s="325">
        <v>199.47499999999999</v>
      </c>
      <c r="F1766" s="325">
        <v>116.145</v>
      </c>
      <c r="G1766" s="325">
        <v>75.105000000000004</v>
      </c>
      <c r="H1766" s="325">
        <v>103.38500000000001</v>
      </c>
      <c r="I1766" s="325">
        <v>100.245</v>
      </c>
      <c r="J1766" s="325">
        <v>40.865000000000002</v>
      </c>
    </row>
    <row r="1767" spans="2:10" x14ac:dyDescent="0.2">
      <c r="B1767" s="937">
        <v>42646</v>
      </c>
      <c r="C1767" s="325">
        <v>133.99</v>
      </c>
      <c r="D1767" s="325">
        <v>42.234999999999999</v>
      </c>
      <c r="E1767" s="325">
        <v>194.91499999999999</v>
      </c>
      <c r="F1767" s="325">
        <v>113.815</v>
      </c>
      <c r="G1767" s="325">
        <v>70.209999999999994</v>
      </c>
      <c r="H1767" s="325">
        <v>99.715000000000003</v>
      </c>
      <c r="I1767" s="325">
        <v>92.084999999999994</v>
      </c>
      <c r="J1767" s="325">
        <v>40.784999999999997</v>
      </c>
    </row>
    <row r="1768" spans="2:10" x14ac:dyDescent="0.2">
      <c r="B1768" s="937">
        <v>42647</v>
      </c>
      <c r="C1768" s="325">
        <v>135.29</v>
      </c>
      <c r="D1768" s="325">
        <v>42.6</v>
      </c>
      <c r="E1768" s="325">
        <v>195.02500000000001</v>
      </c>
      <c r="F1768" s="325">
        <v>114.105</v>
      </c>
      <c r="G1768" s="325">
        <v>70.655000000000001</v>
      </c>
      <c r="H1768" s="325">
        <v>102.47</v>
      </c>
      <c r="I1768" s="325">
        <v>92.715000000000003</v>
      </c>
      <c r="J1768" s="325">
        <v>43.274999999999999</v>
      </c>
    </row>
    <row r="1769" spans="2:10" x14ac:dyDescent="0.2">
      <c r="B1769" s="937">
        <v>42648</v>
      </c>
      <c r="C1769" s="325">
        <v>133.41999999999999</v>
      </c>
      <c r="D1769" s="325">
        <v>41.895000000000003</v>
      </c>
      <c r="E1769" s="325">
        <v>193.92500000000001</v>
      </c>
      <c r="F1769" s="325">
        <v>114.8</v>
      </c>
      <c r="G1769" s="325">
        <v>70.22</v>
      </c>
      <c r="H1769" s="325">
        <v>101.96</v>
      </c>
      <c r="I1769" s="325">
        <v>93.075000000000003</v>
      </c>
      <c r="J1769" s="325">
        <v>43.435000000000002</v>
      </c>
    </row>
    <row r="1770" spans="2:10" x14ac:dyDescent="0.2">
      <c r="B1770" s="937">
        <v>42649</v>
      </c>
      <c r="C1770" s="325">
        <v>133.51</v>
      </c>
      <c r="D1770" s="325">
        <v>41.884999999999998</v>
      </c>
      <c r="E1770" s="325">
        <v>198.07</v>
      </c>
      <c r="F1770" s="325">
        <v>122.28</v>
      </c>
      <c r="G1770" s="325">
        <v>72.45</v>
      </c>
      <c r="H1770" s="325">
        <v>101.145</v>
      </c>
      <c r="I1770" s="325">
        <v>96.765000000000001</v>
      </c>
      <c r="J1770" s="325">
        <v>43.505000000000003</v>
      </c>
    </row>
    <row r="1771" spans="2:10" x14ac:dyDescent="0.2">
      <c r="B1771" s="937">
        <v>42650</v>
      </c>
      <c r="C1771" s="325">
        <v>134.30000000000001</v>
      </c>
      <c r="D1771" s="325">
        <v>41.97</v>
      </c>
      <c r="E1771" s="325">
        <v>200.77500000000001</v>
      </c>
      <c r="F1771" s="325">
        <v>127.81</v>
      </c>
      <c r="G1771" s="325">
        <v>72.894999999999996</v>
      </c>
      <c r="H1771" s="325">
        <v>100.83</v>
      </c>
      <c r="I1771" s="325">
        <v>98.075000000000003</v>
      </c>
      <c r="J1771" s="325">
        <v>43.505000000000003</v>
      </c>
    </row>
    <row r="1772" spans="2:10" x14ac:dyDescent="0.2">
      <c r="B1772" s="937">
        <v>42653</v>
      </c>
      <c r="C1772" s="325">
        <v>134.61000000000001</v>
      </c>
      <c r="D1772" s="325">
        <v>41.534999999999997</v>
      </c>
      <c r="E1772" s="325">
        <v>201.23500000000001</v>
      </c>
      <c r="F1772" s="325">
        <v>128.1</v>
      </c>
      <c r="G1772" s="325">
        <v>72.405000000000001</v>
      </c>
      <c r="H1772" s="325">
        <v>100.15</v>
      </c>
      <c r="I1772" s="325">
        <v>98.114999999999995</v>
      </c>
      <c r="J1772" s="325">
        <v>43.524999999999999</v>
      </c>
    </row>
    <row r="1773" spans="2:10" x14ac:dyDescent="0.2">
      <c r="B1773" s="937">
        <v>42654</v>
      </c>
      <c r="C1773" s="325">
        <v>135.35</v>
      </c>
      <c r="D1773" s="325">
        <v>41.44</v>
      </c>
      <c r="E1773" s="325">
        <v>201.49</v>
      </c>
      <c r="F1773" s="325">
        <v>126.92</v>
      </c>
      <c r="G1773" s="325">
        <v>74.655000000000001</v>
      </c>
      <c r="H1773" s="325">
        <v>100.19</v>
      </c>
      <c r="I1773" s="325">
        <v>97.165000000000006</v>
      </c>
      <c r="J1773" s="325">
        <v>43.424999999999997</v>
      </c>
    </row>
    <row r="1774" spans="2:10" x14ac:dyDescent="0.2">
      <c r="B1774" s="937">
        <v>42655</v>
      </c>
      <c r="C1774" s="325">
        <v>136.41</v>
      </c>
      <c r="D1774" s="325">
        <v>41.564999999999998</v>
      </c>
      <c r="E1774" s="325">
        <v>203.77</v>
      </c>
      <c r="F1774" s="325">
        <v>125.89</v>
      </c>
      <c r="G1774" s="325">
        <v>74.47</v>
      </c>
      <c r="H1774" s="325">
        <v>101.27</v>
      </c>
      <c r="I1774" s="325">
        <v>98.575000000000003</v>
      </c>
      <c r="J1774" s="325">
        <v>43.365000000000002</v>
      </c>
    </row>
    <row r="1775" spans="2:10" x14ac:dyDescent="0.2">
      <c r="B1775" s="937">
        <v>42656</v>
      </c>
      <c r="C1775" s="325">
        <v>135.88999999999999</v>
      </c>
      <c r="D1775" s="325">
        <v>41.604999999999997</v>
      </c>
      <c r="E1775" s="325">
        <v>205.56</v>
      </c>
      <c r="F1775" s="325">
        <v>122.2</v>
      </c>
      <c r="G1775" s="325">
        <v>74.704999999999998</v>
      </c>
      <c r="H1775" s="325">
        <v>101.81</v>
      </c>
      <c r="I1775" s="325">
        <v>99.51</v>
      </c>
      <c r="J1775" s="325">
        <v>43.405000000000001</v>
      </c>
    </row>
    <row r="1776" spans="2:10" x14ac:dyDescent="0.2">
      <c r="B1776" s="937">
        <v>42657</v>
      </c>
      <c r="C1776" s="325">
        <v>139.38</v>
      </c>
      <c r="D1776" s="325">
        <v>41.68</v>
      </c>
      <c r="E1776" s="325">
        <v>203.345</v>
      </c>
      <c r="F1776" s="325">
        <v>124.97</v>
      </c>
      <c r="G1776" s="325">
        <v>75.38</v>
      </c>
      <c r="H1776" s="325">
        <v>103.11</v>
      </c>
      <c r="I1776" s="325">
        <v>97.754999999999995</v>
      </c>
      <c r="J1776" s="325">
        <v>43.365000000000002</v>
      </c>
    </row>
    <row r="1777" spans="2:10" x14ac:dyDescent="0.2">
      <c r="B1777" s="937">
        <v>42660</v>
      </c>
      <c r="C1777" s="325">
        <v>139.66999999999999</v>
      </c>
      <c r="D1777" s="325">
        <v>41.63</v>
      </c>
      <c r="E1777" s="325">
        <v>202.67500000000001</v>
      </c>
      <c r="F1777" s="325">
        <v>130.57</v>
      </c>
      <c r="G1777" s="325">
        <v>77.185000000000002</v>
      </c>
      <c r="H1777" s="325">
        <v>103.84</v>
      </c>
      <c r="I1777" s="325">
        <v>97.034999999999997</v>
      </c>
      <c r="J1777" s="325">
        <v>43.515000000000001</v>
      </c>
    </row>
    <row r="1778" spans="2:10" x14ac:dyDescent="0.2">
      <c r="B1778" s="937">
        <v>42661</v>
      </c>
      <c r="C1778" s="325">
        <v>135.19</v>
      </c>
      <c r="D1778" s="325">
        <v>41.575000000000003</v>
      </c>
      <c r="E1778" s="325">
        <v>203.36500000000001</v>
      </c>
      <c r="F1778" s="325">
        <v>127.11499999999999</v>
      </c>
      <c r="G1778" s="325">
        <v>76.34</v>
      </c>
      <c r="H1778" s="325">
        <v>102.895</v>
      </c>
      <c r="I1778" s="325">
        <v>97.215000000000003</v>
      </c>
      <c r="J1778" s="325">
        <v>43.545000000000002</v>
      </c>
    </row>
    <row r="1779" spans="2:10" x14ac:dyDescent="0.2">
      <c r="B1779" s="937">
        <v>42662</v>
      </c>
      <c r="C1779" s="325">
        <v>133.57</v>
      </c>
      <c r="D1779" s="325">
        <v>40.354999999999997</v>
      </c>
      <c r="E1779" s="325">
        <v>202.245</v>
      </c>
      <c r="F1779" s="325">
        <v>124.19</v>
      </c>
      <c r="G1779" s="325">
        <v>75.155000000000001</v>
      </c>
      <c r="H1779" s="325">
        <v>101.05</v>
      </c>
      <c r="I1779" s="325">
        <v>96.68</v>
      </c>
      <c r="J1779" s="325">
        <v>43.305</v>
      </c>
    </row>
    <row r="1780" spans="2:10" x14ac:dyDescent="0.2">
      <c r="B1780" s="937">
        <v>42663</v>
      </c>
      <c r="C1780" s="325">
        <v>132.88</v>
      </c>
      <c r="D1780" s="325">
        <v>40.215000000000003</v>
      </c>
      <c r="E1780" s="325">
        <v>202.54499999999999</v>
      </c>
      <c r="F1780" s="325">
        <v>123.91500000000001</v>
      </c>
      <c r="G1780" s="325">
        <v>74.95</v>
      </c>
      <c r="H1780" s="325">
        <v>103.05</v>
      </c>
      <c r="I1780" s="325">
        <v>96.685000000000002</v>
      </c>
      <c r="J1780" s="325">
        <v>42.66</v>
      </c>
    </row>
    <row r="1781" spans="2:10" x14ac:dyDescent="0.2">
      <c r="B1781" s="937">
        <v>42664</v>
      </c>
      <c r="C1781" s="325">
        <v>133.6</v>
      </c>
      <c r="D1781" s="325">
        <v>40.344999999999999</v>
      </c>
      <c r="E1781" s="325">
        <v>202.505</v>
      </c>
      <c r="F1781" s="325">
        <v>124.53</v>
      </c>
      <c r="G1781" s="325">
        <v>74.954999999999998</v>
      </c>
      <c r="H1781" s="325">
        <v>102.48</v>
      </c>
      <c r="I1781" s="325">
        <v>96.704999999999998</v>
      </c>
      <c r="J1781" s="325">
        <v>42.54</v>
      </c>
    </row>
    <row r="1782" spans="2:10" x14ac:dyDescent="0.2">
      <c r="B1782" s="937">
        <v>42667</v>
      </c>
      <c r="C1782" s="325">
        <v>132.79</v>
      </c>
      <c r="D1782" s="325">
        <v>40.295000000000002</v>
      </c>
      <c r="E1782" s="325">
        <v>201.75</v>
      </c>
      <c r="F1782" s="325">
        <v>124.215</v>
      </c>
      <c r="G1782" s="325">
        <v>74.424999999999997</v>
      </c>
      <c r="H1782" s="325">
        <v>102.04</v>
      </c>
      <c r="I1782" s="325">
        <v>95.98</v>
      </c>
      <c r="J1782" s="325">
        <v>42.44</v>
      </c>
    </row>
    <row r="1783" spans="2:10" x14ac:dyDescent="0.2">
      <c r="B1783" s="937">
        <v>42668</v>
      </c>
      <c r="C1783" s="325">
        <v>132.4</v>
      </c>
      <c r="D1783" s="325">
        <v>40.185000000000002</v>
      </c>
      <c r="E1783" s="325">
        <v>197.86500000000001</v>
      </c>
      <c r="F1783" s="325">
        <v>126.67</v>
      </c>
      <c r="G1783" s="325">
        <v>74.2</v>
      </c>
      <c r="H1783" s="325">
        <v>102.64</v>
      </c>
      <c r="I1783" s="325">
        <v>93.075000000000003</v>
      </c>
      <c r="J1783" s="325">
        <v>42.15</v>
      </c>
    </row>
    <row r="1784" spans="2:10" x14ac:dyDescent="0.2">
      <c r="B1784" s="937">
        <v>42669</v>
      </c>
      <c r="C1784" s="325">
        <v>134.49</v>
      </c>
      <c r="D1784" s="325">
        <v>40.555</v>
      </c>
      <c r="E1784" s="325">
        <v>199.77500000000001</v>
      </c>
      <c r="F1784" s="325">
        <v>120.98</v>
      </c>
      <c r="G1784" s="325">
        <v>74.715000000000003</v>
      </c>
      <c r="H1784" s="325">
        <v>102.97</v>
      </c>
      <c r="I1784" s="325">
        <v>95.27</v>
      </c>
      <c r="J1784" s="325">
        <v>42.15</v>
      </c>
    </row>
    <row r="1785" spans="2:10" x14ac:dyDescent="0.2">
      <c r="B1785" s="937">
        <v>42670</v>
      </c>
      <c r="C1785" s="325">
        <v>134.49</v>
      </c>
      <c r="D1785" s="325">
        <v>40.454999999999998</v>
      </c>
      <c r="E1785" s="325">
        <v>200.64500000000001</v>
      </c>
      <c r="F1785" s="325">
        <v>120.895</v>
      </c>
      <c r="G1785" s="325">
        <v>75.33</v>
      </c>
      <c r="H1785" s="325">
        <v>102.96</v>
      </c>
      <c r="I1785" s="325">
        <v>96.094999999999999</v>
      </c>
      <c r="J1785" s="325">
        <v>42.23</v>
      </c>
    </row>
    <row r="1786" spans="2:10" x14ac:dyDescent="0.2">
      <c r="B1786" s="937">
        <v>42671</v>
      </c>
      <c r="C1786" s="325">
        <v>134.61000000000001</v>
      </c>
      <c r="D1786" s="325">
        <v>39.935000000000002</v>
      </c>
      <c r="E1786" s="325">
        <v>198.86500000000001</v>
      </c>
      <c r="F1786" s="325">
        <v>120.91</v>
      </c>
      <c r="G1786" s="325">
        <v>74.95</v>
      </c>
      <c r="H1786" s="325">
        <v>107.41</v>
      </c>
      <c r="I1786" s="325">
        <v>96.724999999999994</v>
      </c>
      <c r="J1786" s="325">
        <v>42.03</v>
      </c>
    </row>
    <row r="1787" spans="2:10" x14ac:dyDescent="0.2">
      <c r="B1787" s="937">
        <v>42674</v>
      </c>
      <c r="C1787" s="325">
        <v>136.9</v>
      </c>
      <c r="D1787" s="325">
        <v>40.164999999999999</v>
      </c>
      <c r="E1787" s="325">
        <v>197.82</v>
      </c>
      <c r="F1787" s="325">
        <v>120.72</v>
      </c>
      <c r="G1787" s="325">
        <v>75.2</v>
      </c>
      <c r="H1787" s="325">
        <v>105.28</v>
      </c>
      <c r="I1787" s="325">
        <v>96.674999999999997</v>
      </c>
      <c r="J1787" s="325">
        <v>42.48</v>
      </c>
    </row>
    <row r="1788" spans="2:10" x14ac:dyDescent="0.2">
      <c r="B1788" s="937">
        <v>42675</v>
      </c>
      <c r="C1788" s="325">
        <v>138.41</v>
      </c>
      <c r="D1788" s="325">
        <v>40.255000000000003</v>
      </c>
      <c r="E1788" s="325">
        <v>199.245</v>
      </c>
      <c r="F1788" s="325">
        <v>117.745</v>
      </c>
      <c r="G1788" s="325">
        <v>75.004999999999995</v>
      </c>
      <c r="H1788" s="325">
        <v>106.02</v>
      </c>
      <c r="I1788" s="325">
        <v>97.24</v>
      </c>
      <c r="J1788" s="325">
        <v>42.79</v>
      </c>
    </row>
    <row r="1789" spans="2:10" x14ac:dyDescent="0.2">
      <c r="B1789" s="937">
        <v>42676</v>
      </c>
      <c r="C1789" s="325">
        <v>139.55000000000001</v>
      </c>
      <c r="D1789" s="325">
        <v>40.104999999999997</v>
      </c>
      <c r="E1789" s="325">
        <v>200.81</v>
      </c>
      <c r="F1789" s="325">
        <v>117.265</v>
      </c>
      <c r="G1789" s="325">
        <v>76.319999999999993</v>
      </c>
      <c r="H1789" s="325">
        <v>106.77</v>
      </c>
      <c r="I1789" s="325">
        <v>99.97</v>
      </c>
      <c r="J1789" s="325">
        <v>43.17</v>
      </c>
    </row>
    <row r="1790" spans="2:10" x14ac:dyDescent="0.2">
      <c r="B1790" s="937">
        <v>42677</v>
      </c>
      <c r="C1790" s="325">
        <v>139.93</v>
      </c>
      <c r="D1790" s="325">
        <v>40.354999999999997</v>
      </c>
      <c r="E1790" s="325">
        <v>202.77</v>
      </c>
      <c r="F1790" s="325">
        <v>117.36</v>
      </c>
      <c r="G1790" s="325">
        <v>76.644999999999996</v>
      </c>
      <c r="H1790" s="325">
        <v>101.985</v>
      </c>
      <c r="I1790" s="325">
        <v>98.34</v>
      </c>
      <c r="J1790" s="325">
        <v>42.13</v>
      </c>
    </row>
    <row r="1791" spans="2:10" x14ac:dyDescent="0.2">
      <c r="B1791" s="937">
        <v>42678</v>
      </c>
      <c r="C1791" s="325">
        <v>140.02000000000001</v>
      </c>
      <c r="D1791" s="325">
        <v>40.215000000000003</v>
      </c>
      <c r="E1791" s="325">
        <v>202.745</v>
      </c>
      <c r="F1791" s="325">
        <v>117.77</v>
      </c>
      <c r="G1791" s="325">
        <v>77.174999999999997</v>
      </c>
      <c r="H1791" s="325">
        <v>101.985</v>
      </c>
      <c r="I1791" s="325">
        <v>99.43</v>
      </c>
      <c r="J1791" s="325">
        <v>42.06</v>
      </c>
    </row>
    <row r="1792" spans="2:10" x14ac:dyDescent="0.2">
      <c r="B1792" s="937">
        <v>42681</v>
      </c>
      <c r="C1792" s="325">
        <v>137.1</v>
      </c>
      <c r="D1792" s="325">
        <v>40.064999999999998</v>
      </c>
      <c r="E1792" s="325">
        <v>200.78</v>
      </c>
      <c r="F1792" s="325">
        <v>115.8</v>
      </c>
      <c r="G1792" s="325">
        <v>74.954999999999998</v>
      </c>
      <c r="H1792" s="325">
        <v>101.98</v>
      </c>
      <c r="I1792" s="325">
        <v>97</v>
      </c>
      <c r="J1792" s="325">
        <v>42.01</v>
      </c>
    </row>
    <row r="1793" spans="2:10" x14ac:dyDescent="0.2">
      <c r="B1793" s="937">
        <v>42682</v>
      </c>
      <c r="C1793" s="325">
        <v>134.76</v>
      </c>
      <c r="D1793" s="325">
        <v>39.634999999999998</v>
      </c>
      <c r="E1793" s="325">
        <v>200.05</v>
      </c>
      <c r="F1793" s="325">
        <v>115.62</v>
      </c>
      <c r="G1793" s="325">
        <v>74.625</v>
      </c>
      <c r="H1793" s="325">
        <v>101.30500000000001</v>
      </c>
      <c r="I1793" s="325">
        <v>96.715000000000003</v>
      </c>
      <c r="J1793" s="325">
        <v>41.7</v>
      </c>
    </row>
    <row r="1794" spans="2:10" x14ac:dyDescent="0.2">
      <c r="B1794" s="937">
        <v>42683</v>
      </c>
      <c r="C1794" s="325">
        <v>137.71</v>
      </c>
      <c r="D1794" s="325">
        <v>40.645000000000003</v>
      </c>
      <c r="E1794" s="325">
        <v>203.98500000000001</v>
      </c>
      <c r="F1794" s="325">
        <v>117.13500000000001</v>
      </c>
      <c r="G1794" s="325">
        <v>78.724999999999994</v>
      </c>
      <c r="H1794" s="325">
        <v>103.745</v>
      </c>
      <c r="I1794" s="325">
        <v>99.54</v>
      </c>
      <c r="J1794" s="325">
        <v>41.72</v>
      </c>
    </row>
    <row r="1795" spans="2:10" x14ac:dyDescent="0.2">
      <c r="B1795" s="937">
        <v>42684</v>
      </c>
      <c r="C1795" s="325">
        <v>141.69999999999999</v>
      </c>
      <c r="D1795" s="325">
        <v>41.664999999999999</v>
      </c>
      <c r="E1795" s="325">
        <v>208.565</v>
      </c>
      <c r="F1795" s="325">
        <v>121.08499999999999</v>
      </c>
      <c r="G1795" s="325">
        <v>80.150000000000006</v>
      </c>
      <c r="H1795" s="325">
        <v>108.875</v>
      </c>
      <c r="I1795" s="325">
        <v>99.53</v>
      </c>
      <c r="J1795" s="325">
        <v>42.06</v>
      </c>
    </row>
    <row r="1796" spans="2:10" x14ac:dyDescent="0.2">
      <c r="B1796" s="937">
        <v>42685</v>
      </c>
      <c r="C1796" s="325">
        <v>144.25</v>
      </c>
      <c r="D1796" s="325">
        <v>43.515000000000001</v>
      </c>
      <c r="E1796" s="325">
        <v>212.32499999999999</v>
      </c>
      <c r="F1796" s="325">
        <v>122.545</v>
      </c>
      <c r="G1796" s="325">
        <v>81.114999999999995</v>
      </c>
      <c r="H1796" s="325">
        <v>106.27</v>
      </c>
      <c r="I1796" s="325">
        <v>104.28</v>
      </c>
      <c r="J1796" s="325">
        <v>44.07</v>
      </c>
    </row>
    <row r="1797" spans="2:10" x14ac:dyDescent="0.2">
      <c r="B1797" s="937">
        <v>42688</v>
      </c>
      <c r="C1797" s="325">
        <v>152.83000000000001</v>
      </c>
      <c r="D1797" s="325">
        <v>44.865000000000002</v>
      </c>
      <c r="E1797" s="325">
        <v>227.88499999999999</v>
      </c>
      <c r="F1797" s="325">
        <v>141.86500000000001</v>
      </c>
      <c r="G1797" s="325">
        <v>97.02</v>
      </c>
      <c r="H1797" s="325">
        <v>109.34</v>
      </c>
      <c r="I1797" s="325">
        <v>114.815</v>
      </c>
      <c r="J1797" s="325">
        <v>43.91</v>
      </c>
    </row>
    <row r="1798" spans="2:10" x14ac:dyDescent="0.2">
      <c r="B1798" s="937">
        <v>42689</v>
      </c>
      <c r="C1798" s="325">
        <v>145.31</v>
      </c>
      <c r="D1798" s="325">
        <v>43.604999999999997</v>
      </c>
      <c r="E1798" s="325">
        <v>216.67</v>
      </c>
      <c r="F1798" s="325">
        <v>136.92500000000001</v>
      </c>
      <c r="G1798" s="325">
        <v>93.635000000000005</v>
      </c>
      <c r="H1798" s="325">
        <v>105.53</v>
      </c>
      <c r="I1798" s="325">
        <v>117.17</v>
      </c>
      <c r="J1798" s="325">
        <v>44.81</v>
      </c>
    </row>
    <row r="1799" spans="2:10" x14ac:dyDescent="0.2">
      <c r="B1799" s="937">
        <v>42690</v>
      </c>
      <c r="C1799" s="325">
        <v>145.58000000000001</v>
      </c>
      <c r="D1799" s="325">
        <v>43.844999999999999</v>
      </c>
      <c r="E1799" s="325">
        <v>231.89500000000001</v>
      </c>
      <c r="F1799" s="325">
        <v>139.41499999999999</v>
      </c>
      <c r="G1799" s="325">
        <v>91.3</v>
      </c>
      <c r="H1799" s="325">
        <v>106.83</v>
      </c>
      <c r="I1799" s="325">
        <v>111.1</v>
      </c>
      <c r="J1799" s="325">
        <v>45.1</v>
      </c>
    </row>
    <row r="1800" spans="2:10" x14ac:dyDescent="0.2">
      <c r="B1800" s="937">
        <v>42691</v>
      </c>
      <c r="C1800" s="325">
        <v>146.38999999999999</v>
      </c>
      <c r="D1800" s="325">
        <v>44.395000000000003</v>
      </c>
      <c r="E1800" s="325">
        <v>227.21</v>
      </c>
      <c r="F1800" s="325">
        <v>134.63999999999999</v>
      </c>
      <c r="G1800" s="325">
        <v>85.694999999999993</v>
      </c>
      <c r="H1800" s="325">
        <v>112.35</v>
      </c>
      <c r="I1800" s="325">
        <v>106.61</v>
      </c>
      <c r="J1800" s="325">
        <v>44.63</v>
      </c>
    </row>
    <row r="1801" spans="2:10" x14ac:dyDescent="0.2">
      <c r="B1801" s="937">
        <v>42692</v>
      </c>
      <c r="C1801" s="325">
        <v>147.18</v>
      </c>
      <c r="D1801" s="325">
        <v>44.034999999999997</v>
      </c>
      <c r="E1801" s="325">
        <v>228.46</v>
      </c>
      <c r="F1801" s="325">
        <v>139.42500000000001</v>
      </c>
      <c r="G1801" s="325">
        <v>82.625</v>
      </c>
      <c r="H1801" s="325">
        <v>113.6</v>
      </c>
      <c r="I1801" s="325">
        <v>104.44</v>
      </c>
      <c r="J1801" s="325">
        <v>44.52</v>
      </c>
    </row>
    <row r="1802" spans="2:10" x14ac:dyDescent="0.2">
      <c r="B1802" s="937">
        <v>42695</v>
      </c>
      <c r="C1802" s="325">
        <v>145.29</v>
      </c>
      <c r="D1802" s="325">
        <v>43.825000000000003</v>
      </c>
      <c r="E1802" s="325">
        <v>224.29</v>
      </c>
      <c r="F1802" s="325">
        <v>138.44999999999999</v>
      </c>
      <c r="G1802" s="325">
        <v>82.14</v>
      </c>
      <c r="H1802" s="325">
        <v>112.11</v>
      </c>
      <c r="I1802" s="325">
        <v>102.965</v>
      </c>
      <c r="J1802" s="325">
        <v>44.47</v>
      </c>
    </row>
    <row r="1803" spans="2:10" x14ac:dyDescent="0.2">
      <c r="B1803" s="937">
        <v>42696</v>
      </c>
      <c r="C1803" s="325">
        <v>143.86000000000001</v>
      </c>
      <c r="D1803" s="325">
        <v>43.585000000000001</v>
      </c>
      <c r="E1803" s="325">
        <v>223.26</v>
      </c>
      <c r="F1803" s="325">
        <v>136.47</v>
      </c>
      <c r="G1803" s="325">
        <v>82.15</v>
      </c>
      <c r="H1803" s="325">
        <v>111.12</v>
      </c>
      <c r="I1803" s="325">
        <v>101.97499999999999</v>
      </c>
      <c r="J1803" s="325">
        <v>44.93</v>
      </c>
    </row>
    <row r="1804" spans="2:10" x14ac:dyDescent="0.2">
      <c r="B1804" s="937">
        <v>42697</v>
      </c>
      <c r="C1804" s="325">
        <v>147.41</v>
      </c>
      <c r="D1804" s="325">
        <v>43.685000000000002</v>
      </c>
      <c r="E1804" s="325">
        <v>227.19499999999999</v>
      </c>
      <c r="F1804" s="325">
        <v>137.465</v>
      </c>
      <c r="G1804" s="325">
        <v>83.135000000000005</v>
      </c>
      <c r="H1804" s="325">
        <v>111.8</v>
      </c>
      <c r="I1804" s="325">
        <v>104.94</v>
      </c>
      <c r="J1804" s="325">
        <v>44.76</v>
      </c>
    </row>
    <row r="1805" spans="2:10" x14ac:dyDescent="0.2">
      <c r="B1805" s="937">
        <v>42698</v>
      </c>
      <c r="C1805" s="325">
        <v>147.54</v>
      </c>
      <c r="D1805" s="325">
        <v>43.954999999999998</v>
      </c>
      <c r="E1805" s="325">
        <v>228.02500000000001</v>
      </c>
      <c r="F1805" s="325">
        <v>137.245</v>
      </c>
      <c r="G1805" s="325">
        <v>83.004999999999995</v>
      </c>
      <c r="H1805" s="325">
        <v>111.63</v>
      </c>
      <c r="I1805" s="325">
        <v>105.19</v>
      </c>
      <c r="J1805" s="325">
        <v>44.86</v>
      </c>
    </row>
    <row r="1806" spans="2:10" x14ac:dyDescent="0.2">
      <c r="B1806" s="937">
        <v>42699</v>
      </c>
      <c r="C1806" s="325">
        <v>148.65</v>
      </c>
      <c r="D1806" s="325">
        <v>44.174999999999997</v>
      </c>
      <c r="E1806" s="325">
        <v>230.73500000000001</v>
      </c>
      <c r="F1806" s="325">
        <v>138.77500000000001</v>
      </c>
      <c r="G1806" s="325">
        <v>83.465000000000003</v>
      </c>
      <c r="H1806" s="325">
        <v>112.25</v>
      </c>
      <c r="I1806" s="325">
        <v>104.95</v>
      </c>
      <c r="J1806" s="325">
        <v>44.76</v>
      </c>
    </row>
    <row r="1807" spans="2:10" x14ac:dyDescent="0.2">
      <c r="B1807" s="937">
        <v>42702</v>
      </c>
      <c r="C1807" s="325">
        <v>148.38999999999999</v>
      </c>
      <c r="D1807" s="325">
        <v>44.344999999999999</v>
      </c>
      <c r="E1807" s="325">
        <v>230.32499999999999</v>
      </c>
      <c r="F1807" s="325">
        <v>137.435</v>
      </c>
      <c r="G1807" s="325">
        <v>83.125</v>
      </c>
      <c r="H1807" s="325">
        <v>111.79</v>
      </c>
      <c r="I1807" s="325">
        <v>105.015</v>
      </c>
      <c r="J1807" s="325">
        <v>44.79</v>
      </c>
    </row>
    <row r="1808" spans="2:10" x14ac:dyDescent="0.2">
      <c r="B1808" s="937">
        <v>42703</v>
      </c>
      <c r="C1808" s="325">
        <v>147.62</v>
      </c>
      <c r="D1808" s="325">
        <v>44.215000000000003</v>
      </c>
      <c r="E1808" s="325">
        <v>226.32</v>
      </c>
      <c r="F1808" s="325">
        <v>136.685</v>
      </c>
      <c r="G1808" s="325">
        <v>82.334999999999994</v>
      </c>
      <c r="H1808" s="325">
        <v>110.73</v>
      </c>
      <c r="I1808" s="325">
        <v>104.89</v>
      </c>
      <c r="J1808" s="325">
        <v>44.74</v>
      </c>
    </row>
    <row r="1809" spans="2:10" x14ac:dyDescent="0.2">
      <c r="B1809" s="937">
        <v>42704</v>
      </c>
      <c r="C1809" s="325">
        <v>148.75</v>
      </c>
      <c r="D1809" s="325">
        <v>43.784999999999997</v>
      </c>
      <c r="E1809" s="325">
        <v>225.23500000000001</v>
      </c>
      <c r="F1809" s="325">
        <v>137.72499999999999</v>
      </c>
      <c r="G1809" s="325">
        <v>82.625</v>
      </c>
      <c r="H1809" s="325">
        <v>113.61</v>
      </c>
      <c r="I1809" s="325">
        <v>104.93</v>
      </c>
      <c r="J1809" s="325">
        <v>45.9</v>
      </c>
    </row>
    <row r="1810" spans="2:10" x14ac:dyDescent="0.2">
      <c r="B1810" s="937">
        <v>42705</v>
      </c>
      <c r="C1810" s="325">
        <v>150.12</v>
      </c>
      <c r="D1810" s="325">
        <v>43.884999999999998</v>
      </c>
      <c r="E1810" s="325">
        <v>226.125</v>
      </c>
      <c r="F1810" s="325">
        <v>138.16999999999999</v>
      </c>
      <c r="G1810" s="325">
        <v>83.15</v>
      </c>
      <c r="H1810" s="325">
        <v>114.66</v>
      </c>
      <c r="I1810" s="325">
        <v>105.27500000000001</v>
      </c>
      <c r="J1810" s="325">
        <v>45.78</v>
      </c>
    </row>
    <row r="1811" spans="2:10" x14ac:dyDescent="0.2">
      <c r="B1811" s="937">
        <v>42706</v>
      </c>
      <c r="C1811" s="325">
        <v>150.38999999999999</v>
      </c>
      <c r="D1811" s="325">
        <v>43.524999999999999</v>
      </c>
      <c r="E1811" s="325">
        <v>227.905</v>
      </c>
      <c r="F1811" s="325">
        <v>139.43</v>
      </c>
      <c r="G1811" s="325">
        <v>83.034999999999997</v>
      </c>
      <c r="H1811" s="325">
        <v>113.26</v>
      </c>
      <c r="I1811" s="325">
        <v>105.8</v>
      </c>
      <c r="J1811" s="325">
        <v>45.72</v>
      </c>
    </row>
    <row r="1812" spans="2:10" x14ac:dyDescent="0.2">
      <c r="B1812" s="937">
        <v>42709</v>
      </c>
      <c r="C1812" s="325">
        <v>154.47999999999999</v>
      </c>
      <c r="D1812" s="325">
        <v>44.204999999999998</v>
      </c>
      <c r="E1812" s="325">
        <v>227.07499999999999</v>
      </c>
      <c r="F1812" s="325">
        <v>139.435</v>
      </c>
      <c r="G1812" s="325">
        <v>82.155000000000001</v>
      </c>
      <c r="H1812" s="325">
        <v>112.84</v>
      </c>
      <c r="I1812" s="325">
        <v>104.93</v>
      </c>
      <c r="J1812" s="325">
        <v>45.37</v>
      </c>
    </row>
    <row r="1813" spans="2:10" x14ac:dyDescent="0.2">
      <c r="B1813" s="937">
        <v>42710</v>
      </c>
      <c r="C1813" s="325">
        <v>155.16999999999999</v>
      </c>
      <c r="D1813" s="325">
        <v>44.155000000000001</v>
      </c>
      <c r="E1813" s="325">
        <v>225.14500000000001</v>
      </c>
      <c r="F1813" s="325">
        <v>136.48500000000001</v>
      </c>
      <c r="G1813" s="325">
        <v>82.655000000000001</v>
      </c>
      <c r="H1813" s="325">
        <v>112.84</v>
      </c>
      <c r="I1813" s="325">
        <v>104.93</v>
      </c>
      <c r="J1813" s="325">
        <v>44.87</v>
      </c>
    </row>
    <row r="1814" spans="2:10" x14ac:dyDescent="0.2">
      <c r="B1814" s="937">
        <v>42711</v>
      </c>
      <c r="C1814" s="325">
        <v>153.22</v>
      </c>
      <c r="D1814" s="325">
        <v>42.905000000000001</v>
      </c>
      <c r="E1814" s="325">
        <v>222.535</v>
      </c>
      <c r="F1814" s="325">
        <v>131.13999999999999</v>
      </c>
      <c r="G1814" s="325">
        <v>80.165000000000006</v>
      </c>
      <c r="H1814" s="325">
        <v>110.86499999999999</v>
      </c>
      <c r="I1814" s="325">
        <v>102.96</v>
      </c>
      <c r="J1814" s="325">
        <v>44.87</v>
      </c>
    </row>
    <row r="1815" spans="2:10" x14ac:dyDescent="0.2">
      <c r="B1815" s="937">
        <v>42712</v>
      </c>
      <c r="C1815" s="325">
        <v>155.16499999999999</v>
      </c>
      <c r="D1815" s="325">
        <v>43.034999999999997</v>
      </c>
      <c r="E1815" s="325">
        <v>221.29499999999999</v>
      </c>
      <c r="F1815" s="325">
        <v>127.64</v>
      </c>
      <c r="G1815" s="325">
        <v>79.174999999999997</v>
      </c>
      <c r="H1815" s="325">
        <v>119.73</v>
      </c>
      <c r="I1815" s="325">
        <v>102.96</v>
      </c>
      <c r="J1815" s="325">
        <v>45.335000000000001</v>
      </c>
    </row>
    <row r="1816" spans="2:10" x14ac:dyDescent="0.2">
      <c r="B1816" s="937">
        <v>42713</v>
      </c>
      <c r="C1816" s="325">
        <v>155.67500000000001</v>
      </c>
      <c r="D1816" s="325">
        <v>43.424999999999997</v>
      </c>
      <c r="E1816" s="325">
        <v>221.29</v>
      </c>
      <c r="F1816" s="325">
        <v>127.64</v>
      </c>
      <c r="G1816" s="325">
        <v>79.174999999999997</v>
      </c>
      <c r="H1816" s="325">
        <v>120.76</v>
      </c>
      <c r="I1816" s="325">
        <v>102.96</v>
      </c>
      <c r="J1816" s="325">
        <v>45.585000000000001</v>
      </c>
    </row>
    <row r="1817" spans="2:10" x14ac:dyDescent="0.2">
      <c r="B1817" s="937">
        <v>42716</v>
      </c>
      <c r="C1817" s="325">
        <v>154.97499999999999</v>
      </c>
      <c r="D1817" s="325">
        <v>42.475000000000001</v>
      </c>
      <c r="E1817" s="325">
        <v>221.73500000000001</v>
      </c>
      <c r="F1817" s="325">
        <v>131.79</v>
      </c>
      <c r="G1817" s="325">
        <v>80.584999999999994</v>
      </c>
      <c r="H1817" s="325">
        <v>120.21</v>
      </c>
      <c r="I1817" s="325">
        <v>104.02</v>
      </c>
      <c r="J1817" s="325">
        <v>45.79</v>
      </c>
    </row>
    <row r="1818" spans="2:10" x14ac:dyDescent="0.2">
      <c r="B1818" s="937">
        <v>42717</v>
      </c>
      <c r="C1818" s="325">
        <v>154.07499999999999</v>
      </c>
      <c r="D1818" s="325">
        <v>41.685000000000002</v>
      </c>
      <c r="E1818" s="325">
        <v>215.49</v>
      </c>
      <c r="F1818" s="325">
        <v>124.685</v>
      </c>
      <c r="G1818" s="325">
        <v>77.185000000000002</v>
      </c>
      <c r="H1818" s="325">
        <v>119.14</v>
      </c>
      <c r="I1818" s="325">
        <v>100.985</v>
      </c>
      <c r="J1818" s="325">
        <v>45.3</v>
      </c>
    </row>
    <row r="1819" spans="2:10" x14ac:dyDescent="0.2">
      <c r="B1819" s="937">
        <v>42718</v>
      </c>
      <c r="C1819" s="325">
        <v>154.19</v>
      </c>
      <c r="D1819" s="325">
        <v>41.615000000000002</v>
      </c>
      <c r="E1819" s="325">
        <v>212.595</v>
      </c>
      <c r="F1819" s="325">
        <v>123.7</v>
      </c>
      <c r="G1819" s="325">
        <v>76.194999999999993</v>
      </c>
      <c r="H1819" s="325">
        <v>119.735</v>
      </c>
      <c r="I1819" s="325">
        <v>100</v>
      </c>
      <c r="J1819" s="325">
        <v>45.155000000000001</v>
      </c>
    </row>
    <row r="1820" spans="2:10" x14ac:dyDescent="0.2">
      <c r="B1820" s="937">
        <v>42719</v>
      </c>
      <c r="C1820" s="325">
        <v>153.83500000000001</v>
      </c>
      <c r="D1820" s="325">
        <v>42.115000000000002</v>
      </c>
      <c r="E1820" s="325">
        <v>217.27500000000001</v>
      </c>
      <c r="F1820" s="325">
        <v>126.65</v>
      </c>
      <c r="G1820" s="325">
        <v>78.534999999999997</v>
      </c>
      <c r="H1820" s="325">
        <v>111.86499999999999</v>
      </c>
      <c r="I1820" s="325">
        <v>102.96</v>
      </c>
      <c r="J1820" s="325">
        <v>45.88</v>
      </c>
    </row>
    <row r="1821" spans="2:10" x14ac:dyDescent="0.2">
      <c r="B1821" s="937">
        <v>42720</v>
      </c>
      <c r="C1821" s="325">
        <v>153.21</v>
      </c>
      <c r="D1821" s="325">
        <v>42.274999999999999</v>
      </c>
      <c r="E1821" s="325">
        <v>213.54499999999999</v>
      </c>
      <c r="F1821" s="325">
        <v>124.68</v>
      </c>
      <c r="G1821" s="325">
        <v>78.2</v>
      </c>
      <c r="H1821" s="325">
        <v>111.86</v>
      </c>
      <c r="I1821" s="325">
        <v>101.97499999999999</v>
      </c>
      <c r="J1821" s="325">
        <v>45.89</v>
      </c>
    </row>
    <row r="1822" spans="2:10" x14ac:dyDescent="0.2">
      <c r="B1822" s="937">
        <v>42723</v>
      </c>
      <c r="C1822" s="325">
        <v>153.22</v>
      </c>
      <c r="D1822" s="325">
        <v>41.945</v>
      </c>
      <c r="E1822" s="325">
        <v>214.53</v>
      </c>
      <c r="F1822" s="325">
        <v>125.63500000000001</v>
      </c>
      <c r="G1822" s="325">
        <v>78.194999999999993</v>
      </c>
      <c r="H1822" s="325">
        <v>111.36</v>
      </c>
      <c r="I1822" s="325">
        <v>102.96</v>
      </c>
      <c r="J1822" s="325">
        <v>45.54</v>
      </c>
    </row>
    <row r="1823" spans="2:10" x14ac:dyDescent="0.2">
      <c r="B1823" s="937">
        <v>42724</v>
      </c>
      <c r="C1823" s="325">
        <v>152.57</v>
      </c>
      <c r="D1823" s="325">
        <v>42.414999999999999</v>
      </c>
      <c r="E1823" s="325">
        <v>215.285</v>
      </c>
      <c r="F1823" s="325">
        <v>125.73</v>
      </c>
      <c r="G1823" s="325">
        <v>78.430000000000007</v>
      </c>
      <c r="H1823" s="325">
        <v>111.645</v>
      </c>
      <c r="I1823" s="325">
        <v>102.96</v>
      </c>
      <c r="J1823" s="325">
        <v>45.33</v>
      </c>
    </row>
    <row r="1824" spans="2:10" x14ac:dyDescent="0.2">
      <c r="B1824" s="937">
        <v>42725</v>
      </c>
      <c r="C1824" s="325">
        <v>151.57499999999999</v>
      </c>
      <c r="D1824" s="325">
        <v>41.994999999999997</v>
      </c>
      <c r="E1824" s="325">
        <v>211.63499999999999</v>
      </c>
      <c r="F1824" s="325">
        <v>124.655</v>
      </c>
      <c r="G1824" s="325">
        <v>78.19</v>
      </c>
      <c r="H1824" s="325">
        <v>111.36499999999999</v>
      </c>
      <c r="I1824" s="325">
        <v>101.97499999999999</v>
      </c>
      <c r="J1824" s="325">
        <v>45.24</v>
      </c>
    </row>
    <row r="1825" spans="2:10" x14ac:dyDescent="0.2">
      <c r="B1825" s="937">
        <v>42726</v>
      </c>
      <c r="C1825" s="325">
        <v>151.47999999999999</v>
      </c>
      <c r="D1825" s="325">
        <v>41.965000000000003</v>
      </c>
      <c r="E1825" s="325">
        <v>211.32499999999999</v>
      </c>
      <c r="F1825" s="325">
        <v>125.84</v>
      </c>
      <c r="G1825" s="325">
        <v>78.94</v>
      </c>
      <c r="H1825" s="325">
        <v>112.425</v>
      </c>
      <c r="I1825" s="325">
        <v>101.855</v>
      </c>
      <c r="J1825" s="325">
        <v>45.19</v>
      </c>
    </row>
    <row r="1826" spans="2:10" x14ac:dyDescent="0.2">
      <c r="B1826" s="937">
        <v>42727</v>
      </c>
      <c r="C1826" s="325">
        <v>147.13</v>
      </c>
      <c r="D1826" s="325">
        <v>41.945</v>
      </c>
      <c r="E1826" s="325">
        <v>205.26</v>
      </c>
      <c r="F1826" s="325">
        <v>125.565</v>
      </c>
      <c r="G1826" s="325">
        <v>80.814999999999998</v>
      </c>
      <c r="H1826" s="325">
        <v>109.76</v>
      </c>
      <c r="I1826" s="325">
        <v>101.655</v>
      </c>
      <c r="J1826" s="325">
        <v>45.1</v>
      </c>
    </row>
    <row r="1827" spans="2:10" x14ac:dyDescent="0.2">
      <c r="B1827" s="937">
        <v>42730</v>
      </c>
      <c r="C1827" s="325">
        <v>145.44</v>
      </c>
      <c r="D1827" s="325">
        <v>41.905000000000001</v>
      </c>
      <c r="E1827" s="325">
        <v>202.905</v>
      </c>
      <c r="F1827" s="325">
        <v>125.37</v>
      </c>
      <c r="G1827" s="325">
        <v>80.694999999999993</v>
      </c>
      <c r="H1827" s="325">
        <v>109.58</v>
      </c>
      <c r="I1827" s="325">
        <v>101.515</v>
      </c>
      <c r="J1827" s="325">
        <v>45.04</v>
      </c>
    </row>
    <row r="1828" spans="2:10" x14ac:dyDescent="0.2">
      <c r="B1828" s="937">
        <v>42731</v>
      </c>
      <c r="C1828" s="325">
        <v>147.97</v>
      </c>
      <c r="D1828" s="325">
        <v>42.024999999999999</v>
      </c>
      <c r="E1828" s="325">
        <v>225.345</v>
      </c>
      <c r="F1828" s="325">
        <v>124.93</v>
      </c>
      <c r="G1828" s="325">
        <v>80.644999999999996</v>
      </c>
      <c r="H1828" s="325">
        <v>109.52</v>
      </c>
      <c r="I1828" s="325">
        <v>101.625</v>
      </c>
      <c r="J1828" s="325">
        <v>45.08</v>
      </c>
    </row>
    <row r="1829" spans="2:10" x14ac:dyDescent="0.2">
      <c r="B1829" s="937">
        <v>42732</v>
      </c>
      <c r="C1829" s="325">
        <v>147.33000000000001</v>
      </c>
      <c r="D1829" s="325">
        <v>42.145000000000003</v>
      </c>
      <c r="E1829" s="325">
        <v>211.57</v>
      </c>
      <c r="F1829" s="325">
        <v>124.65</v>
      </c>
      <c r="G1829" s="325">
        <v>78.194999999999993</v>
      </c>
      <c r="H1829" s="325">
        <v>108.99</v>
      </c>
      <c r="I1829" s="325">
        <v>101.97499999999999</v>
      </c>
      <c r="J1829" s="325">
        <v>45.42</v>
      </c>
    </row>
    <row r="1830" spans="2:10" x14ac:dyDescent="0.2">
      <c r="B1830" s="937">
        <v>42733</v>
      </c>
      <c r="C1830" s="325">
        <v>147.505</v>
      </c>
      <c r="D1830" s="325">
        <v>42.284999999999997</v>
      </c>
      <c r="E1830" s="325">
        <v>217.3</v>
      </c>
      <c r="F1830" s="325">
        <v>124.65</v>
      </c>
      <c r="G1830" s="325">
        <v>80.674999999999997</v>
      </c>
      <c r="H1830" s="325">
        <v>108.72</v>
      </c>
      <c r="I1830" s="325">
        <v>102.965</v>
      </c>
      <c r="J1830" s="325">
        <v>45.81</v>
      </c>
    </row>
    <row r="1831" spans="2:10" x14ac:dyDescent="0.2">
      <c r="B1831" s="937">
        <v>42734</v>
      </c>
      <c r="C1831" s="325">
        <v>151.30000000000001</v>
      </c>
      <c r="D1831" s="325">
        <v>42.625</v>
      </c>
      <c r="E1831" s="325">
        <v>219.98</v>
      </c>
      <c r="F1831" s="325">
        <v>123.89</v>
      </c>
      <c r="G1831" s="325">
        <v>80.185000000000002</v>
      </c>
      <c r="H1831" s="325">
        <v>109.33</v>
      </c>
      <c r="I1831" s="325">
        <v>103.34</v>
      </c>
      <c r="J1831" s="325">
        <v>45.97</v>
      </c>
    </row>
    <row r="1832" spans="2:10" x14ac:dyDescent="0.2">
      <c r="B1832" s="937">
        <v>42737</v>
      </c>
      <c r="C1832" s="325">
        <v>151.59</v>
      </c>
      <c r="D1832" s="325">
        <v>42.475000000000001</v>
      </c>
      <c r="E1832" s="325">
        <v>220.39</v>
      </c>
      <c r="F1832" s="325">
        <v>123.63</v>
      </c>
      <c r="G1832" s="325">
        <v>80.02</v>
      </c>
      <c r="H1832" s="325">
        <v>109.1</v>
      </c>
      <c r="I1832" s="325">
        <v>103.175</v>
      </c>
      <c r="J1832" s="325">
        <v>45.9</v>
      </c>
    </row>
    <row r="1833" spans="2:10" x14ac:dyDescent="0.2">
      <c r="B1833" s="937">
        <v>42738</v>
      </c>
      <c r="C1833" s="325">
        <v>144.38999999999999</v>
      </c>
      <c r="D1833" s="325">
        <v>42.155000000000001</v>
      </c>
      <c r="E1833" s="325">
        <v>212.535</v>
      </c>
      <c r="F1833" s="325">
        <v>123.67</v>
      </c>
      <c r="G1833" s="325">
        <v>75.215000000000003</v>
      </c>
      <c r="H1833" s="325">
        <v>107.91</v>
      </c>
      <c r="I1833" s="325">
        <v>100</v>
      </c>
      <c r="J1833" s="325">
        <v>44.354999999999997</v>
      </c>
    </row>
    <row r="1834" spans="2:10" x14ac:dyDescent="0.2">
      <c r="B1834" s="937">
        <v>42739</v>
      </c>
      <c r="C1834" s="325">
        <v>137.01</v>
      </c>
      <c r="D1834" s="325">
        <v>41.534999999999997</v>
      </c>
      <c r="E1834" s="325">
        <v>203.80500000000001</v>
      </c>
      <c r="F1834" s="325">
        <v>120.72</v>
      </c>
      <c r="G1834" s="325">
        <v>70.625</v>
      </c>
      <c r="H1834" s="325">
        <v>104.94</v>
      </c>
      <c r="I1834" s="325">
        <v>96.685000000000002</v>
      </c>
      <c r="J1834" s="325">
        <v>44.35</v>
      </c>
    </row>
    <row r="1835" spans="2:10" x14ac:dyDescent="0.2">
      <c r="B1835" s="937">
        <v>42740</v>
      </c>
      <c r="C1835" s="325">
        <v>132.875</v>
      </c>
      <c r="D1835" s="325">
        <v>41.95</v>
      </c>
      <c r="E1835" s="325">
        <v>201.22</v>
      </c>
      <c r="F1835" s="325">
        <v>119.09</v>
      </c>
      <c r="G1835" s="325">
        <v>70.295000000000002</v>
      </c>
      <c r="H1835" s="325">
        <v>102.97499999999999</v>
      </c>
      <c r="I1835" s="325">
        <v>99.015000000000001</v>
      </c>
      <c r="J1835" s="325">
        <v>44.354999999999997</v>
      </c>
    </row>
    <row r="1836" spans="2:10" x14ac:dyDescent="0.2">
      <c r="B1836" s="937">
        <v>42741</v>
      </c>
      <c r="C1836" s="325">
        <v>130.965</v>
      </c>
      <c r="D1836" s="325">
        <v>42.62</v>
      </c>
      <c r="E1836" s="325">
        <v>198</v>
      </c>
      <c r="F1836" s="325">
        <v>117.77500000000001</v>
      </c>
      <c r="G1836" s="325">
        <v>70.295000000000002</v>
      </c>
      <c r="H1836" s="325">
        <v>102.32</v>
      </c>
      <c r="I1836" s="325">
        <v>98.025000000000006</v>
      </c>
      <c r="J1836" s="325">
        <v>44.344999999999999</v>
      </c>
    </row>
    <row r="1837" spans="2:10" x14ac:dyDescent="0.2">
      <c r="B1837" s="937">
        <v>42744</v>
      </c>
      <c r="C1837" s="325">
        <v>124.705</v>
      </c>
      <c r="D1837" s="325">
        <v>42.71</v>
      </c>
      <c r="E1837" s="325">
        <v>198.55500000000001</v>
      </c>
      <c r="F1837" s="325">
        <v>117.795</v>
      </c>
      <c r="G1837" s="325">
        <v>70.995000000000005</v>
      </c>
      <c r="H1837" s="325">
        <v>102.965</v>
      </c>
      <c r="I1837" s="325">
        <v>99.31</v>
      </c>
      <c r="J1837" s="325">
        <v>44.35</v>
      </c>
    </row>
    <row r="1838" spans="2:10" x14ac:dyDescent="0.2">
      <c r="B1838" s="937">
        <v>42745</v>
      </c>
      <c r="C1838" s="325">
        <v>122.735</v>
      </c>
      <c r="D1838" s="325">
        <v>42.79</v>
      </c>
      <c r="E1838" s="325">
        <v>195.43</v>
      </c>
      <c r="F1838" s="325">
        <v>116.24</v>
      </c>
      <c r="G1838" s="325">
        <v>69.72</v>
      </c>
      <c r="H1838" s="325">
        <v>100</v>
      </c>
      <c r="I1838" s="325">
        <v>96.66</v>
      </c>
      <c r="J1838" s="325">
        <v>40.340000000000003</v>
      </c>
    </row>
    <row r="1839" spans="2:10" x14ac:dyDescent="0.2">
      <c r="B1839" s="937">
        <v>42746</v>
      </c>
      <c r="C1839" s="325">
        <v>125.875</v>
      </c>
      <c r="D1839" s="325">
        <v>40.61</v>
      </c>
      <c r="E1839" s="325">
        <v>198.905</v>
      </c>
      <c r="F1839" s="325">
        <v>118.75</v>
      </c>
      <c r="G1839" s="325">
        <v>74.265000000000001</v>
      </c>
      <c r="H1839" s="325">
        <v>98.025000000000006</v>
      </c>
      <c r="I1839" s="325">
        <v>100.985</v>
      </c>
      <c r="J1839" s="325">
        <v>40.844999999999999</v>
      </c>
    </row>
    <row r="1840" spans="2:10" x14ac:dyDescent="0.2">
      <c r="B1840" s="937">
        <v>42747</v>
      </c>
      <c r="C1840" s="325">
        <v>122.735</v>
      </c>
      <c r="D1840" s="325">
        <v>40.53</v>
      </c>
      <c r="E1840" s="325">
        <v>193.67</v>
      </c>
      <c r="F1840" s="325">
        <v>115.32</v>
      </c>
      <c r="G1840" s="325">
        <v>70.685000000000002</v>
      </c>
      <c r="H1840" s="325">
        <v>98.39</v>
      </c>
      <c r="I1840" s="325">
        <v>96.885000000000005</v>
      </c>
      <c r="J1840" s="325">
        <v>40.344999999999999</v>
      </c>
    </row>
    <row r="1841" spans="2:10" x14ac:dyDescent="0.2">
      <c r="B1841" s="937">
        <v>42748</v>
      </c>
      <c r="C1841" s="325">
        <v>122.05500000000001</v>
      </c>
      <c r="D1841" s="325">
        <v>40.61</v>
      </c>
      <c r="E1841" s="325">
        <v>193.09</v>
      </c>
      <c r="F1841" s="325">
        <v>112.84</v>
      </c>
      <c r="G1841" s="325">
        <v>69.984999999999999</v>
      </c>
      <c r="H1841" s="325">
        <v>97.694999999999993</v>
      </c>
      <c r="I1841" s="325">
        <v>95.06</v>
      </c>
      <c r="J1841" s="325">
        <v>40.435000000000002</v>
      </c>
    </row>
    <row r="1842" spans="2:10" x14ac:dyDescent="0.2">
      <c r="B1842" s="937">
        <v>42751</v>
      </c>
      <c r="C1842" s="325">
        <v>122.57</v>
      </c>
      <c r="D1842" s="325">
        <v>40.57</v>
      </c>
      <c r="E1842" s="325">
        <v>193.9</v>
      </c>
      <c r="F1842" s="325">
        <v>113.14</v>
      </c>
      <c r="G1842" s="325">
        <v>70.165000000000006</v>
      </c>
      <c r="H1842" s="325">
        <v>100.77</v>
      </c>
      <c r="I1842" s="325">
        <v>95.01</v>
      </c>
      <c r="J1842" s="325">
        <v>40.414999999999999</v>
      </c>
    </row>
    <row r="1843" spans="2:10" x14ac:dyDescent="0.2">
      <c r="B1843" s="937">
        <v>42752</v>
      </c>
      <c r="C1843" s="325">
        <v>119.78</v>
      </c>
      <c r="D1843" s="325">
        <v>40.92</v>
      </c>
      <c r="E1843" s="325">
        <v>193.10499999999999</v>
      </c>
      <c r="F1843" s="325">
        <v>109.87</v>
      </c>
      <c r="G1843" s="325">
        <v>70.375</v>
      </c>
      <c r="H1843" s="325">
        <v>95.055000000000007</v>
      </c>
      <c r="I1843" s="325">
        <v>90.12</v>
      </c>
      <c r="J1843" s="325">
        <v>40.395000000000003</v>
      </c>
    </row>
    <row r="1844" spans="2:10" x14ac:dyDescent="0.2">
      <c r="B1844" s="937">
        <v>42753</v>
      </c>
      <c r="C1844" s="325">
        <v>119.78</v>
      </c>
      <c r="D1844" s="325">
        <v>38.119999999999997</v>
      </c>
      <c r="E1844" s="325">
        <v>193.66499999999999</v>
      </c>
      <c r="F1844" s="325">
        <v>112.655</v>
      </c>
      <c r="G1844" s="325">
        <v>70.63</v>
      </c>
      <c r="H1844" s="325">
        <v>95.055000000000007</v>
      </c>
      <c r="I1844" s="325">
        <v>94.584999999999994</v>
      </c>
      <c r="J1844" s="325">
        <v>40.33</v>
      </c>
    </row>
    <row r="1845" spans="2:10" x14ac:dyDescent="0.2">
      <c r="B1845" s="937">
        <v>42754</v>
      </c>
      <c r="C1845" s="325">
        <v>119.63500000000001</v>
      </c>
      <c r="D1845" s="325">
        <v>40.57</v>
      </c>
      <c r="E1845" s="325">
        <v>193.72499999999999</v>
      </c>
      <c r="F1845" s="325">
        <v>111.545</v>
      </c>
      <c r="G1845" s="325">
        <v>70.295000000000002</v>
      </c>
      <c r="H1845" s="325">
        <v>95.004999999999995</v>
      </c>
      <c r="I1845" s="325">
        <v>92.22</v>
      </c>
      <c r="J1845" s="325">
        <v>40.340000000000003</v>
      </c>
    </row>
    <row r="1846" spans="2:10" x14ac:dyDescent="0.2">
      <c r="B1846" s="937">
        <v>42755</v>
      </c>
      <c r="C1846" s="325">
        <v>118.91500000000001</v>
      </c>
      <c r="D1846" s="325">
        <v>40.130000000000003</v>
      </c>
      <c r="E1846" s="325">
        <v>194.01499999999999</v>
      </c>
      <c r="F1846" s="325">
        <v>117.005</v>
      </c>
      <c r="G1846" s="325">
        <v>70.19</v>
      </c>
      <c r="H1846" s="325">
        <v>94.864999999999995</v>
      </c>
      <c r="I1846" s="325">
        <v>99.064999999999998</v>
      </c>
      <c r="J1846" s="325">
        <v>40.354999999999997</v>
      </c>
    </row>
    <row r="1847" spans="2:10" x14ac:dyDescent="0.2">
      <c r="B1847" s="937">
        <v>42758</v>
      </c>
      <c r="C1847" s="325">
        <v>119.07</v>
      </c>
      <c r="D1847" s="325">
        <v>39.97</v>
      </c>
      <c r="E1847" s="325">
        <v>193.11500000000001</v>
      </c>
      <c r="F1847" s="325">
        <v>114.3</v>
      </c>
      <c r="G1847" s="325">
        <v>70.295000000000002</v>
      </c>
      <c r="H1847" s="325">
        <v>94.594999999999999</v>
      </c>
      <c r="I1847" s="325">
        <v>90.12</v>
      </c>
      <c r="J1847" s="325">
        <v>40.46</v>
      </c>
    </row>
    <row r="1848" spans="2:10" x14ac:dyDescent="0.2">
      <c r="B1848" s="937">
        <v>42759</v>
      </c>
      <c r="C1848" s="325">
        <v>119.755</v>
      </c>
      <c r="D1848" s="325">
        <v>39.9</v>
      </c>
      <c r="E1848" s="325">
        <v>193.12</v>
      </c>
      <c r="F1848" s="325">
        <v>114.13</v>
      </c>
      <c r="G1848" s="325">
        <v>70.775000000000006</v>
      </c>
      <c r="H1848" s="325">
        <v>95.055000000000007</v>
      </c>
      <c r="I1848" s="325">
        <v>90.174999999999997</v>
      </c>
      <c r="J1848" s="325">
        <v>40.340000000000003</v>
      </c>
    </row>
    <row r="1849" spans="2:10" x14ac:dyDescent="0.2">
      <c r="B1849" s="937">
        <v>42760</v>
      </c>
      <c r="C1849" s="325">
        <v>119.755</v>
      </c>
      <c r="D1849" s="325">
        <v>39.5</v>
      </c>
      <c r="E1849" s="325">
        <v>191.995</v>
      </c>
      <c r="F1849" s="325">
        <v>115.08499999999999</v>
      </c>
      <c r="G1849" s="325">
        <v>71.2</v>
      </c>
      <c r="H1849" s="325">
        <v>95.055000000000007</v>
      </c>
      <c r="I1849" s="325">
        <v>94.85</v>
      </c>
      <c r="J1849" s="325">
        <v>40.340000000000003</v>
      </c>
    </row>
    <row r="1850" spans="2:10" x14ac:dyDescent="0.2">
      <c r="B1850" s="937">
        <v>42761</v>
      </c>
      <c r="C1850" s="325">
        <v>119.605</v>
      </c>
      <c r="D1850" s="325">
        <v>39.53</v>
      </c>
      <c r="E1850" s="325">
        <v>191.36500000000001</v>
      </c>
      <c r="F1850" s="325">
        <v>113.435</v>
      </c>
      <c r="G1850" s="325">
        <v>70.665000000000006</v>
      </c>
      <c r="H1850" s="325">
        <v>95.084999999999994</v>
      </c>
      <c r="I1850" s="325">
        <v>88.075000000000003</v>
      </c>
      <c r="J1850" s="325">
        <v>40.164999999999999</v>
      </c>
    </row>
    <row r="1851" spans="2:10" x14ac:dyDescent="0.2">
      <c r="B1851" s="937">
        <v>42762</v>
      </c>
      <c r="C1851" s="325">
        <v>118.715</v>
      </c>
      <c r="D1851" s="325">
        <v>40.86</v>
      </c>
      <c r="E1851" s="325">
        <v>189.755</v>
      </c>
      <c r="F1851" s="325">
        <v>112.315</v>
      </c>
      <c r="G1851" s="325">
        <v>69.915000000000006</v>
      </c>
      <c r="H1851" s="325">
        <v>94.504999999999995</v>
      </c>
      <c r="I1851" s="325">
        <v>85.965000000000003</v>
      </c>
      <c r="J1851" s="325">
        <v>40.19</v>
      </c>
    </row>
    <row r="1852" spans="2:10" x14ac:dyDescent="0.2">
      <c r="B1852" s="937">
        <v>42765</v>
      </c>
      <c r="C1852" s="325">
        <v>125.93</v>
      </c>
      <c r="D1852" s="325">
        <v>41.39</v>
      </c>
      <c r="E1852" s="325">
        <v>192.39</v>
      </c>
      <c r="F1852" s="325">
        <v>114.13</v>
      </c>
      <c r="G1852" s="325">
        <v>70.724999999999994</v>
      </c>
      <c r="H1852" s="325">
        <v>95.825000000000003</v>
      </c>
      <c r="I1852" s="325">
        <v>87.564999999999998</v>
      </c>
      <c r="J1852" s="325">
        <v>40.125</v>
      </c>
    </row>
    <row r="1853" spans="2:10" x14ac:dyDescent="0.2">
      <c r="B1853" s="937">
        <v>42766</v>
      </c>
      <c r="C1853" s="325">
        <v>123.89</v>
      </c>
      <c r="D1853" s="325">
        <v>39.619999999999997</v>
      </c>
      <c r="E1853" s="325">
        <v>193</v>
      </c>
      <c r="F1853" s="325">
        <v>114.08499999999999</v>
      </c>
      <c r="G1853" s="325">
        <v>70.564999999999998</v>
      </c>
      <c r="H1853" s="325">
        <v>95.055000000000007</v>
      </c>
      <c r="I1853" s="325">
        <v>87.644999999999996</v>
      </c>
      <c r="J1853" s="325">
        <v>41.85</v>
      </c>
    </row>
    <row r="1854" spans="2:10" x14ac:dyDescent="0.2">
      <c r="B1854" s="937">
        <v>42767</v>
      </c>
      <c r="C1854" s="325">
        <v>122.98</v>
      </c>
      <c r="D1854" s="325">
        <v>39.880000000000003</v>
      </c>
      <c r="E1854" s="325">
        <v>192.93</v>
      </c>
      <c r="F1854" s="325">
        <v>114.1</v>
      </c>
      <c r="G1854" s="325">
        <v>70.575000000000003</v>
      </c>
      <c r="H1854" s="325">
        <v>94.165000000000006</v>
      </c>
      <c r="I1854" s="325">
        <v>87.64</v>
      </c>
      <c r="J1854" s="325">
        <v>43.06</v>
      </c>
    </row>
    <row r="1855" spans="2:10" x14ac:dyDescent="0.2">
      <c r="B1855" s="937">
        <v>42768</v>
      </c>
      <c r="C1855" s="325">
        <v>121.86</v>
      </c>
      <c r="D1855" s="325">
        <v>39.520000000000003</v>
      </c>
      <c r="E1855" s="325">
        <v>191.18</v>
      </c>
      <c r="F1855" s="325">
        <v>111.845</v>
      </c>
      <c r="G1855" s="325">
        <v>69.48</v>
      </c>
      <c r="H1855" s="325">
        <v>92.7</v>
      </c>
      <c r="I1855" s="325">
        <v>88.13</v>
      </c>
      <c r="J1855" s="325">
        <v>40.22</v>
      </c>
    </row>
    <row r="1856" spans="2:10" x14ac:dyDescent="0.2">
      <c r="B1856" s="937">
        <v>42769</v>
      </c>
      <c r="C1856" s="325">
        <v>120.17</v>
      </c>
      <c r="D1856" s="325">
        <v>39.409999999999997</v>
      </c>
      <c r="E1856" s="325">
        <v>188.23</v>
      </c>
      <c r="F1856" s="325">
        <v>109.98</v>
      </c>
      <c r="G1856" s="325">
        <v>69.819999999999993</v>
      </c>
      <c r="H1856" s="325">
        <v>91.155000000000001</v>
      </c>
      <c r="I1856" s="325">
        <v>88.14</v>
      </c>
      <c r="J1856" s="325">
        <v>40.229999999999997</v>
      </c>
    </row>
    <row r="1857" spans="2:10" x14ac:dyDescent="0.2">
      <c r="B1857" s="937">
        <v>42772</v>
      </c>
      <c r="C1857" s="325">
        <v>117.98</v>
      </c>
      <c r="D1857" s="325">
        <v>40.07</v>
      </c>
      <c r="E1857" s="325">
        <v>187.375</v>
      </c>
      <c r="F1857" s="325">
        <v>110.18</v>
      </c>
      <c r="G1857" s="325">
        <v>70.040000000000006</v>
      </c>
      <c r="H1857" s="325">
        <v>97.844999999999999</v>
      </c>
      <c r="I1857" s="325">
        <v>86.65</v>
      </c>
      <c r="J1857" s="325">
        <v>41.37</v>
      </c>
    </row>
    <row r="1858" spans="2:10" x14ac:dyDescent="0.2">
      <c r="B1858" s="937">
        <v>42773</v>
      </c>
      <c r="C1858" s="325">
        <v>118.77</v>
      </c>
      <c r="D1858" s="325">
        <v>40.729999999999997</v>
      </c>
      <c r="E1858" s="325">
        <v>188.23</v>
      </c>
      <c r="F1858" s="325">
        <v>111.2</v>
      </c>
      <c r="G1858" s="325">
        <v>70.944999999999993</v>
      </c>
      <c r="H1858" s="325">
        <v>96.004999999999995</v>
      </c>
      <c r="I1858" s="325">
        <v>87.405000000000001</v>
      </c>
      <c r="J1858" s="325">
        <v>42.39</v>
      </c>
    </row>
    <row r="1859" spans="2:10" x14ac:dyDescent="0.2">
      <c r="B1859" s="937">
        <v>42774</v>
      </c>
      <c r="C1859" s="325">
        <v>119.83</v>
      </c>
      <c r="D1859" s="325">
        <v>40.32</v>
      </c>
      <c r="E1859" s="325">
        <v>192.94499999999999</v>
      </c>
      <c r="F1859" s="325">
        <v>119.895</v>
      </c>
      <c r="G1859" s="325">
        <v>70.864999999999995</v>
      </c>
      <c r="H1859" s="325">
        <v>97.35</v>
      </c>
      <c r="I1859" s="325">
        <v>87.58</v>
      </c>
      <c r="J1859" s="325">
        <v>40</v>
      </c>
    </row>
    <row r="1860" spans="2:10" x14ac:dyDescent="0.2">
      <c r="B1860" s="937">
        <v>42775</v>
      </c>
      <c r="C1860" s="325">
        <v>119.33499999999999</v>
      </c>
      <c r="D1860" s="325">
        <v>39.81</v>
      </c>
      <c r="E1860" s="325">
        <v>192.14500000000001</v>
      </c>
      <c r="F1860" s="325">
        <v>118.95</v>
      </c>
      <c r="G1860" s="325">
        <v>70.305000000000007</v>
      </c>
      <c r="H1860" s="325">
        <v>96.58</v>
      </c>
      <c r="I1860" s="325">
        <v>88.18</v>
      </c>
      <c r="J1860" s="325">
        <v>40.28</v>
      </c>
    </row>
    <row r="1861" spans="2:10" x14ac:dyDescent="0.2">
      <c r="B1861" s="937">
        <v>42776</v>
      </c>
      <c r="C1861" s="325">
        <v>118.11</v>
      </c>
      <c r="D1861" s="325">
        <v>39.58</v>
      </c>
      <c r="E1861" s="325">
        <v>191.76499999999999</v>
      </c>
      <c r="F1861" s="325">
        <v>119.02500000000001</v>
      </c>
      <c r="G1861" s="325">
        <v>71.55</v>
      </c>
      <c r="H1861" s="325">
        <v>95.35</v>
      </c>
      <c r="I1861" s="325">
        <v>87.234999999999999</v>
      </c>
      <c r="J1861" s="325">
        <v>40.17</v>
      </c>
    </row>
    <row r="1862" spans="2:10" x14ac:dyDescent="0.2">
      <c r="B1862" s="937">
        <v>42779</v>
      </c>
      <c r="C1862" s="325">
        <v>115.52500000000001</v>
      </c>
      <c r="D1862" s="325">
        <v>39.630000000000003</v>
      </c>
      <c r="E1862" s="325">
        <v>187.36</v>
      </c>
      <c r="F1862" s="325">
        <v>116.77</v>
      </c>
      <c r="G1862" s="325">
        <v>68.23</v>
      </c>
      <c r="H1862" s="325">
        <v>98.64</v>
      </c>
      <c r="I1862" s="325">
        <v>85.62</v>
      </c>
      <c r="J1862" s="325">
        <v>40.28</v>
      </c>
    </row>
    <row r="1863" spans="2:10" x14ac:dyDescent="0.2">
      <c r="B1863" s="937">
        <v>42780</v>
      </c>
      <c r="C1863" s="325">
        <v>114.94499999999999</v>
      </c>
      <c r="D1863" s="325">
        <v>39.25</v>
      </c>
      <c r="E1863" s="325">
        <v>183.30500000000001</v>
      </c>
      <c r="F1863" s="325">
        <v>112.51</v>
      </c>
      <c r="G1863" s="325">
        <v>67.415000000000006</v>
      </c>
      <c r="H1863" s="325">
        <v>97.79</v>
      </c>
      <c r="I1863" s="325">
        <v>84.15</v>
      </c>
      <c r="J1863" s="325">
        <v>39.92</v>
      </c>
    </row>
    <row r="1864" spans="2:10" x14ac:dyDescent="0.2">
      <c r="B1864" s="937">
        <v>42781</v>
      </c>
      <c r="C1864" s="325">
        <v>115.655</v>
      </c>
      <c r="D1864" s="325">
        <v>39.229999999999997</v>
      </c>
      <c r="E1864" s="325">
        <v>182.45500000000001</v>
      </c>
      <c r="F1864" s="325">
        <v>114.15</v>
      </c>
      <c r="G1864" s="325">
        <v>69.245000000000005</v>
      </c>
      <c r="H1864" s="325">
        <v>95.625</v>
      </c>
      <c r="I1864" s="325">
        <v>85.034999999999997</v>
      </c>
      <c r="J1864" s="325">
        <v>39.840000000000003</v>
      </c>
    </row>
    <row r="1865" spans="2:10" x14ac:dyDescent="0.2">
      <c r="B1865" s="937">
        <v>42782</v>
      </c>
      <c r="C1865" s="325">
        <v>116.83</v>
      </c>
      <c r="D1865" s="325">
        <v>39.11</v>
      </c>
      <c r="E1865" s="325">
        <v>181.79</v>
      </c>
      <c r="F1865" s="325">
        <v>114.455</v>
      </c>
      <c r="G1865" s="325">
        <v>69.295000000000002</v>
      </c>
      <c r="H1865" s="325">
        <v>96.74</v>
      </c>
      <c r="I1865" s="325">
        <v>83.82</v>
      </c>
      <c r="J1865" s="325">
        <v>39.9</v>
      </c>
    </row>
    <row r="1866" spans="2:10" x14ac:dyDescent="0.2">
      <c r="B1866" s="937">
        <v>42783</v>
      </c>
      <c r="C1866" s="325">
        <v>117.655</v>
      </c>
      <c r="D1866" s="325">
        <v>40.369999999999997</v>
      </c>
      <c r="E1866" s="325">
        <v>182.89500000000001</v>
      </c>
      <c r="F1866" s="325">
        <v>114.94499999999999</v>
      </c>
      <c r="G1866" s="325">
        <v>71.314999999999998</v>
      </c>
      <c r="H1866" s="325">
        <v>95.525000000000006</v>
      </c>
      <c r="I1866" s="325">
        <v>84.314999999999998</v>
      </c>
      <c r="J1866" s="325">
        <v>40.17</v>
      </c>
    </row>
    <row r="1867" spans="2:10" x14ac:dyDescent="0.2">
      <c r="B1867" s="937">
        <v>42786</v>
      </c>
      <c r="C1867" s="325">
        <v>116.97499999999999</v>
      </c>
      <c r="D1867" s="325">
        <v>40.770000000000003</v>
      </c>
      <c r="E1867" s="325">
        <v>183.39500000000001</v>
      </c>
      <c r="F1867" s="325">
        <v>114.55</v>
      </c>
      <c r="G1867" s="325">
        <v>70.09</v>
      </c>
      <c r="H1867" s="325">
        <v>95.995000000000005</v>
      </c>
      <c r="I1867" s="325">
        <v>84.575000000000003</v>
      </c>
      <c r="J1867" s="325">
        <v>40.299999999999997</v>
      </c>
    </row>
    <row r="1868" spans="2:10" x14ac:dyDescent="0.2">
      <c r="B1868" s="937">
        <v>42787</v>
      </c>
      <c r="C1868" s="325">
        <v>115.705</v>
      </c>
      <c r="D1868" s="325">
        <v>38.26</v>
      </c>
      <c r="E1868" s="325">
        <v>182.06</v>
      </c>
      <c r="F1868" s="325">
        <v>114.39</v>
      </c>
      <c r="G1868" s="325">
        <v>69.625</v>
      </c>
      <c r="H1868" s="325">
        <v>95.05</v>
      </c>
      <c r="I1868" s="325">
        <v>86.814999999999998</v>
      </c>
      <c r="J1868" s="325">
        <v>40.18</v>
      </c>
    </row>
    <row r="1869" spans="2:10" x14ac:dyDescent="0.2">
      <c r="B1869" s="937">
        <v>42788</v>
      </c>
      <c r="C1869" s="325">
        <v>114.815</v>
      </c>
      <c r="D1869" s="325">
        <v>38.03</v>
      </c>
      <c r="E1869" s="325">
        <v>180.66</v>
      </c>
      <c r="F1869" s="325">
        <v>113.955</v>
      </c>
      <c r="G1869" s="325">
        <v>69.364999999999995</v>
      </c>
      <c r="H1869" s="325">
        <v>94.69</v>
      </c>
      <c r="I1869" s="325">
        <v>86.19</v>
      </c>
      <c r="J1869" s="325">
        <v>39.89</v>
      </c>
    </row>
    <row r="1870" spans="2:10" x14ac:dyDescent="0.2">
      <c r="B1870" s="937">
        <v>42789</v>
      </c>
      <c r="C1870" s="325">
        <v>112.88500000000001</v>
      </c>
      <c r="D1870" s="325">
        <v>37.619999999999997</v>
      </c>
      <c r="E1870" s="325">
        <v>178.30500000000001</v>
      </c>
      <c r="F1870" s="325">
        <v>113.97499999999999</v>
      </c>
      <c r="G1870" s="325">
        <v>70.45</v>
      </c>
      <c r="H1870" s="325">
        <v>95.41</v>
      </c>
      <c r="I1870" s="325">
        <v>84.75</v>
      </c>
      <c r="J1870" s="325">
        <v>39.630000000000003</v>
      </c>
    </row>
    <row r="1871" spans="2:10" x14ac:dyDescent="0.2">
      <c r="B1871" s="937">
        <v>42790</v>
      </c>
      <c r="C1871" s="325">
        <v>114.21</v>
      </c>
      <c r="D1871" s="325">
        <v>37.26</v>
      </c>
      <c r="E1871" s="325">
        <v>179.43</v>
      </c>
      <c r="F1871" s="325">
        <v>113.83</v>
      </c>
      <c r="G1871" s="325">
        <v>68.56</v>
      </c>
      <c r="H1871" s="325">
        <v>95.275000000000006</v>
      </c>
      <c r="I1871" s="325">
        <v>85.82</v>
      </c>
      <c r="J1871" s="325">
        <v>39.31</v>
      </c>
    </row>
    <row r="1872" spans="2:10" x14ac:dyDescent="0.2">
      <c r="B1872" s="937">
        <v>42793</v>
      </c>
      <c r="C1872" s="325">
        <v>113.83</v>
      </c>
      <c r="D1872" s="325">
        <v>36.94</v>
      </c>
      <c r="E1872" s="325">
        <v>179.745</v>
      </c>
      <c r="F1872" s="325">
        <v>113.955</v>
      </c>
      <c r="G1872" s="325">
        <v>69.435000000000002</v>
      </c>
      <c r="H1872" s="325">
        <v>95.424999999999997</v>
      </c>
      <c r="I1872" s="325">
        <v>85.534999999999997</v>
      </c>
      <c r="J1872" s="325">
        <v>39.31</v>
      </c>
    </row>
    <row r="1873" spans="2:10" x14ac:dyDescent="0.2">
      <c r="B1873" s="937">
        <v>42794</v>
      </c>
      <c r="C1873" s="325">
        <v>115.65</v>
      </c>
      <c r="D1873" s="325">
        <v>38.049999999999997</v>
      </c>
      <c r="E1873" s="325">
        <v>178.83</v>
      </c>
      <c r="F1873" s="325">
        <v>113.9</v>
      </c>
      <c r="G1873" s="325">
        <v>69.805000000000007</v>
      </c>
      <c r="H1873" s="325">
        <v>96.204999999999998</v>
      </c>
      <c r="I1873" s="325">
        <v>85.644999999999996</v>
      </c>
      <c r="J1873" s="325">
        <v>39.93</v>
      </c>
    </row>
    <row r="1874" spans="2:10" x14ac:dyDescent="0.2">
      <c r="B1874" s="937">
        <v>42795</v>
      </c>
      <c r="C1874" s="325">
        <v>114.11</v>
      </c>
      <c r="D1874" s="325">
        <v>37.200000000000003</v>
      </c>
      <c r="E1874" s="325">
        <v>179.01</v>
      </c>
      <c r="F1874" s="325">
        <v>111.825</v>
      </c>
      <c r="G1874" s="325">
        <v>67.650000000000006</v>
      </c>
      <c r="H1874" s="325">
        <v>95.135000000000005</v>
      </c>
      <c r="I1874" s="325">
        <v>85.415000000000006</v>
      </c>
      <c r="J1874" s="325">
        <v>39.79</v>
      </c>
    </row>
    <row r="1875" spans="2:10" x14ac:dyDescent="0.2">
      <c r="B1875" s="937">
        <v>42796</v>
      </c>
      <c r="C1875" s="325">
        <v>113.73</v>
      </c>
      <c r="D1875" s="325">
        <v>36.99</v>
      </c>
      <c r="E1875" s="325">
        <v>176.62</v>
      </c>
      <c r="F1875" s="325">
        <v>111.595</v>
      </c>
      <c r="G1875" s="325">
        <v>67.155000000000001</v>
      </c>
      <c r="H1875" s="325">
        <v>95.04</v>
      </c>
      <c r="I1875" s="325">
        <v>84.075000000000003</v>
      </c>
      <c r="J1875" s="325">
        <v>39.72</v>
      </c>
    </row>
    <row r="1876" spans="2:10" x14ac:dyDescent="0.2">
      <c r="B1876" s="937">
        <v>42797</v>
      </c>
      <c r="C1876" s="325">
        <v>113.39</v>
      </c>
      <c r="D1876" s="325">
        <v>39.28</v>
      </c>
      <c r="E1876" s="325">
        <v>174.31</v>
      </c>
      <c r="F1876" s="325">
        <v>111.355</v>
      </c>
      <c r="G1876" s="325">
        <v>66.12</v>
      </c>
      <c r="H1876" s="325">
        <v>93.405000000000001</v>
      </c>
      <c r="I1876" s="325">
        <v>82.32</v>
      </c>
      <c r="J1876" s="325">
        <v>39.69</v>
      </c>
    </row>
    <row r="1877" spans="2:10" x14ac:dyDescent="0.2">
      <c r="B1877" s="937">
        <v>42800</v>
      </c>
      <c r="C1877" s="325">
        <v>114.27</v>
      </c>
      <c r="D1877" s="325">
        <v>39.85</v>
      </c>
      <c r="E1877" s="325">
        <v>173.87</v>
      </c>
      <c r="F1877" s="325">
        <v>111.125</v>
      </c>
      <c r="G1877" s="325">
        <v>65.935000000000002</v>
      </c>
      <c r="H1877" s="325">
        <v>93.444999999999993</v>
      </c>
      <c r="I1877" s="325">
        <v>84.37</v>
      </c>
      <c r="J1877" s="325">
        <v>39.49</v>
      </c>
    </row>
    <row r="1878" spans="2:10" x14ac:dyDescent="0.2">
      <c r="B1878" s="937">
        <v>42801</v>
      </c>
      <c r="C1878" s="325">
        <v>113.49</v>
      </c>
      <c r="D1878" s="325">
        <v>39.67</v>
      </c>
      <c r="E1878" s="325">
        <v>172.26</v>
      </c>
      <c r="F1878" s="325">
        <v>109.62</v>
      </c>
      <c r="G1878" s="325">
        <v>64.7</v>
      </c>
      <c r="H1878" s="325">
        <v>92.174999999999997</v>
      </c>
      <c r="I1878" s="325">
        <v>79.94</v>
      </c>
      <c r="J1878" s="325">
        <v>39.369999999999997</v>
      </c>
    </row>
    <row r="1879" spans="2:10" x14ac:dyDescent="0.2">
      <c r="B1879" s="937">
        <v>42802</v>
      </c>
      <c r="C1879" s="325">
        <v>114.6</v>
      </c>
      <c r="D1879" s="325">
        <v>39.729999999999997</v>
      </c>
      <c r="E1879" s="325">
        <v>174.91</v>
      </c>
      <c r="F1879" s="325">
        <v>110.29</v>
      </c>
      <c r="G1879" s="325">
        <v>65.394999999999996</v>
      </c>
      <c r="H1879" s="325">
        <v>93.655000000000001</v>
      </c>
      <c r="I1879" s="325">
        <v>80.319999999999993</v>
      </c>
      <c r="J1879" s="325">
        <v>39.22</v>
      </c>
    </row>
    <row r="1880" spans="2:10" x14ac:dyDescent="0.2">
      <c r="B1880" s="937">
        <v>42803</v>
      </c>
      <c r="C1880" s="325">
        <v>116.98</v>
      </c>
      <c r="D1880" s="325">
        <v>40.369999999999997</v>
      </c>
      <c r="E1880" s="325">
        <v>181.17</v>
      </c>
      <c r="F1880" s="325">
        <v>114.605</v>
      </c>
      <c r="G1880" s="325">
        <v>67.27</v>
      </c>
      <c r="H1880" s="325">
        <v>94.8</v>
      </c>
      <c r="I1880" s="325">
        <v>81.614999999999995</v>
      </c>
      <c r="J1880" s="325">
        <v>39.5</v>
      </c>
    </row>
    <row r="1881" spans="2:10" x14ac:dyDescent="0.2">
      <c r="B1881" s="937">
        <v>42804</v>
      </c>
      <c r="C1881" s="325">
        <v>114.37</v>
      </c>
      <c r="D1881" s="325">
        <v>39.76</v>
      </c>
      <c r="E1881" s="325">
        <v>177.19</v>
      </c>
      <c r="F1881" s="325">
        <v>113.11499999999999</v>
      </c>
      <c r="G1881" s="325">
        <v>65.885000000000005</v>
      </c>
      <c r="H1881" s="325">
        <v>95.724999999999994</v>
      </c>
      <c r="I1881" s="325">
        <v>81.510000000000005</v>
      </c>
      <c r="J1881" s="325">
        <v>39.479999999999997</v>
      </c>
    </row>
    <row r="1882" spans="2:10" x14ac:dyDescent="0.2">
      <c r="B1882" s="937">
        <v>42807</v>
      </c>
      <c r="C1882" s="325">
        <v>114.14</v>
      </c>
      <c r="D1882" s="325">
        <v>39.270000000000003</v>
      </c>
      <c r="E1882" s="325">
        <v>177.42500000000001</v>
      </c>
      <c r="F1882" s="325">
        <v>110.77500000000001</v>
      </c>
      <c r="G1882" s="325">
        <v>65.31</v>
      </c>
      <c r="H1882" s="325">
        <v>93.435000000000002</v>
      </c>
      <c r="I1882" s="325">
        <v>81.415000000000006</v>
      </c>
      <c r="J1882" s="325">
        <v>39.479999999999997</v>
      </c>
    </row>
    <row r="1883" spans="2:10" x14ac:dyDescent="0.2">
      <c r="B1883" s="937">
        <v>42808</v>
      </c>
      <c r="C1883" s="325">
        <v>113.92</v>
      </c>
      <c r="D1883" s="325">
        <v>39.229999999999997</v>
      </c>
      <c r="E1883" s="325">
        <v>176.97499999999999</v>
      </c>
      <c r="F1883" s="325">
        <v>111.78</v>
      </c>
      <c r="G1883" s="325">
        <v>66.150000000000006</v>
      </c>
      <c r="H1883" s="325">
        <v>95.965000000000003</v>
      </c>
      <c r="I1883" s="325">
        <v>81.674999999999997</v>
      </c>
      <c r="J1883" s="325">
        <v>39.46</v>
      </c>
    </row>
    <row r="1884" spans="2:10" x14ac:dyDescent="0.2">
      <c r="B1884" s="937">
        <v>42809</v>
      </c>
      <c r="C1884" s="325">
        <v>113.56</v>
      </c>
      <c r="D1884" s="325">
        <v>39.549999999999997</v>
      </c>
      <c r="E1884" s="325">
        <v>176.05</v>
      </c>
      <c r="F1884" s="325">
        <v>112.52500000000001</v>
      </c>
      <c r="G1884" s="325">
        <v>66.25</v>
      </c>
      <c r="H1884" s="325">
        <v>94.555000000000007</v>
      </c>
      <c r="I1884" s="325">
        <v>81.36</v>
      </c>
      <c r="J1884" s="325">
        <v>39.49</v>
      </c>
    </row>
    <row r="1885" spans="2:10" x14ac:dyDescent="0.2">
      <c r="B1885" s="937">
        <v>42810</v>
      </c>
      <c r="C1885" s="325">
        <v>111.93</v>
      </c>
      <c r="D1885" s="325">
        <v>38.57</v>
      </c>
      <c r="E1885" s="325">
        <v>171.04499999999999</v>
      </c>
      <c r="F1885" s="325">
        <v>111.36</v>
      </c>
      <c r="G1885" s="325">
        <v>64.004999999999995</v>
      </c>
      <c r="H1885" s="325">
        <v>93.344999999999999</v>
      </c>
      <c r="I1885" s="325">
        <v>79.849999999999994</v>
      </c>
      <c r="J1885" s="325">
        <v>39.159999999999997</v>
      </c>
    </row>
    <row r="1886" spans="2:10" x14ac:dyDescent="0.2">
      <c r="B1886" s="937">
        <v>42811</v>
      </c>
      <c r="C1886" s="325">
        <v>110.01</v>
      </c>
      <c r="D1886" s="325">
        <v>38.39</v>
      </c>
      <c r="E1886" s="325">
        <v>169.2</v>
      </c>
      <c r="F1886" s="325">
        <v>111.215</v>
      </c>
      <c r="G1886" s="325">
        <v>63.41</v>
      </c>
      <c r="H1886" s="325">
        <v>93.61</v>
      </c>
      <c r="I1886" s="325">
        <v>79.594999999999999</v>
      </c>
      <c r="J1886" s="325">
        <v>38.85</v>
      </c>
    </row>
    <row r="1887" spans="2:10" x14ac:dyDescent="0.2">
      <c r="B1887" s="937">
        <v>42814</v>
      </c>
      <c r="C1887" s="325">
        <v>114.09</v>
      </c>
      <c r="D1887" s="325">
        <v>39.71</v>
      </c>
      <c r="E1887" s="325">
        <v>177.215</v>
      </c>
      <c r="F1887" s="325">
        <v>115.265</v>
      </c>
      <c r="G1887" s="325">
        <v>67.855000000000004</v>
      </c>
      <c r="H1887" s="325">
        <v>97.605000000000004</v>
      </c>
      <c r="I1887" s="325">
        <v>84.7</v>
      </c>
      <c r="J1887" s="325">
        <v>38.19</v>
      </c>
    </row>
    <row r="1888" spans="2:10" x14ac:dyDescent="0.2">
      <c r="B1888" s="937">
        <v>42815</v>
      </c>
      <c r="C1888" s="325">
        <v>114.96</v>
      </c>
      <c r="D1888" s="325">
        <v>40.32</v>
      </c>
      <c r="E1888" s="325">
        <v>177.01499999999999</v>
      </c>
      <c r="F1888" s="325">
        <v>112.63500000000001</v>
      </c>
      <c r="G1888" s="325">
        <v>67.180000000000007</v>
      </c>
      <c r="H1888" s="325">
        <v>93.79</v>
      </c>
      <c r="I1888" s="325">
        <v>82.42</v>
      </c>
      <c r="J1888" s="325">
        <v>40.25</v>
      </c>
    </row>
    <row r="1889" spans="2:10" x14ac:dyDescent="0.2">
      <c r="B1889" s="937">
        <v>42816</v>
      </c>
      <c r="C1889" s="325">
        <v>114.845</v>
      </c>
      <c r="D1889" s="325">
        <v>41.55</v>
      </c>
      <c r="E1889" s="325">
        <v>173.54</v>
      </c>
      <c r="F1889" s="325">
        <v>115.935</v>
      </c>
      <c r="G1889" s="325">
        <v>68.314999999999998</v>
      </c>
      <c r="H1889" s="325">
        <v>95.674999999999997</v>
      </c>
      <c r="I1889" s="325">
        <v>82.344999999999999</v>
      </c>
      <c r="J1889" s="325">
        <v>40.130000000000003</v>
      </c>
    </row>
    <row r="1890" spans="2:10" x14ac:dyDescent="0.2">
      <c r="B1890" s="937">
        <v>42817</v>
      </c>
      <c r="C1890" s="325">
        <v>115.825</v>
      </c>
      <c r="D1890" s="325">
        <v>41.22</v>
      </c>
      <c r="E1890" s="325">
        <v>174.505</v>
      </c>
      <c r="F1890" s="325">
        <v>115.02</v>
      </c>
      <c r="G1890" s="325">
        <v>68.405000000000001</v>
      </c>
      <c r="H1890" s="325">
        <v>97.515000000000001</v>
      </c>
      <c r="I1890" s="325">
        <v>82.295000000000002</v>
      </c>
      <c r="J1890" s="325">
        <v>39.950000000000003</v>
      </c>
    </row>
    <row r="1891" spans="2:10" x14ac:dyDescent="0.2">
      <c r="B1891" s="937">
        <v>42818</v>
      </c>
      <c r="C1891" s="325">
        <v>114.79</v>
      </c>
      <c r="D1891" s="325">
        <v>40.53</v>
      </c>
      <c r="E1891" s="325">
        <v>173.53</v>
      </c>
      <c r="F1891" s="325">
        <v>115.62</v>
      </c>
      <c r="G1891" s="325">
        <v>68.355000000000004</v>
      </c>
      <c r="H1891" s="325">
        <v>99.82</v>
      </c>
      <c r="I1891" s="325">
        <v>83.224999999999994</v>
      </c>
      <c r="J1891" s="325">
        <v>39.46</v>
      </c>
    </row>
    <row r="1892" spans="2:10" x14ac:dyDescent="0.2">
      <c r="B1892" s="937">
        <v>42821</v>
      </c>
      <c r="C1892" s="325">
        <v>114.97499999999999</v>
      </c>
      <c r="D1892" s="325">
        <v>40.56</v>
      </c>
      <c r="E1892" s="325">
        <v>178.1</v>
      </c>
      <c r="F1892" s="325">
        <v>115.36</v>
      </c>
      <c r="G1892" s="325">
        <v>69.23</v>
      </c>
      <c r="H1892" s="325">
        <v>99.24</v>
      </c>
      <c r="I1892" s="325">
        <v>84.534999999999997</v>
      </c>
      <c r="J1892" s="325">
        <v>42.27</v>
      </c>
    </row>
    <row r="1893" spans="2:10" x14ac:dyDescent="0.2">
      <c r="B1893" s="937">
        <v>42822</v>
      </c>
      <c r="C1893" s="325">
        <v>114.79</v>
      </c>
      <c r="D1893" s="325">
        <v>41.695</v>
      </c>
      <c r="E1893" s="325">
        <v>174.10499999999999</v>
      </c>
      <c r="F1893" s="325">
        <v>117.38500000000001</v>
      </c>
      <c r="G1893" s="325">
        <v>69.224999999999994</v>
      </c>
      <c r="H1893" s="325">
        <v>101.62</v>
      </c>
      <c r="I1893" s="325">
        <v>83.724999999999994</v>
      </c>
      <c r="J1893" s="325">
        <v>42.33</v>
      </c>
    </row>
    <row r="1894" spans="2:10" x14ac:dyDescent="0.2">
      <c r="B1894" s="937">
        <v>42823</v>
      </c>
      <c r="C1894" s="325">
        <v>115.255</v>
      </c>
      <c r="D1894" s="325">
        <v>41.32</v>
      </c>
      <c r="E1894" s="325">
        <v>175.17500000000001</v>
      </c>
      <c r="F1894" s="325">
        <v>116.63</v>
      </c>
      <c r="G1894" s="325">
        <v>68.900000000000006</v>
      </c>
      <c r="H1894" s="325">
        <v>100.845</v>
      </c>
      <c r="I1894" s="325">
        <v>83.034999999999997</v>
      </c>
      <c r="J1894" s="325">
        <v>43.4</v>
      </c>
    </row>
    <row r="1895" spans="2:10" x14ac:dyDescent="0.2">
      <c r="B1895" s="937">
        <v>42824</v>
      </c>
      <c r="C1895" s="325">
        <v>114.785</v>
      </c>
      <c r="D1895" s="325">
        <v>41.414999999999999</v>
      </c>
      <c r="E1895" s="325">
        <v>175.42</v>
      </c>
      <c r="F1895" s="325">
        <v>115.82</v>
      </c>
      <c r="G1895" s="325">
        <v>68.23</v>
      </c>
      <c r="H1895" s="325">
        <v>99.56</v>
      </c>
      <c r="I1895" s="325">
        <v>82.555000000000007</v>
      </c>
      <c r="J1895" s="325">
        <v>43.68</v>
      </c>
    </row>
    <row r="1896" spans="2:10" x14ac:dyDescent="0.2">
      <c r="B1896" s="937">
        <v>42825</v>
      </c>
      <c r="C1896" s="325">
        <v>114.785</v>
      </c>
      <c r="D1896" s="325">
        <v>40.08</v>
      </c>
      <c r="E1896" s="325">
        <v>175.84</v>
      </c>
      <c r="F1896" s="325">
        <v>115.12</v>
      </c>
      <c r="G1896" s="325">
        <v>68.67</v>
      </c>
      <c r="H1896" s="325">
        <v>97.875</v>
      </c>
      <c r="I1896" s="325">
        <v>82.28</v>
      </c>
      <c r="J1896" s="325">
        <v>43.01</v>
      </c>
    </row>
    <row r="1897" spans="2:10" x14ac:dyDescent="0.2">
      <c r="B1897" s="937">
        <v>42828</v>
      </c>
      <c r="C1897" s="325">
        <v>113.55500000000001</v>
      </c>
      <c r="D1897" s="325">
        <v>40.5</v>
      </c>
      <c r="E1897" s="325">
        <v>175.13499999999999</v>
      </c>
      <c r="F1897" s="325">
        <v>115.94</v>
      </c>
      <c r="G1897" s="325">
        <v>68.424999999999997</v>
      </c>
      <c r="H1897" s="325">
        <v>99.3</v>
      </c>
      <c r="I1897" s="325">
        <v>82.465000000000003</v>
      </c>
      <c r="J1897" s="325">
        <v>43.1</v>
      </c>
    </row>
    <row r="1898" spans="2:10" x14ac:dyDescent="0.2">
      <c r="B1898" s="937">
        <v>42829</v>
      </c>
      <c r="C1898" s="325">
        <v>114.11499999999999</v>
      </c>
      <c r="D1898" s="325">
        <v>40.5</v>
      </c>
      <c r="E1898" s="325">
        <v>173.70500000000001</v>
      </c>
      <c r="F1898" s="325">
        <v>115.22</v>
      </c>
      <c r="G1898" s="325">
        <v>68.02</v>
      </c>
      <c r="H1898" s="325">
        <v>98.79</v>
      </c>
      <c r="I1898" s="325">
        <v>82.56</v>
      </c>
      <c r="J1898" s="325">
        <v>43.15</v>
      </c>
    </row>
    <row r="1899" spans="2:10" x14ac:dyDescent="0.2">
      <c r="B1899" s="937">
        <v>42830</v>
      </c>
      <c r="C1899" s="325">
        <v>114.77500000000001</v>
      </c>
      <c r="D1899" s="325">
        <v>42.494999999999997</v>
      </c>
      <c r="E1899" s="325">
        <v>176.69499999999999</v>
      </c>
      <c r="F1899" s="325">
        <v>114.715</v>
      </c>
      <c r="G1899" s="325">
        <v>68.034999999999997</v>
      </c>
      <c r="H1899" s="325">
        <v>98.984999999999999</v>
      </c>
      <c r="I1899" s="325">
        <v>80.27</v>
      </c>
      <c r="J1899" s="325">
        <v>43.524999999999999</v>
      </c>
    </row>
    <row r="1900" spans="2:10" x14ac:dyDescent="0.2">
      <c r="B1900" s="937">
        <v>42831</v>
      </c>
      <c r="C1900" s="325">
        <v>114.77500000000001</v>
      </c>
      <c r="D1900" s="325">
        <v>42.494999999999997</v>
      </c>
      <c r="E1900" s="325">
        <v>177.52500000000001</v>
      </c>
      <c r="F1900" s="325">
        <v>114.845</v>
      </c>
      <c r="G1900" s="325">
        <v>68.114999999999995</v>
      </c>
      <c r="H1900" s="325">
        <v>99.415000000000006</v>
      </c>
      <c r="I1900" s="325">
        <v>80.28</v>
      </c>
      <c r="J1900" s="325">
        <v>43.524999999999999</v>
      </c>
    </row>
    <row r="1901" spans="2:10" x14ac:dyDescent="0.2">
      <c r="B1901" s="937">
        <v>42832</v>
      </c>
      <c r="C1901" s="325">
        <v>114.77500000000001</v>
      </c>
      <c r="D1901" s="325">
        <v>42.47</v>
      </c>
      <c r="E1901" s="325">
        <v>177.14</v>
      </c>
      <c r="F1901" s="325">
        <v>115.355</v>
      </c>
      <c r="G1901" s="325">
        <v>68.545000000000002</v>
      </c>
      <c r="H1901" s="325">
        <v>99.814999999999998</v>
      </c>
      <c r="I1901" s="325">
        <v>80.34</v>
      </c>
      <c r="J1901" s="325">
        <v>43.484999999999999</v>
      </c>
    </row>
    <row r="1902" spans="2:10" x14ac:dyDescent="0.2">
      <c r="B1902" s="937">
        <v>42835</v>
      </c>
      <c r="C1902" s="325">
        <v>114.77500000000001</v>
      </c>
      <c r="D1902" s="325">
        <v>43.23</v>
      </c>
      <c r="E1902" s="325">
        <v>177.22499999999999</v>
      </c>
      <c r="F1902" s="325">
        <v>114.72499999999999</v>
      </c>
      <c r="G1902" s="325">
        <v>68.16</v>
      </c>
      <c r="H1902" s="325">
        <v>99.265000000000001</v>
      </c>
      <c r="I1902" s="325">
        <v>80.215000000000003</v>
      </c>
      <c r="J1902" s="325">
        <v>43.585000000000001</v>
      </c>
    </row>
    <row r="1903" spans="2:10" x14ac:dyDescent="0.2">
      <c r="B1903" s="937">
        <v>42836</v>
      </c>
      <c r="C1903" s="325">
        <v>114.77500000000001</v>
      </c>
      <c r="D1903" s="325">
        <v>42.37</v>
      </c>
      <c r="E1903" s="325">
        <v>176.98</v>
      </c>
      <c r="F1903" s="325">
        <v>115.765</v>
      </c>
      <c r="G1903" s="325">
        <v>68.38</v>
      </c>
      <c r="H1903" s="325">
        <v>105.1</v>
      </c>
      <c r="I1903" s="325">
        <v>80.215000000000003</v>
      </c>
      <c r="J1903" s="325">
        <v>43.395000000000003</v>
      </c>
    </row>
    <row r="1904" spans="2:10" x14ac:dyDescent="0.2">
      <c r="B1904" s="937">
        <v>42837</v>
      </c>
      <c r="C1904" s="325">
        <v>115.19</v>
      </c>
      <c r="D1904" s="325">
        <v>42.61</v>
      </c>
      <c r="E1904" s="325">
        <v>177.565</v>
      </c>
      <c r="F1904" s="325">
        <v>116.69</v>
      </c>
      <c r="G1904" s="325">
        <v>68.784999999999997</v>
      </c>
      <c r="H1904" s="325">
        <v>105.545</v>
      </c>
      <c r="I1904" s="325">
        <v>80.194999999999993</v>
      </c>
      <c r="J1904" s="325">
        <v>43.384999999999998</v>
      </c>
    </row>
    <row r="1905" spans="2:10" x14ac:dyDescent="0.2">
      <c r="B1905" s="937">
        <v>42838</v>
      </c>
      <c r="C1905" s="325">
        <v>114.78</v>
      </c>
      <c r="D1905" s="325">
        <v>42.65</v>
      </c>
      <c r="E1905" s="325">
        <v>177.88499999999999</v>
      </c>
      <c r="F1905" s="325">
        <v>115.855</v>
      </c>
      <c r="G1905" s="325">
        <v>68.594999999999999</v>
      </c>
      <c r="H1905" s="325">
        <v>104.255</v>
      </c>
      <c r="I1905" s="325">
        <v>79.86</v>
      </c>
      <c r="J1905" s="325">
        <v>42.82</v>
      </c>
    </row>
    <row r="1906" spans="2:10" x14ac:dyDescent="0.2">
      <c r="B1906" s="937">
        <v>42839</v>
      </c>
      <c r="C1906" s="325">
        <v>114.79</v>
      </c>
      <c r="D1906" s="325">
        <v>42.64</v>
      </c>
      <c r="E1906" s="325">
        <v>177.91</v>
      </c>
      <c r="F1906" s="325">
        <v>115.91500000000001</v>
      </c>
      <c r="G1906" s="325">
        <v>68.63</v>
      </c>
      <c r="H1906" s="325">
        <v>104.315</v>
      </c>
      <c r="I1906" s="325">
        <v>79.94</v>
      </c>
      <c r="J1906" s="325">
        <v>42.86</v>
      </c>
    </row>
    <row r="1907" spans="2:10" x14ac:dyDescent="0.2">
      <c r="B1907" s="937">
        <v>42842</v>
      </c>
      <c r="C1907" s="325">
        <v>115.15</v>
      </c>
      <c r="D1907" s="325">
        <v>42.67</v>
      </c>
      <c r="E1907" s="325">
        <v>178.46</v>
      </c>
      <c r="F1907" s="325">
        <v>115.82</v>
      </c>
      <c r="G1907" s="325">
        <v>68.58</v>
      </c>
      <c r="H1907" s="325">
        <v>104.91500000000001</v>
      </c>
      <c r="I1907" s="325">
        <v>79.86</v>
      </c>
      <c r="J1907" s="325">
        <v>42.82</v>
      </c>
    </row>
    <row r="1908" spans="2:10" x14ac:dyDescent="0.2">
      <c r="B1908" s="937">
        <v>42843</v>
      </c>
      <c r="C1908" s="325">
        <v>114.78</v>
      </c>
      <c r="D1908" s="325">
        <v>42.62</v>
      </c>
      <c r="E1908" s="325">
        <v>178.15</v>
      </c>
      <c r="F1908" s="325">
        <v>116.02</v>
      </c>
      <c r="G1908" s="325">
        <v>68.61</v>
      </c>
      <c r="H1908" s="325">
        <v>102.61</v>
      </c>
      <c r="I1908" s="325">
        <v>80.48</v>
      </c>
      <c r="J1908" s="325">
        <v>43.655000000000001</v>
      </c>
    </row>
    <row r="1909" spans="2:10" x14ac:dyDescent="0.2">
      <c r="B1909" s="937">
        <v>42844</v>
      </c>
      <c r="C1909" s="325">
        <v>114.785</v>
      </c>
      <c r="D1909" s="325">
        <v>42.375</v>
      </c>
      <c r="E1909" s="325">
        <v>177.62</v>
      </c>
      <c r="F1909" s="325">
        <v>114.91</v>
      </c>
      <c r="G1909" s="325">
        <v>68.209999999999994</v>
      </c>
      <c r="H1909" s="325">
        <v>103.675</v>
      </c>
      <c r="I1909" s="325">
        <v>80.254999999999995</v>
      </c>
      <c r="J1909" s="325">
        <v>43.475000000000001</v>
      </c>
    </row>
    <row r="1910" spans="2:10" x14ac:dyDescent="0.2">
      <c r="B1910" s="937">
        <v>42845</v>
      </c>
      <c r="C1910" s="325">
        <v>114.78</v>
      </c>
      <c r="D1910" s="325">
        <v>42.475000000000001</v>
      </c>
      <c r="E1910" s="325">
        <v>177.99</v>
      </c>
      <c r="F1910" s="325">
        <v>115.315</v>
      </c>
      <c r="G1910" s="325">
        <v>68.63</v>
      </c>
      <c r="H1910" s="325">
        <v>103.705</v>
      </c>
      <c r="I1910" s="325">
        <v>80.680000000000007</v>
      </c>
      <c r="J1910" s="325">
        <v>43.645000000000003</v>
      </c>
    </row>
    <row r="1911" spans="2:10" x14ac:dyDescent="0.2">
      <c r="B1911" s="937">
        <v>42846</v>
      </c>
      <c r="C1911" s="325">
        <v>114.78</v>
      </c>
      <c r="D1911" s="325">
        <v>42.25</v>
      </c>
      <c r="E1911" s="325">
        <v>178.17</v>
      </c>
      <c r="F1911" s="325">
        <v>114.9</v>
      </c>
      <c r="G1911" s="325">
        <v>69.254999999999995</v>
      </c>
      <c r="H1911" s="325">
        <v>109.86499999999999</v>
      </c>
      <c r="I1911" s="325">
        <v>80.355000000000004</v>
      </c>
      <c r="J1911" s="325">
        <v>43.395000000000003</v>
      </c>
    </row>
    <row r="1912" spans="2:10" x14ac:dyDescent="0.2">
      <c r="B1912" s="937">
        <v>42849</v>
      </c>
      <c r="C1912" s="325">
        <v>112.76</v>
      </c>
      <c r="D1912" s="325">
        <v>42.04</v>
      </c>
      <c r="E1912" s="325">
        <v>175.05500000000001</v>
      </c>
      <c r="F1912" s="325">
        <v>113.31</v>
      </c>
      <c r="G1912" s="325">
        <v>67.254999999999995</v>
      </c>
      <c r="H1912" s="325">
        <v>106.73</v>
      </c>
      <c r="I1912" s="325">
        <v>79.825000000000003</v>
      </c>
      <c r="J1912" s="325">
        <v>43.62</v>
      </c>
    </row>
    <row r="1913" spans="2:10" x14ac:dyDescent="0.2">
      <c r="B1913" s="937">
        <v>42850</v>
      </c>
      <c r="C1913" s="325">
        <v>111.9</v>
      </c>
      <c r="D1913" s="325">
        <v>41.515000000000001</v>
      </c>
      <c r="E1913" s="325">
        <v>173.61</v>
      </c>
      <c r="F1913" s="325">
        <v>112.485</v>
      </c>
      <c r="G1913" s="325">
        <v>66.739999999999995</v>
      </c>
      <c r="H1913" s="325">
        <v>106.55</v>
      </c>
      <c r="I1913" s="325">
        <v>80.405000000000001</v>
      </c>
      <c r="J1913" s="325">
        <v>43.674999999999997</v>
      </c>
    </row>
    <row r="1914" spans="2:10" x14ac:dyDescent="0.2">
      <c r="B1914" s="937">
        <v>42851</v>
      </c>
      <c r="C1914" s="325">
        <v>111.855</v>
      </c>
      <c r="D1914" s="325">
        <v>41.58</v>
      </c>
      <c r="E1914" s="325">
        <v>173.47</v>
      </c>
      <c r="F1914" s="325">
        <v>112.21</v>
      </c>
      <c r="G1914" s="325">
        <v>66.98</v>
      </c>
      <c r="H1914" s="325">
        <v>104.995</v>
      </c>
      <c r="I1914" s="325">
        <v>80.465000000000003</v>
      </c>
      <c r="J1914" s="325">
        <v>43.625</v>
      </c>
    </row>
    <row r="1915" spans="2:10" x14ac:dyDescent="0.2">
      <c r="B1915" s="937">
        <v>42852</v>
      </c>
      <c r="C1915" s="325">
        <v>111.825</v>
      </c>
      <c r="D1915" s="325">
        <v>41.46</v>
      </c>
      <c r="E1915" s="325">
        <v>173.47</v>
      </c>
      <c r="F1915" s="325">
        <v>112.86</v>
      </c>
      <c r="G1915" s="325">
        <v>66.504999999999995</v>
      </c>
      <c r="H1915" s="325">
        <v>106.245</v>
      </c>
      <c r="I1915" s="325">
        <v>80.290000000000006</v>
      </c>
      <c r="J1915" s="325">
        <v>43.475000000000001</v>
      </c>
    </row>
    <row r="1916" spans="2:10" x14ac:dyDescent="0.2">
      <c r="B1916" s="937">
        <v>42853</v>
      </c>
      <c r="C1916" s="325">
        <v>111.825</v>
      </c>
      <c r="D1916" s="325">
        <v>40.284999999999997</v>
      </c>
      <c r="E1916" s="325">
        <v>169.19</v>
      </c>
      <c r="F1916" s="325">
        <v>112.905</v>
      </c>
      <c r="G1916" s="325">
        <v>66.38</v>
      </c>
      <c r="H1916" s="325">
        <v>106.185</v>
      </c>
      <c r="I1916" s="325">
        <v>80.39</v>
      </c>
      <c r="J1916" s="325">
        <v>42.314999999999998</v>
      </c>
    </row>
    <row r="1917" spans="2:10" x14ac:dyDescent="0.2">
      <c r="B1917" s="937">
        <v>42856</v>
      </c>
      <c r="C1917" s="325">
        <v>115.185</v>
      </c>
      <c r="D1917" s="325">
        <v>40.375</v>
      </c>
      <c r="E1917" s="325">
        <v>174.27</v>
      </c>
      <c r="F1917" s="325">
        <v>113.045</v>
      </c>
      <c r="G1917" s="325">
        <v>66.459999999999994</v>
      </c>
      <c r="H1917" s="325">
        <v>106.315</v>
      </c>
      <c r="I1917" s="325">
        <v>80.02</v>
      </c>
      <c r="J1917" s="325">
        <v>42.115000000000002</v>
      </c>
    </row>
    <row r="1918" spans="2:10" x14ac:dyDescent="0.2">
      <c r="B1918" s="937">
        <v>42857</v>
      </c>
      <c r="C1918" s="325">
        <v>111.05</v>
      </c>
      <c r="D1918" s="325">
        <v>40.234999999999999</v>
      </c>
      <c r="E1918" s="325">
        <v>167.51499999999999</v>
      </c>
      <c r="F1918" s="325">
        <v>113.16</v>
      </c>
      <c r="G1918" s="325">
        <v>65.53</v>
      </c>
      <c r="H1918" s="325">
        <v>103.735</v>
      </c>
      <c r="I1918" s="325">
        <v>78.965000000000003</v>
      </c>
      <c r="J1918" s="325">
        <v>41.545000000000002</v>
      </c>
    </row>
    <row r="1919" spans="2:10" x14ac:dyDescent="0.2">
      <c r="B1919" s="937">
        <v>42858</v>
      </c>
      <c r="C1919" s="325">
        <v>109.855</v>
      </c>
      <c r="D1919" s="325">
        <v>40.130000000000003</v>
      </c>
      <c r="E1919" s="325">
        <v>165.70500000000001</v>
      </c>
      <c r="F1919" s="325">
        <v>112.93</v>
      </c>
      <c r="G1919" s="325">
        <v>65.430000000000007</v>
      </c>
      <c r="H1919" s="325">
        <v>104.17</v>
      </c>
      <c r="I1919" s="325">
        <v>78.349999999999994</v>
      </c>
      <c r="J1919" s="325">
        <v>40.61</v>
      </c>
    </row>
    <row r="1920" spans="2:10" x14ac:dyDescent="0.2">
      <c r="B1920" s="937">
        <v>42859</v>
      </c>
      <c r="C1920" s="325">
        <v>109.855</v>
      </c>
      <c r="D1920" s="325">
        <v>40.284999999999997</v>
      </c>
      <c r="E1920" s="325">
        <v>169.34</v>
      </c>
      <c r="F1920" s="325">
        <v>114.78</v>
      </c>
      <c r="G1920" s="325">
        <v>67.31</v>
      </c>
      <c r="H1920" s="325">
        <v>105.205</v>
      </c>
      <c r="I1920" s="325">
        <v>79.045000000000002</v>
      </c>
      <c r="J1920" s="325">
        <v>40.465000000000003</v>
      </c>
    </row>
    <row r="1921" spans="2:10" x14ac:dyDescent="0.2">
      <c r="B1921" s="937">
        <v>42860</v>
      </c>
      <c r="C1921" s="325">
        <v>109.855</v>
      </c>
      <c r="D1921" s="325">
        <v>39.744999999999997</v>
      </c>
      <c r="E1921" s="325">
        <v>168.22499999999999</v>
      </c>
      <c r="F1921" s="325">
        <v>113.86499999999999</v>
      </c>
      <c r="G1921" s="325">
        <v>66.004999999999995</v>
      </c>
      <c r="H1921" s="325">
        <v>105.44499999999999</v>
      </c>
      <c r="I1921" s="325">
        <v>79.334999999999994</v>
      </c>
      <c r="J1921" s="325">
        <v>40.625</v>
      </c>
    </row>
    <row r="1922" spans="2:10" x14ac:dyDescent="0.2">
      <c r="B1922" s="937">
        <v>42863</v>
      </c>
      <c r="C1922" s="325">
        <v>109.855</v>
      </c>
      <c r="D1922" s="325">
        <v>40.26</v>
      </c>
      <c r="E1922" s="325">
        <v>168.8</v>
      </c>
      <c r="F1922" s="325">
        <v>114.42</v>
      </c>
      <c r="G1922" s="325">
        <v>66.78</v>
      </c>
      <c r="H1922" s="325">
        <v>104.86</v>
      </c>
      <c r="I1922" s="325">
        <v>78.53</v>
      </c>
      <c r="J1922" s="325">
        <v>40.43</v>
      </c>
    </row>
    <row r="1923" spans="2:10" x14ac:dyDescent="0.2">
      <c r="B1923" s="937">
        <v>42864</v>
      </c>
      <c r="C1923" s="325">
        <v>109.83499999999999</v>
      </c>
      <c r="D1923" s="325">
        <v>39.774999999999999</v>
      </c>
      <c r="E1923" s="325">
        <v>169.19</v>
      </c>
      <c r="F1923" s="325">
        <v>113.825</v>
      </c>
      <c r="G1923" s="325">
        <v>66.55</v>
      </c>
      <c r="H1923" s="325">
        <v>104.795</v>
      </c>
      <c r="I1923" s="325">
        <v>79.239999999999995</v>
      </c>
      <c r="J1923" s="325">
        <v>40.625</v>
      </c>
    </row>
    <row r="1924" spans="2:10" x14ac:dyDescent="0.2">
      <c r="B1924" s="937">
        <v>42865</v>
      </c>
      <c r="C1924" s="325">
        <v>109.72</v>
      </c>
      <c r="D1924" s="325">
        <v>40.325000000000003</v>
      </c>
      <c r="E1924" s="325">
        <v>169.24</v>
      </c>
      <c r="F1924" s="325">
        <v>112.855</v>
      </c>
      <c r="G1924" s="325">
        <v>66.81</v>
      </c>
      <c r="H1924" s="325">
        <v>103.68</v>
      </c>
      <c r="I1924" s="325">
        <v>79.694999999999993</v>
      </c>
      <c r="J1924" s="325">
        <v>40.414999999999999</v>
      </c>
    </row>
    <row r="1925" spans="2:10" x14ac:dyDescent="0.2">
      <c r="B1925" s="937">
        <v>42866</v>
      </c>
      <c r="C1925" s="325">
        <v>109.74</v>
      </c>
      <c r="D1925" s="325">
        <v>40.33</v>
      </c>
      <c r="E1925" s="325">
        <v>167.86</v>
      </c>
      <c r="F1925" s="325">
        <v>113.875</v>
      </c>
      <c r="G1925" s="325">
        <v>67.239999999999995</v>
      </c>
      <c r="H1925" s="325">
        <v>103.41500000000001</v>
      </c>
      <c r="I1925" s="325">
        <v>78.25</v>
      </c>
      <c r="J1925" s="325">
        <v>40.424999999999997</v>
      </c>
    </row>
    <row r="1926" spans="2:10" x14ac:dyDescent="0.2">
      <c r="B1926" s="937">
        <v>42867</v>
      </c>
      <c r="C1926" s="325">
        <v>109.855</v>
      </c>
      <c r="D1926" s="325">
        <v>40.17</v>
      </c>
      <c r="E1926" s="325">
        <v>167.67</v>
      </c>
      <c r="F1926" s="325">
        <v>112.84</v>
      </c>
      <c r="G1926" s="325">
        <v>66.63</v>
      </c>
      <c r="H1926" s="325">
        <v>103.59</v>
      </c>
      <c r="I1926" s="325">
        <v>76.510000000000005</v>
      </c>
      <c r="J1926" s="325">
        <v>40.585000000000001</v>
      </c>
    </row>
    <row r="1927" spans="2:10" x14ac:dyDescent="0.2">
      <c r="B1927" s="937">
        <v>42870</v>
      </c>
      <c r="C1927" s="325">
        <v>109.86</v>
      </c>
      <c r="D1927" s="325">
        <v>40.25</v>
      </c>
      <c r="E1927" s="325">
        <v>168.76499999999999</v>
      </c>
      <c r="F1927" s="325">
        <v>112.795</v>
      </c>
      <c r="G1927" s="325">
        <v>67.39</v>
      </c>
      <c r="H1927" s="325">
        <v>103.99</v>
      </c>
      <c r="I1927" s="325">
        <v>75.704999999999998</v>
      </c>
      <c r="J1927" s="325">
        <v>40.484999999999999</v>
      </c>
    </row>
    <row r="1928" spans="2:10" x14ac:dyDescent="0.2">
      <c r="B1928" s="937">
        <v>42871</v>
      </c>
      <c r="C1928" s="325">
        <v>109.7</v>
      </c>
      <c r="D1928" s="325">
        <v>40.145000000000003</v>
      </c>
      <c r="E1928" s="325">
        <v>166.69</v>
      </c>
      <c r="F1928" s="325">
        <v>112.85</v>
      </c>
      <c r="G1928" s="325">
        <v>66.474999999999994</v>
      </c>
      <c r="H1928" s="325">
        <v>104.44</v>
      </c>
      <c r="I1928" s="325">
        <v>75.8</v>
      </c>
      <c r="J1928" s="325">
        <v>40.61</v>
      </c>
    </row>
    <row r="1929" spans="2:10" x14ac:dyDescent="0.2">
      <c r="B1929" s="937">
        <v>42872</v>
      </c>
      <c r="C1929" s="325">
        <v>109.86</v>
      </c>
      <c r="D1929" s="325">
        <v>40.545000000000002</v>
      </c>
      <c r="E1929" s="325">
        <v>164.05500000000001</v>
      </c>
      <c r="F1929" s="325">
        <v>113.015</v>
      </c>
      <c r="G1929" s="325">
        <v>67.495000000000005</v>
      </c>
      <c r="H1929" s="325">
        <v>103.95</v>
      </c>
      <c r="I1929" s="325">
        <v>75.5</v>
      </c>
      <c r="J1929" s="325">
        <v>40.634999999999998</v>
      </c>
    </row>
    <row r="1930" spans="2:10" x14ac:dyDescent="0.2">
      <c r="B1930" s="937">
        <v>42873</v>
      </c>
      <c r="C1930" s="325">
        <v>107.34</v>
      </c>
      <c r="D1930" s="325">
        <v>40.270000000000003</v>
      </c>
      <c r="E1930" s="325">
        <v>168.04</v>
      </c>
      <c r="F1930" s="325">
        <v>113.43</v>
      </c>
      <c r="G1930" s="325">
        <v>66.594999999999999</v>
      </c>
      <c r="H1930" s="325">
        <v>105.68</v>
      </c>
      <c r="I1930" s="325">
        <v>78.400000000000006</v>
      </c>
      <c r="J1930" s="325">
        <v>40.395000000000003</v>
      </c>
    </row>
    <row r="1931" spans="2:10" x14ac:dyDescent="0.2">
      <c r="B1931" s="937">
        <v>42874</v>
      </c>
      <c r="C1931" s="325">
        <v>110.96</v>
      </c>
      <c r="D1931" s="325">
        <v>40.314999999999998</v>
      </c>
      <c r="E1931" s="325">
        <v>164.39</v>
      </c>
      <c r="F1931" s="325">
        <v>112.795</v>
      </c>
      <c r="G1931" s="325">
        <v>65.430000000000007</v>
      </c>
      <c r="H1931" s="325">
        <v>104.495</v>
      </c>
      <c r="I1931" s="325">
        <v>75.849999999999994</v>
      </c>
      <c r="J1931" s="325">
        <v>40.475000000000001</v>
      </c>
    </row>
    <row r="1932" spans="2:10" x14ac:dyDescent="0.2">
      <c r="B1932" s="937">
        <v>42877</v>
      </c>
      <c r="C1932" s="325">
        <v>112.52500000000001</v>
      </c>
      <c r="D1932" s="325">
        <v>40.575000000000003</v>
      </c>
      <c r="E1932" s="325">
        <v>163.185</v>
      </c>
      <c r="F1932" s="325">
        <v>112.985</v>
      </c>
      <c r="G1932" s="325">
        <v>65.754999999999995</v>
      </c>
      <c r="H1932" s="325">
        <v>104.04</v>
      </c>
      <c r="I1932" s="325">
        <v>76.510000000000005</v>
      </c>
      <c r="J1932" s="325">
        <v>40.604999999999997</v>
      </c>
    </row>
    <row r="1933" spans="2:10" x14ac:dyDescent="0.2">
      <c r="B1933" s="937">
        <v>42878</v>
      </c>
      <c r="C1933" s="325">
        <v>111.045</v>
      </c>
      <c r="D1933" s="325">
        <v>40.17</v>
      </c>
      <c r="E1933" s="325">
        <v>163.30000000000001</v>
      </c>
      <c r="F1933" s="325">
        <v>112.815</v>
      </c>
      <c r="G1933" s="325">
        <v>65.53</v>
      </c>
      <c r="H1933" s="325">
        <v>103.955</v>
      </c>
      <c r="I1933" s="325">
        <v>77.555000000000007</v>
      </c>
      <c r="J1933" s="325">
        <v>40.414999999999999</v>
      </c>
    </row>
    <row r="1934" spans="2:10" x14ac:dyDescent="0.2">
      <c r="B1934" s="937">
        <v>42879</v>
      </c>
      <c r="C1934" s="325">
        <v>110.91</v>
      </c>
      <c r="D1934" s="325">
        <v>39.99</v>
      </c>
      <c r="E1934" s="325">
        <v>161.17500000000001</v>
      </c>
      <c r="F1934" s="325">
        <v>111.94499999999999</v>
      </c>
      <c r="G1934" s="325">
        <v>65.08</v>
      </c>
      <c r="H1934" s="325">
        <v>103.505</v>
      </c>
      <c r="I1934" s="325">
        <v>77.56</v>
      </c>
      <c r="J1934" s="325">
        <v>40.365000000000002</v>
      </c>
    </row>
    <row r="1935" spans="2:10" x14ac:dyDescent="0.2">
      <c r="B1935" s="937">
        <v>42880</v>
      </c>
      <c r="C1935" s="325">
        <v>112.075</v>
      </c>
      <c r="D1935" s="325">
        <v>40.21</v>
      </c>
      <c r="E1935" s="325">
        <v>163.38999999999999</v>
      </c>
      <c r="F1935" s="325">
        <v>112.455</v>
      </c>
      <c r="G1935" s="325">
        <v>64.959999999999994</v>
      </c>
      <c r="H1935" s="325">
        <v>103.545</v>
      </c>
      <c r="I1935" s="325">
        <v>75.745000000000005</v>
      </c>
      <c r="J1935" s="325">
        <v>40.424999999999997</v>
      </c>
    </row>
    <row r="1936" spans="2:10" x14ac:dyDescent="0.2">
      <c r="B1936" s="937">
        <v>42881</v>
      </c>
      <c r="C1936" s="325">
        <v>110.38500000000001</v>
      </c>
      <c r="D1936" s="325">
        <v>40.049999999999997</v>
      </c>
      <c r="E1936" s="325">
        <v>161.33000000000001</v>
      </c>
      <c r="F1936" s="325">
        <v>112.05</v>
      </c>
      <c r="G1936" s="325">
        <v>64.525000000000006</v>
      </c>
      <c r="H1936" s="325">
        <v>103.22499999999999</v>
      </c>
      <c r="I1936" s="325">
        <v>76.78</v>
      </c>
      <c r="J1936" s="325">
        <v>40.395000000000003</v>
      </c>
    </row>
    <row r="1937" spans="2:10" x14ac:dyDescent="0.2">
      <c r="B1937" s="937">
        <v>42884</v>
      </c>
      <c r="C1937" s="325">
        <v>110.30500000000001</v>
      </c>
      <c r="D1937" s="325">
        <v>39.884999999999998</v>
      </c>
      <c r="E1937" s="325">
        <v>161.16999999999999</v>
      </c>
      <c r="F1937" s="325">
        <v>112.06</v>
      </c>
      <c r="G1937" s="325">
        <v>64.534999999999997</v>
      </c>
      <c r="H1937" s="325">
        <v>103.235</v>
      </c>
      <c r="I1937" s="325">
        <v>76.75</v>
      </c>
      <c r="J1937" s="325">
        <v>40.375</v>
      </c>
    </row>
    <row r="1938" spans="2:10" x14ac:dyDescent="0.2">
      <c r="B1938" s="937">
        <v>42885</v>
      </c>
      <c r="C1938" s="325">
        <v>111.46</v>
      </c>
      <c r="D1938" s="325">
        <v>39.82</v>
      </c>
      <c r="E1938" s="325">
        <v>163</v>
      </c>
      <c r="F1938" s="325">
        <v>111.56</v>
      </c>
      <c r="G1938" s="325">
        <v>63.62</v>
      </c>
      <c r="H1938" s="325">
        <v>102.74</v>
      </c>
      <c r="I1938" s="325">
        <v>76.66</v>
      </c>
      <c r="J1938" s="325">
        <v>40.335000000000001</v>
      </c>
    </row>
    <row r="1939" spans="2:10" x14ac:dyDescent="0.2">
      <c r="B1939" s="937">
        <v>42886</v>
      </c>
      <c r="C1939" s="325">
        <v>112.83499999999999</v>
      </c>
      <c r="D1939" s="325">
        <v>40.47</v>
      </c>
      <c r="E1939" s="325">
        <v>163.34</v>
      </c>
      <c r="F1939" s="325">
        <v>111.16500000000001</v>
      </c>
      <c r="G1939" s="325">
        <v>65.215000000000003</v>
      </c>
      <c r="H1939" s="325">
        <v>103.685</v>
      </c>
      <c r="I1939" s="325">
        <v>75.39</v>
      </c>
      <c r="J1939" s="325">
        <v>40.524999999999999</v>
      </c>
    </row>
    <row r="1940" spans="2:10" x14ac:dyDescent="0.2">
      <c r="B1940" s="937">
        <v>42887</v>
      </c>
      <c r="C1940" s="325">
        <v>112.83499999999999</v>
      </c>
      <c r="D1940" s="325">
        <v>39.884999999999998</v>
      </c>
      <c r="E1940" s="325">
        <v>163.04499999999999</v>
      </c>
      <c r="F1940" s="325">
        <v>110.845</v>
      </c>
      <c r="G1940" s="325">
        <v>64.03</v>
      </c>
      <c r="H1940" s="325">
        <v>103.21</v>
      </c>
      <c r="I1940" s="325">
        <v>75.319999999999993</v>
      </c>
      <c r="J1940" s="325">
        <v>40.454999999999998</v>
      </c>
    </row>
    <row r="1941" spans="2:10" x14ac:dyDescent="0.2">
      <c r="B1941" s="937">
        <v>42888</v>
      </c>
      <c r="C1941" s="325">
        <v>109.73</v>
      </c>
      <c r="D1941" s="325">
        <v>39.805</v>
      </c>
      <c r="E1941" s="325">
        <v>162.10499999999999</v>
      </c>
      <c r="F1941" s="325">
        <v>110.875</v>
      </c>
      <c r="G1941" s="325">
        <v>63.96</v>
      </c>
      <c r="H1941" s="325">
        <v>102.94</v>
      </c>
      <c r="I1941" s="325">
        <v>75.489999999999995</v>
      </c>
      <c r="J1941" s="325">
        <v>40.625</v>
      </c>
    </row>
    <row r="1942" spans="2:10" x14ac:dyDescent="0.2">
      <c r="B1942" s="937">
        <v>42891</v>
      </c>
      <c r="C1942" s="325">
        <v>112.83499999999999</v>
      </c>
      <c r="D1942" s="325">
        <v>40.47</v>
      </c>
      <c r="E1942" s="325">
        <v>162.35</v>
      </c>
      <c r="F1942" s="325">
        <v>110.905</v>
      </c>
      <c r="G1942" s="325">
        <v>65.44</v>
      </c>
      <c r="H1942" s="325">
        <v>103.95</v>
      </c>
      <c r="I1942" s="325">
        <v>75.290000000000006</v>
      </c>
      <c r="J1942" s="325">
        <v>40.515000000000001</v>
      </c>
    </row>
    <row r="1943" spans="2:10" x14ac:dyDescent="0.2">
      <c r="B1943" s="937">
        <v>42892</v>
      </c>
      <c r="C1943" s="325">
        <v>112.83</v>
      </c>
      <c r="D1943" s="325">
        <v>40.479999999999997</v>
      </c>
      <c r="E1943" s="325">
        <v>163.6</v>
      </c>
      <c r="F1943" s="325">
        <v>111.04</v>
      </c>
      <c r="G1943" s="325">
        <v>65.63</v>
      </c>
      <c r="H1943" s="325">
        <v>103.71</v>
      </c>
      <c r="I1943" s="325">
        <v>75.885000000000005</v>
      </c>
      <c r="J1943" s="325">
        <v>40.74</v>
      </c>
    </row>
    <row r="1944" spans="2:10" x14ac:dyDescent="0.2">
      <c r="B1944" s="937">
        <v>42893</v>
      </c>
      <c r="C1944" s="325">
        <v>109.88</v>
      </c>
      <c r="D1944" s="325">
        <v>40.134999999999998</v>
      </c>
      <c r="E1944" s="325">
        <v>159.12</v>
      </c>
      <c r="F1944" s="325">
        <v>111.69499999999999</v>
      </c>
      <c r="G1944" s="325">
        <v>62.664999999999999</v>
      </c>
      <c r="H1944" s="325">
        <v>101.97499999999999</v>
      </c>
      <c r="I1944" s="325">
        <v>75.02</v>
      </c>
      <c r="J1944" s="325">
        <v>40.575000000000003</v>
      </c>
    </row>
    <row r="1945" spans="2:10" x14ac:dyDescent="0.2">
      <c r="B1945" s="937">
        <v>42894</v>
      </c>
      <c r="C1945" s="325">
        <v>108.72499999999999</v>
      </c>
      <c r="D1945" s="325">
        <v>39.840000000000003</v>
      </c>
      <c r="E1945" s="325">
        <v>158.94999999999999</v>
      </c>
      <c r="F1945" s="325">
        <v>109.87</v>
      </c>
      <c r="G1945" s="325">
        <v>62.48</v>
      </c>
      <c r="H1945" s="325">
        <v>101.265</v>
      </c>
      <c r="I1945" s="325">
        <v>75.239999999999995</v>
      </c>
      <c r="J1945" s="325">
        <v>40.375</v>
      </c>
    </row>
    <row r="1946" spans="2:10" x14ac:dyDescent="0.2">
      <c r="B1946" s="937">
        <v>42895</v>
      </c>
      <c r="C1946" s="325">
        <v>109.825</v>
      </c>
      <c r="D1946" s="325">
        <v>40.134999999999998</v>
      </c>
      <c r="E1946" s="325">
        <v>154.63</v>
      </c>
      <c r="F1946" s="325">
        <v>109.73</v>
      </c>
      <c r="G1946" s="325">
        <v>62.67</v>
      </c>
      <c r="H1946" s="325">
        <v>100.155</v>
      </c>
      <c r="I1946" s="325">
        <v>75.064999999999998</v>
      </c>
      <c r="J1946" s="325">
        <v>40.575000000000003</v>
      </c>
    </row>
    <row r="1947" spans="2:10" x14ac:dyDescent="0.2">
      <c r="B1947" s="937">
        <v>42898</v>
      </c>
      <c r="C1947" s="325">
        <v>108.7</v>
      </c>
      <c r="D1947" s="325">
        <v>40.159999999999997</v>
      </c>
      <c r="E1947" s="325">
        <v>153.185</v>
      </c>
      <c r="F1947" s="325">
        <v>108.87</v>
      </c>
      <c r="G1947" s="325">
        <v>62.68</v>
      </c>
      <c r="H1947" s="325">
        <v>100.35</v>
      </c>
      <c r="I1947" s="325">
        <v>75.094999999999999</v>
      </c>
      <c r="J1947" s="325">
        <v>40.555</v>
      </c>
    </row>
    <row r="1948" spans="2:10" x14ac:dyDescent="0.2">
      <c r="B1948" s="937">
        <v>42899</v>
      </c>
      <c r="C1948" s="325">
        <v>107.77</v>
      </c>
      <c r="D1948" s="325">
        <v>40.1</v>
      </c>
      <c r="E1948" s="325">
        <v>149.55000000000001</v>
      </c>
      <c r="F1948" s="325">
        <v>107.875</v>
      </c>
      <c r="G1948" s="325">
        <v>62.62</v>
      </c>
      <c r="H1948" s="325">
        <v>100</v>
      </c>
      <c r="I1948" s="325">
        <v>75.015000000000001</v>
      </c>
      <c r="J1948" s="325">
        <v>40.604999999999997</v>
      </c>
    </row>
    <row r="1949" spans="2:10" x14ac:dyDescent="0.2">
      <c r="B1949" s="937">
        <v>42900</v>
      </c>
      <c r="C1949" s="325">
        <v>110.5</v>
      </c>
      <c r="D1949" s="325">
        <v>39.89</v>
      </c>
      <c r="E1949" s="325">
        <v>146.005</v>
      </c>
      <c r="F1949" s="325">
        <v>108.44</v>
      </c>
      <c r="G1949" s="325">
        <v>61.774999999999999</v>
      </c>
      <c r="H1949" s="325">
        <v>102.09</v>
      </c>
      <c r="I1949" s="325">
        <v>75.215000000000003</v>
      </c>
      <c r="J1949" s="325">
        <v>40.405000000000001</v>
      </c>
    </row>
    <row r="1950" spans="2:10" x14ac:dyDescent="0.2">
      <c r="B1950" s="937">
        <v>42901</v>
      </c>
      <c r="C1950" s="325">
        <v>112.97499999999999</v>
      </c>
      <c r="D1950" s="325">
        <v>38.979999999999997</v>
      </c>
      <c r="E1950" s="325">
        <v>144</v>
      </c>
      <c r="F1950" s="325">
        <v>109.155</v>
      </c>
      <c r="G1950" s="325">
        <v>62.01</v>
      </c>
      <c r="H1950" s="325">
        <v>103.83</v>
      </c>
      <c r="I1950" s="325">
        <v>74.745000000000005</v>
      </c>
      <c r="J1950" s="325">
        <v>40.674999999999997</v>
      </c>
    </row>
    <row r="1951" spans="2:10" x14ac:dyDescent="0.2">
      <c r="B1951" s="937">
        <v>42902</v>
      </c>
      <c r="C1951" s="325">
        <v>109.38</v>
      </c>
      <c r="D1951" s="325">
        <v>38.06</v>
      </c>
      <c r="E1951" s="325">
        <v>140.30500000000001</v>
      </c>
      <c r="F1951" s="325">
        <v>109.52500000000001</v>
      </c>
      <c r="G1951" s="325">
        <v>61.43</v>
      </c>
      <c r="H1951" s="325">
        <v>104.3</v>
      </c>
      <c r="I1951" s="325">
        <v>75.004999999999995</v>
      </c>
      <c r="J1951" s="325">
        <v>40.590000000000003</v>
      </c>
    </row>
    <row r="1952" spans="2:10" x14ac:dyDescent="0.2">
      <c r="B1952" s="937">
        <v>42905</v>
      </c>
      <c r="C1952" s="325">
        <v>110.86499999999999</v>
      </c>
      <c r="D1952" s="325">
        <v>37.479999999999997</v>
      </c>
      <c r="E1952" s="325">
        <v>139.72</v>
      </c>
      <c r="F1952" s="325">
        <v>109.46</v>
      </c>
      <c r="G1952" s="325">
        <v>61.305</v>
      </c>
      <c r="H1952" s="325">
        <v>104.435</v>
      </c>
      <c r="I1952" s="325">
        <v>75.045000000000002</v>
      </c>
      <c r="J1952" s="325">
        <v>40.515000000000001</v>
      </c>
    </row>
    <row r="1953" spans="2:10" x14ac:dyDescent="0.2">
      <c r="B1953" s="937">
        <v>42906</v>
      </c>
      <c r="C1953" s="325">
        <v>110.19499999999999</v>
      </c>
      <c r="D1953" s="325">
        <v>38.06</v>
      </c>
      <c r="E1953" s="325">
        <v>140.44999999999999</v>
      </c>
      <c r="F1953" s="325">
        <v>109.51</v>
      </c>
      <c r="G1953" s="325">
        <v>61.585000000000001</v>
      </c>
      <c r="H1953" s="325">
        <v>103.11</v>
      </c>
      <c r="I1953" s="325">
        <v>74.8</v>
      </c>
      <c r="J1953" s="325">
        <v>40.515000000000001</v>
      </c>
    </row>
    <row r="1954" spans="2:10" x14ac:dyDescent="0.2">
      <c r="B1954" s="937">
        <v>42907</v>
      </c>
      <c r="C1954" s="325">
        <v>112.4</v>
      </c>
      <c r="D1954" s="325">
        <v>37.625</v>
      </c>
      <c r="E1954" s="325">
        <v>141.565</v>
      </c>
      <c r="F1954" s="325">
        <v>110.66</v>
      </c>
      <c r="G1954" s="325">
        <v>62.05</v>
      </c>
      <c r="H1954" s="325">
        <v>104.605</v>
      </c>
      <c r="I1954" s="325">
        <v>75.245000000000005</v>
      </c>
      <c r="J1954" s="325">
        <v>40.405000000000001</v>
      </c>
    </row>
    <row r="1955" spans="2:10" x14ac:dyDescent="0.2">
      <c r="B1955" s="937">
        <v>42908</v>
      </c>
      <c r="C1955" s="325">
        <v>112.145</v>
      </c>
      <c r="D1955" s="325">
        <v>37.585000000000001</v>
      </c>
      <c r="E1955" s="325">
        <v>140.78</v>
      </c>
      <c r="F1955" s="325">
        <v>108.735</v>
      </c>
      <c r="G1955" s="325">
        <v>61.36</v>
      </c>
      <c r="H1955" s="325">
        <v>103.23</v>
      </c>
      <c r="I1955" s="325">
        <v>74.97</v>
      </c>
      <c r="J1955" s="325">
        <v>40.615000000000002</v>
      </c>
    </row>
    <row r="1956" spans="2:10" x14ac:dyDescent="0.2">
      <c r="B1956" s="937">
        <v>42909</v>
      </c>
      <c r="C1956" s="325">
        <v>112.66</v>
      </c>
      <c r="D1956" s="325">
        <v>37.619999999999997</v>
      </c>
      <c r="E1956" s="325">
        <v>140.9</v>
      </c>
      <c r="F1956" s="325">
        <v>108.07</v>
      </c>
      <c r="G1956" s="325">
        <v>61.89</v>
      </c>
      <c r="H1956" s="325">
        <v>102.81</v>
      </c>
      <c r="I1956" s="325">
        <v>75.12</v>
      </c>
      <c r="J1956" s="325">
        <v>40.335000000000001</v>
      </c>
    </row>
    <row r="1957" spans="2:10" x14ac:dyDescent="0.2">
      <c r="B1957" s="937">
        <v>42912</v>
      </c>
      <c r="C1957" s="325">
        <v>112.52</v>
      </c>
      <c r="D1957" s="325">
        <v>38.04</v>
      </c>
      <c r="E1957" s="325">
        <v>139.72999999999999</v>
      </c>
      <c r="F1957" s="325">
        <v>108.095</v>
      </c>
      <c r="G1957" s="325">
        <v>61.7</v>
      </c>
      <c r="H1957" s="325">
        <v>102.355</v>
      </c>
      <c r="I1957" s="325">
        <v>74.814999999999998</v>
      </c>
      <c r="J1957" s="325">
        <v>40.534999999999997</v>
      </c>
    </row>
    <row r="1958" spans="2:10" x14ac:dyDescent="0.2">
      <c r="B1958" s="937">
        <v>42913</v>
      </c>
      <c r="C1958" s="325">
        <v>112.83499999999999</v>
      </c>
      <c r="D1958" s="325">
        <v>37.630000000000003</v>
      </c>
      <c r="E1958" s="325">
        <v>139.57</v>
      </c>
      <c r="F1958" s="325">
        <v>108.61</v>
      </c>
      <c r="G1958" s="325">
        <v>61.31</v>
      </c>
      <c r="H1958" s="325">
        <v>102.39</v>
      </c>
      <c r="I1958" s="325">
        <v>74.875</v>
      </c>
      <c r="J1958" s="325">
        <v>40.67</v>
      </c>
    </row>
    <row r="1959" spans="2:10" x14ac:dyDescent="0.2">
      <c r="B1959" s="937">
        <v>42914</v>
      </c>
      <c r="C1959" s="325">
        <v>111.02</v>
      </c>
      <c r="D1959" s="325">
        <v>37.520000000000003</v>
      </c>
      <c r="E1959" s="325">
        <v>141.745</v>
      </c>
      <c r="F1959" s="325">
        <v>108.94499999999999</v>
      </c>
      <c r="G1959" s="325">
        <v>61.185000000000002</v>
      </c>
      <c r="H1959" s="325">
        <v>108.26</v>
      </c>
      <c r="I1959" s="325">
        <v>74.765000000000001</v>
      </c>
      <c r="J1959" s="325">
        <v>40.555</v>
      </c>
    </row>
    <row r="1960" spans="2:10" x14ac:dyDescent="0.2">
      <c r="B1960" s="937">
        <v>42915</v>
      </c>
      <c r="C1960" s="325">
        <v>112.83499999999999</v>
      </c>
      <c r="D1960" s="325">
        <v>37.58</v>
      </c>
      <c r="E1960" s="325">
        <v>145</v>
      </c>
      <c r="F1960" s="325">
        <v>108.895</v>
      </c>
      <c r="G1960" s="325">
        <v>61.314999999999998</v>
      </c>
      <c r="H1960" s="325">
        <v>109.27500000000001</v>
      </c>
      <c r="I1960" s="325">
        <v>74.984999999999999</v>
      </c>
      <c r="J1960" s="325">
        <v>40.65</v>
      </c>
    </row>
    <row r="1961" spans="2:10" x14ac:dyDescent="0.2">
      <c r="B1961" s="937">
        <v>42916</v>
      </c>
      <c r="C1961" s="325">
        <v>112.83499999999999</v>
      </c>
      <c r="D1961" s="325">
        <v>37.450000000000003</v>
      </c>
      <c r="E1961" s="325">
        <v>145.35</v>
      </c>
      <c r="F1961" s="325">
        <v>109.16</v>
      </c>
      <c r="G1961" s="325">
        <v>61.26</v>
      </c>
      <c r="H1961" s="325">
        <v>108.55500000000001</v>
      </c>
      <c r="I1961" s="325">
        <v>75.144999999999996</v>
      </c>
      <c r="J1961" s="325">
        <v>40.475000000000001</v>
      </c>
    </row>
    <row r="1962" spans="2:10" x14ac:dyDescent="0.2">
      <c r="B1962" s="937">
        <v>42919</v>
      </c>
      <c r="C1962" s="325">
        <v>112.185</v>
      </c>
      <c r="D1962" s="325">
        <v>38.215000000000003</v>
      </c>
      <c r="E1962" s="325">
        <v>144.52000000000001</v>
      </c>
      <c r="F1962" s="325">
        <v>109.69</v>
      </c>
      <c r="G1962" s="325">
        <v>60.914999999999999</v>
      </c>
      <c r="H1962" s="325">
        <v>108.72499999999999</v>
      </c>
      <c r="I1962" s="325">
        <v>73.75</v>
      </c>
      <c r="J1962" s="325">
        <v>39.725000000000001</v>
      </c>
    </row>
    <row r="1963" spans="2:10" x14ac:dyDescent="0.2">
      <c r="B1963" s="937">
        <v>42920</v>
      </c>
      <c r="C1963" s="325">
        <v>109.94</v>
      </c>
      <c r="D1963" s="325">
        <v>38.325000000000003</v>
      </c>
      <c r="E1963" s="325">
        <v>144.32</v>
      </c>
      <c r="F1963" s="325">
        <v>109.545</v>
      </c>
      <c r="G1963" s="325">
        <v>60.984999999999999</v>
      </c>
      <c r="H1963" s="325">
        <v>107.32</v>
      </c>
      <c r="I1963" s="325">
        <v>73.045000000000002</v>
      </c>
      <c r="J1963" s="325">
        <v>39.344999999999999</v>
      </c>
    </row>
    <row r="1964" spans="2:10" x14ac:dyDescent="0.2">
      <c r="B1964" s="937">
        <v>42921</v>
      </c>
      <c r="C1964" s="325">
        <v>112.83499999999999</v>
      </c>
      <c r="D1964" s="325">
        <v>37.51</v>
      </c>
      <c r="E1964" s="325">
        <v>147.16</v>
      </c>
      <c r="F1964" s="325">
        <v>108.77</v>
      </c>
      <c r="G1964" s="325">
        <v>61.445</v>
      </c>
      <c r="H1964" s="325">
        <v>108.69</v>
      </c>
      <c r="I1964" s="325">
        <v>75.08</v>
      </c>
      <c r="J1964" s="325">
        <v>40.54</v>
      </c>
    </row>
    <row r="1965" spans="2:10" x14ac:dyDescent="0.2">
      <c r="B1965" s="937">
        <v>42922</v>
      </c>
      <c r="C1965" s="325">
        <v>112.83499999999999</v>
      </c>
      <c r="D1965" s="325">
        <v>37.51</v>
      </c>
      <c r="E1965" s="325">
        <v>148.095</v>
      </c>
      <c r="F1965" s="325">
        <v>108.75</v>
      </c>
      <c r="G1965" s="325">
        <v>61.47</v>
      </c>
      <c r="H1965" s="325">
        <v>107.91</v>
      </c>
      <c r="I1965" s="325">
        <v>74.430000000000007</v>
      </c>
      <c r="J1965" s="325">
        <v>40.545000000000002</v>
      </c>
    </row>
    <row r="1966" spans="2:10" x14ac:dyDescent="0.2">
      <c r="B1966" s="937">
        <v>42923</v>
      </c>
      <c r="C1966" s="325">
        <v>112.83499999999999</v>
      </c>
      <c r="D1966" s="325">
        <v>37.39</v>
      </c>
      <c r="E1966" s="325">
        <v>143.88</v>
      </c>
      <c r="F1966" s="325">
        <v>108.96</v>
      </c>
      <c r="G1966" s="325">
        <v>61.445</v>
      </c>
      <c r="H1966" s="325">
        <v>108.17</v>
      </c>
      <c r="I1966" s="325">
        <v>74.5</v>
      </c>
      <c r="J1966" s="325">
        <v>40.424999999999997</v>
      </c>
    </row>
    <row r="1967" spans="2:10" x14ac:dyDescent="0.2">
      <c r="B1967" s="937">
        <v>42926</v>
      </c>
      <c r="C1967" s="325">
        <v>111.145</v>
      </c>
      <c r="D1967" s="325">
        <v>36.979999999999997</v>
      </c>
      <c r="E1967" s="325">
        <v>141.84</v>
      </c>
      <c r="F1967" s="325">
        <v>107.80500000000001</v>
      </c>
      <c r="G1967" s="325">
        <v>61.19</v>
      </c>
      <c r="H1967" s="325">
        <v>107.215</v>
      </c>
      <c r="I1967" s="325">
        <v>74.254999999999995</v>
      </c>
      <c r="J1967" s="325">
        <v>40.325000000000003</v>
      </c>
    </row>
    <row r="1968" spans="2:10" x14ac:dyDescent="0.2">
      <c r="B1968" s="937">
        <v>42927</v>
      </c>
      <c r="C1968" s="325">
        <v>109.985</v>
      </c>
      <c r="D1968" s="325">
        <v>36.369999999999997</v>
      </c>
      <c r="E1968" s="325">
        <v>139.38499999999999</v>
      </c>
      <c r="F1968" s="325">
        <v>107.7</v>
      </c>
      <c r="G1968" s="325">
        <v>61.204999999999998</v>
      </c>
      <c r="H1968" s="325">
        <v>107.245</v>
      </c>
      <c r="I1968" s="325">
        <v>74.254999999999995</v>
      </c>
      <c r="J1968" s="325">
        <v>40.384999999999998</v>
      </c>
    </row>
    <row r="1969" spans="2:10" x14ac:dyDescent="0.2">
      <c r="B1969" s="937">
        <v>42928</v>
      </c>
      <c r="C1969" s="325">
        <v>112.83499999999999</v>
      </c>
      <c r="D1969" s="325">
        <v>37.340000000000003</v>
      </c>
      <c r="E1969" s="325">
        <v>139.595</v>
      </c>
      <c r="F1969" s="325">
        <v>107.61</v>
      </c>
      <c r="G1969" s="325">
        <v>60.71</v>
      </c>
      <c r="H1969" s="325">
        <v>107.27</v>
      </c>
      <c r="I1969" s="325">
        <v>74.19</v>
      </c>
      <c r="J1969" s="325">
        <v>40.365000000000002</v>
      </c>
    </row>
    <row r="1970" spans="2:10" x14ac:dyDescent="0.2">
      <c r="B1970" s="937">
        <v>42929</v>
      </c>
      <c r="C1970" s="325">
        <v>111.98</v>
      </c>
      <c r="D1970" s="325">
        <v>37.68</v>
      </c>
      <c r="E1970" s="325">
        <v>138.345</v>
      </c>
      <c r="F1970" s="325">
        <v>105.64</v>
      </c>
      <c r="G1970" s="325">
        <v>60.164999999999999</v>
      </c>
      <c r="H1970" s="325">
        <v>105.5</v>
      </c>
      <c r="I1970" s="325">
        <v>73.55</v>
      </c>
      <c r="J1970" s="325">
        <v>40.615000000000002</v>
      </c>
    </row>
    <row r="1971" spans="2:10" x14ac:dyDescent="0.2">
      <c r="B1971" s="937">
        <v>42930</v>
      </c>
      <c r="C1971" s="325">
        <v>110.985</v>
      </c>
      <c r="D1971" s="325">
        <v>37.6</v>
      </c>
      <c r="E1971" s="325">
        <v>137.155</v>
      </c>
      <c r="F1971" s="325">
        <v>105.265</v>
      </c>
      <c r="G1971" s="325">
        <v>60.51</v>
      </c>
      <c r="H1971" s="325">
        <v>103.965</v>
      </c>
      <c r="I1971" s="325">
        <v>72.62</v>
      </c>
      <c r="J1971" s="325">
        <v>40.46</v>
      </c>
    </row>
    <row r="1972" spans="2:10" x14ac:dyDescent="0.2">
      <c r="B1972" s="937">
        <v>42933</v>
      </c>
      <c r="C1972" s="325">
        <v>110.84</v>
      </c>
      <c r="D1972" s="325">
        <v>37.354999999999997</v>
      </c>
      <c r="E1972" s="325">
        <v>136.97499999999999</v>
      </c>
      <c r="F1972" s="325">
        <v>107.27</v>
      </c>
      <c r="G1972" s="325">
        <v>60.755000000000003</v>
      </c>
      <c r="H1972" s="325">
        <v>106.27500000000001</v>
      </c>
      <c r="I1972" s="325">
        <v>72.814999999999998</v>
      </c>
      <c r="J1972" s="325">
        <v>40.564999999999998</v>
      </c>
    </row>
    <row r="1973" spans="2:10" x14ac:dyDescent="0.2">
      <c r="B1973" s="937">
        <v>42934</v>
      </c>
      <c r="C1973" s="325">
        <v>110.87</v>
      </c>
      <c r="D1973" s="325">
        <v>37.49</v>
      </c>
      <c r="E1973" s="325">
        <v>139.73500000000001</v>
      </c>
      <c r="F1973" s="325">
        <v>106.9</v>
      </c>
      <c r="G1973" s="325">
        <v>60.68</v>
      </c>
      <c r="H1973" s="325">
        <v>104.49</v>
      </c>
      <c r="I1973" s="325">
        <v>73.944999999999993</v>
      </c>
      <c r="J1973" s="325">
        <v>40.395000000000003</v>
      </c>
    </row>
    <row r="1974" spans="2:10" x14ac:dyDescent="0.2">
      <c r="B1974" s="937">
        <v>42935</v>
      </c>
      <c r="C1974" s="325">
        <v>110.285</v>
      </c>
      <c r="D1974" s="325">
        <v>36.869999999999997</v>
      </c>
      <c r="E1974" s="325">
        <v>138.995</v>
      </c>
      <c r="F1974" s="325">
        <v>106.88</v>
      </c>
      <c r="G1974" s="325">
        <v>60.465000000000003</v>
      </c>
      <c r="H1974" s="325">
        <v>106.345</v>
      </c>
      <c r="I1974" s="325">
        <v>73.745000000000005</v>
      </c>
      <c r="J1974" s="325">
        <v>40.284999999999997</v>
      </c>
    </row>
    <row r="1975" spans="2:10" x14ac:dyDescent="0.2">
      <c r="B1975" s="937">
        <v>42936</v>
      </c>
      <c r="C1975" s="325">
        <v>109.355</v>
      </c>
      <c r="D1975" s="325">
        <v>36.29</v>
      </c>
      <c r="E1975" s="325">
        <v>137.82499999999999</v>
      </c>
      <c r="F1975" s="325">
        <v>106.045</v>
      </c>
      <c r="G1975" s="325">
        <v>59.984999999999999</v>
      </c>
      <c r="H1975" s="325">
        <v>105.515</v>
      </c>
      <c r="I1975" s="325">
        <v>73.245000000000005</v>
      </c>
      <c r="J1975" s="325">
        <v>40.01</v>
      </c>
    </row>
    <row r="1976" spans="2:10" x14ac:dyDescent="0.2">
      <c r="B1976" s="937">
        <v>42937</v>
      </c>
      <c r="C1976" s="325">
        <v>108.125</v>
      </c>
      <c r="D1976" s="325">
        <v>36.33</v>
      </c>
      <c r="E1976" s="325">
        <v>136.28</v>
      </c>
      <c r="F1976" s="325">
        <v>106.4</v>
      </c>
      <c r="G1976" s="325">
        <v>59.805</v>
      </c>
      <c r="H1976" s="325">
        <v>103.86499999999999</v>
      </c>
      <c r="I1976" s="325">
        <v>71.915000000000006</v>
      </c>
      <c r="J1976" s="325">
        <v>39.284999999999997</v>
      </c>
    </row>
    <row r="1977" spans="2:10" x14ac:dyDescent="0.2">
      <c r="B1977" s="937">
        <v>42940</v>
      </c>
      <c r="C1977" s="325">
        <v>108.685</v>
      </c>
      <c r="D1977" s="325">
        <v>35.895000000000003</v>
      </c>
      <c r="E1977" s="325">
        <v>136.97999999999999</v>
      </c>
      <c r="F1977" s="325">
        <v>106.985</v>
      </c>
      <c r="G1977" s="325">
        <v>60.134999999999998</v>
      </c>
      <c r="H1977" s="325">
        <v>104.44</v>
      </c>
      <c r="I1977" s="325">
        <v>71.040000000000006</v>
      </c>
      <c r="J1977" s="325">
        <v>38.805</v>
      </c>
    </row>
    <row r="1978" spans="2:10" x14ac:dyDescent="0.2">
      <c r="B1978" s="937">
        <v>42941</v>
      </c>
      <c r="C1978" s="325">
        <v>108.97499999999999</v>
      </c>
      <c r="D1978" s="325">
        <v>35.92</v>
      </c>
      <c r="E1978" s="325">
        <v>137.35499999999999</v>
      </c>
      <c r="F1978" s="325">
        <v>105.79</v>
      </c>
      <c r="G1978" s="325">
        <v>59.4</v>
      </c>
      <c r="H1978" s="325">
        <v>104.02500000000001</v>
      </c>
      <c r="I1978" s="325">
        <v>70.724999999999994</v>
      </c>
      <c r="J1978" s="325">
        <v>38.634999999999998</v>
      </c>
    </row>
    <row r="1979" spans="2:10" x14ac:dyDescent="0.2">
      <c r="B1979" s="937">
        <v>42942</v>
      </c>
      <c r="C1979" s="325">
        <v>108.28</v>
      </c>
      <c r="D1979" s="325">
        <v>35.83</v>
      </c>
      <c r="E1979" s="325">
        <v>138.30000000000001</v>
      </c>
      <c r="F1979" s="325">
        <v>105.22</v>
      </c>
      <c r="G1979" s="325">
        <v>59.46</v>
      </c>
      <c r="H1979" s="325">
        <v>103.95</v>
      </c>
      <c r="I1979" s="325">
        <v>70.424999999999997</v>
      </c>
      <c r="J1979" s="325">
        <v>38.47</v>
      </c>
    </row>
    <row r="1980" spans="2:10" x14ac:dyDescent="0.2">
      <c r="B1980" s="937">
        <v>42943</v>
      </c>
      <c r="C1980" s="325">
        <v>107.17</v>
      </c>
      <c r="D1980" s="325">
        <v>35.314999999999998</v>
      </c>
      <c r="E1980" s="325">
        <v>135.59</v>
      </c>
      <c r="F1980" s="325">
        <v>105.075</v>
      </c>
      <c r="G1980" s="325">
        <v>59.13</v>
      </c>
      <c r="H1980" s="325">
        <v>103.79</v>
      </c>
      <c r="I1980" s="325">
        <v>69.88</v>
      </c>
      <c r="J1980" s="325">
        <v>38.174999999999997</v>
      </c>
    </row>
    <row r="1981" spans="2:10" x14ac:dyDescent="0.2">
      <c r="B1981" s="937">
        <v>42944</v>
      </c>
      <c r="C1981" s="325">
        <v>107.285</v>
      </c>
      <c r="D1981" s="325">
        <v>35.43</v>
      </c>
      <c r="E1981" s="325">
        <v>135.15</v>
      </c>
      <c r="F1981" s="325">
        <v>104.215</v>
      </c>
      <c r="G1981" s="325">
        <v>57.69</v>
      </c>
      <c r="H1981" s="325">
        <v>103.33499999999999</v>
      </c>
      <c r="I1981" s="325">
        <v>74.094999999999999</v>
      </c>
      <c r="J1981" s="325">
        <v>40.475000000000001</v>
      </c>
    </row>
    <row r="1982" spans="2:10" x14ac:dyDescent="0.2">
      <c r="B1982" s="937">
        <v>42947</v>
      </c>
      <c r="C1982" s="325">
        <v>107.78</v>
      </c>
      <c r="D1982" s="325">
        <v>34.409999999999997</v>
      </c>
      <c r="E1982" s="325">
        <v>133.95500000000001</v>
      </c>
      <c r="F1982" s="325">
        <v>103.62</v>
      </c>
      <c r="G1982" s="325">
        <v>58.42</v>
      </c>
      <c r="H1982" s="325">
        <v>102.68</v>
      </c>
      <c r="I1982" s="325">
        <v>72.025000000000006</v>
      </c>
      <c r="J1982" s="325">
        <v>41.155000000000001</v>
      </c>
    </row>
    <row r="1983" spans="2:10" x14ac:dyDescent="0.2">
      <c r="B1983" s="937">
        <v>42948</v>
      </c>
      <c r="C1983" s="325">
        <v>110.35</v>
      </c>
      <c r="D1983" s="325">
        <v>37.615000000000002</v>
      </c>
      <c r="E1983" s="325">
        <v>133.965</v>
      </c>
      <c r="F1983" s="325">
        <v>103.97499999999999</v>
      </c>
      <c r="G1983" s="325">
        <v>56.015000000000001</v>
      </c>
      <c r="H1983" s="325">
        <v>103.78</v>
      </c>
      <c r="I1983" s="325">
        <v>70.344999999999999</v>
      </c>
      <c r="J1983" s="325">
        <v>40.494999999999997</v>
      </c>
    </row>
    <row r="1984" spans="2:10" x14ac:dyDescent="0.2">
      <c r="B1984" s="937">
        <v>42949</v>
      </c>
      <c r="C1984" s="325">
        <v>110.86499999999999</v>
      </c>
      <c r="D1984" s="325">
        <v>37.57</v>
      </c>
      <c r="E1984" s="325">
        <v>132.46</v>
      </c>
      <c r="F1984" s="325">
        <v>104.19</v>
      </c>
      <c r="G1984" s="325">
        <v>58.555</v>
      </c>
      <c r="H1984" s="325">
        <v>103.955</v>
      </c>
      <c r="I1984" s="325">
        <v>70.59</v>
      </c>
      <c r="J1984" s="325">
        <v>40.6</v>
      </c>
    </row>
    <row r="1985" spans="2:10" x14ac:dyDescent="0.2">
      <c r="B1985" s="937">
        <v>42950</v>
      </c>
      <c r="C1985" s="325">
        <v>110.66500000000001</v>
      </c>
      <c r="D1985" s="325">
        <v>37.335000000000001</v>
      </c>
      <c r="E1985" s="325">
        <v>131.87</v>
      </c>
      <c r="F1985" s="325">
        <v>103.755</v>
      </c>
      <c r="G1985" s="325">
        <v>58.325000000000003</v>
      </c>
      <c r="H1985" s="325">
        <v>103.76</v>
      </c>
      <c r="I1985" s="325">
        <v>70.28</v>
      </c>
      <c r="J1985" s="325">
        <v>40.369999999999997</v>
      </c>
    </row>
    <row r="1986" spans="2:10" x14ac:dyDescent="0.2">
      <c r="B1986" s="937">
        <v>42951</v>
      </c>
      <c r="C1986" s="325">
        <v>109.88</v>
      </c>
      <c r="D1986" s="325">
        <v>37.33</v>
      </c>
      <c r="E1986" s="325">
        <v>129.52000000000001</v>
      </c>
      <c r="F1986" s="325">
        <v>102.97</v>
      </c>
      <c r="G1986" s="325">
        <v>58.314999999999998</v>
      </c>
      <c r="H1986" s="325">
        <v>102.965</v>
      </c>
      <c r="I1986" s="325">
        <v>70.28</v>
      </c>
      <c r="J1986" s="325">
        <v>40.36</v>
      </c>
    </row>
    <row r="1987" spans="2:10" x14ac:dyDescent="0.2">
      <c r="B1987" s="937">
        <v>42954</v>
      </c>
      <c r="C1987" s="325">
        <v>109.875</v>
      </c>
      <c r="D1987" s="325">
        <v>37.520000000000003</v>
      </c>
      <c r="E1987" s="325">
        <v>129.54499999999999</v>
      </c>
      <c r="F1987" s="325">
        <v>102.81</v>
      </c>
      <c r="G1987" s="325">
        <v>58.005000000000003</v>
      </c>
      <c r="H1987" s="325">
        <v>102.655</v>
      </c>
      <c r="I1987" s="325">
        <v>70.745000000000005</v>
      </c>
      <c r="J1987" s="325">
        <v>40.555</v>
      </c>
    </row>
    <row r="1988" spans="2:10" x14ac:dyDescent="0.2">
      <c r="B1988" s="937">
        <v>42955</v>
      </c>
      <c r="C1988" s="325">
        <v>107.91</v>
      </c>
      <c r="D1988" s="325">
        <v>37.47</v>
      </c>
      <c r="E1988" s="325">
        <v>127.575</v>
      </c>
      <c r="F1988" s="325">
        <v>100.47499999999999</v>
      </c>
      <c r="G1988" s="325">
        <v>57.965000000000003</v>
      </c>
      <c r="H1988" s="325">
        <v>100.33499999999999</v>
      </c>
      <c r="I1988" s="325">
        <v>69.55</v>
      </c>
      <c r="J1988" s="325">
        <v>39.505000000000003</v>
      </c>
    </row>
    <row r="1989" spans="2:10" x14ac:dyDescent="0.2">
      <c r="B1989" s="937">
        <v>42956</v>
      </c>
      <c r="C1989" s="325">
        <v>109.875</v>
      </c>
      <c r="D1989" s="325">
        <v>37.35</v>
      </c>
      <c r="E1989" s="325">
        <v>129.405</v>
      </c>
      <c r="F1989" s="325">
        <v>102.63500000000001</v>
      </c>
      <c r="G1989" s="325">
        <v>59.085000000000001</v>
      </c>
      <c r="H1989" s="325">
        <v>102.66</v>
      </c>
      <c r="I1989" s="325">
        <v>70.435000000000002</v>
      </c>
      <c r="J1989" s="325">
        <v>40.39</v>
      </c>
    </row>
    <row r="1990" spans="2:10" x14ac:dyDescent="0.2">
      <c r="B1990" s="937">
        <v>42957</v>
      </c>
      <c r="C1990" s="325">
        <v>109.88500000000001</v>
      </c>
      <c r="D1990" s="325">
        <v>37.409999999999997</v>
      </c>
      <c r="E1990" s="325">
        <v>128.83500000000001</v>
      </c>
      <c r="F1990" s="325">
        <v>100.935</v>
      </c>
      <c r="G1990" s="325">
        <v>58.344999999999999</v>
      </c>
      <c r="H1990" s="325">
        <v>101.535</v>
      </c>
      <c r="I1990" s="325">
        <v>71.12</v>
      </c>
      <c r="J1990" s="325">
        <v>40.44</v>
      </c>
    </row>
    <row r="1991" spans="2:10" x14ac:dyDescent="0.2">
      <c r="B1991" s="937">
        <v>42958</v>
      </c>
      <c r="C1991" s="325">
        <v>109.88500000000001</v>
      </c>
      <c r="D1991" s="325">
        <v>37.325000000000003</v>
      </c>
      <c r="E1991" s="325">
        <v>129.785</v>
      </c>
      <c r="F1991" s="325">
        <v>102.25</v>
      </c>
      <c r="G1991" s="325">
        <v>59.185000000000002</v>
      </c>
      <c r="H1991" s="325">
        <v>102.495</v>
      </c>
      <c r="I1991" s="325">
        <v>70.754999999999995</v>
      </c>
      <c r="J1991" s="325">
        <v>40.354999999999997</v>
      </c>
    </row>
    <row r="1992" spans="2:10" x14ac:dyDescent="0.2">
      <c r="B1992" s="937">
        <v>42961</v>
      </c>
      <c r="C1992" s="325">
        <v>109.88500000000001</v>
      </c>
      <c r="D1992" s="325">
        <v>37.32</v>
      </c>
      <c r="E1992" s="325">
        <v>129.55500000000001</v>
      </c>
      <c r="F1992" s="325">
        <v>100.515</v>
      </c>
      <c r="G1992" s="325">
        <v>58.984999999999999</v>
      </c>
      <c r="H1992" s="325">
        <v>102.13</v>
      </c>
      <c r="I1992" s="325">
        <v>70.484999999999999</v>
      </c>
      <c r="J1992" s="325">
        <v>40.35</v>
      </c>
    </row>
    <row r="1993" spans="2:10" x14ac:dyDescent="0.2">
      <c r="B1993" s="937">
        <v>42962</v>
      </c>
      <c r="C1993" s="325">
        <v>109.88</v>
      </c>
      <c r="D1993" s="325">
        <v>37.484999999999999</v>
      </c>
      <c r="E1993" s="325">
        <v>126.895</v>
      </c>
      <c r="F1993" s="325">
        <v>98.275000000000006</v>
      </c>
      <c r="G1993" s="325">
        <v>56.94</v>
      </c>
      <c r="H1993" s="325">
        <v>99.62</v>
      </c>
      <c r="I1993" s="325">
        <v>70.984999999999999</v>
      </c>
      <c r="J1993" s="325">
        <v>40.354999999999997</v>
      </c>
    </row>
    <row r="1994" spans="2:10" x14ac:dyDescent="0.2">
      <c r="B1994" s="937">
        <v>42963</v>
      </c>
      <c r="C1994" s="325">
        <v>108.22499999999999</v>
      </c>
      <c r="D1994" s="325">
        <v>37.594999999999999</v>
      </c>
      <c r="E1994" s="325">
        <v>125.96</v>
      </c>
      <c r="F1994" s="325">
        <v>99.465000000000003</v>
      </c>
      <c r="G1994" s="325">
        <v>57.51</v>
      </c>
      <c r="H1994" s="325">
        <v>100.35</v>
      </c>
      <c r="I1994" s="325">
        <v>70.694999999999993</v>
      </c>
      <c r="J1994" s="325">
        <v>40.625</v>
      </c>
    </row>
    <row r="1995" spans="2:10" x14ac:dyDescent="0.2">
      <c r="B1995" s="937">
        <v>42964</v>
      </c>
      <c r="C1995" s="325">
        <v>104.94499999999999</v>
      </c>
      <c r="D1995" s="325">
        <v>37.615000000000002</v>
      </c>
      <c r="E1995" s="325">
        <v>120.16</v>
      </c>
      <c r="F1995" s="325">
        <v>98.93</v>
      </c>
      <c r="G1995" s="325">
        <v>57.314999999999998</v>
      </c>
      <c r="H1995" s="325">
        <v>98.995000000000005</v>
      </c>
      <c r="I1995" s="325">
        <v>69.66</v>
      </c>
      <c r="J1995" s="325">
        <v>40.585000000000001</v>
      </c>
    </row>
    <row r="1996" spans="2:10" x14ac:dyDescent="0.2">
      <c r="B1996" s="937">
        <v>42965</v>
      </c>
      <c r="C1996" s="325">
        <v>104.94499999999999</v>
      </c>
      <c r="D1996" s="325">
        <v>37.575000000000003</v>
      </c>
      <c r="E1996" s="325">
        <v>120.52</v>
      </c>
      <c r="F1996" s="325">
        <v>99.22</v>
      </c>
      <c r="G1996" s="325">
        <v>57.994999999999997</v>
      </c>
      <c r="H1996" s="325">
        <v>99.215000000000003</v>
      </c>
      <c r="I1996" s="325">
        <v>68.88</v>
      </c>
      <c r="J1996" s="325">
        <v>40.53</v>
      </c>
    </row>
    <row r="1997" spans="2:10" x14ac:dyDescent="0.2">
      <c r="B1997" s="937">
        <v>42968</v>
      </c>
      <c r="C1997" s="325">
        <v>106.45</v>
      </c>
      <c r="D1997" s="325">
        <v>37.564999999999998</v>
      </c>
      <c r="E1997" s="325">
        <v>122.71</v>
      </c>
      <c r="F1997" s="325">
        <v>100.06</v>
      </c>
      <c r="G1997" s="325">
        <v>58.344999999999999</v>
      </c>
      <c r="H1997" s="325">
        <v>100.61499999999999</v>
      </c>
      <c r="I1997" s="325">
        <v>69.290000000000006</v>
      </c>
      <c r="J1997" s="325">
        <v>40.619999999999997</v>
      </c>
    </row>
    <row r="1998" spans="2:10" x14ac:dyDescent="0.2">
      <c r="B1998" s="937">
        <v>42969</v>
      </c>
      <c r="C1998" s="325">
        <v>104.205</v>
      </c>
      <c r="D1998" s="325">
        <v>37.56</v>
      </c>
      <c r="E1998" s="325">
        <v>116.34</v>
      </c>
      <c r="F1998" s="325">
        <v>97.745000000000005</v>
      </c>
      <c r="G1998" s="325">
        <v>57.365000000000002</v>
      </c>
      <c r="H1998" s="325">
        <v>98.34</v>
      </c>
      <c r="I1998" s="325">
        <v>68.959999999999994</v>
      </c>
      <c r="J1998" s="325">
        <v>40.594999999999999</v>
      </c>
    </row>
    <row r="1999" spans="2:10" x14ac:dyDescent="0.2">
      <c r="B1999" s="937">
        <v>42970</v>
      </c>
      <c r="C1999" s="325">
        <v>103.965</v>
      </c>
      <c r="D1999" s="325">
        <v>37.5</v>
      </c>
      <c r="E1999" s="325">
        <v>117.4</v>
      </c>
      <c r="F1999" s="325">
        <v>96.344999999999999</v>
      </c>
      <c r="G1999" s="325">
        <v>57.305</v>
      </c>
      <c r="H1999" s="325">
        <v>97.155000000000001</v>
      </c>
      <c r="I1999" s="325">
        <v>68.974999999999994</v>
      </c>
      <c r="J1999" s="325">
        <v>40.56</v>
      </c>
    </row>
    <row r="2000" spans="2:10" x14ac:dyDescent="0.2">
      <c r="B2000" s="937">
        <v>42971</v>
      </c>
      <c r="C2000" s="325">
        <v>100.99</v>
      </c>
      <c r="D2000" s="325">
        <v>37.409999999999997</v>
      </c>
      <c r="E2000" s="325">
        <v>114.795</v>
      </c>
      <c r="F2000" s="325">
        <v>94.114999999999995</v>
      </c>
      <c r="G2000" s="325">
        <v>56.42</v>
      </c>
      <c r="H2000" s="325">
        <v>95.424999999999997</v>
      </c>
      <c r="I2000" s="325">
        <v>67.685000000000002</v>
      </c>
      <c r="J2000" s="325">
        <v>40.44</v>
      </c>
    </row>
    <row r="2001" spans="2:10" x14ac:dyDescent="0.2">
      <c r="B2001" s="937">
        <v>42972</v>
      </c>
      <c r="C2001" s="325">
        <v>100.99</v>
      </c>
      <c r="D2001" s="325">
        <v>37.42</v>
      </c>
      <c r="E2001" s="325">
        <v>114.495</v>
      </c>
      <c r="F2001" s="325">
        <v>95.12</v>
      </c>
      <c r="G2001" s="325">
        <v>55.9</v>
      </c>
      <c r="H2001" s="325">
        <v>95.71</v>
      </c>
      <c r="I2001" s="325">
        <v>68.004999999999995</v>
      </c>
      <c r="J2001" s="325">
        <v>40.450000000000003</v>
      </c>
    </row>
    <row r="2002" spans="2:10" x14ac:dyDescent="0.2">
      <c r="B2002" s="937">
        <v>42975</v>
      </c>
      <c r="C2002" s="325">
        <v>100.72499999999999</v>
      </c>
      <c r="D2002" s="325">
        <v>37.094999999999999</v>
      </c>
      <c r="E2002" s="325">
        <v>114.2</v>
      </c>
      <c r="F2002" s="325">
        <v>94.79</v>
      </c>
      <c r="G2002" s="325">
        <v>55.71</v>
      </c>
      <c r="H2002" s="325">
        <v>95.38</v>
      </c>
      <c r="I2002" s="325">
        <v>67.784999999999997</v>
      </c>
      <c r="J2002" s="325">
        <v>40.32</v>
      </c>
    </row>
    <row r="2003" spans="2:10" x14ac:dyDescent="0.2">
      <c r="B2003" s="937">
        <v>42976</v>
      </c>
      <c r="C2003" s="325">
        <v>101.175</v>
      </c>
      <c r="D2003" s="325">
        <v>37.159999999999997</v>
      </c>
      <c r="E2003" s="325">
        <v>114.71</v>
      </c>
      <c r="F2003" s="325">
        <v>97.674999999999997</v>
      </c>
      <c r="G2003" s="325">
        <v>56.09</v>
      </c>
      <c r="H2003" s="325">
        <v>96.04</v>
      </c>
      <c r="I2003" s="325">
        <v>67.42</v>
      </c>
      <c r="J2003" s="325">
        <v>40.1</v>
      </c>
    </row>
    <row r="2004" spans="2:10" x14ac:dyDescent="0.2">
      <c r="B2004" s="937">
        <v>42977</v>
      </c>
      <c r="C2004" s="325">
        <v>100.05</v>
      </c>
      <c r="D2004" s="325">
        <v>37.005000000000003</v>
      </c>
      <c r="E2004" s="325">
        <v>116.19</v>
      </c>
      <c r="F2004" s="325">
        <v>96.515000000000001</v>
      </c>
      <c r="G2004" s="325">
        <v>55.43</v>
      </c>
      <c r="H2004" s="325">
        <v>94.9</v>
      </c>
      <c r="I2004" s="325">
        <v>67.17</v>
      </c>
      <c r="J2004" s="325">
        <v>39.950000000000003</v>
      </c>
    </row>
    <row r="2005" spans="2:10" x14ac:dyDescent="0.2">
      <c r="B2005" s="937">
        <v>42978</v>
      </c>
      <c r="C2005" s="325">
        <v>100</v>
      </c>
      <c r="D2005" s="325">
        <v>37.53</v>
      </c>
      <c r="E2005" s="325">
        <v>109.99</v>
      </c>
      <c r="F2005" s="325">
        <v>93.204999999999998</v>
      </c>
      <c r="G2005" s="325">
        <v>55.17</v>
      </c>
      <c r="H2005" s="325">
        <v>93.194999999999993</v>
      </c>
      <c r="I2005" s="325">
        <v>67.53</v>
      </c>
      <c r="J2005" s="325">
        <v>39.659999999999997</v>
      </c>
    </row>
    <row r="2006" spans="2:10" x14ac:dyDescent="0.2">
      <c r="B2006" s="937">
        <v>42979</v>
      </c>
      <c r="C2006" s="325">
        <v>100.045</v>
      </c>
      <c r="D2006" s="325">
        <v>37.31</v>
      </c>
      <c r="E2006" s="325">
        <v>109.52500000000001</v>
      </c>
      <c r="F2006" s="325">
        <v>92.064999999999998</v>
      </c>
      <c r="G2006" s="325">
        <v>53.634999999999998</v>
      </c>
      <c r="H2006" s="325">
        <v>92.734999999999999</v>
      </c>
      <c r="I2006" s="325">
        <v>65.59</v>
      </c>
      <c r="J2006" s="325">
        <v>38.284999999999997</v>
      </c>
    </row>
    <row r="2007" spans="2:10" x14ac:dyDescent="0.2">
      <c r="B2007" s="937">
        <v>42982</v>
      </c>
      <c r="C2007" s="325">
        <v>97.734999999999999</v>
      </c>
      <c r="D2007" s="325">
        <v>37.159999999999997</v>
      </c>
      <c r="E2007" s="325">
        <v>107</v>
      </c>
      <c r="F2007" s="325">
        <v>92.34</v>
      </c>
      <c r="G2007" s="325">
        <v>53.795000000000002</v>
      </c>
      <c r="H2007" s="325">
        <v>93.004999999999995</v>
      </c>
      <c r="I2007" s="325">
        <v>63.35</v>
      </c>
      <c r="J2007" s="325">
        <v>36.975000000000001</v>
      </c>
    </row>
    <row r="2008" spans="2:10" x14ac:dyDescent="0.2">
      <c r="B2008" s="937">
        <v>42983</v>
      </c>
      <c r="C2008" s="325">
        <v>99.905000000000001</v>
      </c>
      <c r="D2008" s="325">
        <v>37.340000000000003</v>
      </c>
      <c r="E2008" s="325">
        <v>110.215</v>
      </c>
      <c r="F2008" s="325">
        <v>93.954999999999998</v>
      </c>
      <c r="G2008" s="325">
        <v>54.164999999999999</v>
      </c>
      <c r="H2008" s="325">
        <v>93.265000000000001</v>
      </c>
      <c r="I2008" s="325">
        <v>62.65</v>
      </c>
      <c r="J2008" s="325">
        <v>38.314999999999998</v>
      </c>
    </row>
    <row r="2009" spans="2:10" x14ac:dyDescent="0.2">
      <c r="B2009" s="937">
        <v>42984</v>
      </c>
      <c r="C2009" s="325">
        <v>100.065</v>
      </c>
      <c r="D2009" s="325">
        <v>37.325000000000003</v>
      </c>
      <c r="E2009" s="325">
        <v>105.93</v>
      </c>
      <c r="F2009" s="325">
        <v>94.21</v>
      </c>
      <c r="G2009" s="325">
        <v>54.164999999999999</v>
      </c>
      <c r="H2009" s="325">
        <v>93.215000000000003</v>
      </c>
      <c r="I2009" s="325">
        <v>62.44</v>
      </c>
      <c r="J2009" s="325">
        <v>38.335000000000001</v>
      </c>
    </row>
    <row r="2010" spans="2:10" x14ac:dyDescent="0.2">
      <c r="B2010" s="937">
        <v>42985</v>
      </c>
      <c r="C2010" s="325">
        <v>100</v>
      </c>
      <c r="D2010" s="325">
        <v>37.305</v>
      </c>
      <c r="E2010" s="325">
        <v>105.405</v>
      </c>
      <c r="F2010" s="325">
        <v>94.525000000000006</v>
      </c>
      <c r="G2010" s="325">
        <v>54.31</v>
      </c>
      <c r="H2010" s="325">
        <v>93.86</v>
      </c>
      <c r="I2010" s="325">
        <v>62.405000000000001</v>
      </c>
      <c r="J2010" s="325">
        <v>38.35</v>
      </c>
    </row>
    <row r="2011" spans="2:10" x14ac:dyDescent="0.2">
      <c r="B2011" s="937">
        <v>42986</v>
      </c>
      <c r="C2011" s="325">
        <v>100</v>
      </c>
      <c r="D2011" s="325">
        <v>37.299999999999997</v>
      </c>
      <c r="E2011" s="325">
        <v>105.52500000000001</v>
      </c>
      <c r="F2011" s="325">
        <v>94.7</v>
      </c>
      <c r="G2011" s="325">
        <v>55.185000000000002</v>
      </c>
      <c r="H2011" s="325">
        <v>94.935000000000002</v>
      </c>
      <c r="I2011" s="325">
        <v>62.424999999999997</v>
      </c>
      <c r="J2011" s="325">
        <v>38.344999999999999</v>
      </c>
    </row>
    <row r="2012" spans="2:10" x14ac:dyDescent="0.2">
      <c r="B2012" s="937">
        <v>42989</v>
      </c>
      <c r="C2012" s="325">
        <v>99.885000000000005</v>
      </c>
      <c r="D2012" s="325">
        <v>37.25</v>
      </c>
      <c r="E2012" s="325">
        <v>106.105</v>
      </c>
      <c r="F2012" s="325">
        <v>94.17</v>
      </c>
      <c r="G2012" s="325">
        <v>54.715000000000003</v>
      </c>
      <c r="H2012" s="325">
        <v>94.76</v>
      </c>
      <c r="I2012" s="325">
        <v>62.305</v>
      </c>
      <c r="J2012" s="325">
        <v>38.270000000000003</v>
      </c>
    </row>
    <row r="2013" spans="2:10" x14ac:dyDescent="0.2">
      <c r="B2013" s="937">
        <v>42990</v>
      </c>
      <c r="C2013" s="325">
        <v>100</v>
      </c>
      <c r="D2013" s="325">
        <v>37.305</v>
      </c>
      <c r="E2013" s="325">
        <v>105.61</v>
      </c>
      <c r="F2013" s="325">
        <v>94.545000000000002</v>
      </c>
      <c r="G2013" s="325">
        <v>54.97</v>
      </c>
      <c r="H2013" s="325">
        <v>94.885000000000005</v>
      </c>
      <c r="I2013" s="325">
        <v>62.305</v>
      </c>
      <c r="J2013" s="325">
        <v>38.35</v>
      </c>
    </row>
    <row r="2014" spans="2:10" x14ac:dyDescent="0.2">
      <c r="B2014" s="937">
        <v>42991</v>
      </c>
      <c r="C2014" s="325">
        <v>100</v>
      </c>
      <c r="D2014" s="325">
        <v>37.299999999999997</v>
      </c>
      <c r="E2014" s="325">
        <v>105.41500000000001</v>
      </c>
      <c r="F2014" s="325">
        <v>94.7</v>
      </c>
      <c r="G2014" s="325">
        <v>55.064999999999998</v>
      </c>
      <c r="H2014" s="325">
        <v>94.935000000000002</v>
      </c>
      <c r="I2014" s="325">
        <v>62.3</v>
      </c>
      <c r="J2014" s="325">
        <v>38.344999999999999</v>
      </c>
    </row>
    <row r="2015" spans="2:10" x14ac:dyDescent="0.2">
      <c r="B2015" s="937">
        <v>42992</v>
      </c>
      <c r="C2015" s="325">
        <v>100</v>
      </c>
      <c r="D2015" s="325">
        <v>37.31</v>
      </c>
      <c r="E2015" s="325">
        <v>105.265</v>
      </c>
      <c r="F2015" s="325">
        <v>93.534999999999997</v>
      </c>
      <c r="G2015" s="325">
        <v>55.115000000000002</v>
      </c>
      <c r="H2015" s="325">
        <v>94.954999999999998</v>
      </c>
      <c r="I2015" s="325">
        <v>62.305</v>
      </c>
      <c r="J2015" s="325">
        <v>38.354999999999997</v>
      </c>
    </row>
    <row r="2016" spans="2:10" x14ac:dyDescent="0.2">
      <c r="B2016" s="937">
        <v>42993</v>
      </c>
      <c r="C2016" s="325">
        <v>100</v>
      </c>
      <c r="D2016" s="325">
        <v>37.31</v>
      </c>
      <c r="E2016" s="325">
        <v>105.13500000000001</v>
      </c>
      <c r="F2016" s="325">
        <v>93.025000000000006</v>
      </c>
      <c r="G2016" s="325">
        <v>55.21</v>
      </c>
      <c r="H2016" s="325">
        <v>95.004999999999995</v>
      </c>
      <c r="I2016" s="325">
        <v>62.31</v>
      </c>
      <c r="J2016" s="325">
        <v>38.35</v>
      </c>
    </row>
    <row r="2017" spans="2:10" x14ac:dyDescent="0.2">
      <c r="B2017" s="937">
        <v>42996</v>
      </c>
      <c r="C2017" s="325">
        <v>100</v>
      </c>
      <c r="D2017" s="325">
        <v>37.305</v>
      </c>
      <c r="E2017" s="325">
        <v>105.875</v>
      </c>
      <c r="F2017" s="325">
        <v>92.84</v>
      </c>
      <c r="G2017" s="325">
        <v>54.835000000000001</v>
      </c>
      <c r="H2017" s="325">
        <v>94.82</v>
      </c>
      <c r="I2017" s="325">
        <v>62.305</v>
      </c>
      <c r="J2017" s="325">
        <v>38.35</v>
      </c>
    </row>
    <row r="2018" spans="2:10" x14ac:dyDescent="0.2">
      <c r="B2018" s="937">
        <v>42997</v>
      </c>
      <c r="C2018" s="325">
        <v>100</v>
      </c>
      <c r="D2018" s="325">
        <v>37.31</v>
      </c>
      <c r="E2018" s="325">
        <v>106.03</v>
      </c>
      <c r="F2018" s="325">
        <v>93.08</v>
      </c>
      <c r="G2018" s="325">
        <v>55.13</v>
      </c>
      <c r="H2018" s="325">
        <v>95.055000000000007</v>
      </c>
      <c r="I2018" s="325">
        <v>62.31</v>
      </c>
      <c r="J2018" s="325">
        <v>38.35</v>
      </c>
    </row>
    <row r="2019" spans="2:10" x14ac:dyDescent="0.2">
      <c r="B2019" s="937">
        <v>42998</v>
      </c>
      <c r="C2019" s="325">
        <v>105.07</v>
      </c>
      <c r="D2019" s="325">
        <v>38.725000000000001</v>
      </c>
      <c r="E2019" s="325">
        <v>110.235</v>
      </c>
      <c r="F2019" s="325">
        <v>97.944999999999993</v>
      </c>
      <c r="G2019" s="325">
        <v>56.87</v>
      </c>
      <c r="H2019" s="325">
        <v>100</v>
      </c>
      <c r="I2019" s="325">
        <v>63.86</v>
      </c>
      <c r="J2019" s="325">
        <v>37.909999999999997</v>
      </c>
    </row>
    <row r="2020" spans="2:10" x14ac:dyDescent="0.2">
      <c r="B2020" s="937">
        <v>42999</v>
      </c>
      <c r="C2020" s="325">
        <v>105.005</v>
      </c>
      <c r="D2020" s="325">
        <v>40.380000000000003</v>
      </c>
      <c r="E2020" s="325">
        <v>109.89</v>
      </c>
      <c r="F2020" s="325">
        <v>98.194999999999993</v>
      </c>
      <c r="G2020" s="325">
        <v>56.375</v>
      </c>
      <c r="H2020" s="325">
        <v>100.175</v>
      </c>
      <c r="I2020" s="325">
        <v>62.375</v>
      </c>
      <c r="J2020" s="325">
        <v>38.42</v>
      </c>
    </row>
    <row r="2021" spans="2:10" x14ac:dyDescent="0.2">
      <c r="B2021" s="937">
        <v>43000</v>
      </c>
      <c r="C2021" s="325">
        <v>100.015</v>
      </c>
      <c r="D2021" s="325">
        <v>40.35</v>
      </c>
      <c r="E2021" s="325">
        <v>104.93</v>
      </c>
      <c r="F2021" s="325">
        <v>97.045000000000002</v>
      </c>
      <c r="G2021" s="325">
        <v>53.395000000000003</v>
      </c>
      <c r="H2021" s="325">
        <v>100</v>
      </c>
      <c r="I2021" s="325">
        <v>62.36</v>
      </c>
      <c r="J2021" s="325">
        <v>38.414999999999999</v>
      </c>
    </row>
    <row r="2022" spans="2:10" x14ac:dyDescent="0.2">
      <c r="B2022" s="937">
        <v>43003</v>
      </c>
      <c r="C2022" s="325">
        <v>100</v>
      </c>
      <c r="D2022" s="325">
        <v>40.344999999999999</v>
      </c>
      <c r="E2022" s="325">
        <v>110.175</v>
      </c>
      <c r="F2022" s="325">
        <v>97.76</v>
      </c>
      <c r="G2022" s="325">
        <v>55.22</v>
      </c>
      <c r="H2022" s="325">
        <v>100.36499999999999</v>
      </c>
      <c r="I2022" s="325">
        <v>64.185000000000002</v>
      </c>
      <c r="J2022" s="325">
        <v>38.409999999999997</v>
      </c>
    </row>
    <row r="2023" spans="2:10" x14ac:dyDescent="0.2">
      <c r="B2023" s="937">
        <v>43004</v>
      </c>
      <c r="C2023" s="325">
        <v>100</v>
      </c>
      <c r="D2023" s="325">
        <v>40.344999999999999</v>
      </c>
      <c r="E2023" s="325">
        <v>108.91500000000001</v>
      </c>
      <c r="F2023" s="325">
        <v>97.125</v>
      </c>
      <c r="G2023" s="325">
        <v>53.72</v>
      </c>
      <c r="H2023" s="325">
        <v>100</v>
      </c>
      <c r="I2023" s="325">
        <v>62.695</v>
      </c>
      <c r="J2023" s="325">
        <v>38.405000000000001</v>
      </c>
    </row>
    <row r="2024" spans="2:10" x14ac:dyDescent="0.2">
      <c r="B2024" s="937">
        <v>43005</v>
      </c>
      <c r="C2024" s="325">
        <v>101.485</v>
      </c>
      <c r="D2024" s="325">
        <v>40.340000000000003</v>
      </c>
      <c r="E2024" s="325">
        <v>109.58499999999999</v>
      </c>
      <c r="F2024" s="325">
        <v>97.33</v>
      </c>
      <c r="G2024" s="325">
        <v>55.19</v>
      </c>
      <c r="H2024" s="325">
        <v>100</v>
      </c>
      <c r="I2024" s="325">
        <v>63.53</v>
      </c>
      <c r="J2024" s="325">
        <v>38.405000000000001</v>
      </c>
    </row>
    <row r="2025" spans="2:10" x14ac:dyDescent="0.2">
      <c r="B2025" s="937">
        <v>43006</v>
      </c>
      <c r="C2025" s="325">
        <v>100</v>
      </c>
      <c r="D2025" s="325">
        <v>40.35</v>
      </c>
      <c r="E2025" s="325">
        <v>107.39</v>
      </c>
      <c r="F2025" s="325">
        <v>96.084999999999994</v>
      </c>
      <c r="G2025" s="325">
        <v>54.37</v>
      </c>
      <c r="H2025" s="325">
        <v>102.38</v>
      </c>
      <c r="I2025" s="325">
        <v>63.335000000000001</v>
      </c>
      <c r="J2025" s="325">
        <v>38.409999999999997</v>
      </c>
    </row>
    <row r="2026" spans="2:10" x14ac:dyDescent="0.2">
      <c r="B2026" s="937">
        <v>43007</v>
      </c>
      <c r="C2026" s="325">
        <v>100</v>
      </c>
      <c r="D2026" s="325">
        <v>40.35</v>
      </c>
      <c r="E2026" s="325">
        <v>107.19</v>
      </c>
      <c r="F2026" s="325">
        <v>96.855000000000004</v>
      </c>
      <c r="G2026" s="325">
        <v>53.56</v>
      </c>
      <c r="H2026" s="325">
        <v>100.51</v>
      </c>
      <c r="I2026" s="325">
        <v>62.555</v>
      </c>
      <c r="J2026" s="325">
        <v>38.409999999999997</v>
      </c>
    </row>
    <row r="2027" spans="2:10" x14ac:dyDescent="0.2">
      <c r="B2027" s="937">
        <v>43010</v>
      </c>
      <c r="C2027" s="325">
        <v>100</v>
      </c>
      <c r="D2027" s="325">
        <v>40.35</v>
      </c>
      <c r="E2027" s="325">
        <v>107.87</v>
      </c>
      <c r="F2027" s="325">
        <v>97.04</v>
      </c>
      <c r="G2027" s="325">
        <v>53.39</v>
      </c>
      <c r="H2027" s="325">
        <v>100.985</v>
      </c>
      <c r="I2027" s="325">
        <v>62.37</v>
      </c>
      <c r="J2027" s="325">
        <v>38.409999999999997</v>
      </c>
    </row>
    <row r="2028" spans="2:10" x14ac:dyDescent="0.2">
      <c r="B2028" s="937">
        <v>43011</v>
      </c>
      <c r="C2028" s="325">
        <v>97.53</v>
      </c>
      <c r="D2028" s="325">
        <v>35.505000000000003</v>
      </c>
      <c r="E2028" s="325">
        <v>104.925</v>
      </c>
      <c r="F2028" s="325">
        <v>93.094999999999999</v>
      </c>
      <c r="G2028" s="325">
        <v>50.4</v>
      </c>
      <c r="H2028" s="325">
        <v>98.025000000000006</v>
      </c>
      <c r="I2028" s="325">
        <v>60.37</v>
      </c>
      <c r="J2028" s="325">
        <v>38.409999999999997</v>
      </c>
    </row>
    <row r="2029" spans="2:10" x14ac:dyDescent="0.2">
      <c r="B2029" s="937">
        <v>43012</v>
      </c>
      <c r="C2029" s="325">
        <v>95.405000000000001</v>
      </c>
      <c r="D2029" s="325">
        <v>35.29</v>
      </c>
      <c r="E2029" s="325">
        <v>101.515</v>
      </c>
      <c r="F2029" s="325">
        <v>91.375</v>
      </c>
      <c r="G2029" s="325">
        <v>49.53</v>
      </c>
      <c r="H2029" s="325">
        <v>96.314999999999998</v>
      </c>
      <c r="I2029" s="325">
        <v>57.774999999999999</v>
      </c>
      <c r="J2029" s="325">
        <v>38.405000000000001</v>
      </c>
    </row>
    <row r="2030" spans="2:10" x14ac:dyDescent="0.2">
      <c r="B2030" s="937">
        <v>43013</v>
      </c>
      <c r="C2030" s="325">
        <v>94.18</v>
      </c>
      <c r="D2030" s="325">
        <v>35.299999999999997</v>
      </c>
      <c r="E2030" s="325">
        <v>100.105</v>
      </c>
      <c r="F2030" s="325">
        <v>89.885000000000005</v>
      </c>
      <c r="G2030" s="325">
        <v>48.39</v>
      </c>
      <c r="H2030" s="325">
        <v>96.93</v>
      </c>
      <c r="I2030" s="325">
        <v>57.37</v>
      </c>
      <c r="J2030" s="325">
        <v>38.409999999999997</v>
      </c>
    </row>
    <row r="2031" spans="2:10" x14ac:dyDescent="0.2">
      <c r="B2031" s="937">
        <v>43014</v>
      </c>
      <c r="C2031" s="325">
        <v>94.155000000000001</v>
      </c>
      <c r="D2031" s="325">
        <v>35.305</v>
      </c>
      <c r="E2031" s="325">
        <v>100.08</v>
      </c>
      <c r="F2031" s="325">
        <v>90.155000000000001</v>
      </c>
      <c r="G2031" s="325">
        <v>47.924999999999997</v>
      </c>
      <c r="H2031" s="325">
        <v>97.075000000000003</v>
      </c>
      <c r="I2031" s="325">
        <v>57.32</v>
      </c>
      <c r="J2031" s="325">
        <v>38.435000000000002</v>
      </c>
    </row>
    <row r="2032" spans="2:10" x14ac:dyDescent="0.2">
      <c r="B2032" s="937">
        <v>43017</v>
      </c>
      <c r="C2032" s="325">
        <v>96.045000000000002</v>
      </c>
      <c r="D2032" s="325">
        <v>35.305</v>
      </c>
      <c r="E2032" s="325">
        <v>101.97499999999999</v>
      </c>
      <c r="F2032" s="325">
        <v>91.105000000000004</v>
      </c>
      <c r="G2032" s="325">
        <v>49.36</v>
      </c>
      <c r="H2032" s="325">
        <v>98.02</v>
      </c>
      <c r="I2032" s="325">
        <v>57.32</v>
      </c>
      <c r="J2032" s="325">
        <v>39.4</v>
      </c>
    </row>
    <row r="2033" spans="2:10" x14ac:dyDescent="0.2">
      <c r="B2033" s="937">
        <v>43018</v>
      </c>
      <c r="C2033" s="325">
        <v>96.05</v>
      </c>
      <c r="D2033" s="325">
        <v>35.305</v>
      </c>
      <c r="E2033" s="325">
        <v>101.97499999999999</v>
      </c>
      <c r="F2033" s="325">
        <v>91.105000000000004</v>
      </c>
      <c r="G2033" s="325">
        <v>47.405000000000001</v>
      </c>
      <c r="H2033" s="325">
        <v>98.02</v>
      </c>
      <c r="I2033" s="325">
        <v>57.32</v>
      </c>
      <c r="J2033" s="325">
        <v>39.405000000000001</v>
      </c>
    </row>
    <row r="2034" spans="2:10" x14ac:dyDescent="0.2">
      <c r="B2034" s="937">
        <v>43019</v>
      </c>
      <c r="C2034" s="325">
        <v>98.21</v>
      </c>
      <c r="D2034" s="325">
        <v>35.295000000000002</v>
      </c>
      <c r="E2034" s="325">
        <v>103.435</v>
      </c>
      <c r="F2034" s="325">
        <v>92.564999999999998</v>
      </c>
      <c r="G2034" s="325">
        <v>47.38</v>
      </c>
      <c r="H2034" s="325">
        <v>99.48</v>
      </c>
      <c r="I2034" s="325">
        <v>57.314999999999998</v>
      </c>
      <c r="J2034" s="325">
        <v>39.4</v>
      </c>
    </row>
    <row r="2035" spans="2:10" x14ac:dyDescent="0.2">
      <c r="B2035" s="937">
        <v>43020</v>
      </c>
      <c r="C2035" s="325">
        <v>99.015000000000001</v>
      </c>
      <c r="D2035" s="325">
        <v>35.299999999999997</v>
      </c>
      <c r="E2035" s="325">
        <v>104.825</v>
      </c>
      <c r="F2035" s="325">
        <v>93.084999999999994</v>
      </c>
      <c r="G2035" s="325">
        <v>47.384999999999998</v>
      </c>
      <c r="H2035" s="325">
        <v>100</v>
      </c>
      <c r="I2035" s="325">
        <v>60.814999999999998</v>
      </c>
      <c r="J2035" s="325">
        <v>39.375</v>
      </c>
    </row>
    <row r="2036" spans="2:10" x14ac:dyDescent="0.2">
      <c r="B2036" s="937">
        <v>43021</v>
      </c>
      <c r="C2036" s="325">
        <v>102.955</v>
      </c>
      <c r="D2036" s="325">
        <v>38.31</v>
      </c>
      <c r="E2036" s="325">
        <v>104.535</v>
      </c>
      <c r="F2036" s="325">
        <v>96.045000000000002</v>
      </c>
      <c r="G2036" s="325">
        <v>52.37</v>
      </c>
      <c r="H2036" s="325">
        <v>100</v>
      </c>
      <c r="I2036" s="325">
        <v>65.305000000000007</v>
      </c>
      <c r="J2036" s="325">
        <v>40.384999999999998</v>
      </c>
    </row>
    <row r="2037" spans="2:10" x14ac:dyDescent="0.2">
      <c r="B2037" s="937">
        <v>43024</v>
      </c>
      <c r="C2037" s="325">
        <v>100.02</v>
      </c>
      <c r="D2037" s="325">
        <v>38.32</v>
      </c>
      <c r="E2037" s="325">
        <v>100.03</v>
      </c>
      <c r="F2037" s="325">
        <v>96.055000000000007</v>
      </c>
      <c r="G2037" s="325">
        <v>52.38</v>
      </c>
      <c r="H2037" s="325">
        <v>100</v>
      </c>
      <c r="I2037" s="325">
        <v>65.314999999999998</v>
      </c>
      <c r="J2037" s="325">
        <v>40.384999999999998</v>
      </c>
    </row>
    <row r="2038" spans="2:10" x14ac:dyDescent="0.2">
      <c r="B2038" s="937">
        <v>43025</v>
      </c>
      <c r="C2038" s="325">
        <v>100</v>
      </c>
      <c r="D2038" s="325">
        <v>38.32</v>
      </c>
      <c r="E2038" s="325">
        <v>101.045</v>
      </c>
      <c r="F2038" s="325">
        <v>95.88</v>
      </c>
      <c r="G2038" s="325">
        <v>52.47</v>
      </c>
      <c r="H2038" s="325">
        <v>99.65</v>
      </c>
      <c r="I2038" s="325">
        <v>65.14</v>
      </c>
      <c r="J2038" s="325">
        <v>40.384999999999998</v>
      </c>
    </row>
    <row r="2039" spans="2:10" x14ac:dyDescent="0.2">
      <c r="B2039" s="937">
        <v>43026</v>
      </c>
      <c r="C2039" s="325">
        <v>98.045000000000002</v>
      </c>
      <c r="D2039" s="325">
        <v>38.494999999999997</v>
      </c>
      <c r="E2039" s="325">
        <v>99.78</v>
      </c>
      <c r="F2039" s="325">
        <v>93.185000000000002</v>
      </c>
      <c r="G2039" s="325">
        <v>48.91</v>
      </c>
      <c r="H2039" s="325">
        <v>97.15</v>
      </c>
      <c r="I2039" s="325">
        <v>64.525000000000006</v>
      </c>
      <c r="J2039" s="325">
        <v>40.229999999999997</v>
      </c>
    </row>
    <row r="2040" spans="2:10" x14ac:dyDescent="0.2">
      <c r="B2040" s="937">
        <v>43027</v>
      </c>
      <c r="C2040" s="325">
        <v>98.025000000000006</v>
      </c>
      <c r="D2040" s="325">
        <v>38.619999999999997</v>
      </c>
      <c r="E2040" s="325">
        <v>99.995000000000005</v>
      </c>
      <c r="F2040" s="325">
        <v>93.375</v>
      </c>
      <c r="G2040" s="325">
        <v>48.08</v>
      </c>
      <c r="H2040" s="325">
        <v>98.025000000000006</v>
      </c>
      <c r="I2040" s="325">
        <v>63.725000000000001</v>
      </c>
      <c r="J2040" s="325">
        <v>39.994999999999997</v>
      </c>
    </row>
    <row r="2041" spans="2:10" x14ac:dyDescent="0.2">
      <c r="B2041" s="937">
        <v>43028</v>
      </c>
      <c r="C2041" s="325">
        <v>98.025000000000006</v>
      </c>
      <c r="D2041" s="325">
        <v>35.484999999999999</v>
      </c>
      <c r="E2041" s="325">
        <v>101.11499999999999</v>
      </c>
      <c r="F2041" s="325">
        <v>92.594999999999999</v>
      </c>
      <c r="G2041" s="325">
        <v>49.18</v>
      </c>
      <c r="H2041" s="325">
        <v>96.355000000000004</v>
      </c>
      <c r="I2041" s="325">
        <v>62.625</v>
      </c>
      <c r="J2041" s="325">
        <v>40.375</v>
      </c>
    </row>
    <row r="2042" spans="2:10" x14ac:dyDescent="0.2">
      <c r="B2042" s="937">
        <v>43031</v>
      </c>
      <c r="C2042" s="325">
        <v>98.025000000000006</v>
      </c>
      <c r="D2042" s="325">
        <v>33.344999999999999</v>
      </c>
      <c r="E2042" s="325">
        <v>100.345</v>
      </c>
      <c r="F2042" s="325">
        <v>92.91</v>
      </c>
      <c r="G2042" s="325">
        <v>48.625</v>
      </c>
      <c r="H2042" s="325">
        <v>97.68</v>
      </c>
      <c r="I2042" s="325">
        <v>63.05</v>
      </c>
      <c r="J2042" s="325">
        <v>40.39</v>
      </c>
    </row>
    <row r="2043" spans="2:10" x14ac:dyDescent="0.2">
      <c r="B2043" s="937">
        <v>43032</v>
      </c>
      <c r="C2043" s="325">
        <v>98.025000000000006</v>
      </c>
      <c r="D2043" s="325">
        <v>33.174999999999997</v>
      </c>
      <c r="E2043" s="325">
        <v>100.27500000000001</v>
      </c>
      <c r="F2043" s="325">
        <v>93.094999999999999</v>
      </c>
      <c r="G2043" s="325">
        <v>48.42</v>
      </c>
      <c r="H2043" s="325">
        <v>97.75</v>
      </c>
      <c r="I2043" s="325">
        <v>63.25</v>
      </c>
      <c r="J2043" s="325">
        <v>40.215000000000003</v>
      </c>
    </row>
    <row r="2044" spans="2:10" x14ac:dyDescent="0.2">
      <c r="B2044" s="937">
        <v>43033</v>
      </c>
      <c r="C2044" s="325">
        <v>98.025000000000006</v>
      </c>
      <c r="D2044" s="325">
        <v>33.344999999999999</v>
      </c>
      <c r="E2044" s="325">
        <v>100.72499999999999</v>
      </c>
      <c r="F2044" s="325">
        <v>92.72</v>
      </c>
      <c r="G2044" s="325">
        <v>48.91</v>
      </c>
      <c r="H2044" s="325">
        <v>97.305000000000007</v>
      </c>
      <c r="I2044" s="325">
        <v>62.76</v>
      </c>
      <c r="J2044" s="325">
        <v>40.384999999999998</v>
      </c>
    </row>
    <row r="2045" spans="2:10" x14ac:dyDescent="0.2">
      <c r="B2045" s="937">
        <v>43034</v>
      </c>
      <c r="C2045" s="325">
        <v>99.015000000000001</v>
      </c>
      <c r="D2045" s="325">
        <v>33.244999999999997</v>
      </c>
      <c r="E2045" s="325">
        <v>101.38500000000001</v>
      </c>
      <c r="F2045" s="325">
        <v>93.814999999999998</v>
      </c>
      <c r="G2045" s="325">
        <v>48.664999999999999</v>
      </c>
      <c r="H2045" s="325">
        <v>98.6</v>
      </c>
      <c r="I2045" s="325">
        <v>63.155000000000001</v>
      </c>
      <c r="J2045" s="325">
        <v>40.284999999999997</v>
      </c>
    </row>
    <row r="2046" spans="2:10" x14ac:dyDescent="0.2">
      <c r="B2046" s="937">
        <v>43035</v>
      </c>
      <c r="C2046" s="325">
        <v>100.015</v>
      </c>
      <c r="D2046" s="325">
        <v>33.405000000000001</v>
      </c>
      <c r="E2046" s="325">
        <v>102.05</v>
      </c>
      <c r="F2046" s="325">
        <v>95.064999999999998</v>
      </c>
      <c r="G2046" s="325">
        <v>48.63</v>
      </c>
      <c r="H2046" s="325">
        <v>99.924999999999997</v>
      </c>
      <c r="I2046" s="325">
        <v>63.28</v>
      </c>
      <c r="J2046" s="325">
        <v>40.435000000000002</v>
      </c>
    </row>
    <row r="2047" spans="2:10" x14ac:dyDescent="0.2">
      <c r="B2047" s="937">
        <v>43038</v>
      </c>
      <c r="C2047" s="325">
        <v>100</v>
      </c>
      <c r="D2047" s="325">
        <v>33.450000000000003</v>
      </c>
      <c r="E2047" s="325">
        <v>101.97499999999999</v>
      </c>
      <c r="F2047" s="325">
        <v>95.165000000000006</v>
      </c>
      <c r="G2047" s="325">
        <v>48.46</v>
      </c>
      <c r="H2047" s="325">
        <v>100</v>
      </c>
      <c r="I2047" s="325">
        <v>63.414999999999999</v>
      </c>
      <c r="J2047" s="325">
        <v>40.49</v>
      </c>
    </row>
    <row r="2048" spans="2:10" x14ac:dyDescent="0.2">
      <c r="B2048" s="937">
        <v>43039</v>
      </c>
      <c r="C2048" s="325">
        <v>100</v>
      </c>
      <c r="D2048" s="325">
        <v>37.805</v>
      </c>
      <c r="E2048" s="325">
        <v>101.97499999999999</v>
      </c>
      <c r="F2048" s="325">
        <v>94.605000000000004</v>
      </c>
      <c r="G2048" s="325">
        <v>50.11</v>
      </c>
      <c r="H2048" s="325">
        <v>98.77</v>
      </c>
      <c r="I2048" s="325">
        <v>62.695</v>
      </c>
      <c r="J2048" s="325">
        <v>40.594999999999999</v>
      </c>
    </row>
    <row r="2049" spans="2:10" x14ac:dyDescent="0.2">
      <c r="B2049" s="937">
        <v>43040</v>
      </c>
      <c r="C2049" s="325">
        <v>98.034999999999997</v>
      </c>
      <c r="D2049" s="325">
        <v>37.51</v>
      </c>
      <c r="E2049" s="325">
        <v>100.205</v>
      </c>
      <c r="F2049" s="325">
        <v>94.185000000000002</v>
      </c>
      <c r="G2049" s="325">
        <v>49.555</v>
      </c>
      <c r="H2049" s="325">
        <v>98.7</v>
      </c>
      <c r="I2049" s="325">
        <v>63.26</v>
      </c>
      <c r="J2049" s="325">
        <v>40.594999999999999</v>
      </c>
    </row>
    <row r="2050" spans="2:10" x14ac:dyDescent="0.2">
      <c r="B2050" s="937">
        <v>43041</v>
      </c>
      <c r="C2050" s="325">
        <v>98.025000000000006</v>
      </c>
      <c r="D2050" s="325">
        <v>37.56</v>
      </c>
      <c r="E2050" s="325">
        <v>99.435000000000002</v>
      </c>
      <c r="F2050" s="325">
        <v>93.2</v>
      </c>
      <c r="G2050" s="325">
        <v>50.2</v>
      </c>
      <c r="H2050" s="325">
        <v>96.685000000000002</v>
      </c>
      <c r="I2050" s="325">
        <v>62.53</v>
      </c>
      <c r="J2050" s="325">
        <v>40.615000000000002</v>
      </c>
    </row>
    <row r="2051" spans="2:10" x14ac:dyDescent="0.2">
      <c r="B2051" s="937">
        <v>43042</v>
      </c>
      <c r="C2051" s="325">
        <v>98.025000000000006</v>
      </c>
      <c r="D2051" s="325">
        <v>37.32</v>
      </c>
      <c r="E2051" s="325">
        <v>98.424999999999997</v>
      </c>
      <c r="F2051" s="325">
        <v>93.084999999999994</v>
      </c>
      <c r="G2051" s="325">
        <v>50.32</v>
      </c>
      <c r="H2051" s="325">
        <v>96.935000000000002</v>
      </c>
      <c r="I2051" s="325">
        <v>63.055</v>
      </c>
      <c r="J2051" s="325">
        <v>40.384999999999998</v>
      </c>
    </row>
    <row r="2052" spans="2:10" x14ac:dyDescent="0.2">
      <c r="B2052" s="937">
        <v>43045</v>
      </c>
      <c r="C2052" s="325">
        <v>98.025000000000006</v>
      </c>
      <c r="D2052" s="325">
        <v>37.32</v>
      </c>
      <c r="E2052" s="325">
        <v>101.52500000000001</v>
      </c>
      <c r="F2052" s="325">
        <v>93.72</v>
      </c>
      <c r="G2052" s="325">
        <v>50.69</v>
      </c>
      <c r="H2052" s="325">
        <v>97.034999999999997</v>
      </c>
      <c r="I2052" s="325">
        <v>62.344999999999999</v>
      </c>
      <c r="J2052" s="325">
        <v>40.375</v>
      </c>
    </row>
    <row r="2053" spans="2:10" x14ac:dyDescent="0.2">
      <c r="B2053" s="937">
        <v>43046</v>
      </c>
      <c r="C2053" s="325">
        <v>99.97</v>
      </c>
      <c r="D2053" s="325">
        <v>37.32</v>
      </c>
      <c r="E2053" s="325">
        <v>102.64</v>
      </c>
      <c r="F2053" s="325">
        <v>95.045000000000002</v>
      </c>
      <c r="G2053" s="325">
        <v>52.01</v>
      </c>
      <c r="H2053" s="325">
        <v>99.01</v>
      </c>
      <c r="I2053" s="325">
        <v>64.260000000000005</v>
      </c>
      <c r="J2053" s="325">
        <v>40.375</v>
      </c>
    </row>
    <row r="2054" spans="2:10" x14ac:dyDescent="0.2">
      <c r="B2054" s="937">
        <v>43047</v>
      </c>
      <c r="C2054" s="325">
        <v>100.97499999999999</v>
      </c>
      <c r="D2054" s="325">
        <v>38.15</v>
      </c>
      <c r="E2054" s="325">
        <v>103.77500000000001</v>
      </c>
      <c r="F2054" s="325">
        <v>96.334999999999994</v>
      </c>
      <c r="G2054" s="325">
        <v>52.835000000000001</v>
      </c>
      <c r="H2054" s="325">
        <v>99.034999999999997</v>
      </c>
      <c r="I2054" s="325">
        <v>64.430000000000007</v>
      </c>
      <c r="J2054" s="325">
        <v>40.375</v>
      </c>
    </row>
    <row r="2055" spans="2:10" x14ac:dyDescent="0.2">
      <c r="B2055" s="937">
        <v>43048</v>
      </c>
      <c r="C2055" s="325">
        <v>100.19499999999999</v>
      </c>
      <c r="D2055" s="325">
        <v>38.32</v>
      </c>
      <c r="E2055" s="325">
        <v>102.61499999999999</v>
      </c>
      <c r="F2055" s="325">
        <v>95.245000000000005</v>
      </c>
      <c r="G2055" s="325">
        <v>51.865000000000002</v>
      </c>
      <c r="H2055" s="325">
        <v>97.75</v>
      </c>
      <c r="I2055" s="325">
        <v>63.965000000000003</v>
      </c>
      <c r="J2055" s="325">
        <v>40.375</v>
      </c>
    </row>
    <row r="2056" spans="2:10" x14ac:dyDescent="0.2">
      <c r="B2056" s="937">
        <v>43049</v>
      </c>
      <c r="C2056" s="325">
        <v>100.985</v>
      </c>
      <c r="D2056" s="325">
        <v>38.32</v>
      </c>
      <c r="E2056" s="325">
        <v>102.97499999999999</v>
      </c>
      <c r="F2056" s="325">
        <v>95.704999999999998</v>
      </c>
      <c r="G2056" s="325">
        <v>52.524999999999999</v>
      </c>
      <c r="H2056" s="325">
        <v>98.31</v>
      </c>
      <c r="I2056" s="325">
        <v>64.734999999999999</v>
      </c>
      <c r="J2056" s="325">
        <v>40.375</v>
      </c>
    </row>
    <row r="2057" spans="2:10" x14ac:dyDescent="0.2">
      <c r="B2057" s="937">
        <v>43052</v>
      </c>
      <c r="C2057" s="325">
        <v>100.985</v>
      </c>
      <c r="D2057" s="325">
        <v>38.33</v>
      </c>
      <c r="E2057" s="325">
        <v>103.325</v>
      </c>
      <c r="F2057" s="325">
        <v>95.43</v>
      </c>
      <c r="G2057" s="325">
        <v>52.814999999999998</v>
      </c>
      <c r="H2057" s="325">
        <v>98.644999999999996</v>
      </c>
      <c r="I2057" s="325">
        <v>66.73</v>
      </c>
      <c r="J2057" s="325">
        <v>40.384999999999998</v>
      </c>
    </row>
    <row r="2058" spans="2:10" x14ac:dyDescent="0.2">
      <c r="B2058" s="937">
        <v>43053</v>
      </c>
      <c r="C2058" s="325">
        <v>98.034999999999997</v>
      </c>
      <c r="D2058" s="325">
        <v>38.520000000000003</v>
      </c>
      <c r="E2058" s="325">
        <v>101.28</v>
      </c>
      <c r="F2058" s="325">
        <v>95.63</v>
      </c>
      <c r="G2058" s="325">
        <v>51.71</v>
      </c>
      <c r="H2058" s="325">
        <v>98.025000000000006</v>
      </c>
      <c r="I2058" s="325">
        <v>66.495000000000005</v>
      </c>
      <c r="J2058" s="325">
        <v>40.585000000000001</v>
      </c>
    </row>
    <row r="2059" spans="2:10" x14ac:dyDescent="0.2">
      <c r="B2059" s="937">
        <v>43054</v>
      </c>
      <c r="C2059" s="325">
        <v>98.025000000000006</v>
      </c>
      <c r="D2059" s="325">
        <v>38.33</v>
      </c>
      <c r="E2059" s="325">
        <v>101.19499999999999</v>
      </c>
      <c r="F2059" s="325">
        <v>95.555000000000007</v>
      </c>
      <c r="G2059" s="325">
        <v>51.6</v>
      </c>
      <c r="H2059" s="325">
        <v>98.71</v>
      </c>
      <c r="I2059" s="325">
        <v>66.650000000000006</v>
      </c>
      <c r="J2059" s="325">
        <v>40.384999999999998</v>
      </c>
    </row>
    <row r="2060" spans="2:10" x14ac:dyDescent="0.2">
      <c r="B2060" s="937">
        <v>43055</v>
      </c>
      <c r="C2060" s="325">
        <v>98.025000000000006</v>
      </c>
      <c r="D2060" s="325">
        <v>38.4</v>
      </c>
      <c r="E2060" s="325">
        <v>102.035</v>
      </c>
      <c r="F2060" s="325">
        <v>95.1</v>
      </c>
      <c r="G2060" s="325">
        <v>51.3</v>
      </c>
      <c r="H2060" s="325">
        <v>98.594999999999999</v>
      </c>
      <c r="I2060" s="325">
        <v>66.73</v>
      </c>
      <c r="J2060" s="325">
        <v>40.454999999999998</v>
      </c>
    </row>
    <row r="2061" spans="2:10" x14ac:dyDescent="0.2">
      <c r="B2061" s="937">
        <v>43056</v>
      </c>
      <c r="C2061" s="325">
        <v>96.93</v>
      </c>
      <c r="D2061" s="325">
        <v>38.17</v>
      </c>
      <c r="E2061" s="325">
        <v>101.595</v>
      </c>
      <c r="F2061" s="325">
        <v>95.064999999999998</v>
      </c>
      <c r="G2061" s="325">
        <v>51.1</v>
      </c>
      <c r="H2061" s="325">
        <v>97.944999999999993</v>
      </c>
      <c r="I2061" s="325">
        <v>65.954999999999998</v>
      </c>
      <c r="J2061" s="325">
        <v>40.335000000000001</v>
      </c>
    </row>
    <row r="2062" spans="2:10" x14ac:dyDescent="0.2">
      <c r="B2062" s="937">
        <v>43059</v>
      </c>
      <c r="C2062" s="325">
        <v>96.465000000000003</v>
      </c>
      <c r="D2062" s="325">
        <v>38.03</v>
      </c>
      <c r="E2062" s="325">
        <v>102.005</v>
      </c>
      <c r="F2062" s="325">
        <v>95.06</v>
      </c>
      <c r="G2062" s="325">
        <v>51.024999999999999</v>
      </c>
      <c r="H2062" s="325">
        <v>97.67</v>
      </c>
      <c r="I2062" s="325">
        <v>65.605000000000004</v>
      </c>
      <c r="J2062" s="325">
        <v>40.594999999999999</v>
      </c>
    </row>
    <row r="2063" spans="2:10" x14ac:dyDescent="0.2">
      <c r="B2063" s="937">
        <v>43060</v>
      </c>
      <c r="C2063" s="325">
        <v>96.46</v>
      </c>
      <c r="D2063" s="325">
        <v>37.950000000000003</v>
      </c>
      <c r="E2063" s="325">
        <v>100.435</v>
      </c>
      <c r="F2063" s="325">
        <v>95.06</v>
      </c>
      <c r="G2063" s="325">
        <v>51.29</v>
      </c>
      <c r="H2063" s="325">
        <v>98.72</v>
      </c>
      <c r="I2063" s="325">
        <v>67.075000000000003</v>
      </c>
      <c r="J2063" s="325">
        <v>40.435000000000002</v>
      </c>
    </row>
    <row r="2064" spans="2:10" x14ac:dyDescent="0.2">
      <c r="B2064" s="937">
        <v>43061</v>
      </c>
      <c r="C2064" s="325">
        <v>92.7</v>
      </c>
      <c r="D2064" s="325">
        <v>39.92</v>
      </c>
      <c r="E2064" s="325">
        <v>100.485</v>
      </c>
      <c r="F2064" s="325">
        <v>94.82</v>
      </c>
      <c r="G2064" s="325">
        <v>50.99</v>
      </c>
      <c r="H2064" s="325">
        <v>98.284999999999997</v>
      </c>
      <c r="I2064" s="325">
        <v>66.674999999999997</v>
      </c>
      <c r="J2064" s="325">
        <v>40.215000000000003</v>
      </c>
    </row>
    <row r="2065" spans="2:10" x14ac:dyDescent="0.2">
      <c r="B2065" s="937">
        <v>43062</v>
      </c>
      <c r="C2065" s="325">
        <v>96.465000000000003</v>
      </c>
      <c r="D2065" s="325">
        <v>39.729999999999997</v>
      </c>
      <c r="E2065" s="325">
        <v>100.235</v>
      </c>
      <c r="F2065" s="325">
        <v>94.594999999999999</v>
      </c>
      <c r="G2065" s="325">
        <v>51.01</v>
      </c>
      <c r="H2065" s="325">
        <v>98.08</v>
      </c>
      <c r="I2065" s="325">
        <v>66.344999999999999</v>
      </c>
      <c r="J2065" s="325">
        <v>40.085000000000001</v>
      </c>
    </row>
    <row r="2066" spans="2:10" x14ac:dyDescent="0.2">
      <c r="B2066" s="937">
        <v>43063</v>
      </c>
      <c r="C2066" s="325">
        <v>96.045000000000002</v>
      </c>
      <c r="D2066" s="325">
        <v>39.58</v>
      </c>
      <c r="E2066" s="325">
        <v>100.175</v>
      </c>
      <c r="F2066" s="325">
        <v>94.715000000000003</v>
      </c>
      <c r="G2066" s="325">
        <v>51.12</v>
      </c>
      <c r="H2066" s="325">
        <v>98.325000000000003</v>
      </c>
      <c r="I2066" s="325">
        <v>66.594999999999999</v>
      </c>
      <c r="J2066" s="325">
        <v>39.914999999999999</v>
      </c>
    </row>
    <row r="2067" spans="2:10" x14ac:dyDescent="0.2">
      <c r="B2067" s="937">
        <v>43066</v>
      </c>
      <c r="C2067" s="325">
        <v>94.484999999999999</v>
      </c>
      <c r="D2067" s="325">
        <v>38.880000000000003</v>
      </c>
      <c r="E2067" s="325">
        <v>98.55</v>
      </c>
      <c r="F2067" s="325">
        <v>94.29</v>
      </c>
      <c r="G2067" s="325">
        <v>50.89</v>
      </c>
      <c r="H2067" s="325">
        <v>97.875</v>
      </c>
      <c r="I2067" s="325">
        <v>66.545000000000002</v>
      </c>
      <c r="J2067" s="325">
        <v>39.884999999999998</v>
      </c>
    </row>
    <row r="2068" spans="2:10" x14ac:dyDescent="0.2">
      <c r="B2068" s="937">
        <v>43067</v>
      </c>
      <c r="C2068" s="325">
        <v>93.754999999999995</v>
      </c>
      <c r="D2068" s="325">
        <v>37.32</v>
      </c>
      <c r="E2068" s="325">
        <v>97.78</v>
      </c>
      <c r="F2068" s="325">
        <v>90.81</v>
      </c>
      <c r="G2068" s="325">
        <v>49.01</v>
      </c>
      <c r="H2068" s="325">
        <v>94.265000000000001</v>
      </c>
      <c r="I2068" s="325">
        <v>66.165000000000006</v>
      </c>
      <c r="J2068" s="325">
        <v>39.655000000000001</v>
      </c>
    </row>
    <row r="2069" spans="2:10" x14ac:dyDescent="0.2">
      <c r="B2069" s="937">
        <v>43068</v>
      </c>
      <c r="C2069" s="325">
        <v>92.234999999999999</v>
      </c>
      <c r="D2069" s="325">
        <v>37.32</v>
      </c>
      <c r="E2069" s="325">
        <v>99.364999999999995</v>
      </c>
      <c r="F2069" s="325">
        <v>94.215000000000003</v>
      </c>
      <c r="G2069" s="325">
        <v>49.02</v>
      </c>
      <c r="H2069" s="325">
        <v>99.015000000000001</v>
      </c>
      <c r="I2069" s="325">
        <v>66.555000000000007</v>
      </c>
      <c r="J2069" s="325">
        <v>41.244999999999997</v>
      </c>
    </row>
    <row r="2070" spans="2:10" x14ac:dyDescent="0.2">
      <c r="B2070" s="937">
        <v>43069</v>
      </c>
      <c r="C2070" s="325">
        <v>92.694999999999993</v>
      </c>
      <c r="D2070" s="325">
        <v>37.590000000000003</v>
      </c>
      <c r="E2070" s="325">
        <v>101.505</v>
      </c>
      <c r="F2070" s="325">
        <v>94.905000000000001</v>
      </c>
      <c r="G2070" s="325">
        <v>51.31</v>
      </c>
      <c r="H2070" s="325">
        <v>99.234999999999999</v>
      </c>
      <c r="I2070" s="325">
        <v>66.424999999999997</v>
      </c>
      <c r="J2070" s="325">
        <v>39.835000000000001</v>
      </c>
    </row>
    <row r="2071" spans="2:10" x14ac:dyDescent="0.2">
      <c r="B2071" s="937">
        <v>43070</v>
      </c>
      <c r="C2071" s="325">
        <v>92.415000000000006</v>
      </c>
      <c r="D2071" s="325">
        <v>37.090000000000003</v>
      </c>
      <c r="E2071" s="325">
        <v>100.955</v>
      </c>
      <c r="F2071" s="325">
        <v>94.584999999999994</v>
      </c>
      <c r="G2071" s="325">
        <v>50.174999999999997</v>
      </c>
      <c r="H2071" s="325">
        <v>96.63</v>
      </c>
      <c r="I2071" s="325">
        <v>64.900000000000006</v>
      </c>
      <c r="J2071" s="325">
        <v>39.734999999999999</v>
      </c>
    </row>
    <row r="2072" spans="2:10" x14ac:dyDescent="0.2">
      <c r="B2072" s="937">
        <v>43073</v>
      </c>
      <c r="C2072" s="325">
        <v>91.724999999999994</v>
      </c>
      <c r="D2072" s="325">
        <v>37.450000000000003</v>
      </c>
      <c r="E2072" s="325">
        <v>100.45</v>
      </c>
      <c r="F2072" s="325">
        <v>91.46</v>
      </c>
      <c r="G2072" s="325">
        <v>49.805</v>
      </c>
      <c r="H2072" s="325">
        <v>96.35</v>
      </c>
      <c r="I2072" s="325">
        <v>65.055000000000007</v>
      </c>
      <c r="J2072" s="325">
        <v>39.234999999999999</v>
      </c>
    </row>
    <row r="2073" spans="2:10" x14ac:dyDescent="0.2">
      <c r="B2073" s="937">
        <v>43074</v>
      </c>
      <c r="C2073" s="325">
        <v>91.265000000000001</v>
      </c>
      <c r="D2073" s="325">
        <v>37.04</v>
      </c>
      <c r="E2073" s="325">
        <v>100.38500000000001</v>
      </c>
      <c r="F2073" s="325">
        <v>94.295000000000002</v>
      </c>
      <c r="G2073" s="325">
        <v>50.015000000000001</v>
      </c>
      <c r="H2073" s="325">
        <v>96.71</v>
      </c>
      <c r="I2073" s="325">
        <v>65.36</v>
      </c>
      <c r="J2073" s="325">
        <v>41.884999999999998</v>
      </c>
    </row>
    <row r="2074" spans="2:10" x14ac:dyDescent="0.2">
      <c r="B2074" s="937">
        <v>43075</v>
      </c>
      <c r="C2074" s="325">
        <v>91.694999999999993</v>
      </c>
      <c r="D2074" s="325">
        <v>36.42</v>
      </c>
      <c r="E2074" s="325">
        <v>100.4</v>
      </c>
      <c r="F2074" s="325">
        <v>94.265000000000001</v>
      </c>
      <c r="G2074" s="325">
        <v>49.95</v>
      </c>
      <c r="H2074" s="325">
        <v>96.61</v>
      </c>
      <c r="I2074" s="325">
        <v>65.275000000000006</v>
      </c>
      <c r="J2074" s="325">
        <v>42.215000000000003</v>
      </c>
    </row>
    <row r="2075" spans="2:10" x14ac:dyDescent="0.2">
      <c r="B2075" s="937">
        <v>43076</v>
      </c>
      <c r="C2075" s="325">
        <v>92.155000000000001</v>
      </c>
      <c r="D2075" s="325">
        <v>36.450000000000003</v>
      </c>
      <c r="E2075" s="325">
        <v>99.61</v>
      </c>
      <c r="F2075" s="325">
        <v>92.56</v>
      </c>
      <c r="G2075" s="325">
        <v>49.76</v>
      </c>
      <c r="H2075" s="325">
        <v>96.094999999999999</v>
      </c>
      <c r="I2075" s="325">
        <v>64.625</v>
      </c>
      <c r="J2075" s="325">
        <v>42.314999999999998</v>
      </c>
    </row>
    <row r="2076" spans="2:10" x14ac:dyDescent="0.2">
      <c r="B2076" s="937">
        <v>43077</v>
      </c>
      <c r="C2076" s="325">
        <v>91.864999999999995</v>
      </c>
      <c r="D2076" s="325">
        <v>36.020000000000003</v>
      </c>
      <c r="E2076" s="325">
        <v>99.625</v>
      </c>
      <c r="F2076" s="325">
        <v>91.484999999999999</v>
      </c>
      <c r="G2076" s="325">
        <v>48.825000000000003</v>
      </c>
      <c r="H2076" s="325">
        <v>93.98</v>
      </c>
      <c r="I2076" s="325">
        <v>63.45</v>
      </c>
      <c r="J2076" s="325">
        <v>42.215000000000003</v>
      </c>
    </row>
    <row r="2077" spans="2:10" x14ac:dyDescent="0.2">
      <c r="B2077" s="937">
        <v>43080</v>
      </c>
      <c r="C2077" s="325">
        <v>101.19499999999999</v>
      </c>
      <c r="D2077" s="325">
        <v>34.97</v>
      </c>
      <c r="E2077" s="325">
        <v>99.185000000000002</v>
      </c>
      <c r="F2077" s="325">
        <v>91.924999999999997</v>
      </c>
      <c r="G2077" s="325">
        <v>49.935000000000002</v>
      </c>
      <c r="H2077" s="325">
        <v>96.174999999999997</v>
      </c>
      <c r="I2077" s="325">
        <v>64.805000000000007</v>
      </c>
      <c r="J2077" s="325">
        <v>42.125</v>
      </c>
    </row>
    <row r="2078" spans="2:10" x14ac:dyDescent="0.2">
      <c r="B2078" s="937">
        <v>43081</v>
      </c>
      <c r="C2078" s="325">
        <v>97.795000000000002</v>
      </c>
      <c r="D2078" s="325">
        <v>34.57</v>
      </c>
      <c r="E2078" s="325">
        <v>99.31</v>
      </c>
      <c r="F2078" s="325">
        <v>91.495000000000005</v>
      </c>
      <c r="G2078" s="325">
        <v>49.61</v>
      </c>
      <c r="H2078" s="325">
        <v>95.234999999999999</v>
      </c>
      <c r="I2078" s="325">
        <v>64.415000000000006</v>
      </c>
      <c r="J2078" s="325">
        <v>41.774999999999999</v>
      </c>
    </row>
    <row r="2079" spans="2:10" x14ac:dyDescent="0.2">
      <c r="B2079" s="937">
        <v>43082</v>
      </c>
      <c r="C2079" s="325">
        <v>97.325000000000003</v>
      </c>
      <c r="D2079" s="325">
        <v>33.93</v>
      </c>
      <c r="E2079" s="325">
        <v>99.29</v>
      </c>
      <c r="F2079" s="325">
        <v>91.545000000000002</v>
      </c>
      <c r="G2079" s="325">
        <v>49.664999999999999</v>
      </c>
      <c r="H2079" s="325">
        <v>95.38</v>
      </c>
      <c r="I2079" s="325">
        <v>64.209999999999994</v>
      </c>
      <c r="J2079" s="325">
        <v>41.274999999999999</v>
      </c>
    </row>
    <row r="2080" spans="2:10" x14ac:dyDescent="0.2">
      <c r="B2080" s="937">
        <v>43083</v>
      </c>
      <c r="C2080" s="325">
        <v>97.805000000000007</v>
      </c>
      <c r="D2080" s="325">
        <v>34.049999999999997</v>
      </c>
      <c r="E2080" s="325">
        <v>99.644999999999996</v>
      </c>
      <c r="F2080" s="325">
        <v>91.99</v>
      </c>
      <c r="G2080" s="325">
        <v>49.91</v>
      </c>
      <c r="H2080" s="325">
        <v>95.85</v>
      </c>
      <c r="I2080" s="325">
        <v>63.835000000000001</v>
      </c>
      <c r="J2080" s="325">
        <v>41.034999999999997</v>
      </c>
    </row>
    <row r="2081" spans="2:10" x14ac:dyDescent="0.2">
      <c r="B2081" s="937">
        <v>43084</v>
      </c>
      <c r="C2081" s="325">
        <v>98.284999999999997</v>
      </c>
      <c r="D2081" s="325">
        <v>33.56</v>
      </c>
      <c r="E2081" s="325">
        <v>99.405000000000001</v>
      </c>
      <c r="F2081" s="325">
        <v>92.444999999999993</v>
      </c>
      <c r="G2081" s="325">
        <v>50.155000000000001</v>
      </c>
      <c r="H2081" s="325">
        <v>96.32</v>
      </c>
      <c r="I2081" s="325">
        <v>63.65</v>
      </c>
      <c r="J2081" s="325">
        <v>40.924999999999997</v>
      </c>
    </row>
    <row r="2082" spans="2:10" x14ac:dyDescent="0.2">
      <c r="B2082" s="937">
        <v>43087</v>
      </c>
      <c r="C2082" s="325">
        <v>98.045000000000002</v>
      </c>
      <c r="D2082" s="325">
        <v>33.14</v>
      </c>
      <c r="E2082" s="325">
        <v>98.59</v>
      </c>
      <c r="F2082" s="325">
        <v>92.22</v>
      </c>
      <c r="G2082" s="325">
        <v>50.034999999999997</v>
      </c>
      <c r="H2082" s="325">
        <v>96.09</v>
      </c>
      <c r="I2082" s="325">
        <v>62.66</v>
      </c>
      <c r="J2082" s="325">
        <v>40.284999999999997</v>
      </c>
    </row>
    <row r="2083" spans="2:10" x14ac:dyDescent="0.2">
      <c r="B2083" s="937">
        <v>43088</v>
      </c>
      <c r="C2083" s="325">
        <v>95.855000000000004</v>
      </c>
      <c r="D2083" s="325">
        <v>32.78</v>
      </c>
      <c r="E2083" s="325">
        <v>98.26</v>
      </c>
      <c r="F2083" s="325">
        <v>91.135000000000005</v>
      </c>
      <c r="G2083" s="325">
        <v>49.445</v>
      </c>
      <c r="H2083" s="325">
        <v>94.96</v>
      </c>
      <c r="I2083" s="325">
        <v>61.734999999999999</v>
      </c>
      <c r="J2083" s="325">
        <v>39.685000000000002</v>
      </c>
    </row>
    <row r="2084" spans="2:10" x14ac:dyDescent="0.2">
      <c r="B2084" s="937">
        <v>43089</v>
      </c>
      <c r="C2084" s="325">
        <v>94.344999999999999</v>
      </c>
      <c r="D2084" s="325">
        <v>32.81</v>
      </c>
      <c r="E2084" s="325">
        <v>96.03</v>
      </c>
      <c r="F2084" s="325">
        <v>89.7</v>
      </c>
      <c r="G2084" s="325">
        <v>48.664999999999999</v>
      </c>
      <c r="H2084" s="325">
        <v>88.58</v>
      </c>
      <c r="I2084" s="325">
        <v>61.664999999999999</v>
      </c>
      <c r="J2084" s="325">
        <v>39.645000000000003</v>
      </c>
    </row>
    <row r="2085" spans="2:10" x14ac:dyDescent="0.2">
      <c r="B2085" s="937">
        <v>43090</v>
      </c>
      <c r="C2085" s="325">
        <v>97.534999999999997</v>
      </c>
      <c r="D2085" s="325">
        <v>35.32</v>
      </c>
      <c r="E2085" s="325">
        <v>99.77</v>
      </c>
      <c r="F2085" s="325">
        <v>89.3</v>
      </c>
      <c r="G2085" s="325">
        <v>48.45</v>
      </c>
      <c r="H2085" s="325">
        <v>88.19</v>
      </c>
      <c r="I2085" s="325">
        <v>64.48</v>
      </c>
      <c r="J2085" s="325">
        <v>39.634999999999998</v>
      </c>
    </row>
    <row r="2086" spans="2:10" x14ac:dyDescent="0.2">
      <c r="B2086" s="937">
        <v>43091</v>
      </c>
      <c r="C2086" s="325">
        <v>97.534999999999997</v>
      </c>
      <c r="D2086" s="325">
        <v>35.32</v>
      </c>
      <c r="E2086" s="325">
        <v>98.92</v>
      </c>
      <c r="F2086" s="325">
        <v>89.125</v>
      </c>
      <c r="G2086" s="325">
        <v>48.354999999999997</v>
      </c>
      <c r="H2086" s="325">
        <v>88.01</v>
      </c>
      <c r="I2086" s="325">
        <v>64.3</v>
      </c>
      <c r="J2086" s="325">
        <v>39.484999999999999</v>
      </c>
    </row>
    <row r="2087" spans="2:10" x14ac:dyDescent="0.2">
      <c r="B2087" s="937">
        <v>43094</v>
      </c>
      <c r="C2087" s="325">
        <v>97.534999999999997</v>
      </c>
      <c r="D2087" s="325">
        <v>35.32</v>
      </c>
      <c r="E2087" s="325">
        <v>98.52</v>
      </c>
      <c r="F2087" s="325">
        <v>89.125</v>
      </c>
      <c r="G2087" s="325">
        <v>48.354999999999997</v>
      </c>
      <c r="H2087" s="325">
        <v>88.01</v>
      </c>
      <c r="I2087" s="325">
        <v>64.099999999999994</v>
      </c>
      <c r="J2087" s="325">
        <v>39.365000000000002</v>
      </c>
    </row>
    <row r="2088" spans="2:10" x14ac:dyDescent="0.2">
      <c r="B2088" s="937">
        <v>43095</v>
      </c>
      <c r="C2088" s="325">
        <v>97.534999999999997</v>
      </c>
      <c r="D2088" s="325">
        <v>35.32</v>
      </c>
      <c r="E2088" s="325">
        <v>98.19</v>
      </c>
      <c r="F2088" s="325">
        <v>88.935000000000002</v>
      </c>
      <c r="G2088" s="325">
        <v>48.25</v>
      </c>
      <c r="H2088" s="325">
        <v>87.83</v>
      </c>
      <c r="I2088" s="325">
        <v>64.010000000000005</v>
      </c>
      <c r="J2088" s="325">
        <v>39.305</v>
      </c>
    </row>
    <row r="2089" spans="2:10" x14ac:dyDescent="0.2">
      <c r="B2089" s="937">
        <v>43096</v>
      </c>
      <c r="C2089" s="325">
        <v>97.534999999999997</v>
      </c>
      <c r="D2089" s="325">
        <v>35.32</v>
      </c>
      <c r="E2089" s="325">
        <v>98.29</v>
      </c>
      <c r="F2089" s="325">
        <v>87.215000000000003</v>
      </c>
      <c r="G2089" s="325">
        <v>49.865000000000002</v>
      </c>
      <c r="H2089" s="325">
        <v>87.94</v>
      </c>
      <c r="I2089" s="325">
        <v>64.099999999999994</v>
      </c>
      <c r="J2089" s="325">
        <v>39.365000000000002</v>
      </c>
    </row>
    <row r="2090" spans="2:10" x14ac:dyDescent="0.2">
      <c r="B2090" s="937">
        <v>43097</v>
      </c>
      <c r="C2090" s="325">
        <v>97.534999999999997</v>
      </c>
      <c r="D2090" s="325">
        <v>35.32</v>
      </c>
      <c r="E2090" s="325">
        <v>98.29</v>
      </c>
      <c r="F2090" s="325">
        <v>86.754999999999995</v>
      </c>
      <c r="G2090" s="325">
        <v>49.604999999999997</v>
      </c>
      <c r="H2090" s="325">
        <v>89.23</v>
      </c>
      <c r="I2090" s="325">
        <v>64.25</v>
      </c>
      <c r="J2090" s="325">
        <v>39.454999999999998</v>
      </c>
    </row>
    <row r="2091" spans="2:10" x14ac:dyDescent="0.2">
      <c r="B2091" s="937">
        <v>43098</v>
      </c>
      <c r="C2091" s="325">
        <v>96.545000000000002</v>
      </c>
      <c r="D2091" s="325">
        <v>32.405000000000001</v>
      </c>
      <c r="E2091" s="325">
        <v>96.174999999999997</v>
      </c>
      <c r="F2091" s="325">
        <v>85.814999999999998</v>
      </c>
      <c r="G2091" s="325">
        <v>48.405000000000001</v>
      </c>
      <c r="H2091" s="325">
        <v>90.12</v>
      </c>
      <c r="I2091" s="325">
        <v>63.3</v>
      </c>
      <c r="J2091" s="325">
        <v>36.65</v>
      </c>
    </row>
    <row r="2092" spans="2:10" x14ac:dyDescent="0.2">
      <c r="B2092" s="937">
        <v>43101</v>
      </c>
      <c r="C2092" s="325">
        <v>96.545000000000002</v>
      </c>
      <c r="D2092" s="325">
        <v>36.31</v>
      </c>
      <c r="E2092" s="325">
        <v>96.355000000000004</v>
      </c>
      <c r="F2092" s="325">
        <v>85.94</v>
      </c>
      <c r="G2092" s="325">
        <v>48.48</v>
      </c>
      <c r="H2092" s="325">
        <v>90.25</v>
      </c>
      <c r="I2092" s="325">
        <v>63.43</v>
      </c>
      <c r="J2092" s="325">
        <v>36.72</v>
      </c>
    </row>
    <row r="2093" spans="2:10" x14ac:dyDescent="0.2">
      <c r="B2093" s="937">
        <v>43102</v>
      </c>
      <c r="C2093" s="325">
        <v>55.945</v>
      </c>
      <c r="D2093" s="325">
        <v>31.065000000000001</v>
      </c>
      <c r="E2093" s="325">
        <v>94.194999999999993</v>
      </c>
      <c r="F2093" s="325">
        <v>86.034999999999997</v>
      </c>
      <c r="G2093" s="325">
        <v>47.734999999999999</v>
      </c>
      <c r="H2093" s="325">
        <v>90.114999999999995</v>
      </c>
      <c r="I2093" s="325">
        <v>63.24</v>
      </c>
      <c r="J2093" s="325">
        <v>36.61</v>
      </c>
    </row>
    <row r="2094" spans="2:10" x14ac:dyDescent="0.2">
      <c r="B2094" s="937">
        <v>43103</v>
      </c>
      <c r="C2094" s="325">
        <v>55.115000000000002</v>
      </c>
      <c r="D2094" s="325">
        <v>36.31</v>
      </c>
      <c r="E2094" s="325">
        <v>93.394999999999996</v>
      </c>
      <c r="F2094" s="325">
        <v>84.765000000000001</v>
      </c>
      <c r="G2094" s="325">
        <v>47.034999999999997</v>
      </c>
      <c r="H2094" s="325">
        <v>88.79</v>
      </c>
      <c r="I2094" s="325">
        <v>62.91</v>
      </c>
      <c r="J2094" s="325">
        <v>36.42</v>
      </c>
    </row>
    <row r="2095" spans="2:10" x14ac:dyDescent="0.2">
      <c r="B2095" s="937">
        <v>43104</v>
      </c>
      <c r="C2095" s="325">
        <v>55</v>
      </c>
      <c r="D2095" s="325">
        <v>34</v>
      </c>
      <c r="E2095" s="325">
        <v>92.394999999999996</v>
      </c>
      <c r="F2095" s="325">
        <v>82.844999999999999</v>
      </c>
      <c r="G2095" s="325">
        <v>45.965000000000003</v>
      </c>
      <c r="H2095" s="325">
        <v>86.775000000000006</v>
      </c>
      <c r="I2095" s="325">
        <v>62.25</v>
      </c>
      <c r="J2095" s="325">
        <v>36.04</v>
      </c>
    </row>
    <row r="2096" spans="2:10" x14ac:dyDescent="0.2">
      <c r="B2096" s="937">
        <v>43105</v>
      </c>
      <c r="C2096" s="325">
        <v>57.335000000000001</v>
      </c>
      <c r="D2096" s="325">
        <v>32.74</v>
      </c>
      <c r="E2096" s="325">
        <v>96.67</v>
      </c>
      <c r="F2096" s="325">
        <v>85.76</v>
      </c>
      <c r="G2096" s="325">
        <v>48.564999999999998</v>
      </c>
      <c r="H2096" s="325">
        <v>90.114999999999995</v>
      </c>
      <c r="I2096" s="325">
        <v>61.71</v>
      </c>
      <c r="J2096" s="325">
        <v>35.729999999999997</v>
      </c>
    </row>
    <row r="2097" spans="2:10" x14ac:dyDescent="0.2">
      <c r="B2097" s="937">
        <v>43108</v>
      </c>
      <c r="C2097" s="325">
        <v>56.66</v>
      </c>
      <c r="D2097" s="325">
        <v>32.89</v>
      </c>
      <c r="E2097" s="325">
        <v>95.064999999999998</v>
      </c>
      <c r="F2097" s="325">
        <v>82.6</v>
      </c>
      <c r="G2097" s="325">
        <v>46.204999999999998</v>
      </c>
      <c r="H2097" s="325">
        <v>87.295000000000002</v>
      </c>
      <c r="I2097" s="325">
        <v>59.81</v>
      </c>
      <c r="J2097" s="325">
        <v>34.630000000000003</v>
      </c>
    </row>
    <row r="2098" spans="2:10" x14ac:dyDescent="0.2">
      <c r="B2098" s="937">
        <v>43109</v>
      </c>
      <c r="C2098" s="325">
        <v>56</v>
      </c>
      <c r="D2098" s="325">
        <v>31</v>
      </c>
      <c r="E2098" s="325">
        <v>93.965000000000003</v>
      </c>
      <c r="F2098" s="325">
        <v>81.83</v>
      </c>
      <c r="G2098" s="325">
        <v>45.774999999999999</v>
      </c>
      <c r="H2098" s="325">
        <v>86.484999999999999</v>
      </c>
      <c r="I2098" s="325">
        <v>58.73</v>
      </c>
      <c r="J2098" s="325">
        <v>34</v>
      </c>
    </row>
    <row r="2099" spans="2:10" x14ac:dyDescent="0.2">
      <c r="B2099" s="937">
        <v>43110</v>
      </c>
      <c r="C2099" s="325">
        <v>58</v>
      </c>
      <c r="D2099" s="325">
        <v>31</v>
      </c>
      <c r="E2099" s="325">
        <v>94.295000000000002</v>
      </c>
      <c r="F2099" s="325">
        <v>82.56</v>
      </c>
      <c r="G2099" s="325">
        <v>46.185000000000002</v>
      </c>
      <c r="H2099" s="325">
        <v>87.254999999999995</v>
      </c>
      <c r="I2099" s="325">
        <v>58.53</v>
      </c>
      <c r="J2099" s="325">
        <v>33.89</v>
      </c>
    </row>
    <row r="2100" spans="2:10" x14ac:dyDescent="0.2">
      <c r="B2100" s="937">
        <v>43111</v>
      </c>
      <c r="C2100" s="325">
        <v>60</v>
      </c>
      <c r="D2100" s="325">
        <v>36</v>
      </c>
      <c r="E2100" s="325">
        <v>93.545000000000002</v>
      </c>
      <c r="F2100" s="325">
        <v>82.295000000000002</v>
      </c>
      <c r="G2100" s="325">
        <v>48.844999999999999</v>
      </c>
      <c r="H2100" s="325">
        <v>86.974999999999994</v>
      </c>
      <c r="I2100" s="325">
        <v>59.06</v>
      </c>
      <c r="J2100" s="325">
        <v>39.229999999999997</v>
      </c>
    </row>
    <row r="2101" spans="2:10" x14ac:dyDescent="0.2">
      <c r="B2101" s="937">
        <v>43112</v>
      </c>
      <c r="C2101" s="325">
        <v>60</v>
      </c>
      <c r="D2101" s="325">
        <v>36</v>
      </c>
      <c r="E2101" s="325">
        <v>92.954999999999998</v>
      </c>
      <c r="F2101" s="325">
        <v>81.814999999999998</v>
      </c>
      <c r="G2101" s="325">
        <v>48.555</v>
      </c>
      <c r="H2101" s="325">
        <v>86.465000000000003</v>
      </c>
      <c r="I2101" s="325">
        <v>59.34</v>
      </c>
      <c r="J2101" s="325">
        <v>39.56</v>
      </c>
    </row>
    <row r="2102" spans="2:10" x14ac:dyDescent="0.2">
      <c r="B2102" s="937">
        <v>43115</v>
      </c>
      <c r="C2102" s="325">
        <v>60</v>
      </c>
      <c r="D2102" s="325">
        <v>36</v>
      </c>
      <c r="E2102" s="325">
        <v>90.844999999999999</v>
      </c>
      <c r="F2102" s="325">
        <v>82.015000000000001</v>
      </c>
      <c r="G2102" s="325">
        <v>48.674999999999997</v>
      </c>
      <c r="H2102" s="325">
        <v>86.685000000000002</v>
      </c>
      <c r="I2102" s="325">
        <v>59.81</v>
      </c>
      <c r="J2102" s="325">
        <v>39.33</v>
      </c>
    </row>
    <row r="2103" spans="2:10" x14ac:dyDescent="0.2">
      <c r="B2103" s="937">
        <v>43116</v>
      </c>
      <c r="C2103" s="325">
        <v>65</v>
      </c>
      <c r="D2103" s="325">
        <v>36</v>
      </c>
      <c r="E2103" s="325">
        <v>89.424999999999997</v>
      </c>
      <c r="F2103" s="325">
        <v>82.064999999999998</v>
      </c>
      <c r="G2103" s="325">
        <v>48.704999999999998</v>
      </c>
      <c r="H2103" s="325">
        <v>86.734999999999999</v>
      </c>
      <c r="I2103" s="325">
        <v>59.53</v>
      </c>
      <c r="J2103" s="325">
        <v>39.56</v>
      </c>
    </row>
    <row r="2104" spans="2:10" x14ac:dyDescent="0.2">
      <c r="B2104" s="937">
        <v>43117</v>
      </c>
      <c r="C2104" s="325">
        <v>65</v>
      </c>
      <c r="D2104" s="325">
        <v>36</v>
      </c>
      <c r="E2104" s="325">
        <v>90.305000000000007</v>
      </c>
      <c r="F2104" s="325">
        <v>82.22</v>
      </c>
      <c r="G2104" s="325">
        <v>48.795000000000002</v>
      </c>
      <c r="H2104" s="325">
        <v>86.894999999999996</v>
      </c>
      <c r="I2104" s="325">
        <v>51.585000000000001</v>
      </c>
      <c r="J2104" s="325">
        <v>39.56</v>
      </c>
    </row>
    <row r="2105" spans="2:10" x14ac:dyDescent="0.2">
      <c r="B2105" s="937">
        <v>43118</v>
      </c>
      <c r="C2105" s="325">
        <v>65</v>
      </c>
      <c r="D2105" s="325">
        <v>36</v>
      </c>
      <c r="E2105" s="325">
        <v>90.724999999999994</v>
      </c>
      <c r="F2105" s="325">
        <v>81.525000000000006</v>
      </c>
      <c r="G2105" s="325">
        <v>48.384999999999998</v>
      </c>
      <c r="H2105" s="325">
        <v>86.165000000000006</v>
      </c>
      <c r="I2105" s="325">
        <v>51.795000000000002</v>
      </c>
      <c r="J2105" s="325">
        <v>39.549999999999997</v>
      </c>
    </row>
    <row r="2106" spans="2:10" x14ac:dyDescent="0.2">
      <c r="B2106" s="937">
        <v>43119</v>
      </c>
      <c r="C2106" s="325">
        <v>64</v>
      </c>
      <c r="D2106" s="325">
        <v>35</v>
      </c>
      <c r="E2106" s="325">
        <v>91.275000000000006</v>
      </c>
      <c r="F2106" s="325">
        <v>81.290000000000006</v>
      </c>
      <c r="G2106" s="325">
        <v>48.244999999999997</v>
      </c>
      <c r="H2106" s="325">
        <v>85.915000000000006</v>
      </c>
      <c r="I2106" s="325">
        <v>52.12</v>
      </c>
      <c r="J2106" s="325">
        <v>39.56</v>
      </c>
    </row>
    <row r="2107" spans="2:10" x14ac:dyDescent="0.2">
      <c r="B2107" s="937">
        <v>43122</v>
      </c>
      <c r="C2107" s="325">
        <v>64</v>
      </c>
      <c r="D2107" s="325">
        <v>35</v>
      </c>
      <c r="E2107" s="325">
        <v>91.045000000000002</v>
      </c>
      <c r="F2107" s="325">
        <v>81.28</v>
      </c>
      <c r="G2107" s="325">
        <v>48.244999999999997</v>
      </c>
      <c r="H2107" s="325">
        <v>85.905000000000001</v>
      </c>
      <c r="I2107" s="325">
        <v>52.58</v>
      </c>
      <c r="J2107" s="325">
        <v>39.340000000000003</v>
      </c>
    </row>
    <row r="2108" spans="2:10" x14ac:dyDescent="0.2">
      <c r="B2108" s="937">
        <v>43123</v>
      </c>
      <c r="C2108" s="325">
        <v>64</v>
      </c>
      <c r="D2108" s="325">
        <v>35</v>
      </c>
      <c r="E2108" s="325">
        <v>91.614999999999995</v>
      </c>
      <c r="F2108" s="325">
        <v>80.45</v>
      </c>
      <c r="G2108" s="325">
        <v>47.744999999999997</v>
      </c>
      <c r="H2108" s="325">
        <v>85.025000000000006</v>
      </c>
      <c r="I2108" s="325">
        <v>52.68</v>
      </c>
      <c r="J2108" s="325">
        <v>39.36</v>
      </c>
    </row>
    <row r="2109" spans="2:10" x14ac:dyDescent="0.2">
      <c r="B2109" s="937">
        <v>43124</v>
      </c>
      <c r="C2109" s="325">
        <v>64</v>
      </c>
      <c r="D2109" s="325">
        <v>36</v>
      </c>
      <c r="E2109" s="325">
        <v>91.504999999999995</v>
      </c>
      <c r="F2109" s="325">
        <v>80.56</v>
      </c>
      <c r="G2109" s="325">
        <v>47.814999999999998</v>
      </c>
      <c r="H2109" s="325">
        <v>85.144999999999996</v>
      </c>
      <c r="I2109" s="325">
        <v>52.844999999999999</v>
      </c>
      <c r="J2109" s="325">
        <v>39.58</v>
      </c>
    </row>
    <row r="2110" spans="2:10" x14ac:dyDescent="0.2">
      <c r="B2110" s="937">
        <v>43125</v>
      </c>
      <c r="C2110" s="325">
        <v>64</v>
      </c>
      <c r="D2110" s="325">
        <v>35</v>
      </c>
      <c r="E2110" s="325">
        <v>91.325000000000003</v>
      </c>
      <c r="F2110" s="325">
        <v>80.674999999999997</v>
      </c>
      <c r="G2110" s="325">
        <v>47.884999999999998</v>
      </c>
      <c r="H2110" s="325">
        <v>85.265000000000001</v>
      </c>
      <c r="I2110" s="325">
        <v>52.92</v>
      </c>
      <c r="J2110" s="325">
        <v>39.340000000000003</v>
      </c>
    </row>
    <row r="2111" spans="2:10" x14ac:dyDescent="0.2">
      <c r="B2111" s="937">
        <v>43126</v>
      </c>
      <c r="C2111" s="325">
        <v>64</v>
      </c>
      <c r="D2111" s="325">
        <v>35</v>
      </c>
      <c r="E2111" s="325">
        <v>85.284999999999997</v>
      </c>
      <c r="F2111" s="325">
        <v>80.16</v>
      </c>
      <c r="G2111" s="325">
        <v>47.685000000000002</v>
      </c>
      <c r="H2111" s="325">
        <v>84.905000000000001</v>
      </c>
      <c r="I2111" s="325">
        <v>52.74</v>
      </c>
      <c r="J2111" s="325">
        <v>39.35</v>
      </c>
    </row>
    <row r="2112" spans="2:10" x14ac:dyDescent="0.2">
      <c r="B2112" s="937">
        <v>43129</v>
      </c>
      <c r="C2112" s="325">
        <v>64.295000000000002</v>
      </c>
      <c r="D2112" s="325">
        <v>35.340000000000003</v>
      </c>
      <c r="E2112" s="325">
        <v>85.16</v>
      </c>
      <c r="F2112" s="325">
        <v>80.22</v>
      </c>
      <c r="G2112" s="325">
        <v>47.86</v>
      </c>
      <c r="H2112" s="325">
        <v>85.165000000000006</v>
      </c>
      <c r="I2112" s="325">
        <v>50.37</v>
      </c>
      <c r="J2112" s="325">
        <v>39.56</v>
      </c>
    </row>
    <row r="2113" spans="2:10" x14ac:dyDescent="0.2">
      <c r="B2113" s="937">
        <v>43130</v>
      </c>
      <c r="C2113" s="325">
        <v>64.295000000000002</v>
      </c>
      <c r="D2113" s="325">
        <v>35.340000000000003</v>
      </c>
      <c r="E2113" s="325">
        <v>86.155000000000001</v>
      </c>
      <c r="F2113" s="325">
        <v>80.28</v>
      </c>
      <c r="G2113" s="325">
        <v>47.86</v>
      </c>
      <c r="H2113" s="325">
        <v>85.165000000000006</v>
      </c>
      <c r="I2113" s="325">
        <v>52.43</v>
      </c>
      <c r="J2113" s="325">
        <v>39.35</v>
      </c>
    </row>
    <row r="2114" spans="2:10" x14ac:dyDescent="0.2">
      <c r="B2114" s="937">
        <v>43131</v>
      </c>
      <c r="C2114" s="325">
        <v>62.3</v>
      </c>
      <c r="D2114" s="325">
        <v>35.340000000000003</v>
      </c>
      <c r="E2114" s="325">
        <v>86.15</v>
      </c>
      <c r="F2114" s="325">
        <v>80.334999999999994</v>
      </c>
      <c r="G2114" s="325">
        <v>47.854999999999997</v>
      </c>
      <c r="H2114" s="325">
        <v>85.165000000000006</v>
      </c>
      <c r="I2114" s="325">
        <v>48.484999999999999</v>
      </c>
      <c r="J2114" s="325">
        <v>39.369999999999997</v>
      </c>
    </row>
    <row r="2115" spans="2:10" x14ac:dyDescent="0.2">
      <c r="B2115" s="937">
        <v>43132</v>
      </c>
      <c r="C2115" s="325">
        <v>62.14</v>
      </c>
      <c r="D2115" s="325">
        <v>35.35</v>
      </c>
      <c r="E2115" s="325">
        <v>85.32</v>
      </c>
      <c r="F2115" s="325">
        <v>80.495000000000005</v>
      </c>
      <c r="G2115" s="325">
        <v>47.65</v>
      </c>
      <c r="H2115" s="325">
        <v>85.334999999999994</v>
      </c>
      <c r="I2115" s="325">
        <v>48.65</v>
      </c>
      <c r="J2115" s="325">
        <v>39</v>
      </c>
    </row>
    <row r="2116" spans="2:10" x14ac:dyDescent="0.2">
      <c r="B2116" s="937">
        <v>43133</v>
      </c>
      <c r="C2116" s="325">
        <v>62</v>
      </c>
      <c r="D2116" s="325">
        <v>34</v>
      </c>
      <c r="E2116" s="325">
        <v>86.49</v>
      </c>
      <c r="F2116" s="325">
        <v>81.72</v>
      </c>
      <c r="G2116" s="325">
        <v>48.375</v>
      </c>
      <c r="H2116" s="325">
        <v>86.625</v>
      </c>
      <c r="I2116" s="325">
        <v>48.945</v>
      </c>
      <c r="J2116" s="325">
        <v>39.58</v>
      </c>
    </row>
    <row r="2117" spans="2:10" x14ac:dyDescent="0.2">
      <c r="B2117" s="937">
        <v>43136</v>
      </c>
      <c r="C2117" s="325">
        <v>62</v>
      </c>
      <c r="D2117" s="325">
        <v>34</v>
      </c>
      <c r="E2117" s="325">
        <v>87.265000000000001</v>
      </c>
      <c r="F2117" s="325">
        <v>83.334999999999994</v>
      </c>
      <c r="G2117" s="325">
        <v>49.33</v>
      </c>
      <c r="H2117" s="325">
        <v>88.344999999999999</v>
      </c>
      <c r="I2117" s="325">
        <v>49.484999999999999</v>
      </c>
      <c r="J2117" s="325">
        <v>39.57</v>
      </c>
    </row>
    <row r="2118" spans="2:10" x14ac:dyDescent="0.2">
      <c r="B2118" s="937">
        <v>43137</v>
      </c>
      <c r="C2118" s="325">
        <v>62</v>
      </c>
      <c r="D2118" s="325">
        <v>35</v>
      </c>
      <c r="E2118" s="325">
        <v>87.96</v>
      </c>
      <c r="F2118" s="325">
        <v>84.31</v>
      </c>
      <c r="G2118" s="325">
        <v>49.91</v>
      </c>
      <c r="H2118" s="325">
        <v>89.375</v>
      </c>
      <c r="I2118" s="325">
        <v>49.674999999999997</v>
      </c>
      <c r="J2118" s="325">
        <v>39.590000000000003</v>
      </c>
    </row>
    <row r="2119" spans="2:10" x14ac:dyDescent="0.2">
      <c r="B2119" s="937">
        <v>43138</v>
      </c>
      <c r="C2119" s="325">
        <v>62</v>
      </c>
      <c r="D2119" s="325">
        <v>35</v>
      </c>
      <c r="E2119" s="325">
        <v>86.825000000000003</v>
      </c>
      <c r="F2119" s="325">
        <v>83.26</v>
      </c>
      <c r="G2119" s="325">
        <v>49.284999999999997</v>
      </c>
      <c r="H2119" s="325">
        <v>84.435000000000002</v>
      </c>
      <c r="I2119" s="325">
        <v>49.844999999999999</v>
      </c>
      <c r="J2119" s="325">
        <v>39.93</v>
      </c>
    </row>
    <row r="2120" spans="2:10" x14ac:dyDescent="0.2">
      <c r="B2120" s="937">
        <v>43139</v>
      </c>
      <c r="C2120" s="325">
        <v>61</v>
      </c>
      <c r="D2120" s="325">
        <v>34</v>
      </c>
      <c r="E2120" s="325">
        <v>88.504999999999995</v>
      </c>
      <c r="F2120" s="325">
        <v>85.56</v>
      </c>
      <c r="G2120" s="325">
        <v>50.65</v>
      </c>
      <c r="H2120" s="325">
        <v>86.765000000000001</v>
      </c>
      <c r="I2120" s="325">
        <v>50.244999999999997</v>
      </c>
      <c r="J2120" s="325">
        <v>39.6</v>
      </c>
    </row>
    <row r="2121" spans="2:10" x14ac:dyDescent="0.2">
      <c r="B2121" s="937">
        <v>43140</v>
      </c>
      <c r="C2121" s="325">
        <v>61</v>
      </c>
      <c r="D2121" s="325">
        <v>34</v>
      </c>
      <c r="E2121" s="325">
        <v>92.215000000000003</v>
      </c>
      <c r="F2121" s="325">
        <v>84.04</v>
      </c>
      <c r="G2121" s="325">
        <v>53.07</v>
      </c>
      <c r="H2121" s="325">
        <v>89.584999999999994</v>
      </c>
      <c r="I2121" s="325">
        <v>51.284999999999997</v>
      </c>
      <c r="J2121" s="325">
        <v>39.6</v>
      </c>
    </row>
    <row r="2122" spans="2:10" x14ac:dyDescent="0.2">
      <c r="B2122" s="937">
        <v>43143</v>
      </c>
      <c r="C2122" s="325">
        <v>62</v>
      </c>
      <c r="D2122" s="325">
        <v>34</v>
      </c>
      <c r="E2122" s="325">
        <v>92.665000000000006</v>
      </c>
      <c r="F2122" s="325">
        <v>83.27</v>
      </c>
      <c r="G2122" s="325">
        <v>52.59</v>
      </c>
      <c r="H2122" s="325">
        <v>84.724999999999994</v>
      </c>
      <c r="I2122" s="325">
        <v>51.975000000000001</v>
      </c>
      <c r="J2122" s="325">
        <v>39.61</v>
      </c>
    </row>
    <row r="2123" spans="2:10" x14ac:dyDescent="0.2">
      <c r="B2123" s="937">
        <v>43144</v>
      </c>
      <c r="C2123" s="325">
        <v>60.31</v>
      </c>
      <c r="D2123" s="325">
        <v>34.340000000000003</v>
      </c>
      <c r="E2123" s="325">
        <v>86.48</v>
      </c>
      <c r="F2123" s="325">
        <v>81.204999999999998</v>
      </c>
      <c r="G2123" s="325">
        <v>46.354999999999997</v>
      </c>
      <c r="H2123" s="325">
        <v>84.17</v>
      </c>
      <c r="I2123" s="325">
        <v>49.375</v>
      </c>
      <c r="J2123" s="325">
        <v>39.61</v>
      </c>
    </row>
    <row r="2124" spans="2:10" x14ac:dyDescent="0.2">
      <c r="B2124" s="937">
        <v>43145</v>
      </c>
      <c r="C2124" s="325">
        <v>60.305</v>
      </c>
      <c r="D2124" s="325">
        <v>34.33</v>
      </c>
      <c r="E2124" s="325">
        <v>88.13</v>
      </c>
      <c r="F2124" s="325">
        <v>83.185000000000002</v>
      </c>
      <c r="G2124" s="325">
        <v>49.344999999999999</v>
      </c>
      <c r="H2124" s="325">
        <v>85.155000000000001</v>
      </c>
      <c r="I2124" s="325">
        <v>49.365000000000002</v>
      </c>
      <c r="J2124" s="325">
        <v>39.61</v>
      </c>
    </row>
    <row r="2125" spans="2:10" x14ac:dyDescent="0.2">
      <c r="B2125" s="937">
        <v>43146</v>
      </c>
      <c r="C2125" s="325">
        <v>60</v>
      </c>
      <c r="D2125" s="325">
        <v>34</v>
      </c>
      <c r="E2125" s="325">
        <v>86.135000000000005</v>
      </c>
      <c r="F2125" s="325">
        <v>80.114999999999995</v>
      </c>
      <c r="G2125" s="325">
        <v>47.52</v>
      </c>
      <c r="H2125" s="325">
        <v>82.01</v>
      </c>
      <c r="I2125" s="325">
        <v>48.905000000000001</v>
      </c>
      <c r="J2125" s="325">
        <v>39.58</v>
      </c>
    </row>
    <row r="2126" spans="2:10" x14ac:dyDescent="0.2">
      <c r="B2126" s="937">
        <v>43147</v>
      </c>
      <c r="C2126" s="325">
        <v>60</v>
      </c>
      <c r="D2126" s="325">
        <v>34</v>
      </c>
      <c r="E2126" s="325">
        <v>84.504999999999995</v>
      </c>
      <c r="F2126" s="325">
        <v>78.004999999999995</v>
      </c>
      <c r="G2126" s="325">
        <v>46.274999999999999</v>
      </c>
      <c r="H2126" s="325">
        <v>79.855000000000004</v>
      </c>
      <c r="I2126" s="325">
        <v>48.295000000000002</v>
      </c>
      <c r="J2126" s="325">
        <v>39.61</v>
      </c>
    </row>
    <row r="2127" spans="2:10" x14ac:dyDescent="0.2">
      <c r="B2127" s="937">
        <v>43150</v>
      </c>
      <c r="C2127" s="325">
        <v>59</v>
      </c>
      <c r="D2127" s="325">
        <v>33</v>
      </c>
      <c r="E2127" s="325">
        <v>88.045000000000002</v>
      </c>
      <c r="F2127" s="325">
        <v>77.215000000000003</v>
      </c>
      <c r="G2127" s="325">
        <v>47.414999999999999</v>
      </c>
      <c r="H2127" s="325">
        <v>79.040000000000006</v>
      </c>
      <c r="I2127" s="325">
        <v>47.655000000000001</v>
      </c>
      <c r="J2127" s="325">
        <v>39.29</v>
      </c>
    </row>
    <row r="2128" spans="2:10" x14ac:dyDescent="0.2">
      <c r="B2128" s="937">
        <v>43151</v>
      </c>
      <c r="C2128" s="325">
        <v>59</v>
      </c>
      <c r="D2128" s="325">
        <v>33</v>
      </c>
      <c r="E2128" s="325">
        <v>87.415000000000006</v>
      </c>
      <c r="F2128" s="325">
        <v>82.38</v>
      </c>
      <c r="G2128" s="325">
        <v>48.954999999999998</v>
      </c>
      <c r="H2128" s="325">
        <v>84.265000000000001</v>
      </c>
      <c r="I2128" s="325">
        <v>48.594999999999999</v>
      </c>
      <c r="J2128" s="325">
        <v>39.29</v>
      </c>
    </row>
    <row r="2129" spans="2:10" x14ac:dyDescent="0.2">
      <c r="B2129" s="937">
        <v>43152</v>
      </c>
      <c r="C2129" s="325">
        <v>57</v>
      </c>
      <c r="D2129" s="325">
        <v>33</v>
      </c>
      <c r="E2129" s="325">
        <v>87.22</v>
      </c>
      <c r="F2129" s="325">
        <v>81.91</v>
      </c>
      <c r="G2129" s="325">
        <v>47.975000000000001</v>
      </c>
      <c r="H2129" s="325">
        <v>83.88</v>
      </c>
      <c r="I2129" s="325">
        <v>48.91</v>
      </c>
      <c r="J2129" s="325">
        <v>39.270000000000003</v>
      </c>
    </row>
    <row r="2130" spans="2:10" x14ac:dyDescent="0.2">
      <c r="B2130" s="937">
        <v>43153</v>
      </c>
      <c r="C2130" s="325">
        <v>57</v>
      </c>
      <c r="D2130" s="325">
        <v>33</v>
      </c>
      <c r="E2130" s="325">
        <v>87.12</v>
      </c>
      <c r="F2130" s="325">
        <v>81.864999999999995</v>
      </c>
      <c r="G2130" s="325">
        <v>47.814999999999998</v>
      </c>
      <c r="H2130" s="325">
        <v>83.79</v>
      </c>
      <c r="I2130" s="325">
        <v>49.14</v>
      </c>
      <c r="J2130" s="325">
        <v>39.28</v>
      </c>
    </row>
    <row r="2131" spans="2:10" x14ac:dyDescent="0.2">
      <c r="B2131" s="937">
        <v>43154</v>
      </c>
      <c r="C2131" s="325">
        <v>56.5</v>
      </c>
      <c r="D2131" s="325">
        <v>33</v>
      </c>
      <c r="E2131" s="325">
        <v>87.055000000000007</v>
      </c>
      <c r="F2131" s="325">
        <v>81.814999999999998</v>
      </c>
      <c r="G2131" s="325">
        <v>47.744999999999997</v>
      </c>
      <c r="H2131" s="325">
        <v>83.77</v>
      </c>
      <c r="I2131" s="325">
        <v>49.145000000000003</v>
      </c>
      <c r="J2131" s="325">
        <v>39.46</v>
      </c>
    </row>
    <row r="2132" spans="2:10" x14ac:dyDescent="0.2">
      <c r="B2132" s="937">
        <v>43157</v>
      </c>
      <c r="C2132" s="325">
        <v>56</v>
      </c>
      <c r="D2132" s="325">
        <v>33.5</v>
      </c>
      <c r="E2132" s="325">
        <v>86.974999999999994</v>
      </c>
      <c r="F2132" s="325">
        <v>81.96</v>
      </c>
      <c r="G2132" s="325">
        <v>47.805</v>
      </c>
      <c r="H2132" s="325">
        <v>83.584999999999994</v>
      </c>
      <c r="I2132" s="325">
        <v>48.664999999999999</v>
      </c>
      <c r="J2132" s="325">
        <v>39.46</v>
      </c>
    </row>
    <row r="2133" spans="2:10" x14ac:dyDescent="0.2">
      <c r="B2133" s="937">
        <v>43158</v>
      </c>
      <c r="C2133" s="325">
        <v>56</v>
      </c>
      <c r="D2133" s="325">
        <v>33</v>
      </c>
      <c r="E2133" s="325">
        <v>85.165000000000006</v>
      </c>
      <c r="F2133" s="325">
        <v>80.314999999999998</v>
      </c>
      <c r="G2133" s="325">
        <v>46.33</v>
      </c>
      <c r="H2133" s="325">
        <v>82.185000000000002</v>
      </c>
      <c r="I2133" s="325">
        <v>48.414999999999999</v>
      </c>
      <c r="J2133" s="325">
        <v>39.299999999999997</v>
      </c>
    </row>
    <row r="2134" spans="2:10" x14ac:dyDescent="0.2">
      <c r="B2134" s="937">
        <v>43159</v>
      </c>
      <c r="C2134" s="325">
        <v>55</v>
      </c>
      <c r="D2134" s="325">
        <v>31</v>
      </c>
      <c r="E2134" s="325">
        <v>85.234999999999999</v>
      </c>
      <c r="F2134" s="325">
        <v>80.94</v>
      </c>
      <c r="G2134" s="325">
        <v>46.435000000000002</v>
      </c>
      <c r="H2134" s="325">
        <v>82.25</v>
      </c>
      <c r="I2134" s="325">
        <v>48.905000000000001</v>
      </c>
      <c r="J2134" s="325">
        <v>38.92</v>
      </c>
    </row>
    <row r="2135" spans="2:10" x14ac:dyDescent="0.2">
      <c r="B2135" s="937">
        <v>43160</v>
      </c>
      <c r="C2135" s="325">
        <v>55</v>
      </c>
      <c r="D2135" s="325">
        <v>31</v>
      </c>
      <c r="E2135" s="325">
        <v>85.78</v>
      </c>
      <c r="F2135" s="325">
        <v>81.06</v>
      </c>
      <c r="G2135" s="325">
        <v>46.564999999999998</v>
      </c>
      <c r="H2135" s="325">
        <v>82.795000000000002</v>
      </c>
      <c r="I2135" s="325">
        <v>49.045000000000002</v>
      </c>
      <c r="J2135" s="325">
        <v>38.950000000000003</v>
      </c>
    </row>
    <row r="2136" spans="2:10" x14ac:dyDescent="0.2">
      <c r="B2136" s="937">
        <v>43161</v>
      </c>
      <c r="C2136" s="325">
        <v>55.5</v>
      </c>
      <c r="D2136" s="325">
        <v>31.5</v>
      </c>
      <c r="E2136" s="325">
        <v>87.555000000000007</v>
      </c>
      <c r="F2136" s="325">
        <v>82.605000000000004</v>
      </c>
      <c r="G2136" s="325">
        <v>47.975000000000001</v>
      </c>
      <c r="H2136" s="325">
        <v>83.82</v>
      </c>
      <c r="I2136" s="325">
        <v>50.72</v>
      </c>
      <c r="J2136" s="325">
        <v>39.11</v>
      </c>
    </row>
    <row r="2137" spans="2:10" x14ac:dyDescent="0.2">
      <c r="B2137" s="937">
        <v>43164</v>
      </c>
      <c r="C2137" s="325">
        <v>55.5</v>
      </c>
      <c r="D2137" s="325">
        <v>31.5</v>
      </c>
      <c r="E2137" s="325">
        <v>88.165000000000006</v>
      </c>
      <c r="F2137" s="325">
        <v>81.8</v>
      </c>
      <c r="G2137" s="325">
        <v>47.634999999999998</v>
      </c>
      <c r="H2137" s="325">
        <v>83.54</v>
      </c>
      <c r="I2137" s="325">
        <v>49.9</v>
      </c>
      <c r="J2137" s="325">
        <v>38.25</v>
      </c>
    </row>
    <row r="2138" spans="2:10" x14ac:dyDescent="0.2">
      <c r="B2138" s="937">
        <v>43165</v>
      </c>
      <c r="C2138" s="325">
        <v>55.5</v>
      </c>
      <c r="D2138" s="325">
        <v>31.5</v>
      </c>
      <c r="E2138" s="325">
        <v>85.844999999999999</v>
      </c>
      <c r="F2138" s="325">
        <v>80.625</v>
      </c>
      <c r="G2138" s="325">
        <v>46.075000000000003</v>
      </c>
      <c r="H2138" s="325">
        <v>82.215000000000003</v>
      </c>
      <c r="I2138" s="325">
        <v>48.72</v>
      </c>
      <c r="J2138" s="325">
        <v>38.25</v>
      </c>
    </row>
    <row r="2139" spans="2:10" x14ac:dyDescent="0.2">
      <c r="B2139" s="937">
        <v>43166</v>
      </c>
      <c r="C2139" s="325">
        <v>55</v>
      </c>
      <c r="D2139" s="325">
        <v>30</v>
      </c>
      <c r="E2139" s="325">
        <v>85.844999999999999</v>
      </c>
      <c r="F2139" s="325">
        <v>80.52</v>
      </c>
      <c r="G2139" s="325">
        <v>46.03</v>
      </c>
      <c r="H2139" s="325">
        <v>82.18</v>
      </c>
      <c r="I2139" s="325">
        <v>48.615000000000002</v>
      </c>
      <c r="J2139" s="325">
        <v>37.75</v>
      </c>
    </row>
    <row r="2140" spans="2:10" x14ac:dyDescent="0.2">
      <c r="B2140" s="937">
        <v>43167</v>
      </c>
      <c r="C2140" s="325">
        <v>55</v>
      </c>
      <c r="D2140" s="325">
        <v>30</v>
      </c>
      <c r="E2140" s="325">
        <v>85.88</v>
      </c>
      <c r="F2140" s="325">
        <v>80.795000000000002</v>
      </c>
      <c r="G2140" s="325">
        <v>46.204999999999998</v>
      </c>
      <c r="H2140" s="325">
        <v>82.27</v>
      </c>
      <c r="I2140" s="325">
        <v>48.895000000000003</v>
      </c>
      <c r="J2140" s="325">
        <v>37.5</v>
      </c>
    </row>
    <row r="2141" spans="2:10" x14ac:dyDescent="0.2">
      <c r="B2141" s="937">
        <v>43168</v>
      </c>
      <c r="C2141" s="325">
        <v>55</v>
      </c>
      <c r="D2141" s="325">
        <v>30</v>
      </c>
      <c r="E2141" s="325">
        <v>85.94</v>
      </c>
      <c r="F2141" s="325">
        <v>80.42</v>
      </c>
      <c r="G2141" s="325">
        <v>45.77</v>
      </c>
      <c r="H2141" s="325">
        <v>82.01</v>
      </c>
      <c r="I2141" s="325">
        <v>48.875</v>
      </c>
      <c r="J2141" s="325">
        <v>37.5</v>
      </c>
    </row>
    <row r="2142" spans="2:10" x14ac:dyDescent="0.2">
      <c r="B2142" s="937">
        <v>43171</v>
      </c>
      <c r="C2142" s="325">
        <v>55</v>
      </c>
      <c r="D2142" s="325">
        <v>30</v>
      </c>
      <c r="E2142" s="325">
        <v>85.245000000000005</v>
      </c>
      <c r="F2142" s="325">
        <v>79.444999999999993</v>
      </c>
      <c r="G2142" s="325">
        <v>45.524999999999999</v>
      </c>
      <c r="H2142" s="325">
        <v>81.23</v>
      </c>
      <c r="I2142" s="325">
        <v>47.62</v>
      </c>
      <c r="J2142" s="325">
        <v>37.5</v>
      </c>
    </row>
    <row r="2143" spans="2:10" x14ac:dyDescent="0.2">
      <c r="B2143" s="937">
        <v>43172</v>
      </c>
      <c r="C2143" s="325">
        <v>55</v>
      </c>
      <c r="D2143" s="325">
        <v>30</v>
      </c>
      <c r="E2143" s="325">
        <v>85.55</v>
      </c>
      <c r="F2143" s="325">
        <v>79.605000000000004</v>
      </c>
      <c r="G2143" s="325">
        <v>45.534999999999997</v>
      </c>
      <c r="H2143" s="325">
        <v>81.385000000000005</v>
      </c>
      <c r="I2143" s="325">
        <v>48.085000000000001</v>
      </c>
      <c r="J2143" s="325">
        <v>37.5</v>
      </c>
    </row>
    <row r="2144" spans="2:10" x14ac:dyDescent="0.2">
      <c r="B2144" s="937">
        <v>43173</v>
      </c>
      <c r="C2144" s="325">
        <v>56.04</v>
      </c>
      <c r="D2144" s="325">
        <v>30</v>
      </c>
      <c r="E2144" s="325">
        <v>85.3</v>
      </c>
      <c r="F2144" s="325">
        <v>79.415000000000006</v>
      </c>
      <c r="G2144" s="325">
        <v>45.454999999999998</v>
      </c>
      <c r="H2144" s="325">
        <v>81.245000000000005</v>
      </c>
      <c r="I2144" s="325">
        <v>47.604999999999997</v>
      </c>
      <c r="J2144" s="325">
        <v>38.630000000000003</v>
      </c>
    </row>
    <row r="2145" spans="2:10" x14ac:dyDescent="0.2">
      <c r="B2145" s="937">
        <v>43174</v>
      </c>
      <c r="C2145" s="325">
        <v>56.69</v>
      </c>
      <c r="D2145" s="325">
        <v>30</v>
      </c>
      <c r="E2145" s="325">
        <v>85.35</v>
      </c>
      <c r="F2145" s="325">
        <v>81.05</v>
      </c>
      <c r="G2145" s="325">
        <v>47.835000000000001</v>
      </c>
      <c r="H2145" s="325">
        <v>82.084999999999994</v>
      </c>
      <c r="I2145" s="325">
        <v>48.015000000000001</v>
      </c>
      <c r="J2145" s="325">
        <v>38.64</v>
      </c>
    </row>
    <row r="2146" spans="2:10" x14ac:dyDescent="0.2">
      <c r="B2146" s="937">
        <v>43175</v>
      </c>
      <c r="C2146" s="325">
        <v>56.965000000000003</v>
      </c>
      <c r="D2146" s="325">
        <v>30</v>
      </c>
      <c r="E2146" s="325">
        <v>85.16</v>
      </c>
      <c r="F2146" s="325">
        <v>81.394999999999996</v>
      </c>
      <c r="G2146" s="325">
        <v>48.695</v>
      </c>
      <c r="H2146" s="325">
        <v>81.864999999999995</v>
      </c>
      <c r="I2146" s="325">
        <v>48.54</v>
      </c>
      <c r="J2146" s="325">
        <v>39.619999999999997</v>
      </c>
    </row>
    <row r="2147" spans="2:10" x14ac:dyDescent="0.2">
      <c r="B2147" s="937">
        <v>43178</v>
      </c>
      <c r="C2147" s="325">
        <v>57.445</v>
      </c>
      <c r="D2147" s="325">
        <v>30</v>
      </c>
      <c r="E2147" s="325">
        <v>85.16</v>
      </c>
      <c r="F2147" s="325">
        <v>82.33</v>
      </c>
      <c r="G2147" s="325">
        <v>49.07</v>
      </c>
      <c r="H2147" s="325">
        <v>82.814999999999998</v>
      </c>
      <c r="I2147" s="325">
        <v>49.03</v>
      </c>
      <c r="J2147" s="325">
        <v>39.61</v>
      </c>
    </row>
    <row r="2148" spans="2:10" x14ac:dyDescent="0.2">
      <c r="B2148" s="937">
        <v>43179</v>
      </c>
      <c r="C2148" s="325">
        <v>58.43</v>
      </c>
      <c r="D2148" s="325">
        <v>34</v>
      </c>
      <c r="E2148" s="325">
        <v>86.1</v>
      </c>
      <c r="F2148" s="325">
        <v>82.625</v>
      </c>
      <c r="G2148" s="325">
        <v>48.14</v>
      </c>
      <c r="H2148" s="325">
        <v>90</v>
      </c>
      <c r="I2148" s="325">
        <v>57.8</v>
      </c>
      <c r="J2148" s="325">
        <v>39.47</v>
      </c>
    </row>
    <row r="2149" spans="2:10" x14ac:dyDescent="0.2">
      <c r="B2149" s="937">
        <v>43180</v>
      </c>
      <c r="C2149" s="325">
        <v>58.39</v>
      </c>
      <c r="D2149" s="325">
        <v>32</v>
      </c>
      <c r="E2149" s="325">
        <v>85.85</v>
      </c>
      <c r="F2149" s="325">
        <v>82.57</v>
      </c>
      <c r="G2149" s="325">
        <v>48.104999999999997</v>
      </c>
      <c r="H2149" s="325">
        <v>89.935000000000002</v>
      </c>
      <c r="I2149" s="325">
        <v>57.92</v>
      </c>
      <c r="J2149" s="325">
        <v>39.81</v>
      </c>
    </row>
    <row r="2150" spans="2:10" x14ac:dyDescent="0.2">
      <c r="B2150" s="937">
        <v>43181</v>
      </c>
      <c r="C2150" s="325">
        <v>63.284999999999997</v>
      </c>
      <c r="D2150" s="325">
        <v>35.5</v>
      </c>
      <c r="E2150" s="325">
        <v>89.144999999999996</v>
      </c>
      <c r="F2150" s="325">
        <v>85.11</v>
      </c>
      <c r="G2150" s="325">
        <v>52.13</v>
      </c>
      <c r="H2150" s="325">
        <v>85.165000000000006</v>
      </c>
      <c r="I2150" s="325">
        <v>54.29</v>
      </c>
      <c r="J2150" s="325">
        <v>40.81</v>
      </c>
    </row>
    <row r="2151" spans="2:10" x14ac:dyDescent="0.2">
      <c r="B2151" s="937">
        <v>43182</v>
      </c>
      <c r="C2151" s="325">
        <v>64.084999999999994</v>
      </c>
      <c r="D2151" s="325">
        <v>36</v>
      </c>
      <c r="E2151" s="325">
        <v>89.864999999999995</v>
      </c>
      <c r="F2151" s="325">
        <v>85.444999999999993</v>
      </c>
      <c r="G2151" s="325">
        <v>48.57</v>
      </c>
      <c r="H2151" s="325">
        <v>86.415000000000006</v>
      </c>
      <c r="I2151" s="325">
        <v>54.695</v>
      </c>
      <c r="J2151" s="325">
        <v>41.01</v>
      </c>
    </row>
    <row r="2152" spans="2:10" x14ac:dyDescent="0.2">
      <c r="B2152" s="937">
        <v>43185</v>
      </c>
      <c r="C2152" s="325">
        <v>63.89</v>
      </c>
      <c r="D2152" s="325">
        <v>37</v>
      </c>
      <c r="E2152" s="325">
        <v>89.555000000000007</v>
      </c>
      <c r="F2152" s="325">
        <v>84.76</v>
      </c>
      <c r="G2152" s="325">
        <v>48.17</v>
      </c>
      <c r="H2152" s="325">
        <v>85.724999999999994</v>
      </c>
      <c r="I2152" s="325">
        <v>54.744999999999997</v>
      </c>
      <c r="J2152" s="325">
        <v>40.99</v>
      </c>
    </row>
    <row r="2153" spans="2:10" x14ac:dyDescent="0.2">
      <c r="B2153" s="937">
        <v>43186</v>
      </c>
      <c r="C2153" s="325">
        <v>65.31</v>
      </c>
      <c r="D2153" s="325">
        <v>37</v>
      </c>
      <c r="E2153" s="325">
        <v>91.93</v>
      </c>
      <c r="F2153" s="325">
        <v>85.04</v>
      </c>
      <c r="G2153" s="325">
        <v>48.325000000000003</v>
      </c>
      <c r="H2153" s="325">
        <v>86.025000000000006</v>
      </c>
      <c r="I2153" s="325">
        <v>54.325000000000003</v>
      </c>
      <c r="J2153" s="325">
        <v>41.31</v>
      </c>
    </row>
    <row r="2154" spans="2:10" x14ac:dyDescent="0.2">
      <c r="B2154" s="937">
        <v>43187</v>
      </c>
      <c r="C2154" s="325">
        <v>65.305000000000007</v>
      </c>
      <c r="D2154" s="325">
        <v>37</v>
      </c>
      <c r="E2154" s="325">
        <v>91.79</v>
      </c>
      <c r="F2154" s="325">
        <v>85.174999999999997</v>
      </c>
      <c r="G2154" s="325">
        <v>48.53</v>
      </c>
      <c r="H2154" s="325">
        <v>86.17</v>
      </c>
      <c r="I2154" s="325">
        <v>54.63</v>
      </c>
      <c r="J2154" s="325">
        <v>41.33</v>
      </c>
    </row>
    <row r="2155" spans="2:10" x14ac:dyDescent="0.2">
      <c r="B2155" s="937">
        <v>43188</v>
      </c>
      <c r="C2155" s="325">
        <v>65.325000000000003</v>
      </c>
      <c r="D2155" s="325">
        <v>37</v>
      </c>
      <c r="E2155" s="325">
        <v>90.614999999999995</v>
      </c>
      <c r="F2155" s="325">
        <v>84.435000000000002</v>
      </c>
      <c r="G2155" s="325">
        <v>47.994999999999997</v>
      </c>
      <c r="H2155" s="325">
        <v>85.42</v>
      </c>
      <c r="I2155" s="325">
        <v>54.35</v>
      </c>
      <c r="J2155" s="325">
        <v>42.32</v>
      </c>
    </row>
    <row r="2156" spans="2:10" x14ac:dyDescent="0.2">
      <c r="B2156" s="937">
        <v>43189</v>
      </c>
      <c r="C2156" s="325">
        <v>65.180000000000007</v>
      </c>
      <c r="D2156" s="325">
        <v>37</v>
      </c>
      <c r="E2156" s="325">
        <v>90.295000000000002</v>
      </c>
      <c r="F2156" s="325">
        <v>84.245000000000005</v>
      </c>
      <c r="G2156" s="325">
        <v>47.89</v>
      </c>
      <c r="H2156" s="325">
        <v>85.234999999999999</v>
      </c>
      <c r="I2156" s="325">
        <v>54.06</v>
      </c>
      <c r="J2156" s="325">
        <v>42.31</v>
      </c>
    </row>
    <row r="2157" spans="2:10" x14ac:dyDescent="0.2">
      <c r="B2157" s="937">
        <v>43192</v>
      </c>
      <c r="C2157" s="325">
        <v>65.435000000000002</v>
      </c>
      <c r="D2157" s="325">
        <v>37</v>
      </c>
      <c r="E2157" s="325">
        <v>90.265000000000001</v>
      </c>
      <c r="F2157" s="325">
        <v>84.575000000000003</v>
      </c>
      <c r="G2157" s="325">
        <v>48.075000000000003</v>
      </c>
      <c r="H2157" s="325">
        <v>85.57</v>
      </c>
      <c r="I2157" s="325">
        <v>54.055</v>
      </c>
      <c r="J2157" s="325">
        <v>42.31</v>
      </c>
    </row>
    <row r="2158" spans="2:10" x14ac:dyDescent="0.2">
      <c r="B2158" s="937">
        <v>43193</v>
      </c>
      <c r="C2158" s="325">
        <v>65.215000000000003</v>
      </c>
      <c r="D2158" s="325">
        <v>37</v>
      </c>
      <c r="E2158" s="325">
        <v>90.745000000000005</v>
      </c>
      <c r="F2158" s="325">
        <v>84.284999999999997</v>
      </c>
      <c r="G2158" s="325">
        <v>47.91</v>
      </c>
      <c r="H2158" s="325">
        <v>85.28</v>
      </c>
      <c r="I2158" s="325">
        <v>53.8</v>
      </c>
      <c r="J2158" s="325">
        <v>42.31</v>
      </c>
    </row>
    <row r="2159" spans="2:10" x14ac:dyDescent="0.2">
      <c r="B2159" s="937">
        <v>43194</v>
      </c>
      <c r="C2159" s="325">
        <v>64.775000000000006</v>
      </c>
      <c r="D2159" s="325">
        <v>37</v>
      </c>
      <c r="E2159" s="325">
        <v>90.35</v>
      </c>
      <c r="F2159" s="325">
        <v>83.724999999999994</v>
      </c>
      <c r="G2159" s="325">
        <v>47.59</v>
      </c>
      <c r="H2159" s="325">
        <v>84.704999999999998</v>
      </c>
      <c r="I2159" s="325">
        <v>53.48</v>
      </c>
      <c r="J2159" s="325">
        <v>42.3</v>
      </c>
    </row>
    <row r="2160" spans="2:10" x14ac:dyDescent="0.2">
      <c r="B2160" s="937">
        <v>43195</v>
      </c>
      <c r="C2160" s="325">
        <v>63.994999999999997</v>
      </c>
      <c r="D2160" s="325">
        <v>37</v>
      </c>
      <c r="E2160" s="325">
        <v>89.584999999999994</v>
      </c>
      <c r="F2160" s="325">
        <v>82.715000000000003</v>
      </c>
      <c r="G2160" s="325">
        <v>47.02</v>
      </c>
      <c r="H2160" s="325">
        <v>83.68</v>
      </c>
      <c r="I2160" s="325">
        <v>53.23</v>
      </c>
      <c r="J2160" s="325">
        <v>42.32</v>
      </c>
    </row>
    <row r="2161" spans="2:10" x14ac:dyDescent="0.2">
      <c r="B2161" s="937">
        <v>43196</v>
      </c>
      <c r="C2161" s="325">
        <v>64.569999999999993</v>
      </c>
      <c r="D2161" s="325">
        <v>37</v>
      </c>
      <c r="E2161" s="325">
        <v>89.34</v>
      </c>
      <c r="F2161" s="325">
        <v>83.454999999999998</v>
      </c>
      <c r="G2161" s="325">
        <v>47.44</v>
      </c>
      <c r="H2161" s="325">
        <v>84.44</v>
      </c>
      <c r="I2161" s="325">
        <v>53.15</v>
      </c>
      <c r="J2161" s="325">
        <v>42.31</v>
      </c>
    </row>
    <row r="2162" spans="2:10" x14ac:dyDescent="0.2">
      <c r="B2162" s="937">
        <v>43199</v>
      </c>
      <c r="C2162" s="325">
        <v>66.894999999999996</v>
      </c>
      <c r="D2162" s="325">
        <v>37</v>
      </c>
      <c r="E2162" s="325">
        <v>92.1</v>
      </c>
      <c r="F2162" s="325">
        <v>85.47</v>
      </c>
      <c r="G2162" s="325">
        <v>48.66</v>
      </c>
      <c r="H2162" s="325">
        <v>86.46</v>
      </c>
      <c r="I2162" s="325">
        <v>54.92</v>
      </c>
      <c r="J2162" s="325">
        <v>42.34</v>
      </c>
    </row>
    <row r="2163" spans="2:10" x14ac:dyDescent="0.2">
      <c r="B2163" s="937">
        <v>43200</v>
      </c>
      <c r="C2163" s="325">
        <v>65.319999999999993</v>
      </c>
      <c r="D2163" s="325">
        <v>37</v>
      </c>
      <c r="E2163" s="325">
        <v>92.504999999999995</v>
      </c>
      <c r="F2163" s="325">
        <v>85.9</v>
      </c>
      <c r="G2163" s="325">
        <v>48.604999999999997</v>
      </c>
      <c r="H2163" s="325">
        <v>86.894999999999996</v>
      </c>
      <c r="I2163" s="325">
        <v>55.155000000000001</v>
      </c>
      <c r="J2163" s="325">
        <v>42.31</v>
      </c>
    </row>
    <row r="2164" spans="2:10" x14ac:dyDescent="0.2">
      <c r="B2164" s="937">
        <v>43201</v>
      </c>
      <c r="C2164" s="325">
        <v>65.209999999999994</v>
      </c>
      <c r="D2164" s="325">
        <v>37</v>
      </c>
      <c r="E2164" s="325">
        <v>92.73</v>
      </c>
      <c r="F2164" s="325">
        <v>86.13</v>
      </c>
      <c r="G2164" s="325">
        <v>48.365000000000002</v>
      </c>
      <c r="H2164" s="325">
        <v>87.125</v>
      </c>
      <c r="I2164" s="325">
        <v>55.615000000000002</v>
      </c>
      <c r="J2164" s="325">
        <v>42.31</v>
      </c>
    </row>
    <row r="2165" spans="2:10" x14ac:dyDescent="0.2">
      <c r="B2165" s="937">
        <v>43202</v>
      </c>
      <c r="C2165" s="325">
        <v>65.040000000000006</v>
      </c>
      <c r="D2165" s="325">
        <v>37</v>
      </c>
      <c r="E2165" s="325">
        <v>92.95</v>
      </c>
      <c r="F2165" s="325">
        <v>86.454999999999998</v>
      </c>
      <c r="G2165" s="325">
        <v>48.37</v>
      </c>
      <c r="H2165" s="325">
        <v>87.45</v>
      </c>
      <c r="I2165" s="325">
        <v>56.06</v>
      </c>
      <c r="J2165" s="325">
        <v>42.32</v>
      </c>
    </row>
    <row r="2166" spans="2:10" x14ac:dyDescent="0.2">
      <c r="B2166" s="937">
        <v>43203</v>
      </c>
      <c r="C2166" s="325">
        <v>64.790000000000006</v>
      </c>
      <c r="D2166" s="325">
        <v>37</v>
      </c>
      <c r="E2166" s="325">
        <v>92.58</v>
      </c>
      <c r="F2166" s="325">
        <v>86.405000000000001</v>
      </c>
      <c r="G2166" s="325">
        <v>48.884999999999998</v>
      </c>
      <c r="H2166" s="325">
        <v>86.89</v>
      </c>
      <c r="I2166" s="325">
        <v>55.31</v>
      </c>
      <c r="J2166" s="325">
        <v>42.3</v>
      </c>
    </row>
    <row r="2167" spans="2:10" x14ac:dyDescent="0.2">
      <c r="B2167" s="937">
        <v>43206</v>
      </c>
      <c r="C2167" s="325">
        <v>64.400000000000006</v>
      </c>
      <c r="D2167" s="325">
        <v>37</v>
      </c>
      <c r="E2167" s="325">
        <v>92.87</v>
      </c>
      <c r="F2167" s="325">
        <v>85.78</v>
      </c>
      <c r="G2167" s="325">
        <v>47.805</v>
      </c>
      <c r="H2167" s="325">
        <v>86.55</v>
      </c>
      <c r="I2167" s="325">
        <v>55.9</v>
      </c>
      <c r="J2167" s="325">
        <v>42.32</v>
      </c>
    </row>
    <row r="2168" spans="2:10" x14ac:dyDescent="0.2">
      <c r="B2168" s="937">
        <v>43207</v>
      </c>
      <c r="C2168" s="325">
        <v>64</v>
      </c>
      <c r="D2168" s="325">
        <v>37</v>
      </c>
      <c r="E2168" s="325">
        <v>92.9</v>
      </c>
      <c r="F2168" s="325">
        <v>85.765000000000001</v>
      </c>
      <c r="G2168" s="325">
        <v>47.744999999999997</v>
      </c>
      <c r="H2168" s="325">
        <v>86.564999999999998</v>
      </c>
      <c r="I2168" s="325">
        <v>55.954999999999998</v>
      </c>
      <c r="J2168" s="325">
        <v>42.31</v>
      </c>
    </row>
    <row r="2169" spans="2:10" x14ac:dyDescent="0.2">
      <c r="B2169" s="937">
        <v>43208</v>
      </c>
      <c r="C2169" s="325">
        <v>63.64</v>
      </c>
      <c r="D2169" s="325">
        <v>37</v>
      </c>
      <c r="E2169" s="325">
        <v>92.57</v>
      </c>
      <c r="F2169" s="325">
        <v>85.924999999999997</v>
      </c>
      <c r="G2169" s="325">
        <v>48.46</v>
      </c>
      <c r="H2169" s="325">
        <v>86.4</v>
      </c>
      <c r="I2169" s="325">
        <v>55.234999999999999</v>
      </c>
      <c r="J2169" s="325">
        <v>42.32</v>
      </c>
    </row>
    <row r="2170" spans="2:10" x14ac:dyDescent="0.2">
      <c r="B2170" s="937">
        <v>43209</v>
      </c>
      <c r="C2170" s="325">
        <v>63.52</v>
      </c>
      <c r="D2170" s="325">
        <v>37</v>
      </c>
      <c r="E2170" s="325">
        <v>92.72</v>
      </c>
      <c r="F2170" s="325">
        <v>85.855000000000004</v>
      </c>
      <c r="G2170" s="325">
        <v>48.164999999999999</v>
      </c>
      <c r="H2170" s="325">
        <v>86.48</v>
      </c>
      <c r="I2170" s="325">
        <v>55.54</v>
      </c>
      <c r="J2170" s="325">
        <v>42.3</v>
      </c>
    </row>
    <row r="2171" spans="2:10" x14ac:dyDescent="0.2">
      <c r="B2171" s="937">
        <v>43210</v>
      </c>
      <c r="C2171" s="325">
        <v>63.594999999999999</v>
      </c>
      <c r="D2171" s="325">
        <v>37</v>
      </c>
      <c r="E2171" s="325">
        <v>92.35</v>
      </c>
      <c r="F2171" s="325">
        <v>86.045000000000002</v>
      </c>
      <c r="G2171" s="325">
        <v>48.875</v>
      </c>
      <c r="H2171" s="325">
        <v>86.295000000000002</v>
      </c>
      <c r="I2171" s="325">
        <v>54.84</v>
      </c>
      <c r="J2171" s="325">
        <v>42.31</v>
      </c>
    </row>
    <row r="2172" spans="2:10" x14ac:dyDescent="0.2">
      <c r="B2172" s="937">
        <v>43213</v>
      </c>
      <c r="C2172" s="325">
        <v>61.755000000000003</v>
      </c>
      <c r="D2172" s="325">
        <v>37</v>
      </c>
      <c r="E2172" s="325">
        <v>92.93</v>
      </c>
      <c r="F2172" s="325">
        <v>86.584999999999994</v>
      </c>
      <c r="G2172" s="325">
        <v>48.53</v>
      </c>
      <c r="H2172" s="325">
        <v>87.42</v>
      </c>
      <c r="I2172" s="325">
        <v>56.87</v>
      </c>
      <c r="J2172" s="325">
        <v>42.31</v>
      </c>
    </row>
    <row r="2173" spans="2:10" x14ac:dyDescent="0.2">
      <c r="B2173" s="937">
        <v>43214</v>
      </c>
      <c r="C2173" s="325">
        <v>61.35</v>
      </c>
      <c r="D2173" s="325">
        <v>37</v>
      </c>
      <c r="E2173" s="325">
        <v>93.43</v>
      </c>
      <c r="F2173" s="325">
        <v>85.73</v>
      </c>
      <c r="G2173" s="325">
        <v>47.61</v>
      </c>
      <c r="H2173" s="325">
        <v>86.72</v>
      </c>
      <c r="I2173" s="325">
        <v>56.1</v>
      </c>
      <c r="J2173" s="325">
        <v>42.65</v>
      </c>
    </row>
    <row r="2174" spans="2:10" x14ac:dyDescent="0.2">
      <c r="B2174" s="937">
        <v>43215</v>
      </c>
      <c r="C2174" s="325">
        <v>61.81</v>
      </c>
      <c r="D2174" s="325">
        <v>37</v>
      </c>
      <c r="E2174" s="325">
        <v>94.62</v>
      </c>
      <c r="F2174" s="325">
        <v>85.954999999999998</v>
      </c>
      <c r="G2174" s="325">
        <v>48.524999999999999</v>
      </c>
      <c r="H2174" s="325">
        <v>86.944999999999993</v>
      </c>
      <c r="I2174" s="325">
        <v>55.185000000000002</v>
      </c>
      <c r="J2174" s="325">
        <v>42.98</v>
      </c>
    </row>
    <row r="2175" spans="2:10" x14ac:dyDescent="0.2">
      <c r="B2175" s="937">
        <v>43216</v>
      </c>
      <c r="C2175" s="325">
        <v>61.92</v>
      </c>
      <c r="D2175" s="325">
        <v>37</v>
      </c>
      <c r="E2175" s="325">
        <v>93.605000000000004</v>
      </c>
      <c r="F2175" s="325">
        <v>86.12</v>
      </c>
      <c r="G2175" s="325">
        <v>48.615000000000002</v>
      </c>
      <c r="H2175" s="325">
        <v>87.105000000000004</v>
      </c>
      <c r="I2175" s="325">
        <v>55.344999999999999</v>
      </c>
      <c r="J2175" s="325">
        <v>42.97</v>
      </c>
    </row>
    <row r="2176" spans="2:10" x14ac:dyDescent="0.2">
      <c r="B2176" s="937">
        <v>43217</v>
      </c>
      <c r="C2176" s="325">
        <v>61.79</v>
      </c>
      <c r="D2176" s="325">
        <v>37</v>
      </c>
      <c r="E2176" s="325">
        <v>93.4</v>
      </c>
      <c r="F2176" s="325">
        <v>85.935000000000002</v>
      </c>
      <c r="G2176" s="325">
        <v>48.51</v>
      </c>
      <c r="H2176" s="325">
        <v>86.924999999999997</v>
      </c>
      <c r="I2176" s="325">
        <v>55.33</v>
      </c>
      <c r="J2176" s="325">
        <v>42.99</v>
      </c>
    </row>
    <row r="2177" spans="2:10" x14ac:dyDescent="0.2">
      <c r="B2177" s="937">
        <v>43220</v>
      </c>
      <c r="C2177" s="325">
        <v>66.290000000000006</v>
      </c>
      <c r="D2177" s="325">
        <v>37</v>
      </c>
      <c r="E2177" s="325">
        <v>92.26</v>
      </c>
      <c r="F2177" s="325">
        <v>83.81</v>
      </c>
      <c r="G2177" s="325">
        <v>48.575000000000003</v>
      </c>
      <c r="H2177" s="325">
        <v>87.034999999999997</v>
      </c>
      <c r="I2177" s="325">
        <v>54.005000000000003</v>
      </c>
      <c r="J2177" s="325">
        <v>42.98</v>
      </c>
    </row>
    <row r="2178" spans="2:10" x14ac:dyDescent="0.2">
      <c r="B2178" s="937">
        <v>43221</v>
      </c>
      <c r="C2178" s="325">
        <v>66.84</v>
      </c>
      <c r="D2178" s="325">
        <v>37</v>
      </c>
      <c r="E2178" s="325">
        <v>92.685000000000002</v>
      </c>
      <c r="F2178" s="325">
        <v>84.51</v>
      </c>
      <c r="G2178" s="325">
        <v>48.984999999999999</v>
      </c>
      <c r="H2178" s="325">
        <v>87.765000000000001</v>
      </c>
      <c r="I2178" s="325">
        <v>54.314999999999998</v>
      </c>
      <c r="J2178" s="325">
        <v>42.97</v>
      </c>
    </row>
    <row r="2179" spans="2:10" x14ac:dyDescent="0.2">
      <c r="B2179" s="937">
        <v>43222</v>
      </c>
      <c r="C2179" s="325">
        <v>67.489999999999995</v>
      </c>
      <c r="D2179" s="325">
        <v>37</v>
      </c>
      <c r="E2179" s="325">
        <v>92.47</v>
      </c>
      <c r="F2179" s="325">
        <v>86.295000000000002</v>
      </c>
      <c r="G2179" s="325">
        <v>49.05</v>
      </c>
      <c r="H2179" s="325">
        <v>87.28</v>
      </c>
      <c r="I2179" s="325">
        <v>55.64</v>
      </c>
      <c r="J2179" s="325">
        <v>43.3</v>
      </c>
    </row>
    <row r="2180" spans="2:10" x14ac:dyDescent="0.2">
      <c r="B2180" s="937">
        <v>43223</v>
      </c>
      <c r="C2180" s="325">
        <v>68.8</v>
      </c>
      <c r="D2180" s="325">
        <v>37</v>
      </c>
      <c r="E2180" s="325">
        <v>93.33</v>
      </c>
      <c r="F2180" s="325">
        <v>86.78</v>
      </c>
      <c r="G2180" s="325">
        <v>48.48</v>
      </c>
      <c r="H2180" s="325">
        <v>87.77</v>
      </c>
      <c r="I2180" s="325">
        <v>55.97</v>
      </c>
      <c r="J2180" s="325">
        <v>43.31</v>
      </c>
    </row>
    <row r="2181" spans="2:10" x14ac:dyDescent="0.2">
      <c r="B2181" s="937">
        <v>43224</v>
      </c>
      <c r="C2181" s="325">
        <v>69.400000000000006</v>
      </c>
      <c r="D2181" s="325">
        <v>37</v>
      </c>
      <c r="E2181" s="325">
        <v>94.844999999999999</v>
      </c>
      <c r="F2181" s="325">
        <v>88.59</v>
      </c>
      <c r="G2181" s="325">
        <v>49.924999999999997</v>
      </c>
      <c r="H2181" s="325">
        <v>89.75</v>
      </c>
      <c r="I2181" s="325">
        <v>57.164999999999999</v>
      </c>
      <c r="J2181" s="325">
        <v>43.99</v>
      </c>
    </row>
    <row r="2182" spans="2:10" x14ac:dyDescent="0.2">
      <c r="B2182" s="937">
        <v>43227</v>
      </c>
      <c r="C2182" s="325">
        <v>69.78</v>
      </c>
      <c r="D2182" s="325">
        <v>38</v>
      </c>
      <c r="E2182" s="325">
        <v>94.635000000000005</v>
      </c>
      <c r="F2182" s="325">
        <v>89.08</v>
      </c>
      <c r="G2182" s="325">
        <v>50.2</v>
      </c>
      <c r="H2182" s="325">
        <v>90.25</v>
      </c>
      <c r="I2182" s="325">
        <v>57.875</v>
      </c>
      <c r="J2182" s="325">
        <v>46.5</v>
      </c>
    </row>
    <row r="2183" spans="2:10" x14ac:dyDescent="0.2">
      <c r="B2183" s="937">
        <v>43228</v>
      </c>
      <c r="C2183" s="325">
        <v>71.400000000000006</v>
      </c>
      <c r="D2183" s="325">
        <v>38</v>
      </c>
      <c r="E2183" s="325">
        <v>94.73</v>
      </c>
      <c r="F2183" s="325">
        <v>88.73</v>
      </c>
      <c r="G2183" s="325">
        <v>49.48</v>
      </c>
      <c r="H2183" s="325">
        <v>92.34</v>
      </c>
      <c r="I2183" s="325">
        <v>56.79</v>
      </c>
      <c r="J2183" s="325">
        <v>46.5</v>
      </c>
    </row>
    <row r="2184" spans="2:10" x14ac:dyDescent="0.2">
      <c r="B2184" s="937">
        <v>43229</v>
      </c>
      <c r="C2184" s="325">
        <v>72.34</v>
      </c>
      <c r="D2184" s="325">
        <v>38</v>
      </c>
      <c r="E2184" s="325">
        <v>97.924999999999997</v>
      </c>
      <c r="F2184" s="325">
        <v>90.59</v>
      </c>
      <c r="G2184" s="325">
        <v>52.12</v>
      </c>
      <c r="H2184" s="325">
        <v>92.57</v>
      </c>
      <c r="I2184" s="325">
        <v>59.335000000000001</v>
      </c>
      <c r="J2184" s="325">
        <v>44.63</v>
      </c>
    </row>
    <row r="2185" spans="2:10" x14ac:dyDescent="0.2">
      <c r="B2185" s="937">
        <v>43230</v>
      </c>
      <c r="C2185" s="325">
        <v>71.67</v>
      </c>
      <c r="D2185" s="325">
        <v>40</v>
      </c>
      <c r="E2185" s="325">
        <v>96.48</v>
      </c>
      <c r="F2185" s="325">
        <v>90.12</v>
      </c>
      <c r="G2185" s="325">
        <v>52.22</v>
      </c>
      <c r="H2185" s="325">
        <v>91.71</v>
      </c>
      <c r="I2185" s="325">
        <v>59.344999999999999</v>
      </c>
      <c r="J2185" s="325">
        <v>45.3</v>
      </c>
    </row>
    <row r="2186" spans="2:10" x14ac:dyDescent="0.2">
      <c r="B2186" s="937">
        <v>43231</v>
      </c>
      <c r="C2186" s="325">
        <v>70.180000000000007</v>
      </c>
      <c r="D2186" s="325">
        <v>40</v>
      </c>
      <c r="E2186" s="325">
        <v>96.834999999999994</v>
      </c>
      <c r="F2186" s="325">
        <v>89.385000000000005</v>
      </c>
      <c r="G2186" s="325">
        <v>51.575000000000003</v>
      </c>
      <c r="H2186" s="325">
        <v>91.01</v>
      </c>
      <c r="I2186" s="325">
        <v>59.34</v>
      </c>
      <c r="J2186" s="325">
        <v>45.31</v>
      </c>
    </row>
    <row r="2187" spans="2:10" x14ac:dyDescent="0.2">
      <c r="B2187" s="937">
        <v>43234</v>
      </c>
      <c r="C2187" s="325">
        <v>70.53</v>
      </c>
      <c r="D2187" s="325">
        <v>40</v>
      </c>
      <c r="E2187" s="325">
        <v>95.35</v>
      </c>
      <c r="F2187" s="325">
        <v>89.26</v>
      </c>
      <c r="G2187" s="325">
        <v>55.13</v>
      </c>
      <c r="H2187" s="325">
        <v>91.59</v>
      </c>
      <c r="I2187" s="325">
        <v>59.34</v>
      </c>
      <c r="J2187" s="325">
        <v>45.3</v>
      </c>
    </row>
    <row r="2188" spans="2:10" x14ac:dyDescent="0.2">
      <c r="B2188" s="937">
        <v>43235</v>
      </c>
      <c r="C2188" s="325">
        <v>71.62</v>
      </c>
      <c r="D2188" s="325">
        <v>40</v>
      </c>
      <c r="E2188" s="325">
        <v>96.48</v>
      </c>
      <c r="F2188" s="325">
        <v>88.95</v>
      </c>
      <c r="G2188" s="325">
        <v>54.825000000000003</v>
      </c>
      <c r="H2188" s="325">
        <v>91.954999999999998</v>
      </c>
      <c r="I2188" s="325">
        <v>60.15</v>
      </c>
      <c r="J2188" s="325">
        <v>45.29</v>
      </c>
    </row>
    <row r="2189" spans="2:10" x14ac:dyDescent="0.2">
      <c r="B2189" s="937">
        <v>43236</v>
      </c>
      <c r="C2189" s="325">
        <v>72.48</v>
      </c>
      <c r="D2189" s="325">
        <v>40</v>
      </c>
      <c r="E2189" s="325">
        <v>96.2</v>
      </c>
      <c r="F2189" s="325">
        <v>89.13</v>
      </c>
      <c r="G2189" s="325">
        <v>55.5</v>
      </c>
      <c r="H2189" s="325">
        <v>92.52</v>
      </c>
      <c r="I2189" s="325">
        <v>60.524999999999999</v>
      </c>
      <c r="J2189" s="325">
        <v>45.27</v>
      </c>
    </row>
    <row r="2190" spans="2:10" x14ac:dyDescent="0.2">
      <c r="B2190" s="937">
        <v>43237</v>
      </c>
      <c r="C2190" s="325">
        <v>73.239999999999995</v>
      </c>
      <c r="D2190" s="325">
        <v>41</v>
      </c>
      <c r="E2190" s="325">
        <v>96.575000000000003</v>
      </c>
      <c r="F2190" s="325">
        <v>89.415000000000006</v>
      </c>
      <c r="G2190" s="325">
        <v>55.53</v>
      </c>
      <c r="H2190" s="325">
        <v>92.5</v>
      </c>
      <c r="I2190" s="325">
        <v>60.905000000000001</v>
      </c>
      <c r="J2190" s="325">
        <v>45.62</v>
      </c>
    </row>
    <row r="2191" spans="2:10" x14ac:dyDescent="0.2">
      <c r="B2191" s="937">
        <v>43238</v>
      </c>
      <c r="C2191" s="325">
        <v>74.64</v>
      </c>
      <c r="D2191" s="325">
        <v>41</v>
      </c>
      <c r="E2191" s="325">
        <v>98.194999999999993</v>
      </c>
      <c r="F2191" s="325">
        <v>89.584999999999994</v>
      </c>
      <c r="G2191" s="325">
        <v>54.555</v>
      </c>
      <c r="H2191" s="325">
        <v>92.19</v>
      </c>
      <c r="I2191" s="325">
        <v>61.244999999999997</v>
      </c>
      <c r="J2191" s="325">
        <v>45.62</v>
      </c>
    </row>
    <row r="2192" spans="2:10" x14ac:dyDescent="0.2">
      <c r="B2192" s="937">
        <v>43241</v>
      </c>
      <c r="C2192" s="325">
        <v>70.010000000000005</v>
      </c>
      <c r="D2192" s="325">
        <v>41</v>
      </c>
      <c r="E2192" s="325">
        <v>96.62</v>
      </c>
      <c r="F2192" s="325">
        <v>90.204999999999998</v>
      </c>
      <c r="G2192" s="325">
        <v>57.1</v>
      </c>
      <c r="H2192" s="325">
        <v>93.995000000000005</v>
      </c>
      <c r="I2192" s="325">
        <v>62.57</v>
      </c>
      <c r="J2192" s="325">
        <v>45.64</v>
      </c>
    </row>
    <row r="2193" spans="2:10" x14ac:dyDescent="0.2">
      <c r="B2193" s="937">
        <v>43242</v>
      </c>
      <c r="C2193" s="325">
        <v>69.38</v>
      </c>
      <c r="D2193" s="325">
        <v>42</v>
      </c>
      <c r="E2193" s="325">
        <v>97.4</v>
      </c>
      <c r="F2193" s="325">
        <v>90.12</v>
      </c>
      <c r="G2193" s="325">
        <v>55.664999999999999</v>
      </c>
      <c r="H2193" s="325">
        <v>93.39</v>
      </c>
      <c r="I2193" s="325">
        <v>63.015000000000001</v>
      </c>
      <c r="J2193" s="325">
        <v>46.28</v>
      </c>
    </row>
    <row r="2194" spans="2:10" x14ac:dyDescent="0.2">
      <c r="B2194" s="937">
        <v>43243</v>
      </c>
      <c r="C2194" s="325">
        <v>69.7</v>
      </c>
      <c r="D2194" s="325">
        <v>42</v>
      </c>
      <c r="E2194" s="325">
        <v>101.38500000000001</v>
      </c>
      <c r="F2194" s="325">
        <v>91.105000000000004</v>
      </c>
      <c r="G2194" s="325">
        <v>55.645000000000003</v>
      </c>
      <c r="H2194" s="325">
        <v>94.394999999999996</v>
      </c>
      <c r="I2194" s="325">
        <v>65.34</v>
      </c>
      <c r="J2194" s="325">
        <v>46.29</v>
      </c>
    </row>
    <row r="2195" spans="2:10" x14ac:dyDescent="0.2">
      <c r="B2195" s="937">
        <v>43244</v>
      </c>
      <c r="C2195" s="325">
        <v>69.84</v>
      </c>
      <c r="D2195" s="325">
        <v>43</v>
      </c>
      <c r="E2195" s="325">
        <v>103.87</v>
      </c>
      <c r="F2195" s="325">
        <v>91.805000000000007</v>
      </c>
      <c r="G2195" s="325">
        <v>57.85</v>
      </c>
      <c r="H2195" s="325">
        <v>94.864999999999995</v>
      </c>
      <c r="I2195" s="325">
        <v>66.72</v>
      </c>
      <c r="J2195" s="325">
        <v>46.65</v>
      </c>
    </row>
    <row r="2196" spans="2:10" x14ac:dyDescent="0.2">
      <c r="B2196" s="937">
        <v>43245</v>
      </c>
      <c r="C2196" s="325">
        <v>70.31</v>
      </c>
      <c r="D2196" s="325">
        <v>42</v>
      </c>
      <c r="E2196" s="325">
        <v>99.47</v>
      </c>
      <c r="F2196" s="325">
        <v>91.99</v>
      </c>
      <c r="G2196" s="325">
        <v>59.765000000000001</v>
      </c>
      <c r="H2196" s="325">
        <v>95.01</v>
      </c>
      <c r="I2196" s="325">
        <v>66.58</v>
      </c>
      <c r="J2196" s="325">
        <v>46.32</v>
      </c>
    </row>
    <row r="2197" spans="2:10" x14ac:dyDescent="0.2">
      <c r="B2197" s="937">
        <v>43248</v>
      </c>
      <c r="C2197" s="325">
        <v>74.83</v>
      </c>
      <c r="D2197" s="325">
        <v>43</v>
      </c>
      <c r="E2197" s="325">
        <v>99.665000000000006</v>
      </c>
      <c r="F2197" s="325">
        <v>92.28</v>
      </c>
      <c r="G2197" s="325">
        <v>59.95</v>
      </c>
      <c r="H2197" s="325">
        <v>95.31</v>
      </c>
      <c r="I2197" s="325">
        <v>66.63</v>
      </c>
      <c r="J2197" s="325">
        <v>46.98</v>
      </c>
    </row>
    <row r="2198" spans="2:10" x14ac:dyDescent="0.2">
      <c r="B2198" s="937">
        <v>43249</v>
      </c>
      <c r="C2198" s="325">
        <v>74.819999999999993</v>
      </c>
      <c r="D2198" s="325">
        <v>43</v>
      </c>
      <c r="E2198" s="325">
        <v>108.14</v>
      </c>
      <c r="F2198" s="325">
        <v>96.114999999999995</v>
      </c>
      <c r="G2198" s="325">
        <v>64.665000000000006</v>
      </c>
      <c r="H2198" s="325">
        <v>98.06</v>
      </c>
      <c r="I2198" s="325">
        <v>70.87</v>
      </c>
      <c r="J2198" s="325">
        <v>46.96</v>
      </c>
    </row>
    <row r="2199" spans="2:10" x14ac:dyDescent="0.2">
      <c r="B2199" s="937">
        <v>43250</v>
      </c>
      <c r="C2199" s="325">
        <v>77.489999999999995</v>
      </c>
      <c r="D2199" s="325">
        <v>46</v>
      </c>
      <c r="E2199" s="325">
        <v>109.05</v>
      </c>
      <c r="F2199" s="325">
        <v>96.99</v>
      </c>
      <c r="G2199" s="325">
        <v>65.254999999999995</v>
      </c>
      <c r="H2199" s="325">
        <v>98.95</v>
      </c>
      <c r="I2199" s="325">
        <v>70.67</v>
      </c>
      <c r="J2199" s="325">
        <v>47.96</v>
      </c>
    </row>
    <row r="2200" spans="2:10" x14ac:dyDescent="0.2">
      <c r="B2200" s="937">
        <v>43251</v>
      </c>
      <c r="C2200" s="325">
        <v>77.150000000000006</v>
      </c>
      <c r="D2200" s="325">
        <v>46</v>
      </c>
      <c r="E2200" s="325">
        <v>105.36</v>
      </c>
      <c r="F2200" s="325">
        <v>99.49</v>
      </c>
      <c r="G2200" s="325">
        <v>66.930000000000007</v>
      </c>
      <c r="H2200" s="325">
        <v>99.74</v>
      </c>
      <c r="I2200" s="325">
        <v>68.584999999999994</v>
      </c>
      <c r="J2200" s="325">
        <v>51.5</v>
      </c>
    </row>
    <row r="2201" spans="2:10" x14ac:dyDescent="0.2">
      <c r="B2201" s="937">
        <v>43252</v>
      </c>
      <c r="C2201" s="325">
        <v>78.16</v>
      </c>
      <c r="D2201" s="325">
        <v>46</v>
      </c>
      <c r="E2201" s="325">
        <v>106.995</v>
      </c>
      <c r="F2201" s="325">
        <v>98.724999999999994</v>
      </c>
      <c r="G2201" s="325">
        <v>66.415000000000006</v>
      </c>
      <c r="H2201" s="325">
        <v>98.98</v>
      </c>
      <c r="I2201" s="325">
        <v>68.295000000000002</v>
      </c>
      <c r="J2201" s="325">
        <v>51.5</v>
      </c>
    </row>
    <row r="2202" spans="2:10" x14ac:dyDescent="0.2">
      <c r="B2202" s="937">
        <v>43255</v>
      </c>
      <c r="C2202" s="325">
        <v>78.150000000000006</v>
      </c>
      <c r="D2202" s="325">
        <v>46</v>
      </c>
      <c r="E2202" s="325">
        <v>105.985</v>
      </c>
      <c r="F2202" s="325">
        <v>97.21</v>
      </c>
      <c r="G2202" s="325">
        <v>65.86</v>
      </c>
      <c r="H2202" s="325">
        <v>98.63</v>
      </c>
      <c r="I2202" s="325">
        <v>69.644999999999996</v>
      </c>
      <c r="J2202" s="325">
        <v>51.5</v>
      </c>
    </row>
    <row r="2203" spans="2:10" x14ac:dyDescent="0.2">
      <c r="B2203" s="937">
        <v>43256</v>
      </c>
      <c r="C2203" s="325">
        <v>78.150000000000006</v>
      </c>
      <c r="D2203" s="325">
        <v>46</v>
      </c>
      <c r="E2203" s="325">
        <v>106.285</v>
      </c>
      <c r="F2203" s="325">
        <v>96.665000000000006</v>
      </c>
      <c r="G2203" s="325">
        <v>65.584999999999994</v>
      </c>
      <c r="H2203" s="325">
        <v>98.2</v>
      </c>
      <c r="I2203" s="325">
        <v>69.915000000000006</v>
      </c>
      <c r="J2203" s="325">
        <v>51.5</v>
      </c>
    </row>
    <row r="2204" spans="2:10" x14ac:dyDescent="0.2">
      <c r="B2204" s="937">
        <v>43257</v>
      </c>
      <c r="C2204" s="325">
        <v>78.16</v>
      </c>
      <c r="D2204" s="325">
        <v>46</v>
      </c>
      <c r="E2204" s="325">
        <v>107.67</v>
      </c>
      <c r="F2204" s="325">
        <v>96.96</v>
      </c>
      <c r="G2204" s="325">
        <v>65.765000000000001</v>
      </c>
      <c r="H2204" s="325">
        <v>98.5</v>
      </c>
      <c r="I2204" s="325">
        <v>69.86</v>
      </c>
      <c r="J2204" s="325">
        <v>51.5</v>
      </c>
    </row>
    <row r="2205" spans="2:10" x14ac:dyDescent="0.2">
      <c r="B2205" s="937">
        <v>43258</v>
      </c>
      <c r="C2205" s="325">
        <v>78.150000000000006</v>
      </c>
      <c r="D2205" s="325">
        <v>46</v>
      </c>
      <c r="E2205" s="325">
        <v>104.01</v>
      </c>
      <c r="F2205" s="325">
        <v>94.01</v>
      </c>
      <c r="G2205" s="325">
        <v>64.575000000000003</v>
      </c>
      <c r="H2205" s="325">
        <v>95.4</v>
      </c>
      <c r="I2205" s="325">
        <v>69.58</v>
      </c>
      <c r="J2205" s="325">
        <v>51.5</v>
      </c>
    </row>
    <row r="2206" spans="2:10" x14ac:dyDescent="0.2">
      <c r="B2206" s="937">
        <v>43259</v>
      </c>
      <c r="C2206" s="325">
        <v>77.489999999999995</v>
      </c>
      <c r="D2206" s="325">
        <v>44</v>
      </c>
      <c r="E2206" s="325">
        <v>107.24</v>
      </c>
      <c r="F2206" s="325">
        <v>96.625</v>
      </c>
      <c r="G2206" s="325">
        <v>68.17</v>
      </c>
      <c r="H2206" s="325">
        <v>101.23</v>
      </c>
      <c r="I2206" s="325">
        <v>69.92</v>
      </c>
      <c r="J2206" s="325">
        <v>49</v>
      </c>
    </row>
    <row r="2207" spans="2:10" x14ac:dyDescent="0.2">
      <c r="B2207" s="937">
        <v>43262</v>
      </c>
      <c r="C2207" s="325">
        <v>77.489999999999995</v>
      </c>
      <c r="D2207" s="325">
        <v>44</v>
      </c>
      <c r="E2207" s="325">
        <v>108.41500000000001</v>
      </c>
      <c r="F2207" s="325">
        <v>94.79</v>
      </c>
      <c r="G2207" s="325">
        <v>67.754999999999995</v>
      </c>
      <c r="H2207" s="325">
        <v>99.08</v>
      </c>
      <c r="I2207" s="325">
        <v>71.59</v>
      </c>
      <c r="J2207" s="325">
        <v>49</v>
      </c>
    </row>
    <row r="2208" spans="2:10" x14ac:dyDescent="0.2">
      <c r="B2208" s="937">
        <v>43263</v>
      </c>
      <c r="C2208" s="325">
        <v>77.489999999999995</v>
      </c>
      <c r="D2208" s="325">
        <v>44</v>
      </c>
      <c r="E2208" s="325">
        <v>108.44499999999999</v>
      </c>
      <c r="F2208" s="325">
        <v>93.864999999999995</v>
      </c>
      <c r="G2208" s="325">
        <v>66.375</v>
      </c>
      <c r="H2208" s="325">
        <v>97.38</v>
      </c>
      <c r="I2208" s="325">
        <v>72.534999999999997</v>
      </c>
      <c r="J2208" s="325">
        <v>49</v>
      </c>
    </row>
    <row r="2209" spans="2:10" x14ac:dyDescent="0.2">
      <c r="B2209" s="937">
        <v>43264</v>
      </c>
      <c r="C2209" s="325">
        <v>77.489999999999995</v>
      </c>
      <c r="D2209" s="325">
        <v>44</v>
      </c>
      <c r="E2209" s="325">
        <v>108.18</v>
      </c>
      <c r="F2209" s="325">
        <v>97.72</v>
      </c>
      <c r="G2209" s="325">
        <v>68.94</v>
      </c>
      <c r="H2209" s="325">
        <v>99.944999999999993</v>
      </c>
      <c r="I2209" s="325">
        <v>71.53</v>
      </c>
      <c r="J2209" s="325">
        <v>48</v>
      </c>
    </row>
    <row r="2210" spans="2:10" x14ac:dyDescent="0.2">
      <c r="B2210" s="937">
        <v>43265</v>
      </c>
      <c r="C2210" s="325">
        <v>77.489999999999995</v>
      </c>
      <c r="D2210" s="325">
        <v>44</v>
      </c>
      <c r="E2210" s="325">
        <v>107.605</v>
      </c>
      <c r="F2210" s="325">
        <v>97.234999999999999</v>
      </c>
      <c r="G2210" s="325">
        <v>68.495000000000005</v>
      </c>
      <c r="H2210" s="325">
        <v>99.905000000000001</v>
      </c>
      <c r="I2210" s="325">
        <v>71.614999999999995</v>
      </c>
      <c r="J2210" s="325">
        <v>48</v>
      </c>
    </row>
    <row r="2211" spans="2:10" x14ac:dyDescent="0.2">
      <c r="B2211" s="937">
        <v>43266</v>
      </c>
      <c r="C2211" s="325">
        <v>77.489999999999995</v>
      </c>
      <c r="D2211" s="325">
        <v>44</v>
      </c>
      <c r="E2211" s="325">
        <v>108.11</v>
      </c>
      <c r="F2211" s="325">
        <v>92.665000000000006</v>
      </c>
      <c r="G2211" s="325">
        <v>64.05</v>
      </c>
      <c r="H2211" s="325">
        <v>97.795000000000002</v>
      </c>
      <c r="I2211" s="325">
        <v>71.075000000000003</v>
      </c>
      <c r="J2211" s="325">
        <v>48</v>
      </c>
    </row>
    <row r="2212" spans="2:10" x14ac:dyDescent="0.2">
      <c r="B2212" s="937">
        <v>43269</v>
      </c>
      <c r="C2212" s="325">
        <v>79.424999999999997</v>
      </c>
      <c r="D2212" s="325">
        <v>44.53</v>
      </c>
      <c r="E2212" s="325">
        <v>107.73</v>
      </c>
      <c r="F2212" s="325">
        <v>95.43</v>
      </c>
      <c r="G2212" s="325">
        <v>65.984999999999999</v>
      </c>
      <c r="H2212" s="325">
        <v>101.76</v>
      </c>
      <c r="I2212" s="325">
        <v>71.594999999999999</v>
      </c>
      <c r="J2212" s="325">
        <v>48</v>
      </c>
    </row>
    <row r="2213" spans="2:10" x14ac:dyDescent="0.2">
      <c r="B2213" s="937">
        <v>43270</v>
      </c>
      <c r="C2213" s="325">
        <v>77.5</v>
      </c>
      <c r="D2213" s="325">
        <v>44.53</v>
      </c>
      <c r="E2213" s="325">
        <v>108.77</v>
      </c>
      <c r="F2213" s="325">
        <v>91.68</v>
      </c>
      <c r="G2213" s="325">
        <v>63.604999999999997</v>
      </c>
      <c r="H2213" s="325">
        <v>95.99</v>
      </c>
      <c r="I2213" s="325">
        <v>71.474999999999994</v>
      </c>
      <c r="J2213" s="325">
        <v>48</v>
      </c>
    </row>
    <row r="2214" spans="2:10" x14ac:dyDescent="0.2">
      <c r="B2214" s="937">
        <v>43271</v>
      </c>
      <c r="C2214" s="325">
        <v>77.36</v>
      </c>
      <c r="D2214" s="325">
        <v>44.35</v>
      </c>
      <c r="E2214" s="325">
        <v>108.65</v>
      </c>
      <c r="F2214" s="325">
        <v>92.314999999999998</v>
      </c>
      <c r="G2214" s="325">
        <v>63.984999999999999</v>
      </c>
      <c r="H2214" s="325">
        <v>97.004999999999995</v>
      </c>
      <c r="I2214" s="325">
        <v>71.254999999999995</v>
      </c>
      <c r="J2214" s="325">
        <v>49</v>
      </c>
    </row>
    <row r="2215" spans="2:10" x14ac:dyDescent="0.2">
      <c r="B2215" s="937">
        <v>43272</v>
      </c>
      <c r="C2215" s="325">
        <v>78.47</v>
      </c>
      <c r="D2215" s="325">
        <v>44.89</v>
      </c>
      <c r="E2215" s="325">
        <v>108.79</v>
      </c>
      <c r="F2215" s="325">
        <v>93.805000000000007</v>
      </c>
      <c r="G2215" s="325">
        <v>65.099999999999994</v>
      </c>
      <c r="H2215" s="325">
        <v>100.97</v>
      </c>
      <c r="I2215" s="325">
        <v>73.114999999999995</v>
      </c>
      <c r="J2215" s="325">
        <v>49</v>
      </c>
    </row>
    <row r="2216" spans="2:10" x14ac:dyDescent="0.2">
      <c r="B2216" s="937">
        <v>43273</v>
      </c>
      <c r="C2216" s="325">
        <v>73.78</v>
      </c>
      <c r="D2216" s="325">
        <v>44.905000000000001</v>
      </c>
      <c r="E2216" s="325">
        <v>107.63500000000001</v>
      </c>
      <c r="F2216" s="325">
        <v>93.36</v>
      </c>
      <c r="G2216" s="325">
        <v>64.59</v>
      </c>
      <c r="H2216" s="325">
        <v>97.665000000000006</v>
      </c>
      <c r="I2216" s="325">
        <v>69.564999999999998</v>
      </c>
      <c r="J2216" s="325">
        <v>49</v>
      </c>
    </row>
    <row r="2217" spans="2:10" x14ac:dyDescent="0.2">
      <c r="B2217" s="937">
        <v>43276</v>
      </c>
      <c r="C2217" s="325">
        <v>74.290000000000006</v>
      </c>
      <c r="D2217" s="325">
        <v>45.43</v>
      </c>
      <c r="E2217" s="325">
        <v>108.51</v>
      </c>
      <c r="F2217" s="325">
        <v>95.69</v>
      </c>
      <c r="G2217" s="325">
        <v>66.27</v>
      </c>
      <c r="H2217" s="325">
        <v>101.65</v>
      </c>
      <c r="I2217" s="325">
        <v>70.844999999999999</v>
      </c>
      <c r="J2217" s="325">
        <v>50</v>
      </c>
    </row>
    <row r="2218" spans="2:10" x14ac:dyDescent="0.2">
      <c r="B2218" s="937">
        <v>43277</v>
      </c>
      <c r="C2218" s="325">
        <v>74.680000000000007</v>
      </c>
      <c r="D2218" s="325">
        <v>47.11</v>
      </c>
      <c r="E2218" s="325">
        <v>108.65</v>
      </c>
      <c r="F2218" s="325">
        <v>96.25</v>
      </c>
      <c r="G2218" s="325">
        <v>66.75</v>
      </c>
      <c r="H2218" s="325">
        <v>102.63</v>
      </c>
      <c r="I2218" s="325">
        <v>72.094999999999999</v>
      </c>
      <c r="J2218" s="325">
        <v>50</v>
      </c>
    </row>
    <row r="2219" spans="2:10" x14ac:dyDescent="0.2">
      <c r="B2219" s="937">
        <v>43278</v>
      </c>
      <c r="C2219" s="325">
        <v>74.569999999999993</v>
      </c>
      <c r="D2219" s="325">
        <v>47.865000000000002</v>
      </c>
      <c r="E2219" s="325">
        <v>107.58</v>
      </c>
      <c r="F2219" s="325">
        <v>93.79</v>
      </c>
      <c r="G2219" s="325">
        <v>65.25</v>
      </c>
      <c r="H2219" s="325">
        <v>98.47</v>
      </c>
      <c r="I2219" s="325">
        <v>72.364999999999995</v>
      </c>
      <c r="J2219" s="325">
        <v>50</v>
      </c>
    </row>
    <row r="2220" spans="2:10" x14ac:dyDescent="0.2">
      <c r="B2220" s="937">
        <v>43279</v>
      </c>
      <c r="C2220" s="325">
        <v>74.510000000000005</v>
      </c>
      <c r="D2220" s="325">
        <v>48.19</v>
      </c>
      <c r="E2220" s="325">
        <v>107.22499999999999</v>
      </c>
      <c r="F2220" s="325">
        <v>91.63</v>
      </c>
      <c r="G2220" s="325">
        <v>63.89</v>
      </c>
      <c r="H2220" s="325">
        <v>94.825000000000003</v>
      </c>
      <c r="I2220" s="325">
        <v>72.534999999999997</v>
      </c>
      <c r="J2220" s="325">
        <v>50</v>
      </c>
    </row>
    <row r="2221" spans="2:10" x14ac:dyDescent="0.2">
      <c r="B2221" s="937">
        <v>43280</v>
      </c>
      <c r="C2221" s="325">
        <v>79.84</v>
      </c>
      <c r="D2221" s="325">
        <v>45.32</v>
      </c>
      <c r="E2221" s="325">
        <v>107.35</v>
      </c>
      <c r="F2221" s="325">
        <v>93.98</v>
      </c>
      <c r="G2221" s="325">
        <v>64.89</v>
      </c>
      <c r="H2221" s="325">
        <v>98.724999999999994</v>
      </c>
      <c r="I2221" s="325">
        <v>72.989999999999995</v>
      </c>
      <c r="J2221" s="325">
        <v>50</v>
      </c>
    </row>
    <row r="2222" spans="2:10" x14ac:dyDescent="0.2">
      <c r="B2222" s="937">
        <v>43283</v>
      </c>
      <c r="C2222" s="325">
        <v>79.52</v>
      </c>
      <c r="D2222" s="325">
        <v>45.67</v>
      </c>
      <c r="E2222" s="325">
        <v>107.625</v>
      </c>
      <c r="F2222" s="325">
        <v>94.155000000000001</v>
      </c>
      <c r="G2222" s="325">
        <v>65.19</v>
      </c>
      <c r="H2222" s="325">
        <v>99.025000000000006</v>
      </c>
      <c r="I2222" s="325">
        <v>73.855000000000004</v>
      </c>
      <c r="J2222" s="325">
        <v>50</v>
      </c>
    </row>
    <row r="2223" spans="2:10" x14ac:dyDescent="0.2">
      <c r="B2223" s="937">
        <v>43284</v>
      </c>
      <c r="C2223" s="325">
        <v>78.14</v>
      </c>
      <c r="D2223" s="325">
        <v>45.13</v>
      </c>
      <c r="E2223" s="325">
        <v>105.58499999999999</v>
      </c>
      <c r="F2223" s="325">
        <v>90.405000000000001</v>
      </c>
      <c r="G2223" s="325">
        <v>62.23</v>
      </c>
      <c r="H2223" s="325">
        <v>93.194999999999993</v>
      </c>
      <c r="I2223" s="325">
        <v>71.954999999999998</v>
      </c>
      <c r="J2223" s="325">
        <v>48.72</v>
      </c>
    </row>
    <row r="2224" spans="2:10" x14ac:dyDescent="0.2">
      <c r="B2224" s="937">
        <v>43285</v>
      </c>
      <c r="C2224" s="325">
        <v>78.72</v>
      </c>
      <c r="D2224" s="325">
        <v>44.97</v>
      </c>
      <c r="E2224" s="325">
        <v>107.145</v>
      </c>
      <c r="F2224" s="325">
        <v>93.54</v>
      </c>
      <c r="G2224" s="325">
        <v>64.594999999999999</v>
      </c>
      <c r="H2224" s="325">
        <v>98.29</v>
      </c>
      <c r="I2224" s="325">
        <v>72.685000000000002</v>
      </c>
      <c r="J2224" s="325">
        <v>50</v>
      </c>
    </row>
    <row r="2225" spans="2:10" x14ac:dyDescent="0.2">
      <c r="B2225" s="937">
        <v>43286</v>
      </c>
      <c r="C2225" s="325">
        <v>78.63</v>
      </c>
      <c r="D2225" s="325">
        <v>44.74</v>
      </c>
      <c r="E2225" s="325">
        <v>106.33499999999999</v>
      </c>
      <c r="F2225" s="325">
        <v>93.45</v>
      </c>
      <c r="G2225" s="325">
        <v>64.53</v>
      </c>
      <c r="H2225" s="325">
        <v>98.185000000000002</v>
      </c>
      <c r="I2225" s="325">
        <v>72.974999999999994</v>
      </c>
      <c r="J2225" s="325">
        <v>50</v>
      </c>
    </row>
    <row r="2226" spans="2:10" x14ac:dyDescent="0.2">
      <c r="B2226" s="937">
        <v>43287</v>
      </c>
      <c r="C2226" s="325">
        <v>78.040000000000006</v>
      </c>
      <c r="D2226" s="325">
        <v>44.64</v>
      </c>
      <c r="E2226" s="325">
        <v>108.30500000000001</v>
      </c>
      <c r="F2226" s="325">
        <v>92.74</v>
      </c>
      <c r="G2226" s="325">
        <v>64.045000000000002</v>
      </c>
      <c r="H2226" s="325">
        <v>97.444999999999993</v>
      </c>
      <c r="I2226" s="325">
        <v>72.694999999999993</v>
      </c>
      <c r="J2226" s="325">
        <v>49</v>
      </c>
    </row>
    <row r="2227" spans="2:10" x14ac:dyDescent="0.2">
      <c r="B2227" s="937">
        <v>43290</v>
      </c>
      <c r="C2227" s="325">
        <v>75.45</v>
      </c>
      <c r="D2227" s="325">
        <v>44.51</v>
      </c>
      <c r="E2227" s="325">
        <v>101.14</v>
      </c>
      <c r="F2227" s="325">
        <v>86.625</v>
      </c>
      <c r="G2227" s="325">
        <v>61.064999999999998</v>
      </c>
      <c r="H2227" s="325">
        <v>89.57</v>
      </c>
      <c r="I2227" s="325">
        <v>69.415000000000006</v>
      </c>
      <c r="J2227" s="325">
        <v>49</v>
      </c>
    </row>
    <row r="2228" spans="2:10" x14ac:dyDescent="0.2">
      <c r="B2228" s="937">
        <v>43291</v>
      </c>
      <c r="C2228" s="325">
        <v>74.28</v>
      </c>
      <c r="D2228" s="325">
        <v>44.45</v>
      </c>
      <c r="E2228" s="325">
        <v>99.545000000000002</v>
      </c>
      <c r="F2228" s="325">
        <v>85.805000000000007</v>
      </c>
      <c r="G2228" s="325">
        <v>61.664999999999999</v>
      </c>
      <c r="H2228" s="325">
        <v>92.295000000000002</v>
      </c>
      <c r="I2228" s="325">
        <v>68.415000000000006</v>
      </c>
      <c r="J2228" s="325">
        <v>45</v>
      </c>
    </row>
    <row r="2229" spans="2:10" x14ac:dyDescent="0.2">
      <c r="B2229" s="937">
        <v>43292</v>
      </c>
      <c r="C2229" s="325">
        <v>74.349999999999994</v>
      </c>
      <c r="D2229" s="325">
        <v>44.68</v>
      </c>
      <c r="E2229" s="325">
        <v>101.43</v>
      </c>
      <c r="F2229" s="325">
        <v>86.07</v>
      </c>
      <c r="G2229" s="325">
        <v>60.57</v>
      </c>
      <c r="H2229" s="325">
        <v>89.06</v>
      </c>
      <c r="I2229" s="325">
        <v>68.364999999999995</v>
      </c>
      <c r="J2229" s="325">
        <v>45</v>
      </c>
    </row>
    <row r="2230" spans="2:10" x14ac:dyDescent="0.2">
      <c r="B2230" s="937">
        <v>43293</v>
      </c>
      <c r="C2230" s="325">
        <v>74.040000000000006</v>
      </c>
      <c r="D2230" s="325">
        <v>45.45</v>
      </c>
      <c r="E2230" s="325">
        <v>101.34</v>
      </c>
      <c r="F2230" s="325">
        <v>86.114999999999995</v>
      </c>
      <c r="G2230" s="325">
        <v>60.395000000000003</v>
      </c>
      <c r="H2230" s="325">
        <v>88.534999999999997</v>
      </c>
      <c r="I2230" s="325">
        <v>67.875</v>
      </c>
      <c r="J2230" s="325">
        <v>45</v>
      </c>
    </row>
    <row r="2231" spans="2:10" x14ac:dyDescent="0.2">
      <c r="B2231" s="937">
        <v>43294</v>
      </c>
      <c r="C2231" s="325">
        <v>73.73</v>
      </c>
      <c r="D2231" s="325">
        <v>45.47</v>
      </c>
      <c r="E2231" s="325">
        <v>92.765000000000001</v>
      </c>
      <c r="F2231" s="325">
        <v>84.83</v>
      </c>
      <c r="G2231" s="325">
        <v>61</v>
      </c>
      <c r="H2231" s="325">
        <v>92.2</v>
      </c>
      <c r="I2231" s="325">
        <v>68.344999999999999</v>
      </c>
      <c r="J2231" s="325">
        <v>45</v>
      </c>
    </row>
    <row r="2232" spans="2:10" x14ac:dyDescent="0.2">
      <c r="B2232" s="937">
        <v>43297</v>
      </c>
      <c r="C2232" s="325">
        <v>73.77</v>
      </c>
      <c r="D2232" s="325">
        <v>45.36</v>
      </c>
      <c r="E2232" s="325">
        <v>91.55</v>
      </c>
      <c r="F2232" s="325">
        <v>84.88</v>
      </c>
      <c r="G2232" s="325">
        <v>61.04</v>
      </c>
      <c r="H2232" s="325">
        <v>92.26</v>
      </c>
      <c r="I2232" s="325">
        <v>68.375</v>
      </c>
      <c r="J2232" s="325">
        <v>45</v>
      </c>
    </row>
    <row r="2233" spans="2:10" x14ac:dyDescent="0.2">
      <c r="B2233" s="937">
        <v>43298</v>
      </c>
      <c r="C2233" s="325">
        <v>73.400000000000006</v>
      </c>
      <c r="D2233" s="325">
        <v>45.18</v>
      </c>
      <c r="E2233" s="325">
        <v>92.52</v>
      </c>
      <c r="F2233" s="325">
        <v>84.454999999999998</v>
      </c>
      <c r="G2233" s="325">
        <v>61.79</v>
      </c>
      <c r="H2233" s="325">
        <v>91.795000000000002</v>
      </c>
      <c r="I2233" s="325">
        <v>68.305000000000007</v>
      </c>
      <c r="J2233" s="325">
        <v>45</v>
      </c>
    </row>
    <row r="2234" spans="2:10" x14ac:dyDescent="0.2">
      <c r="B2234" s="937">
        <v>43299</v>
      </c>
      <c r="C2234" s="325">
        <v>75.344999999999999</v>
      </c>
      <c r="D2234" s="325">
        <v>42.534999999999997</v>
      </c>
      <c r="E2234" s="325">
        <v>92.97</v>
      </c>
      <c r="F2234" s="325">
        <v>84.31</v>
      </c>
      <c r="G2234" s="325">
        <v>63.104999999999997</v>
      </c>
      <c r="H2234" s="325">
        <v>97.844999999999999</v>
      </c>
      <c r="I2234" s="325">
        <v>68.745000000000005</v>
      </c>
      <c r="J2234" s="325">
        <v>45</v>
      </c>
    </row>
    <row r="2235" spans="2:10" x14ac:dyDescent="0.2">
      <c r="B2235" s="937">
        <v>43300</v>
      </c>
      <c r="C2235" s="325">
        <v>75.545000000000002</v>
      </c>
      <c r="D2235" s="325">
        <v>42.54</v>
      </c>
      <c r="E2235" s="325">
        <v>93.63</v>
      </c>
      <c r="F2235" s="325">
        <v>84.54</v>
      </c>
      <c r="G2235" s="325">
        <v>60.33</v>
      </c>
      <c r="H2235" s="325">
        <v>98.105000000000004</v>
      </c>
      <c r="I2235" s="325">
        <v>68.864999999999995</v>
      </c>
      <c r="J2235" s="325">
        <v>45</v>
      </c>
    </row>
    <row r="2236" spans="2:10" x14ac:dyDescent="0.2">
      <c r="B2236" s="937">
        <v>43301</v>
      </c>
      <c r="C2236" s="325">
        <v>75.135000000000005</v>
      </c>
      <c r="D2236" s="325">
        <v>42.51</v>
      </c>
      <c r="E2236" s="325">
        <v>92.64</v>
      </c>
      <c r="F2236" s="325">
        <v>84.08</v>
      </c>
      <c r="G2236" s="325">
        <v>60</v>
      </c>
      <c r="H2236" s="325">
        <v>97.57</v>
      </c>
      <c r="I2236" s="325">
        <v>68.584999999999994</v>
      </c>
      <c r="J2236" s="325">
        <v>45</v>
      </c>
    </row>
    <row r="2237" spans="2:10" x14ac:dyDescent="0.2">
      <c r="B2237" s="937">
        <v>43304</v>
      </c>
      <c r="C2237" s="325">
        <v>74.995000000000005</v>
      </c>
      <c r="D2237" s="325">
        <v>42.414999999999999</v>
      </c>
      <c r="E2237" s="325">
        <v>90.89</v>
      </c>
      <c r="F2237" s="325">
        <v>83.924999999999997</v>
      </c>
      <c r="G2237" s="325">
        <v>62.36</v>
      </c>
      <c r="H2237" s="325">
        <v>97.394999999999996</v>
      </c>
      <c r="I2237" s="325">
        <v>68.355000000000004</v>
      </c>
      <c r="J2237" s="325">
        <v>45</v>
      </c>
    </row>
    <row r="2238" spans="2:10" x14ac:dyDescent="0.2">
      <c r="B2238" s="937">
        <v>43305</v>
      </c>
      <c r="C2238" s="325">
        <v>73.954999999999998</v>
      </c>
      <c r="D2238" s="325">
        <v>42.215000000000003</v>
      </c>
      <c r="E2238" s="325">
        <v>92.6</v>
      </c>
      <c r="F2238" s="325">
        <v>85.125</v>
      </c>
      <c r="G2238" s="325">
        <v>59.39</v>
      </c>
      <c r="H2238" s="325">
        <v>87.52</v>
      </c>
      <c r="I2238" s="325">
        <v>67.084999999999994</v>
      </c>
      <c r="J2238" s="325">
        <v>45</v>
      </c>
    </row>
    <row r="2239" spans="2:10" x14ac:dyDescent="0.2">
      <c r="B2239" s="937">
        <v>43306</v>
      </c>
      <c r="C2239" s="325">
        <v>76.084999999999994</v>
      </c>
      <c r="D2239" s="325">
        <v>41.994999999999997</v>
      </c>
      <c r="E2239" s="325">
        <v>92.325000000000003</v>
      </c>
      <c r="F2239" s="325">
        <v>84.165000000000006</v>
      </c>
      <c r="G2239" s="325">
        <v>62.24</v>
      </c>
      <c r="H2239" s="325">
        <v>95.765000000000001</v>
      </c>
      <c r="I2239" s="325">
        <v>66.665000000000006</v>
      </c>
      <c r="J2239" s="325">
        <v>45</v>
      </c>
    </row>
    <row r="2240" spans="2:10" x14ac:dyDescent="0.2">
      <c r="B2240" s="937">
        <v>43307</v>
      </c>
      <c r="C2240" s="325">
        <v>74.754999999999995</v>
      </c>
      <c r="D2240" s="325">
        <v>41.615000000000002</v>
      </c>
      <c r="E2240" s="325">
        <v>90.954999999999998</v>
      </c>
      <c r="F2240" s="325">
        <v>82.694999999999993</v>
      </c>
      <c r="G2240" s="325">
        <v>61.155000000000001</v>
      </c>
      <c r="H2240" s="325">
        <v>94.09</v>
      </c>
      <c r="I2240" s="325">
        <v>71.135000000000005</v>
      </c>
      <c r="J2240" s="325">
        <v>45</v>
      </c>
    </row>
    <row r="2241" spans="2:10" x14ac:dyDescent="0.2">
      <c r="B2241" s="937">
        <v>43308</v>
      </c>
      <c r="C2241" s="325">
        <v>73.754999999999995</v>
      </c>
      <c r="D2241" s="325">
        <v>41.505000000000003</v>
      </c>
      <c r="E2241" s="325">
        <v>92.114999999999995</v>
      </c>
      <c r="F2241" s="325">
        <v>83.04</v>
      </c>
      <c r="G2241" s="325">
        <v>60.34</v>
      </c>
      <c r="H2241" s="325">
        <v>92.834999999999994</v>
      </c>
      <c r="I2241" s="325">
        <v>70.424999999999997</v>
      </c>
      <c r="J2241" s="325">
        <v>45</v>
      </c>
    </row>
    <row r="2242" spans="2:10" x14ac:dyDescent="0.2">
      <c r="B2242" s="937">
        <v>43311</v>
      </c>
      <c r="C2242" s="325">
        <v>73.655000000000001</v>
      </c>
      <c r="D2242" s="325">
        <v>42.545000000000002</v>
      </c>
      <c r="E2242" s="325">
        <v>92.81</v>
      </c>
      <c r="F2242" s="325">
        <v>84.71</v>
      </c>
      <c r="G2242" s="325">
        <v>61.2</v>
      </c>
      <c r="H2242" s="325">
        <v>92.93</v>
      </c>
      <c r="I2242" s="325">
        <v>70.894999999999996</v>
      </c>
      <c r="J2242" s="325">
        <v>45</v>
      </c>
    </row>
    <row r="2243" spans="2:10" x14ac:dyDescent="0.2">
      <c r="B2243" s="937">
        <v>43312</v>
      </c>
      <c r="C2243" s="325">
        <v>75.495000000000005</v>
      </c>
      <c r="D2243" s="325">
        <v>42.305</v>
      </c>
      <c r="E2243" s="325">
        <v>93.114999999999995</v>
      </c>
      <c r="F2243" s="325">
        <v>86.644999999999996</v>
      </c>
      <c r="G2243" s="325">
        <v>63.75</v>
      </c>
      <c r="H2243" s="325">
        <v>96.55</v>
      </c>
      <c r="I2243" s="325">
        <v>71.325000000000003</v>
      </c>
      <c r="J2243" s="325">
        <v>45</v>
      </c>
    </row>
    <row r="2244" spans="2:10" x14ac:dyDescent="0.2">
      <c r="B2244" s="937">
        <v>43313</v>
      </c>
      <c r="C2244" s="325">
        <v>75.81</v>
      </c>
      <c r="D2244" s="325">
        <v>42.395000000000003</v>
      </c>
      <c r="E2244" s="325">
        <v>91.364999999999995</v>
      </c>
      <c r="F2244" s="325">
        <v>85.66</v>
      </c>
      <c r="G2244" s="325">
        <v>62.04</v>
      </c>
      <c r="H2244" s="325">
        <v>97.504999999999995</v>
      </c>
      <c r="I2244" s="325">
        <v>74.2</v>
      </c>
      <c r="J2244" s="325">
        <v>45</v>
      </c>
    </row>
    <row r="2245" spans="2:10" x14ac:dyDescent="0.2">
      <c r="B2245" s="937">
        <v>43314</v>
      </c>
      <c r="C2245" s="325">
        <v>76.224999999999994</v>
      </c>
      <c r="D2245" s="325">
        <v>42.765000000000001</v>
      </c>
      <c r="E2245" s="325">
        <v>91.405000000000001</v>
      </c>
      <c r="F2245" s="325">
        <v>85.83</v>
      </c>
      <c r="G2245" s="325">
        <v>62.305</v>
      </c>
      <c r="H2245" s="325">
        <v>95.41</v>
      </c>
      <c r="I2245" s="325">
        <v>75.254999999999995</v>
      </c>
      <c r="J2245" s="325">
        <v>45</v>
      </c>
    </row>
    <row r="2246" spans="2:10" x14ac:dyDescent="0.2">
      <c r="B2246" s="937">
        <v>43315</v>
      </c>
      <c r="C2246" s="325">
        <v>76.174999999999997</v>
      </c>
      <c r="D2246" s="325">
        <v>42.875</v>
      </c>
      <c r="E2246" s="325">
        <v>91.415000000000006</v>
      </c>
      <c r="F2246" s="325">
        <v>85.78</v>
      </c>
      <c r="G2246" s="325">
        <v>62.265000000000001</v>
      </c>
      <c r="H2246" s="325">
        <v>95.355000000000004</v>
      </c>
      <c r="I2246" s="325">
        <v>75.150000000000006</v>
      </c>
      <c r="J2246" s="325">
        <v>45</v>
      </c>
    </row>
    <row r="2247" spans="2:10" x14ac:dyDescent="0.2">
      <c r="B2247" s="937">
        <v>43318</v>
      </c>
      <c r="C2247" s="325">
        <v>75.900000000000006</v>
      </c>
      <c r="D2247" s="325">
        <v>42.774999999999999</v>
      </c>
      <c r="E2247" s="325">
        <v>91.025000000000006</v>
      </c>
      <c r="F2247" s="325">
        <v>85.47</v>
      </c>
      <c r="G2247" s="325">
        <v>62.034999999999997</v>
      </c>
      <c r="H2247" s="325">
        <v>95.004999999999995</v>
      </c>
      <c r="I2247" s="325">
        <v>74.97</v>
      </c>
      <c r="J2247" s="325">
        <v>45</v>
      </c>
    </row>
    <row r="2248" spans="2:10" x14ac:dyDescent="0.2">
      <c r="B2248" s="937">
        <v>43319</v>
      </c>
      <c r="C2248" s="325">
        <v>75.415000000000006</v>
      </c>
      <c r="D2248" s="325">
        <v>42.725000000000001</v>
      </c>
      <c r="E2248" s="325">
        <v>91.3</v>
      </c>
      <c r="F2248" s="325">
        <v>85.754999999999995</v>
      </c>
      <c r="G2248" s="325">
        <v>61.67</v>
      </c>
      <c r="H2248" s="325">
        <v>93.694999999999993</v>
      </c>
      <c r="I2248" s="325">
        <v>74.114999999999995</v>
      </c>
      <c r="J2248" s="325">
        <v>45</v>
      </c>
    </row>
    <row r="2249" spans="2:10" x14ac:dyDescent="0.2">
      <c r="B2249" s="937">
        <v>43320</v>
      </c>
      <c r="C2249" s="325">
        <v>75.180000000000007</v>
      </c>
      <c r="D2249" s="325">
        <v>42.655000000000001</v>
      </c>
      <c r="E2249" s="325">
        <v>91.19</v>
      </c>
      <c r="F2249" s="325">
        <v>85.694999999999993</v>
      </c>
      <c r="G2249" s="325">
        <v>60.92</v>
      </c>
      <c r="H2249" s="325">
        <v>91.665000000000006</v>
      </c>
      <c r="I2249" s="325">
        <v>74.584999999999994</v>
      </c>
      <c r="J2249" s="325">
        <v>45</v>
      </c>
    </row>
    <row r="2250" spans="2:10" x14ac:dyDescent="0.2">
      <c r="B2250" s="937">
        <v>43321</v>
      </c>
      <c r="C2250" s="325">
        <v>75.605000000000004</v>
      </c>
      <c r="D2250" s="325">
        <v>42.604999999999997</v>
      </c>
      <c r="E2250" s="325">
        <v>92.78</v>
      </c>
      <c r="F2250" s="325">
        <v>86.185000000000002</v>
      </c>
      <c r="G2250" s="325">
        <v>61.265000000000001</v>
      </c>
      <c r="H2250" s="325">
        <v>92.185000000000002</v>
      </c>
      <c r="I2250" s="325">
        <v>75.355000000000004</v>
      </c>
      <c r="J2250" s="325">
        <v>45</v>
      </c>
    </row>
    <row r="2251" spans="2:10" x14ac:dyDescent="0.2">
      <c r="B2251" s="937">
        <v>43322</v>
      </c>
      <c r="C2251" s="325">
        <v>77.224999999999994</v>
      </c>
      <c r="D2251" s="325">
        <v>43.064999999999998</v>
      </c>
      <c r="E2251" s="325">
        <v>91.625</v>
      </c>
      <c r="F2251" s="325">
        <v>86.254999999999995</v>
      </c>
      <c r="G2251" s="325">
        <v>62.325000000000003</v>
      </c>
      <c r="H2251" s="325">
        <v>95.81</v>
      </c>
      <c r="I2251" s="325">
        <v>76.180000000000007</v>
      </c>
      <c r="J2251" s="325">
        <v>45</v>
      </c>
    </row>
    <row r="2252" spans="2:10" x14ac:dyDescent="0.2">
      <c r="B2252" s="937">
        <v>43325</v>
      </c>
      <c r="C2252" s="325">
        <v>78.125</v>
      </c>
      <c r="D2252" s="325">
        <v>43.585000000000001</v>
      </c>
      <c r="E2252" s="325">
        <v>94.89</v>
      </c>
      <c r="F2252" s="325">
        <v>87.254999999999995</v>
      </c>
      <c r="G2252" s="325">
        <v>63.045000000000002</v>
      </c>
      <c r="H2252" s="325">
        <v>96.92</v>
      </c>
      <c r="I2252" s="325">
        <v>76.569999999999993</v>
      </c>
      <c r="J2252" s="325">
        <v>45</v>
      </c>
    </row>
    <row r="2253" spans="2:10" x14ac:dyDescent="0.2">
      <c r="B2253" s="937">
        <v>43326</v>
      </c>
      <c r="C2253" s="325">
        <v>78.064999999999998</v>
      </c>
      <c r="D2253" s="325">
        <v>43.604999999999997</v>
      </c>
      <c r="E2253" s="325">
        <v>91.625</v>
      </c>
      <c r="F2253" s="325">
        <v>87.194999999999993</v>
      </c>
      <c r="G2253" s="325">
        <v>63</v>
      </c>
      <c r="H2253" s="325">
        <v>96.85</v>
      </c>
      <c r="I2253" s="325">
        <v>76.155000000000001</v>
      </c>
      <c r="J2253" s="325">
        <v>45</v>
      </c>
    </row>
    <row r="2254" spans="2:10" x14ac:dyDescent="0.2">
      <c r="B2254" s="937">
        <v>43327</v>
      </c>
      <c r="C2254" s="325">
        <v>78.284999999999997</v>
      </c>
      <c r="D2254" s="325">
        <v>44.015000000000001</v>
      </c>
      <c r="E2254" s="325">
        <v>93.135000000000005</v>
      </c>
      <c r="F2254" s="325">
        <v>86.045000000000002</v>
      </c>
      <c r="G2254" s="325">
        <v>63.18</v>
      </c>
      <c r="H2254" s="325">
        <v>97.125</v>
      </c>
      <c r="I2254" s="325">
        <v>76.635000000000005</v>
      </c>
      <c r="J2254" s="325">
        <v>45</v>
      </c>
    </row>
    <row r="2255" spans="2:10" x14ac:dyDescent="0.2">
      <c r="B2255" s="937">
        <v>43328</v>
      </c>
      <c r="C2255" s="325">
        <v>78.204999999999998</v>
      </c>
      <c r="D2255" s="325">
        <v>44.034999999999997</v>
      </c>
      <c r="E2255" s="325">
        <v>92.805000000000007</v>
      </c>
      <c r="F2255" s="325">
        <v>85.954999999999998</v>
      </c>
      <c r="G2255" s="325">
        <v>63.115000000000002</v>
      </c>
      <c r="H2255" s="325">
        <v>97.02</v>
      </c>
      <c r="I2255" s="325">
        <v>76.424999999999997</v>
      </c>
      <c r="J2255" s="325">
        <v>45</v>
      </c>
    </row>
    <row r="2256" spans="2:10" x14ac:dyDescent="0.2">
      <c r="B2256" s="937">
        <v>43329</v>
      </c>
      <c r="C2256" s="325">
        <v>78.415000000000006</v>
      </c>
      <c r="D2256" s="325">
        <v>43.935000000000002</v>
      </c>
      <c r="E2256" s="325">
        <v>92.825000000000003</v>
      </c>
      <c r="F2256" s="325">
        <v>86.185000000000002</v>
      </c>
      <c r="G2256" s="325">
        <v>63.28</v>
      </c>
      <c r="H2256" s="325">
        <v>97.28</v>
      </c>
      <c r="I2256" s="325">
        <v>76.349999999999994</v>
      </c>
      <c r="J2256" s="325">
        <v>45</v>
      </c>
    </row>
    <row r="2257" spans="2:10" x14ac:dyDescent="0.2">
      <c r="B2257" s="937">
        <v>43332</v>
      </c>
      <c r="C2257" s="325">
        <v>78.545000000000002</v>
      </c>
      <c r="D2257" s="325">
        <v>43.795000000000002</v>
      </c>
      <c r="E2257" s="325">
        <v>95.805000000000007</v>
      </c>
      <c r="F2257" s="325">
        <v>86.334999999999994</v>
      </c>
      <c r="G2257" s="325">
        <v>63.39</v>
      </c>
      <c r="H2257" s="325">
        <v>97.45</v>
      </c>
      <c r="I2257" s="325">
        <v>75.84</v>
      </c>
      <c r="J2257" s="325">
        <v>45</v>
      </c>
    </row>
    <row r="2258" spans="2:10" x14ac:dyDescent="0.2">
      <c r="B2258" s="937">
        <v>43333</v>
      </c>
      <c r="C2258" s="325">
        <v>78.284999999999997</v>
      </c>
      <c r="D2258" s="325">
        <v>43.615000000000002</v>
      </c>
      <c r="E2258" s="325">
        <v>96.495000000000005</v>
      </c>
      <c r="F2258" s="325">
        <v>86.045000000000002</v>
      </c>
      <c r="G2258" s="325">
        <v>63.18</v>
      </c>
      <c r="H2258" s="325">
        <v>97.12</v>
      </c>
      <c r="I2258" s="325">
        <v>75.91</v>
      </c>
      <c r="J2258" s="325">
        <v>46</v>
      </c>
    </row>
    <row r="2259" spans="2:10" x14ac:dyDescent="0.2">
      <c r="B2259" s="937">
        <v>43334</v>
      </c>
      <c r="C2259" s="325">
        <v>78.144999999999996</v>
      </c>
      <c r="D2259" s="325">
        <v>43.655000000000001</v>
      </c>
      <c r="E2259" s="325">
        <v>95.784999999999997</v>
      </c>
      <c r="F2259" s="325">
        <v>85.885000000000005</v>
      </c>
      <c r="G2259" s="325">
        <v>63.064999999999998</v>
      </c>
      <c r="H2259" s="325">
        <v>96.95</v>
      </c>
      <c r="I2259" s="325">
        <v>75.89</v>
      </c>
      <c r="J2259" s="325">
        <v>46</v>
      </c>
    </row>
    <row r="2260" spans="2:10" x14ac:dyDescent="0.2">
      <c r="B2260" s="937">
        <v>43335</v>
      </c>
      <c r="C2260" s="325">
        <v>78.314999999999998</v>
      </c>
      <c r="D2260" s="325">
        <v>43.895000000000003</v>
      </c>
      <c r="E2260" s="325">
        <v>97.234999999999999</v>
      </c>
      <c r="F2260" s="325">
        <v>86.784999999999997</v>
      </c>
      <c r="G2260" s="325">
        <v>63.2</v>
      </c>
      <c r="H2260" s="325">
        <v>97.16</v>
      </c>
      <c r="I2260" s="325">
        <v>76.53</v>
      </c>
      <c r="J2260" s="325">
        <v>46</v>
      </c>
    </row>
    <row r="2261" spans="2:10" x14ac:dyDescent="0.2">
      <c r="B2261" s="937">
        <v>43336</v>
      </c>
      <c r="C2261" s="325">
        <v>78.284999999999997</v>
      </c>
      <c r="D2261" s="325">
        <v>42.835000000000001</v>
      </c>
      <c r="E2261" s="325">
        <v>97.194999999999993</v>
      </c>
      <c r="F2261" s="325">
        <v>86.754999999999995</v>
      </c>
      <c r="G2261" s="325">
        <v>63.174999999999997</v>
      </c>
      <c r="H2261" s="325">
        <v>97.12</v>
      </c>
      <c r="I2261" s="325">
        <v>76.77</v>
      </c>
      <c r="J2261" s="325">
        <v>46</v>
      </c>
    </row>
    <row r="2262" spans="2:10" x14ac:dyDescent="0.2">
      <c r="B2262" s="937">
        <v>43339</v>
      </c>
      <c r="C2262" s="325">
        <v>77.885000000000005</v>
      </c>
      <c r="D2262" s="325">
        <v>42.414999999999999</v>
      </c>
      <c r="E2262" s="325">
        <v>97.415000000000006</v>
      </c>
      <c r="F2262" s="325">
        <v>86.314999999999998</v>
      </c>
      <c r="G2262" s="325">
        <v>62.854999999999997</v>
      </c>
      <c r="H2262" s="325">
        <v>96.625</v>
      </c>
      <c r="I2262" s="325">
        <v>75.83</v>
      </c>
      <c r="J2262" s="325">
        <v>46</v>
      </c>
    </row>
    <row r="2263" spans="2:10" x14ac:dyDescent="0.2">
      <c r="B2263" s="937">
        <v>43340</v>
      </c>
      <c r="C2263" s="325">
        <v>77.484999999999999</v>
      </c>
      <c r="D2263" s="325">
        <v>42.295000000000002</v>
      </c>
      <c r="E2263" s="325">
        <v>96.355000000000004</v>
      </c>
      <c r="F2263" s="325">
        <v>85.875</v>
      </c>
      <c r="G2263" s="325">
        <v>62.534999999999997</v>
      </c>
      <c r="H2263" s="325">
        <v>96.13</v>
      </c>
      <c r="I2263" s="325">
        <v>75.27</v>
      </c>
      <c r="J2263" s="325">
        <v>46</v>
      </c>
    </row>
    <row r="2264" spans="2:10" x14ac:dyDescent="0.2">
      <c r="B2264" s="937">
        <v>43341</v>
      </c>
      <c r="C2264" s="325">
        <v>77.435000000000002</v>
      </c>
      <c r="D2264" s="325">
        <v>40.965000000000003</v>
      </c>
      <c r="E2264" s="325">
        <v>96.405000000000001</v>
      </c>
      <c r="F2264" s="325">
        <v>87.045000000000002</v>
      </c>
      <c r="G2264" s="325">
        <v>62.494999999999997</v>
      </c>
      <c r="H2264" s="325">
        <v>96.07</v>
      </c>
      <c r="I2264" s="325">
        <v>75.09</v>
      </c>
      <c r="J2264" s="325">
        <v>46</v>
      </c>
    </row>
    <row r="2265" spans="2:10" x14ac:dyDescent="0.2">
      <c r="B2265" s="937">
        <v>43342</v>
      </c>
      <c r="C2265" s="325">
        <v>77.855000000000004</v>
      </c>
      <c r="D2265" s="325">
        <v>41.005000000000003</v>
      </c>
      <c r="E2265" s="325">
        <v>96.435000000000002</v>
      </c>
      <c r="F2265" s="325">
        <v>87.515000000000001</v>
      </c>
      <c r="G2265" s="325">
        <v>62.83</v>
      </c>
      <c r="H2265" s="325">
        <v>96.59</v>
      </c>
      <c r="I2265" s="325">
        <v>75.95</v>
      </c>
      <c r="J2265" s="325">
        <v>45</v>
      </c>
    </row>
    <row r="2266" spans="2:10" x14ac:dyDescent="0.2">
      <c r="B2266" s="937">
        <v>43343</v>
      </c>
      <c r="C2266" s="325">
        <v>79.004999999999995</v>
      </c>
      <c r="D2266" s="325">
        <v>42.5</v>
      </c>
      <c r="E2266" s="325">
        <v>97.484999999999999</v>
      </c>
      <c r="F2266" s="325">
        <v>86.915000000000006</v>
      </c>
      <c r="G2266" s="325">
        <v>62.91</v>
      </c>
      <c r="H2266" s="325">
        <v>95.13</v>
      </c>
      <c r="I2266" s="325">
        <v>77.53</v>
      </c>
      <c r="J2266" s="325">
        <v>45</v>
      </c>
    </row>
    <row r="2267" spans="2:10" x14ac:dyDescent="0.2">
      <c r="B2267" s="937">
        <v>43346</v>
      </c>
      <c r="C2267" s="325">
        <v>79.004999999999995</v>
      </c>
      <c r="D2267" s="325">
        <v>42.5</v>
      </c>
      <c r="E2267" s="325">
        <v>99.855000000000004</v>
      </c>
      <c r="F2267" s="325">
        <v>86.915000000000006</v>
      </c>
      <c r="G2267" s="325">
        <v>62.91</v>
      </c>
      <c r="H2267" s="325">
        <v>95.13</v>
      </c>
      <c r="I2267" s="325">
        <v>78.260000000000005</v>
      </c>
      <c r="J2267" s="325">
        <v>45</v>
      </c>
    </row>
    <row r="2268" spans="2:10" x14ac:dyDescent="0.2">
      <c r="B2268" s="937">
        <v>43347</v>
      </c>
      <c r="C2268" s="325">
        <v>79.004999999999995</v>
      </c>
      <c r="D2268" s="325">
        <v>42.564999999999998</v>
      </c>
      <c r="E2268" s="325">
        <v>98.355000000000004</v>
      </c>
      <c r="F2268" s="325">
        <v>87.825000000000003</v>
      </c>
      <c r="G2268" s="325">
        <v>63.57</v>
      </c>
      <c r="H2268" s="325">
        <v>96.12</v>
      </c>
      <c r="I2268" s="325">
        <v>78.77</v>
      </c>
      <c r="J2268" s="325">
        <v>45</v>
      </c>
    </row>
    <row r="2269" spans="2:10" x14ac:dyDescent="0.2">
      <c r="B2269" s="937">
        <v>43348</v>
      </c>
      <c r="C2269" s="325">
        <v>79.004999999999995</v>
      </c>
      <c r="D2269" s="325">
        <v>42.555</v>
      </c>
      <c r="E2269" s="325">
        <v>99.385000000000005</v>
      </c>
      <c r="F2269" s="325">
        <v>87.844999999999999</v>
      </c>
      <c r="G2269" s="325">
        <v>63.82</v>
      </c>
      <c r="H2269" s="325">
        <v>96.5</v>
      </c>
      <c r="I2269" s="325">
        <v>79.239999999999995</v>
      </c>
      <c r="J2269" s="325">
        <v>45</v>
      </c>
    </row>
    <row r="2270" spans="2:10" x14ac:dyDescent="0.2">
      <c r="B2270" s="937">
        <v>43349</v>
      </c>
      <c r="C2270" s="325">
        <v>79.004999999999995</v>
      </c>
      <c r="D2270" s="325">
        <v>42.564999999999998</v>
      </c>
      <c r="E2270" s="325">
        <v>96.034999999999997</v>
      </c>
      <c r="F2270" s="325">
        <v>88.055000000000007</v>
      </c>
      <c r="G2270" s="325">
        <v>63.98</v>
      </c>
      <c r="H2270" s="325">
        <v>96.73</v>
      </c>
      <c r="I2270" s="325">
        <v>77.36</v>
      </c>
      <c r="J2270" s="325">
        <v>45</v>
      </c>
    </row>
    <row r="2271" spans="2:10" x14ac:dyDescent="0.2">
      <c r="B2271" s="937">
        <v>43350</v>
      </c>
      <c r="C2271" s="325">
        <v>79.504999999999995</v>
      </c>
      <c r="D2271" s="325">
        <v>42.895000000000003</v>
      </c>
      <c r="E2271" s="325">
        <v>95.935000000000002</v>
      </c>
      <c r="F2271" s="325">
        <v>87.644999999999996</v>
      </c>
      <c r="G2271" s="325">
        <v>63.68</v>
      </c>
      <c r="H2271" s="325">
        <v>96.28</v>
      </c>
      <c r="I2271" s="325">
        <v>76.38</v>
      </c>
      <c r="J2271" s="325">
        <v>46</v>
      </c>
    </row>
    <row r="2272" spans="2:10" x14ac:dyDescent="0.2">
      <c r="B2272" s="937">
        <v>43353</v>
      </c>
      <c r="C2272" s="325">
        <v>82</v>
      </c>
      <c r="D2272" s="325">
        <v>42.295000000000002</v>
      </c>
      <c r="E2272" s="325">
        <v>96.084999999999994</v>
      </c>
      <c r="F2272" s="325">
        <v>87.284999999999997</v>
      </c>
      <c r="G2272" s="325">
        <v>63.41</v>
      </c>
      <c r="H2272" s="325">
        <v>95.88</v>
      </c>
      <c r="I2272" s="325">
        <v>76.58</v>
      </c>
      <c r="J2272" s="325">
        <v>46.12</v>
      </c>
    </row>
    <row r="2273" spans="2:10" x14ac:dyDescent="0.2">
      <c r="B2273" s="937">
        <v>43354</v>
      </c>
      <c r="C2273" s="325">
        <v>79.504999999999995</v>
      </c>
      <c r="D2273" s="325">
        <v>40.575000000000003</v>
      </c>
      <c r="E2273" s="325">
        <v>95.055000000000007</v>
      </c>
      <c r="F2273" s="325">
        <v>84.194999999999993</v>
      </c>
      <c r="G2273" s="325">
        <v>62.81</v>
      </c>
      <c r="H2273" s="325">
        <v>94.97</v>
      </c>
      <c r="I2273" s="325">
        <v>73.28</v>
      </c>
      <c r="J2273" s="325">
        <v>46</v>
      </c>
    </row>
    <row r="2274" spans="2:10" x14ac:dyDescent="0.2">
      <c r="B2274" s="937">
        <v>43355</v>
      </c>
      <c r="C2274" s="325">
        <v>79</v>
      </c>
      <c r="D2274" s="325">
        <v>38.884999999999998</v>
      </c>
      <c r="E2274" s="325">
        <v>94.385000000000005</v>
      </c>
      <c r="F2274" s="325">
        <v>83.245000000000005</v>
      </c>
      <c r="G2274" s="325">
        <v>62.1</v>
      </c>
      <c r="H2274" s="325">
        <v>93.9</v>
      </c>
      <c r="I2274" s="325">
        <v>70.84</v>
      </c>
      <c r="J2274" s="325">
        <v>43</v>
      </c>
    </row>
    <row r="2275" spans="2:10" x14ac:dyDescent="0.2">
      <c r="B2275" s="937">
        <v>43356</v>
      </c>
      <c r="C2275" s="325">
        <v>79</v>
      </c>
      <c r="D2275" s="325">
        <v>38.575000000000003</v>
      </c>
      <c r="E2275" s="325">
        <v>92.334999999999994</v>
      </c>
      <c r="F2275" s="325">
        <v>81.474999999999994</v>
      </c>
      <c r="G2275" s="325">
        <v>60.79</v>
      </c>
      <c r="H2275" s="325">
        <v>91.91</v>
      </c>
      <c r="I2275" s="325">
        <v>69.64</v>
      </c>
      <c r="J2275" s="325">
        <v>43</v>
      </c>
    </row>
    <row r="2276" spans="2:10" x14ac:dyDescent="0.2">
      <c r="B2276" s="937">
        <v>43357</v>
      </c>
      <c r="C2276" s="325">
        <v>79</v>
      </c>
      <c r="D2276" s="325">
        <v>38.564999999999998</v>
      </c>
      <c r="E2276" s="325">
        <v>91.995000000000005</v>
      </c>
      <c r="F2276" s="325">
        <v>82.674999999999997</v>
      </c>
      <c r="G2276" s="325">
        <v>59.83</v>
      </c>
      <c r="H2276" s="325">
        <v>90.46</v>
      </c>
      <c r="I2276" s="325">
        <v>70.569999999999993</v>
      </c>
      <c r="J2276" s="325">
        <v>43</v>
      </c>
    </row>
    <row r="2277" spans="2:10" x14ac:dyDescent="0.2">
      <c r="B2277" s="937">
        <v>43360</v>
      </c>
      <c r="C2277" s="325">
        <v>79</v>
      </c>
      <c r="D2277" s="325">
        <v>38.555</v>
      </c>
      <c r="E2277" s="325">
        <v>93.194999999999993</v>
      </c>
      <c r="F2277" s="325">
        <v>83.784999999999997</v>
      </c>
      <c r="G2277" s="325">
        <v>59.67</v>
      </c>
      <c r="H2277" s="325">
        <v>96.75</v>
      </c>
      <c r="I2277" s="325">
        <v>70.33</v>
      </c>
      <c r="J2277" s="325">
        <v>43</v>
      </c>
    </row>
    <row r="2278" spans="2:10" x14ac:dyDescent="0.2">
      <c r="B2278" s="937">
        <v>43361</v>
      </c>
      <c r="C2278" s="325">
        <v>79</v>
      </c>
      <c r="D2278" s="325">
        <v>38.564999999999998</v>
      </c>
      <c r="E2278" s="325">
        <v>94</v>
      </c>
      <c r="F2278" s="325">
        <v>82.775000000000006</v>
      </c>
      <c r="G2278" s="325">
        <v>61.85</v>
      </c>
      <c r="H2278" s="325">
        <v>96.04</v>
      </c>
      <c r="I2278" s="325">
        <v>71.2</v>
      </c>
      <c r="J2278" s="325">
        <v>43</v>
      </c>
    </row>
    <row r="2279" spans="2:10" x14ac:dyDescent="0.2">
      <c r="B2279" s="937">
        <v>43362</v>
      </c>
      <c r="C2279" s="325">
        <v>79</v>
      </c>
      <c r="D2279" s="325">
        <v>38.545000000000002</v>
      </c>
      <c r="E2279" s="325">
        <v>94</v>
      </c>
      <c r="F2279" s="325">
        <v>82.765000000000001</v>
      </c>
      <c r="G2279" s="325">
        <v>62.84</v>
      </c>
      <c r="H2279" s="325">
        <v>96.04</v>
      </c>
      <c r="I2279" s="325">
        <v>71.19</v>
      </c>
      <c r="J2279" s="325">
        <v>43</v>
      </c>
    </row>
    <row r="2280" spans="2:10" x14ac:dyDescent="0.2">
      <c r="B2280" s="937">
        <v>43363</v>
      </c>
      <c r="C2280" s="325">
        <v>79.954999999999998</v>
      </c>
      <c r="D2280" s="325">
        <v>39.89</v>
      </c>
      <c r="E2280" s="325">
        <v>101.17</v>
      </c>
      <c r="F2280" s="325">
        <v>83.465000000000003</v>
      </c>
      <c r="G2280" s="325">
        <v>64.644999999999996</v>
      </c>
      <c r="H2280" s="325">
        <v>96.51</v>
      </c>
      <c r="I2280" s="325">
        <v>75.155000000000001</v>
      </c>
      <c r="J2280" s="325">
        <v>45.91</v>
      </c>
    </row>
    <row r="2281" spans="2:10" x14ac:dyDescent="0.2">
      <c r="B2281" s="937">
        <v>43364</v>
      </c>
      <c r="C2281" s="325">
        <v>79.004999999999995</v>
      </c>
      <c r="D2281" s="325">
        <v>38.255000000000003</v>
      </c>
      <c r="E2281" s="325">
        <v>100.74</v>
      </c>
      <c r="F2281" s="325">
        <v>88.605000000000004</v>
      </c>
      <c r="G2281" s="325">
        <v>62.87</v>
      </c>
      <c r="H2281" s="325">
        <v>96.05</v>
      </c>
      <c r="I2281" s="325">
        <v>76.375</v>
      </c>
      <c r="J2281" s="325">
        <v>43</v>
      </c>
    </row>
    <row r="2282" spans="2:10" x14ac:dyDescent="0.2">
      <c r="B2282" s="937">
        <v>43367</v>
      </c>
      <c r="C2282" s="325">
        <v>81.5</v>
      </c>
      <c r="D2282" s="325">
        <v>39.594999999999999</v>
      </c>
      <c r="E2282" s="325">
        <v>98</v>
      </c>
      <c r="F2282" s="325">
        <v>90</v>
      </c>
      <c r="G2282" s="325">
        <v>65.540000000000006</v>
      </c>
      <c r="H2282" s="325">
        <v>99.05</v>
      </c>
      <c r="I2282" s="325">
        <v>73.73</v>
      </c>
      <c r="J2282" s="325">
        <v>46</v>
      </c>
    </row>
    <row r="2283" spans="2:10" x14ac:dyDescent="0.2">
      <c r="B2283" s="937">
        <v>43368</v>
      </c>
      <c r="C2283" s="325">
        <v>79.474999999999994</v>
      </c>
      <c r="D2283" s="325">
        <v>39.594999999999999</v>
      </c>
      <c r="E2283" s="325">
        <v>96</v>
      </c>
      <c r="F2283" s="325">
        <v>86.784999999999997</v>
      </c>
      <c r="G2283" s="325">
        <v>65.540000000000006</v>
      </c>
      <c r="H2283" s="325">
        <v>99.05</v>
      </c>
      <c r="I2283" s="325">
        <v>73.73</v>
      </c>
      <c r="J2283" s="325">
        <v>46</v>
      </c>
    </row>
    <row r="2284" spans="2:10" x14ac:dyDescent="0.2">
      <c r="B2284" s="937">
        <v>43369</v>
      </c>
      <c r="C2284" s="325">
        <v>79.14</v>
      </c>
      <c r="D2284" s="325">
        <v>39.255000000000003</v>
      </c>
      <c r="E2284" s="325">
        <v>96.5</v>
      </c>
      <c r="F2284" s="325">
        <v>88.305000000000007</v>
      </c>
      <c r="G2284" s="325">
        <v>65.204999999999998</v>
      </c>
      <c r="H2284" s="325">
        <v>98.38</v>
      </c>
      <c r="I2284" s="325">
        <v>72.72</v>
      </c>
      <c r="J2284" s="325">
        <v>45</v>
      </c>
    </row>
    <row r="2285" spans="2:10" x14ac:dyDescent="0.2">
      <c r="B2285" s="937">
        <v>43370</v>
      </c>
      <c r="C2285" s="325">
        <v>79.144999999999996</v>
      </c>
      <c r="D2285" s="325">
        <v>39.274999999999999</v>
      </c>
      <c r="E2285" s="325">
        <v>96.5</v>
      </c>
      <c r="F2285" s="325">
        <v>88.325000000000003</v>
      </c>
      <c r="G2285" s="325">
        <v>65.22</v>
      </c>
      <c r="H2285" s="325">
        <v>98.38</v>
      </c>
      <c r="I2285" s="325">
        <v>72.739999999999995</v>
      </c>
      <c r="J2285" s="325">
        <v>45</v>
      </c>
    </row>
    <row r="2286" spans="2:10" x14ac:dyDescent="0.2">
      <c r="B2286" s="937">
        <v>43371</v>
      </c>
      <c r="C2286" s="325">
        <v>78.81</v>
      </c>
      <c r="D2286" s="325">
        <v>40.5</v>
      </c>
      <c r="E2286" s="325">
        <v>96</v>
      </c>
      <c r="F2286" s="325">
        <v>87.825000000000003</v>
      </c>
      <c r="G2286" s="325">
        <v>64.875</v>
      </c>
      <c r="H2286" s="325">
        <v>98.05</v>
      </c>
      <c r="I2286" s="325">
        <v>72.23</v>
      </c>
      <c r="J2286" s="325">
        <v>44</v>
      </c>
    </row>
    <row r="2287" spans="2:10" x14ac:dyDescent="0.2">
      <c r="B2287" s="937">
        <v>43374</v>
      </c>
      <c r="C2287" s="325">
        <v>78.814999999999998</v>
      </c>
      <c r="D2287" s="325">
        <v>40.5</v>
      </c>
      <c r="E2287" s="325">
        <v>96</v>
      </c>
      <c r="F2287" s="325">
        <v>87.825000000000003</v>
      </c>
      <c r="G2287" s="325">
        <v>64.88</v>
      </c>
      <c r="H2287" s="325">
        <v>98.05</v>
      </c>
      <c r="I2287" s="325">
        <v>72.239999999999995</v>
      </c>
      <c r="J2287" s="325">
        <v>44</v>
      </c>
    </row>
    <row r="2288" spans="2:10" x14ac:dyDescent="0.2">
      <c r="B2288" s="937">
        <v>43375</v>
      </c>
      <c r="C2288" s="325">
        <v>78.81</v>
      </c>
      <c r="D2288" s="325">
        <v>40</v>
      </c>
      <c r="E2288" s="325">
        <v>96</v>
      </c>
      <c r="F2288" s="325">
        <v>87.825000000000003</v>
      </c>
      <c r="G2288" s="325">
        <v>66.52</v>
      </c>
      <c r="H2288" s="325">
        <v>99.68</v>
      </c>
      <c r="I2288" s="325">
        <v>73.22</v>
      </c>
      <c r="J2288" s="325">
        <v>44</v>
      </c>
    </row>
    <row r="2289" spans="2:10" x14ac:dyDescent="0.2">
      <c r="B2289" s="937">
        <v>43376</v>
      </c>
      <c r="C2289" s="325">
        <v>80.5</v>
      </c>
      <c r="D2289" s="325">
        <v>40.5</v>
      </c>
      <c r="E2289" s="325">
        <v>96</v>
      </c>
      <c r="F2289" s="325">
        <v>87</v>
      </c>
      <c r="G2289" s="325">
        <v>67</v>
      </c>
      <c r="H2289" s="325">
        <v>100.5</v>
      </c>
      <c r="I2289" s="325">
        <v>74</v>
      </c>
      <c r="J2289" s="325">
        <v>44</v>
      </c>
    </row>
    <row r="2290" spans="2:10" x14ac:dyDescent="0.2">
      <c r="B2290" s="937">
        <v>43377</v>
      </c>
      <c r="C2290" s="325">
        <v>78.805000000000007</v>
      </c>
      <c r="D2290" s="325">
        <v>40.5</v>
      </c>
      <c r="E2290" s="325">
        <v>96</v>
      </c>
      <c r="F2290" s="325">
        <v>87.825000000000003</v>
      </c>
      <c r="G2290" s="325">
        <v>66.504999999999995</v>
      </c>
      <c r="H2290" s="325">
        <v>99.68</v>
      </c>
      <c r="I2290" s="325">
        <v>73.204999999999998</v>
      </c>
      <c r="J2290" s="325">
        <v>44</v>
      </c>
    </row>
    <row r="2291" spans="2:10" x14ac:dyDescent="0.2">
      <c r="B2291" s="937">
        <v>43378</v>
      </c>
      <c r="C2291" s="325">
        <v>78.795000000000002</v>
      </c>
      <c r="D2291" s="325">
        <v>40.5</v>
      </c>
      <c r="E2291" s="325">
        <v>96</v>
      </c>
      <c r="F2291" s="325">
        <v>87.814999999999998</v>
      </c>
      <c r="G2291" s="325">
        <v>66.510000000000005</v>
      </c>
      <c r="H2291" s="325">
        <v>100.34</v>
      </c>
      <c r="I2291" s="325">
        <v>73.2</v>
      </c>
      <c r="J2291" s="325">
        <v>44</v>
      </c>
    </row>
    <row r="2292" spans="2:10" x14ac:dyDescent="0.2">
      <c r="B2292" s="937">
        <v>43381</v>
      </c>
      <c r="C2292" s="325">
        <v>78.805000000000007</v>
      </c>
      <c r="D2292" s="325">
        <v>40.5</v>
      </c>
      <c r="E2292" s="325">
        <v>96</v>
      </c>
      <c r="F2292" s="325">
        <v>87.814999999999998</v>
      </c>
      <c r="G2292" s="325">
        <v>66.515000000000001</v>
      </c>
      <c r="H2292" s="325">
        <v>100.68</v>
      </c>
      <c r="I2292" s="325">
        <v>73.2</v>
      </c>
      <c r="J2292" s="325">
        <v>44</v>
      </c>
    </row>
    <row r="2293" spans="2:10" x14ac:dyDescent="0.2">
      <c r="B2293" s="937">
        <v>43382</v>
      </c>
      <c r="C2293" s="325">
        <v>78.805000000000007</v>
      </c>
      <c r="D2293" s="325">
        <v>40.5</v>
      </c>
      <c r="E2293" s="325">
        <v>95.5</v>
      </c>
      <c r="F2293" s="325">
        <v>87.814999999999998</v>
      </c>
      <c r="G2293" s="325">
        <v>66.52</v>
      </c>
      <c r="H2293" s="325">
        <v>100.68</v>
      </c>
      <c r="I2293" s="325">
        <v>73.209999999999994</v>
      </c>
      <c r="J2293" s="325">
        <v>44</v>
      </c>
    </row>
    <row r="2294" spans="2:10" x14ac:dyDescent="0.2">
      <c r="B2294" s="937">
        <v>43383</v>
      </c>
      <c r="C2294" s="325">
        <v>78.81</v>
      </c>
      <c r="D2294" s="325">
        <v>40.5</v>
      </c>
      <c r="E2294" s="325">
        <v>95.5</v>
      </c>
      <c r="F2294" s="325">
        <v>87.814999999999998</v>
      </c>
      <c r="G2294" s="325">
        <v>64.704999999999998</v>
      </c>
      <c r="H2294" s="325">
        <v>100.68</v>
      </c>
      <c r="I2294" s="325">
        <v>73.22</v>
      </c>
      <c r="J2294" s="325">
        <v>44</v>
      </c>
    </row>
    <row r="2295" spans="2:10" x14ac:dyDescent="0.2">
      <c r="B2295" s="937">
        <v>43384</v>
      </c>
      <c r="C2295" s="325">
        <v>78.805000000000007</v>
      </c>
      <c r="D2295" s="325">
        <v>40.5</v>
      </c>
      <c r="E2295" s="325">
        <v>95.5</v>
      </c>
      <c r="F2295" s="325">
        <v>87.814999999999998</v>
      </c>
      <c r="G2295" s="325">
        <v>66.52</v>
      </c>
      <c r="H2295" s="325">
        <v>100.68</v>
      </c>
      <c r="I2295" s="325">
        <v>73.215000000000003</v>
      </c>
      <c r="J2295" s="325">
        <v>44</v>
      </c>
    </row>
    <row r="2296" spans="2:10" x14ac:dyDescent="0.2">
      <c r="B2296" s="937">
        <v>43385</v>
      </c>
      <c r="C2296" s="325">
        <v>79.150000000000006</v>
      </c>
      <c r="D2296" s="325">
        <v>41</v>
      </c>
      <c r="E2296" s="325">
        <v>96</v>
      </c>
      <c r="F2296" s="325">
        <v>88.314999999999998</v>
      </c>
      <c r="G2296" s="325">
        <v>66.864999999999995</v>
      </c>
      <c r="H2296" s="325">
        <v>101.01</v>
      </c>
      <c r="I2296" s="325">
        <v>73.724999999999994</v>
      </c>
      <c r="J2296" s="325">
        <v>45</v>
      </c>
    </row>
    <row r="2297" spans="2:10" x14ac:dyDescent="0.2">
      <c r="B2297" s="937">
        <v>43388</v>
      </c>
      <c r="C2297" s="325">
        <v>79.805000000000007</v>
      </c>
      <c r="D2297" s="325">
        <v>43</v>
      </c>
      <c r="E2297" s="325">
        <v>100.5</v>
      </c>
      <c r="F2297" s="325">
        <v>94.314999999999998</v>
      </c>
      <c r="G2297" s="325">
        <v>66.53</v>
      </c>
      <c r="H2297" s="325">
        <v>99.35</v>
      </c>
      <c r="I2297" s="325">
        <v>70.215000000000003</v>
      </c>
      <c r="J2297" s="325">
        <v>49.86</v>
      </c>
    </row>
    <row r="2298" spans="2:10" x14ac:dyDescent="0.2">
      <c r="B2298" s="937">
        <v>43389</v>
      </c>
      <c r="C2298" s="325">
        <v>79.144999999999996</v>
      </c>
      <c r="D2298" s="325">
        <v>41.5</v>
      </c>
      <c r="E2298" s="325">
        <v>91.75</v>
      </c>
      <c r="F2298" s="325">
        <v>86.245000000000005</v>
      </c>
      <c r="G2298" s="325">
        <v>66.855000000000004</v>
      </c>
      <c r="H2298" s="325">
        <v>101.01</v>
      </c>
      <c r="I2298" s="325">
        <v>73.72</v>
      </c>
      <c r="J2298" s="325">
        <v>45.6</v>
      </c>
    </row>
    <row r="2299" spans="2:10" x14ac:dyDescent="0.2">
      <c r="B2299" s="937">
        <v>43390</v>
      </c>
      <c r="C2299" s="325">
        <v>78.805000000000007</v>
      </c>
      <c r="D2299" s="325">
        <v>41</v>
      </c>
      <c r="E2299" s="325">
        <v>92.5</v>
      </c>
      <c r="F2299" s="325">
        <v>85.995000000000005</v>
      </c>
      <c r="G2299" s="325">
        <v>66.52</v>
      </c>
      <c r="H2299" s="325">
        <v>100.68</v>
      </c>
      <c r="I2299" s="325">
        <v>73.215000000000003</v>
      </c>
      <c r="J2299" s="325">
        <v>45.26</v>
      </c>
    </row>
    <row r="2300" spans="2:10" x14ac:dyDescent="0.2">
      <c r="B2300" s="937">
        <v>43391</v>
      </c>
      <c r="C2300" s="325">
        <v>78.814999999999998</v>
      </c>
      <c r="D2300" s="325">
        <v>40.5</v>
      </c>
      <c r="E2300" s="325">
        <v>92.5</v>
      </c>
      <c r="F2300" s="325">
        <v>85.995000000000005</v>
      </c>
      <c r="G2300" s="325">
        <v>66.52</v>
      </c>
      <c r="H2300" s="325">
        <v>100.68</v>
      </c>
      <c r="I2300" s="325">
        <v>73.22</v>
      </c>
      <c r="J2300" s="325">
        <v>45.27</v>
      </c>
    </row>
    <row r="2301" spans="2:10" x14ac:dyDescent="0.2">
      <c r="B2301" s="937">
        <v>43392</v>
      </c>
      <c r="C2301" s="325">
        <v>78.814999999999998</v>
      </c>
      <c r="D2301" s="325">
        <v>40.5</v>
      </c>
      <c r="E2301" s="325">
        <v>92.5</v>
      </c>
      <c r="F2301" s="325">
        <v>85.995000000000005</v>
      </c>
      <c r="G2301" s="325">
        <v>66.53</v>
      </c>
      <c r="H2301" s="325">
        <v>100.68</v>
      </c>
      <c r="I2301" s="325">
        <v>73.22</v>
      </c>
      <c r="J2301" s="325">
        <v>45.27</v>
      </c>
    </row>
    <row r="2302" spans="2:10" x14ac:dyDescent="0.2">
      <c r="B2302" s="937">
        <v>43395</v>
      </c>
      <c r="C2302" s="325">
        <v>78.814999999999998</v>
      </c>
      <c r="D2302" s="325">
        <v>40.5</v>
      </c>
      <c r="E2302" s="325">
        <v>92.5</v>
      </c>
      <c r="F2302" s="325">
        <v>85.995000000000005</v>
      </c>
      <c r="G2302" s="325">
        <v>66.525000000000006</v>
      </c>
      <c r="H2302" s="325">
        <v>100.68</v>
      </c>
      <c r="I2302" s="325">
        <v>73.22</v>
      </c>
      <c r="J2302" s="325">
        <v>45.27</v>
      </c>
    </row>
    <row r="2303" spans="2:10" x14ac:dyDescent="0.2">
      <c r="B2303" s="937">
        <v>43396</v>
      </c>
      <c r="C2303" s="325">
        <v>78.814999999999998</v>
      </c>
      <c r="D2303" s="325">
        <v>40.5</v>
      </c>
      <c r="E2303" s="325">
        <v>92.5</v>
      </c>
      <c r="F2303" s="325">
        <v>85.995000000000005</v>
      </c>
      <c r="G2303" s="325">
        <v>66.53</v>
      </c>
      <c r="H2303" s="325">
        <v>100.68</v>
      </c>
      <c r="I2303" s="325">
        <v>73.23</v>
      </c>
      <c r="J2303" s="325">
        <v>45.28</v>
      </c>
    </row>
    <row r="2304" spans="2:10" x14ac:dyDescent="0.2">
      <c r="B2304" s="937">
        <v>43397</v>
      </c>
      <c r="C2304" s="325">
        <v>78.825000000000003</v>
      </c>
      <c r="D2304" s="325">
        <v>40.5</v>
      </c>
      <c r="E2304" s="325">
        <v>92.5</v>
      </c>
      <c r="F2304" s="325">
        <v>85.995000000000005</v>
      </c>
      <c r="G2304" s="325">
        <v>66.534999999999997</v>
      </c>
      <c r="H2304" s="325">
        <v>100.68</v>
      </c>
      <c r="I2304" s="325">
        <v>73.245000000000005</v>
      </c>
      <c r="J2304" s="325">
        <v>45.3</v>
      </c>
    </row>
    <row r="2305" spans="2:10" x14ac:dyDescent="0.2">
      <c r="B2305" s="937">
        <v>43398</v>
      </c>
      <c r="C2305" s="325">
        <v>80.5</v>
      </c>
      <c r="D2305" s="325">
        <v>40.5</v>
      </c>
      <c r="E2305" s="325">
        <v>92.5</v>
      </c>
      <c r="F2305" s="325">
        <v>85.995000000000005</v>
      </c>
      <c r="G2305" s="325">
        <v>66.540000000000006</v>
      </c>
      <c r="H2305" s="325">
        <v>100.68</v>
      </c>
      <c r="I2305" s="325">
        <v>73.239999999999995</v>
      </c>
      <c r="J2305" s="325">
        <v>45.3</v>
      </c>
    </row>
    <row r="2306" spans="2:10" x14ac:dyDescent="0.2">
      <c r="B2306" s="937">
        <v>43399</v>
      </c>
      <c r="C2306" s="325">
        <v>80.5</v>
      </c>
      <c r="D2306" s="325">
        <v>40.5</v>
      </c>
      <c r="E2306" s="325">
        <v>92.5</v>
      </c>
      <c r="F2306" s="325">
        <v>85.495000000000005</v>
      </c>
      <c r="G2306" s="325">
        <v>66.525000000000006</v>
      </c>
      <c r="H2306" s="325">
        <v>100.68</v>
      </c>
      <c r="I2306" s="325">
        <v>73.22</v>
      </c>
      <c r="J2306" s="325">
        <v>45.265000000000001</v>
      </c>
    </row>
    <row r="2307" spans="2:10" x14ac:dyDescent="0.2">
      <c r="B2307" s="937">
        <v>43402</v>
      </c>
      <c r="C2307" s="325">
        <v>81</v>
      </c>
      <c r="D2307" s="325">
        <v>41</v>
      </c>
      <c r="E2307" s="325">
        <v>93</v>
      </c>
      <c r="F2307" s="325">
        <v>85.754999999999995</v>
      </c>
      <c r="G2307" s="325">
        <v>66.88</v>
      </c>
      <c r="H2307" s="325">
        <v>101.01</v>
      </c>
      <c r="I2307" s="325">
        <v>73.75</v>
      </c>
      <c r="J2307" s="325">
        <v>45.64</v>
      </c>
    </row>
    <row r="2308" spans="2:10" x14ac:dyDescent="0.2">
      <c r="B2308" s="937">
        <v>43403</v>
      </c>
      <c r="C2308" s="325">
        <v>81</v>
      </c>
      <c r="D2308" s="325">
        <v>41</v>
      </c>
      <c r="E2308" s="325">
        <v>93</v>
      </c>
      <c r="F2308" s="325">
        <v>85.745000000000005</v>
      </c>
      <c r="G2308" s="325">
        <v>66.855000000000004</v>
      </c>
      <c r="H2308" s="325">
        <v>101.01</v>
      </c>
      <c r="I2308" s="325">
        <v>73.72</v>
      </c>
      <c r="J2308" s="325">
        <v>45.6</v>
      </c>
    </row>
    <row r="2309" spans="2:10" x14ac:dyDescent="0.2">
      <c r="B2309" s="937">
        <v>43404</v>
      </c>
      <c r="C2309" s="325">
        <v>81</v>
      </c>
      <c r="D2309" s="325">
        <v>41</v>
      </c>
      <c r="E2309" s="325">
        <v>93</v>
      </c>
      <c r="F2309" s="325">
        <v>85.745000000000005</v>
      </c>
      <c r="G2309" s="325">
        <v>66.86</v>
      </c>
      <c r="H2309" s="325">
        <v>101.01</v>
      </c>
      <c r="I2309" s="325">
        <v>73.72</v>
      </c>
      <c r="J2309" s="325">
        <v>45.6</v>
      </c>
    </row>
    <row r="2310" spans="2:10" x14ac:dyDescent="0.2">
      <c r="B2310" s="937">
        <v>43405</v>
      </c>
      <c r="C2310" s="325">
        <v>81</v>
      </c>
      <c r="D2310" s="325">
        <v>41</v>
      </c>
      <c r="E2310" s="325">
        <v>93.5</v>
      </c>
      <c r="F2310" s="325">
        <v>85.734999999999999</v>
      </c>
      <c r="G2310" s="325">
        <v>67.5</v>
      </c>
      <c r="H2310" s="325">
        <v>102.5</v>
      </c>
      <c r="I2310" s="325">
        <v>75</v>
      </c>
      <c r="J2310" s="325">
        <v>46</v>
      </c>
    </row>
    <row r="2311" spans="2:10" x14ac:dyDescent="0.2">
      <c r="B2311" s="937">
        <v>43406</v>
      </c>
      <c r="C2311" s="325">
        <v>80</v>
      </c>
      <c r="D2311" s="325">
        <v>42</v>
      </c>
      <c r="E2311" s="325">
        <v>91.58</v>
      </c>
      <c r="F2311" s="325">
        <v>86.325000000000003</v>
      </c>
      <c r="G2311" s="325">
        <v>68</v>
      </c>
      <c r="H2311" s="325">
        <v>105</v>
      </c>
      <c r="I2311" s="325">
        <v>75</v>
      </c>
      <c r="J2311" s="325">
        <v>45</v>
      </c>
    </row>
    <row r="2312" spans="2:10" x14ac:dyDescent="0.2">
      <c r="B2312" s="937">
        <v>43409</v>
      </c>
      <c r="C2312" s="325">
        <v>81</v>
      </c>
      <c r="D2312" s="325">
        <v>41</v>
      </c>
      <c r="E2312" s="325">
        <v>93.5</v>
      </c>
      <c r="F2312" s="325">
        <v>85.734999999999999</v>
      </c>
      <c r="G2312" s="325">
        <v>67.5</v>
      </c>
      <c r="H2312" s="325">
        <v>102.5</v>
      </c>
      <c r="I2312" s="325">
        <v>75</v>
      </c>
      <c r="J2312" s="325">
        <v>46</v>
      </c>
    </row>
    <row r="2313" spans="2:10" x14ac:dyDescent="0.2">
      <c r="B2313" s="937">
        <v>43410</v>
      </c>
      <c r="C2313" s="325">
        <v>79.474999999999994</v>
      </c>
      <c r="D2313" s="325">
        <v>41.5</v>
      </c>
      <c r="E2313" s="325">
        <v>93.5</v>
      </c>
      <c r="F2313" s="325">
        <v>85.745000000000005</v>
      </c>
      <c r="G2313" s="325">
        <v>67.19</v>
      </c>
      <c r="H2313" s="325">
        <v>101.67</v>
      </c>
      <c r="I2313" s="325">
        <v>74.22</v>
      </c>
      <c r="J2313" s="325">
        <v>45.94</v>
      </c>
    </row>
    <row r="2314" spans="2:10" x14ac:dyDescent="0.2">
      <c r="B2314" s="937">
        <v>43411</v>
      </c>
      <c r="C2314" s="325">
        <v>79.474999999999994</v>
      </c>
      <c r="D2314" s="325">
        <v>41.5</v>
      </c>
      <c r="E2314" s="325">
        <v>93.5</v>
      </c>
      <c r="F2314" s="325">
        <v>88</v>
      </c>
      <c r="G2314" s="325">
        <v>67.185000000000002</v>
      </c>
      <c r="H2314" s="325">
        <v>101.67</v>
      </c>
      <c r="I2314" s="325">
        <v>74.209999999999994</v>
      </c>
      <c r="J2314" s="325">
        <v>45.93</v>
      </c>
    </row>
    <row r="2315" spans="2:10" x14ac:dyDescent="0.2">
      <c r="B2315" s="937">
        <v>43412</v>
      </c>
      <c r="C2315" s="325">
        <v>79.474999999999994</v>
      </c>
      <c r="D2315" s="325">
        <v>41.5</v>
      </c>
      <c r="E2315" s="325">
        <v>93.5</v>
      </c>
      <c r="F2315" s="325">
        <v>88</v>
      </c>
      <c r="G2315" s="325">
        <v>67.180000000000007</v>
      </c>
      <c r="H2315" s="325">
        <v>101.67</v>
      </c>
      <c r="I2315" s="325">
        <v>74.209999999999994</v>
      </c>
      <c r="J2315" s="325">
        <v>45.94</v>
      </c>
    </row>
    <row r="2316" spans="2:10" x14ac:dyDescent="0.2">
      <c r="B2316" s="937">
        <v>43413</v>
      </c>
      <c r="C2316" s="325">
        <v>79.474999999999994</v>
      </c>
      <c r="D2316" s="325">
        <v>41.5</v>
      </c>
      <c r="E2316" s="325">
        <v>93.5</v>
      </c>
      <c r="F2316" s="325">
        <v>88</v>
      </c>
      <c r="G2316" s="325">
        <v>67.180000000000007</v>
      </c>
      <c r="H2316" s="325">
        <v>101.67</v>
      </c>
      <c r="I2316" s="325">
        <v>74.209999999999994</v>
      </c>
      <c r="J2316" s="325">
        <v>45.93</v>
      </c>
    </row>
    <row r="2317" spans="2:10" x14ac:dyDescent="0.2">
      <c r="B2317" s="937">
        <v>43416</v>
      </c>
      <c r="C2317" s="325">
        <v>79.484999999999999</v>
      </c>
      <c r="D2317" s="325">
        <v>41.5</v>
      </c>
      <c r="E2317" s="325">
        <v>93.5</v>
      </c>
      <c r="F2317" s="325">
        <v>88</v>
      </c>
      <c r="G2317" s="325">
        <v>67.2</v>
      </c>
      <c r="H2317" s="325">
        <v>101.67</v>
      </c>
      <c r="I2317" s="325">
        <v>74.22</v>
      </c>
      <c r="J2317" s="325">
        <v>45.95</v>
      </c>
    </row>
    <row r="2318" spans="2:10" x14ac:dyDescent="0.2">
      <c r="B2318" s="937">
        <v>43417</v>
      </c>
      <c r="C2318" s="325">
        <v>78.474999999999994</v>
      </c>
      <c r="D2318" s="325">
        <v>41.5</v>
      </c>
      <c r="E2318" s="325">
        <v>93</v>
      </c>
      <c r="F2318" s="325">
        <v>88</v>
      </c>
      <c r="G2318" s="325">
        <v>67.185000000000002</v>
      </c>
      <c r="H2318" s="325">
        <v>101.67</v>
      </c>
      <c r="I2318" s="325">
        <v>74.209999999999994</v>
      </c>
      <c r="J2318" s="325">
        <v>45.935000000000002</v>
      </c>
    </row>
    <row r="2319" spans="2:10" x14ac:dyDescent="0.2">
      <c r="B2319" s="937">
        <v>43418</v>
      </c>
      <c r="C2319" s="325">
        <v>78.474999999999994</v>
      </c>
      <c r="D2319" s="325">
        <v>41.5</v>
      </c>
      <c r="E2319" s="325">
        <v>93</v>
      </c>
      <c r="F2319" s="325">
        <v>88</v>
      </c>
      <c r="G2319" s="325">
        <v>67.2</v>
      </c>
      <c r="H2319" s="325">
        <v>101.67</v>
      </c>
      <c r="I2319" s="325">
        <v>74.22</v>
      </c>
      <c r="J2319" s="325">
        <v>45.95</v>
      </c>
    </row>
    <row r="2320" spans="2:10" x14ac:dyDescent="0.2">
      <c r="B2320" s="937">
        <v>43419</v>
      </c>
      <c r="C2320" s="325">
        <v>78.474999999999994</v>
      </c>
      <c r="D2320" s="325">
        <v>41.5</v>
      </c>
      <c r="E2320" s="325">
        <v>93</v>
      </c>
      <c r="F2320" s="325">
        <v>88</v>
      </c>
      <c r="G2320" s="325">
        <v>67.194999999999993</v>
      </c>
      <c r="H2320" s="325">
        <v>102.005</v>
      </c>
      <c r="I2320" s="325">
        <v>74.209999999999994</v>
      </c>
      <c r="J2320" s="325">
        <v>45.935000000000002</v>
      </c>
    </row>
    <row r="2321" spans="2:10" x14ac:dyDescent="0.2">
      <c r="B2321" s="937">
        <v>43420</v>
      </c>
      <c r="C2321" s="325">
        <v>78.474999999999994</v>
      </c>
      <c r="D2321" s="325">
        <v>42</v>
      </c>
      <c r="E2321" s="325">
        <v>95</v>
      </c>
      <c r="F2321" s="325">
        <v>88</v>
      </c>
      <c r="G2321" s="325">
        <v>67.52</v>
      </c>
      <c r="H2321" s="325">
        <v>107.17</v>
      </c>
      <c r="I2321" s="325">
        <v>74.22</v>
      </c>
      <c r="J2321" s="325">
        <v>45.94</v>
      </c>
    </row>
    <row r="2322" spans="2:10" x14ac:dyDescent="0.2">
      <c r="B2322" s="937">
        <v>43423</v>
      </c>
      <c r="C2322" s="325">
        <v>79.144999999999996</v>
      </c>
      <c r="D2322" s="325">
        <v>42.5</v>
      </c>
      <c r="E2322" s="325">
        <v>96</v>
      </c>
      <c r="F2322" s="325">
        <v>90</v>
      </c>
      <c r="G2322" s="325">
        <v>68.2</v>
      </c>
      <c r="H2322" s="325">
        <v>103.67</v>
      </c>
      <c r="I2322" s="325">
        <v>75.224999999999994</v>
      </c>
      <c r="J2322" s="325">
        <v>46.284999999999997</v>
      </c>
    </row>
    <row r="2323" spans="2:10" x14ac:dyDescent="0.2">
      <c r="B2323" s="937">
        <v>43424</v>
      </c>
      <c r="C2323" s="325">
        <v>79.144999999999996</v>
      </c>
      <c r="D2323" s="325">
        <v>42.5</v>
      </c>
      <c r="E2323" s="325">
        <v>95.5</v>
      </c>
      <c r="F2323" s="325">
        <v>90</v>
      </c>
      <c r="G2323" s="325">
        <v>68.19</v>
      </c>
      <c r="H2323" s="325">
        <v>103.67</v>
      </c>
      <c r="I2323" s="325">
        <v>75.22</v>
      </c>
      <c r="J2323" s="325">
        <v>46.28</v>
      </c>
    </row>
    <row r="2324" spans="2:10" x14ac:dyDescent="0.2">
      <c r="B2324" s="937">
        <v>43425</v>
      </c>
      <c r="C2324" s="325">
        <v>79.144999999999996</v>
      </c>
      <c r="D2324" s="325">
        <v>42.5</v>
      </c>
      <c r="E2324" s="325">
        <v>95.5</v>
      </c>
      <c r="F2324" s="325">
        <v>90</v>
      </c>
      <c r="G2324" s="325">
        <v>68.185000000000002</v>
      </c>
      <c r="H2324" s="325">
        <v>104.34</v>
      </c>
      <c r="I2324" s="325">
        <v>75.209999999999994</v>
      </c>
      <c r="J2324" s="325">
        <v>46.265000000000001</v>
      </c>
    </row>
    <row r="2325" spans="2:10" x14ac:dyDescent="0.2">
      <c r="B2325" s="937">
        <v>43426</v>
      </c>
      <c r="C2325" s="325">
        <v>79.135000000000005</v>
      </c>
      <c r="D2325" s="325">
        <v>42.5</v>
      </c>
      <c r="E2325" s="325">
        <v>95.5</v>
      </c>
      <c r="F2325" s="325">
        <v>90</v>
      </c>
      <c r="G2325" s="325">
        <v>68.19</v>
      </c>
      <c r="H2325" s="325">
        <v>104.34</v>
      </c>
      <c r="I2325" s="325">
        <v>75.209999999999994</v>
      </c>
      <c r="J2325" s="325">
        <v>46.26</v>
      </c>
    </row>
    <row r="2326" spans="2:10" x14ac:dyDescent="0.2">
      <c r="B2326" s="937">
        <v>43427</v>
      </c>
      <c r="C2326" s="325">
        <v>78.474999999999994</v>
      </c>
      <c r="D2326" s="325">
        <v>42</v>
      </c>
      <c r="E2326" s="325">
        <v>94.5</v>
      </c>
      <c r="F2326" s="325">
        <v>90</v>
      </c>
      <c r="G2326" s="325">
        <v>67.19</v>
      </c>
      <c r="H2326" s="325">
        <v>103.675</v>
      </c>
      <c r="I2326" s="325">
        <v>75.209999999999994</v>
      </c>
      <c r="J2326" s="325">
        <v>45.93</v>
      </c>
    </row>
    <row r="2327" spans="2:10" x14ac:dyDescent="0.2">
      <c r="B2327" s="937">
        <v>43430</v>
      </c>
      <c r="C2327" s="325">
        <v>79.144999999999996</v>
      </c>
      <c r="D2327" s="325">
        <v>42</v>
      </c>
      <c r="E2327" s="325">
        <v>94.5</v>
      </c>
      <c r="F2327" s="325">
        <v>90</v>
      </c>
      <c r="G2327" s="325">
        <v>67.19</v>
      </c>
      <c r="H2327" s="325">
        <v>103.68</v>
      </c>
      <c r="I2327" s="325">
        <v>75.22</v>
      </c>
      <c r="J2327" s="325">
        <v>45.94</v>
      </c>
    </row>
    <row r="2328" spans="2:10" x14ac:dyDescent="0.2">
      <c r="B2328" s="937">
        <v>43431</v>
      </c>
      <c r="C2328" s="325">
        <v>79.47</v>
      </c>
      <c r="D2328" s="325">
        <v>41.5</v>
      </c>
      <c r="E2328" s="325">
        <v>94.5</v>
      </c>
      <c r="F2328" s="325">
        <v>90</v>
      </c>
      <c r="G2328" s="325">
        <v>67.185000000000002</v>
      </c>
      <c r="H2328" s="325">
        <v>103.675</v>
      </c>
      <c r="I2328" s="325">
        <v>75.209999999999994</v>
      </c>
      <c r="J2328" s="325">
        <v>45.924999999999997</v>
      </c>
    </row>
    <row r="2329" spans="2:10" x14ac:dyDescent="0.2">
      <c r="B2329" s="937">
        <v>43432</v>
      </c>
      <c r="C2329" s="325">
        <v>79.474999999999994</v>
      </c>
      <c r="D2329" s="325">
        <v>41.5</v>
      </c>
      <c r="E2329" s="325">
        <v>94</v>
      </c>
      <c r="F2329" s="325">
        <v>90</v>
      </c>
      <c r="G2329" s="325">
        <v>67.52</v>
      </c>
      <c r="H2329" s="325">
        <v>104.67</v>
      </c>
      <c r="I2329" s="325">
        <v>75.209999999999994</v>
      </c>
      <c r="J2329" s="325">
        <v>46.26</v>
      </c>
    </row>
    <row r="2330" spans="2:10" x14ac:dyDescent="0.2">
      <c r="B2330" s="937">
        <v>43433</v>
      </c>
      <c r="C2330" s="325">
        <v>79.805000000000007</v>
      </c>
      <c r="D2330" s="325">
        <v>42</v>
      </c>
      <c r="E2330" s="325">
        <v>95</v>
      </c>
      <c r="F2330" s="325">
        <v>91</v>
      </c>
      <c r="G2330" s="325">
        <v>67.525000000000006</v>
      </c>
      <c r="H2330" s="325">
        <v>104.675</v>
      </c>
      <c r="I2330" s="325">
        <v>75.209999999999994</v>
      </c>
      <c r="J2330" s="325">
        <v>46.26</v>
      </c>
    </row>
    <row r="2331" spans="2:10" x14ac:dyDescent="0.2">
      <c r="B2331" s="937">
        <v>43434</v>
      </c>
      <c r="C2331" s="325">
        <v>80.144999999999996</v>
      </c>
      <c r="D2331" s="325">
        <v>42.5</v>
      </c>
      <c r="E2331" s="325">
        <v>95</v>
      </c>
      <c r="F2331" s="325">
        <v>91</v>
      </c>
      <c r="G2331" s="325">
        <v>67.849999999999994</v>
      </c>
      <c r="H2331" s="325">
        <v>105.65</v>
      </c>
      <c r="I2331" s="325">
        <v>76.209999999999994</v>
      </c>
      <c r="J2331" s="325">
        <v>46.32</v>
      </c>
    </row>
    <row r="2332" spans="2:10" x14ac:dyDescent="0.2">
      <c r="B2332" s="937">
        <v>43437</v>
      </c>
      <c r="C2332" s="325">
        <v>80.135000000000005</v>
      </c>
      <c r="D2332" s="325">
        <v>42.5</v>
      </c>
      <c r="E2332" s="325">
        <v>95</v>
      </c>
      <c r="F2332" s="325">
        <v>91</v>
      </c>
      <c r="G2332" s="325">
        <v>67.844999999999999</v>
      </c>
      <c r="H2332" s="325">
        <v>105.65</v>
      </c>
      <c r="I2332" s="325">
        <v>76.194999999999993</v>
      </c>
      <c r="J2332" s="325">
        <v>46.305</v>
      </c>
    </row>
    <row r="2333" spans="2:10" x14ac:dyDescent="0.2">
      <c r="B2333" s="937">
        <v>43438</v>
      </c>
      <c r="C2333" s="325">
        <v>80.135000000000005</v>
      </c>
      <c r="D2333" s="325">
        <v>42.5</v>
      </c>
      <c r="E2333" s="325">
        <v>95</v>
      </c>
      <c r="F2333" s="325">
        <v>91</v>
      </c>
      <c r="G2333" s="325">
        <v>67.84</v>
      </c>
      <c r="H2333" s="325">
        <v>105.65</v>
      </c>
      <c r="I2333" s="325">
        <v>76.19</v>
      </c>
      <c r="J2333" s="325">
        <v>46.3</v>
      </c>
    </row>
    <row r="2334" spans="2:10" x14ac:dyDescent="0.2">
      <c r="B2334" s="937">
        <v>43439</v>
      </c>
      <c r="C2334" s="325">
        <v>80.135000000000005</v>
      </c>
      <c r="D2334" s="325">
        <v>42.5</v>
      </c>
      <c r="E2334" s="325">
        <v>95</v>
      </c>
      <c r="F2334" s="325">
        <v>91</v>
      </c>
      <c r="G2334" s="325">
        <v>67.855000000000004</v>
      </c>
      <c r="H2334" s="325">
        <v>105.65</v>
      </c>
      <c r="I2334" s="325">
        <v>76.2</v>
      </c>
      <c r="J2334" s="325">
        <v>46.314999999999998</v>
      </c>
    </row>
    <row r="2335" spans="2:10" x14ac:dyDescent="0.2">
      <c r="B2335" s="937">
        <v>43440</v>
      </c>
      <c r="C2335" s="325">
        <v>80.135000000000005</v>
      </c>
      <c r="D2335" s="325">
        <v>42.5</v>
      </c>
      <c r="E2335" s="325">
        <v>95</v>
      </c>
      <c r="F2335" s="325">
        <v>91</v>
      </c>
      <c r="G2335" s="325">
        <v>67.849999999999994</v>
      </c>
      <c r="H2335" s="325">
        <v>105.65</v>
      </c>
      <c r="I2335" s="325">
        <v>76.19</v>
      </c>
      <c r="J2335" s="325">
        <v>46.3</v>
      </c>
    </row>
    <row r="2336" spans="2:10" x14ac:dyDescent="0.2">
      <c r="B2336" s="937">
        <v>43441</v>
      </c>
      <c r="C2336" s="325">
        <v>80.155000000000001</v>
      </c>
      <c r="D2336" s="325">
        <v>42.5</v>
      </c>
      <c r="E2336" s="325">
        <v>95</v>
      </c>
      <c r="F2336" s="325">
        <v>91</v>
      </c>
      <c r="G2336" s="325">
        <v>67.864999999999995</v>
      </c>
      <c r="H2336" s="325">
        <v>105.65</v>
      </c>
      <c r="I2336" s="325">
        <v>78.665000000000006</v>
      </c>
      <c r="J2336" s="325">
        <v>46.354999999999997</v>
      </c>
    </row>
    <row r="2337" spans="2:10" x14ac:dyDescent="0.2">
      <c r="B2337" s="937">
        <v>43444</v>
      </c>
      <c r="C2337" s="325">
        <v>80.144999999999996</v>
      </c>
      <c r="D2337" s="325">
        <v>42.5</v>
      </c>
      <c r="E2337" s="325">
        <v>95</v>
      </c>
      <c r="F2337" s="325">
        <v>91</v>
      </c>
      <c r="G2337" s="325">
        <v>67.87</v>
      </c>
      <c r="H2337" s="325">
        <v>105.65</v>
      </c>
      <c r="I2337" s="325">
        <v>78.644999999999996</v>
      </c>
      <c r="J2337" s="325">
        <v>46.32</v>
      </c>
    </row>
    <row r="2338" spans="2:10" x14ac:dyDescent="0.2">
      <c r="B2338" s="937">
        <v>43445</v>
      </c>
      <c r="C2338" s="325">
        <v>80.144999999999996</v>
      </c>
      <c r="D2338" s="325">
        <v>42.5</v>
      </c>
      <c r="E2338" s="325">
        <v>95</v>
      </c>
      <c r="F2338" s="325">
        <v>91</v>
      </c>
      <c r="G2338" s="325">
        <v>67.855000000000004</v>
      </c>
      <c r="H2338" s="325">
        <v>105.65</v>
      </c>
      <c r="I2338" s="325">
        <v>80.61</v>
      </c>
      <c r="J2338" s="325">
        <v>46.33</v>
      </c>
    </row>
    <row r="2339" spans="2:10" x14ac:dyDescent="0.2">
      <c r="B2339" s="937">
        <v>43446</v>
      </c>
      <c r="C2339" s="325">
        <v>80.135000000000005</v>
      </c>
      <c r="D2339" s="325">
        <v>42.5</v>
      </c>
      <c r="E2339" s="325">
        <v>95</v>
      </c>
      <c r="F2339" s="325">
        <v>91</v>
      </c>
      <c r="G2339" s="325">
        <v>67.84</v>
      </c>
      <c r="H2339" s="325">
        <v>105.65</v>
      </c>
      <c r="I2339" s="325">
        <v>80.62</v>
      </c>
      <c r="J2339" s="325">
        <v>46.3</v>
      </c>
    </row>
    <row r="2340" spans="2:10" x14ac:dyDescent="0.2">
      <c r="B2340" s="937">
        <v>43447</v>
      </c>
      <c r="C2340" s="325">
        <v>80.13</v>
      </c>
      <c r="D2340" s="325">
        <v>42.5</v>
      </c>
      <c r="E2340" s="325">
        <v>95.5</v>
      </c>
      <c r="F2340" s="325">
        <v>91</v>
      </c>
      <c r="G2340" s="325">
        <v>67.84</v>
      </c>
      <c r="H2340" s="325">
        <v>104.65</v>
      </c>
      <c r="I2340" s="325">
        <v>80.62</v>
      </c>
      <c r="J2340" s="325">
        <v>46.295000000000002</v>
      </c>
    </row>
    <row r="2341" spans="2:10" x14ac:dyDescent="0.2">
      <c r="B2341" s="937">
        <v>43448</v>
      </c>
      <c r="C2341" s="325">
        <v>80.135000000000005</v>
      </c>
      <c r="D2341" s="325">
        <v>42.5</v>
      </c>
      <c r="E2341" s="325">
        <v>95.5</v>
      </c>
      <c r="F2341" s="325">
        <v>88.3</v>
      </c>
      <c r="G2341" s="325">
        <v>67.849999999999994</v>
      </c>
      <c r="H2341" s="325">
        <v>104.65</v>
      </c>
      <c r="I2341" s="325">
        <v>80.599999999999994</v>
      </c>
      <c r="J2341" s="325">
        <v>46.31</v>
      </c>
    </row>
    <row r="2342" spans="2:10" x14ac:dyDescent="0.2">
      <c r="B2342" s="937">
        <v>43451</v>
      </c>
      <c r="C2342" s="325">
        <v>80.135000000000005</v>
      </c>
      <c r="D2342" s="325">
        <v>42.5</v>
      </c>
      <c r="E2342" s="325">
        <v>95.5</v>
      </c>
      <c r="F2342" s="325">
        <v>88.305000000000007</v>
      </c>
      <c r="G2342" s="325">
        <v>67.855000000000004</v>
      </c>
      <c r="H2342" s="325">
        <v>104.65</v>
      </c>
      <c r="I2342" s="325">
        <v>80.394999999999996</v>
      </c>
      <c r="J2342" s="325">
        <v>46.314999999999998</v>
      </c>
    </row>
    <row r="2343" spans="2:10" x14ac:dyDescent="0.2">
      <c r="B2343" s="937">
        <v>43452</v>
      </c>
      <c r="C2343" s="325">
        <v>80.135000000000005</v>
      </c>
      <c r="D2343" s="325">
        <v>42.5</v>
      </c>
      <c r="E2343" s="325">
        <v>95.5</v>
      </c>
      <c r="F2343" s="325">
        <v>88.305000000000007</v>
      </c>
      <c r="G2343" s="325">
        <v>67.849999999999994</v>
      </c>
      <c r="H2343" s="325">
        <v>104.65</v>
      </c>
      <c r="I2343" s="325">
        <v>80.39</v>
      </c>
      <c r="J2343" s="325">
        <v>46.31</v>
      </c>
    </row>
    <row r="2344" spans="2:10" x14ac:dyDescent="0.2">
      <c r="B2344" s="937">
        <v>43453</v>
      </c>
      <c r="C2344" s="325">
        <v>80.135000000000005</v>
      </c>
      <c r="D2344" s="325">
        <v>42.5</v>
      </c>
      <c r="E2344" s="325">
        <v>95.5</v>
      </c>
      <c r="F2344" s="325">
        <v>88.305000000000007</v>
      </c>
      <c r="G2344" s="325">
        <v>67.855000000000004</v>
      </c>
      <c r="H2344" s="325">
        <v>104.65</v>
      </c>
      <c r="I2344" s="325">
        <v>80.394999999999996</v>
      </c>
      <c r="J2344" s="325">
        <v>46.314999999999998</v>
      </c>
    </row>
    <row r="2345" spans="2:10" x14ac:dyDescent="0.2">
      <c r="B2345" s="938">
        <v>43454</v>
      </c>
      <c r="C2345" s="326">
        <v>80.125</v>
      </c>
      <c r="D2345" s="326">
        <v>42.5</v>
      </c>
      <c r="E2345" s="325">
        <v>95.5</v>
      </c>
      <c r="F2345" s="326">
        <v>88.295000000000002</v>
      </c>
      <c r="G2345" s="326">
        <v>67.84</v>
      </c>
      <c r="H2345" s="326">
        <v>105.31</v>
      </c>
      <c r="I2345" s="326">
        <v>80.39</v>
      </c>
      <c r="J2345" s="326">
        <v>46.28</v>
      </c>
    </row>
    <row r="2346" spans="2:10" x14ac:dyDescent="0.2">
      <c r="B2346" s="937">
        <v>43455</v>
      </c>
      <c r="C2346" s="325">
        <v>80.12</v>
      </c>
      <c r="D2346" s="325">
        <v>42.5</v>
      </c>
      <c r="E2346" s="325">
        <v>95.5</v>
      </c>
      <c r="F2346" s="325">
        <v>88.295000000000002</v>
      </c>
      <c r="G2346" s="325">
        <v>67.83</v>
      </c>
      <c r="H2346" s="325">
        <v>105.31</v>
      </c>
      <c r="I2346" s="325">
        <v>80.39</v>
      </c>
      <c r="J2346" s="325">
        <v>46.284999999999997</v>
      </c>
    </row>
    <row r="2347" spans="2:10" x14ac:dyDescent="0.2">
      <c r="B2347" s="937">
        <v>43458</v>
      </c>
      <c r="C2347" s="325">
        <v>80.125</v>
      </c>
      <c r="D2347" s="325">
        <v>42.6</v>
      </c>
      <c r="E2347" s="325">
        <v>95.5</v>
      </c>
      <c r="F2347" s="325">
        <v>88.295000000000002</v>
      </c>
      <c r="G2347" s="325">
        <v>67.83</v>
      </c>
      <c r="H2347" s="325">
        <v>105.31</v>
      </c>
      <c r="I2347" s="325">
        <v>80.39</v>
      </c>
      <c r="J2347" s="325">
        <v>46.28</v>
      </c>
    </row>
    <row r="2348" spans="2:10" x14ac:dyDescent="0.2">
      <c r="B2348" s="937">
        <v>43459</v>
      </c>
      <c r="C2348" s="325">
        <v>80.125</v>
      </c>
      <c r="D2348" s="325">
        <v>42.674999999999997</v>
      </c>
      <c r="E2348" s="325">
        <v>95.5</v>
      </c>
      <c r="F2348" s="325">
        <v>88.465000000000003</v>
      </c>
      <c r="G2348" s="325">
        <v>67.849999999999994</v>
      </c>
      <c r="H2348" s="325">
        <v>105.31</v>
      </c>
      <c r="I2348" s="325">
        <v>80.394999999999996</v>
      </c>
      <c r="J2348" s="325">
        <v>46.3</v>
      </c>
    </row>
    <row r="2349" spans="2:10" x14ac:dyDescent="0.2">
      <c r="B2349" s="937">
        <v>43460</v>
      </c>
      <c r="C2349" s="325">
        <v>79.665000000000006</v>
      </c>
      <c r="D2349" s="325">
        <v>42.24</v>
      </c>
      <c r="E2349" s="325">
        <v>95.61</v>
      </c>
      <c r="F2349" s="325">
        <v>88.694999999999993</v>
      </c>
      <c r="G2349" s="325">
        <v>67.75</v>
      </c>
      <c r="H2349" s="325">
        <v>105.46</v>
      </c>
      <c r="I2349" s="325">
        <v>82.075000000000003</v>
      </c>
      <c r="J2349" s="325">
        <v>46.9</v>
      </c>
    </row>
    <row r="2350" spans="2:10" x14ac:dyDescent="0.2">
      <c r="B2350" s="937">
        <v>43461</v>
      </c>
      <c r="C2350" s="325">
        <v>80.125</v>
      </c>
      <c r="D2350" s="325">
        <v>42.59</v>
      </c>
      <c r="E2350" s="325">
        <v>95.5</v>
      </c>
      <c r="F2350" s="325">
        <v>88.454999999999998</v>
      </c>
      <c r="G2350" s="325">
        <v>67.484999999999999</v>
      </c>
      <c r="H2350" s="325">
        <v>105.31</v>
      </c>
      <c r="I2350" s="325">
        <v>80.39</v>
      </c>
      <c r="J2350" s="325">
        <v>46.29</v>
      </c>
    </row>
    <row r="2351" spans="2:10" x14ac:dyDescent="0.2">
      <c r="B2351" s="937">
        <v>43462</v>
      </c>
      <c r="C2351" s="325">
        <v>78.465000000000003</v>
      </c>
      <c r="D2351" s="325">
        <v>42.67</v>
      </c>
      <c r="E2351" s="325">
        <v>95.5</v>
      </c>
      <c r="F2351" s="325">
        <v>88.465000000000003</v>
      </c>
      <c r="G2351" s="325">
        <v>67.849999999999994</v>
      </c>
      <c r="H2351" s="325">
        <v>105.31</v>
      </c>
      <c r="I2351" s="325">
        <v>81.064999999999998</v>
      </c>
      <c r="J2351" s="325">
        <v>46.65</v>
      </c>
    </row>
    <row r="2352" spans="2:10" x14ac:dyDescent="0.2">
      <c r="B2352" s="937">
        <v>43465</v>
      </c>
      <c r="C2352" s="325">
        <v>78.454999999999998</v>
      </c>
      <c r="D2352" s="325">
        <v>42.64</v>
      </c>
      <c r="E2352" s="325">
        <v>95.5</v>
      </c>
      <c r="F2352" s="325">
        <v>90.064999999999998</v>
      </c>
      <c r="G2352" s="325">
        <v>67.504999999999995</v>
      </c>
      <c r="H2352" s="325">
        <v>105.31</v>
      </c>
      <c r="I2352" s="325">
        <v>81.06</v>
      </c>
      <c r="J2352" s="325">
        <v>46.625</v>
      </c>
    </row>
    <row r="2353" spans="2:10" x14ac:dyDescent="0.2">
      <c r="B2353" s="937">
        <v>43466</v>
      </c>
      <c r="C2353" s="325">
        <v>78.444999999999993</v>
      </c>
      <c r="D2353" s="325">
        <v>42.62</v>
      </c>
      <c r="E2353" s="325">
        <v>96</v>
      </c>
      <c r="F2353" s="325">
        <v>90.064999999999998</v>
      </c>
      <c r="G2353" s="325">
        <v>67.5</v>
      </c>
      <c r="H2353" s="325">
        <v>105.64</v>
      </c>
      <c r="I2353" s="325">
        <v>81.400000000000006</v>
      </c>
      <c r="J2353" s="325">
        <v>46.61</v>
      </c>
    </row>
    <row r="2354" spans="2:10" x14ac:dyDescent="0.2">
      <c r="B2354" s="937">
        <v>43467</v>
      </c>
      <c r="C2354" s="325">
        <v>76.814999999999998</v>
      </c>
      <c r="D2354" s="325">
        <v>42.16</v>
      </c>
      <c r="E2354" s="325">
        <v>95.045000000000002</v>
      </c>
      <c r="F2354" s="325">
        <v>89.48</v>
      </c>
      <c r="G2354" s="325">
        <v>66.84</v>
      </c>
      <c r="H2354" s="325">
        <v>104.685</v>
      </c>
      <c r="I2354" s="325">
        <v>83.59</v>
      </c>
      <c r="J2354" s="325">
        <v>47.4</v>
      </c>
    </row>
    <row r="2355" spans="2:10" x14ac:dyDescent="0.2">
      <c r="B2355" s="937">
        <v>43468</v>
      </c>
      <c r="C2355" s="325">
        <v>78.444999999999993</v>
      </c>
      <c r="D2355" s="325">
        <v>42.6</v>
      </c>
      <c r="E2355" s="325">
        <v>96</v>
      </c>
      <c r="F2355" s="325">
        <v>90.064999999999998</v>
      </c>
      <c r="G2355" s="325">
        <v>67.489999999999995</v>
      </c>
      <c r="H2355" s="325">
        <v>107.6</v>
      </c>
      <c r="I2355" s="325">
        <v>81.400000000000006</v>
      </c>
      <c r="J2355" s="325">
        <v>46.61</v>
      </c>
    </row>
    <row r="2356" spans="2:10" x14ac:dyDescent="0.2">
      <c r="B2356" s="937">
        <v>43469</v>
      </c>
      <c r="C2356" s="325">
        <v>79.135000000000005</v>
      </c>
      <c r="D2356" s="325">
        <v>43.21</v>
      </c>
      <c r="E2356" s="325">
        <v>97</v>
      </c>
      <c r="F2356" s="325">
        <v>91.06</v>
      </c>
      <c r="G2356" s="325">
        <v>67.864999999999995</v>
      </c>
      <c r="H2356" s="325">
        <v>108.265</v>
      </c>
      <c r="I2356" s="325">
        <v>81.745000000000005</v>
      </c>
      <c r="J2356" s="325">
        <v>46.655000000000001</v>
      </c>
    </row>
    <row r="2357" spans="2:10" x14ac:dyDescent="0.2">
      <c r="B2357" s="937">
        <v>43472</v>
      </c>
      <c r="C2357" s="325">
        <v>79.435000000000002</v>
      </c>
      <c r="D2357" s="325">
        <v>42.55</v>
      </c>
      <c r="E2357" s="325">
        <v>96.5</v>
      </c>
      <c r="F2357" s="325">
        <v>89.564999999999998</v>
      </c>
      <c r="G2357" s="325">
        <v>67.47</v>
      </c>
      <c r="H2357" s="325">
        <v>108.28</v>
      </c>
      <c r="I2357" s="325">
        <v>82.06</v>
      </c>
      <c r="J2357" s="325">
        <v>47.23</v>
      </c>
    </row>
    <row r="2358" spans="2:10" x14ac:dyDescent="0.2">
      <c r="B2358" s="937">
        <v>43473</v>
      </c>
      <c r="C2358" s="325">
        <v>77.674999999999997</v>
      </c>
      <c r="D2358" s="325">
        <v>42.1</v>
      </c>
      <c r="E2358" s="325">
        <v>95</v>
      </c>
      <c r="F2358" s="325">
        <v>89.06</v>
      </c>
      <c r="G2358" s="325">
        <v>66.73</v>
      </c>
      <c r="H2358" s="325">
        <v>107.405</v>
      </c>
      <c r="I2358" s="325">
        <v>82.114999999999995</v>
      </c>
      <c r="J2358" s="325">
        <v>45.414999999999999</v>
      </c>
    </row>
    <row r="2359" spans="2:10" x14ac:dyDescent="0.2">
      <c r="B2359" s="937">
        <v>43474</v>
      </c>
      <c r="C2359" s="325">
        <v>78.155000000000001</v>
      </c>
      <c r="D2359" s="325">
        <v>41.46</v>
      </c>
      <c r="E2359" s="325">
        <v>94</v>
      </c>
      <c r="F2359" s="325">
        <v>88.564999999999998</v>
      </c>
      <c r="G2359" s="325">
        <v>65.97</v>
      </c>
      <c r="H2359" s="325">
        <v>106.41</v>
      </c>
      <c r="I2359" s="325">
        <v>81.61</v>
      </c>
      <c r="J2359" s="325">
        <v>45.54</v>
      </c>
    </row>
    <row r="2360" spans="2:10" x14ac:dyDescent="0.2">
      <c r="B2360" s="937">
        <v>43475</v>
      </c>
      <c r="C2360" s="325">
        <v>78.165000000000006</v>
      </c>
      <c r="D2360" s="325">
        <v>41.5</v>
      </c>
      <c r="E2360" s="325">
        <v>94</v>
      </c>
      <c r="F2360" s="325">
        <v>88.56</v>
      </c>
      <c r="G2360" s="325">
        <v>66</v>
      </c>
      <c r="H2360" s="325">
        <v>106.405</v>
      </c>
      <c r="I2360" s="325">
        <v>81.62</v>
      </c>
      <c r="J2360" s="325">
        <v>45.06</v>
      </c>
    </row>
    <row r="2361" spans="2:10" x14ac:dyDescent="0.2">
      <c r="B2361" s="937">
        <v>43476</v>
      </c>
      <c r="C2361" s="325">
        <v>78.165000000000006</v>
      </c>
      <c r="D2361" s="325">
        <v>41.48</v>
      </c>
      <c r="E2361" s="325">
        <v>94</v>
      </c>
      <c r="F2361" s="325">
        <v>88.564999999999998</v>
      </c>
      <c r="G2361" s="325">
        <v>65.989999999999995</v>
      </c>
      <c r="H2361" s="325">
        <v>106.4</v>
      </c>
      <c r="I2361" s="325">
        <v>81.62</v>
      </c>
      <c r="J2361" s="325">
        <v>45.05</v>
      </c>
    </row>
    <row r="2362" spans="2:10" x14ac:dyDescent="0.2">
      <c r="B2362" s="937">
        <v>43479</v>
      </c>
      <c r="C2362" s="325">
        <v>78.17</v>
      </c>
      <c r="D2362" s="325">
        <v>41.505000000000003</v>
      </c>
      <c r="E2362" s="325">
        <v>94</v>
      </c>
      <c r="F2362" s="325">
        <v>88.56</v>
      </c>
      <c r="G2362" s="325">
        <v>66.004999999999995</v>
      </c>
      <c r="H2362" s="325">
        <v>106.4</v>
      </c>
      <c r="I2362" s="325">
        <v>81.625</v>
      </c>
      <c r="J2362" s="325">
        <v>45.075000000000003</v>
      </c>
    </row>
    <row r="2363" spans="2:10" x14ac:dyDescent="0.2">
      <c r="B2363" s="937">
        <v>43480</v>
      </c>
      <c r="C2363" s="325">
        <v>78.165000000000006</v>
      </c>
      <c r="D2363" s="325">
        <v>41.48</v>
      </c>
      <c r="E2363" s="325">
        <v>94</v>
      </c>
      <c r="F2363" s="325">
        <v>88.564999999999998</v>
      </c>
      <c r="G2363" s="325">
        <v>65.989999999999995</v>
      </c>
      <c r="H2363" s="325">
        <v>106.4</v>
      </c>
      <c r="I2363" s="325">
        <v>81.614999999999995</v>
      </c>
      <c r="J2363" s="325">
        <v>45.05</v>
      </c>
    </row>
    <row r="2364" spans="2:10" x14ac:dyDescent="0.2">
      <c r="B2364" s="937">
        <v>43481</v>
      </c>
      <c r="C2364" s="325">
        <v>79.44</v>
      </c>
      <c r="D2364" s="325">
        <v>41.484999999999999</v>
      </c>
      <c r="E2364" s="325">
        <v>95.5</v>
      </c>
      <c r="F2364" s="325">
        <v>88.56</v>
      </c>
      <c r="G2364" s="325">
        <v>66.66</v>
      </c>
      <c r="H2364" s="325">
        <v>106.265</v>
      </c>
      <c r="I2364" s="325">
        <v>81.745000000000005</v>
      </c>
      <c r="J2364" s="325">
        <v>46.37</v>
      </c>
    </row>
    <row r="2365" spans="2:10" x14ac:dyDescent="0.2">
      <c r="B2365" s="937">
        <v>43482</v>
      </c>
      <c r="C2365" s="325">
        <v>78.775000000000006</v>
      </c>
      <c r="D2365" s="325">
        <v>40.479999999999997</v>
      </c>
      <c r="E2365" s="325">
        <v>94.5</v>
      </c>
      <c r="F2365" s="325">
        <v>87.564999999999998</v>
      </c>
      <c r="G2365" s="325">
        <v>65.989999999999995</v>
      </c>
      <c r="H2365" s="325">
        <v>105.6</v>
      </c>
      <c r="I2365" s="325">
        <v>81.075000000000003</v>
      </c>
      <c r="J2365" s="325">
        <v>46.03</v>
      </c>
    </row>
    <row r="2366" spans="2:10" x14ac:dyDescent="0.2">
      <c r="B2366" s="937">
        <v>43483</v>
      </c>
      <c r="C2366" s="325">
        <v>79.44</v>
      </c>
      <c r="D2366" s="325">
        <v>41.475000000000001</v>
      </c>
      <c r="E2366" s="325">
        <v>95.5</v>
      </c>
      <c r="F2366" s="325">
        <v>88.56</v>
      </c>
      <c r="G2366" s="325">
        <v>66.655000000000001</v>
      </c>
      <c r="H2366" s="325">
        <v>106.27</v>
      </c>
      <c r="I2366" s="325">
        <v>78.075000000000003</v>
      </c>
      <c r="J2366" s="325">
        <v>46.365000000000002</v>
      </c>
    </row>
    <row r="2367" spans="2:10" x14ac:dyDescent="0.2">
      <c r="B2367" s="937">
        <v>43486</v>
      </c>
      <c r="C2367" s="325">
        <v>79.105000000000004</v>
      </c>
      <c r="D2367" s="325">
        <v>40.96</v>
      </c>
      <c r="E2367" s="325">
        <v>95</v>
      </c>
      <c r="F2367" s="325">
        <v>88.064999999999998</v>
      </c>
      <c r="G2367" s="325">
        <v>65.98</v>
      </c>
      <c r="H2367" s="325">
        <v>105.61</v>
      </c>
      <c r="I2367" s="325">
        <v>81.069999999999993</v>
      </c>
      <c r="J2367" s="325">
        <v>46.02</v>
      </c>
    </row>
    <row r="2368" spans="2:10" x14ac:dyDescent="0.2">
      <c r="B2368" s="937">
        <v>43487</v>
      </c>
      <c r="C2368" s="325">
        <v>79.105000000000004</v>
      </c>
      <c r="D2368" s="325">
        <v>40.984999999999999</v>
      </c>
      <c r="E2368" s="325">
        <v>95</v>
      </c>
      <c r="F2368" s="325">
        <v>88.06</v>
      </c>
      <c r="G2368" s="325">
        <v>65.995000000000005</v>
      </c>
      <c r="H2368" s="325">
        <v>105.265</v>
      </c>
      <c r="I2368" s="325">
        <v>81.08</v>
      </c>
      <c r="J2368" s="325">
        <v>46.034999999999997</v>
      </c>
    </row>
    <row r="2369" spans="2:10" x14ac:dyDescent="0.2">
      <c r="B2369" s="937">
        <v>43488</v>
      </c>
      <c r="C2369" s="325">
        <v>79.114999999999995</v>
      </c>
      <c r="D2369" s="325">
        <v>41.03</v>
      </c>
      <c r="E2369" s="325">
        <v>95</v>
      </c>
      <c r="F2369" s="325">
        <v>86.084999999999994</v>
      </c>
      <c r="G2369" s="325">
        <v>65.680000000000007</v>
      </c>
      <c r="H2369" s="325">
        <v>104.29</v>
      </c>
      <c r="I2369" s="325">
        <v>81.08</v>
      </c>
      <c r="J2369" s="325">
        <v>46.05</v>
      </c>
    </row>
    <row r="2370" spans="2:10" x14ac:dyDescent="0.2">
      <c r="B2370" s="937">
        <v>43489</v>
      </c>
      <c r="C2370" s="325">
        <v>79.105000000000004</v>
      </c>
      <c r="D2370" s="325">
        <v>40.98</v>
      </c>
      <c r="E2370" s="325">
        <v>95</v>
      </c>
      <c r="F2370" s="325">
        <v>86.08</v>
      </c>
      <c r="G2370" s="325">
        <v>65.66</v>
      </c>
      <c r="H2370" s="325">
        <v>104.285</v>
      </c>
      <c r="I2370" s="325">
        <v>81.075000000000003</v>
      </c>
      <c r="J2370" s="325">
        <v>46.03</v>
      </c>
    </row>
    <row r="2371" spans="2:10" x14ac:dyDescent="0.2">
      <c r="B2371" s="937">
        <v>43490</v>
      </c>
      <c r="C2371" s="325">
        <v>79.114999999999995</v>
      </c>
      <c r="D2371" s="325">
        <v>41.01</v>
      </c>
      <c r="E2371" s="325">
        <v>95</v>
      </c>
      <c r="F2371" s="325">
        <v>86.084999999999994</v>
      </c>
      <c r="G2371" s="325">
        <v>65.67</v>
      </c>
      <c r="H2371" s="325">
        <v>104.29</v>
      </c>
      <c r="I2371" s="325">
        <v>81.08</v>
      </c>
      <c r="J2371" s="325">
        <v>46.05</v>
      </c>
    </row>
    <row r="2372" spans="2:10" x14ac:dyDescent="0.2">
      <c r="B2372" s="937">
        <v>43493</v>
      </c>
      <c r="C2372" s="325">
        <v>79.099999999999994</v>
      </c>
      <c r="D2372" s="325">
        <v>40.96</v>
      </c>
      <c r="E2372" s="325">
        <v>95</v>
      </c>
      <c r="F2372" s="325">
        <v>86.08</v>
      </c>
      <c r="G2372" s="325">
        <v>65.319999999999993</v>
      </c>
      <c r="H2372" s="325">
        <v>103.625</v>
      </c>
      <c r="I2372" s="325">
        <v>80.739999999999995</v>
      </c>
      <c r="J2372" s="325">
        <v>46.02</v>
      </c>
    </row>
    <row r="2373" spans="2:10" x14ac:dyDescent="0.2">
      <c r="B2373" s="937">
        <v>43494</v>
      </c>
      <c r="C2373" s="325">
        <v>79.105000000000004</v>
      </c>
      <c r="D2373" s="325">
        <v>40.99</v>
      </c>
      <c r="E2373" s="325">
        <v>95</v>
      </c>
      <c r="F2373" s="325">
        <v>86.084999999999994</v>
      </c>
      <c r="G2373" s="325">
        <v>65.33</v>
      </c>
      <c r="H2373" s="325">
        <v>103.62</v>
      </c>
      <c r="I2373" s="325">
        <v>80.739999999999995</v>
      </c>
      <c r="J2373" s="325">
        <v>46.03</v>
      </c>
    </row>
    <row r="2374" spans="2:10" x14ac:dyDescent="0.2">
      <c r="B2374" s="937">
        <v>43495</v>
      </c>
      <c r="C2374" s="325">
        <v>79.11</v>
      </c>
      <c r="D2374" s="325">
        <v>40.994999999999997</v>
      </c>
      <c r="E2374" s="325">
        <v>95</v>
      </c>
      <c r="F2374" s="325">
        <v>86.08</v>
      </c>
      <c r="G2374" s="325">
        <v>65.33</v>
      </c>
      <c r="H2374" s="325">
        <v>103.62</v>
      </c>
      <c r="I2374" s="325">
        <v>80.745000000000005</v>
      </c>
      <c r="J2374" s="325">
        <v>46.04</v>
      </c>
    </row>
    <row r="2375" spans="2:10" x14ac:dyDescent="0.2">
      <c r="B2375" s="937">
        <v>43496</v>
      </c>
      <c r="C2375" s="325">
        <v>79.105000000000004</v>
      </c>
      <c r="D2375" s="325">
        <v>41</v>
      </c>
      <c r="E2375" s="325">
        <v>95</v>
      </c>
      <c r="F2375" s="325">
        <v>86.084999999999994</v>
      </c>
      <c r="G2375" s="325">
        <v>65.33</v>
      </c>
      <c r="H2375" s="325">
        <v>103.62</v>
      </c>
      <c r="I2375" s="325">
        <v>80.739999999999995</v>
      </c>
      <c r="J2375" s="325">
        <v>46.02</v>
      </c>
    </row>
    <row r="2376" spans="2:10" x14ac:dyDescent="0.2">
      <c r="B2376" s="937">
        <v>43497</v>
      </c>
      <c r="C2376" s="325">
        <v>79.11</v>
      </c>
      <c r="D2376" s="325">
        <v>41.01</v>
      </c>
      <c r="E2376" s="325">
        <v>95</v>
      </c>
      <c r="F2376" s="325">
        <v>86.08</v>
      </c>
      <c r="G2376" s="325">
        <v>65.334999999999994</v>
      </c>
      <c r="H2376" s="325">
        <v>103.62</v>
      </c>
      <c r="I2376" s="325">
        <v>80.745000000000005</v>
      </c>
      <c r="J2376" s="325">
        <v>46.04</v>
      </c>
    </row>
    <row r="2377" spans="2:10" x14ac:dyDescent="0.2">
      <c r="B2377" s="937">
        <v>43500</v>
      </c>
      <c r="C2377" s="325">
        <v>79.094999999999999</v>
      </c>
      <c r="D2377" s="325">
        <v>40.94</v>
      </c>
      <c r="E2377" s="325">
        <v>95</v>
      </c>
      <c r="F2377" s="325">
        <v>86.084999999999994</v>
      </c>
      <c r="G2377" s="325">
        <v>65.31</v>
      </c>
      <c r="H2377" s="325">
        <v>103.63</v>
      </c>
      <c r="I2377" s="325">
        <v>80.734999999999999</v>
      </c>
      <c r="J2377" s="325">
        <v>46</v>
      </c>
    </row>
    <row r="2378" spans="2:10" x14ac:dyDescent="0.2">
      <c r="B2378" s="937">
        <v>43501</v>
      </c>
      <c r="C2378" s="325">
        <v>79.099999999999994</v>
      </c>
      <c r="D2378" s="325">
        <v>40.965000000000003</v>
      </c>
      <c r="E2378" s="325">
        <v>95</v>
      </c>
      <c r="F2378" s="325">
        <v>86.08</v>
      </c>
      <c r="G2378" s="325">
        <v>65.319999999999993</v>
      </c>
      <c r="H2378" s="325">
        <v>103.625</v>
      </c>
      <c r="I2378" s="325">
        <v>80</v>
      </c>
      <c r="J2378" s="325">
        <v>46.02</v>
      </c>
    </row>
    <row r="2379" spans="2:10" x14ac:dyDescent="0.2">
      <c r="B2379" s="937">
        <v>43502</v>
      </c>
      <c r="C2379" s="325">
        <v>79.105000000000004</v>
      </c>
      <c r="D2379" s="325">
        <v>40.99</v>
      </c>
      <c r="E2379" s="325">
        <v>95</v>
      </c>
      <c r="F2379" s="325">
        <v>86.084999999999994</v>
      </c>
      <c r="G2379" s="325">
        <v>65.33</v>
      </c>
      <c r="H2379" s="325">
        <v>103.62</v>
      </c>
      <c r="I2379" s="325">
        <v>80</v>
      </c>
      <c r="J2379" s="325">
        <v>46.04</v>
      </c>
    </row>
    <row r="2380" spans="2:10" x14ac:dyDescent="0.2">
      <c r="B2380" s="937">
        <v>43503</v>
      </c>
      <c r="C2380" s="325">
        <v>79.105000000000004</v>
      </c>
      <c r="D2380" s="325">
        <v>40.984999999999999</v>
      </c>
      <c r="E2380" s="325">
        <v>95</v>
      </c>
      <c r="F2380" s="325">
        <v>86.08</v>
      </c>
      <c r="G2380" s="325">
        <v>65.33</v>
      </c>
      <c r="H2380" s="325">
        <v>103.625</v>
      </c>
      <c r="I2380" s="325">
        <v>80</v>
      </c>
      <c r="J2380" s="325">
        <v>46.034999999999997</v>
      </c>
    </row>
    <row r="2381" spans="2:10" x14ac:dyDescent="0.2">
      <c r="B2381" s="937">
        <v>43504</v>
      </c>
      <c r="C2381" s="325">
        <v>79.5</v>
      </c>
      <c r="D2381" s="325">
        <v>41</v>
      </c>
      <c r="E2381" s="325">
        <v>96</v>
      </c>
      <c r="F2381" s="325">
        <v>86.584999999999994</v>
      </c>
      <c r="G2381" s="325">
        <v>65</v>
      </c>
      <c r="H2381" s="325">
        <v>103.95</v>
      </c>
      <c r="I2381" s="325">
        <v>80.5</v>
      </c>
      <c r="J2381" s="325">
        <v>46.5</v>
      </c>
    </row>
    <row r="2382" spans="2:10" x14ac:dyDescent="0.2">
      <c r="B2382" s="937">
        <v>43507</v>
      </c>
      <c r="C2382" s="325">
        <v>79.5</v>
      </c>
      <c r="D2382" s="325">
        <v>41</v>
      </c>
      <c r="E2382" s="325">
        <v>96</v>
      </c>
      <c r="F2382" s="325">
        <v>86.58</v>
      </c>
      <c r="G2382" s="325">
        <v>65</v>
      </c>
      <c r="H2382" s="325">
        <v>103.955</v>
      </c>
      <c r="I2382" s="325">
        <v>80.5</v>
      </c>
      <c r="J2382" s="325">
        <v>46.5</v>
      </c>
    </row>
    <row r="2383" spans="2:10" x14ac:dyDescent="0.2">
      <c r="B2383" s="937">
        <v>43508</v>
      </c>
      <c r="C2383" s="325">
        <v>79.5</v>
      </c>
      <c r="D2383" s="325">
        <v>41</v>
      </c>
      <c r="E2383" s="325">
        <v>96</v>
      </c>
      <c r="F2383" s="325">
        <v>86.584999999999994</v>
      </c>
      <c r="G2383" s="325">
        <v>65</v>
      </c>
      <c r="H2383" s="325">
        <v>103.96</v>
      </c>
      <c r="I2383" s="325">
        <v>80.5</v>
      </c>
      <c r="J2383" s="325">
        <v>46.5</v>
      </c>
    </row>
    <row r="2384" spans="2:10" x14ac:dyDescent="0.2">
      <c r="B2384" s="937">
        <v>43509</v>
      </c>
      <c r="C2384" s="325">
        <v>79.5</v>
      </c>
      <c r="D2384" s="325">
        <v>41</v>
      </c>
      <c r="E2384" s="325">
        <v>96</v>
      </c>
      <c r="F2384" s="325">
        <v>86.58</v>
      </c>
      <c r="G2384" s="325">
        <v>65</v>
      </c>
      <c r="H2384" s="325">
        <v>103.955</v>
      </c>
      <c r="I2384" s="325">
        <v>80.5</v>
      </c>
      <c r="J2384" s="325">
        <v>46.5</v>
      </c>
    </row>
    <row r="2385" spans="2:10" x14ac:dyDescent="0.2">
      <c r="B2385" s="937">
        <v>43510</v>
      </c>
      <c r="C2385" s="325">
        <v>79.5</v>
      </c>
      <c r="D2385" s="325">
        <v>41</v>
      </c>
      <c r="E2385" s="325">
        <v>96</v>
      </c>
      <c r="F2385" s="325">
        <v>86.584999999999994</v>
      </c>
      <c r="G2385" s="325">
        <v>65</v>
      </c>
      <c r="H2385" s="325">
        <v>103.96</v>
      </c>
      <c r="I2385" s="325">
        <v>80.5</v>
      </c>
      <c r="J2385" s="325">
        <v>46.5</v>
      </c>
    </row>
    <row r="2386" spans="2:10" x14ac:dyDescent="0.2">
      <c r="B2386" s="937">
        <v>43511</v>
      </c>
      <c r="C2386" s="325">
        <v>79.5</v>
      </c>
      <c r="D2386" s="325">
        <v>41</v>
      </c>
      <c r="E2386" s="325">
        <v>96</v>
      </c>
      <c r="F2386" s="325">
        <v>86.58</v>
      </c>
      <c r="G2386" s="325">
        <v>65</v>
      </c>
      <c r="H2386" s="325">
        <v>103.955</v>
      </c>
      <c r="I2386" s="325">
        <v>80.5</v>
      </c>
      <c r="J2386" s="325">
        <v>46.5</v>
      </c>
    </row>
    <row r="2387" spans="2:10" x14ac:dyDescent="0.2">
      <c r="B2387" s="937">
        <v>43514</v>
      </c>
      <c r="C2387" s="325">
        <v>78.5</v>
      </c>
      <c r="D2387" s="325">
        <v>41</v>
      </c>
      <c r="E2387" s="325">
        <v>96</v>
      </c>
      <c r="F2387" s="325">
        <v>86.584999999999994</v>
      </c>
      <c r="G2387" s="325">
        <v>65</v>
      </c>
      <c r="H2387" s="325">
        <v>105.62</v>
      </c>
      <c r="I2387" s="325">
        <v>80.5</v>
      </c>
      <c r="J2387" s="325">
        <v>46.5</v>
      </c>
    </row>
    <row r="2388" spans="2:10" x14ac:dyDescent="0.2">
      <c r="B2388" s="937">
        <v>43515</v>
      </c>
      <c r="C2388" s="325">
        <v>78.5</v>
      </c>
      <c r="D2388" s="325">
        <v>41</v>
      </c>
      <c r="E2388" s="325">
        <v>96</v>
      </c>
      <c r="F2388" s="325">
        <v>86.58</v>
      </c>
      <c r="G2388" s="325">
        <v>65</v>
      </c>
      <c r="H2388" s="325">
        <v>105.625</v>
      </c>
      <c r="I2388" s="325">
        <v>80.5</v>
      </c>
      <c r="J2388" s="325">
        <v>46.5</v>
      </c>
    </row>
    <row r="2389" spans="2:10" x14ac:dyDescent="0.2">
      <c r="B2389" s="937">
        <v>43516</v>
      </c>
      <c r="C2389" s="325">
        <v>78.5</v>
      </c>
      <c r="D2389" s="325">
        <v>41</v>
      </c>
      <c r="E2389" s="325">
        <v>96</v>
      </c>
      <c r="F2389" s="325">
        <v>86.584999999999994</v>
      </c>
      <c r="G2389" s="325">
        <v>65</v>
      </c>
      <c r="H2389" s="325">
        <v>105.62</v>
      </c>
      <c r="I2389" s="325">
        <v>80.5</v>
      </c>
      <c r="J2389" s="325">
        <v>46.5</v>
      </c>
    </row>
    <row r="2390" spans="2:10" x14ac:dyDescent="0.2">
      <c r="B2390" s="937">
        <v>43517</v>
      </c>
      <c r="C2390" s="325">
        <v>78.5</v>
      </c>
      <c r="D2390" s="325">
        <v>41</v>
      </c>
      <c r="E2390" s="325">
        <v>96</v>
      </c>
      <c r="F2390" s="325">
        <v>86.58</v>
      </c>
      <c r="G2390" s="325">
        <v>65</v>
      </c>
      <c r="H2390" s="325">
        <v>105.625</v>
      </c>
      <c r="I2390" s="325">
        <v>80.5</v>
      </c>
      <c r="J2390" s="325">
        <v>46.5</v>
      </c>
    </row>
    <row r="2391" spans="2:10" x14ac:dyDescent="0.2">
      <c r="B2391" s="937">
        <v>43518</v>
      </c>
      <c r="C2391" s="325">
        <v>78.5</v>
      </c>
      <c r="D2391" s="325">
        <v>41</v>
      </c>
      <c r="E2391" s="325">
        <v>96</v>
      </c>
      <c r="F2391" s="325">
        <v>86.584999999999994</v>
      </c>
      <c r="G2391" s="325">
        <v>65</v>
      </c>
      <c r="H2391" s="325">
        <v>107.5</v>
      </c>
      <c r="I2391" s="325">
        <v>80.5</v>
      </c>
      <c r="J2391" s="325">
        <v>46.5</v>
      </c>
    </row>
    <row r="2392" spans="2:10" x14ac:dyDescent="0.2">
      <c r="B2392" s="937">
        <v>43521</v>
      </c>
      <c r="C2392" s="325">
        <v>78</v>
      </c>
      <c r="D2392" s="325">
        <v>40.5</v>
      </c>
      <c r="E2392" s="325">
        <v>94.5</v>
      </c>
      <c r="F2392" s="325">
        <v>85.08</v>
      </c>
      <c r="G2392" s="325">
        <v>65</v>
      </c>
      <c r="H2392" s="325">
        <v>106.5</v>
      </c>
      <c r="I2392" s="325">
        <v>80</v>
      </c>
      <c r="J2392" s="325">
        <v>45</v>
      </c>
    </row>
    <row r="2393" spans="2:10" x14ac:dyDescent="0.2">
      <c r="B2393" s="937">
        <v>43522</v>
      </c>
      <c r="C2393" s="325">
        <v>78</v>
      </c>
      <c r="D2393" s="325">
        <v>40.5</v>
      </c>
      <c r="E2393" s="325">
        <v>94.5</v>
      </c>
      <c r="F2393" s="325">
        <v>85.084999999999994</v>
      </c>
      <c r="G2393" s="325">
        <v>65</v>
      </c>
      <c r="H2393" s="325">
        <v>106.5</v>
      </c>
      <c r="I2393" s="325">
        <v>80</v>
      </c>
      <c r="J2393" s="325">
        <v>45</v>
      </c>
    </row>
    <row r="2394" spans="2:10" x14ac:dyDescent="0.2">
      <c r="B2394" s="937">
        <v>43523</v>
      </c>
      <c r="C2394" s="325">
        <v>78</v>
      </c>
      <c r="D2394" s="325">
        <v>40.5</v>
      </c>
      <c r="E2394" s="325">
        <v>94.5</v>
      </c>
      <c r="F2394" s="325">
        <v>85.08</v>
      </c>
      <c r="G2394" s="325">
        <v>65</v>
      </c>
      <c r="H2394" s="325">
        <v>107</v>
      </c>
      <c r="I2394" s="325">
        <v>79.5</v>
      </c>
      <c r="J2394" s="325">
        <v>45</v>
      </c>
    </row>
    <row r="2395" spans="2:10" x14ac:dyDescent="0.2">
      <c r="B2395" s="937">
        <v>43524</v>
      </c>
      <c r="C2395" s="325">
        <v>78</v>
      </c>
      <c r="D2395" s="325">
        <v>40.5</v>
      </c>
      <c r="E2395" s="325">
        <v>94.5</v>
      </c>
      <c r="F2395" s="325">
        <v>85.084999999999994</v>
      </c>
      <c r="G2395" s="325">
        <v>65</v>
      </c>
      <c r="H2395" s="325">
        <v>107</v>
      </c>
      <c r="I2395" s="325">
        <v>79.5</v>
      </c>
      <c r="J2395" s="325">
        <v>45</v>
      </c>
    </row>
    <row r="2396" spans="2:10" x14ac:dyDescent="0.2">
      <c r="B2396" s="937">
        <v>43525</v>
      </c>
      <c r="C2396" s="325">
        <v>78</v>
      </c>
      <c r="D2396" s="325">
        <v>40.5</v>
      </c>
      <c r="E2396" s="325">
        <v>94</v>
      </c>
      <c r="F2396" s="325">
        <v>85.08</v>
      </c>
      <c r="G2396" s="325">
        <v>65</v>
      </c>
      <c r="H2396" s="325">
        <v>107</v>
      </c>
      <c r="I2396" s="325">
        <v>79.5</v>
      </c>
      <c r="J2396" s="325">
        <v>44.5</v>
      </c>
    </row>
    <row r="2397" spans="2:10" x14ac:dyDescent="0.2">
      <c r="B2397" s="937">
        <v>43528</v>
      </c>
      <c r="C2397" s="325">
        <v>80</v>
      </c>
      <c r="D2397" s="325">
        <v>41</v>
      </c>
      <c r="E2397" s="325">
        <v>95</v>
      </c>
      <c r="F2397" s="325">
        <v>85.155000000000001</v>
      </c>
      <c r="G2397" s="325">
        <v>65</v>
      </c>
      <c r="H2397" s="325">
        <v>104</v>
      </c>
      <c r="I2397" s="325">
        <v>80</v>
      </c>
      <c r="J2397" s="325">
        <v>46</v>
      </c>
    </row>
    <row r="2398" spans="2:10" x14ac:dyDescent="0.2">
      <c r="B2398" s="937">
        <v>43529</v>
      </c>
      <c r="C2398" s="325">
        <v>78</v>
      </c>
      <c r="D2398" s="325">
        <v>40.5</v>
      </c>
      <c r="E2398" s="325">
        <v>94</v>
      </c>
      <c r="F2398" s="325">
        <v>85.08</v>
      </c>
      <c r="G2398" s="325">
        <v>65</v>
      </c>
      <c r="H2398" s="325">
        <v>107</v>
      </c>
      <c r="I2398" s="325">
        <v>79.5</v>
      </c>
      <c r="J2398" s="325">
        <v>44.5</v>
      </c>
    </row>
    <row r="2399" spans="2:10" x14ac:dyDescent="0.2">
      <c r="B2399" s="937">
        <v>43530</v>
      </c>
      <c r="C2399" s="325">
        <v>78</v>
      </c>
      <c r="D2399" s="325">
        <v>40.5</v>
      </c>
      <c r="E2399" s="325">
        <v>94</v>
      </c>
      <c r="F2399" s="325">
        <v>85.075000000000003</v>
      </c>
      <c r="G2399" s="325">
        <v>65</v>
      </c>
      <c r="H2399" s="325">
        <v>107</v>
      </c>
      <c r="I2399" s="325">
        <v>79.5</v>
      </c>
      <c r="J2399" s="325">
        <v>44.5</v>
      </c>
    </row>
    <row r="2400" spans="2:10" x14ac:dyDescent="0.2">
      <c r="B2400" s="937">
        <v>43531</v>
      </c>
      <c r="C2400" s="325">
        <v>77.5</v>
      </c>
      <c r="D2400" s="325">
        <v>40.5</v>
      </c>
      <c r="E2400" s="325">
        <v>93.5</v>
      </c>
      <c r="F2400" s="325">
        <v>85.08</v>
      </c>
      <c r="G2400" s="325">
        <v>64.5</v>
      </c>
      <c r="H2400" s="325">
        <v>102</v>
      </c>
      <c r="I2400" s="325">
        <v>79</v>
      </c>
      <c r="J2400" s="325">
        <v>44.5</v>
      </c>
    </row>
    <row r="2401" spans="2:10" x14ac:dyDescent="0.2">
      <c r="B2401" s="937">
        <v>43532</v>
      </c>
      <c r="C2401" s="325">
        <v>77.5</v>
      </c>
      <c r="D2401" s="325">
        <v>40.5</v>
      </c>
      <c r="E2401" s="325">
        <v>93.5</v>
      </c>
      <c r="F2401" s="325">
        <v>85.075000000000003</v>
      </c>
      <c r="G2401" s="325">
        <v>64.5</v>
      </c>
      <c r="H2401" s="325">
        <v>102</v>
      </c>
      <c r="I2401" s="325">
        <v>79</v>
      </c>
      <c r="J2401" s="325">
        <v>44.5</v>
      </c>
    </row>
    <row r="2402" spans="2:10" x14ac:dyDescent="0.2">
      <c r="B2402" s="937">
        <v>43535</v>
      </c>
      <c r="C2402" s="325">
        <v>77.5</v>
      </c>
      <c r="D2402" s="325">
        <v>40.5</v>
      </c>
      <c r="E2402" s="325">
        <v>93.5</v>
      </c>
      <c r="F2402" s="325">
        <v>85.08</v>
      </c>
      <c r="G2402" s="325">
        <v>64.5</v>
      </c>
      <c r="H2402" s="325">
        <v>102</v>
      </c>
      <c r="I2402" s="325">
        <v>79</v>
      </c>
      <c r="J2402" s="325">
        <v>44.5</v>
      </c>
    </row>
    <row r="2403" spans="2:10" x14ac:dyDescent="0.2">
      <c r="B2403" s="937">
        <v>43536</v>
      </c>
      <c r="C2403" s="325">
        <v>77.5</v>
      </c>
      <c r="D2403" s="325">
        <v>40.5</v>
      </c>
      <c r="E2403" s="325">
        <v>93.5</v>
      </c>
      <c r="F2403" s="325">
        <v>85.075000000000003</v>
      </c>
      <c r="G2403" s="325">
        <v>64.5</v>
      </c>
      <c r="H2403" s="325">
        <v>102</v>
      </c>
      <c r="I2403" s="325">
        <v>79</v>
      </c>
      <c r="J2403" s="325">
        <v>44.5</v>
      </c>
    </row>
    <row r="2404" spans="2:10" x14ac:dyDescent="0.2">
      <c r="B2404" s="937">
        <v>43537</v>
      </c>
      <c r="C2404" s="325">
        <v>77.5</v>
      </c>
      <c r="D2404" s="325">
        <v>40.5</v>
      </c>
      <c r="E2404" s="325">
        <v>93</v>
      </c>
      <c r="F2404" s="325">
        <v>84.58</v>
      </c>
      <c r="G2404" s="325">
        <v>64.5</v>
      </c>
      <c r="H2404" s="325">
        <v>99.5</v>
      </c>
      <c r="I2404" s="325">
        <v>78</v>
      </c>
      <c r="J2404" s="325">
        <v>44</v>
      </c>
    </row>
    <row r="2405" spans="2:10" x14ac:dyDescent="0.2">
      <c r="B2405" s="937">
        <v>43538</v>
      </c>
      <c r="C2405" s="325">
        <v>77.5</v>
      </c>
      <c r="D2405" s="325">
        <v>40.5</v>
      </c>
      <c r="E2405" s="325">
        <v>93</v>
      </c>
      <c r="F2405" s="325">
        <v>84.575000000000003</v>
      </c>
      <c r="G2405" s="325">
        <v>64.5</v>
      </c>
      <c r="H2405" s="325">
        <v>99.5</v>
      </c>
      <c r="I2405" s="325">
        <v>78</v>
      </c>
      <c r="J2405" s="325">
        <v>44</v>
      </c>
    </row>
    <row r="2406" spans="2:10" x14ac:dyDescent="0.2">
      <c r="B2406" s="937">
        <v>43539</v>
      </c>
      <c r="C2406" s="325">
        <v>77.5</v>
      </c>
      <c r="D2406" s="325">
        <v>40.5</v>
      </c>
      <c r="E2406" s="325">
        <v>93</v>
      </c>
      <c r="F2406" s="325">
        <v>84.58</v>
      </c>
      <c r="G2406" s="325">
        <v>64.5</v>
      </c>
      <c r="H2406" s="325">
        <v>99.5</v>
      </c>
      <c r="I2406" s="325">
        <v>78</v>
      </c>
      <c r="J2406" s="325">
        <v>44</v>
      </c>
    </row>
    <row r="2407" spans="2:10" x14ac:dyDescent="0.2">
      <c r="B2407" s="937">
        <v>43542</v>
      </c>
      <c r="C2407" s="325">
        <v>77.5</v>
      </c>
      <c r="D2407" s="325">
        <v>40.5</v>
      </c>
      <c r="E2407" s="325">
        <v>93</v>
      </c>
      <c r="F2407" s="325">
        <v>84.575000000000003</v>
      </c>
      <c r="G2407" s="325">
        <v>64.5</v>
      </c>
      <c r="H2407" s="325">
        <v>99.5</v>
      </c>
      <c r="I2407" s="325">
        <v>78</v>
      </c>
      <c r="J2407" s="325">
        <v>44</v>
      </c>
    </row>
    <row r="2408" spans="2:10" x14ac:dyDescent="0.2">
      <c r="B2408" s="937">
        <v>43543</v>
      </c>
      <c r="C2408" s="325">
        <v>75</v>
      </c>
      <c r="D2408" s="325">
        <v>40</v>
      </c>
      <c r="E2408" s="325">
        <v>92</v>
      </c>
      <c r="F2408" s="325">
        <v>84.58</v>
      </c>
      <c r="G2408" s="325">
        <v>64</v>
      </c>
      <c r="H2408" s="325">
        <v>95</v>
      </c>
      <c r="I2408" s="325">
        <v>77</v>
      </c>
      <c r="J2408" s="325">
        <v>42</v>
      </c>
    </row>
    <row r="2409" spans="2:10" x14ac:dyDescent="0.2">
      <c r="B2409" s="937">
        <v>43544</v>
      </c>
      <c r="C2409" s="325">
        <v>82.9</v>
      </c>
      <c r="D2409" s="325">
        <v>44.494999999999997</v>
      </c>
      <c r="E2409" s="325">
        <v>99.965000000000003</v>
      </c>
      <c r="F2409" s="325">
        <v>91.41</v>
      </c>
      <c r="G2409" s="325">
        <v>70.349999999999994</v>
      </c>
      <c r="H2409" s="325">
        <v>102.61</v>
      </c>
      <c r="I2409" s="325">
        <v>87.23</v>
      </c>
      <c r="J2409" s="325">
        <v>47.704999999999998</v>
      </c>
    </row>
    <row r="2410" spans="2:10" x14ac:dyDescent="0.2">
      <c r="B2410" s="937">
        <v>43545</v>
      </c>
      <c r="C2410" s="325">
        <v>80</v>
      </c>
      <c r="D2410" s="325">
        <v>44.494999999999997</v>
      </c>
      <c r="E2410" s="325">
        <v>97</v>
      </c>
      <c r="F2410" s="325">
        <v>88</v>
      </c>
      <c r="G2410" s="325">
        <v>69</v>
      </c>
      <c r="H2410" s="325">
        <v>102.61</v>
      </c>
      <c r="I2410" s="325">
        <v>82</v>
      </c>
      <c r="J2410" s="325">
        <v>45</v>
      </c>
    </row>
    <row r="2411" spans="2:10" x14ac:dyDescent="0.2">
      <c r="B2411" s="937">
        <v>43546</v>
      </c>
      <c r="C2411" s="325">
        <v>78</v>
      </c>
      <c r="D2411" s="325">
        <v>43.84</v>
      </c>
      <c r="E2411" s="325">
        <v>95</v>
      </c>
      <c r="F2411" s="325">
        <v>85.594999999999999</v>
      </c>
      <c r="G2411" s="325">
        <v>67</v>
      </c>
      <c r="H2411" s="325">
        <v>98</v>
      </c>
      <c r="I2411" s="325">
        <v>80</v>
      </c>
      <c r="J2411" s="325">
        <v>44</v>
      </c>
    </row>
    <row r="2412" spans="2:10" x14ac:dyDescent="0.2">
      <c r="B2412" s="937">
        <v>43549</v>
      </c>
      <c r="C2412" s="325">
        <v>79</v>
      </c>
      <c r="D2412" s="325">
        <v>44.4</v>
      </c>
      <c r="E2412" s="325">
        <v>96</v>
      </c>
      <c r="F2412" s="325">
        <v>86.09</v>
      </c>
      <c r="G2412" s="325">
        <v>68</v>
      </c>
      <c r="H2412" s="325">
        <v>103.49</v>
      </c>
      <c r="I2412" s="325">
        <v>80</v>
      </c>
      <c r="J2412" s="325">
        <v>45</v>
      </c>
    </row>
    <row r="2413" spans="2:10" x14ac:dyDescent="0.2">
      <c r="B2413" s="937">
        <v>43550</v>
      </c>
      <c r="C2413" s="325">
        <v>79</v>
      </c>
      <c r="D2413" s="325">
        <v>44.39</v>
      </c>
      <c r="E2413" s="325">
        <v>90.5</v>
      </c>
      <c r="F2413" s="325">
        <v>86.094999999999999</v>
      </c>
      <c r="G2413" s="325">
        <v>68</v>
      </c>
      <c r="H2413" s="325">
        <v>103.49</v>
      </c>
      <c r="I2413" s="325">
        <v>80</v>
      </c>
      <c r="J2413" s="325">
        <v>45</v>
      </c>
    </row>
    <row r="2414" spans="2:10" x14ac:dyDescent="0.2">
      <c r="B2414" s="937">
        <v>43551</v>
      </c>
      <c r="C2414" s="325">
        <v>78</v>
      </c>
      <c r="D2414" s="325">
        <v>44.33</v>
      </c>
      <c r="E2414" s="325">
        <v>91</v>
      </c>
      <c r="F2414" s="325">
        <v>85.09</v>
      </c>
      <c r="G2414" s="325">
        <v>67</v>
      </c>
      <c r="H2414" s="325">
        <v>103.49</v>
      </c>
      <c r="I2414" s="325">
        <v>80</v>
      </c>
      <c r="J2414" s="325">
        <v>45</v>
      </c>
    </row>
    <row r="2415" spans="2:10" x14ac:dyDescent="0.2">
      <c r="B2415" s="937">
        <v>43552</v>
      </c>
      <c r="C2415" s="325">
        <v>78.405000000000001</v>
      </c>
      <c r="D2415" s="325">
        <v>44.555</v>
      </c>
      <c r="E2415" s="325">
        <v>91.14</v>
      </c>
      <c r="F2415" s="325">
        <v>85.534999999999997</v>
      </c>
      <c r="G2415" s="325">
        <v>66.674999999999997</v>
      </c>
      <c r="H2415" s="325">
        <v>104.03</v>
      </c>
      <c r="I2415" s="325">
        <v>79.61</v>
      </c>
      <c r="J2415" s="325">
        <v>44.78</v>
      </c>
    </row>
    <row r="2416" spans="2:10" x14ac:dyDescent="0.2">
      <c r="B2416" s="937">
        <v>43553</v>
      </c>
      <c r="C2416" s="325">
        <v>80.5</v>
      </c>
      <c r="D2416" s="325">
        <v>44.21</v>
      </c>
      <c r="E2416" s="325">
        <v>92.5</v>
      </c>
      <c r="F2416" s="325">
        <v>85.59</v>
      </c>
      <c r="G2416" s="325">
        <v>66.5</v>
      </c>
      <c r="H2416" s="325">
        <v>116</v>
      </c>
      <c r="I2416" s="325">
        <v>80.5</v>
      </c>
      <c r="J2416" s="325">
        <v>46</v>
      </c>
    </row>
    <row r="2417" spans="2:10" x14ac:dyDescent="0.2">
      <c r="B2417" s="937">
        <v>43556</v>
      </c>
      <c r="C2417" s="325">
        <v>81</v>
      </c>
      <c r="D2417" s="325">
        <v>44.2</v>
      </c>
      <c r="E2417" s="325">
        <v>92.5</v>
      </c>
      <c r="F2417" s="325">
        <v>85.59</v>
      </c>
      <c r="G2417" s="325">
        <v>68.5</v>
      </c>
      <c r="H2417" s="325">
        <v>116</v>
      </c>
      <c r="I2417" s="325">
        <v>80.5</v>
      </c>
      <c r="J2417" s="325">
        <v>46</v>
      </c>
    </row>
    <row r="2418" spans="2:10" x14ac:dyDescent="0.2">
      <c r="B2418" s="937">
        <v>43557</v>
      </c>
      <c r="C2418" s="325">
        <v>81.5</v>
      </c>
      <c r="D2418" s="325">
        <v>44.53</v>
      </c>
      <c r="E2418" s="325">
        <v>92</v>
      </c>
      <c r="F2418" s="325">
        <v>85.59</v>
      </c>
      <c r="G2418" s="325">
        <v>68.5</v>
      </c>
      <c r="H2418" s="325">
        <v>116</v>
      </c>
      <c r="I2418" s="325">
        <v>80.41</v>
      </c>
      <c r="J2418" s="325">
        <v>46</v>
      </c>
    </row>
    <row r="2419" spans="2:10" x14ac:dyDescent="0.2">
      <c r="B2419" s="937">
        <v>43558</v>
      </c>
      <c r="C2419" s="325">
        <v>81.5</v>
      </c>
      <c r="D2419" s="325">
        <v>44.57</v>
      </c>
      <c r="E2419" s="325">
        <v>92</v>
      </c>
      <c r="F2419" s="325">
        <v>85.59</v>
      </c>
      <c r="G2419" s="325">
        <v>68.5</v>
      </c>
      <c r="H2419" s="325">
        <v>116</v>
      </c>
      <c r="I2419" s="325">
        <v>80.424999999999997</v>
      </c>
      <c r="J2419" s="325">
        <v>46</v>
      </c>
    </row>
    <row r="2420" spans="2:10" x14ac:dyDescent="0.2">
      <c r="B2420" s="937">
        <v>43559</v>
      </c>
      <c r="C2420" s="325">
        <v>81.5</v>
      </c>
      <c r="D2420" s="325">
        <v>44.55</v>
      </c>
      <c r="E2420" s="325">
        <v>92</v>
      </c>
      <c r="F2420" s="325">
        <v>85.59</v>
      </c>
      <c r="G2420" s="325">
        <v>68.5</v>
      </c>
      <c r="H2420" s="325">
        <v>116</v>
      </c>
      <c r="I2420" s="325">
        <v>80.415000000000006</v>
      </c>
      <c r="J2420" s="325">
        <v>46</v>
      </c>
    </row>
    <row r="2421" spans="2:10" x14ac:dyDescent="0.2">
      <c r="B2421" s="937">
        <v>43560</v>
      </c>
      <c r="C2421" s="325">
        <v>81</v>
      </c>
      <c r="D2421" s="325">
        <v>44.56</v>
      </c>
      <c r="E2421" s="325">
        <v>91.5</v>
      </c>
      <c r="F2421" s="325">
        <v>85.59</v>
      </c>
      <c r="G2421" s="325">
        <v>68.5</v>
      </c>
      <c r="H2421" s="325">
        <v>116</v>
      </c>
      <c r="I2421" s="325">
        <v>80.42</v>
      </c>
      <c r="J2421" s="325">
        <v>46</v>
      </c>
    </row>
    <row r="2422" spans="2:10" x14ac:dyDescent="0.2">
      <c r="B2422" s="937">
        <v>43563</v>
      </c>
      <c r="C2422" s="325">
        <v>81</v>
      </c>
      <c r="D2422" s="325">
        <v>44.56</v>
      </c>
      <c r="E2422" s="325">
        <v>91.5</v>
      </c>
      <c r="F2422" s="325">
        <v>85.59</v>
      </c>
      <c r="G2422" s="325">
        <v>68.5</v>
      </c>
      <c r="H2422" s="325">
        <v>116</v>
      </c>
      <c r="I2422" s="325">
        <v>80.415000000000006</v>
      </c>
      <c r="J2422" s="325">
        <v>46</v>
      </c>
    </row>
    <row r="2423" spans="2:10" x14ac:dyDescent="0.2">
      <c r="B2423" s="937">
        <v>43564</v>
      </c>
      <c r="C2423" s="325">
        <v>79</v>
      </c>
      <c r="D2423" s="325">
        <v>44.82</v>
      </c>
      <c r="E2423" s="325">
        <v>91</v>
      </c>
      <c r="F2423" s="325">
        <v>85.09</v>
      </c>
      <c r="G2423" s="325">
        <v>68</v>
      </c>
      <c r="H2423" s="325">
        <v>114.51</v>
      </c>
      <c r="I2423" s="325">
        <v>80.62</v>
      </c>
      <c r="J2423" s="325">
        <v>46</v>
      </c>
    </row>
    <row r="2424" spans="2:10" x14ac:dyDescent="0.2">
      <c r="B2424" s="937">
        <v>43565</v>
      </c>
      <c r="C2424" s="325">
        <v>81.5</v>
      </c>
      <c r="D2424" s="325">
        <v>44.564999999999998</v>
      </c>
      <c r="E2424" s="325">
        <v>91.5</v>
      </c>
      <c r="F2424" s="325">
        <v>85.09</v>
      </c>
      <c r="G2424" s="325">
        <v>68.5</v>
      </c>
      <c r="H2424" s="325">
        <v>112</v>
      </c>
      <c r="I2424" s="325">
        <v>80.75</v>
      </c>
      <c r="J2424" s="325">
        <v>46</v>
      </c>
    </row>
    <row r="2425" spans="2:10" x14ac:dyDescent="0.2">
      <c r="B2425" s="937">
        <v>43566</v>
      </c>
      <c r="C2425" s="325">
        <v>81.5</v>
      </c>
      <c r="D2425" s="325">
        <v>44.56</v>
      </c>
      <c r="E2425" s="325">
        <v>91.5</v>
      </c>
      <c r="F2425" s="325">
        <v>85.09</v>
      </c>
      <c r="G2425" s="325">
        <v>68.5</v>
      </c>
      <c r="H2425" s="325">
        <v>111.72</v>
      </c>
      <c r="I2425" s="325">
        <v>80.75</v>
      </c>
      <c r="J2425" s="325">
        <v>46</v>
      </c>
    </row>
    <row r="2426" spans="2:10" x14ac:dyDescent="0.2">
      <c r="B2426" s="937">
        <v>43567</v>
      </c>
      <c r="C2426" s="325">
        <v>81.5</v>
      </c>
      <c r="D2426" s="325">
        <v>44.534999999999997</v>
      </c>
      <c r="E2426" s="325">
        <v>91.5</v>
      </c>
      <c r="F2426" s="325">
        <v>85.09</v>
      </c>
      <c r="G2426" s="325">
        <v>68.5</v>
      </c>
      <c r="H2426" s="325">
        <v>105.5</v>
      </c>
      <c r="I2426" s="325">
        <v>80.739999999999995</v>
      </c>
      <c r="J2426" s="325">
        <v>46</v>
      </c>
    </row>
    <row r="2427" spans="2:10" x14ac:dyDescent="0.2">
      <c r="B2427" s="937">
        <v>43570</v>
      </c>
      <c r="C2427" s="325">
        <v>82</v>
      </c>
      <c r="D2427" s="325">
        <v>44.86</v>
      </c>
      <c r="E2427" s="325">
        <v>92</v>
      </c>
      <c r="F2427" s="325">
        <v>85.09</v>
      </c>
      <c r="G2427" s="325">
        <v>68.5</v>
      </c>
      <c r="H2427" s="325">
        <v>105.5</v>
      </c>
      <c r="I2427" s="325">
        <v>80.405000000000001</v>
      </c>
      <c r="J2427" s="325">
        <v>45.5</v>
      </c>
    </row>
    <row r="2428" spans="2:10" x14ac:dyDescent="0.2">
      <c r="B2428" s="937">
        <v>43571</v>
      </c>
      <c r="C2428" s="325">
        <v>82</v>
      </c>
      <c r="D2428" s="325">
        <v>45.22</v>
      </c>
      <c r="E2428" s="325">
        <v>92</v>
      </c>
      <c r="F2428" s="325">
        <v>85.09</v>
      </c>
      <c r="G2428" s="325">
        <v>68.5</v>
      </c>
      <c r="H2428" s="325">
        <v>105.5</v>
      </c>
      <c r="I2428" s="325">
        <v>80.41</v>
      </c>
      <c r="J2428" s="325">
        <v>45.5</v>
      </c>
    </row>
    <row r="2429" spans="2:10" x14ac:dyDescent="0.2">
      <c r="B2429" s="937">
        <v>43572</v>
      </c>
      <c r="C2429" s="325">
        <v>82</v>
      </c>
      <c r="D2429" s="325">
        <v>45.21</v>
      </c>
      <c r="E2429" s="325">
        <v>92</v>
      </c>
      <c r="F2429" s="325">
        <v>85.09</v>
      </c>
      <c r="G2429" s="325">
        <v>68.5</v>
      </c>
      <c r="H2429" s="325">
        <v>105.5</v>
      </c>
      <c r="I2429" s="325">
        <v>80.08</v>
      </c>
      <c r="J2429" s="325">
        <v>45.5</v>
      </c>
    </row>
    <row r="2430" spans="2:10" x14ac:dyDescent="0.2">
      <c r="B2430" s="937">
        <v>43573</v>
      </c>
      <c r="C2430" s="325">
        <v>82</v>
      </c>
      <c r="D2430" s="325">
        <v>45.22</v>
      </c>
      <c r="E2430" s="325">
        <v>92</v>
      </c>
      <c r="F2430" s="325">
        <v>85.09</v>
      </c>
      <c r="G2430" s="325">
        <v>68.5</v>
      </c>
      <c r="H2430" s="325">
        <v>105.5</v>
      </c>
      <c r="I2430" s="325">
        <v>80.08</v>
      </c>
      <c r="J2430" s="325">
        <v>45.5</v>
      </c>
    </row>
    <row r="2431" spans="2:10" x14ac:dyDescent="0.2">
      <c r="B2431" s="937">
        <v>43574</v>
      </c>
      <c r="C2431" s="325">
        <v>82</v>
      </c>
      <c r="D2431" s="325">
        <v>45.23</v>
      </c>
      <c r="E2431" s="325">
        <v>92</v>
      </c>
      <c r="F2431" s="325">
        <v>85.09</v>
      </c>
      <c r="G2431" s="325">
        <v>68</v>
      </c>
      <c r="H2431" s="325">
        <v>105.5</v>
      </c>
      <c r="I2431" s="325">
        <v>80.09</v>
      </c>
      <c r="J2431" s="325">
        <v>45.5</v>
      </c>
    </row>
    <row r="2432" spans="2:10" x14ac:dyDescent="0.2">
      <c r="B2432" s="937">
        <v>43577</v>
      </c>
      <c r="C2432" s="325">
        <v>82</v>
      </c>
      <c r="D2432" s="325">
        <v>45</v>
      </c>
      <c r="E2432" s="325">
        <v>92</v>
      </c>
      <c r="F2432" s="325">
        <v>85.09</v>
      </c>
      <c r="G2432" s="325">
        <v>68</v>
      </c>
      <c r="H2432" s="325">
        <v>105.5</v>
      </c>
      <c r="I2432" s="325">
        <v>80.08</v>
      </c>
      <c r="J2432" s="325">
        <v>45.5</v>
      </c>
    </row>
    <row r="2433" spans="2:10" x14ac:dyDescent="0.2">
      <c r="B2433" s="937">
        <v>43578</v>
      </c>
      <c r="C2433" s="325">
        <v>82</v>
      </c>
      <c r="D2433" s="325">
        <v>45</v>
      </c>
      <c r="E2433" s="325">
        <v>92</v>
      </c>
      <c r="F2433" s="325">
        <v>85.09</v>
      </c>
      <c r="G2433" s="325">
        <v>68</v>
      </c>
      <c r="H2433" s="325">
        <v>105.5</v>
      </c>
      <c r="I2433" s="325">
        <v>80.08</v>
      </c>
      <c r="J2433" s="325">
        <v>45.5</v>
      </c>
    </row>
    <row r="2434" spans="2:10" x14ac:dyDescent="0.2">
      <c r="B2434" s="937">
        <v>43579</v>
      </c>
      <c r="C2434" s="325">
        <v>81.5</v>
      </c>
      <c r="D2434" s="325">
        <v>44</v>
      </c>
      <c r="E2434" s="325">
        <v>90.5</v>
      </c>
      <c r="F2434" s="325">
        <v>83.59</v>
      </c>
      <c r="G2434" s="325">
        <v>66</v>
      </c>
      <c r="H2434" s="325">
        <v>103</v>
      </c>
      <c r="I2434" s="325">
        <v>79.42</v>
      </c>
      <c r="J2434" s="325">
        <v>44</v>
      </c>
    </row>
    <row r="2435" spans="2:10" x14ac:dyDescent="0.2">
      <c r="B2435" s="937">
        <v>43580</v>
      </c>
      <c r="C2435" s="325">
        <v>81.5</v>
      </c>
      <c r="D2435" s="325">
        <v>44</v>
      </c>
      <c r="E2435" s="325">
        <v>90</v>
      </c>
      <c r="F2435" s="325">
        <v>84.5</v>
      </c>
      <c r="G2435" s="325">
        <v>65.5</v>
      </c>
      <c r="H2435" s="325">
        <v>103</v>
      </c>
      <c r="I2435" s="325">
        <v>79.42</v>
      </c>
      <c r="J2435" s="325">
        <v>43.5</v>
      </c>
    </row>
    <row r="2436" spans="2:10" x14ac:dyDescent="0.2">
      <c r="B2436" s="937">
        <v>43581</v>
      </c>
      <c r="C2436" s="325">
        <v>82</v>
      </c>
      <c r="D2436" s="325">
        <v>44.5</v>
      </c>
      <c r="E2436" s="325">
        <v>90</v>
      </c>
      <c r="F2436" s="325">
        <v>85</v>
      </c>
      <c r="G2436" s="325">
        <v>66</v>
      </c>
      <c r="H2436" s="325">
        <v>101</v>
      </c>
      <c r="I2436" s="325">
        <v>79.41</v>
      </c>
      <c r="J2436" s="325">
        <v>44</v>
      </c>
    </row>
    <row r="2437" spans="2:10" x14ac:dyDescent="0.2">
      <c r="B2437" s="937">
        <v>43584</v>
      </c>
      <c r="C2437" s="325">
        <v>82</v>
      </c>
      <c r="D2437" s="325">
        <v>44.5</v>
      </c>
      <c r="E2437" s="325">
        <v>89.5</v>
      </c>
      <c r="F2437" s="325">
        <v>85</v>
      </c>
      <c r="G2437" s="325">
        <v>66</v>
      </c>
      <c r="H2437" s="325">
        <v>101</v>
      </c>
      <c r="I2437" s="325">
        <v>79.754999999999995</v>
      </c>
      <c r="J2437" s="325">
        <v>44</v>
      </c>
    </row>
    <row r="2438" spans="2:10" x14ac:dyDescent="0.2">
      <c r="B2438" s="937">
        <v>43585</v>
      </c>
      <c r="C2438" s="325">
        <v>80.775000000000006</v>
      </c>
      <c r="D2438" s="325">
        <v>44.86</v>
      </c>
      <c r="E2438" s="325">
        <v>89.5</v>
      </c>
      <c r="F2438" s="325">
        <v>85</v>
      </c>
      <c r="G2438" s="325">
        <v>66.150000000000006</v>
      </c>
      <c r="H2438" s="325">
        <v>96</v>
      </c>
      <c r="I2438" s="325">
        <v>79.745000000000005</v>
      </c>
      <c r="J2438" s="325">
        <v>44.55</v>
      </c>
    </row>
    <row r="2439" spans="2:10" x14ac:dyDescent="0.2">
      <c r="B2439" s="937">
        <v>43586</v>
      </c>
      <c r="C2439" s="325">
        <v>80.44</v>
      </c>
      <c r="D2439" s="325">
        <v>44.88</v>
      </c>
      <c r="E2439" s="325">
        <v>89.5</v>
      </c>
      <c r="F2439" s="325">
        <v>85</v>
      </c>
      <c r="G2439" s="325">
        <v>66.16</v>
      </c>
      <c r="H2439" s="325">
        <v>90</v>
      </c>
      <c r="I2439" s="325">
        <v>79.75</v>
      </c>
      <c r="J2439" s="325">
        <v>44.56</v>
      </c>
    </row>
    <row r="2440" spans="2:10" x14ac:dyDescent="0.2">
      <c r="B2440" s="937">
        <v>43587</v>
      </c>
      <c r="C2440" s="325">
        <v>80.444999999999993</v>
      </c>
      <c r="D2440" s="325">
        <v>44.854999999999997</v>
      </c>
      <c r="E2440" s="325">
        <v>89.5</v>
      </c>
      <c r="F2440" s="325">
        <v>85</v>
      </c>
      <c r="G2440" s="325">
        <v>66.150000000000006</v>
      </c>
      <c r="H2440" s="325">
        <v>90</v>
      </c>
      <c r="I2440" s="325">
        <v>79.5</v>
      </c>
      <c r="J2440" s="325">
        <v>44.56</v>
      </c>
    </row>
    <row r="2441" spans="2:10" x14ac:dyDescent="0.2">
      <c r="B2441" s="937">
        <v>43588</v>
      </c>
      <c r="C2441" s="325">
        <v>80.45</v>
      </c>
      <c r="D2441" s="325">
        <v>44.85</v>
      </c>
      <c r="E2441" s="325">
        <v>89.5</v>
      </c>
      <c r="F2441" s="325">
        <v>85</v>
      </c>
      <c r="G2441" s="325">
        <v>66.14</v>
      </c>
      <c r="H2441" s="325">
        <v>90</v>
      </c>
      <c r="I2441" s="325">
        <v>79.5</v>
      </c>
      <c r="J2441" s="325">
        <v>44.575000000000003</v>
      </c>
    </row>
    <row r="2442" spans="2:10" x14ac:dyDescent="0.2">
      <c r="B2442" s="937">
        <v>43591</v>
      </c>
      <c r="C2442" s="325">
        <v>80.444999999999993</v>
      </c>
      <c r="D2442" s="325">
        <v>44.87</v>
      </c>
      <c r="E2442" s="325">
        <v>89.5</v>
      </c>
      <c r="F2442" s="325">
        <v>84.5</v>
      </c>
      <c r="G2442" s="325">
        <v>66.16</v>
      </c>
      <c r="H2442" s="325">
        <v>90</v>
      </c>
      <c r="I2442" s="325">
        <v>79.5</v>
      </c>
      <c r="J2442" s="325">
        <v>44.564999999999998</v>
      </c>
    </row>
    <row r="2443" spans="2:10" x14ac:dyDescent="0.2">
      <c r="B2443" s="937">
        <v>43592</v>
      </c>
      <c r="C2443" s="325">
        <v>80.45</v>
      </c>
      <c r="D2443" s="325">
        <v>44.88</v>
      </c>
      <c r="E2443" s="325">
        <v>89.5</v>
      </c>
      <c r="F2443" s="325">
        <v>84.5</v>
      </c>
      <c r="G2443" s="325">
        <v>66.165000000000006</v>
      </c>
      <c r="H2443" s="325">
        <v>90</v>
      </c>
      <c r="I2443" s="325">
        <v>79.5</v>
      </c>
      <c r="J2443" s="325">
        <v>44.57</v>
      </c>
    </row>
    <row r="2444" spans="2:10" x14ac:dyDescent="0.2">
      <c r="B2444" s="937">
        <v>43593</v>
      </c>
      <c r="C2444" s="325">
        <v>80.114999999999995</v>
      </c>
      <c r="D2444" s="325">
        <v>44.884999999999998</v>
      </c>
      <c r="E2444" s="325">
        <v>89.5</v>
      </c>
      <c r="F2444" s="325">
        <v>84.5</v>
      </c>
      <c r="G2444" s="325">
        <v>66.165000000000006</v>
      </c>
      <c r="H2444" s="325">
        <v>90</v>
      </c>
      <c r="I2444" s="325">
        <v>79.5</v>
      </c>
      <c r="J2444" s="325">
        <v>44.564999999999998</v>
      </c>
    </row>
    <row r="2445" spans="2:10" x14ac:dyDescent="0.2">
      <c r="B2445" s="937">
        <v>43594</v>
      </c>
      <c r="C2445" s="325">
        <v>80.11</v>
      </c>
      <c r="D2445" s="325">
        <v>44.85</v>
      </c>
      <c r="E2445" s="325">
        <v>89.5</v>
      </c>
      <c r="F2445" s="325">
        <v>84.5</v>
      </c>
      <c r="G2445" s="325">
        <v>66.144999999999996</v>
      </c>
      <c r="H2445" s="325">
        <v>90</v>
      </c>
      <c r="I2445" s="325">
        <v>79.5</v>
      </c>
      <c r="J2445" s="325">
        <v>44.55</v>
      </c>
    </row>
    <row r="2446" spans="2:10" x14ac:dyDescent="0.2">
      <c r="B2446" s="937">
        <v>43595</v>
      </c>
      <c r="C2446" s="325">
        <v>80.114999999999995</v>
      </c>
      <c r="D2446" s="325">
        <v>44.88</v>
      </c>
      <c r="E2446" s="325">
        <v>89.5</v>
      </c>
      <c r="F2446" s="325">
        <v>84</v>
      </c>
      <c r="G2446" s="325">
        <v>66.16</v>
      </c>
      <c r="H2446" s="325">
        <v>90</v>
      </c>
      <c r="I2446" s="325">
        <v>79.5</v>
      </c>
      <c r="J2446" s="325">
        <v>44.57</v>
      </c>
    </row>
    <row r="2447" spans="2:10" x14ac:dyDescent="0.2">
      <c r="B2447" s="937">
        <v>43598</v>
      </c>
      <c r="C2447" s="325">
        <v>79.78</v>
      </c>
      <c r="D2447" s="325">
        <v>45.2</v>
      </c>
      <c r="E2447" s="325">
        <v>90</v>
      </c>
      <c r="F2447" s="325">
        <v>84</v>
      </c>
      <c r="G2447" s="325">
        <v>65.819999999999993</v>
      </c>
      <c r="H2447" s="325">
        <v>87</v>
      </c>
      <c r="I2447" s="325">
        <v>79.5</v>
      </c>
      <c r="J2447" s="325">
        <v>44.895000000000003</v>
      </c>
    </row>
    <row r="2448" spans="2:10" x14ac:dyDescent="0.2">
      <c r="B2448" s="937">
        <v>43599</v>
      </c>
      <c r="C2448" s="325">
        <v>79.784999999999997</v>
      </c>
      <c r="D2448" s="325">
        <v>45.234999999999999</v>
      </c>
      <c r="E2448" s="325">
        <v>90</v>
      </c>
      <c r="F2448" s="325">
        <v>85</v>
      </c>
      <c r="G2448" s="325">
        <v>65.510000000000005</v>
      </c>
      <c r="H2448" s="325">
        <v>88</v>
      </c>
      <c r="I2448" s="325">
        <v>80</v>
      </c>
      <c r="J2448" s="325">
        <v>44.92</v>
      </c>
    </row>
    <row r="2449" spans="2:10" x14ac:dyDescent="0.2">
      <c r="B2449" s="937">
        <v>43600</v>
      </c>
      <c r="C2449" s="325">
        <v>79.77</v>
      </c>
      <c r="D2449" s="325">
        <v>45.19</v>
      </c>
      <c r="E2449" s="325">
        <v>90</v>
      </c>
      <c r="F2449" s="325">
        <v>85</v>
      </c>
      <c r="G2449" s="325">
        <v>65.48</v>
      </c>
      <c r="H2449" s="325">
        <v>90</v>
      </c>
      <c r="I2449" s="325">
        <v>80</v>
      </c>
      <c r="J2449" s="325">
        <v>44.88</v>
      </c>
    </row>
    <row r="2450" spans="2:10" x14ac:dyDescent="0.2">
      <c r="B2450" s="937">
        <v>43601</v>
      </c>
      <c r="C2450" s="325">
        <v>79.78</v>
      </c>
      <c r="D2450" s="325">
        <v>44.88</v>
      </c>
      <c r="E2450" s="325">
        <v>89.5</v>
      </c>
      <c r="F2450" s="325">
        <v>85</v>
      </c>
      <c r="G2450" s="325">
        <v>65.5</v>
      </c>
      <c r="H2450" s="325">
        <v>89</v>
      </c>
      <c r="I2450" s="325">
        <v>79.5</v>
      </c>
      <c r="J2450" s="325">
        <v>44.9</v>
      </c>
    </row>
    <row r="2451" spans="2:10" x14ac:dyDescent="0.2">
      <c r="B2451" s="937">
        <v>43602</v>
      </c>
      <c r="C2451" s="325">
        <v>79.760000000000005</v>
      </c>
      <c r="D2451" s="325">
        <v>44.84</v>
      </c>
      <c r="E2451" s="325">
        <v>89</v>
      </c>
      <c r="F2451" s="325">
        <v>85</v>
      </c>
      <c r="G2451" s="325">
        <v>65.474999999999994</v>
      </c>
      <c r="H2451" s="325">
        <v>89</v>
      </c>
      <c r="I2451" s="325">
        <v>79</v>
      </c>
      <c r="J2451" s="325">
        <v>44.53</v>
      </c>
    </row>
    <row r="2452" spans="2:10" x14ac:dyDescent="0.2">
      <c r="B2452" s="937">
        <v>43605</v>
      </c>
      <c r="C2452" s="325">
        <v>79.77</v>
      </c>
      <c r="D2452" s="325">
        <v>44.86</v>
      </c>
      <c r="E2452" s="325">
        <v>89</v>
      </c>
      <c r="F2452" s="325">
        <v>86</v>
      </c>
      <c r="G2452" s="325">
        <v>65.814999999999998</v>
      </c>
      <c r="H2452" s="325">
        <v>91</v>
      </c>
      <c r="I2452" s="325">
        <v>80</v>
      </c>
      <c r="J2452" s="325">
        <v>44.875</v>
      </c>
    </row>
    <row r="2453" spans="2:10" x14ac:dyDescent="0.2">
      <c r="B2453" s="937">
        <v>43606</v>
      </c>
      <c r="C2453" s="325">
        <v>79.77</v>
      </c>
      <c r="D2453" s="325">
        <v>44.85</v>
      </c>
      <c r="E2453" s="325">
        <v>89</v>
      </c>
      <c r="F2453" s="325">
        <v>86</v>
      </c>
      <c r="G2453" s="325">
        <v>66.474999999999994</v>
      </c>
      <c r="H2453" s="325">
        <v>92</v>
      </c>
      <c r="I2453" s="325">
        <v>79</v>
      </c>
      <c r="J2453" s="325">
        <v>45.204999999999998</v>
      </c>
    </row>
    <row r="2454" spans="2:10" x14ac:dyDescent="0.2">
      <c r="B2454" s="937">
        <v>43607</v>
      </c>
      <c r="C2454" s="325">
        <v>79.765000000000001</v>
      </c>
      <c r="D2454" s="325">
        <v>44.844999999999999</v>
      </c>
      <c r="E2454" s="325">
        <v>89</v>
      </c>
      <c r="F2454" s="325">
        <v>87</v>
      </c>
      <c r="G2454" s="325">
        <v>66.81</v>
      </c>
      <c r="H2454" s="325">
        <v>92</v>
      </c>
      <c r="I2454" s="325">
        <v>79</v>
      </c>
      <c r="J2454" s="325">
        <v>45.2</v>
      </c>
    </row>
    <row r="2455" spans="2:10" x14ac:dyDescent="0.2">
      <c r="B2455" s="937">
        <v>43608</v>
      </c>
      <c r="C2455" s="325">
        <v>79.78</v>
      </c>
      <c r="D2455" s="325">
        <v>44.87</v>
      </c>
      <c r="E2455" s="325">
        <v>89</v>
      </c>
      <c r="F2455" s="325">
        <v>87</v>
      </c>
      <c r="G2455" s="325">
        <v>66.825000000000003</v>
      </c>
      <c r="H2455" s="325">
        <v>92</v>
      </c>
      <c r="I2455" s="325">
        <v>79</v>
      </c>
      <c r="J2455" s="325">
        <v>45.225000000000001</v>
      </c>
    </row>
    <row r="2456" spans="2:10" x14ac:dyDescent="0.2">
      <c r="B2456" s="937">
        <v>43609</v>
      </c>
      <c r="C2456" s="325">
        <v>78.680000000000007</v>
      </c>
      <c r="D2456" s="325">
        <v>44.865000000000002</v>
      </c>
      <c r="E2456" s="325">
        <v>89</v>
      </c>
      <c r="F2456" s="325">
        <v>87</v>
      </c>
      <c r="G2456" s="325">
        <v>66.775000000000006</v>
      </c>
      <c r="H2456" s="325">
        <v>92</v>
      </c>
      <c r="I2456" s="325">
        <v>79</v>
      </c>
      <c r="J2456" s="325">
        <v>45.37</v>
      </c>
    </row>
    <row r="2457" spans="2:10" x14ac:dyDescent="0.2">
      <c r="B2457" s="937">
        <v>43612</v>
      </c>
      <c r="C2457" s="325">
        <v>79.44</v>
      </c>
      <c r="D2457" s="325">
        <v>45.185000000000002</v>
      </c>
      <c r="E2457" s="325">
        <v>89</v>
      </c>
      <c r="F2457" s="325">
        <v>87</v>
      </c>
      <c r="G2457" s="325">
        <v>66.48</v>
      </c>
      <c r="H2457" s="325">
        <v>90</v>
      </c>
      <c r="I2457" s="325">
        <v>79</v>
      </c>
      <c r="J2457" s="325">
        <v>45.21</v>
      </c>
    </row>
    <row r="2458" spans="2:10" x14ac:dyDescent="0.2">
      <c r="B2458" s="937">
        <v>43613</v>
      </c>
      <c r="C2458" s="325">
        <v>79.44</v>
      </c>
      <c r="D2458" s="325">
        <v>45.19</v>
      </c>
      <c r="E2458" s="325">
        <v>89</v>
      </c>
      <c r="F2458" s="325">
        <v>87</v>
      </c>
      <c r="G2458" s="325">
        <v>66.48</v>
      </c>
      <c r="H2458" s="325">
        <v>90</v>
      </c>
      <c r="I2458" s="325">
        <v>79</v>
      </c>
      <c r="J2458" s="325">
        <v>45.215000000000003</v>
      </c>
    </row>
    <row r="2459" spans="2:10" x14ac:dyDescent="0.2">
      <c r="B2459" s="937">
        <v>43614</v>
      </c>
      <c r="C2459" s="325">
        <v>79.61</v>
      </c>
      <c r="D2459" s="325">
        <v>45.21</v>
      </c>
      <c r="E2459" s="325">
        <v>89</v>
      </c>
      <c r="F2459" s="325">
        <v>87</v>
      </c>
      <c r="G2459" s="325">
        <v>66.495000000000005</v>
      </c>
      <c r="H2459" s="325">
        <v>91</v>
      </c>
      <c r="I2459" s="325">
        <v>79.09</v>
      </c>
      <c r="J2459" s="325">
        <v>45.225000000000001</v>
      </c>
    </row>
    <row r="2460" spans="2:10" x14ac:dyDescent="0.2">
      <c r="B2460" s="937">
        <v>43615</v>
      </c>
      <c r="C2460" s="325">
        <v>79.944999999999993</v>
      </c>
      <c r="D2460" s="325">
        <v>45.3</v>
      </c>
      <c r="E2460" s="325">
        <v>89</v>
      </c>
      <c r="F2460" s="325">
        <v>87</v>
      </c>
      <c r="G2460" s="325">
        <v>66.155000000000001</v>
      </c>
      <c r="H2460" s="325">
        <v>92</v>
      </c>
      <c r="I2460" s="325">
        <v>79.09</v>
      </c>
      <c r="J2460" s="325">
        <v>45.225000000000001</v>
      </c>
    </row>
    <row r="2461" spans="2:10" x14ac:dyDescent="0.2">
      <c r="B2461" s="937">
        <v>43616</v>
      </c>
      <c r="C2461" s="325">
        <v>79.94</v>
      </c>
      <c r="D2461" s="325">
        <v>44.8</v>
      </c>
      <c r="E2461" s="325">
        <v>88.5</v>
      </c>
      <c r="F2461" s="325">
        <v>86</v>
      </c>
      <c r="G2461" s="325">
        <v>66.489999999999995</v>
      </c>
      <c r="H2461" s="325">
        <v>88</v>
      </c>
      <c r="I2461" s="325">
        <v>79.08</v>
      </c>
      <c r="J2461" s="325">
        <v>45.204999999999998</v>
      </c>
    </row>
    <row r="2462" spans="2:10" x14ac:dyDescent="0.2">
      <c r="B2462" s="937">
        <v>43619</v>
      </c>
      <c r="C2462" s="325">
        <v>79.944999999999993</v>
      </c>
      <c r="D2462" s="325">
        <v>44.86</v>
      </c>
      <c r="E2462" s="325">
        <v>88</v>
      </c>
      <c r="F2462" s="325">
        <v>81.5</v>
      </c>
      <c r="G2462" s="325">
        <v>66.849999999999994</v>
      </c>
      <c r="H2462" s="325">
        <v>89</v>
      </c>
      <c r="I2462" s="325">
        <v>79.09</v>
      </c>
      <c r="J2462" s="325">
        <v>45.24</v>
      </c>
    </row>
    <row r="2463" spans="2:10" x14ac:dyDescent="0.2">
      <c r="B2463" s="937">
        <v>43620</v>
      </c>
      <c r="C2463" s="325">
        <v>79.94</v>
      </c>
      <c r="D2463" s="325">
        <v>45.35</v>
      </c>
      <c r="E2463" s="325">
        <v>88</v>
      </c>
      <c r="F2463" s="325">
        <v>80</v>
      </c>
      <c r="G2463" s="325">
        <v>66.84</v>
      </c>
      <c r="H2463" s="325">
        <v>89</v>
      </c>
      <c r="I2463" s="325">
        <v>79.09</v>
      </c>
      <c r="J2463" s="325">
        <v>45.22</v>
      </c>
    </row>
    <row r="2464" spans="2:10" x14ac:dyDescent="0.2">
      <c r="B2464" s="937">
        <v>43621</v>
      </c>
      <c r="C2464" s="325">
        <v>79.924999999999997</v>
      </c>
      <c r="D2464" s="325">
        <v>45.27</v>
      </c>
      <c r="E2464" s="325">
        <v>88</v>
      </c>
      <c r="F2464" s="325">
        <v>80</v>
      </c>
      <c r="G2464" s="325">
        <v>66.81</v>
      </c>
      <c r="H2464" s="325">
        <v>88</v>
      </c>
      <c r="I2464" s="325">
        <v>79.069999999999993</v>
      </c>
      <c r="J2464" s="325">
        <v>45.174999999999997</v>
      </c>
    </row>
    <row r="2465" spans="2:10" x14ac:dyDescent="0.2">
      <c r="B2465" s="937">
        <v>43622</v>
      </c>
      <c r="C2465" s="325">
        <v>80.28</v>
      </c>
      <c r="D2465" s="325">
        <v>45.31</v>
      </c>
      <c r="E2465" s="325">
        <v>88</v>
      </c>
      <c r="F2465" s="325">
        <v>80</v>
      </c>
      <c r="G2465" s="325">
        <v>66.489999999999995</v>
      </c>
      <c r="H2465" s="325">
        <v>87</v>
      </c>
      <c r="I2465" s="325">
        <v>79.09</v>
      </c>
      <c r="J2465" s="325">
        <v>45.234999999999999</v>
      </c>
    </row>
    <row r="2466" spans="2:10" x14ac:dyDescent="0.2">
      <c r="B2466" s="937">
        <v>43623</v>
      </c>
      <c r="C2466" s="325">
        <v>80.605000000000004</v>
      </c>
      <c r="D2466" s="325">
        <v>45.27</v>
      </c>
      <c r="E2466" s="325">
        <v>88</v>
      </c>
      <c r="F2466" s="325">
        <v>75</v>
      </c>
      <c r="G2466" s="325">
        <v>66.474999999999994</v>
      </c>
      <c r="H2466" s="325">
        <v>88</v>
      </c>
      <c r="I2466" s="325">
        <v>79.084999999999994</v>
      </c>
      <c r="J2466" s="325">
        <v>45.21</v>
      </c>
    </row>
    <row r="2467" spans="2:10" x14ac:dyDescent="0.2">
      <c r="B2467" s="937">
        <v>43626</v>
      </c>
      <c r="C2467" s="325">
        <v>80.28</v>
      </c>
      <c r="D2467" s="325">
        <v>45.314999999999998</v>
      </c>
      <c r="E2467" s="325">
        <v>88</v>
      </c>
      <c r="F2467" s="325">
        <v>78.47</v>
      </c>
      <c r="G2467" s="325">
        <v>66.495000000000005</v>
      </c>
      <c r="H2467" s="325">
        <v>87</v>
      </c>
      <c r="I2467" s="325">
        <v>79.094999999999999</v>
      </c>
      <c r="J2467" s="325">
        <v>45.244999999999997</v>
      </c>
    </row>
    <row r="2468" spans="2:10" x14ac:dyDescent="0.2">
      <c r="B2468" s="937">
        <v>43627</v>
      </c>
      <c r="C2468" s="325">
        <v>80.594999999999999</v>
      </c>
      <c r="D2468" s="325">
        <v>45.26</v>
      </c>
      <c r="E2468" s="325">
        <v>88</v>
      </c>
      <c r="F2468" s="325">
        <v>78.12</v>
      </c>
      <c r="G2468" s="325">
        <v>66.47</v>
      </c>
      <c r="H2468" s="325">
        <v>88</v>
      </c>
      <c r="I2468" s="325">
        <v>76.11</v>
      </c>
      <c r="J2468" s="325">
        <v>45.2</v>
      </c>
    </row>
    <row r="2469" spans="2:10" x14ac:dyDescent="0.2">
      <c r="B2469" s="937">
        <v>43628</v>
      </c>
      <c r="C2469" s="325">
        <v>80.27</v>
      </c>
      <c r="D2469" s="325">
        <v>45.3</v>
      </c>
      <c r="E2469" s="325">
        <v>87</v>
      </c>
      <c r="F2469" s="325">
        <v>78.459999999999994</v>
      </c>
      <c r="G2469" s="325">
        <v>66.489999999999995</v>
      </c>
      <c r="H2469" s="325">
        <v>88</v>
      </c>
      <c r="I2469" s="325">
        <v>74.45</v>
      </c>
      <c r="J2469" s="325">
        <v>45.21</v>
      </c>
    </row>
    <row r="2470" spans="2:10" x14ac:dyDescent="0.2">
      <c r="B2470" s="937">
        <v>43629</v>
      </c>
      <c r="C2470" s="325">
        <v>80.28</v>
      </c>
      <c r="D2470" s="325">
        <v>45.325000000000003</v>
      </c>
      <c r="E2470" s="325">
        <v>87</v>
      </c>
      <c r="F2470" s="325">
        <v>78.14</v>
      </c>
      <c r="G2470" s="325">
        <v>66.165000000000006</v>
      </c>
      <c r="H2470" s="325">
        <v>88</v>
      </c>
      <c r="I2470" s="325">
        <v>73.8</v>
      </c>
      <c r="J2470" s="325">
        <v>45.24</v>
      </c>
    </row>
    <row r="2471" spans="2:10" x14ac:dyDescent="0.2">
      <c r="B2471" s="937">
        <v>43630</v>
      </c>
      <c r="C2471" s="325">
        <v>80.28</v>
      </c>
      <c r="D2471" s="325">
        <v>45.34</v>
      </c>
      <c r="E2471" s="325">
        <v>86.5</v>
      </c>
      <c r="F2471" s="325">
        <v>78.14</v>
      </c>
      <c r="G2471" s="325">
        <v>64.84</v>
      </c>
      <c r="H2471" s="325">
        <v>88</v>
      </c>
      <c r="I2471" s="325">
        <v>73.790000000000006</v>
      </c>
      <c r="J2471" s="325">
        <v>45.225000000000001</v>
      </c>
    </row>
    <row r="2472" spans="2:10" x14ac:dyDescent="0.2">
      <c r="B2472" s="937">
        <v>43633</v>
      </c>
      <c r="C2472" s="325">
        <v>79.94</v>
      </c>
      <c r="D2472" s="325">
        <v>45.29</v>
      </c>
      <c r="E2472" s="325">
        <v>85.5</v>
      </c>
      <c r="F2472" s="325">
        <v>78.13</v>
      </c>
      <c r="G2472" s="325">
        <v>64.819999999999993</v>
      </c>
      <c r="H2472" s="325">
        <v>88</v>
      </c>
      <c r="I2472" s="325">
        <v>73.784999999999997</v>
      </c>
      <c r="J2472" s="325">
        <v>45.22</v>
      </c>
    </row>
    <row r="2473" spans="2:10" x14ac:dyDescent="0.2">
      <c r="B2473" s="937">
        <v>43634</v>
      </c>
      <c r="C2473" s="325">
        <v>79.930000000000007</v>
      </c>
      <c r="D2473" s="325">
        <v>45.27</v>
      </c>
      <c r="E2473" s="325">
        <v>85.5</v>
      </c>
      <c r="F2473" s="325">
        <v>77.790000000000006</v>
      </c>
      <c r="G2473" s="325">
        <v>64.81</v>
      </c>
      <c r="H2473" s="325">
        <v>88</v>
      </c>
      <c r="I2473" s="325">
        <v>74.11</v>
      </c>
      <c r="J2473" s="325">
        <v>45.204999999999998</v>
      </c>
    </row>
    <row r="2474" spans="2:10" x14ac:dyDescent="0.2">
      <c r="B2474" s="937">
        <v>43635</v>
      </c>
      <c r="C2474" s="325">
        <v>79.944999999999993</v>
      </c>
      <c r="D2474" s="325">
        <v>44.8</v>
      </c>
      <c r="E2474" s="325">
        <v>84</v>
      </c>
      <c r="F2474" s="325">
        <v>77.790000000000006</v>
      </c>
      <c r="G2474" s="325">
        <v>64.819999999999993</v>
      </c>
      <c r="H2474" s="325">
        <v>88</v>
      </c>
      <c r="I2474" s="325">
        <v>74.790000000000006</v>
      </c>
      <c r="J2474" s="325">
        <v>44.895000000000003</v>
      </c>
    </row>
    <row r="2475" spans="2:10" x14ac:dyDescent="0.2">
      <c r="B2475" s="937">
        <v>43636</v>
      </c>
      <c r="C2475" s="325">
        <v>79.930000000000007</v>
      </c>
      <c r="D2475" s="325">
        <v>44.85</v>
      </c>
      <c r="E2475" s="325">
        <v>84</v>
      </c>
      <c r="F2475" s="325">
        <v>77.48</v>
      </c>
      <c r="G2475" s="325">
        <v>64.84</v>
      </c>
      <c r="H2475" s="325">
        <v>88</v>
      </c>
      <c r="I2475" s="325">
        <v>74.77</v>
      </c>
      <c r="J2475" s="325">
        <v>44.86</v>
      </c>
    </row>
    <row r="2476" spans="2:10" x14ac:dyDescent="0.2">
      <c r="B2476" s="937">
        <v>43637</v>
      </c>
      <c r="C2476" s="325">
        <v>79.95</v>
      </c>
      <c r="D2476" s="325">
        <v>44.82</v>
      </c>
      <c r="E2476" s="325">
        <v>83.5</v>
      </c>
      <c r="F2476" s="325">
        <v>77.14</v>
      </c>
      <c r="G2476" s="325">
        <v>64.83</v>
      </c>
      <c r="H2476" s="325">
        <v>88</v>
      </c>
      <c r="I2476" s="325">
        <v>74.8</v>
      </c>
      <c r="J2476" s="325">
        <v>44.91</v>
      </c>
    </row>
    <row r="2477" spans="2:10" x14ac:dyDescent="0.2">
      <c r="B2477" s="937">
        <v>43640</v>
      </c>
      <c r="C2477" s="325">
        <v>79.59</v>
      </c>
      <c r="D2477" s="325">
        <v>44.765000000000001</v>
      </c>
      <c r="E2477" s="325">
        <v>83.5</v>
      </c>
      <c r="F2477" s="325">
        <v>76.790000000000006</v>
      </c>
      <c r="G2477" s="325">
        <v>64.805000000000007</v>
      </c>
      <c r="H2477" s="325">
        <v>85</v>
      </c>
      <c r="I2477" s="325">
        <v>74.77</v>
      </c>
      <c r="J2477" s="325">
        <v>44.854999999999997</v>
      </c>
    </row>
    <row r="2478" spans="2:10" x14ac:dyDescent="0.2">
      <c r="B2478" s="937">
        <v>43641</v>
      </c>
      <c r="C2478" s="325">
        <v>79.444999999999993</v>
      </c>
      <c r="D2478" s="325">
        <v>42.884999999999998</v>
      </c>
      <c r="E2478" s="325">
        <v>81</v>
      </c>
      <c r="F2478" s="325">
        <v>76.8</v>
      </c>
      <c r="G2478" s="325">
        <v>64</v>
      </c>
      <c r="H2478" s="325">
        <v>87</v>
      </c>
      <c r="I2478" s="325">
        <v>74.790000000000006</v>
      </c>
      <c r="J2478" s="325">
        <v>44</v>
      </c>
    </row>
    <row r="2479" spans="2:10" x14ac:dyDescent="0.2">
      <c r="B2479" s="937">
        <v>43642</v>
      </c>
      <c r="C2479" s="325">
        <v>79.77</v>
      </c>
      <c r="D2479" s="325">
        <v>42.2</v>
      </c>
      <c r="E2479" s="325">
        <v>81</v>
      </c>
      <c r="F2479" s="325">
        <v>77.459999999999994</v>
      </c>
      <c r="G2479" s="325">
        <v>64</v>
      </c>
      <c r="H2479" s="325">
        <v>88</v>
      </c>
      <c r="I2479" s="325">
        <v>74.790000000000006</v>
      </c>
      <c r="J2479" s="325">
        <v>44</v>
      </c>
    </row>
    <row r="2480" spans="2:10" x14ac:dyDescent="0.2">
      <c r="B2480" s="937">
        <v>43643</v>
      </c>
      <c r="C2480" s="325">
        <v>79.924999999999997</v>
      </c>
      <c r="D2480" s="325">
        <v>42.16</v>
      </c>
      <c r="E2480" s="325">
        <v>81</v>
      </c>
      <c r="F2480" s="325">
        <v>78.11</v>
      </c>
      <c r="G2480" s="325">
        <v>64</v>
      </c>
      <c r="H2480" s="325">
        <v>89</v>
      </c>
      <c r="I2480" s="325">
        <v>74.77</v>
      </c>
      <c r="J2480" s="325">
        <v>44</v>
      </c>
    </row>
    <row r="2481" spans="2:10" x14ac:dyDescent="0.2">
      <c r="B2481" s="937">
        <v>43644</v>
      </c>
      <c r="C2481" s="325">
        <v>79.94</v>
      </c>
      <c r="D2481" s="325">
        <v>41.87</v>
      </c>
      <c r="E2481" s="325">
        <v>81</v>
      </c>
      <c r="F2481" s="325">
        <v>78.8</v>
      </c>
      <c r="G2481" s="325">
        <v>64.5</v>
      </c>
      <c r="H2481" s="325">
        <v>89</v>
      </c>
      <c r="I2481" s="325">
        <v>74.78</v>
      </c>
      <c r="J2481" s="325">
        <v>44</v>
      </c>
    </row>
    <row r="2482" spans="2:10" x14ac:dyDescent="0.2">
      <c r="B2482" s="937">
        <v>43647</v>
      </c>
      <c r="C2482" s="325">
        <v>79.935000000000002</v>
      </c>
      <c r="D2482" s="325">
        <v>41.524999999999999</v>
      </c>
      <c r="E2482" s="325">
        <v>81</v>
      </c>
      <c r="F2482" s="325">
        <v>78.790000000000006</v>
      </c>
      <c r="G2482" s="325">
        <v>65</v>
      </c>
      <c r="H2482" s="325">
        <v>89</v>
      </c>
      <c r="I2482" s="325">
        <v>74.78</v>
      </c>
      <c r="J2482" s="325">
        <v>44</v>
      </c>
    </row>
    <row r="2483" spans="2:10" x14ac:dyDescent="0.2">
      <c r="B2483" s="937">
        <v>43648</v>
      </c>
      <c r="C2483" s="325">
        <v>79.930000000000007</v>
      </c>
      <c r="D2483" s="325">
        <v>41.51</v>
      </c>
      <c r="E2483" s="325">
        <v>80.5</v>
      </c>
      <c r="F2483" s="325">
        <v>77.790000000000006</v>
      </c>
      <c r="G2483" s="325">
        <v>64.5</v>
      </c>
      <c r="H2483" s="325">
        <v>89</v>
      </c>
      <c r="I2483" s="325">
        <v>74.775000000000006</v>
      </c>
      <c r="J2483" s="325">
        <v>44</v>
      </c>
    </row>
    <row r="2484" spans="2:10" x14ac:dyDescent="0.2">
      <c r="B2484" s="937">
        <v>43649</v>
      </c>
      <c r="C2484" s="325">
        <v>79.94</v>
      </c>
      <c r="D2484" s="325">
        <v>41.55</v>
      </c>
      <c r="E2484" s="325">
        <v>80</v>
      </c>
      <c r="F2484" s="325">
        <v>77.150000000000006</v>
      </c>
      <c r="G2484" s="325">
        <v>64.5</v>
      </c>
      <c r="H2484" s="325">
        <v>87</v>
      </c>
      <c r="I2484" s="325">
        <v>74.784999999999997</v>
      </c>
      <c r="J2484" s="325">
        <v>43.5</v>
      </c>
    </row>
    <row r="2485" spans="2:10" x14ac:dyDescent="0.2">
      <c r="B2485" s="937">
        <v>43650</v>
      </c>
      <c r="C2485" s="325">
        <v>79.94</v>
      </c>
      <c r="D2485" s="325">
        <v>41.534999999999997</v>
      </c>
      <c r="E2485" s="325">
        <v>79.5</v>
      </c>
      <c r="F2485" s="325">
        <v>77.47</v>
      </c>
      <c r="G2485" s="325">
        <v>64</v>
      </c>
      <c r="H2485" s="325">
        <v>88</v>
      </c>
      <c r="I2485" s="325">
        <v>74.784999999999997</v>
      </c>
      <c r="J2485" s="325">
        <v>43.5</v>
      </c>
    </row>
    <row r="2486" spans="2:10" x14ac:dyDescent="0.2">
      <c r="B2486" s="937">
        <v>43651</v>
      </c>
      <c r="C2486" s="325">
        <v>79.935000000000002</v>
      </c>
      <c r="D2486" s="325">
        <v>41.53</v>
      </c>
      <c r="E2486" s="325">
        <v>79</v>
      </c>
      <c r="F2486" s="325">
        <v>77.8</v>
      </c>
      <c r="G2486" s="325">
        <v>64</v>
      </c>
      <c r="H2486" s="325">
        <v>87</v>
      </c>
      <c r="I2486" s="325">
        <v>74.78</v>
      </c>
      <c r="J2486" s="325">
        <v>43.5</v>
      </c>
    </row>
    <row r="2487" spans="2:10" x14ac:dyDescent="0.2">
      <c r="B2487" s="937">
        <v>43654</v>
      </c>
      <c r="C2487" s="325">
        <v>79.91</v>
      </c>
      <c r="D2487" s="325">
        <v>41.14</v>
      </c>
      <c r="E2487" s="325">
        <v>79</v>
      </c>
      <c r="F2487" s="325">
        <v>78.11</v>
      </c>
      <c r="G2487" s="325">
        <v>64</v>
      </c>
      <c r="H2487" s="325">
        <v>87</v>
      </c>
      <c r="I2487" s="325">
        <v>74.75</v>
      </c>
      <c r="J2487" s="325">
        <v>43</v>
      </c>
    </row>
    <row r="2488" spans="2:10" x14ac:dyDescent="0.2">
      <c r="B2488" s="937">
        <v>43655</v>
      </c>
      <c r="C2488" s="325">
        <v>79.265000000000001</v>
      </c>
      <c r="D2488" s="325">
        <v>41.53</v>
      </c>
      <c r="E2488" s="325">
        <v>78.5</v>
      </c>
      <c r="F2488" s="325">
        <v>78.13</v>
      </c>
      <c r="G2488" s="325">
        <v>62.5</v>
      </c>
      <c r="H2488" s="325">
        <v>87</v>
      </c>
      <c r="I2488" s="325">
        <v>74.444999999999993</v>
      </c>
      <c r="J2488" s="325">
        <v>41</v>
      </c>
    </row>
    <row r="2489" spans="2:10" x14ac:dyDescent="0.2">
      <c r="B2489" s="937">
        <v>43656</v>
      </c>
      <c r="C2489" s="325">
        <v>79.27</v>
      </c>
      <c r="D2489" s="325">
        <v>41.524999999999999</v>
      </c>
      <c r="E2489" s="325">
        <v>78.5</v>
      </c>
      <c r="F2489" s="325">
        <v>75.8</v>
      </c>
      <c r="G2489" s="325">
        <v>62</v>
      </c>
      <c r="H2489" s="325">
        <v>87</v>
      </c>
      <c r="I2489" s="325">
        <v>74.45</v>
      </c>
      <c r="J2489" s="325">
        <v>41</v>
      </c>
    </row>
    <row r="2490" spans="2:10" x14ac:dyDescent="0.2">
      <c r="B2490" s="937">
        <v>43657</v>
      </c>
      <c r="C2490" s="325">
        <v>79.27</v>
      </c>
      <c r="D2490" s="325">
        <v>41.55</v>
      </c>
      <c r="E2490" s="325">
        <v>78.5</v>
      </c>
      <c r="F2490" s="325">
        <v>75.81</v>
      </c>
      <c r="G2490" s="325">
        <v>63.5</v>
      </c>
      <c r="H2490" s="325">
        <v>87</v>
      </c>
      <c r="I2490" s="325">
        <v>74.45</v>
      </c>
      <c r="J2490" s="325">
        <v>41</v>
      </c>
    </row>
    <row r="2491" spans="2:10" x14ac:dyDescent="0.2">
      <c r="B2491" s="937">
        <v>43658</v>
      </c>
      <c r="C2491" s="325">
        <v>78.930000000000007</v>
      </c>
      <c r="D2491" s="325">
        <v>41.51</v>
      </c>
      <c r="E2491" s="325">
        <v>78.5</v>
      </c>
      <c r="F2491" s="325">
        <v>75.790000000000006</v>
      </c>
      <c r="G2491" s="325">
        <v>63</v>
      </c>
      <c r="H2491" s="325">
        <v>87</v>
      </c>
      <c r="I2491" s="325">
        <v>74.44</v>
      </c>
      <c r="J2491" s="325">
        <v>41</v>
      </c>
    </row>
    <row r="2492" spans="2:10" x14ac:dyDescent="0.2">
      <c r="B2492" s="937">
        <v>43661</v>
      </c>
      <c r="C2492" s="325">
        <v>78.935000000000002</v>
      </c>
      <c r="D2492" s="325">
        <v>41.54</v>
      </c>
      <c r="E2492" s="325">
        <v>78.5</v>
      </c>
      <c r="F2492" s="325">
        <v>75.81</v>
      </c>
      <c r="G2492" s="325">
        <v>62.414999999999999</v>
      </c>
      <c r="H2492" s="325">
        <v>87</v>
      </c>
      <c r="I2492" s="325">
        <v>74.45</v>
      </c>
      <c r="J2492" s="325">
        <v>41</v>
      </c>
    </row>
    <row r="2493" spans="2:10" x14ac:dyDescent="0.2">
      <c r="B2493" s="937">
        <v>43662</v>
      </c>
      <c r="C2493" s="325">
        <v>78.94</v>
      </c>
      <c r="D2493" s="325">
        <v>41.54</v>
      </c>
      <c r="E2493" s="325">
        <v>78.5</v>
      </c>
      <c r="F2493" s="325">
        <v>75.81</v>
      </c>
      <c r="G2493" s="325">
        <v>63.414999999999999</v>
      </c>
      <c r="H2493" s="325">
        <v>87</v>
      </c>
      <c r="I2493" s="325">
        <v>74.45</v>
      </c>
      <c r="J2493" s="325">
        <v>41</v>
      </c>
    </row>
    <row r="2494" spans="2:10" x14ac:dyDescent="0.2">
      <c r="B2494" s="937">
        <v>43663</v>
      </c>
      <c r="C2494" s="325">
        <v>78.924999999999997</v>
      </c>
      <c r="D2494" s="325">
        <v>41.52</v>
      </c>
      <c r="E2494" s="325">
        <v>78.5</v>
      </c>
      <c r="F2494" s="325">
        <v>75.8</v>
      </c>
      <c r="G2494" s="325">
        <v>63.75</v>
      </c>
      <c r="H2494" s="325">
        <v>87</v>
      </c>
      <c r="I2494" s="325">
        <v>73.77</v>
      </c>
      <c r="J2494" s="325">
        <v>41</v>
      </c>
    </row>
    <row r="2495" spans="2:10" x14ac:dyDescent="0.2">
      <c r="B2495" s="937">
        <v>43664</v>
      </c>
      <c r="C2495" s="325">
        <v>78.94</v>
      </c>
      <c r="D2495" s="325">
        <v>41.555</v>
      </c>
      <c r="E2495" s="325">
        <v>78.5</v>
      </c>
      <c r="F2495" s="325">
        <v>75.81</v>
      </c>
      <c r="G2495" s="325">
        <v>64.08</v>
      </c>
      <c r="H2495" s="325">
        <v>87</v>
      </c>
      <c r="I2495" s="325">
        <v>73.454999999999998</v>
      </c>
      <c r="J2495" s="325">
        <v>41</v>
      </c>
    </row>
    <row r="2496" spans="2:10" x14ac:dyDescent="0.2">
      <c r="B2496" s="937">
        <v>43665</v>
      </c>
      <c r="C2496" s="325">
        <v>79</v>
      </c>
      <c r="D2496" s="325">
        <v>41.57</v>
      </c>
      <c r="E2496" s="325">
        <v>78</v>
      </c>
      <c r="F2496" s="325">
        <v>75.819999999999993</v>
      </c>
      <c r="G2496" s="325">
        <v>64.08</v>
      </c>
      <c r="H2496" s="325">
        <v>87</v>
      </c>
      <c r="I2496" s="325">
        <v>73.454999999999998</v>
      </c>
      <c r="J2496" s="325">
        <v>41</v>
      </c>
    </row>
    <row r="2497" spans="2:10" x14ac:dyDescent="0.2">
      <c r="B2497" s="937">
        <v>43668</v>
      </c>
      <c r="C2497" s="325">
        <v>79</v>
      </c>
      <c r="D2497" s="325">
        <v>41.52</v>
      </c>
      <c r="E2497" s="325">
        <v>78</v>
      </c>
      <c r="F2497" s="325">
        <v>75.8</v>
      </c>
      <c r="G2497" s="325">
        <v>64.08</v>
      </c>
      <c r="H2497" s="325">
        <v>87</v>
      </c>
      <c r="I2497" s="325">
        <v>73.78</v>
      </c>
      <c r="J2497" s="325">
        <v>41</v>
      </c>
    </row>
    <row r="2498" spans="2:10" x14ac:dyDescent="0.2">
      <c r="B2498" s="937">
        <v>43669</v>
      </c>
      <c r="C2498" s="325">
        <v>79</v>
      </c>
      <c r="D2498" s="325">
        <v>41.55</v>
      </c>
      <c r="E2498" s="325">
        <v>78</v>
      </c>
      <c r="F2498" s="325">
        <v>75.48</v>
      </c>
      <c r="G2498" s="325">
        <v>64.08</v>
      </c>
      <c r="H2498" s="325">
        <v>87</v>
      </c>
      <c r="I2498" s="325">
        <v>73.790000000000006</v>
      </c>
      <c r="J2498" s="325">
        <v>41</v>
      </c>
    </row>
    <row r="2499" spans="2:10" x14ac:dyDescent="0.2">
      <c r="B2499" s="937">
        <v>43670</v>
      </c>
      <c r="C2499" s="325">
        <v>79</v>
      </c>
      <c r="D2499" s="325">
        <v>41.53</v>
      </c>
      <c r="E2499" s="325">
        <v>78</v>
      </c>
      <c r="F2499" s="325">
        <v>75.8</v>
      </c>
      <c r="G2499" s="325">
        <v>64.08</v>
      </c>
      <c r="H2499" s="325">
        <v>87</v>
      </c>
      <c r="I2499" s="325">
        <v>73.784999999999997</v>
      </c>
      <c r="J2499" s="325">
        <v>41</v>
      </c>
    </row>
    <row r="2500" spans="2:10" x14ac:dyDescent="0.2">
      <c r="B2500" s="937">
        <v>43671</v>
      </c>
      <c r="C2500" s="325">
        <v>79.5</v>
      </c>
      <c r="D2500" s="325">
        <v>41.545000000000002</v>
      </c>
      <c r="E2500" s="325">
        <v>78</v>
      </c>
      <c r="F2500" s="325">
        <v>75.81</v>
      </c>
      <c r="G2500" s="325">
        <v>64.08</v>
      </c>
      <c r="H2500" s="325">
        <v>87</v>
      </c>
      <c r="I2500" s="325">
        <v>74.125</v>
      </c>
      <c r="J2500" s="325">
        <v>42.56</v>
      </c>
    </row>
    <row r="2501" spans="2:10" x14ac:dyDescent="0.2">
      <c r="B2501" s="937">
        <v>43672</v>
      </c>
      <c r="C2501" s="325">
        <v>80</v>
      </c>
      <c r="D2501" s="325">
        <v>41.534999999999997</v>
      </c>
      <c r="E2501" s="325">
        <v>78.5</v>
      </c>
      <c r="F2501" s="325">
        <v>76.14</v>
      </c>
      <c r="G2501" s="325">
        <v>64.415000000000006</v>
      </c>
      <c r="H2501" s="325">
        <v>87</v>
      </c>
      <c r="I2501" s="325">
        <v>74.12</v>
      </c>
      <c r="J2501" s="325">
        <v>42.88</v>
      </c>
    </row>
    <row r="2502" spans="2:10" x14ac:dyDescent="0.2">
      <c r="B2502" s="937">
        <v>43675</v>
      </c>
      <c r="C2502" s="325">
        <v>80</v>
      </c>
      <c r="D2502" s="325">
        <v>41.54</v>
      </c>
      <c r="E2502" s="325">
        <v>78.5</v>
      </c>
      <c r="F2502" s="325">
        <v>76.14</v>
      </c>
      <c r="G2502" s="325">
        <v>64.415000000000006</v>
      </c>
      <c r="H2502" s="325">
        <v>87</v>
      </c>
      <c r="I2502" s="325">
        <v>74.459999999999994</v>
      </c>
      <c r="J2502" s="325">
        <v>42.89</v>
      </c>
    </row>
    <row r="2503" spans="2:10" x14ac:dyDescent="0.2">
      <c r="B2503" s="937">
        <v>43676</v>
      </c>
      <c r="C2503" s="325">
        <v>80</v>
      </c>
      <c r="D2503" s="325">
        <v>41.555</v>
      </c>
      <c r="E2503" s="325">
        <v>79</v>
      </c>
      <c r="F2503" s="325">
        <v>76.48</v>
      </c>
      <c r="G2503" s="325">
        <v>64.415000000000006</v>
      </c>
      <c r="H2503" s="325">
        <v>87</v>
      </c>
      <c r="I2503" s="325">
        <v>74.459999999999994</v>
      </c>
      <c r="J2503" s="325">
        <v>42.895000000000003</v>
      </c>
    </row>
    <row r="2504" spans="2:10" x14ac:dyDescent="0.2">
      <c r="B2504" s="937">
        <v>43677</v>
      </c>
      <c r="C2504" s="325">
        <v>81.73</v>
      </c>
      <c r="D2504" s="325">
        <v>41.4</v>
      </c>
      <c r="E2504" s="325">
        <v>79.900000000000006</v>
      </c>
      <c r="F2504" s="325">
        <v>79.42</v>
      </c>
      <c r="G2504" s="325">
        <v>64.655000000000001</v>
      </c>
      <c r="H2504" s="325">
        <v>89.04</v>
      </c>
      <c r="I2504" s="325">
        <v>74.900000000000006</v>
      </c>
      <c r="J2504" s="325">
        <v>44.494999999999997</v>
      </c>
    </row>
    <row r="2505" spans="2:10" x14ac:dyDescent="0.2">
      <c r="B2505" s="937">
        <v>43678</v>
      </c>
      <c r="C2505" s="325">
        <v>81.734999999999999</v>
      </c>
      <c r="D2505" s="325">
        <v>41.4</v>
      </c>
      <c r="E2505" s="325">
        <v>79.954999999999998</v>
      </c>
      <c r="F2505" s="325">
        <v>82.74</v>
      </c>
      <c r="G2505" s="325">
        <v>64.655000000000001</v>
      </c>
      <c r="H2505" s="325">
        <v>87.94</v>
      </c>
      <c r="I2505" s="325">
        <v>75.260000000000005</v>
      </c>
      <c r="J2505" s="325">
        <v>44.494999999999997</v>
      </c>
    </row>
    <row r="2506" spans="2:10" x14ac:dyDescent="0.2">
      <c r="B2506" s="937">
        <v>43679</v>
      </c>
      <c r="C2506" s="325">
        <v>81.739999999999995</v>
      </c>
      <c r="D2506" s="325">
        <v>41.51</v>
      </c>
      <c r="E2506" s="325">
        <v>79.97</v>
      </c>
      <c r="F2506" s="325">
        <v>82.685000000000002</v>
      </c>
      <c r="G2506" s="325">
        <v>64.655000000000001</v>
      </c>
      <c r="H2506" s="325">
        <v>87.51</v>
      </c>
      <c r="I2506" s="325">
        <v>75.364999999999995</v>
      </c>
      <c r="J2506" s="325">
        <v>44.505000000000003</v>
      </c>
    </row>
    <row r="2507" spans="2:10" x14ac:dyDescent="0.2">
      <c r="B2507" s="937">
        <v>43682</v>
      </c>
      <c r="C2507" s="325">
        <v>81.900000000000006</v>
      </c>
      <c r="D2507" s="325">
        <v>41.63</v>
      </c>
      <c r="E2507" s="325">
        <v>80.180000000000007</v>
      </c>
      <c r="F2507" s="325">
        <v>82.8</v>
      </c>
      <c r="G2507" s="325">
        <v>64.575000000000003</v>
      </c>
      <c r="H2507" s="325">
        <v>89.65</v>
      </c>
      <c r="I2507" s="325">
        <v>75.52</v>
      </c>
      <c r="J2507" s="325">
        <v>44.575000000000003</v>
      </c>
    </row>
    <row r="2508" spans="2:10" x14ac:dyDescent="0.2">
      <c r="B2508" s="937">
        <v>43683</v>
      </c>
      <c r="C2508" s="325">
        <v>82.41</v>
      </c>
      <c r="D2508" s="325">
        <v>42.08</v>
      </c>
      <c r="E2508" s="325">
        <v>80.745000000000005</v>
      </c>
      <c r="F2508" s="325">
        <v>82.81</v>
      </c>
      <c r="G2508" s="325">
        <v>64.605000000000004</v>
      </c>
      <c r="H2508" s="325">
        <v>88.35</v>
      </c>
      <c r="I2508" s="325">
        <v>75.575000000000003</v>
      </c>
      <c r="J2508" s="325">
        <v>44.975000000000001</v>
      </c>
    </row>
    <row r="2509" spans="2:10" x14ac:dyDescent="0.2">
      <c r="B2509" s="937">
        <v>43684</v>
      </c>
      <c r="C2509" s="325">
        <v>82.54</v>
      </c>
      <c r="D2509" s="325">
        <v>42.06</v>
      </c>
      <c r="E2509" s="325">
        <v>80.930000000000007</v>
      </c>
      <c r="F2509" s="325">
        <v>82.834999999999994</v>
      </c>
      <c r="G2509" s="325">
        <v>64.62</v>
      </c>
      <c r="H2509" s="325">
        <v>88.17</v>
      </c>
      <c r="I2509" s="325">
        <v>75.94</v>
      </c>
      <c r="J2509" s="325">
        <v>44.994999999999997</v>
      </c>
    </row>
    <row r="2510" spans="2:10" x14ac:dyDescent="0.2">
      <c r="B2510" s="937">
        <v>43685</v>
      </c>
      <c r="C2510" s="325">
        <v>82.555000000000007</v>
      </c>
      <c r="D2510" s="325">
        <v>42.08</v>
      </c>
      <c r="E2510" s="325">
        <v>80.97</v>
      </c>
      <c r="F2510" s="325">
        <v>81.33</v>
      </c>
      <c r="G2510" s="325">
        <v>64.62</v>
      </c>
      <c r="H2510" s="325">
        <v>88.14</v>
      </c>
      <c r="I2510" s="325">
        <v>76.040000000000006</v>
      </c>
      <c r="J2510" s="325">
        <v>45.02</v>
      </c>
    </row>
    <row r="2511" spans="2:10" x14ac:dyDescent="0.2">
      <c r="B2511" s="937">
        <v>43686</v>
      </c>
      <c r="C2511" s="325">
        <v>82.564999999999998</v>
      </c>
      <c r="D2511" s="325">
        <v>42.055</v>
      </c>
      <c r="E2511" s="325">
        <v>80.98</v>
      </c>
      <c r="F2511" s="325">
        <v>80.66</v>
      </c>
      <c r="G2511" s="325">
        <v>65.02</v>
      </c>
      <c r="H2511" s="325">
        <v>86.99</v>
      </c>
      <c r="I2511" s="325">
        <v>76.064999999999998</v>
      </c>
      <c r="J2511" s="325">
        <v>44.97</v>
      </c>
    </row>
    <row r="2512" spans="2:10" x14ac:dyDescent="0.2">
      <c r="B2512" s="937">
        <v>43689</v>
      </c>
      <c r="C2512" s="325">
        <v>82.564999999999998</v>
      </c>
      <c r="D2512" s="325">
        <v>42.055</v>
      </c>
      <c r="E2512" s="325">
        <v>80.98</v>
      </c>
      <c r="F2512" s="325">
        <v>79.55</v>
      </c>
      <c r="G2512" s="325">
        <v>65.105000000000004</v>
      </c>
      <c r="H2512" s="325">
        <v>86.52</v>
      </c>
      <c r="I2512" s="325">
        <v>76.099999999999994</v>
      </c>
      <c r="J2512" s="325">
        <v>44.984999999999999</v>
      </c>
    </row>
    <row r="2513" spans="2:10" x14ac:dyDescent="0.2">
      <c r="B2513" s="937">
        <v>43690</v>
      </c>
      <c r="C2513" s="325">
        <v>82.6</v>
      </c>
      <c r="D2513" s="325">
        <v>42.1</v>
      </c>
      <c r="E2513" s="325">
        <v>81.004999999999995</v>
      </c>
      <c r="F2513" s="325">
        <v>78.28</v>
      </c>
      <c r="G2513" s="325">
        <v>65.144999999999996</v>
      </c>
      <c r="H2513" s="325">
        <v>85.11</v>
      </c>
      <c r="I2513" s="325">
        <v>76.150000000000006</v>
      </c>
      <c r="J2513" s="325">
        <v>45.02</v>
      </c>
    </row>
    <row r="2514" spans="2:10" x14ac:dyDescent="0.2">
      <c r="B2514" s="937">
        <v>43691</v>
      </c>
      <c r="C2514" s="325">
        <v>82.584999999999994</v>
      </c>
      <c r="D2514" s="325">
        <v>42.034999999999997</v>
      </c>
      <c r="E2514" s="325">
        <v>81.004999999999995</v>
      </c>
      <c r="F2514" s="325">
        <v>77.510000000000005</v>
      </c>
      <c r="G2514" s="325">
        <v>65.16</v>
      </c>
      <c r="H2514" s="325">
        <v>87.1</v>
      </c>
      <c r="I2514" s="325">
        <v>76.12</v>
      </c>
      <c r="J2514" s="325">
        <v>44.634999999999998</v>
      </c>
    </row>
    <row r="2515" spans="2:10" x14ac:dyDescent="0.2">
      <c r="B2515" s="937">
        <v>43692</v>
      </c>
      <c r="C2515" s="325">
        <v>82.555000000000007</v>
      </c>
      <c r="D2515" s="325">
        <v>42.1</v>
      </c>
      <c r="E2515" s="325">
        <v>80.97</v>
      </c>
      <c r="F2515" s="325">
        <v>77.41</v>
      </c>
      <c r="G2515" s="325">
        <v>65.150000000000006</v>
      </c>
      <c r="H2515" s="325">
        <v>87.76</v>
      </c>
      <c r="I2515" s="325">
        <v>76.14</v>
      </c>
      <c r="J2515" s="325">
        <v>44.965000000000003</v>
      </c>
    </row>
    <row r="2516" spans="2:10" x14ac:dyDescent="0.2">
      <c r="B2516" s="937">
        <v>43693</v>
      </c>
      <c r="C2516" s="325">
        <v>81.5</v>
      </c>
      <c r="D2516" s="325">
        <v>42.58</v>
      </c>
      <c r="E2516" s="325">
        <v>81</v>
      </c>
      <c r="F2516" s="325">
        <v>76.81</v>
      </c>
      <c r="G2516" s="325">
        <v>65.25</v>
      </c>
      <c r="H2516" s="325">
        <v>87</v>
      </c>
      <c r="I2516" s="325">
        <v>76.14</v>
      </c>
      <c r="J2516" s="325">
        <v>43.914999999999999</v>
      </c>
    </row>
    <row r="2517" spans="2:10" x14ac:dyDescent="0.2">
      <c r="B2517" s="937">
        <v>43696</v>
      </c>
      <c r="C2517" s="325">
        <v>81.5</v>
      </c>
      <c r="D2517" s="325">
        <v>42.534999999999997</v>
      </c>
      <c r="E2517" s="325">
        <v>81</v>
      </c>
      <c r="F2517" s="325">
        <v>76.790000000000006</v>
      </c>
      <c r="G2517" s="325">
        <v>65.25</v>
      </c>
      <c r="H2517" s="325">
        <v>87</v>
      </c>
      <c r="I2517" s="325">
        <v>76.11</v>
      </c>
      <c r="J2517" s="325">
        <v>43.53</v>
      </c>
    </row>
    <row r="2518" spans="2:10" x14ac:dyDescent="0.2">
      <c r="B2518" s="937">
        <v>43697</v>
      </c>
      <c r="C2518" s="325">
        <v>81</v>
      </c>
      <c r="D2518" s="325">
        <v>42.52</v>
      </c>
      <c r="E2518" s="325">
        <v>81</v>
      </c>
      <c r="F2518" s="325">
        <v>77.11</v>
      </c>
      <c r="G2518" s="325">
        <v>65.25</v>
      </c>
      <c r="H2518" s="325">
        <v>87</v>
      </c>
      <c r="I2518" s="325">
        <v>76.11</v>
      </c>
      <c r="J2518" s="325">
        <v>43.53</v>
      </c>
    </row>
    <row r="2519" spans="2:10" x14ac:dyDescent="0.2">
      <c r="B2519" s="937">
        <v>43698</v>
      </c>
      <c r="C2519" s="325">
        <v>81.5</v>
      </c>
      <c r="D2519" s="325">
        <v>42.564999999999998</v>
      </c>
      <c r="E2519" s="325">
        <v>81</v>
      </c>
      <c r="F2519" s="325">
        <v>77.13</v>
      </c>
      <c r="G2519" s="325">
        <v>65.25</v>
      </c>
      <c r="H2519" s="325">
        <v>87</v>
      </c>
      <c r="I2519" s="325">
        <v>76.135000000000005</v>
      </c>
      <c r="J2519" s="325">
        <v>43.575000000000003</v>
      </c>
    </row>
    <row r="2520" spans="2:10" x14ac:dyDescent="0.2">
      <c r="B2520" s="937">
        <v>43699</v>
      </c>
      <c r="C2520" s="325">
        <v>81.5</v>
      </c>
      <c r="D2520" s="325">
        <v>42.52</v>
      </c>
      <c r="E2520" s="325">
        <v>81</v>
      </c>
      <c r="F2520" s="325">
        <v>77.114999999999995</v>
      </c>
      <c r="G2520" s="325">
        <v>65.25</v>
      </c>
      <c r="H2520" s="325">
        <v>87</v>
      </c>
      <c r="I2520" s="325">
        <v>76.12</v>
      </c>
      <c r="J2520" s="325">
        <v>43.54</v>
      </c>
    </row>
    <row r="2521" spans="2:10" x14ac:dyDescent="0.2">
      <c r="B2521" s="937">
        <v>43700</v>
      </c>
      <c r="C2521" s="325">
        <v>81.5</v>
      </c>
      <c r="D2521" s="325">
        <v>42.53</v>
      </c>
      <c r="E2521" s="325">
        <v>81</v>
      </c>
      <c r="F2521" s="325">
        <v>77.12</v>
      </c>
      <c r="G2521" s="325">
        <v>65.25</v>
      </c>
      <c r="H2521" s="325">
        <v>87</v>
      </c>
      <c r="I2521" s="325">
        <v>76.12</v>
      </c>
      <c r="J2521" s="325">
        <v>43.55</v>
      </c>
    </row>
    <row r="2522" spans="2:10" x14ac:dyDescent="0.2">
      <c r="B2522" s="937">
        <v>43703</v>
      </c>
      <c r="C2522" s="325">
        <v>82.57</v>
      </c>
      <c r="D2522" s="325">
        <v>42.064999999999998</v>
      </c>
      <c r="E2522" s="325">
        <v>80.680000000000007</v>
      </c>
      <c r="F2522" s="325">
        <v>77.14</v>
      </c>
      <c r="G2522" s="325">
        <v>65.25</v>
      </c>
      <c r="H2522" s="325">
        <v>86.72</v>
      </c>
      <c r="I2522" s="325">
        <v>79</v>
      </c>
      <c r="J2522" s="325">
        <v>44.015000000000001</v>
      </c>
    </row>
    <row r="2523" spans="2:10" x14ac:dyDescent="0.2">
      <c r="B2523" s="937">
        <v>43704</v>
      </c>
      <c r="C2523" s="325">
        <v>82.57</v>
      </c>
      <c r="D2523" s="325">
        <v>42.715000000000003</v>
      </c>
      <c r="E2523" s="325">
        <v>80.680000000000007</v>
      </c>
      <c r="F2523" s="325">
        <v>77.12</v>
      </c>
      <c r="G2523" s="325">
        <v>65.25</v>
      </c>
      <c r="H2523" s="325">
        <v>86.72</v>
      </c>
      <c r="I2523" s="325">
        <v>79</v>
      </c>
      <c r="J2523" s="325">
        <v>44.015000000000001</v>
      </c>
    </row>
    <row r="2524" spans="2:10" x14ac:dyDescent="0.2">
      <c r="B2524" s="937">
        <v>43705</v>
      </c>
      <c r="C2524" s="325">
        <v>82.105000000000004</v>
      </c>
      <c r="D2524" s="325">
        <v>42.704999999999998</v>
      </c>
      <c r="E2524" s="325">
        <v>80.709999999999994</v>
      </c>
      <c r="F2524" s="325">
        <v>77.83</v>
      </c>
      <c r="G2524" s="325">
        <v>65.194999999999993</v>
      </c>
      <c r="H2524" s="325">
        <v>86.28</v>
      </c>
      <c r="I2524" s="325">
        <v>78.87</v>
      </c>
      <c r="J2524" s="325">
        <v>44.55</v>
      </c>
    </row>
    <row r="2525" spans="2:10" x14ac:dyDescent="0.2">
      <c r="B2525" s="937">
        <v>43706</v>
      </c>
      <c r="C2525" s="325">
        <v>82.4</v>
      </c>
      <c r="D2525" s="325">
        <v>42.704999999999998</v>
      </c>
      <c r="E2525" s="325">
        <v>80.704999999999998</v>
      </c>
      <c r="F2525" s="325">
        <v>77.37</v>
      </c>
      <c r="G2525" s="325">
        <v>65.19</v>
      </c>
      <c r="H2525" s="325">
        <v>84.73</v>
      </c>
      <c r="I2525" s="325">
        <v>78.665000000000006</v>
      </c>
      <c r="J2525" s="325">
        <v>44.454999999999998</v>
      </c>
    </row>
    <row r="2526" spans="2:10" x14ac:dyDescent="0.2">
      <c r="B2526" s="937">
        <v>43707</v>
      </c>
      <c r="C2526" s="325">
        <v>82.54</v>
      </c>
      <c r="D2526" s="325">
        <v>42.884999999999998</v>
      </c>
      <c r="E2526" s="325">
        <v>80.7</v>
      </c>
      <c r="F2526" s="325">
        <v>76.97</v>
      </c>
      <c r="G2526" s="325">
        <v>65.19</v>
      </c>
      <c r="H2526" s="325">
        <v>84.12</v>
      </c>
      <c r="I2526" s="325">
        <v>78.16</v>
      </c>
      <c r="J2526" s="325">
        <v>43.92</v>
      </c>
    </row>
    <row r="2527" spans="2:10" x14ac:dyDescent="0.2">
      <c r="B2527" s="937">
        <v>43710</v>
      </c>
      <c r="C2527" s="325">
        <v>81.16</v>
      </c>
      <c r="D2527" s="325">
        <v>41.85</v>
      </c>
      <c r="E2527" s="325">
        <v>80.69</v>
      </c>
      <c r="F2527" s="325">
        <v>76.5</v>
      </c>
      <c r="G2527" s="325">
        <v>65.180000000000007</v>
      </c>
      <c r="H2527" s="325">
        <v>84.765000000000001</v>
      </c>
      <c r="I2527" s="325">
        <v>75.78</v>
      </c>
      <c r="J2527" s="325">
        <v>44.1</v>
      </c>
    </row>
    <row r="2528" spans="2:10" x14ac:dyDescent="0.2">
      <c r="B2528" s="937">
        <v>43711</v>
      </c>
      <c r="C2528" s="325">
        <v>80.465000000000003</v>
      </c>
      <c r="D2528" s="325">
        <v>41.66</v>
      </c>
      <c r="E2528" s="325">
        <v>80.075000000000003</v>
      </c>
      <c r="F2528" s="325">
        <v>76.33</v>
      </c>
      <c r="G2528" s="325">
        <v>65.2</v>
      </c>
      <c r="H2528" s="325">
        <v>84.965000000000003</v>
      </c>
      <c r="I2528" s="325">
        <v>74.41</v>
      </c>
      <c r="J2528" s="325">
        <v>44.09</v>
      </c>
    </row>
    <row r="2529" spans="2:10" x14ac:dyDescent="0.2">
      <c r="B2529" s="937">
        <v>43712</v>
      </c>
      <c r="C2529" s="325">
        <v>79.97</v>
      </c>
      <c r="D2529" s="325">
        <v>41.65</v>
      </c>
      <c r="E2529" s="325">
        <v>79.989999999999995</v>
      </c>
      <c r="F2529" s="325">
        <v>76.02</v>
      </c>
      <c r="G2529" s="325">
        <v>65.19</v>
      </c>
      <c r="H2529" s="325">
        <v>84.954999999999998</v>
      </c>
      <c r="I2529" s="325">
        <v>74.575000000000003</v>
      </c>
      <c r="J2529" s="325">
        <v>44.11</v>
      </c>
    </row>
    <row r="2530" spans="2:10" x14ac:dyDescent="0.2">
      <c r="B2530" s="937">
        <v>43713</v>
      </c>
      <c r="C2530" s="325">
        <v>79.814999999999998</v>
      </c>
      <c r="D2530" s="325">
        <v>41.59</v>
      </c>
      <c r="E2530" s="325">
        <v>79.83</v>
      </c>
      <c r="F2530" s="325">
        <v>75.47</v>
      </c>
      <c r="G2530" s="325">
        <v>65.135000000000005</v>
      </c>
      <c r="H2530" s="325">
        <v>84.864999999999995</v>
      </c>
      <c r="I2530" s="325">
        <v>74.86</v>
      </c>
      <c r="J2530" s="325">
        <v>43.98</v>
      </c>
    </row>
    <row r="2531" spans="2:10" x14ac:dyDescent="0.2">
      <c r="B2531" s="937">
        <v>43714</v>
      </c>
      <c r="C2531" s="325">
        <v>79.77</v>
      </c>
      <c r="D2531" s="325">
        <v>41.18</v>
      </c>
      <c r="E2531" s="325">
        <v>79.83</v>
      </c>
      <c r="F2531" s="325">
        <v>75.2</v>
      </c>
      <c r="G2531" s="325">
        <v>64.95</v>
      </c>
      <c r="H2531" s="325">
        <v>85.745000000000005</v>
      </c>
      <c r="I2531" s="325">
        <v>74.91</v>
      </c>
      <c r="J2531" s="325">
        <v>43.55</v>
      </c>
    </row>
    <row r="2532" spans="2:10" x14ac:dyDescent="0.2">
      <c r="B2532" s="937">
        <v>43717</v>
      </c>
      <c r="C2532" s="325">
        <v>79.034999999999997</v>
      </c>
      <c r="D2532" s="325">
        <v>41.15</v>
      </c>
      <c r="E2532" s="325">
        <v>78.63</v>
      </c>
      <c r="F2532" s="325">
        <v>75.400000000000006</v>
      </c>
      <c r="G2532" s="325">
        <v>64.924999999999997</v>
      </c>
      <c r="H2532" s="325">
        <v>85.915000000000006</v>
      </c>
      <c r="I2532" s="325">
        <v>74.959999999999994</v>
      </c>
      <c r="J2532" s="325">
        <v>43.52</v>
      </c>
    </row>
    <row r="2533" spans="2:10" x14ac:dyDescent="0.2">
      <c r="B2533" s="937">
        <v>43718</v>
      </c>
      <c r="C2533" s="325">
        <v>78.59</v>
      </c>
      <c r="D2533" s="325">
        <v>41.11</v>
      </c>
      <c r="E2533" s="325">
        <v>79.14</v>
      </c>
      <c r="F2533" s="325">
        <v>75.47</v>
      </c>
      <c r="G2533" s="325">
        <v>64.94</v>
      </c>
      <c r="H2533" s="325">
        <v>84.98</v>
      </c>
      <c r="I2533" s="325">
        <v>74.989999999999995</v>
      </c>
      <c r="J2533" s="325">
        <v>43.48</v>
      </c>
    </row>
    <row r="2534" spans="2:10" x14ac:dyDescent="0.2">
      <c r="B2534" s="937">
        <v>43719</v>
      </c>
      <c r="C2534" s="325">
        <v>78.44</v>
      </c>
      <c r="D2534" s="325">
        <v>41</v>
      </c>
      <c r="E2534" s="325">
        <v>79.53</v>
      </c>
      <c r="F2534" s="325">
        <v>75.45</v>
      </c>
      <c r="G2534" s="325">
        <v>64.87</v>
      </c>
      <c r="H2534" s="325">
        <v>84.84</v>
      </c>
      <c r="I2534" s="325">
        <v>74.989999999999995</v>
      </c>
      <c r="J2534" s="325">
        <v>43.49</v>
      </c>
    </row>
    <row r="2535" spans="2:10" x14ac:dyDescent="0.2">
      <c r="B2535" s="937">
        <v>43720</v>
      </c>
      <c r="C2535" s="325">
        <v>78.430000000000007</v>
      </c>
      <c r="D2535" s="325">
        <v>41.01</v>
      </c>
      <c r="E2535" s="325">
        <v>79.584999999999994</v>
      </c>
      <c r="F2535" s="325">
        <v>75.459999999999994</v>
      </c>
      <c r="G2535" s="325">
        <v>64.844999999999999</v>
      </c>
      <c r="H2535" s="325">
        <v>84.2</v>
      </c>
      <c r="I2535" s="325">
        <v>74.97</v>
      </c>
      <c r="J2535" s="325">
        <v>43.48</v>
      </c>
    </row>
    <row r="2536" spans="2:10" x14ac:dyDescent="0.2">
      <c r="B2536" s="937">
        <v>43721</v>
      </c>
      <c r="C2536" s="325">
        <v>78.444999999999993</v>
      </c>
      <c r="D2536" s="325">
        <v>40.64</v>
      </c>
      <c r="E2536" s="325">
        <v>79.61</v>
      </c>
      <c r="F2536" s="325">
        <v>75.459999999999994</v>
      </c>
      <c r="G2536" s="325">
        <v>64.515000000000001</v>
      </c>
      <c r="H2536" s="325">
        <v>83.015000000000001</v>
      </c>
      <c r="I2536" s="325">
        <v>74.984999999999999</v>
      </c>
      <c r="J2536" s="325">
        <v>43.484999999999999</v>
      </c>
    </row>
    <row r="2537" spans="2:10" x14ac:dyDescent="0.2">
      <c r="B2537" s="937">
        <v>43724</v>
      </c>
      <c r="C2537" s="325">
        <v>78.42</v>
      </c>
      <c r="D2537" s="325">
        <v>40.555</v>
      </c>
      <c r="E2537" s="325">
        <v>79.594999999999999</v>
      </c>
      <c r="F2537" s="325">
        <v>75.45</v>
      </c>
      <c r="G2537" s="325">
        <v>64.454999999999998</v>
      </c>
      <c r="H2537" s="325">
        <v>84.38</v>
      </c>
      <c r="I2537" s="325">
        <v>74.959999999999994</v>
      </c>
      <c r="J2537" s="325">
        <v>43.55</v>
      </c>
    </row>
    <row r="2538" spans="2:10" x14ac:dyDescent="0.2">
      <c r="B2538" s="937">
        <v>43725</v>
      </c>
      <c r="C2538" s="325">
        <v>78.459999999999994</v>
      </c>
      <c r="D2538" s="325">
        <v>40.619999999999997</v>
      </c>
      <c r="E2538" s="325">
        <v>79.724999999999994</v>
      </c>
      <c r="F2538" s="325">
        <v>75.489999999999995</v>
      </c>
      <c r="G2538" s="325">
        <v>64.45</v>
      </c>
      <c r="H2538" s="325">
        <v>84.05</v>
      </c>
      <c r="I2538" s="325">
        <v>75.010000000000005</v>
      </c>
      <c r="J2538" s="325">
        <v>43.634999999999998</v>
      </c>
    </row>
    <row r="2539" spans="2:10" x14ac:dyDescent="0.2">
      <c r="B2539" s="937">
        <v>43726</v>
      </c>
      <c r="C2539" s="325">
        <v>78.45</v>
      </c>
      <c r="D2539" s="325">
        <v>40.6</v>
      </c>
      <c r="E2539" s="325">
        <v>79.715000000000003</v>
      </c>
      <c r="F2539" s="325">
        <v>75.48</v>
      </c>
      <c r="G2539" s="325">
        <v>64.114999999999995</v>
      </c>
      <c r="H2539" s="325">
        <v>84.05</v>
      </c>
      <c r="I2539" s="325">
        <v>75</v>
      </c>
      <c r="J2539" s="325">
        <v>43.615000000000002</v>
      </c>
    </row>
    <row r="2540" spans="2:10" x14ac:dyDescent="0.2">
      <c r="B2540" s="937">
        <v>43727</v>
      </c>
      <c r="C2540" s="325">
        <v>78.454999999999998</v>
      </c>
      <c r="D2540" s="325">
        <v>40.590000000000003</v>
      </c>
      <c r="E2540" s="325">
        <v>79.715000000000003</v>
      </c>
      <c r="F2540" s="325">
        <v>75.48</v>
      </c>
      <c r="G2540" s="325">
        <v>64.114999999999995</v>
      </c>
      <c r="H2540" s="325">
        <v>84.05</v>
      </c>
      <c r="I2540" s="325">
        <v>75</v>
      </c>
      <c r="J2540" s="325">
        <v>43.62</v>
      </c>
    </row>
    <row r="2541" spans="2:10" x14ac:dyDescent="0.2">
      <c r="B2541" s="937">
        <v>43728</v>
      </c>
      <c r="C2541" s="325">
        <v>86.13</v>
      </c>
      <c r="D2541" s="325">
        <v>44.494999999999997</v>
      </c>
      <c r="E2541" s="325">
        <v>87.555000000000007</v>
      </c>
      <c r="F2541" s="325">
        <v>82.21</v>
      </c>
      <c r="G2541" s="325">
        <v>70.45</v>
      </c>
      <c r="H2541" s="325">
        <v>91.54</v>
      </c>
      <c r="I2541" s="325">
        <v>83.1</v>
      </c>
      <c r="J2541" s="325">
        <v>49.08</v>
      </c>
    </row>
    <row r="2542" spans="2:10" x14ac:dyDescent="0.2">
      <c r="B2542" s="937">
        <v>43731</v>
      </c>
      <c r="C2542" s="325">
        <v>86.13</v>
      </c>
      <c r="D2542" s="325">
        <v>45.55</v>
      </c>
      <c r="E2542" s="325">
        <v>87.555000000000007</v>
      </c>
      <c r="F2542" s="325">
        <v>82.21</v>
      </c>
      <c r="G2542" s="325">
        <v>70.814999999999998</v>
      </c>
      <c r="H2542" s="325">
        <v>91.54</v>
      </c>
      <c r="I2542" s="325">
        <v>83.53</v>
      </c>
      <c r="J2542" s="325">
        <v>49.33</v>
      </c>
    </row>
    <row r="2543" spans="2:10" x14ac:dyDescent="0.2">
      <c r="B2543" s="937">
        <v>43732</v>
      </c>
      <c r="C2543" s="325">
        <v>86.35</v>
      </c>
      <c r="D2543" s="325">
        <v>44.77</v>
      </c>
      <c r="E2543" s="325">
        <v>87.77</v>
      </c>
      <c r="F2543" s="325">
        <v>79.459999999999994</v>
      </c>
      <c r="G2543" s="325">
        <v>64.935000000000002</v>
      </c>
      <c r="H2543" s="325">
        <v>87.01</v>
      </c>
      <c r="I2543" s="325">
        <v>76.59</v>
      </c>
      <c r="J2543" s="325">
        <v>45.234999999999999</v>
      </c>
    </row>
    <row r="2544" spans="2:10" x14ac:dyDescent="0.2">
      <c r="B2544" s="937">
        <v>43733</v>
      </c>
      <c r="C2544" s="325">
        <v>87.95</v>
      </c>
      <c r="D2544" s="325">
        <v>41.31</v>
      </c>
      <c r="E2544" s="325">
        <v>89.394999999999996</v>
      </c>
      <c r="F2544" s="325">
        <v>80.63</v>
      </c>
      <c r="G2544" s="325">
        <v>65.48</v>
      </c>
      <c r="H2544" s="325">
        <v>88.63</v>
      </c>
      <c r="I2544" s="325">
        <v>77.234999999999999</v>
      </c>
      <c r="J2544" s="325">
        <v>44.164999999999999</v>
      </c>
    </row>
    <row r="2545" spans="2:10" x14ac:dyDescent="0.2">
      <c r="B2545" s="937">
        <v>43734</v>
      </c>
      <c r="C2545" s="325">
        <v>88.23</v>
      </c>
      <c r="D2545" s="325">
        <v>41.11</v>
      </c>
      <c r="E2545" s="325">
        <v>89.685000000000002</v>
      </c>
      <c r="F2545" s="325">
        <v>80.040000000000006</v>
      </c>
      <c r="G2545" s="325">
        <v>67.034999999999997</v>
      </c>
      <c r="H2545" s="325">
        <v>86.74</v>
      </c>
      <c r="I2545" s="325">
        <v>77.805000000000007</v>
      </c>
      <c r="J2545" s="325">
        <v>43.484999999999999</v>
      </c>
    </row>
    <row r="2546" spans="2:10" x14ac:dyDescent="0.2">
      <c r="B2546" s="937">
        <v>43735</v>
      </c>
      <c r="C2546" s="325">
        <v>88.49</v>
      </c>
      <c r="D2546" s="325">
        <v>40.93</v>
      </c>
      <c r="E2546" s="325">
        <v>89.944999999999993</v>
      </c>
      <c r="F2546" s="325">
        <v>79.94</v>
      </c>
      <c r="G2546" s="325">
        <v>67.055000000000007</v>
      </c>
      <c r="H2546" s="325">
        <v>86.215000000000003</v>
      </c>
      <c r="I2546" s="325">
        <v>77.92</v>
      </c>
      <c r="J2546" s="325">
        <v>42.97</v>
      </c>
    </row>
    <row r="2547" spans="2:10" x14ac:dyDescent="0.2">
      <c r="B2547" s="937">
        <v>43738</v>
      </c>
      <c r="C2547" s="325">
        <v>78.900000000000006</v>
      </c>
      <c r="D2547" s="325">
        <v>40.93</v>
      </c>
      <c r="E2547" s="325">
        <v>81.834999999999994</v>
      </c>
      <c r="F2547" s="325">
        <v>80</v>
      </c>
      <c r="G2547" s="325">
        <v>67.08</v>
      </c>
      <c r="H2547" s="325">
        <v>86.06</v>
      </c>
      <c r="I2547" s="325">
        <v>77.040000000000006</v>
      </c>
      <c r="J2547" s="325">
        <v>42.41</v>
      </c>
    </row>
    <row r="2548" spans="2:10" x14ac:dyDescent="0.2">
      <c r="B2548" s="937">
        <v>43739</v>
      </c>
      <c r="C2548" s="325">
        <v>79.2</v>
      </c>
      <c r="D2548" s="325">
        <v>41.88</v>
      </c>
      <c r="E2548" s="325">
        <v>82.564999999999998</v>
      </c>
      <c r="F2548" s="325">
        <v>80</v>
      </c>
      <c r="G2548" s="325">
        <v>67.144999999999996</v>
      </c>
      <c r="H2548" s="325">
        <v>87.055000000000007</v>
      </c>
      <c r="I2548" s="325">
        <v>77.400000000000006</v>
      </c>
      <c r="J2548" s="325">
        <v>43.54</v>
      </c>
    </row>
    <row r="2549" spans="2:10" x14ac:dyDescent="0.2">
      <c r="B2549" s="937">
        <v>43740</v>
      </c>
      <c r="C2549" s="325">
        <v>79.5</v>
      </c>
      <c r="D2549" s="325">
        <v>41.91</v>
      </c>
      <c r="E2549" s="325">
        <v>82.935000000000002</v>
      </c>
      <c r="F2549" s="325">
        <v>79.959999999999994</v>
      </c>
      <c r="G2549" s="325">
        <v>67.155000000000001</v>
      </c>
      <c r="H2549" s="325">
        <v>87.064999999999998</v>
      </c>
      <c r="I2549" s="325">
        <v>77.72</v>
      </c>
      <c r="J2549" s="325">
        <v>44.255000000000003</v>
      </c>
    </row>
    <row r="2550" spans="2:10" x14ac:dyDescent="0.2">
      <c r="B2550" s="937">
        <v>43741</v>
      </c>
      <c r="C2550" s="325">
        <v>79.81</v>
      </c>
      <c r="D2550" s="325">
        <v>41.924999999999997</v>
      </c>
      <c r="E2550" s="325">
        <v>83.045000000000002</v>
      </c>
      <c r="F2550" s="325">
        <v>79.98</v>
      </c>
      <c r="G2550" s="325">
        <v>67.16</v>
      </c>
      <c r="H2550" s="325">
        <v>87.064999999999998</v>
      </c>
      <c r="I2550" s="325">
        <v>77.72</v>
      </c>
      <c r="J2550" s="325">
        <v>44.86</v>
      </c>
    </row>
    <row r="2551" spans="2:10" x14ac:dyDescent="0.2">
      <c r="B2551" s="937">
        <v>43742</v>
      </c>
      <c r="C2551" s="325">
        <v>79.59</v>
      </c>
      <c r="D2551" s="325">
        <v>41.935000000000002</v>
      </c>
      <c r="E2551" s="325">
        <v>83.09</v>
      </c>
      <c r="F2551" s="325">
        <v>80</v>
      </c>
      <c r="G2551" s="325">
        <v>67.075000000000003</v>
      </c>
      <c r="H2551" s="325">
        <v>87.19</v>
      </c>
      <c r="I2551" s="325">
        <v>77.459999999999994</v>
      </c>
      <c r="J2551" s="325">
        <v>45.454999999999998</v>
      </c>
    </row>
    <row r="2552" spans="2:10" x14ac:dyDescent="0.2">
      <c r="B2552" s="937">
        <v>43745</v>
      </c>
      <c r="C2552" s="325">
        <v>79.91</v>
      </c>
      <c r="D2552" s="325">
        <v>42.145000000000003</v>
      </c>
      <c r="E2552" s="325">
        <v>83.09</v>
      </c>
      <c r="F2552" s="325">
        <v>79.650000000000006</v>
      </c>
      <c r="G2552" s="325">
        <v>67.055000000000007</v>
      </c>
      <c r="H2552" s="325">
        <v>87.224999999999994</v>
      </c>
      <c r="I2552" s="325">
        <v>78.2</v>
      </c>
      <c r="J2552" s="325">
        <v>45.64</v>
      </c>
    </row>
    <row r="2553" spans="2:10" x14ac:dyDescent="0.2">
      <c r="B2553" s="937">
        <v>43746</v>
      </c>
      <c r="C2553" s="325">
        <v>80.150000000000006</v>
      </c>
      <c r="D2553" s="325">
        <v>42.215000000000003</v>
      </c>
      <c r="E2553" s="325">
        <v>83.084999999999994</v>
      </c>
      <c r="F2553" s="325">
        <v>79.63</v>
      </c>
      <c r="G2553" s="325">
        <v>67.165000000000006</v>
      </c>
      <c r="H2553" s="325">
        <v>87.105000000000004</v>
      </c>
      <c r="I2553" s="325">
        <v>78.17</v>
      </c>
      <c r="J2553" s="325">
        <v>46.104999999999997</v>
      </c>
    </row>
    <row r="2554" spans="2:10" x14ac:dyDescent="0.2">
      <c r="B2554" s="937">
        <v>43747</v>
      </c>
      <c r="C2554" s="325">
        <v>79.81</v>
      </c>
      <c r="D2554" s="325">
        <v>42.5</v>
      </c>
      <c r="E2554" s="325">
        <v>82.775000000000006</v>
      </c>
      <c r="F2554" s="325">
        <v>79.819999999999993</v>
      </c>
      <c r="G2554" s="325">
        <v>67.16</v>
      </c>
      <c r="H2554" s="325">
        <v>86.5</v>
      </c>
      <c r="I2554" s="325">
        <v>77.16</v>
      </c>
      <c r="J2554" s="325">
        <v>43.265000000000001</v>
      </c>
    </row>
    <row r="2555" spans="2:10" x14ac:dyDescent="0.2">
      <c r="B2555" s="937">
        <v>43748</v>
      </c>
      <c r="C2555" s="325">
        <v>79.209999999999994</v>
      </c>
      <c r="D2555" s="325">
        <v>42.5</v>
      </c>
      <c r="E2555" s="325">
        <v>82.77</v>
      </c>
      <c r="F2555" s="325">
        <v>78.44</v>
      </c>
      <c r="G2555" s="325">
        <v>67.045000000000002</v>
      </c>
      <c r="H2555" s="325">
        <v>86.5</v>
      </c>
      <c r="I2555" s="325">
        <v>76.75</v>
      </c>
      <c r="J2555" s="325">
        <v>43.24</v>
      </c>
    </row>
    <row r="2556" spans="2:10" x14ac:dyDescent="0.2">
      <c r="B2556" s="937">
        <v>43749</v>
      </c>
      <c r="C2556" s="325">
        <v>78.3</v>
      </c>
      <c r="D2556" s="325">
        <v>42.5</v>
      </c>
      <c r="E2556" s="325">
        <v>82.76</v>
      </c>
      <c r="F2556" s="325">
        <v>78.44</v>
      </c>
      <c r="G2556" s="325">
        <v>67.040000000000006</v>
      </c>
      <c r="H2556" s="325">
        <v>87</v>
      </c>
      <c r="I2556" s="325">
        <v>75.03</v>
      </c>
      <c r="J2556" s="325">
        <v>43.21</v>
      </c>
    </row>
    <row r="2557" spans="2:10" x14ac:dyDescent="0.2">
      <c r="B2557" s="937">
        <v>43752</v>
      </c>
      <c r="C2557" s="325">
        <v>78.03</v>
      </c>
      <c r="D2557" s="325">
        <v>42.5</v>
      </c>
      <c r="E2557" s="325">
        <v>82.754999999999995</v>
      </c>
      <c r="F2557" s="325">
        <v>78.430000000000007</v>
      </c>
      <c r="G2557" s="325">
        <v>67.03</v>
      </c>
      <c r="H2557" s="325">
        <v>86.5</v>
      </c>
      <c r="I2557" s="325">
        <v>75.22</v>
      </c>
      <c r="J2557" s="325">
        <v>43.53</v>
      </c>
    </row>
    <row r="2558" spans="2:10" x14ac:dyDescent="0.2">
      <c r="B2558" s="937">
        <v>43753</v>
      </c>
      <c r="C2558" s="325">
        <v>77.45</v>
      </c>
      <c r="D2558" s="325">
        <v>42.5</v>
      </c>
      <c r="E2558" s="325">
        <v>82.77</v>
      </c>
      <c r="F2558" s="325">
        <v>78.11</v>
      </c>
      <c r="G2558" s="325">
        <v>67.05</v>
      </c>
      <c r="H2558" s="325">
        <v>86.5</v>
      </c>
      <c r="I2558" s="325">
        <v>75.290000000000006</v>
      </c>
      <c r="J2558" s="325">
        <v>43.575000000000003</v>
      </c>
    </row>
    <row r="2559" spans="2:10" x14ac:dyDescent="0.2">
      <c r="B2559" s="937">
        <v>43754</v>
      </c>
      <c r="C2559" s="325">
        <v>79.11</v>
      </c>
      <c r="D2559" s="325">
        <v>42.5</v>
      </c>
      <c r="E2559" s="325">
        <v>82.765000000000001</v>
      </c>
      <c r="F2559" s="325">
        <v>78.11</v>
      </c>
      <c r="G2559" s="325">
        <v>67.045000000000002</v>
      </c>
      <c r="H2559" s="325">
        <v>86.5</v>
      </c>
      <c r="I2559" s="325">
        <v>76.78</v>
      </c>
      <c r="J2559" s="325">
        <v>43.56</v>
      </c>
    </row>
    <row r="2560" spans="2:10" x14ac:dyDescent="0.2">
      <c r="B2560" s="937">
        <v>43755</v>
      </c>
      <c r="C2560" s="325">
        <v>79.12</v>
      </c>
      <c r="D2560" s="325">
        <v>42.5</v>
      </c>
      <c r="E2560" s="325">
        <v>82.775000000000006</v>
      </c>
      <c r="F2560" s="325">
        <v>78.12</v>
      </c>
      <c r="G2560" s="325">
        <v>67.06</v>
      </c>
      <c r="H2560" s="325">
        <v>86.5</v>
      </c>
      <c r="I2560" s="325">
        <v>76.790000000000006</v>
      </c>
      <c r="J2560" s="325">
        <v>43.59</v>
      </c>
    </row>
    <row r="2561" spans="2:10" x14ac:dyDescent="0.2">
      <c r="B2561" s="937">
        <v>43756</v>
      </c>
      <c r="C2561" s="325">
        <v>79.11</v>
      </c>
      <c r="D2561" s="325">
        <v>42.5</v>
      </c>
      <c r="E2561" s="325">
        <v>82.77</v>
      </c>
      <c r="F2561" s="325">
        <v>78.11</v>
      </c>
      <c r="G2561" s="325">
        <v>67.05</v>
      </c>
      <c r="H2561" s="325">
        <v>86.5</v>
      </c>
      <c r="I2561" s="325">
        <v>76.78</v>
      </c>
      <c r="J2561" s="325">
        <v>43.24</v>
      </c>
    </row>
    <row r="2562" spans="2:10" x14ac:dyDescent="0.2">
      <c r="B2562" s="937">
        <v>43759</v>
      </c>
      <c r="C2562" s="325">
        <v>79.12</v>
      </c>
      <c r="D2562" s="325">
        <v>42.5</v>
      </c>
      <c r="E2562" s="325">
        <v>82.775000000000006</v>
      </c>
      <c r="F2562" s="325">
        <v>78.12</v>
      </c>
      <c r="G2562" s="325">
        <v>67.055000000000007</v>
      </c>
      <c r="H2562" s="325">
        <v>86.5</v>
      </c>
      <c r="I2562" s="325">
        <v>76.78</v>
      </c>
      <c r="J2562" s="325">
        <v>43.25</v>
      </c>
    </row>
    <row r="2563" spans="2:10" x14ac:dyDescent="0.2">
      <c r="B2563" s="937">
        <v>43760</v>
      </c>
      <c r="C2563" s="325">
        <v>79.11</v>
      </c>
      <c r="D2563" s="325">
        <v>42.5</v>
      </c>
      <c r="E2563" s="325">
        <v>82.765000000000001</v>
      </c>
      <c r="F2563" s="325">
        <v>78.11</v>
      </c>
      <c r="G2563" s="325">
        <v>67.045000000000002</v>
      </c>
      <c r="H2563" s="325">
        <v>86.5</v>
      </c>
      <c r="I2563" s="325">
        <v>77.11</v>
      </c>
      <c r="J2563" s="325">
        <v>43.23</v>
      </c>
    </row>
    <row r="2564" spans="2:10" x14ac:dyDescent="0.2">
      <c r="B2564" s="937">
        <v>43761</v>
      </c>
      <c r="C2564" s="325">
        <v>79.12</v>
      </c>
      <c r="D2564" s="325">
        <v>42.5</v>
      </c>
      <c r="E2564" s="325">
        <v>82.775000000000006</v>
      </c>
      <c r="F2564" s="325">
        <v>78.12</v>
      </c>
      <c r="G2564" s="325">
        <v>67.06</v>
      </c>
      <c r="H2564" s="325">
        <v>86.5</v>
      </c>
      <c r="I2564" s="325">
        <v>76.790000000000006</v>
      </c>
      <c r="J2564" s="325">
        <v>43.25</v>
      </c>
    </row>
    <row r="2565" spans="2:10" x14ac:dyDescent="0.2">
      <c r="B2565" s="937">
        <v>43762</v>
      </c>
      <c r="C2565" s="325">
        <v>79.12</v>
      </c>
      <c r="D2565" s="325">
        <v>42.5</v>
      </c>
      <c r="E2565" s="325">
        <v>82.775000000000006</v>
      </c>
      <c r="F2565" s="325">
        <v>78.12</v>
      </c>
      <c r="G2565" s="325">
        <v>67.055000000000007</v>
      </c>
      <c r="H2565" s="325">
        <v>86.5</v>
      </c>
      <c r="I2565" s="325">
        <v>76.78</v>
      </c>
      <c r="J2565" s="325">
        <v>43.25</v>
      </c>
    </row>
    <row r="2566" spans="2:10" x14ac:dyDescent="0.2">
      <c r="B2566" s="937">
        <v>43763</v>
      </c>
      <c r="C2566" s="325">
        <v>79.12</v>
      </c>
      <c r="D2566" s="325">
        <v>42.5</v>
      </c>
      <c r="E2566" s="325">
        <v>82.775000000000006</v>
      </c>
      <c r="F2566" s="325">
        <v>78.12</v>
      </c>
      <c r="G2566" s="325">
        <v>67.08</v>
      </c>
      <c r="H2566" s="325">
        <v>86.5</v>
      </c>
      <c r="I2566" s="325">
        <v>77.5</v>
      </c>
      <c r="J2566" s="325">
        <v>43.26</v>
      </c>
    </row>
    <row r="2567" spans="2:10" x14ac:dyDescent="0.2">
      <c r="B2567" s="937">
        <v>43766</v>
      </c>
      <c r="C2567" s="325">
        <v>80</v>
      </c>
      <c r="D2567" s="325">
        <v>42.5</v>
      </c>
      <c r="E2567" s="325">
        <v>83.5</v>
      </c>
      <c r="F2567" s="325">
        <v>78.11</v>
      </c>
      <c r="G2567" s="325">
        <v>67.08</v>
      </c>
      <c r="H2567" s="325">
        <v>86.5</v>
      </c>
      <c r="I2567" s="325">
        <v>77.5</v>
      </c>
      <c r="J2567" s="325">
        <v>41.5</v>
      </c>
    </row>
    <row r="2568" spans="2:10" x14ac:dyDescent="0.2">
      <c r="B2568" s="937">
        <v>43767</v>
      </c>
      <c r="C2568" s="325">
        <v>79.5</v>
      </c>
      <c r="D2568" s="325">
        <v>42</v>
      </c>
      <c r="E2568" s="325">
        <v>83</v>
      </c>
      <c r="F2568" s="325">
        <v>77.77</v>
      </c>
      <c r="G2568" s="325">
        <v>66.415000000000006</v>
      </c>
      <c r="H2568" s="325">
        <v>85.5</v>
      </c>
      <c r="I2568" s="325">
        <v>77.5</v>
      </c>
      <c r="J2568" s="325">
        <v>40.5</v>
      </c>
    </row>
    <row r="2569" spans="2:10" x14ac:dyDescent="0.2">
      <c r="B2569" s="937">
        <v>43768</v>
      </c>
      <c r="C2569" s="325">
        <v>79</v>
      </c>
      <c r="D2569" s="325">
        <v>41</v>
      </c>
      <c r="E2569" s="325">
        <v>82</v>
      </c>
      <c r="F2569" s="325">
        <v>77.17</v>
      </c>
      <c r="G2569" s="325">
        <v>66.62</v>
      </c>
      <c r="H2569" s="325">
        <v>85</v>
      </c>
      <c r="I2569" s="325">
        <v>77</v>
      </c>
      <c r="J2569" s="325">
        <v>37</v>
      </c>
    </row>
    <row r="2570" spans="2:10" x14ac:dyDescent="0.2">
      <c r="B2570" s="937">
        <v>43769</v>
      </c>
      <c r="C2570" s="325">
        <v>78</v>
      </c>
      <c r="D2570" s="325">
        <v>40</v>
      </c>
      <c r="E2570" s="325">
        <v>81</v>
      </c>
      <c r="F2570" s="325">
        <v>77.180000000000007</v>
      </c>
      <c r="G2570" s="325">
        <v>66.12</v>
      </c>
      <c r="H2570" s="325">
        <v>84</v>
      </c>
      <c r="I2570" s="325">
        <v>75</v>
      </c>
      <c r="J2570" s="325">
        <v>35</v>
      </c>
    </row>
    <row r="2571" spans="2:10" x14ac:dyDescent="0.2">
      <c r="B2571" s="937">
        <v>43770</v>
      </c>
      <c r="C2571" s="325">
        <v>78</v>
      </c>
      <c r="D2571" s="325">
        <v>40</v>
      </c>
      <c r="E2571" s="325">
        <v>81</v>
      </c>
      <c r="F2571" s="325">
        <v>77.19</v>
      </c>
      <c r="G2571" s="325">
        <v>66.12</v>
      </c>
      <c r="H2571" s="325">
        <v>84</v>
      </c>
      <c r="I2571" s="325">
        <v>75</v>
      </c>
      <c r="J2571" s="325">
        <v>35</v>
      </c>
    </row>
    <row r="2572" spans="2:10" x14ac:dyDescent="0.2">
      <c r="B2572" s="937">
        <v>43773</v>
      </c>
      <c r="C2572" s="325">
        <v>78</v>
      </c>
      <c r="D2572" s="325">
        <v>40</v>
      </c>
      <c r="E2572" s="325">
        <v>81</v>
      </c>
      <c r="F2572" s="325">
        <v>77.16</v>
      </c>
      <c r="G2572" s="325">
        <v>66.12</v>
      </c>
      <c r="H2572" s="325">
        <v>84</v>
      </c>
      <c r="I2572" s="325">
        <v>75</v>
      </c>
      <c r="J2572" s="325">
        <v>35</v>
      </c>
    </row>
    <row r="2573" spans="2:10" x14ac:dyDescent="0.2">
      <c r="B2573" s="937">
        <v>43774</v>
      </c>
      <c r="C2573" s="325">
        <v>78</v>
      </c>
      <c r="D2573" s="325">
        <v>41</v>
      </c>
      <c r="E2573" s="325">
        <v>80</v>
      </c>
      <c r="F2573" s="325">
        <v>76.78</v>
      </c>
      <c r="G2573" s="325">
        <v>66.08</v>
      </c>
      <c r="H2573" s="325">
        <v>85</v>
      </c>
      <c r="I2573" s="325">
        <v>75.5</v>
      </c>
      <c r="J2573" s="325">
        <v>35</v>
      </c>
    </row>
    <row r="2574" spans="2:10" x14ac:dyDescent="0.2">
      <c r="B2574" s="937">
        <v>43775</v>
      </c>
      <c r="C2574" s="325">
        <v>78</v>
      </c>
      <c r="D2574" s="325">
        <v>41</v>
      </c>
      <c r="E2574" s="325">
        <v>80</v>
      </c>
      <c r="F2574" s="325">
        <v>76.78</v>
      </c>
      <c r="G2574" s="325">
        <v>66.08</v>
      </c>
      <c r="H2574" s="325">
        <v>85</v>
      </c>
      <c r="I2574" s="325">
        <v>75.5</v>
      </c>
      <c r="J2574" s="325">
        <v>35</v>
      </c>
    </row>
    <row r="2575" spans="2:10" x14ac:dyDescent="0.2">
      <c r="B2575" s="937">
        <v>43776</v>
      </c>
      <c r="C2575" s="325">
        <v>78</v>
      </c>
      <c r="D2575" s="325">
        <v>41</v>
      </c>
      <c r="E2575" s="325">
        <v>80</v>
      </c>
      <c r="F2575" s="325">
        <v>75.8</v>
      </c>
      <c r="G2575" s="325">
        <v>65.5</v>
      </c>
      <c r="H2575" s="325">
        <v>85</v>
      </c>
      <c r="I2575" s="325">
        <v>75.5</v>
      </c>
      <c r="J2575" s="325">
        <v>35</v>
      </c>
    </row>
    <row r="2576" spans="2:10" x14ac:dyDescent="0.2">
      <c r="B2576" s="937">
        <v>43777</v>
      </c>
      <c r="C2576" s="325">
        <v>78</v>
      </c>
      <c r="D2576" s="325">
        <v>40</v>
      </c>
      <c r="E2576" s="325">
        <v>81</v>
      </c>
      <c r="F2576" s="325">
        <v>74.180000000000007</v>
      </c>
      <c r="G2576" s="325">
        <v>65</v>
      </c>
      <c r="H2576" s="325">
        <v>84</v>
      </c>
      <c r="I2576" s="325">
        <v>75</v>
      </c>
      <c r="J2576" s="325">
        <v>35</v>
      </c>
    </row>
    <row r="2577" spans="2:10" x14ac:dyDescent="0.2">
      <c r="B2577" s="937">
        <v>43780</v>
      </c>
      <c r="C2577" s="325">
        <v>78</v>
      </c>
      <c r="D2577" s="325">
        <v>41</v>
      </c>
      <c r="E2577" s="325">
        <v>80</v>
      </c>
      <c r="F2577" s="325">
        <v>74.48</v>
      </c>
      <c r="G2577" s="325">
        <v>65.5</v>
      </c>
      <c r="H2577" s="325">
        <v>85</v>
      </c>
      <c r="I2577" s="325">
        <v>75.5</v>
      </c>
      <c r="J2577" s="325">
        <v>35</v>
      </c>
    </row>
    <row r="2578" spans="2:10" x14ac:dyDescent="0.2">
      <c r="B2578" s="937">
        <v>43781</v>
      </c>
      <c r="C2578" s="325">
        <v>78</v>
      </c>
      <c r="D2578" s="325">
        <v>41</v>
      </c>
      <c r="E2578" s="325">
        <v>80</v>
      </c>
      <c r="F2578" s="325">
        <v>74.150000000000006</v>
      </c>
      <c r="G2578" s="325">
        <v>66.08</v>
      </c>
      <c r="H2578" s="325">
        <v>85</v>
      </c>
      <c r="I2578" s="325">
        <v>75.5</v>
      </c>
      <c r="J2578" s="325">
        <v>35</v>
      </c>
    </row>
    <row r="2579" spans="2:10" x14ac:dyDescent="0.2">
      <c r="B2579" s="937">
        <v>43782</v>
      </c>
      <c r="C2579" s="325">
        <v>78</v>
      </c>
      <c r="D2579" s="325">
        <v>41</v>
      </c>
      <c r="E2579" s="325">
        <v>80</v>
      </c>
      <c r="F2579" s="325">
        <v>74.48</v>
      </c>
      <c r="G2579" s="325">
        <v>65.760000000000005</v>
      </c>
      <c r="H2579" s="325">
        <v>85</v>
      </c>
      <c r="I2579" s="325">
        <v>75.5</v>
      </c>
      <c r="J2579" s="325">
        <v>35</v>
      </c>
    </row>
    <row r="2580" spans="2:10" x14ac:dyDescent="0.2">
      <c r="B2580" s="937">
        <v>43783</v>
      </c>
      <c r="C2580" s="325">
        <v>78</v>
      </c>
      <c r="D2580" s="325">
        <v>41</v>
      </c>
      <c r="E2580" s="325">
        <v>80</v>
      </c>
      <c r="F2580" s="325">
        <v>74.150000000000006</v>
      </c>
      <c r="G2580" s="325">
        <v>65.760000000000005</v>
      </c>
      <c r="H2580" s="325">
        <v>92.75</v>
      </c>
      <c r="I2580" s="325">
        <v>75.5</v>
      </c>
      <c r="J2580" s="325">
        <v>35</v>
      </c>
    </row>
    <row r="2581" spans="2:10" x14ac:dyDescent="0.2">
      <c r="B2581" s="937">
        <v>43784</v>
      </c>
      <c r="C2581" s="325">
        <v>78</v>
      </c>
      <c r="D2581" s="325">
        <v>40.5</v>
      </c>
      <c r="E2581" s="325">
        <v>80.435000000000002</v>
      </c>
      <c r="F2581" s="325">
        <v>74.150000000000006</v>
      </c>
      <c r="G2581" s="325">
        <v>65.094999999999999</v>
      </c>
      <c r="H2581" s="325">
        <v>92.75</v>
      </c>
      <c r="I2581" s="325">
        <v>73.13</v>
      </c>
      <c r="J2581" s="325">
        <v>35</v>
      </c>
    </row>
    <row r="2582" spans="2:10" x14ac:dyDescent="0.2">
      <c r="B2582" s="937">
        <v>43787</v>
      </c>
      <c r="C2582" s="325">
        <v>77.5</v>
      </c>
      <c r="D2582" s="325">
        <v>40.5</v>
      </c>
      <c r="E2582" s="325">
        <v>80.434799999999996</v>
      </c>
      <c r="F2582" s="325">
        <v>74.137799999999999</v>
      </c>
      <c r="G2582" s="325">
        <v>64.762299999999996</v>
      </c>
      <c r="H2582" s="325">
        <v>92.75</v>
      </c>
      <c r="I2582" s="325">
        <v>72.4559</v>
      </c>
      <c r="J2582" s="325">
        <v>35</v>
      </c>
    </row>
    <row r="2583" spans="2:10" x14ac:dyDescent="0.2">
      <c r="B2583" s="937">
        <v>43788</v>
      </c>
      <c r="C2583" s="325">
        <v>77.5</v>
      </c>
      <c r="D2583" s="325">
        <v>40.5</v>
      </c>
      <c r="E2583" s="325">
        <v>80.441900000000004</v>
      </c>
      <c r="F2583" s="325">
        <v>73.813599999999994</v>
      </c>
      <c r="G2583" s="325">
        <v>64.762100000000004</v>
      </c>
      <c r="H2583" s="325">
        <v>92.75</v>
      </c>
      <c r="I2583" s="325">
        <v>72.466499999999996</v>
      </c>
      <c r="J2583" s="325">
        <v>35</v>
      </c>
    </row>
    <row r="2584" spans="2:10" x14ac:dyDescent="0.2">
      <c r="B2584" s="937">
        <v>43789</v>
      </c>
      <c r="C2584" s="325">
        <v>77.5</v>
      </c>
      <c r="D2584" s="325">
        <v>40.5</v>
      </c>
      <c r="E2584" s="325">
        <v>80.439300000000003</v>
      </c>
      <c r="F2584" s="325">
        <v>73.811599999999999</v>
      </c>
      <c r="G2584" s="325">
        <v>64.762</v>
      </c>
      <c r="H2584" s="325">
        <v>92.75</v>
      </c>
      <c r="I2584" s="325">
        <v>72.129300000000001</v>
      </c>
      <c r="J2584" s="325">
        <v>35</v>
      </c>
    </row>
    <row r="2585" spans="2:10" x14ac:dyDescent="0.2">
      <c r="B2585" s="937">
        <v>43790</v>
      </c>
      <c r="C2585" s="325">
        <v>77.5</v>
      </c>
      <c r="D2585" s="325">
        <v>40.5</v>
      </c>
      <c r="E2585" s="325">
        <v>80.443200000000004</v>
      </c>
      <c r="F2585" s="325">
        <v>73.8172</v>
      </c>
      <c r="G2585" s="325">
        <v>64.762</v>
      </c>
      <c r="H2585" s="325">
        <v>92.75</v>
      </c>
      <c r="I2585" s="325">
        <v>72.134100000000004</v>
      </c>
      <c r="J2585" s="325">
        <v>35</v>
      </c>
    </row>
    <row r="2586" spans="2:10" x14ac:dyDescent="0.2">
      <c r="B2586" s="937">
        <v>43791</v>
      </c>
      <c r="C2586" s="325">
        <v>77</v>
      </c>
      <c r="D2586" s="325">
        <v>40.5</v>
      </c>
      <c r="E2586" s="325">
        <v>80.102800000000002</v>
      </c>
      <c r="F2586" s="325">
        <v>73.8078</v>
      </c>
      <c r="G2586" s="325">
        <v>64.095200000000006</v>
      </c>
      <c r="H2586" s="325">
        <v>92.75</v>
      </c>
      <c r="I2586" s="325">
        <v>71.123500000000007</v>
      </c>
      <c r="J2586" s="325">
        <v>38</v>
      </c>
    </row>
    <row r="2587" spans="2:10" x14ac:dyDescent="0.2">
      <c r="B2587" s="937">
        <v>43794</v>
      </c>
      <c r="C2587" s="325">
        <v>76</v>
      </c>
      <c r="D2587" s="325">
        <v>38</v>
      </c>
      <c r="E2587" s="325">
        <v>76.770700000000005</v>
      </c>
      <c r="F2587" s="325">
        <v>73.804400000000001</v>
      </c>
      <c r="G2587" s="325">
        <v>63.095100000000002</v>
      </c>
      <c r="H2587" s="325">
        <v>83</v>
      </c>
      <c r="I2587" s="325">
        <v>70.458799999999997</v>
      </c>
      <c r="J2587" s="325">
        <v>38</v>
      </c>
    </row>
    <row r="2588" spans="2:10" x14ac:dyDescent="0.2">
      <c r="B2588" s="937">
        <v>43795</v>
      </c>
      <c r="C2588" s="325">
        <v>75</v>
      </c>
      <c r="D2588" s="325">
        <v>35</v>
      </c>
      <c r="E2588" s="325">
        <v>75.156899999999993</v>
      </c>
      <c r="F2588" s="325">
        <v>73.711699999999993</v>
      </c>
      <c r="G2588" s="325">
        <v>62.642200000000003</v>
      </c>
      <c r="H2588" s="325">
        <v>85.246499999999997</v>
      </c>
      <c r="I2588" s="325">
        <v>70.188900000000004</v>
      </c>
      <c r="J2588" s="325">
        <v>38</v>
      </c>
    </row>
    <row r="2589" spans="2:10" x14ac:dyDescent="0.2">
      <c r="B2589" s="937">
        <v>43796</v>
      </c>
      <c r="C2589" s="325">
        <v>76</v>
      </c>
      <c r="D2589" s="325">
        <v>37</v>
      </c>
      <c r="E2589" s="325">
        <v>76.775199999999998</v>
      </c>
      <c r="F2589" s="325">
        <v>73.812100000000001</v>
      </c>
      <c r="G2589" s="325">
        <v>62.761400000000002</v>
      </c>
      <c r="H2589" s="325">
        <v>85.627700000000004</v>
      </c>
      <c r="I2589" s="325">
        <v>70.464100000000002</v>
      </c>
      <c r="J2589" s="325">
        <v>38</v>
      </c>
    </row>
    <row r="2590" spans="2:10" x14ac:dyDescent="0.2">
      <c r="B2590" s="937">
        <v>43797</v>
      </c>
      <c r="C2590" s="325">
        <v>76</v>
      </c>
      <c r="D2590" s="325">
        <v>36.5</v>
      </c>
      <c r="E2590" s="325">
        <v>76.098600000000005</v>
      </c>
      <c r="F2590" s="325">
        <v>73.798199999999994</v>
      </c>
      <c r="G2590" s="325">
        <v>62.427900000000001</v>
      </c>
      <c r="H2590" s="325">
        <v>85.116600000000005</v>
      </c>
      <c r="I2590" s="325">
        <v>70.450199999999995</v>
      </c>
      <c r="J2590" s="325">
        <v>38</v>
      </c>
    </row>
    <row r="2591" spans="2:10" x14ac:dyDescent="0.2">
      <c r="B2591" s="937">
        <v>43798</v>
      </c>
      <c r="C2591" s="325">
        <v>76</v>
      </c>
      <c r="D2591" s="325">
        <v>36.5</v>
      </c>
      <c r="E2591" s="325">
        <v>76.1053</v>
      </c>
      <c r="F2591" s="325">
        <v>73.807199999999995</v>
      </c>
      <c r="G2591" s="325">
        <v>62.427799999999998</v>
      </c>
      <c r="H2591" s="325">
        <v>85.123999999999995</v>
      </c>
      <c r="I2591" s="325">
        <v>70.460300000000004</v>
      </c>
      <c r="J2591" s="325">
        <v>37.863900000000001</v>
      </c>
    </row>
    <row r="2592" spans="2:10" x14ac:dyDescent="0.2">
      <c r="B2592" s="937">
        <v>43801</v>
      </c>
      <c r="C2592" s="325">
        <v>69.5</v>
      </c>
      <c r="D2592" s="325">
        <v>36</v>
      </c>
      <c r="E2592" s="325">
        <v>76.101200000000006</v>
      </c>
      <c r="F2592" s="325">
        <v>73.807199999999995</v>
      </c>
      <c r="G2592" s="325">
        <v>62.427700000000002</v>
      </c>
      <c r="H2592" s="325">
        <v>85.119399999999999</v>
      </c>
      <c r="I2592" s="325">
        <v>70.454700000000003</v>
      </c>
      <c r="J2592" s="325">
        <v>38</v>
      </c>
    </row>
    <row r="2593" spans="2:10" x14ac:dyDescent="0.2">
      <c r="B2593" s="937">
        <v>43802</v>
      </c>
      <c r="C2593" s="325">
        <v>69</v>
      </c>
      <c r="D2593" s="325">
        <v>36</v>
      </c>
      <c r="E2593" s="325">
        <v>76.100899999999996</v>
      </c>
      <c r="F2593" s="325">
        <v>73.800899999999999</v>
      </c>
      <c r="G2593" s="325">
        <v>62.427399999999999</v>
      </c>
      <c r="H2593" s="325">
        <v>85.119</v>
      </c>
      <c r="I2593" s="325">
        <v>70.454400000000007</v>
      </c>
      <c r="J2593" s="325">
        <v>38</v>
      </c>
    </row>
    <row r="2594" spans="2:10" x14ac:dyDescent="0.2">
      <c r="B2594" s="937">
        <v>43803</v>
      </c>
      <c r="C2594" s="325">
        <v>68.5</v>
      </c>
      <c r="D2594" s="325">
        <v>36</v>
      </c>
      <c r="E2594" s="325">
        <v>76.119699999999995</v>
      </c>
      <c r="F2594" s="325">
        <v>73.827299999999994</v>
      </c>
      <c r="G2594" s="325">
        <v>62.427500000000002</v>
      </c>
      <c r="H2594" s="325">
        <v>85.140100000000004</v>
      </c>
      <c r="I2594" s="325">
        <v>70.482699999999994</v>
      </c>
      <c r="J2594" s="325">
        <v>38</v>
      </c>
    </row>
    <row r="2595" spans="2:10" x14ac:dyDescent="0.2">
      <c r="B2595" s="937">
        <v>43804</v>
      </c>
      <c r="C2595" s="325">
        <v>67.469800000000006</v>
      </c>
      <c r="D2595" s="325">
        <v>36.189100000000003</v>
      </c>
      <c r="E2595" s="325">
        <v>75.435599999999994</v>
      </c>
      <c r="F2595" s="325">
        <v>73.792400000000001</v>
      </c>
      <c r="G2595" s="325">
        <v>62.178699999999999</v>
      </c>
      <c r="H2595" s="325">
        <v>84.1327</v>
      </c>
      <c r="I2595" s="325">
        <v>70.443799999999996</v>
      </c>
      <c r="J2595" s="325">
        <v>38</v>
      </c>
    </row>
    <row r="2596" spans="2:10" x14ac:dyDescent="0.2">
      <c r="B2596" s="937">
        <v>43805</v>
      </c>
      <c r="C2596" s="325">
        <v>60.215600000000002</v>
      </c>
      <c r="D2596" s="325">
        <v>35.874400000000001</v>
      </c>
      <c r="E2596" s="325">
        <v>73.773399999999995</v>
      </c>
      <c r="F2596" s="325">
        <v>72.466800000000006</v>
      </c>
      <c r="G2596" s="325">
        <v>60.687100000000001</v>
      </c>
      <c r="H2596" s="325">
        <v>84.137900000000002</v>
      </c>
      <c r="I2596" s="325">
        <v>68.116699999999994</v>
      </c>
      <c r="J2596" s="325">
        <v>35</v>
      </c>
    </row>
    <row r="2597" spans="2:10" x14ac:dyDescent="0.2">
      <c r="B2597" s="937">
        <v>43808</v>
      </c>
      <c r="C2597" s="325">
        <v>60.142600000000002</v>
      </c>
      <c r="D2597" s="325">
        <v>35.864199999999997</v>
      </c>
      <c r="E2597" s="325">
        <v>73.772099999999995</v>
      </c>
      <c r="F2597" s="325">
        <v>72.129099999999994</v>
      </c>
      <c r="G2597" s="325">
        <v>60.432299999999998</v>
      </c>
      <c r="H2597" s="325">
        <v>84.136399999999995</v>
      </c>
      <c r="I2597" s="325">
        <v>67.781700000000001</v>
      </c>
      <c r="J2597" s="325">
        <v>35</v>
      </c>
    </row>
    <row r="2598" spans="2:10" x14ac:dyDescent="0.2">
      <c r="B2598" s="937">
        <v>43809</v>
      </c>
      <c r="C2598" s="325">
        <v>55</v>
      </c>
      <c r="D2598" s="325">
        <v>35.882899999999999</v>
      </c>
      <c r="E2598" s="325">
        <v>73.777500000000003</v>
      </c>
      <c r="F2598" s="325">
        <v>72.136700000000005</v>
      </c>
      <c r="G2598" s="325">
        <v>60.190399999999997</v>
      </c>
      <c r="H2598" s="325">
        <v>84.142399999999995</v>
      </c>
      <c r="I2598" s="325">
        <v>67.455799999999996</v>
      </c>
      <c r="J2598" s="325">
        <v>35</v>
      </c>
    </row>
    <row r="2599" spans="2:10" x14ac:dyDescent="0.2">
      <c r="B2599" s="937">
        <v>43810</v>
      </c>
      <c r="C2599" s="325">
        <v>55</v>
      </c>
      <c r="D2599" s="325">
        <v>35.877099999999999</v>
      </c>
      <c r="E2599" s="325">
        <v>73.7744</v>
      </c>
      <c r="F2599" s="325">
        <v>72.134200000000007</v>
      </c>
      <c r="G2599" s="325">
        <v>60.1877</v>
      </c>
      <c r="H2599" s="325">
        <v>84.138900000000007</v>
      </c>
      <c r="I2599" s="325">
        <v>67.451599999999999</v>
      </c>
      <c r="J2599" s="325">
        <v>35</v>
      </c>
    </row>
    <row r="2600" spans="2:10" x14ac:dyDescent="0.2">
      <c r="B2600" s="937">
        <v>43811</v>
      </c>
      <c r="C2600" s="325">
        <v>55</v>
      </c>
      <c r="D2600" s="325">
        <v>35.905500000000004</v>
      </c>
      <c r="E2600" s="325">
        <v>73.780299999999997</v>
      </c>
      <c r="F2600" s="325">
        <v>72.146199999999993</v>
      </c>
      <c r="G2600" s="325">
        <v>60.200600000000001</v>
      </c>
      <c r="H2600" s="325">
        <v>84.145700000000005</v>
      </c>
      <c r="I2600" s="325">
        <v>67.126300000000001</v>
      </c>
      <c r="J2600" s="325">
        <v>35</v>
      </c>
    </row>
    <row r="2601" spans="2:10" x14ac:dyDescent="0.2">
      <c r="B2601" s="937">
        <v>43812</v>
      </c>
      <c r="C2601" s="325">
        <v>55</v>
      </c>
      <c r="D2601" s="325">
        <v>35.843000000000004</v>
      </c>
      <c r="E2601" s="325">
        <v>71.5</v>
      </c>
      <c r="F2601" s="325">
        <v>71.786500000000004</v>
      </c>
      <c r="G2601" s="325">
        <v>58.431899999999999</v>
      </c>
      <c r="H2601" s="325">
        <v>77.702600000000004</v>
      </c>
      <c r="I2601" s="325">
        <v>66.439899999999994</v>
      </c>
      <c r="J2601" s="325">
        <v>35</v>
      </c>
    </row>
    <row r="2602" spans="2:10" x14ac:dyDescent="0.2">
      <c r="B2602" s="937">
        <v>43815</v>
      </c>
      <c r="C2602" s="325">
        <v>55</v>
      </c>
      <c r="D2602" s="325">
        <v>35.9176</v>
      </c>
      <c r="E2602" s="325">
        <v>71.5</v>
      </c>
      <c r="F2602" s="325">
        <v>71.817800000000005</v>
      </c>
      <c r="G2602" s="325">
        <v>58.465899999999998</v>
      </c>
      <c r="H2602" s="325">
        <v>77.748599999999996</v>
      </c>
      <c r="I2602" s="325">
        <v>66.137299999999996</v>
      </c>
      <c r="J2602" s="325">
        <v>35</v>
      </c>
    </row>
    <row r="2603" spans="2:10" x14ac:dyDescent="0.2">
      <c r="B2603" s="937">
        <v>43816</v>
      </c>
      <c r="C2603" s="325">
        <v>55</v>
      </c>
      <c r="D2603" s="325">
        <v>36.186399999999999</v>
      </c>
      <c r="E2603" s="325">
        <v>71.5</v>
      </c>
      <c r="F2603" s="325">
        <v>71.457099999999997</v>
      </c>
      <c r="G2603" s="325">
        <v>58.686</v>
      </c>
      <c r="H2603" s="325">
        <v>77.705200000000005</v>
      </c>
      <c r="I2603" s="325">
        <v>66.441699999999997</v>
      </c>
      <c r="J2603" s="325">
        <v>35</v>
      </c>
    </row>
    <row r="2604" spans="2:10" x14ac:dyDescent="0.2">
      <c r="B2604" s="937">
        <v>43817</v>
      </c>
      <c r="C2604" s="325">
        <v>54.947400000000002</v>
      </c>
      <c r="D2604" s="325">
        <v>36.818899999999999</v>
      </c>
      <c r="E2604" s="325">
        <v>71.431700000000006</v>
      </c>
      <c r="F2604" s="325">
        <v>72.202100000000002</v>
      </c>
      <c r="G2604" s="325">
        <v>59.930500000000002</v>
      </c>
      <c r="H2604" s="325">
        <v>77.726799999999997</v>
      </c>
      <c r="I2604" s="325">
        <v>66.184200000000004</v>
      </c>
      <c r="J2604" s="325">
        <v>34.972200000000001</v>
      </c>
    </row>
    <row r="2605" spans="2:10" x14ac:dyDescent="0.2">
      <c r="B2605" s="937">
        <v>43818</v>
      </c>
      <c r="C2605" s="325">
        <v>55</v>
      </c>
      <c r="D2605" s="325">
        <v>36.539099999999998</v>
      </c>
      <c r="E2605" s="325">
        <v>71.5</v>
      </c>
      <c r="F2605" s="325">
        <v>71.465199999999996</v>
      </c>
      <c r="G2605" s="325">
        <v>58.944699999999997</v>
      </c>
      <c r="H2605" s="325">
        <v>77.715999999999994</v>
      </c>
      <c r="I2605" s="325">
        <v>65.448999999999998</v>
      </c>
      <c r="J2605" s="325">
        <v>35</v>
      </c>
    </row>
    <row r="2606" spans="2:10" x14ac:dyDescent="0.2">
      <c r="B2606" s="937">
        <v>43819</v>
      </c>
      <c r="C2606" s="325">
        <v>55</v>
      </c>
      <c r="D2606" s="325">
        <v>36.221200000000003</v>
      </c>
      <c r="E2606" s="325">
        <v>71.5</v>
      </c>
      <c r="F2606" s="325">
        <v>71.471500000000006</v>
      </c>
      <c r="G2606" s="325">
        <v>58.701599999999999</v>
      </c>
      <c r="H2606" s="325">
        <v>77.727500000000006</v>
      </c>
      <c r="I2606" s="325">
        <v>65.123400000000004</v>
      </c>
      <c r="J2606" s="325">
        <v>35</v>
      </c>
    </row>
    <row r="2607" spans="2:10" x14ac:dyDescent="0.2">
      <c r="B2607" s="937">
        <v>43822</v>
      </c>
      <c r="C2607" s="325">
        <v>55</v>
      </c>
      <c r="D2607" s="325">
        <v>36.2134</v>
      </c>
      <c r="E2607" s="325">
        <v>71.5</v>
      </c>
      <c r="F2607" s="325">
        <v>71.467699999999994</v>
      </c>
      <c r="G2607" s="325">
        <v>58.697800000000001</v>
      </c>
      <c r="H2607" s="325">
        <v>77.722399999999993</v>
      </c>
      <c r="I2607" s="325">
        <v>65.120400000000004</v>
      </c>
      <c r="J2607" s="325">
        <v>35</v>
      </c>
    </row>
    <row r="2608" spans="2:10" x14ac:dyDescent="0.2">
      <c r="B2608" s="937">
        <v>43823</v>
      </c>
      <c r="C2608" s="325">
        <v>55</v>
      </c>
      <c r="D2608" s="325">
        <v>36.206400000000002</v>
      </c>
      <c r="E2608" s="325">
        <v>71.5</v>
      </c>
      <c r="F2608" s="325">
        <v>71.7971</v>
      </c>
      <c r="G2608" s="325">
        <v>58.444299999999998</v>
      </c>
      <c r="H2608" s="325">
        <v>77.720600000000005</v>
      </c>
      <c r="I2608" s="325">
        <v>64.786799999999999</v>
      </c>
      <c r="J2608" s="325">
        <v>35</v>
      </c>
    </row>
    <row r="2609" spans="2:10" x14ac:dyDescent="0.2">
      <c r="B2609" s="937">
        <v>43824</v>
      </c>
      <c r="C2609" s="325">
        <v>55</v>
      </c>
      <c r="D2609" s="325">
        <v>36.226300000000002</v>
      </c>
      <c r="E2609" s="325">
        <v>71.418400000000005</v>
      </c>
      <c r="F2609" s="325">
        <v>71.472800000000007</v>
      </c>
      <c r="G2609" s="325">
        <v>58.453200000000002</v>
      </c>
      <c r="H2609" s="325">
        <v>73.7239</v>
      </c>
      <c r="I2609" s="325">
        <v>64.788200000000003</v>
      </c>
      <c r="J2609" s="325">
        <v>35</v>
      </c>
    </row>
    <row r="2610" spans="2:10" x14ac:dyDescent="0.2">
      <c r="B2610" s="937">
        <v>43825</v>
      </c>
      <c r="C2610" s="325">
        <v>55</v>
      </c>
      <c r="D2610" s="325">
        <v>36.209200000000003</v>
      </c>
      <c r="E2610" s="325">
        <v>71.602599999999995</v>
      </c>
      <c r="F2610" s="325">
        <v>71.465199999999996</v>
      </c>
      <c r="G2610" s="325">
        <v>58.445399999999999</v>
      </c>
      <c r="H2610" s="325">
        <v>73.711200000000005</v>
      </c>
      <c r="I2610" s="325">
        <v>64.780100000000004</v>
      </c>
      <c r="J2610" s="325">
        <v>35</v>
      </c>
    </row>
    <row r="2611" spans="2:10" x14ac:dyDescent="0.2">
      <c r="B2611" s="937">
        <v>43826</v>
      </c>
      <c r="C2611" s="325">
        <v>55</v>
      </c>
      <c r="D2611" s="325">
        <v>36.21</v>
      </c>
      <c r="E2611" s="325">
        <v>63.5</v>
      </c>
      <c r="F2611" s="325">
        <v>71.465400000000002</v>
      </c>
      <c r="G2611" s="325">
        <v>58.445700000000002</v>
      </c>
      <c r="H2611" s="325">
        <v>73.7149</v>
      </c>
      <c r="I2611" s="325">
        <v>64.782600000000002</v>
      </c>
      <c r="J2611" s="325">
        <v>35</v>
      </c>
    </row>
    <row r="2612" spans="2:10" x14ac:dyDescent="0.2">
      <c r="B2612" s="937">
        <v>43829</v>
      </c>
      <c r="C2612" s="325">
        <v>55</v>
      </c>
      <c r="D2612" s="325">
        <v>36.227200000000003</v>
      </c>
      <c r="E2612" s="325">
        <v>63.5</v>
      </c>
      <c r="F2612" s="325">
        <v>71.14</v>
      </c>
      <c r="G2612" s="325">
        <v>58.203299999999999</v>
      </c>
      <c r="H2612" s="325">
        <v>73.731800000000007</v>
      </c>
      <c r="I2612" s="325">
        <v>65.459699999999998</v>
      </c>
      <c r="J2612" s="325">
        <v>35</v>
      </c>
    </row>
    <row r="2613" spans="2:10" x14ac:dyDescent="0.2">
      <c r="B2613" s="937">
        <v>43830</v>
      </c>
      <c r="C2613" s="325">
        <v>55</v>
      </c>
      <c r="D2613" s="325">
        <v>36.209200000000003</v>
      </c>
      <c r="E2613" s="325">
        <v>63.5</v>
      </c>
      <c r="F2613" s="325">
        <v>71.132199999999997</v>
      </c>
      <c r="G2613" s="325">
        <v>58.194699999999997</v>
      </c>
      <c r="H2613" s="325">
        <v>73.710599999999999</v>
      </c>
      <c r="I2613" s="325">
        <v>65.445599999999999</v>
      </c>
      <c r="J2613" s="325">
        <v>35</v>
      </c>
    </row>
    <row r="2614" spans="2:10" x14ac:dyDescent="0.2">
      <c r="B2614" s="937">
        <v>43831</v>
      </c>
      <c r="C2614" s="325">
        <v>55</v>
      </c>
      <c r="D2614" s="325">
        <v>36.206699999999998</v>
      </c>
      <c r="E2614" s="325">
        <v>63.5</v>
      </c>
      <c r="F2614" s="325">
        <v>71.131100000000004</v>
      </c>
      <c r="G2614" s="325">
        <v>58.1935</v>
      </c>
      <c r="H2614" s="325">
        <v>72.719700000000003</v>
      </c>
      <c r="I2614" s="325">
        <v>65.451700000000002</v>
      </c>
      <c r="J2614" s="325">
        <v>35</v>
      </c>
    </row>
    <row r="2615" spans="2:10" x14ac:dyDescent="0.2">
      <c r="B2615" s="937">
        <v>43832</v>
      </c>
      <c r="C2615" s="325">
        <v>55.359699999999997</v>
      </c>
      <c r="D2615" s="325">
        <v>36.825099999999999</v>
      </c>
      <c r="E2615" s="325">
        <v>62</v>
      </c>
      <c r="F2615" s="325">
        <v>71.7029</v>
      </c>
      <c r="G2615" s="325">
        <v>59.264000000000003</v>
      </c>
      <c r="H2615" s="325">
        <v>72.726399999999998</v>
      </c>
      <c r="I2615" s="325">
        <v>65.684399999999997</v>
      </c>
      <c r="J2615" s="325">
        <v>35.134799999999998</v>
      </c>
    </row>
    <row r="2616" spans="2:10" x14ac:dyDescent="0.2">
      <c r="B2616" s="937">
        <v>43833</v>
      </c>
      <c r="C2616" s="325">
        <v>55</v>
      </c>
      <c r="D2616" s="325">
        <v>36.223399999999998</v>
      </c>
      <c r="E2616" s="325">
        <v>63.5</v>
      </c>
      <c r="F2616" s="325">
        <v>71.471299999999999</v>
      </c>
      <c r="G2616" s="325">
        <v>57.950899999999997</v>
      </c>
      <c r="H2616" s="325">
        <v>72.234399999999994</v>
      </c>
      <c r="I2616" s="325">
        <v>65.461600000000004</v>
      </c>
      <c r="J2616" s="325">
        <v>35</v>
      </c>
    </row>
    <row r="2617" spans="2:10" x14ac:dyDescent="0.2">
      <c r="B2617" s="937">
        <v>43836</v>
      </c>
      <c r="C2617" s="325">
        <v>55</v>
      </c>
      <c r="D2617" s="325">
        <v>36.242699999999999</v>
      </c>
      <c r="E2617" s="325">
        <v>63.5</v>
      </c>
      <c r="F2617" s="325">
        <v>71.812700000000007</v>
      </c>
      <c r="G2617" s="325">
        <v>57.959699999999998</v>
      </c>
      <c r="H2617" s="325">
        <v>72.740799999999993</v>
      </c>
      <c r="I2617" s="325">
        <v>64.799199999999999</v>
      </c>
      <c r="J2617" s="325">
        <v>35</v>
      </c>
    </row>
    <row r="2618" spans="2:10" x14ac:dyDescent="0.2">
      <c r="B2618" s="937">
        <v>43837</v>
      </c>
      <c r="C2618" s="325">
        <v>55</v>
      </c>
      <c r="D2618" s="325">
        <v>36.211300000000001</v>
      </c>
      <c r="E2618" s="325">
        <v>63.5</v>
      </c>
      <c r="F2618" s="325">
        <v>71.799300000000002</v>
      </c>
      <c r="G2618" s="325">
        <v>57.695</v>
      </c>
      <c r="H2618" s="325">
        <v>72.718699999999998</v>
      </c>
      <c r="I2618" s="325">
        <v>64.451099999999997</v>
      </c>
      <c r="J2618" s="325">
        <v>35</v>
      </c>
    </row>
    <row r="2619" spans="2:10" x14ac:dyDescent="0.2">
      <c r="B2619" s="937">
        <v>43838</v>
      </c>
      <c r="C2619" s="325">
        <v>55</v>
      </c>
      <c r="D2619" s="325">
        <v>36.200099999999999</v>
      </c>
      <c r="E2619" s="325">
        <v>63.5</v>
      </c>
      <c r="F2619" s="325">
        <v>71.794499999999999</v>
      </c>
      <c r="G2619" s="325">
        <v>57.689799999999998</v>
      </c>
      <c r="H2619" s="325">
        <v>72.718000000000004</v>
      </c>
      <c r="I2619" s="325">
        <v>64.450699999999998</v>
      </c>
      <c r="J2619" s="325">
        <v>35</v>
      </c>
    </row>
    <row r="2620" spans="2:10" x14ac:dyDescent="0.2">
      <c r="B2620" s="937">
        <v>43839</v>
      </c>
      <c r="C2620" s="325">
        <v>45</v>
      </c>
      <c r="D2620" s="325">
        <v>35.848799999999997</v>
      </c>
      <c r="E2620" s="325">
        <v>61</v>
      </c>
      <c r="F2620" s="325">
        <v>68.474299999999999</v>
      </c>
      <c r="G2620" s="325">
        <v>57.6815</v>
      </c>
      <c r="H2620" s="325">
        <v>72.717100000000002</v>
      </c>
      <c r="I2620" s="325">
        <v>64.783500000000004</v>
      </c>
      <c r="J2620" s="325">
        <v>35</v>
      </c>
    </row>
    <row r="2621" spans="2:10" x14ac:dyDescent="0.2">
      <c r="B2621" s="937">
        <v>43840</v>
      </c>
      <c r="C2621" s="325">
        <v>45</v>
      </c>
      <c r="D2621" s="325">
        <v>35.5349</v>
      </c>
      <c r="E2621" s="325">
        <v>61</v>
      </c>
      <c r="F2621" s="325">
        <v>66.157499999999999</v>
      </c>
      <c r="G2621" s="325">
        <v>56.444299999999998</v>
      </c>
      <c r="H2621" s="325">
        <v>72.702399999999997</v>
      </c>
      <c r="I2621" s="325">
        <v>64.773700000000005</v>
      </c>
      <c r="J2621" s="325">
        <v>35</v>
      </c>
    </row>
    <row r="2622" spans="2:10" x14ac:dyDescent="0.2">
      <c r="B2622" s="937">
        <v>43843</v>
      </c>
      <c r="C2622" s="325">
        <v>45</v>
      </c>
      <c r="D2622" s="325">
        <v>35.2104</v>
      </c>
      <c r="E2622" s="325">
        <v>61</v>
      </c>
      <c r="F2622" s="325">
        <v>66.160899999999998</v>
      </c>
      <c r="G2622" s="325">
        <v>54.950099999999999</v>
      </c>
      <c r="H2622" s="325">
        <v>72.718699999999998</v>
      </c>
      <c r="I2622" s="325">
        <v>64.784599999999998</v>
      </c>
      <c r="J2622" s="325">
        <v>35</v>
      </c>
    </row>
    <row r="2623" spans="2:10" x14ac:dyDescent="0.2">
      <c r="B2623" s="937">
        <v>43844</v>
      </c>
      <c r="C2623" s="325">
        <v>45</v>
      </c>
      <c r="D2623" s="325">
        <v>34.5</v>
      </c>
      <c r="E2623" s="325">
        <v>61</v>
      </c>
      <c r="F2623" s="325">
        <v>65.485600000000005</v>
      </c>
      <c r="G2623" s="325">
        <v>51.449399999999997</v>
      </c>
      <c r="H2623" s="325">
        <v>75</v>
      </c>
      <c r="I2623" s="325">
        <v>61.5</v>
      </c>
      <c r="J2623" s="325">
        <v>35</v>
      </c>
    </row>
    <row r="2624" spans="2:10" x14ac:dyDescent="0.2">
      <c r="B2624" s="937">
        <v>43845</v>
      </c>
      <c r="C2624" s="325">
        <v>45</v>
      </c>
      <c r="D2624" s="325">
        <v>34.5</v>
      </c>
      <c r="E2624" s="325">
        <v>61</v>
      </c>
      <c r="F2624" s="325">
        <v>63.848199999999999</v>
      </c>
      <c r="G2624" s="325">
        <v>51.449300000000001</v>
      </c>
      <c r="H2624" s="325">
        <v>75</v>
      </c>
      <c r="I2624" s="325">
        <v>61</v>
      </c>
      <c r="J2624" s="325">
        <v>35</v>
      </c>
    </row>
    <row r="2625" spans="2:10" x14ac:dyDescent="0.2">
      <c r="B2625" s="937">
        <v>43846</v>
      </c>
      <c r="C2625" s="325">
        <v>45</v>
      </c>
      <c r="D2625" s="325">
        <v>34</v>
      </c>
      <c r="E2625" s="325">
        <v>59.5</v>
      </c>
      <c r="F2625" s="325">
        <v>62.524299999999997</v>
      </c>
      <c r="G2625" s="325">
        <v>51.449199999999998</v>
      </c>
      <c r="H2625" s="325">
        <v>75</v>
      </c>
      <c r="I2625" s="325">
        <v>61</v>
      </c>
      <c r="J2625" s="325">
        <v>35</v>
      </c>
    </row>
    <row r="2626" spans="2:10" x14ac:dyDescent="0.2">
      <c r="B2626" s="937">
        <v>43847</v>
      </c>
      <c r="C2626" s="325">
        <v>45</v>
      </c>
      <c r="D2626" s="325">
        <v>34</v>
      </c>
      <c r="E2626" s="325">
        <v>57</v>
      </c>
      <c r="F2626" s="325">
        <v>60.181100000000001</v>
      </c>
      <c r="G2626" s="325">
        <v>51.115699999999997</v>
      </c>
      <c r="H2626" s="325">
        <v>75</v>
      </c>
      <c r="I2626" s="325">
        <v>60.5</v>
      </c>
      <c r="J2626" s="325">
        <v>35</v>
      </c>
    </row>
    <row r="2627" spans="2:10" x14ac:dyDescent="0.2">
      <c r="B2627" s="937">
        <v>43850</v>
      </c>
      <c r="C2627" s="325">
        <v>45</v>
      </c>
      <c r="D2627" s="325">
        <v>34</v>
      </c>
      <c r="E2627" s="325">
        <v>57</v>
      </c>
      <c r="F2627" s="325">
        <v>59.848500000000001</v>
      </c>
      <c r="G2627" s="325">
        <v>51.115600000000001</v>
      </c>
      <c r="H2627" s="325">
        <v>75</v>
      </c>
      <c r="I2627" s="325">
        <v>62</v>
      </c>
      <c r="J2627" s="325">
        <v>35</v>
      </c>
    </row>
    <row r="2628" spans="2:10" x14ac:dyDescent="0.2">
      <c r="B2628" s="937">
        <v>43851</v>
      </c>
      <c r="C2628" s="325">
        <v>45</v>
      </c>
      <c r="D2628" s="325">
        <v>34</v>
      </c>
      <c r="E2628" s="325">
        <v>53.5</v>
      </c>
      <c r="F2628" s="325">
        <v>59.8521</v>
      </c>
      <c r="G2628" s="325">
        <v>50.7819</v>
      </c>
      <c r="H2628" s="325">
        <v>75</v>
      </c>
      <c r="I2628" s="325">
        <v>62.5</v>
      </c>
      <c r="J2628" s="325">
        <v>35</v>
      </c>
    </row>
    <row r="2629" spans="2:10" x14ac:dyDescent="0.2">
      <c r="B2629" s="937">
        <v>43852</v>
      </c>
      <c r="C2629" s="325">
        <v>45</v>
      </c>
      <c r="D2629" s="325">
        <v>34</v>
      </c>
      <c r="E2629" s="325">
        <v>47</v>
      </c>
      <c r="F2629" s="325">
        <v>57.564300000000003</v>
      </c>
      <c r="G2629" s="325">
        <v>51.115200000000002</v>
      </c>
      <c r="H2629" s="325">
        <v>75</v>
      </c>
      <c r="I2629" s="325">
        <v>63</v>
      </c>
      <c r="J2629" s="325">
        <v>35</v>
      </c>
    </row>
    <row r="2630" spans="2:10" x14ac:dyDescent="0.2">
      <c r="B2630" s="937">
        <v>43853</v>
      </c>
      <c r="C2630" s="325">
        <v>45</v>
      </c>
      <c r="D2630" s="325">
        <v>34</v>
      </c>
      <c r="E2630" s="325">
        <v>46.5229</v>
      </c>
      <c r="F2630" s="325">
        <v>52.214100000000002</v>
      </c>
      <c r="G2630" s="325">
        <v>50.781799999999997</v>
      </c>
      <c r="H2630" s="325">
        <v>75</v>
      </c>
      <c r="I2630" s="325">
        <v>61.5</v>
      </c>
      <c r="J2630" s="325">
        <v>35</v>
      </c>
    </row>
    <row r="2631" spans="2:10" x14ac:dyDescent="0.2">
      <c r="B2631" s="937">
        <v>43854</v>
      </c>
      <c r="C2631" s="325">
        <v>45</v>
      </c>
      <c r="D2631" s="325">
        <v>34.5</v>
      </c>
      <c r="E2631" s="325">
        <v>46.5398</v>
      </c>
      <c r="F2631" s="325">
        <v>49.552999999999997</v>
      </c>
      <c r="G2631" s="325">
        <v>50.448399999999999</v>
      </c>
      <c r="H2631" s="325">
        <v>75</v>
      </c>
      <c r="I2631" s="325">
        <v>62.5</v>
      </c>
      <c r="J2631" s="325">
        <v>35</v>
      </c>
    </row>
    <row r="2632" spans="2:10" x14ac:dyDescent="0.2">
      <c r="B2632" s="937">
        <v>43857</v>
      </c>
      <c r="C2632" s="325">
        <v>45</v>
      </c>
      <c r="D2632" s="325">
        <v>34.5</v>
      </c>
      <c r="E2632" s="325">
        <v>46.533999999999999</v>
      </c>
      <c r="F2632" s="325">
        <v>47.907899999999998</v>
      </c>
      <c r="G2632" s="325">
        <v>50.448300000000003</v>
      </c>
      <c r="H2632" s="325">
        <v>75</v>
      </c>
      <c r="I2632" s="325">
        <v>63</v>
      </c>
      <c r="J2632" s="325">
        <v>35</v>
      </c>
    </row>
    <row r="2633" spans="2:10" x14ac:dyDescent="0.2">
      <c r="B2633" s="937">
        <v>43858</v>
      </c>
      <c r="C2633" s="325">
        <v>45</v>
      </c>
      <c r="D2633" s="325">
        <v>34.5</v>
      </c>
      <c r="E2633" s="325">
        <v>46.55</v>
      </c>
      <c r="F2633" s="325">
        <v>47.254800000000003</v>
      </c>
      <c r="G2633" s="325">
        <v>49.781399999999998</v>
      </c>
      <c r="H2633" s="325">
        <v>75</v>
      </c>
      <c r="I2633" s="325">
        <v>63.5</v>
      </c>
      <c r="J2633" s="325">
        <v>35</v>
      </c>
    </row>
    <row r="2634" spans="2:10" x14ac:dyDescent="0.2">
      <c r="B2634" s="937">
        <v>43859</v>
      </c>
      <c r="C2634" s="325">
        <v>45</v>
      </c>
      <c r="D2634" s="325">
        <v>35</v>
      </c>
      <c r="E2634" s="325">
        <v>45.261400000000002</v>
      </c>
      <c r="F2634" s="325">
        <v>45.32</v>
      </c>
      <c r="G2634" s="325">
        <v>48.884500000000003</v>
      </c>
      <c r="H2634" s="325">
        <v>74.941199999999995</v>
      </c>
      <c r="I2634" s="325">
        <v>65</v>
      </c>
      <c r="J2634" s="325">
        <v>35</v>
      </c>
    </row>
    <row r="2635" spans="2:10" x14ac:dyDescent="0.2">
      <c r="B2635" s="937">
        <v>43860</v>
      </c>
      <c r="C2635" s="325">
        <v>45</v>
      </c>
      <c r="D2635" s="325">
        <v>34.043100000000003</v>
      </c>
      <c r="E2635" s="325">
        <v>46.527099999999997</v>
      </c>
      <c r="F2635" s="325">
        <v>46.911000000000001</v>
      </c>
      <c r="G2635" s="325">
        <v>48.439900000000002</v>
      </c>
      <c r="H2635" s="325">
        <v>68</v>
      </c>
      <c r="I2635" s="325">
        <v>63.580100000000002</v>
      </c>
      <c r="J2635" s="325">
        <v>35</v>
      </c>
    </row>
    <row r="2636" spans="2:10" x14ac:dyDescent="0.2">
      <c r="B2636" s="937">
        <v>43861</v>
      </c>
      <c r="C2636" s="325">
        <v>45</v>
      </c>
      <c r="D2636" s="325">
        <v>34.040799999999997</v>
      </c>
      <c r="E2636" s="325">
        <v>46.5351</v>
      </c>
      <c r="F2636" s="325">
        <v>46.575699999999998</v>
      </c>
      <c r="G2636" s="325">
        <v>48.688499999999998</v>
      </c>
      <c r="H2636" s="325">
        <v>68</v>
      </c>
      <c r="I2636" s="325">
        <v>63.585700000000003</v>
      </c>
      <c r="J2636" s="325">
        <v>35</v>
      </c>
    </row>
    <row r="2637" spans="2:10" x14ac:dyDescent="0.2">
      <c r="B2637" s="937">
        <v>43864</v>
      </c>
      <c r="C2637" s="325">
        <v>45</v>
      </c>
      <c r="D2637" s="325">
        <v>34.057499999999997</v>
      </c>
      <c r="E2637" s="325">
        <v>46.536200000000001</v>
      </c>
      <c r="F2637" s="325">
        <v>46.589599999999997</v>
      </c>
      <c r="G2637" s="325">
        <v>48.948500000000003</v>
      </c>
      <c r="H2637" s="325">
        <v>68</v>
      </c>
      <c r="I2637" s="325">
        <v>63.586399999999998</v>
      </c>
      <c r="J2637" s="325">
        <v>35</v>
      </c>
    </row>
    <row r="2638" spans="2:10" x14ac:dyDescent="0.2">
      <c r="B2638" s="937">
        <v>43865</v>
      </c>
      <c r="C2638" s="325">
        <v>45</v>
      </c>
      <c r="D2638" s="325">
        <v>34.006300000000003</v>
      </c>
      <c r="E2638" s="325">
        <v>46.162100000000002</v>
      </c>
      <c r="F2638" s="325">
        <v>46.5473</v>
      </c>
      <c r="G2638" s="325">
        <v>48.917900000000003</v>
      </c>
      <c r="H2638" s="325">
        <v>68</v>
      </c>
      <c r="I2638" s="325">
        <v>63.558399999999999</v>
      </c>
      <c r="J2638" s="325">
        <v>35</v>
      </c>
    </row>
    <row r="2639" spans="2:10" x14ac:dyDescent="0.2">
      <c r="B2639" s="937">
        <v>43866</v>
      </c>
      <c r="C2639" s="325">
        <v>45</v>
      </c>
      <c r="D2639" s="325">
        <v>33.976199999999999</v>
      </c>
      <c r="E2639" s="325">
        <v>46.147500000000001</v>
      </c>
      <c r="F2639" s="325">
        <v>46.522500000000001</v>
      </c>
      <c r="G2639" s="325">
        <v>48.899900000000002</v>
      </c>
      <c r="H2639" s="325">
        <v>68</v>
      </c>
      <c r="I2639" s="325">
        <v>63.548400000000001</v>
      </c>
      <c r="J2639" s="325">
        <v>35</v>
      </c>
    </row>
    <row r="2640" spans="2:10" x14ac:dyDescent="0.2">
      <c r="B2640" s="937">
        <v>43867</v>
      </c>
      <c r="C2640" s="325">
        <v>45</v>
      </c>
      <c r="D2640" s="325">
        <v>33.991100000000003</v>
      </c>
      <c r="E2640" s="325">
        <v>46.161299999999997</v>
      </c>
      <c r="F2640" s="325">
        <v>46.534799999999997</v>
      </c>
      <c r="G2640" s="325">
        <v>49.158700000000003</v>
      </c>
      <c r="H2640" s="325">
        <v>68</v>
      </c>
      <c r="I2640" s="325">
        <v>63.224499999999999</v>
      </c>
      <c r="J2640" s="325">
        <v>35</v>
      </c>
    </row>
    <row r="2641" spans="2:10" x14ac:dyDescent="0.2">
      <c r="B2641" s="937">
        <v>43868</v>
      </c>
      <c r="C2641" s="325">
        <v>45</v>
      </c>
      <c r="D2641" s="325">
        <v>34.009399999999999</v>
      </c>
      <c r="E2641" s="325">
        <v>46.169600000000003</v>
      </c>
      <c r="F2641" s="325">
        <v>46.2166</v>
      </c>
      <c r="G2641" s="325">
        <v>49.169499999999999</v>
      </c>
      <c r="H2641" s="325">
        <v>68</v>
      </c>
      <c r="I2641" s="325">
        <v>62.896900000000002</v>
      </c>
      <c r="J2641" s="325">
        <v>35</v>
      </c>
    </row>
    <row r="2642" spans="2:10" x14ac:dyDescent="0.2">
      <c r="B2642" s="937">
        <v>43871</v>
      </c>
      <c r="C2642" s="325">
        <v>45</v>
      </c>
      <c r="D2642" s="325">
        <v>33.870199999999997</v>
      </c>
      <c r="E2642" s="325">
        <v>46.1937</v>
      </c>
      <c r="F2642" s="325">
        <v>46.238799999999998</v>
      </c>
      <c r="G2642" s="325">
        <v>49.185499999999998</v>
      </c>
      <c r="H2642" s="325">
        <v>68</v>
      </c>
      <c r="I2642" s="325">
        <v>62.913400000000003</v>
      </c>
      <c r="J2642" s="325">
        <v>35</v>
      </c>
    </row>
    <row r="2643" spans="2:10" x14ac:dyDescent="0.2">
      <c r="B2643" s="937">
        <v>43872</v>
      </c>
      <c r="C2643" s="325">
        <v>45</v>
      </c>
      <c r="D2643" s="325">
        <v>33.860900000000001</v>
      </c>
      <c r="E2643" s="325">
        <v>46.185000000000002</v>
      </c>
      <c r="F2643" s="325">
        <v>46.894799999999996</v>
      </c>
      <c r="G2643" s="325">
        <v>49.179900000000004</v>
      </c>
      <c r="H2643" s="325">
        <v>67</v>
      </c>
      <c r="I2643" s="325">
        <v>62.907400000000003</v>
      </c>
      <c r="J2643" s="325">
        <v>35</v>
      </c>
    </row>
    <row r="2644" spans="2:10" x14ac:dyDescent="0.2">
      <c r="B2644" s="937">
        <v>43873</v>
      </c>
      <c r="C2644" s="325">
        <v>45</v>
      </c>
      <c r="D2644" s="325">
        <v>33.8247</v>
      </c>
      <c r="E2644" s="325">
        <v>46.159500000000001</v>
      </c>
      <c r="F2644" s="325">
        <v>46.865000000000002</v>
      </c>
      <c r="G2644" s="325">
        <v>48.658299999999997</v>
      </c>
      <c r="H2644" s="325">
        <v>67</v>
      </c>
      <c r="I2644" s="325">
        <v>62.223199999999999</v>
      </c>
      <c r="J2644" s="325">
        <v>35</v>
      </c>
    </row>
    <row r="2645" spans="2:10" x14ac:dyDescent="0.2">
      <c r="B2645" s="937">
        <v>43874</v>
      </c>
      <c r="C2645" s="325">
        <v>45</v>
      </c>
      <c r="D2645" s="325">
        <v>33.816600000000001</v>
      </c>
      <c r="E2645" s="325">
        <v>46.1509</v>
      </c>
      <c r="F2645" s="325">
        <v>46.859200000000001</v>
      </c>
      <c r="G2645" s="325">
        <v>48.653399999999998</v>
      </c>
      <c r="H2645" s="325">
        <v>68</v>
      </c>
      <c r="I2645" s="325">
        <v>61.883400000000002</v>
      </c>
      <c r="J2645" s="325">
        <v>35</v>
      </c>
    </row>
    <row r="2646" spans="2:10" x14ac:dyDescent="0.2">
      <c r="B2646" s="937">
        <v>43875</v>
      </c>
      <c r="C2646" s="325">
        <v>45</v>
      </c>
      <c r="D2646" s="325">
        <v>33.842599999999997</v>
      </c>
      <c r="E2646" s="325">
        <v>46.5</v>
      </c>
      <c r="F2646" s="325">
        <v>46.880600000000001</v>
      </c>
      <c r="G2646" s="325">
        <v>48.418900000000001</v>
      </c>
      <c r="H2646" s="325">
        <v>67</v>
      </c>
      <c r="I2646" s="325">
        <v>61.901000000000003</v>
      </c>
      <c r="J2646" s="325">
        <v>35</v>
      </c>
    </row>
    <row r="2647" spans="2:10" x14ac:dyDescent="0.2">
      <c r="B2647" s="937">
        <v>43878</v>
      </c>
      <c r="C2647" s="325">
        <v>45</v>
      </c>
      <c r="D2647" s="325">
        <v>33.521799999999999</v>
      </c>
      <c r="E2647" s="325">
        <v>46.5</v>
      </c>
      <c r="F2647" s="325">
        <v>46.890999999999998</v>
      </c>
      <c r="G2647" s="325">
        <v>48.426299999999998</v>
      </c>
      <c r="H2647" s="325">
        <v>67.308599999999998</v>
      </c>
      <c r="I2647" s="325">
        <v>61.240499999999997</v>
      </c>
      <c r="J2647" s="325">
        <v>35</v>
      </c>
    </row>
    <row r="2648" spans="2:10" x14ac:dyDescent="0.2">
      <c r="B2648" s="937">
        <v>43879</v>
      </c>
      <c r="C2648" s="325">
        <v>45</v>
      </c>
      <c r="D2648" s="325">
        <v>33.845500000000001</v>
      </c>
      <c r="E2648" s="325">
        <v>46.5</v>
      </c>
      <c r="F2648" s="325">
        <v>46.2164</v>
      </c>
      <c r="G2648" s="325">
        <v>48.420400000000001</v>
      </c>
      <c r="H2648" s="325">
        <v>70</v>
      </c>
      <c r="I2648" s="325">
        <v>60.901800000000001</v>
      </c>
      <c r="J2648" s="325">
        <v>35</v>
      </c>
    </row>
    <row r="2649" spans="2:10" x14ac:dyDescent="0.2">
      <c r="B2649" s="937">
        <v>43880</v>
      </c>
      <c r="C2649" s="325">
        <v>45</v>
      </c>
      <c r="D2649" s="325">
        <v>34.191200000000002</v>
      </c>
      <c r="E2649" s="325">
        <v>46.5</v>
      </c>
      <c r="F2649" s="325">
        <v>46.225900000000003</v>
      </c>
      <c r="G2649" s="325">
        <v>48.427799999999998</v>
      </c>
      <c r="H2649" s="325">
        <v>71</v>
      </c>
      <c r="I2649" s="325">
        <v>62.244599999999998</v>
      </c>
      <c r="J2649" s="325">
        <v>35</v>
      </c>
    </row>
    <row r="2650" spans="2:10" x14ac:dyDescent="0.2">
      <c r="B2650" s="937">
        <v>43881</v>
      </c>
      <c r="C2650" s="325">
        <v>41.637300000000003</v>
      </c>
      <c r="D2650" s="325">
        <v>34.165500000000002</v>
      </c>
      <c r="E2650" s="325">
        <v>46.5</v>
      </c>
      <c r="F2650" s="325">
        <v>45.5379</v>
      </c>
      <c r="G2650" s="325">
        <v>48.412399999999998</v>
      </c>
      <c r="H2650" s="325">
        <v>71.5</v>
      </c>
      <c r="I2650" s="325">
        <v>62.8962</v>
      </c>
      <c r="J2650" s="325">
        <v>37.607199999999999</v>
      </c>
    </row>
    <row r="2651" spans="2:10" x14ac:dyDescent="0.2">
      <c r="B2651" s="937">
        <v>43882</v>
      </c>
      <c r="C2651" s="325">
        <v>41.6372</v>
      </c>
      <c r="D2651" s="325">
        <v>33.526400000000002</v>
      </c>
      <c r="E2651" s="325">
        <v>46.5</v>
      </c>
      <c r="F2651" s="325">
        <v>45.227800000000002</v>
      </c>
      <c r="G2651" s="325">
        <v>48.4373</v>
      </c>
      <c r="H2651" s="325">
        <v>71.5</v>
      </c>
      <c r="I2651" s="325">
        <v>62.579000000000001</v>
      </c>
      <c r="J2651" s="325">
        <v>37.645000000000003</v>
      </c>
    </row>
    <row r="2652" spans="2:10" x14ac:dyDescent="0.2">
      <c r="B2652" s="937">
        <v>43885</v>
      </c>
      <c r="C2652" s="325">
        <v>41.6372</v>
      </c>
      <c r="D2652" s="325">
        <v>33.536900000000003</v>
      </c>
      <c r="E2652" s="325">
        <v>46.5</v>
      </c>
      <c r="F2652" s="325">
        <v>44.903199999999998</v>
      </c>
      <c r="G2652" s="325">
        <v>48.693600000000004</v>
      </c>
      <c r="H2652" s="325">
        <v>71.5</v>
      </c>
      <c r="I2652" s="325">
        <v>61.916400000000003</v>
      </c>
      <c r="J2652" s="325">
        <v>37.655000000000001</v>
      </c>
    </row>
    <row r="2653" spans="2:10" x14ac:dyDescent="0.2">
      <c r="B2653" s="937">
        <v>43886</v>
      </c>
      <c r="C2653" s="325">
        <v>41.637</v>
      </c>
      <c r="D2653" s="325">
        <v>33.223799999999997</v>
      </c>
      <c r="E2653" s="325">
        <v>46.5</v>
      </c>
      <c r="F2653" s="325">
        <v>44.919899999999998</v>
      </c>
      <c r="G2653" s="325">
        <v>49.205500000000001</v>
      </c>
      <c r="H2653" s="325">
        <v>71.5</v>
      </c>
      <c r="I2653" s="325">
        <v>61.934399999999997</v>
      </c>
      <c r="J2653" s="325">
        <v>37.700000000000003</v>
      </c>
    </row>
    <row r="2654" spans="2:10" x14ac:dyDescent="0.2">
      <c r="B2654" s="937">
        <v>43887</v>
      </c>
      <c r="C2654" s="325">
        <v>41.636899999999997</v>
      </c>
      <c r="D2654" s="325">
        <v>33.190199999999997</v>
      </c>
      <c r="E2654" s="325">
        <v>47</v>
      </c>
      <c r="F2654" s="325">
        <v>45.2254</v>
      </c>
      <c r="G2654" s="325">
        <v>49.435499999999998</v>
      </c>
      <c r="H2654" s="325">
        <v>72.75</v>
      </c>
      <c r="I2654" s="325">
        <v>61.909199999999998</v>
      </c>
      <c r="J2654" s="325">
        <v>37.637500000000003</v>
      </c>
    </row>
    <row r="2655" spans="2:10" x14ac:dyDescent="0.2">
      <c r="B2655" s="937">
        <v>43888</v>
      </c>
      <c r="C2655" s="325">
        <v>41.636699999999998</v>
      </c>
      <c r="D2655" s="325">
        <v>33.163200000000003</v>
      </c>
      <c r="E2655" s="325">
        <v>48.25</v>
      </c>
      <c r="F2655" s="325">
        <v>45.224899999999998</v>
      </c>
      <c r="G2655" s="325">
        <v>49.685000000000002</v>
      </c>
      <c r="H2655" s="325">
        <v>76</v>
      </c>
      <c r="I2655" s="325">
        <v>61.395800000000001</v>
      </c>
      <c r="J2655" s="325">
        <v>37.604199999999999</v>
      </c>
    </row>
    <row r="2656" spans="2:10" x14ac:dyDescent="0.2">
      <c r="B2656" s="937">
        <v>43889</v>
      </c>
      <c r="C2656" s="325">
        <v>42.5</v>
      </c>
      <c r="D2656" s="325">
        <v>32.94</v>
      </c>
      <c r="E2656" s="325">
        <v>48.25</v>
      </c>
      <c r="F2656" s="325">
        <v>45.580199999999998</v>
      </c>
      <c r="G2656" s="325">
        <v>49.683700000000002</v>
      </c>
      <c r="H2656" s="325">
        <v>76</v>
      </c>
      <c r="I2656" s="325">
        <v>61.760800000000003</v>
      </c>
      <c r="J2656" s="325">
        <v>37.683</v>
      </c>
    </row>
    <row r="2657" spans="2:10" x14ac:dyDescent="0.2">
      <c r="B2657" s="937">
        <v>43892</v>
      </c>
      <c r="C2657" s="325">
        <v>43.276699999999998</v>
      </c>
      <c r="D2657" s="325">
        <v>34</v>
      </c>
      <c r="E2657" s="325">
        <v>49.5</v>
      </c>
      <c r="F2657" s="325">
        <v>47.639499999999998</v>
      </c>
      <c r="G2657" s="325">
        <v>50.760199999999998</v>
      </c>
      <c r="H2657" s="325">
        <v>78.5</v>
      </c>
      <c r="I2657" s="325">
        <v>62</v>
      </c>
      <c r="J2657" s="325">
        <v>38</v>
      </c>
    </row>
    <row r="2658" spans="2:10" x14ac:dyDescent="0.2">
      <c r="B2658" s="937">
        <v>43893</v>
      </c>
      <c r="C2658" s="325">
        <v>43.202399999999997</v>
      </c>
      <c r="D2658" s="325">
        <v>34</v>
      </c>
      <c r="E2658" s="325">
        <v>50</v>
      </c>
      <c r="F2658" s="325">
        <v>48.572400000000002</v>
      </c>
      <c r="G2658" s="325">
        <v>51.093299999999999</v>
      </c>
      <c r="H2658" s="325">
        <v>78.5</v>
      </c>
      <c r="I2658" s="325">
        <v>62.5</v>
      </c>
      <c r="J2658" s="325">
        <v>38</v>
      </c>
    </row>
    <row r="2659" spans="2:10" x14ac:dyDescent="0.2">
      <c r="B2659" s="937">
        <v>43894</v>
      </c>
      <c r="C2659" s="325">
        <v>43.229500000000002</v>
      </c>
      <c r="D2659" s="325">
        <v>34</v>
      </c>
      <c r="E2659" s="325">
        <v>50</v>
      </c>
      <c r="F2659" s="325">
        <v>48.976100000000002</v>
      </c>
      <c r="G2659" s="325">
        <v>50.759900000000002</v>
      </c>
      <c r="H2659" s="325">
        <v>78.5</v>
      </c>
      <c r="I2659" s="325">
        <v>63</v>
      </c>
      <c r="J2659" s="325">
        <v>38</v>
      </c>
    </row>
    <row r="2660" spans="2:10" x14ac:dyDescent="0.2">
      <c r="B2660" s="937">
        <v>43895</v>
      </c>
      <c r="C2660" s="325">
        <v>43.375300000000003</v>
      </c>
      <c r="D2660" s="325">
        <v>34</v>
      </c>
      <c r="E2660" s="325">
        <v>50</v>
      </c>
      <c r="F2660" s="325">
        <v>49.599200000000003</v>
      </c>
      <c r="G2660" s="325">
        <v>50.759900000000002</v>
      </c>
      <c r="H2660" s="325">
        <v>78.5</v>
      </c>
      <c r="I2660" s="325">
        <v>63</v>
      </c>
      <c r="J2660" s="325">
        <v>38</v>
      </c>
    </row>
    <row r="2661" spans="2:10" x14ac:dyDescent="0.2">
      <c r="B2661" s="937">
        <v>43896</v>
      </c>
      <c r="C2661" s="325">
        <v>43.267499999999998</v>
      </c>
      <c r="D2661" s="325">
        <v>34</v>
      </c>
      <c r="E2661" s="325">
        <v>50</v>
      </c>
      <c r="F2661" s="325">
        <v>49.950699999999998</v>
      </c>
      <c r="G2661" s="325">
        <v>50.759900000000002</v>
      </c>
      <c r="H2661" s="325">
        <v>78.5</v>
      </c>
      <c r="I2661" s="325">
        <v>62.5</v>
      </c>
      <c r="J2661" s="325">
        <v>38</v>
      </c>
    </row>
    <row r="2662" spans="2:10" x14ac:dyDescent="0.2">
      <c r="B2662" s="937">
        <v>43899</v>
      </c>
      <c r="C2662" s="325">
        <v>44.948700000000002</v>
      </c>
      <c r="D2662" s="325">
        <v>34</v>
      </c>
      <c r="E2662" s="325">
        <v>50</v>
      </c>
      <c r="F2662" s="325">
        <v>50.293599999999998</v>
      </c>
      <c r="G2662" s="325">
        <v>50.759900000000002</v>
      </c>
      <c r="H2662" s="325">
        <v>78.5</v>
      </c>
      <c r="I2662" s="325">
        <v>62.5</v>
      </c>
      <c r="J2662" s="325">
        <v>38</v>
      </c>
    </row>
    <row r="2663" spans="2:10" x14ac:dyDescent="0.2">
      <c r="B2663" s="937">
        <v>43900</v>
      </c>
      <c r="C2663" s="325">
        <v>45.921100000000003</v>
      </c>
      <c r="D2663" s="325">
        <v>34</v>
      </c>
      <c r="E2663" s="325">
        <v>50</v>
      </c>
      <c r="F2663" s="325">
        <v>51.001899999999999</v>
      </c>
      <c r="G2663" s="325">
        <v>53.245699999999999</v>
      </c>
      <c r="H2663" s="325">
        <v>78.5</v>
      </c>
      <c r="I2663" s="325">
        <v>62</v>
      </c>
      <c r="J2663" s="325">
        <v>38</v>
      </c>
    </row>
    <row r="2664" spans="2:10" x14ac:dyDescent="0.2">
      <c r="B2664" s="937">
        <v>43901</v>
      </c>
      <c r="C2664" s="325">
        <v>50.433</v>
      </c>
      <c r="D2664" s="325">
        <v>36.5</v>
      </c>
      <c r="E2664" s="325">
        <v>51.5</v>
      </c>
      <c r="F2664" s="325">
        <v>53.568100000000001</v>
      </c>
      <c r="G2664" s="325">
        <v>55.578899999999997</v>
      </c>
      <c r="H2664" s="325">
        <v>90</v>
      </c>
      <c r="I2664" s="325">
        <v>66.5</v>
      </c>
      <c r="J2664" s="325">
        <v>38</v>
      </c>
    </row>
    <row r="2665" spans="2:10" x14ac:dyDescent="0.2">
      <c r="B2665" s="937">
        <v>43902</v>
      </c>
      <c r="C2665" s="325">
        <v>53.381</v>
      </c>
      <c r="D2665" s="325">
        <v>37</v>
      </c>
      <c r="E2665" s="325">
        <v>51</v>
      </c>
      <c r="F2665" s="325">
        <v>69.758099999999999</v>
      </c>
      <c r="G2665" s="325">
        <v>55.578899999999997</v>
      </c>
      <c r="H2665" s="325">
        <v>88.25</v>
      </c>
      <c r="I2665" s="325">
        <v>66.5</v>
      </c>
      <c r="J2665" s="325">
        <v>39</v>
      </c>
    </row>
    <row r="2666" spans="2:10" x14ac:dyDescent="0.2">
      <c r="B2666" s="937">
        <v>43903</v>
      </c>
      <c r="C2666" s="325">
        <v>56.050400000000003</v>
      </c>
      <c r="D2666" s="325">
        <v>45</v>
      </c>
      <c r="E2666" s="325">
        <v>56</v>
      </c>
      <c r="F2666" s="325">
        <v>70.087199999999996</v>
      </c>
      <c r="G2666" s="325">
        <v>59.578800000000001</v>
      </c>
      <c r="H2666" s="325">
        <v>88.25</v>
      </c>
      <c r="I2666" s="325">
        <v>69</v>
      </c>
      <c r="J2666" s="325">
        <v>40</v>
      </c>
    </row>
    <row r="2667" spans="2:10" x14ac:dyDescent="0.2">
      <c r="B2667" s="937">
        <v>43906</v>
      </c>
      <c r="C2667" s="325">
        <v>58.468400000000003</v>
      </c>
      <c r="D2667" s="325">
        <v>42</v>
      </c>
      <c r="E2667" s="325">
        <v>58</v>
      </c>
      <c r="F2667" s="325">
        <v>70</v>
      </c>
      <c r="G2667" s="325">
        <v>62.2453</v>
      </c>
      <c r="H2667" s="325">
        <v>91</v>
      </c>
      <c r="I2667" s="325">
        <v>72.5</v>
      </c>
      <c r="J2667" s="325">
        <v>42</v>
      </c>
    </row>
    <row r="2668" spans="2:10" x14ac:dyDescent="0.2">
      <c r="B2668" s="937">
        <v>43907</v>
      </c>
      <c r="C2668" s="325">
        <v>62.073700000000002</v>
      </c>
      <c r="D2668" s="325">
        <v>42.5</v>
      </c>
      <c r="E2668" s="325">
        <v>58</v>
      </c>
      <c r="F2668" s="325">
        <v>70</v>
      </c>
      <c r="G2668" s="325">
        <v>61.578499999999998</v>
      </c>
      <c r="H2668" s="325">
        <v>91</v>
      </c>
      <c r="I2668" s="325">
        <v>72</v>
      </c>
      <c r="J2668" s="325">
        <v>45.5</v>
      </c>
    </row>
    <row r="2669" spans="2:10" x14ac:dyDescent="0.2">
      <c r="B2669" s="937">
        <v>43908</v>
      </c>
      <c r="C2669" s="325">
        <v>64.739199999999997</v>
      </c>
      <c r="D2669" s="325">
        <v>45</v>
      </c>
      <c r="E2669" s="325">
        <v>80</v>
      </c>
      <c r="F2669" s="325">
        <v>85</v>
      </c>
      <c r="G2669" s="325">
        <v>64.245000000000005</v>
      </c>
      <c r="H2669" s="325">
        <v>120</v>
      </c>
      <c r="I2669" s="325">
        <v>75.5</v>
      </c>
      <c r="J2669" s="325">
        <v>46.995699999999999</v>
      </c>
    </row>
    <row r="2670" spans="2:10" x14ac:dyDescent="0.2">
      <c r="B2670" s="937">
        <v>43909</v>
      </c>
      <c r="C2670" s="325">
        <v>64.450500000000005</v>
      </c>
      <c r="D2670" s="325">
        <v>50.4</v>
      </c>
      <c r="E2670" s="325">
        <v>80</v>
      </c>
      <c r="F2670" s="325">
        <v>85</v>
      </c>
      <c r="G2670" s="325">
        <v>68.721900000000005</v>
      </c>
      <c r="H2670" s="325">
        <v>120</v>
      </c>
      <c r="I2670" s="325">
        <v>75</v>
      </c>
      <c r="J2670" s="325">
        <v>46.148499999999999</v>
      </c>
    </row>
    <row r="2671" spans="2:10" x14ac:dyDescent="0.2">
      <c r="B2671" s="937">
        <v>43910</v>
      </c>
      <c r="C2671" s="325">
        <v>69.719300000000004</v>
      </c>
      <c r="D2671" s="325">
        <v>54.857900000000001</v>
      </c>
      <c r="E2671" s="325">
        <v>90.472899999999996</v>
      </c>
      <c r="F2671" s="325">
        <v>91.731499999999997</v>
      </c>
      <c r="G2671" s="325">
        <v>74.121700000000004</v>
      </c>
      <c r="H2671" s="325">
        <v>132.50819999999999</v>
      </c>
      <c r="I2671" s="325">
        <v>87.0381</v>
      </c>
      <c r="J2671" s="325">
        <v>53.188200000000002</v>
      </c>
    </row>
    <row r="2672" spans="2:10" x14ac:dyDescent="0.2">
      <c r="B2672" s="937">
        <v>43913</v>
      </c>
      <c r="C2672" s="325">
        <v>70.029200000000003</v>
      </c>
      <c r="D2672" s="325">
        <v>54.977200000000003</v>
      </c>
      <c r="E2672" s="325">
        <v>90.875200000000007</v>
      </c>
      <c r="F2672" s="325">
        <v>92.139399999999995</v>
      </c>
      <c r="G2672" s="325">
        <v>74.628500000000003</v>
      </c>
      <c r="H2672" s="325">
        <v>133.09739999999999</v>
      </c>
      <c r="I2672" s="325">
        <v>87.633099999999999</v>
      </c>
      <c r="J2672" s="325">
        <v>53.5518</v>
      </c>
    </row>
    <row r="2673" spans="2:10" x14ac:dyDescent="0.2">
      <c r="B2673" s="937">
        <v>43914</v>
      </c>
      <c r="C2673" s="325">
        <v>70.116799999999998</v>
      </c>
      <c r="D2673" s="325">
        <v>55.402700000000003</v>
      </c>
      <c r="E2673" s="325">
        <v>90.988699999999994</v>
      </c>
      <c r="F2673" s="325">
        <v>86.338999999999999</v>
      </c>
      <c r="G2673" s="325">
        <v>73.077100000000002</v>
      </c>
      <c r="H2673" s="325">
        <v>133.2637</v>
      </c>
      <c r="I2673" s="325">
        <v>85.811400000000006</v>
      </c>
      <c r="J2673" s="325">
        <v>52.438600000000001</v>
      </c>
    </row>
    <row r="2674" spans="2:10" x14ac:dyDescent="0.2">
      <c r="B2674" s="937">
        <v>43915</v>
      </c>
      <c r="C2674" s="325">
        <v>66.135099999999994</v>
      </c>
      <c r="D2674" s="325">
        <v>48</v>
      </c>
      <c r="E2674" s="325">
        <v>85.821799999999996</v>
      </c>
      <c r="F2674" s="325">
        <v>86.421400000000006</v>
      </c>
      <c r="G2674" s="325">
        <v>69.689300000000003</v>
      </c>
      <c r="H2674" s="325">
        <v>125.6961</v>
      </c>
      <c r="I2674" s="325">
        <v>81.833200000000005</v>
      </c>
      <c r="J2674" s="325">
        <v>50.007599999999996</v>
      </c>
    </row>
    <row r="2675" spans="2:10" x14ac:dyDescent="0.2">
      <c r="B2675" s="937">
        <v>43916</v>
      </c>
      <c r="C2675" s="325">
        <v>55.772799999999997</v>
      </c>
      <c r="D2675" s="325">
        <v>47.381500000000003</v>
      </c>
      <c r="E2675" s="325">
        <v>77.586299999999994</v>
      </c>
      <c r="F2675" s="325">
        <v>81.389499999999998</v>
      </c>
      <c r="G2675" s="325">
        <v>66.057900000000004</v>
      </c>
      <c r="H2675" s="325">
        <v>115.41070000000001</v>
      </c>
      <c r="I2675" s="325">
        <v>74.224299999999999</v>
      </c>
      <c r="J2675" s="325">
        <v>50.390300000000003</v>
      </c>
    </row>
    <row r="2676" spans="2:10" x14ac:dyDescent="0.2">
      <c r="B2676" s="937">
        <v>43917</v>
      </c>
      <c r="C2676" s="325">
        <v>52.321399999999997</v>
      </c>
      <c r="D2676" s="325">
        <v>44.344099999999997</v>
      </c>
      <c r="E2676" s="325">
        <v>72.956599999999995</v>
      </c>
      <c r="F2676" s="325">
        <v>82.674199999999999</v>
      </c>
      <c r="G2676" s="325">
        <v>64.848200000000006</v>
      </c>
      <c r="H2676" s="325">
        <v>117.2323</v>
      </c>
      <c r="I2676" s="325">
        <v>74.359700000000004</v>
      </c>
      <c r="J2676" s="325">
        <v>48.157499999999999</v>
      </c>
    </row>
    <row r="2677" spans="2:10" x14ac:dyDescent="0.2">
      <c r="B2677" s="937">
        <v>43920</v>
      </c>
      <c r="C2677" s="325">
        <v>55.809600000000003</v>
      </c>
      <c r="D2677" s="325">
        <v>46.920200000000001</v>
      </c>
      <c r="E2677" s="325">
        <v>76.431100000000001</v>
      </c>
      <c r="F2677" s="325">
        <v>79.744900000000001</v>
      </c>
      <c r="G2677" s="325">
        <v>65.826999999999998</v>
      </c>
      <c r="H2677" s="325">
        <v>108.3111</v>
      </c>
      <c r="I2677" s="325">
        <v>71.510000000000005</v>
      </c>
      <c r="J2677" s="325">
        <v>50.459200000000003</v>
      </c>
    </row>
    <row r="2678" spans="2:10" x14ac:dyDescent="0.2">
      <c r="B2678" s="937">
        <v>43921</v>
      </c>
      <c r="C2678" s="325">
        <v>55.926099999999998</v>
      </c>
      <c r="D2678" s="325">
        <v>47.242400000000004</v>
      </c>
      <c r="E2678" s="325">
        <v>75.947599999999994</v>
      </c>
      <c r="F2678" s="325">
        <v>79.237300000000005</v>
      </c>
      <c r="G2678" s="325">
        <v>65.874700000000004</v>
      </c>
      <c r="H2678" s="325">
        <v>108.79179999999999</v>
      </c>
      <c r="I2678" s="325">
        <v>73.392899999999997</v>
      </c>
      <c r="J2678" s="325">
        <v>50.670099999999998</v>
      </c>
    </row>
    <row r="2679" spans="2:10" x14ac:dyDescent="0.2">
      <c r="B2679" s="937">
        <v>43922</v>
      </c>
      <c r="C2679" s="325">
        <v>54.691299999999998</v>
      </c>
      <c r="D2679" s="325">
        <v>45.1188</v>
      </c>
      <c r="E2679" s="325">
        <v>74.795599999999993</v>
      </c>
      <c r="F2679" s="325">
        <v>77.983099999999993</v>
      </c>
      <c r="G2679" s="325">
        <v>64.8917</v>
      </c>
      <c r="H2679" s="325">
        <v>107.26860000000001</v>
      </c>
      <c r="I2679" s="325">
        <v>71.828100000000006</v>
      </c>
      <c r="J2679" s="325">
        <v>50.568800000000003</v>
      </c>
    </row>
    <row r="2680" spans="2:10" x14ac:dyDescent="0.2">
      <c r="B2680" s="937">
        <v>43923</v>
      </c>
      <c r="C2680" s="325">
        <v>54.686500000000002</v>
      </c>
      <c r="D2680" s="325">
        <v>45.137500000000003</v>
      </c>
      <c r="E2680" s="325">
        <v>76.199399999999997</v>
      </c>
      <c r="F2680" s="325">
        <v>77.373800000000003</v>
      </c>
      <c r="G2680" s="325">
        <v>63.120800000000003</v>
      </c>
      <c r="H2680" s="325">
        <v>107.3394</v>
      </c>
      <c r="I2680" s="325">
        <v>70.774100000000004</v>
      </c>
      <c r="J2680" s="325">
        <v>51.047899999999998</v>
      </c>
    </row>
    <row r="2681" spans="2:10" x14ac:dyDescent="0.2">
      <c r="B2681" s="937">
        <v>43924</v>
      </c>
      <c r="C2681" s="325">
        <v>54.695799999999998</v>
      </c>
      <c r="D2681" s="325">
        <v>44.9377</v>
      </c>
      <c r="E2681" s="325">
        <v>76.083399999999997</v>
      </c>
      <c r="F2681" s="325">
        <v>77.271500000000003</v>
      </c>
      <c r="G2681" s="325">
        <v>63.029400000000003</v>
      </c>
      <c r="H2681" s="325">
        <v>112.5688</v>
      </c>
      <c r="I2681" s="325">
        <v>70.941900000000004</v>
      </c>
      <c r="J2681" s="325">
        <v>51.146599999999999</v>
      </c>
    </row>
    <row r="2682" spans="2:10" x14ac:dyDescent="0.2">
      <c r="B2682" s="937">
        <v>43927</v>
      </c>
      <c r="C2682" s="325">
        <v>54.695799999999998</v>
      </c>
      <c r="D2682" s="325">
        <v>44.9377</v>
      </c>
      <c r="E2682" s="325">
        <v>76.083399999999997</v>
      </c>
      <c r="F2682" s="325">
        <v>77.271500000000003</v>
      </c>
      <c r="G2682" s="325">
        <v>63.029400000000003</v>
      </c>
      <c r="H2682" s="325">
        <v>112.5688</v>
      </c>
      <c r="I2682" s="325">
        <v>70.941900000000004</v>
      </c>
      <c r="J2682" s="325">
        <v>51.146599999999999</v>
      </c>
    </row>
    <row r="2683" spans="2:10" x14ac:dyDescent="0.2">
      <c r="B2683" s="937">
        <v>43928</v>
      </c>
      <c r="C2683" s="325">
        <v>55.947499999999998</v>
      </c>
      <c r="D2683" s="325">
        <v>45.501399999999997</v>
      </c>
      <c r="E2683" s="325">
        <v>82.092500000000001</v>
      </c>
      <c r="F2683" s="325">
        <v>85.132499999999993</v>
      </c>
      <c r="G2683" s="325">
        <v>65.060199999999995</v>
      </c>
      <c r="H2683" s="325">
        <v>134.55600000000001</v>
      </c>
      <c r="I2683" s="325">
        <v>72.375900000000001</v>
      </c>
      <c r="J2683" s="325">
        <v>54.059899999999999</v>
      </c>
    </row>
    <row r="2684" spans="2:10" x14ac:dyDescent="0.2">
      <c r="B2684" s="937">
        <v>43929</v>
      </c>
      <c r="C2684" s="325">
        <v>55.939300000000003</v>
      </c>
      <c r="D2684" s="325">
        <v>45.2027</v>
      </c>
      <c r="E2684" s="325">
        <v>82.0077</v>
      </c>
      <c r="F2684" s="325">
        <v>85.046700000000001</v>
      </c>
      <c r="G2684" s="325">
        <v>65.772199999999998</v>
      </c>
      <c r="H2684" s="325">
        <v>128.49600000000001</v>
      </c>
      <c r="I2684" s="325">
        <v>72.551299999999998</v>
      </c>
      <c r="J2684" s="325">
        <v>54.015999999999998</v>
      </c>
    </row>
    <row r="2685" spans="2:10" x14ac:dyDescent="0.2">
      <c r="B2685" s="937">
        <v>43930</v>
      </c>
      <c r="C2685" s="325">
        <v>54.685899999999997</v>
      </c>
      <c r="D2685" s="325">
        <v>44.131999999999998</v>
      </c>
      <c r="E2685" s="325">
        <v>80.311700000000002</v>
      </c>
      <c r="F2685" s="325">
        <v>83.346599999999995</v>
      </c>
      <c r="G2685" s="325">
        <v>65.199399999999997</v>
      </c>
      <c r="H2685" s="325">
        <v>129.9436</v>
      </c>
      <c r="I2685" s="325">
        <v>71.337699999999998</v>
      </c>
      <c r="J2685" s="325">
        <v>52.367699999999999</v>
      </c>
    </row>
    <row r="2686" spans="2:10" x14ac:dyDescent="0.2">
      <c r="B2686" s="937">
        <v>43931</v>
      </c>
      <c r="C2686" s="325">
        <v>54.687600000000003</v>
      </c>
      <c r="D2686" s="325">
        <v>44.099400000000003</v>
      </c>
      <c r="E2686" s="325">
        <v>80.312299999999993</v>
      </c>
      <c r="F2686" s="325">
        <v>83.34</v>
      </c>
      <c r="G2686" s="325">
        <v>65.202500000000001</v>
      </c>
      <c r="H2686" s="325">
        <v>131.56790000000001</v>
      </c>
      <c r="I2686" s="325">
        <v>71.309100000000001</v>
      </c>
      <c r="J2686" s="325">
        <v>53.015099999999997</v>
      </c>
    </row>
    <row r="2687" spans="2:10" x14ac:dyDescent="0.2">
      <c r="B2687" s="937">
        <v>43934</v>
      </c>
      <c r="C2687" s="325">
        <v>56.4129</v>
      </c>
      <c r="D2687" s="325">
        <v>46.505400000000002</v>
      </c>
      <c r="E2687" s="325">
        <v>84</v>
      </c>
      <c r="F2687" s="325">
        <v>87.5</v>
      </c>
      <c r="G2687" s="325">
        <v>65.205299999999994</v>
      </c>
      <c r="H2687" s="325">
        <v>125</v>
      </c>
      <c r="I2687" s="325">
        <v>72.508899999999997</v>
      </c>
      <c r="J2687" s="325">
        <v>53.5</v>
      </c>
    </row>
    <row r="2688" spans="2:10" x14ac:dyDescent="0.2">
      <c r="B2688" s="937">
        <v>43935</v>
      </c>
      <c r="C2688" s="325">
        <v>54.686300000000003</v>
      </c>
      <c r="D2688" s="325">
        <v>44.262</v>
      </c>
      <c r="E2688" s="325">
        <v>80.467399999999998</v>
      </c>
      <c r="F2688" s="325">
        <v>85.2483</v>
      </c>
      <c r="G2688" s="325">
        <v>65.064499999999995</v>
      </c>
      <c r="H2688" s="325">
        <v>133.1165</v>
      </c>
      <c r="I2688" s="325">
        <v>71.311599999999999</v>
      </c>
      <c r="J2688" s="325">
        <v>53.349400000000003</v>
      </c>
    </row>
    <row r="2689" spans="2:10" x14ac:dyDescent="0.2">
      <c r="B2689" s="937">
        <v>43936</v>
      </c>
      <c r="C2689" s="325">
        <v>54.696599999999997</v>
      </c>
      <c r="D2689" s="325">
        <v>44.497900000000001</v>
      </c>
      <c r="E2689" s="325">
        <v>79.763599999999997</v>
      </c>
      <c r="F2689" s="325">
        <v>86.774100000000004</v>
      </c>
      <c r="G2689" s="325">
        <v>64.745199999999997</v>
      </c>
      <c r="H2689" s="325">
        <v>133.1113</v>
      </c>
      <c r="I2689" s="325">
        <v>71.619</v>
      </c>
      <c r="J2689" s="325">
        <v>52.403199999999998</v>
      </c>
    </row>
    <row r="2690" spans="2:10" x14ac:dyDescent="0.2">
      <c r="B2690" s="937">
        <v>43937</v>
      </c>
      <c r="C2690" s="325">
        <v>54.681399999999996</v>
      </c>
      <c r="D2690" s="325">
        <v>44.515099999999997</v>
      </c>
      <c r="E2690" s="325">
        <v>78.719099999999997</v>
      </c>
      <c r="F2690" s="325">
        <v>83.092200000000005</v>
      </c>
      <c r="G2690" s="325">
        <v>64.543599999999998</v>
      </c>
      <c r="H2690" s="325">
        <v>131.44460000000001</v>
      </c>
      <c r="I2690" s="325">
        <v>71.656000000000006</v>
      </c>
      <c r="J2690" s="325">
        <v>52.378799999999998</v>
      </c>
    </row>
    <row r="2691" spans="2:10" x14ac:dyDescent="0.2">
      <c r="B2691" s="937">
        <v>43938</v>
      </c>
      <c r="C2691" s="325">
        <v>54.678899999999999</v>
      </c>
      <c r="D2691" s="325">
        <v>43.177700000000002</v>
      </c>
      <c r="E2691" s="325">
        <v>78.881200000000007</v>
      </c>
      <c r="F2691" s="325">
        <v>82.5488</v>
      </c>
      <c r="G2691" s="325">
        <v>64.4893</v>
      </c>
      <c r="H2691" s="325">
        <v>134.83080000000001</v>
      </c>
      <c r="I2691" s="325">
        <v>71.649600000000007</v>
      </c>
      <c r="J2691" s="325">
        <v>52.381700000000002</v>
      </c>
    </row>
    <row r="2692" spans="2:10" x14ac:dyDescent="0.2">
      <c r="B2692" s="937">
        <v>43941</v>
      </c>
      <c r="C2692" s="325">
        <v>54.6845</v>
      </c>
      <c r="D2692" s="325">
        <v>40.605899999999998</v>
      </c>
      <c r="E2692" s="325">
        <v>80.022800000000004</v>
      </c>
      <c r="F2692" s="325">
        <v>82.349400000000003</v>
      </c>
      <c r="G2692" s="325">
        <v>64.470799999999997</v>
      </c>
      <c r="H2692" s="325">
        <v>134.822</v>
      </c>
      <c r="I2692" s="325">
        <v>71.648300000000006</v>
      </c>
      <c r="J2692" s="325">
        <v>52.373600000000003</v>
      </c>
    </row>
    <row r="2693" spans="2:10" x14ac:dyDescent="0.2">
      <c r="B2693" s="937">
        <v>43942</v>
      </c>
      <c r="C2693" s="325">
        <v>54.688699999999997</v>
      </c>
      <c r="D2693" s="325">
        <v>40.490200000000002</v>
      </c>
      <c r="E2693" s="325">
        <v>77.275199999999998</v>
      </c>
      <c r="F2693" s="325">
        <v>82.277199999999993</v>
      </c>
      <c r="G2693" s="325">
        <v>64.518799999999999</v>
      </c>
      <c r="H2693" s="325">
        <v>134.822</v>
      </c>
      <c r="I2693" s="325">
        <v>71.661299999999997</v>
      </c>
      <c r="J2693" s="325">
        <v>52.381900000000002</v>
      </c>
    </row>
    <row r="2694" spans="2:10" x14ac:dyDescent="0.2">
      <c r="B2694" s="937">
        <v>43943</v>
      </c>
      <c r="C2694" s="325">
        <v>54.679400000000001</v>
      </c>
      <c r="D2694" s="325">
        <v>44.512</v>
      </c>
      <c r="E2694" s="325">
        <v>77.365700000000004</v>
      </c>
      <c r="F2694" s="325">
        <v>81.875799999999998</v>
      </c>
      <c r="G2694" s="325">
        <v>64.541600000000003</v>
      </c>
      <c r="H2694" s="325">
        <v>134.822</v>
      </c>
      <c r="I2694" s="325">
        <v>71.636700000000005</v>
      </c>
      <c r="J2694" s="325">
        <v>52.660899999999998</v>
      </c>
    </row>
    <row r="2695" spans="2:10" x14ac:dyDescent="0.2">
      <c r="B2695" s="937">
        <v>43944</v>
      </c>
      <c r="C2695" s="325">
        <v>54.6815</v>
      </c>
      <c r="D2695" s="325">
        <v>44.511200000000002</v>
      </c>
      <c r="E2695" s="325">
        <v>77.3232</v>
      </c>
      <c r="F2695" s="325">
        <v>81.771299999999997</v>
      </c>
      <c r="G2695" s="325">
        <v>64.4786</v>
      </c>
      <c r="H2695" s="325">
        <v>134.822</v>
      </c>
      <c r="I2695" s="325">
        <v>71.644099999999995</v>
      </c>
      <c r="J2695" s="325">
        <v>52.439399999999999</v>
      </c>
    </row>
    <row r="2696" spans="2:10" x14ac:dyDescent="0.2">
      <c r="B2696" s="937">
        <v>43945</v>
      </c>
      <c r="C2696" s="325">
        <v>54.6783</v>
      </c>
      <c r="D2696" s="325">
        <v>44.516599999999997</v>
      </c>
      <c r="E2696" s="325">
        <v>77.299000000000007</v>
      </c>
      <c r="F2696" s="325">
        <v>81.706500000000005</v>
      </c>
      <c r="G2696" s="325">
        <v>64.465599999999995</v>
      </c>
      <c r="H2696" s="325">
        <v>134.822</v>
      </c>
      <c r="I2696" s="325">
        <v>71.643000000000001</v>
      </c>
      <c r="J2696" s="325">
        <v>52.392800000000001</v>
      </c>
    </row>
    <row r="2697" spans="2:10" x14ac:dyDescent="0.2">
      <c r="B2697" s="937">
        <v>43948</v>
      </c>
      <c r="C2697" s="325">
        <v>54.673299999999998</v>
      </c>
      <c r="D2697" s="325">
        <v>44.811799999999998</v>
      </c>
      <c r="E2697" s="325">
        <v>78.959800000000001</v>
      </c>
      <c r="F2697" s="325">
        <v>81.880399999999995</v>
      </c>
      <c r="G2697" s="325">
        <v>64.517799999999994</v>
      </c>
      <c r="H2697" s="325">
        <v>139.822</v>
      </c>
      <c r="I2697" s="325">
        <v>71.619500000000002</v>
      </c>
      <c r="J2697" s="325">
        <v>53</v>
      </c>
    </row>
    <row r="2698" spans="2:10" x14ac:dyDescent="0.2">
      <c r="B2698" s="937">
        <v>43949</v>
      </c>
      <c r="C2698" s="325">
        <v>54.6845</v>
      </c>
      <c r="D2698" s="325">
        <v>44.790900000000001</v>
      </c>
      <c r="E2698" s="325">
        <v>78.984700000000004</v>
      </c>
      <c r="F2698" s="325">
        <v>82.320999999999998</v>
      </c>
      <c r="G2698" s="325">
        <v>64.790300000000002</v>
      </c>
      <c r="H2698" s="325">
        <v>139.0676</v>
      </c>
      <c r="I2698" s="325">
        <v>71.622500000000002</v>
      </c>
      <c r="J2698" s="325">
        <v>53.232199999999999</v>
      </c>
    </row>
    <row r="2699" spans="2:10" x14ac:dyDescent="0.2">
      <c r="B2699" s="937">
        <v>43950</v>
      </c>
      <c r="C2699" s="325">
        <v>54.682600000000001</v>
      </c>
      <c r="D2699" s="325">
        <v>44.892000000000003</v>
      </c>
      <c r="E2699" s="325">
        <v>78.958600000000004</v>
      </c>
      <c r="F2699" s="325">
        <v>82.361400000000003</v>
      </c>
      <c r="G2699" s="325">
        <v>64.772400000000005</v>
      </c>
      <c r="H2699" s="325">
        <v>138.34010000000001</v>
      </c>
      <c r="I2699" s="325">
        <v>71.617500000000007</v>
      </c>
      <c r="J2699" s="325">
        <v>53.115099999999998</v>
      </c>
    </row>
    <row r="2700" spans="2:10" x14ac:dyDescent="0.2">
      <c r="B2700" s="937">
        <v>43951</v>
      </c>
      <c r="C2700" s="325">
        <v>54.678400000000003</v>
      </c>
      <c r="D2700" s="325">
        <v>44.886200000000002</v>
      </c>
      <c r="E2700" s="325">
        <v>78.958500000000001</v>
      </c>
      <c r="F2700" s="325">
        <v>81.717799999999997</v>
      </c>
      <c r="G2700" s="325">
        <v>64.766900000000007</v>
      </c>
      <c r="H2700" s="325">
        <v>173.62029999999999</v>
      </c>
      <c r="I2700" s="325">
        <v>71.608900000000006</v>
      </c>
      <c r="J2700" s="325">
        <v>53.057699999999997</v>
      </c>
    </row>
    <row r="2701" spans="2:10" x14ac:dyDescent="0.2">
      <c r="B2701" s="937">
        <v>43952</v>
      </c>
      <c r="C2701" s="325">
        <v>54.531799999999997</v>
      </c>
      <c r="D2701" s="325">
        <v>46.9238</v>
      </c>
      <c r="E2701" s="325">
        <v>78.955100000000002</v>
      </c>
      <c r="F2701" s="325">
        <v>81.232299999999995</v>
      </c>
      <c r="G2701" s="325">
        <v>65.813800000000001</v>
      </c>
      <c r="H2701" s="325">
        <v>165.85159999999999</v>
      </c>
      <c r="I2701" s="325">
        <v>73.645200000000003</v>
      </c>
      <c r="J2701" s="325">
        <v>53.031599999999997</v>
      </c>
    </row>
    <row r="2702" spans="2:10" x14ac:dyDescent="0.2">
      <c r="B2702" s="937">
        <v>43955</v>
      </c>
      <c r="C2702" s="325">
        <v>54.457999999999998</v>
      </c>
      <c r="D2702" s="325">
        <v>46.927900000000001</v>
      </c>
      <c r="E2702" s="325">
        <v>78.949399999999997</v>
      </c>
      <c r="F2702" s="325">
        <v>80.906300000000002</v>
      </c>
      <c r="G2702" s="325">
        <v>65.812899999999999</v>
      </c>
      <c r="H2702" s="325">
        <v>165.99379999999999</v>
      </c>
      <c r="I2702" s="325">
        <v>73.643699999999995</v>
      </c>
      <c r="J2702" s="325">
        <v>53.0152</v>
      </c>
    </row>
    <row r="2703" spans="2:10" x14ac:dyDescent="0.2">
      <c r="B2703" s="937">
        <v>43956</v>
      </c>
      <c r="C2703" s="325">
        <v>54.226500000000001</v>
      </c>
      <c r="D2703" s="325">
        <v>46.8489</v>
      </c>
      <c r="E2703" s="325">
        <v>78.976600000000005</v>
      </c>
      <c r="F2703" s="325">
        <v>80.472200000000001</v>
      </c>
      <c r="G2703" s="325">
        <v>65.827699999999993</v>
      </c>
      <c r="H2703" s="325">
        <v>166.0864</v>
      </c>
      <c r="I2703" s="325">
        <v>73.771100000000004</v>
      </c>
      <c r="J2703" s="325">
        <v>53.191099999999999</v>
      </c>
    </row>
    <row r="2704" spans="2:10" x14ac:dyDescent="0.2">
      <c r="B2704" s="937">
        <v>43957</v>
      </c>
      <c r="C2704" s="325">
        <v>56.101500000000001</v>
      </c>
      <c r="D2704" s="325">
        <v>50.454999999999998</v>
      </c>
      <c r="E2704" s="325">
        <v>80.436999999999998</v>
      </c>
      <c r="F2704" s="325">
        <v>83.998699999999999</v>
      </c>
      <c r="G2704" s="325">
        <v>65.974000000000004</v>
      </c>
      <c r="H2704" s="325">
        <v>174.6285</v>
      </c>
      <c r="I2704" s="325">
        <v>76.627799999999993</v>
      </c>
      <c r="J2704" s="325">
        <v>53.515500000000003</v>
      </c>
    </row>
    <row r="2705" spans="2:10" x14ac:dyDescent="0.2">
      <c r="B2705" s="937">
        <v>43958</v>
      </c>
      <c r="C2705" s="325">
        <v>54.015999999999998</v>
      </c>
      <c r="D2705" s="325">
        <v>46.841200000000001</v>
      </c>
      <c r="E2705" s="325">
        <v>79.623400000000004</v>
      </c>
      <c r="F2705" s="325">
        <v>80.284899999999993</v>
      </c>
      <c r="G2705" s="325">
        <v>64.869699999999995</v>
      </c>
      <c r="H2705" s="325">
        <v>162.74459999999999</v>
      </c>
      <c r="I2705" s="325">
        <v>73.756500000000003</v>
      </c>
      <c r="J2705" s="325">
        <v>51.800800000000002</v>
      </c>
    </row>
    <row r="2706" spans="2:10" x14ac:dyDescent="0.2">
      <c r="B2706" s="937">
        <v>43959</v>
      </c>
      <c r="C2706" s="325">
        <v>53.983899999999998</v>
      </c>
      <c r="D2706" s="325">
        <v>46.591200000000001</v>
      </c>
      <c r="E2706" s="325">
        <v>78.614900000000006</v>
      </c>
      <c r="F2706" s="325">
        <v>80.259399999999999</v>
      </c>
      <c r="G2706" s="325">
        <v>63.9435</v>
      </c>
      <c r="H2706" s="325">
        <v>161.67009999999999</v>
      </c>
      <c r="I2706" s="325">
        <v>73.751599999999996</v>
      </c>
      <c r="J2706" s="325">
        <v>52.396799999999999</v>
      </c>
    </row>
    <row r="2707" spans="2:10" x14ac:dyDescent="0.2">
      <c r="B2707" s="937">
        <v>43962</v>
      </c>
      <c r="C2707" s="325">
        <v>53.679000000000002</v>
      </c>
      <c r="D2707" s="325">
        <v>46.591200000000001</v>
      </c>
      <c r="E2707" s="325">
        <v>78.618499999999997</v>
      </c>
      <c r="F2707" s="325">
        <v>80.254900000000006</v>
      </c>
      <c r="G2707" s="325">
        <v>63.716200000000001</v>
      </c>
      <c r="H2707" s="325">
        <v>161.6908</v>
      </c>
      <c r="I2707" s="325">
        <v>73.745800000000003</v>
      </c>
      <c r="J2707" s="325">
        <v>52.6753</v>
      </c>
    </row>
    <row r="2708" spans="2:10" x14ac:dyDescent="0.2">
      <c r="B2708" s="937">
        <v>43963</v>
      </c>
      <c r="C2708" s="325">
        <v>53.671599999999998</v>
      </c>
      <c r="D2708" s="325">
        <v>46.591000000000001</v>
      </c>
      <c r="E2708" s="325">
        <v>77.436199999999999</v>
      </c>
      <c r="F2708" s="325">
        <v>80.270499999999998</v>
      </c>
      <c r="G2708" s="325">
        <v>63.385800000000003</v>
      </c>
      <c r="H2708" s="325">
        <v>161.34639999999999</v>
      </c>
      <c r="I2708" s="325">
        <v>73.764200000000002</v>
      </c>
      <c r="J2708" s="325">
        <v>53.164400000000001</v>
      </c>
    </row>
    <row r="2709" spans="2:10" x14ac:dyDescent="0.2">
      <c r="B2709" s="937">
        <v>43964</v>
      </c>
      <c r="C2709" s="325">
        <v>53.548400000000001</v>
      </c>
      <c r="D2709" s="325">
        <v>46.591000000000001</v>
      </c>
      <c r="E2709" s="325">
        <v>77.555899999999994</v>
      </c>
      <c r="F2709" s="325">
        <v>80.251900000000006</v>
      </c>
      <c r="G2709" s="325">
        <v>63.296399999999998</v>
      </c>
      <c r="H2709" s="325">
        <v>161.1713</v>
      </c>
      <c r="I2709" s="325">
        <v>73.749899999999997</v>
      </c>
      <c r="J2709" s="325">
        <v>53.6188</v>
      </c>
    </row>
    <row r="2710" spans="2:10" x14ac:dyDescent="0.2">
      <c r="B2710" s="937">
        <v>43965</v>
      </c>
      <c r="C2710" s="325">
        <v>53.4923</v>
      </c>
      <c r="D2710" s="325">
        <v>50.054200000000002</v>
      </c>
      <c r="E2710" s="325">
        <v>77.930999999999997</v>
      </c>
      <c r="F2710" s="325">
        <v>80.251400000000004</v>
      </c>
      <c r="G2710" s="325">
        <v>63.2605</v>
      </c>
      <c r="H2710" s="325">
        <v>161.12819999999999</v>
      </c>
      <c r="I2710" s="325">
        <v>73.751400000000004</v>
      </c>
      <c r="J2710" s="325">
        <v>53.7348</v>
      </c>
    </row>
    <row r="2711" spans="2:10" x14ac:dyDescent="0.2">
      <c r="B2711" s="937">
        <v>43966</v>
      </c>
      <c r="C2711" s="325">
        <v>53.204599999999999</v>
      </c>
      <c r="D2711" s="325">
        <v>49.217599999999997</v>
      </c>
      <c r="E2711" s="325">
        <v>78.054100000000005</v>
      </c>
      <c r="F2711" s="325">
        <v>80.249399999999994</v>
      </c>
      <c r="G2711" s="325">
        <v>63.2485</v>
      </c>
      <c r="H2711" s="325">
        <v>161.11060000000001</v>
      </c>
      <c r="I2711" s="325">
        <v>73.750699999999995</v>
      </c>
      <c r="J2711" s="325">
        <v>53.792400000000001</v>
      </c>
    </row>
    <row r="2712" spans="2:10" x14ac:dyDescent="0.2">
      <c r="B2712" s="937">
        <v>43969</v>
      </c>
      <c r="C2712" s="325">
        <v>53.070399999999999</v>
      </c>
      <c r="D2712" s="325">
        <v>45</v>
      </c>
      <c r="E2712" s="325">
        <v>78.094999999999999</v>
      </c>
      <c r="F2712" s="325">
        <v>80.313199999999995</v>
      </c>
      <c r="G2712" s="325">
        <v>62.991599999999998</v>
      </c>
      <c r="H2712" s="325">
        <v>161.10329999999999</v>
      </c>
      <c r="I2712" s="325">
        <v>73.751000000000005</v>
      </c>
      <c r="J2712" s="325">
        <v>53.820799999999998</v>
      </c>
    </row>
    <row r="2713" spans="2:10" x14ac:dyDescent="0.2">
      <c r="B2713" s="937">
        <v>43970</v>
      </c>
      <c r="C2713" s="325">
        <v>53.012099999999997</v>
      </c>
      <c r="D2713" s="325">
        <v>49.217599999999997</v>
      </c>
      <c r="E2713" s="325">
        <v>78.1327</v>
      </c>
      <c r="F2713" s="325">
        <v>80.067599999999999</v>
      </c>
      <c r="G2713" s="325">
        <v>62.059600000000003</v>
      </c>
      <c r="H2713" s="325">
        <v>161.1482</v>
      </c>
      <c r="I2713" s="325">
        <v>72.429699999999997</v>
      </c>
      <c r="J2713" s="325">
        <v>53.789099999999998</v>
      </c>
    </row>
    <row r="2714" spans="2:10" x14ac:dyDescent="0.2">
      <c r="B2714" s="937">
        <v>43971</v>
      </c>
      <c r="C2714" s="325">
        <v>51.462800000000001</v>
      </c>
      <c r="D2714" s="325">
        <v>48.3872</v>
      </c>
      <c r="E2714" s="325">
        <v>76.0351</v>
      </c>
      <c r="F2714" s="325">
        <v>76.331000000000003</v>
      </c>
      <c r="G2714" s="325">
        <v>60.968499999999999</v>
      </c>
      <c r="H2714" s="325">
        <v>157.7749</v>
      </c>
      <c r="I2714" s="325">
        <v>71.187600000000003</v>
      </c>
      <c r="J2714" s="325">
        <v>53.797199999999997</v>
      </c>
    </row>
    <row r="2715" spans="2:10" x14ac:dyDescent="0.2">
      <c r="B2715" s="937">
        <v>43972</v>
      </c>
      <c r="C2715" s="325">
        <v>51.2121</v>
      </c>
      <c r="D2715" s="325">
        <v>48.387099999999997</v>
      </c>
      <c r="E2715" s="325">
        <v>75.523499999999999</v>
      </c>
      <c r="F2715" s="325">
        <v>76.971900000000005</v>
      </c>
      <c r="G2715" s="325">
        <v>61.404600000000002</v>
      </c>
      <c r="H2715" s="325">
        <v>156.6926</v>
      </c>
      <c r="I2715" s="325">
        <v>72.283900000000003</v>
      </c>
      <c r="J2715" s="325">
        <v>53.790900000000001</v>
      </c>
    </row>
    <row r="2716" spans="2:10" x14ac:dyDescent="0.2">
      <c r="B2716" s="937">
        <v>43973</v>
      </c>
      <c r="C2716" s="325">
        <v>51.219900000000003</v>
      </c>
      <c r="D2716" s="325">
        <v>45.060499999999998</v>
      </c>
      <c r="E2716" s="325">
        <v>75.391199999999998</v>
      </c>
      <c r="F2716" s="325">
        <v>73.873599999999996</v>
      </c>
      <c r="G2716" s="325">
        <v>59.542499999999997</v>
      </c>
      <c r="H2716" s="325">
        <v>161.32249999999999</v>
      </c>
      <c r="I2716" s="325">
        <v>72.395799999999994</v>
      </c>
      <c r="J2716" s="325">
        <v>52.9114</v>
      </c>
    </row>
    <row r="2717" spans="2:10" x14ac:dyDescent="0.2">
      <c r="B2717" s="937">
        <v>43976</v>
      </c>
      <c r="C2717" s="325">
        <v>50.938200000000002</v>
      </c>
      <c r="D2717" s="325">
        <v>44.7271</v>
      </c>
      <c r="E2717" s="325">
        <v>75.358900000000006</v>
      </c>
      <c r="F2717" s="325">
        <v>74.745400000000004</v>
      </c>
      <c r="G2717" s="325">
        <v>59.505400000000002</v>
      </c>
      <c r="H2717" s="325">
        <v>162.84270000000001</v>
      </c>
      <c r="I2717" s="325">
        <v>72.834800000000001</v>
      </c>
      <c r="J2717" s="325">
        <v>52.863199999999999</v>
      </c>
    </row>
    <row r="2718" spans="2:10" x14ac:dyDescent="0.2">
      <c r="B2718" s="937">
        <v>43977</v>
      </c>
      <c r="C2718" s="325">
        <v>53.076099999999997</v>
      </c>
      <c r="D2718" s="325">
        <v>44.7271</v>
      </c>
      <c r="E2718" s="325">
        <v>76.5</v>
      </c>
      <c r="F2718" s="325">
        <v>74.5</v>
      </c>
      <c r="G2718" s="325">
        <v>59.442</v>
      </c>
      <c r="H2718" s="325">
        <v>162.0351</v>
      </c>
      <c r="I2718" s="325">
        <v>72.482500000000002</v>
      </c>
      <c r="J2718" s="325">
        <v>52.546500000000002</v>
      </c>
    </row>
    <row r="2719" spans="2:10" x14ac:dyDescent="0.2">
      <c r="B2719" s="937">
        <v>43978</v>
      </c>
      <c r="C2719" s="325">
        <v>49.514099999999999</v>
      </c>
      <c r="D2719" s="325">
        <v>45.393500000000003</v>
      </c>
      <c r="E2719" s="325">
        <v>75.268299999999996</v>
      </c>
      <c r="F2719" s="325">
        <v>75.768799999999999</v>
      </c>
      <c r="G2719" s="325">
        <v>59.481200000000001</v>
      </c>
      <c r="H2719" s="325">
        <v>155</v>
      </c>
      <c r="I2719" s="325">
        <v>72.366900000000001</v>
      </c>
      <c r="J2719" s="325">
        <v>52.576000000000001</v>
      </c>
    </row>
    <row r="2720" spans="2:10" x14ac:dyDescent="0.2">
      <c r="B2720" s="937">
        <v>43979</v>
      </c>
      <c r="C2720" s="325">
        <v>49.212600000000002</v>
      </c>
      <c r="D2720" s="325">
        <v>45.393500000000003</v>
      </c>
      <c r="E2720" s="325">
        <v>75.334500000000006</v>
      </c>
      <c r="F2720" s="325">
        <v>76.300299999999993</v>
      </c>
      <c r="G2720" s="325">
        <v>58.479500000000002</v>
      </c>
      <c r="H2720" s="325">
        <v>155</v>
      </c>
      <c r="I2720" s="325">
        <v>72.855500000000006</v>
      </c>
      <c r="J2720" s="325">
        <v>52.5396</v>
      </c>
    </row>
    <row r="2721" spans="2:10" x14ac:dyDescent="0.2">
      <c r="B2721" s="937">
        <v>43980</v>
      </c>
      <c r="C2721" s="325">
        <v>48.496600000000001</v>
      </c>
      <c r="D2721" s="325">
        <v>45.726700000000001</v>
      </c>
      <c r="E2721" s="325">
        <v>75.347099999999998</v>
      </c>
      <c r="F2721" s="325">
        <v>76.4499</v>
      </c>
      <c r="G2721" s="325">
        <v>58.320700000000002</v>
      </c>
      <c r="H2721" s="325">
        <v>155</v>
      </c>
      <c r="I2721" s="325">
        <v>72.978800000000007</v>
      </c>
      <c r="J2721" s="325">
        <v>52.388800000000003</v>
      </c>
    </row>
    <row r="2722" spans="2:10" x14ac:dyDescent="0.2">
      <c r="B2722" s="937">
        <v>43983</v>
      </c>
      <c r="C2722" s="325">
        <v>48.105800000000002</v>
      </c>
      <c r="D2722" s="325">
        <v>45.726700000000001</v>
      </c>
      <c r="E2722" s="325">
        <v>74.725700000000003</v>
      </c>
      <c r="F2722" s="325">
        <v>76.831999999999994</v>
      </c>
      <c r="G2722" s="325">
        <v>58.720999999999997</v>
      </c>
      <c r="H2722" s="325">
        <v>155</v>
      </c>
      <c r="I2722" s="325">
        <v>73.033500000000004</v>
      </c>
      <c r="J2722" s="325">
        <v>52.078699999999998</v>
      </c>
    </row>
    <row r="2723" spans="2:10" x14ac:dyDescent="0.2">
      <c r="B2723" s="937">
        <v>43984</v>
      </c>
      <c r="C2723" s="325">
        <v>48.046999999999997</v>
      </c>
      <c r="D2723" s="325">
        <v>43.471800000000002</v>
      </c>
      <c r="E2723" s="325">
        <v>74.748199999999997</v>
      </c>
      <c r="F2723" s="325">
        <v>76.792900000000003</v>
      </c>
      <c r="G2723" s="325">
        <v>58.8035</v>
      </c>
      <c r="H2723" s="325">
        <v>155</v>
      </c>
      <c r="I2723" s="325">
        <v>73.326499999999996</v>
      </c>
      <c r="J2723" s="325">
        <v>52.469700000000003</v>
      </c>
    </row>
    <row r="2724" spans="2:10" x14ac:dyDescent="0.2">
      <c r="B2724" s="937">
        <v>43985</v>
      </c>
      <c r="C2724" s="325">
        <v>47.983699999999999</v>
      </c>
      <c r="D2724" s="325">
        <v>42.201799999999999</v>
      </c>
      <c r="E2724" s="325">
        <v>74.730999999999995</v>
      </c>
      <c r="F2724" s="325">
        <v>76.912599999999998</v>
      </c>
      <c r="G2724" s="325">
        <v>59.199399999999997</v>
      </c>
      <c r="H2724" s="325">
        <v>155</v>
      </c>
      <c r="I2724" s="325">
        <v>73.386600000000001</v>
      </c>
      <c r="J2724" s="325">
        <v>52.589500000000001</v>
      </c>
    </row>
    <row r="2725" spans="2:10" x14ac:dyDescent="0.2">
      <c r="B2725" s="937">
        <v>43986</v>
      </c>
      <c r="C2725" s="325">
        <v>47.711799999999997</v>
      </c>
      <c r="D2725" s="325">
        <v>42.193399999999997</v>
      </c>
      <c r="E2725" s="325">
        <v>75.271699999999996</v>
      </c>
      <c r="F2725" s="325">
        <v>76.957899999999995</v>
      </c>
      <c r="G2725" s="325">
        <v>59.198999999999998</v>
      </c>
      <c r="H2725" s="325">
        <v>155</v>
      </c>
      <c r="I2725" s="325">
        <v>73.411900000000003</v>
      </c>
      <c r="J2725" s="325">
        <v>52.9161</v>
      </c>
    </row>
    <row r="2726" spans="2:10" x14ac:dyDescent="0.2">
      <c r="B2726" s="937">
        <v>43987</v>
      </c>
      <c r="C2726" s="325">
        <v>45.745899999999999</v>
      </c>
      <c r="D2726" s="325">
        <v>41.193399999999997</v>
      </c>
      <c r="E2726" s="325">
        <v>74.741799999999998</v>
      </c>
      <c r="F2726" s="325">
        <v>77.802400000000006</v>
      </c>
      <c r="G2726" s="325">
        <v>59.251300000000001</v>
      </c>
      <c r="H2726" s="325">
        <v>150</v>
      </c>
      <c r="I2726" s="325">
        <v>73.426100000000005</v>
      </c>
      <c r="J2726" s="325">
        <v>53.014400000000002</v>
      </c>
    </row>
    <row r="2727" spans="2:10" x14ac:dyDescent="0.2">
      <c r="B2727" s="937">
        <v>43990</v>
      </c>
      <c r="C2727" s="325">
        <v>46.314100000000003</v>
      </c>
      <c r="D2727" s="325">
        <v>41.296799999999998</v>
      </c>
      <c r="E2727" s="325">
        <v>75.018000000000001</v>
      </c>
      <c r="F2727" s="325">
        <v>77.816599999999994</v>
      </c>
      <c r="G2727" s="325">
        <v>59.264499999999998</v>
      </c>
      <c r="H2727" s="325">
        <v>150</v>
      </c>
      <c r="I2727" s="325">
        <v>73.423599999999993</v>
      </c>
      <c r="J2727" s="325">
        <v>53.066000000000003</v>
      </c>
    </row>
    <row r="2728" spans="2:10" x14ac:dyDescent="0.2">
      <c r="B2728" s="937">
        <v>43991</v>
      </c>
      <c r="C2728" s="325">
        <v>48.069200000000002</v>
      </c>
      <c r="D2728" s="325">
        <v>41.346699999999998</v>
      </c>
      <c r="E2728" s="325">
        <v>75.137600000000006</v>
      </c>
      <c r="F2728" s="325">
        <v>77.808400000000006</v>
      </c>
      <c r="G2728" s="325">
        <v>59.292900000000003</v>
      </c>
      <c r="H2728" s="325">
        <v>135</v>
      </c>
      <c r="I2728" s="325">
        <v>73.455399999999997</v>
      </c>
      <c r="J2728" s="325">
        <v>53.385899999999999</v>
      </c>
    </row>
    <row r="2729" spans="2:10" x14ac:dyDescent="0.2">
      <c r="B2729" s="937">
        <v>43992</v>
      </c>
      <c r="C2729" s="325">
        <v>47.652200000000001</v>
      </c>
      <c r="D2729" s="325">
        <v>41.577399999999997</v>
      </c>
      <c r="E2729" s="325">
        <v>75.167000000000002</v>
      </c>
      <c r="F2729" s="325">
        <v>77.785899999999998</v>
      </c>
      <c r="G2729" s="325">
        <v>59.300199999999997</v>
      </c>
      <c r="H2729" s="325">
        <v>135</v>
      </c>
      <c r="I2729" s="325">
        <v>73.455799999999996</v>
      </c>
      <c r="J2729" s="325">
        <v>53.459099999999999</v>
      </c>
    </row>
    <row r="2730" spans="2:10" x14ac:dyDescent="0.2">
      <c r="B2730" s="937">
        <v>43993</v>
      </c>
      <c r="C2730" s="325">
        <v>47.332099999999997</v>
      </c>
      <c r="D2730" s="325">
        <v>41.674399999999999</v>
      </c>
      <c r="E2730" s="325">
        <v>75.176299999999998</v>
      </c>
      <c r="F2730" s="325">
        <v>77.276600000000002</v>
      </c>
      <c r="G2730" s="325">
        <v>59.305100000000003</v>
      </c>
      <c r="H2730" s="325">
        <v>135</v>
      </c>
      <c r="I2730" s="325">
        <v>73.453199999999995</v>
      </c>
      <c r="J2730" s="325">
        <v>53.504600000000003</v>
      </c>
    </row>
    <row r="2731" spans="2:10" x14ac:dyDescent="0.2">
      <c r="B2731" s="937">
        <v>43994</v>
      </c>
      <c r="C2731" s="325">
        <v>47.363700000000001</v>
      </c>
      <c r="D2731" s="325">
        <v>41.691200000000002</v>
      </c>
      <c r="E2731" s="325">
        <v>75.179100000000005</v>
      </c>
      <c r="F2731" s="325">
        <v>76.026499999999999</v>
      </c>
      <c r="G2731" s="325">
        <v>59.3003</v>
      </c>
      <c r="H2731" s="325">
        <v>135</v>
      </c>
      <c r="I2731" s="325">
        <v>73.450999999999993</v>
      </c>
      <c r="J2731" s="325">
        <v>53.531399999999998</v>
      </c>
    </row>
    <row r="2732" spans="2:10" x14ac:dyDescent="0.2">
      <c r="B2732" s="937">
        <v>43997</v>
      </c>
      <c r="C2732" s="325">
        <v>47.343800000000002</v>
      </c>
      <c r="D2732" s="325">
        <v>41.679299999999998</v>
      </c>
      <c r="E2732" s="325">
        <v>76.426900000000003</v>
      </c>
      <c r="F2732" s="325">
        <v>75.855500000000006</v>
      </c>
      <c r="G2732" s="325">
        <v>59.555199999999999</v>
      </c>
      <c r="H2732" s="325">
        <v>135</v>
      </c>
      <c r="I2732" s="325">
        <v>73.448499999999996</v>
      </c>
      <c r="J2732" s="325">
        <v>53.409399999999998</v>
      </c>
    </row>
    <row r="2733" spans="2:10" x14ac:dyDescent="0.2">
      <c r="B2733" s="937">
        <v>43998</v>
      </c>
      <c r="C2733" s="325">
        <v>47.353400000000001</v>
      </c>
      <c r="D2733" s="325">
        <v>41.677900000000001</v>
      </c>
      <c r="E2733" s="325">
        <v>75.972300000000004</v>
      </c>
      <c r="F2733" s="325">
        <v>75.807400000000001</v>
      </c>
      <c r="G2733" s="325">
        <v>59.553699999999999</v>
      </c>
      <c r="H2733" s="325">
        <v>135</v>
      </c>
      <c r="I2733" s="325">
        <v>73.462999999999994</v>
      </c>
      <c r="J2733" s="325">
        <v>53.057299999999998</v>
      </c>
    </row>
    <row r="2734" spans="2:10" x14ac:dyDescent="0.2">
      <c r="B2734" s="937">
        <v>43999</v>
      </c>
      <c r="C2734" s="325">
        <v>47.363599999999998</v>
      </c>
      <c r="D2734" s="325">
        <v>41.667900000000003</v>
      </c>
      <c r="E2734" s="325">
        <v>75.812600000000003</v>
      </c>
      <c r="F2734" s="325">
        <v>74.797399999999996</v>
      </c>
      <c r="G2734" s="325">
        <v>59.550600000000003</v>
      </c>
      <c r="H2734" s="325">
        <v>135</v>
      </c>
      <c r="I2734" s="325">
        <v>73.450400000000002</v>
      </c>
      <c r="J2734" s="325">
        <v>53.097700000000003</v>
      </c>
    </row>
    <row r="2735" spans="2:10" x14ac:dyDescent="0.2">
      <c r="B2735" s="937">
        <v>44000</v>
      </c>
      <c r="C2735" s="325">
        <v>47.3446</v>
      </c>
      <c r="D2735" s="325">
        <v>41.664999999999999</v>
      </c>
      <c r="E2735" s="325">
        <v>76.053600000000003</v>
      </c>
      <c r="F2735" s="325">
        <v>74.424000000000007</v>
      </c>
      <c r="G2735" s="325">
        <v>59.808199999999999</v>
      </c>
      <c r="H2735" s="325">
        <v>135</v>
      </c>
      <c r="I2735" s="325">
        <v>75.111599999999996</v>
      </c>
      <c r="J2735" s="325">
        <v>53.298499999999997</v>
      </c>
    </row>
    <row r="2736" spans="2:10" x14ac:dyDescent="0.2">
      <c r="B2736" s="937">
        <v>44001</v>
      </c>
      <c r="C2736" s="325">
        <v>47.336399999999998</v>
      </c>
      <c r="D2736" s="325">
        <v>41.6648</v>
      </c>
      <c r="E2736" s="325">
        <v>76.075500000000005</v>
      </c>
      <c r="F2736" s="325">
        <v>74.370999999999995</v>
      </c>
      <c r="G2736" s="325">
        <v>59.808100000000003</v>
      </c>
      <c r="H2736" s="325">
        <v>135</v>
      </c>
      <c r="I2736" s="325">
        <v>75.114999999999995</v>
      </c>
      <c r="J2736" s="325">
        <v>53.381399999999999</v>
      </c>
    </row>
    <row r="2737" spans="2:10" x14ac:dyDescent="0.2">
      <c r="B2737" s="937">
        <v>44004</v>
      </c>
      <c r="C2737" s="325">
        <v>46.715899999999998</v>
      </c>
      <c r="D2737" s="325">
        <v>41.665500000000002</v>
      </c>
      <c r="E2737" s="325">
        <v>76.08</v>
      </c>
      <c r="F2737" s="325">
        <v>74.349199999999996</v>
      </c>
      <c r="G2737" s="325">
        <v>59.810299999999998</v>
      </c>
      <c r="H2737" s="325">
        <v>135</v>
      </c>
      <c r="I2737" s="325">
        <v>75.113100000000003</v>
      </c>
      <c r="J2737" s="325">
        <v>53.446800000000003</v>
      </c>
    </row>
    <row r="2738" spans="2:10" x14ac:dyDescent="0.2">
      <c r="B2738" s="937">
        <v>44005</v>
      </c>
      <c r="C2738" s="325">
        <v>46.717100000000002</v>
      </c>
      <c r="D2738" s="325">
        <v>41.667900000000003</v>
      </c>
      <c r="E2738" s="325">
        <v>75.996899999999997</v>
      </c>
      <c r="F2738" s="325">
        <v>74.360699999999994</v>
      </c>
      <c r="G2738" s="325">
        <v>59.947699999999998</v>
      </c>
      <c r="H2738" s="325">
        <v>145.30959999999999</v>
      </c>
      <c r="I2738" s="325">
        <v>75.186099999999996</v>
      </c>
      <c r="J2738" s="325">
        <v>53.505200000000002</v>
      </c>
    </row>
    <row r="2739" spans="2:10" x14ac:dyDescent="0.2">
      <c r="B2739" s="937">
        <v>44006</v>
      </c>
      <c r="C2739" s="325">
        <v>46.735500000000002</v>
      </c>
      <c r="D2739" s="325">
        <v>41.671300000000002</v>
      </c>
      <c r="E2739" s="325">
        <v>75.966800000000006</v>
      </c>
      <c r="F2739" s="325">
        <v>74.342500000000001</v>
      </c>
      <c r="G2739" s="325">
        <v>58.831000000000003</v>
      </c>
      <c r="H2739" s="325">
        <v>145.3098</v>
      </c>
      <c r="I2739" s="325">
        <v>75.177000000000007</v>
      </c>
      <c r="J2739" s="325">
        <v>53.517099999999999</v>
      </c>
    </row>
    <row r="2740" spans="2:10" x14ac:dyDescent="0.2">
      <c r="B2740" s="937">
        <v>44007</v>
      </c>
      <c r="C2740" s="325">
        <v>46.720700000000001</v>
      </c>
      <c r="D2740" s="325">
        <v>41.203200000000002</v>
      </c>
      <c r="E2740" s="325">
        <v>75.542100000000005</v>
      </c>
      <c r="F2740" s="325">
        <v>74.334500000000006</v>
      </c>
      <c r="G2740" s="325">
        <v>58.450299999999999</v>
      </c>
      <c r="H2740" s="325">
        <v>145.31</v>
      </c>
      <c r="I2740" s="325">
        <v>75.1691</v>
      </c>
      <c r="J2740" s="325">
        <v>53.357300000000002</v>
      </c>
    </row>
    <row r="2741" spans="2:10" x14ac:dyDescent="0.2">
      <c r="B2741" s="937">
        <v>44008</v>
      </c>
      <c r="C2741" s="325">
        <v>46.708399999999997</v>
      </c>
      <c r="D2741" s="325">
        <v>41.206099999999999</v>
      </c>
      <c r="E2741" s="325">
        <v>75.4696</v>
      </c>
      <c r="F2741" s="325">
        <v>74.330799999999996</v>
      </c>
      <c r="G2741" s="325">
        <v>58.137500000000003</v>
      </c>
      <c r="H2741" s="325">
        <v>145.31020000000001</v>
      </c>
      <c r="I2741" s="325">
        <v>75.166700000000006</v>
      </c>
      <c r="J2741" s="325">
        <v>53.283099999999997</v>
      </c>
    </row>
    <row r="2742" spans="2:10" x14ac:dyDescent="0.2">
      <c r="B2742" s="937">
        <v>44011</v>
      </c>
      <c r="C2742" s="325">
        <v>46.710299999999997</v>
      </c>
      <c r="D2742" s="325">
        <v>41.2179</v>
      </c>
      <c r="E2742" s="325">
        <v>75.458100000000002</v>
      </c>
      <c r="F2742" s="325">
        <v>74.332499999999996</v>
      </c>
      <c r="G2742" s="325">
        <v>58.059600000000003</v>
      </c>
      <c r="H2742" s="325">
        <v>145.31039999999999</v>
      </c>
      <c r="I2742" s="325">
        <v>75.170299999999997</v>
      </c>
      <c r="J2742" s="325">
        <v>52.916200000000003</v>
      </c>
    </row>
    <row r="2743" spans="2:10" x14ac:dyDescent="0.2">
      <c r="B2743" s="937">
        <v>44012</v>
      </c>
      <c r="C2743" s="325">
        <v>46.712499999999999</v>
      </c>
      <c r="D2743" s="325">
        <v>41.219200000000001</v>
      </c>
      <c r="E2743" s="325">
        <v>75.4726</v>
      </c>
      <c r="F2743" s="325">
        <v>74.355599999999995</v>
      </c>
      <c r="G2743" s="325">
        <v>58.033999999999999</v>
      </c>
      <c r="H2743" s="325">
        <v>145.31100000000001</v>
      </c>
      <c r="I2743" s="325">
        <v>75.186800000000005</v>
      </c>
      <c r="J2743" s="325">
        <v>52.864899999999999</v>
      </c>
    </row>
    <row r="2744" spans="2:10" x14ac:dyDescent="0.2">
      <c r="B2744" s="937">
        <v>44013</v>
      </c>
      <c r="C2744" s="325">
        <v>46.724400000000003</v>
      </c>
      <c r="D2744" s="325">
        <v>40.839700000000001</v>
      </c>
      <c r="E2744" s="325">
        <v>75.457499999999996</v>
      </c>
      <c r="F2744" s="325">
        <v>74.336399999999998</v>
      </c>
      <c r="G2744" s="325">
        <v>58.006999999999998</v>
      </c>
      <c r="H2744" s="325">
        <v>144.48769999999999</v>
      </c>
      <c r="I2744" s="325">
        <v>75.170100000000005</v>
      </c>
      <c r="J2744" s="325">
        <v>52.8384</v>
      </c>
    </row>
    <row r="2745" spans="2:10" x14ac:dyDescent="0.2">
      <c r="B2745" s="937">
        <v>44014</v>
      </c>
      <c r="C2745" s="325">
        <v>46.720100000000002</v>
      </c>
      <c r="D2745" s="325">
        <v>41.722499999999997</v>
      </c>
      <c r="E2745" s="325">
        <v>75.453900000000004</v>
      </c>
      <c r="F2745" s="325">
        <v>74.415999999999997</v>
      </c>
      <c r="G2745" s="325">
        <v>58.168500000000002</v>
      </c>
      <c r="H2745" s="325">
        <v>144.4879</v>
      </c>
      <c r="I2745" s="325">
        <v>75.164500000000004</v>
      </c>
      <c r="J2745" s="325">
        <v>52.834800000000001</v>
      </c>
    </row>
    <row r="2746" spans="2:10" x14ac:dyDescent="0.2">
      <c r="B2746" s="937">
        <v>44015</v>
      </c>
      <c r="C2746" s="325">
        <v>46.082999999999998</v>
      </c>
      <c r="D2746" s="325">
        <v>37.286200000000001</v>
      </c>
      <c r="E2746" s="325">
        <v>75.383200000000002</v>
      </c>
      <c r="F2746" s="325">
        <v>74.486999999999995</v>
      </c>
      <c r="G2746" s="325">
        <v>58.233899999999998</v>
      </c>
      <c r="H2746" s="325">
        <v>144.4881</v>
      </c>
      <c r="I2746" s="325">
        <v>75.162300000000002</v>
      </c>
      <c r="J2746" s="325">
        <v>52.788400000000003</v>
      </c>
    </row>
    <row r="2747" spans="2:10" x14ac:dyDescent="0.2">
      <c r="B2747" s="937">
        <v>44018</v>
      </c>
      <c r="C2747" s="325">
        <v>46.9236</v>
      </c>
      <c r="D2747" s="325">
        <v>37.083799999999997</v>
      </c>
      <c r="E2747" s="325">
        <v>76</v>
      </c>
      <c r="F2747" s="325">
        <v>74.5</v>
      </c>
      <c r="G2747" s="325">
        <v>58.059600000000003</v>
      </c>
      <c r="H2747" s="325">
        <v>144.48830000000001</v>
      </c>
      <c r="I2747" s="325">
        <v>75.110399999999998</v>
      </c>
      <c r="J2747" s="325">
        <v>52</v>
      </c>
    </row>
    <row r="2748" spans="2:10" x14ac:dyDescent="0.2">
      <c r="B2748" s="937">
        <v>44019</v>
      </c>
      <c r="C2748" s="325">
        <v>46.081899999999997</v>
      </c>
      <c r="D2748" s="325">
        <v>36.862299999999998</v>
      </c>
      <c r="E2748" s="325">
        <v>75.386499999999998</v>
      </c>
      <c r="F2748" s="325">
        <v>74.454999999999998</v>
      </c>
      <c r="G2748" s="325">
        <v>58.2821</v>
      </c>
      <c r="H2748" s="325">
        <v>144.489</v>
      </c>
      <c r="I2748" s="325">
        <v>75.1785</v>
      </c>
      <c r="J2748" s="325">
        <v>52.7941</v>
      </c>
    </row>
    <row r="2749" spans="2:10" x14ac:dyDescent="0.2">
      <c r="B2749" s="937">
        <v>44020</v>
      </c>
      <c r="C2749" s="325">
        <v>46.0931</v>
      </c>
      <c r="D2749" s="325">
        <v>36.790399999999998</v>
      </c>
      <c r="E2749" s="325">
        <v>75.370500000000007</v>
      </c>
      <c r="F2749" s="325">
        <v>73.775300000000001</v>
      </c>
      <c r="G2749" s="325">
        <v>58.275199999999998</v>
      </c>
      <c r="H2749" s="325">
        <v>144.48920000000001</v>
      </c>
      <c r="I2749" s="325">
        <v>75.167100000000005</v>
      </c>
      <c r="J2749" s="325">
        <v>52.777099999999997</v>
      </c>
    </row>
    <row r="2750" spans="2:10" x14ac:dyDescent="0.2">
      <c r="B2750" s="937">
        <v>44021</v>
      </c>
      <c r="C2750" s="325">
        <v>46.079799999999999</v>
      </c>
      <c r="D2750" s="325">
        <v>36.465800000000002</v>
      </c>
      <c r="E2750" s="325">
        <v>75.366200000000006</v>
      </c>
      <c r="F2750" s="325">
        <v>73.176699999999997</v>
      </c>
      <c r="G2750" s="325">
        <v>58.271799999999999</v>
      </c>
      <c r="H2750" s="325">
        <v>146.13659999999999</v>
      </c>
      <c r="I2750" s="325">
        <v>75.161000000000001</v>
      </c>
      <c r="J2750" s="325">
        <v>52.763800000000003</v>
      </c>
    </row>
    <row r="2751" spans="2:10" x14ac:dyDescent="0.2">
      <c r="B2751" s="937">
        <v>44022</v>
      </c>
      <c r="C2751" s="325">
        <v>46.074599999999997</v>
      </c>
      <c r="D2751" s="325">
        <v>36.365400000000001</v>
      </c>
      <c r="E2751" s="325">
        <v>75.5304</v>
      </c>
      <c r="F2751" s="325">
        <v>73.018000000000001</v>
      </c>
      <c r="G2751" s="325">
        <v>58.273499999999999</v>
      </c>
      <c r="H2751" s="325">
        <v>146.13679999999999</v>
      </c>
      <c r="I2751" s="325">
        <v>75.162099999999995</v>
      </c>
      <c r="J2751" s="325">
        <v>52.767000000000003</v>
      </c>
    </row>
    <row r="2752" spans="2:10" x14ac:dyDescent="0.2">
      <c r="B2752" s="937">
        <v>44025</v>
      </c>
      <c r="C2752" s="325">
        <v>46.068199999999997</v>
      </c>
      <c r="D2752" s="325">
        <v>36.317100000000003</v>
      </c>
      <c r="E2752" s="325">
        <v>75.898300000000006</v>
      </c>
      <c r="F2752" s="325">
        <v>72.957700000000003</v>
      </c>
      <c r="G2752" s="325">
        <v>58.271000000000001</v>
      </c>
      <c r="H2752" s="325">
        <v>146.137</v>
      </c>
      <c r="I2752" s="325">
        <v>75.161000000000001</v>
      </c>
      <c r="J2752" s="325">
        <v>52.762999999999998</v>
      </c>
    </row>
    <row r="2753" spans="2:10" x14ac:dyDescent="0.2">
      <c r="B2753" s="937">
        <v>44026</v>
      </c>
      <c r="C2753" s="325">
        <v>46.084800000000001</v>
      </c>
      <c r="D2753" s="325">
        <v>36.498899999999999</v>
      </c>
      <c r="E2753" s="325">
        <v>76.057199999999995</v>
      </c>
      <c r="F2753" s="325">
        <v>72.953500000000005</v>
      </c>
      <c r="G2753" s="325">
        <v>58.74</v>
      </c>
      <c r="H2753" s="325">
        <v>146.1378</v>
      </c>
      <c r="I2753" s="325">
        <v>75.176599999999993</v>
      </c>
      <c r="J2753" s="325">
        <v>52.780999999999999</v>
      </c>
    </row>
    <row r="2754" spans="2:10" x14ac:dyDescent="0.2">
      <c r="B2754" s="937">
        <v>44027</v>
      </c>
      <c r="C2754" s="325">
        <v>46.090200000000003</v>
      </c>
      <c r="D2754" s="325">
        <v>36.8384</v>
      </c>
      <c r="E2754" s="325">
        <v>76.233699999999999</v>
      </c>
      <c r="F2754" s="325">
        <v>72.923100000000005</v>
      </c>
      <c r="G2754" s="325">
        <v>59.2699</v>
      </c>
      <c r="H2754" s="325">
        <v>146.9615</v>
      </c>
      <c r="I2754" s="325">
        <v>75.166600000000003</v>
      </c>
      <c r="J2754" s="325">
        <v>52.817100000000003</v>
      </c>
    </row>
    <row r="2755" spans="2:10" x14ac:dyDescent="0.2">
      <c r="B2755" s="937">
        <v>44028</v>
      </c>
      <c r="C2755" s="325">
        <v>46.088200000000001</v>
      </c>
      <c r="D2755" s="325">
        <v>36.956499999999998</v>
      </c>
      <c r="E2755" s="325">
        <v>76.606099999999998</v>
      </c>
      <c r="F2755" s="325">
        <v>72.920699999999997</v>
      </c>
      <c r="G2755" s="325">
        <v>59.367899999999999</v>
      </c>
      <c r="H2755" s="325">
        <v>146.96180000000001</v>
      </c>
      <c r="I2755" s="325">
        <v>75.164000000000001</v>
      </c>
      <c r="J2755" s="325">
        <v>52.846800000000002</v>
      </c>
    </row>
    <row r="2756" spans="2:10" x14ac:dyDescent="0.2">
      <c r="B2756" s="937">
        <v>44029</v>
      </c>
      <c r="C2756" s="325">
        <v>47.100499999999997</v>
      </c>
      <c r="D2756" s="325">
        <v>37.357599999999998</v>
      </c>
      <c r="E2756" s="325">
        <v>77.015900000000002</v>
      </c>
      <c r="F2756" s="325">
        <v>73.373199999999997</v>
      </c>
      <c r="G2756" s="325">
        <v>59.004100000000001</v>
      </c>
      <c r="H2756" s="325">
        <v>145.94309999999999</v>
      </c>
      <c r="I2756" s="325">
        <v>75.215000000000003</v>
      </c>
      <c r="J2756" s="325">
        <v>52.281500000000001</v>
      </c>
    </row>
    <row r="2757" spans="2:10" x14ac:dyDescent="0.2">
      <c r="B2757" s="937">
        <v>44032</v>
      </c>
      <c r="C2757" s="325">
        <v>46.072600000000001</v>
      </c>
      <c r="D2757" s="325">
        <v>37.311799999999998</v>
      </c>
      <c r="E2757" s="325">
        <v>76.184299999999993</v>
      </c>
      <c r="F2757" s="325">
        <v>72.349400000000003</v>
      </c>
      <c r="G2757" s="325">
        <v>59.279699999999998</v>
      </c>
      <c r="H2757" s="325">
        <v>146.9623</v>
      </c>
      <c r="I2757" s="325">
        <v>75.163200000000003</v>
      </c>
      <c r="J2757" s="325">
        <v>52.865200000000002</v>
      </c>
    </row>
    <row r="2758" spans="2:10" x14ac:dyDescent="0.2">
      <c r="B2758" s="937">
        <v>44033</v>
      </c>
      <c r="C2758" s="325">
        <v>46.075000000000003</v>
      </c>
      <c r="D2758" s="325">
        <v>37.3889</v>
      </c>
      <c r="E2758" s="325">
        <v>76.089200000000005</v>
      </c>
      <c r="F2758" s="325">
        <v>71.827100000000002</v>
      </c>
      <c r="G2758" s="325">
        <v>59.230499999999999</v>
      </c>
      <c r="H2758" s="325">
        <v>146.96299999999999</v>
      </c>
      <c r="I2758" s="325">
        <v>75.040599999999998</v>
      </c>
      <c r="J2758" s="325">
        <v>52.7928</v>
      </c>
    </row>
    <row r="2759" spans="2:10" x14ac:dyDescent="0.2">
      <c r="B2759" s="937">
        <v>44034</v>
      </c>
      <c r="C2759" s="325">
        <v>44.3339</v>
      </c>
      <c r="D2759" s="325">
        <v>36.692599999999999</v>
      </c>
      <c r="E2759" s="325">
        <v>75.013300000000001</v>
      </c>
      <c r="F2759" s="325">
        <v>69.683800000000005</v>
      </c>
      <c r="G2759" s="325">
        <v>60.792099999999998</v>
      </c>
      <c r="H2759" s="325">
        <v>154.00319999999999</v>
      </c>
      <c r="I2759" s="325">
        <v>74.881200000000007</v>
      </c>
      <c r="J2759" s="325">
        <v>54.072800000000001</v>
      </c>
    </row>
    <row r="2760" spans="2:10" x14ac:dyDescent="0.2">
      <c r="B2760" s="937">
        <v>44035</v>
      </c>
      <c r="C2760" s="325">
        <v>44.307000000000002</v>
      </c>
      <c r="D2760" s="325">
        <v>36.739699999999999</v>
      </c>
      <c r="E2760" s="325">
        <v>74.999799999999993</v>
      </c>
      <c r="F2760" s="325">
        <v>68.700400000000002</v>
      </c>
      <c r="G2760" s="325">
        <v>60.224899999999998</v>
      </c>
      <c r="H2760" s="325">
        <v>153.98349999999999</v>
      </c>
      <c r="I2760" s="325">
        <v>74.878900000000002</v>
      </c>
      <c r="J2760" s="325">
        <v>53.752099999999999</v>
      </c>
    </row>
    <row r="2761" spans="2:10" x14ac:dyDescent="0.2">
      <c r="B2761" s="937">
        <v>44036</v>
      </c>
      <c r="C2761" s="325">
        <v>44.286099999999998</v>
      </c>
      <c r="D2761" s="325">
        <v>36.770699999999998</v>
      </c>
      <c r="E2761" s="325">
        <v>74.9709</v>
      </c>
      <c r="F2761" s="325">
        <v>68.552800000000005</v>
      </c>
      <c r="G2761" s="325">
        <v>60.038499999999999</v>
      </c>
      <c r="H2761" s="325">
        <v>153.97710000000001</v>
      </c>
      <c r="I2761" s="325">
        <v>74.858500000000006</v>
      </c>
      <c r="J2761" s="325">
        <v>53.173400000000001</v>
      </c>
    </row>
    <row r="2762" spans="2:10" x14ac:dyDescent="0.2">
      <c r="B2762" s="937">
        <v>44039</v>
      </c>
      <c r="C2762" s="325">
        <v>44.265599999999999</v>
      </c>
      <c r="D2762" s="325">
        <v>36.778199999999998</v>
      </c>
      <c r="E2762" s="325">
        <v>75.825900000000004</v>
      </c>
      <c r="F2762" s="325">
        <v>68.118799999999993</v>
      </c>
      <c r="G2762" s="325">
        <v>59.918799999999997</v>
      </c>
      <c r="H2762" s="325">
        <v>153.97399999999999</v>
      </c>
      <c r="I2762" s="325">
        <v>74.602900000000005</v>
      </c>
      <c r="J2762" s="325">
        <v>52.985999999999997</v>
      </c>
    </row>
    <row r="2763" spans="2:10" x14ac:dyDescent="0.2">
      <c r="B2763" s="937">
        <v>44040</v>
      </c>
      <c r="C2763" s="325">
        <v>46.066800000000001</v>
      </c>
      <c r="D2763" s="325">
        <v>37.481900000000003</v>
      </c>
      <c r="E2763" s="325">
        <v>76.770899999999997</v>
      </c>
      <c r="F2763" s="325">
        <v>70.447500000000005</v>
      </c>
      <c r="G2763" s="325">
        <v>57.883099999999999</v>
      </c>
      <c r="H2763" s="325">
        <v>146.96469999999999</v>
      </c>
      <c r="I2763" s="325">
        <v>74.647499999999994</v>
      </c>
      <c r="J2763" s="325">
        <v>52.0274</v>
      </c>
    </row>
    <row r="2764" spans="2:10" x14ac:dyDescent="0.2">
      <c r="B2764" s="937">
        <v>44041</v>
      </c>
      <c r="C2764" s="325">
        <v>45.203899999999997</v>
      </c>
      <c r="D2764" s="325">
        <v>36.181100000000001</v>
      </c>
      <c r="E2764" s="325">
        <v>75.150999999999996</v>
      </c>
      <c r="F2764" s="325">
        <v>68.728300000000004</v>
      </c>
      <c r="G2764" s="325">
        <v>57.837699999999998</v>
      </c>
      <c r="H2764" s="325">
        <v>146.965</v>
      </c>
      <c r="I2764" s="325">
        <v>74.580600000000004</v>
      </c>
      <c r="J2764" s="325">
        <v>51.956400000000002</v>
      </c>
    </row>
    <row r="2765" spans="2:10" x14ac:dyDescent="0.2">
      <c r="B2765" s="937">
        <v>44042</v>
      </c>
      <c r="C2765" s="325">
        <v>45.250999999999998</v>
      </c>
      <c r="D2765" s="325">
        <v>36.163400000000003</v>
      </c>
      <c r="E2765" s="325">
        <v>74.955799999999996</v>
      </c>
      <c r="F2765" s="325">
        <v>68.7761</v>
      </c>
      <c r="G2765" s="325">
        <v>57.822400000000002</v>
      </c>
      <c r="H2765" s="325">
        <v>146.96520000000001</v>
      </c>
      <c r="I2765" s="325">
        <v>74.293599999999998</v>
      </c>
      <c r="J2765" s="325">
        <v>51.929000000000002</v>
      </c>
    </row>
    <row r="2766" spans="2:10" x14ac:dyDescent="0.2">
      <c r="B2766" s="937">
        <v>44043</v>
      </c>
      <c r="C2766" s="325">
        <v>45.2485</v>
      </c>
      <c r="D2766" s="325">
        <v>36.15</v>
      </c>
      <c r="E2766" s="325">
        <v>74.546599999999998</v>
      </c>
      <c r="F2766" s="325">
        <v>68.792900000000003</v>
      </c>
      <c r="G2766" s="325">
        <v>57.815100000000001</v>
      </c>
      <c r="H2766" s="325">
        <v>146.96530000000001</v>
      </c>
      <c r="I2766" s="325">
        <v>74.274900000000002</v>
      </c>
      <c r="J2766" s="325">
        <v>51.919400000000003</v>
      </c>
    </row>
    <row r="2767" spans="2:10" x14ac:dyDescent="0.2">
      <c r="B2767" s="937">
        <v>44046</v>
      </c>
      <c r="C2767" s="325">
        <v>45.2455</v>
      </c>
      <c r="D2767" s="325">
        <v>36.1462</v>
      </c>
      <c r="E2767" s="325">
        <v>74.474000000000004</v>
      </c>
      <c r="F2767" s="325">
        <v>68.797700000000006</v>
      </c>
      <c r="G2767" s="325">
        <v>57.814100000000003</v>
      </c>
      <c r="H2767" s="325">
        <v>145.94839999999999</v>
      </c>
      <c r="I2767" s="325">
        <v>74.273700000000005</v>
      </c>
      <c r="J2767" s="325">
        <v>51.9191</v>
      </c>
    </row>
    <row r="2768" spans="2:10" x14ac:dyDescent="0.2">
      <c r="B2768" s="937">
        <v>44047</v>
      </c>
      <c r="C2768" s="325">
        <v>45.3202</v>
      </c>
      <c r="D2768" s="325">
        <v>36.151800000000001</v>
      </c>
      <c r="E2768" s="325">
        <v>74.480199999999996</v>
      </c>
      <c r="F2768" s="325">
        <v>69.290199999999999</v>
      </c>
      <c r="G2768" s="325">
        <v>58.173400000000001</v>
      </c>
      <c r="H2768" s="325">
        <v>145.9495</v>
      </c>
      <c r="I2768" s="325">
        <v>74.357100000000003</v>
      </c>
      <c r="J2768" s="325">
        <v>51.930999999999997</v>
      </c>
    </row>
    <row r="2769" spans="2:10" x14ac:dyDescent="0.2">
      <c r="B2769" s="937">
        <v>44048</v>
      </c>
      <c r="C2769" s="325">
        <v>45.289000000000001</v>
      </c>
      <c r="D2769" s="325">
        <v>36.150799999999997</v>
      </c>
      <c r="E2769" s="325">
        <v>74.446200000000005</v>
      </c>
      <c r="F2769" s="325">
        <v>69.396199999999993</v>
      </c>
      <c r="G2769" s="325">
        <v>58.185600000000001</v>
      </c>
      <c r="H2769" s="325">
        <v>145.94980000000001</v>
      </c>
      <c r="I2769" s="325">
        <v>74.384600000000006</v>
      </c>
      <c r="J2769" s="325">
        <v>51.923999999999999</v>
      </c>
    </row>
    <row r="2770" spans="2:10" x14ac:dyDescent="0.2">
      <c r="B2770" s="937">
        <v>44049</v>
      </c>
      <c r="C2770" s="325">
        <v>45.2913</v>
      </c>
      <c r="D2770" s="325">
        <v>36.138599999999997</v>
      </c>
      <c r="E2770" s="325">
        <v>74.414100000000005</v>
      </c>
      <c r="F2770" s="325">
        <v>69.435500000000005</v>
      </c>
      <c r="G2770" s="325">
        <v>58.2316</v>
      </c>
      <c r="H2770" s="325">
        <v>145.9502</v>
      </c>
      <c r="I2770" s="325">
        <v>74.399000000000001</v>
      </c>
      <c r="J2770" s="325">
        <v>51.5807</v>
      </c>
    </row>
    <row r="2771" spans="2:10" x14ac:dyDescent="0.2">
      <c r="B2771" s="937">
        <v>44050</v>
      </c>
      <c r="C2771" s="325">
        <v>45.277999999999999</v>
      </c>
      <c r="D2771" s="325">
        <v>36.127800000000001</v>
      </c>
      <c r="E2771" s="325">
        <v>74.398899999999998</v>
      </c>
      <c r="F2771" s="325">
        <v>69.447500000000005</v>
      </c>
      <c r="G2771" s="325">
        <v>58.238399999999999</v>
      </c>
      <c r="H2771" s="325">
        <v>145.95060000000001</v>
      </c>
      <c r="I2771" s="325">
        <v>74.404600000000002</v>
      </c>
      <c r="J2771" s="325">
        <v>51.521999999999998</v>
      </c>
    </row>
    <row r="2772" spans="2:10" x14ac:dyDescent="0.2">
      <c r="B2772" s="937">
        <v>44053</v>
      </c>
      <c r="C2772" s="325">
        <v>45.266399999999997</v>
      </c>
      <c r="D2772" s="325">
        <v>36.128399999999999</v>
      </c>
      <c r="E2772" s="325">
        <v>74.401399999999995</v>
      </c>
      <c r="F2772" s="325">
        <v>69.458600000000004</v>
      </c>
      <c r="G2772" s="325">
        <v>58.243699999999997</v>
      </c>
      <c r="H2772" s="325">
        <v>145.95099999999999</v>
      </c>
      <c r="I2772" s="325">
        <v>74.411500000000004</v>
      </c>
      <c r="J2772" s="325">
        <v>51.505600000000001</v>
      </c>
    </row>
    <row r="2773" spans="2:10" x14ac:dyDescent="0.2">
      <c r="B2773" s="937">
        <v>44054</v>
      </c>
      <c r="C2773" s="325">
        <v>45.3292</v>
      </c>
      <c r="D2773" s="325">
        <v>36.185000000000002</v>
      </c>
      <c r="E2773" s="325">
        <v>74.343800000000002</v>
      </c>
      <c r="F2773" s="325">
        <v>69.485500000000002</v>
      </c>
      <c r="G2773" s="325">
        <v>58.306399999999996</v>
      </c>
      <c r="H2773" s="325">
        <v>145.9522</v>
      </c>
      <c r="I2773" s="325">
        <v>74.441400000000002</v>
      </c>
      <c r="J2773" s="325">
        <v>51.577199999999998</v>
      </c>
    </row>
    <row r="2774" spans="2:10" x14ac:dyDescent="0.2">
      <c r="B2774" s="937">
        <v>44055</v>
      </c>
      <c r="C2774" s="325">
        <v>45.283200000000001</v>
      </c>
      <c r="D2774" s="325">
        <v>36.188099999999999</v>
      </c>
      <c r="E2774" s="325">
        <v>73.639099999999999</v>
      </c>
      <c r="F2774" s="325">
        <v>68.801400000000001</v>
      </c>
      <c r="G2774" s="325">
        <v>58.308300000000003</v>
      </c>
      <c r="H2774" s="325">
        <v>143.45269999999999</v>
      </c>
      <c r="I2774" s="325">
        <v>74.434700000000007</v>
      </c>
      <c r="J2774" s="325">
        <v>51.583300000000001</v>
      </c>
    </row>
    <row r="2775" spans="2:10" x14ac:dyDescent="0.2">
      <c r="B2775" s="937">
        <v>44056</v>
      </c>
      <c r="C2775" s="325">
        <v>45.2667</v>
      </c>
      <c r="D2775" s="325">
        <v>36.199300000000001</v>
      </c>
      <c r="E2775" s="325">
        <v>73.165199999999999</v>
      </c>
      <c r="F2775" s="325">
        <v>68.663499999999999</v>
      </c>
      <c r="G2775" s="325">
        <v>58.301299999999998</v>
      </c>
      <c r="H2775" s="325">
        <v>143.45310000000001</v>
      </c>
      <c r="I2775" s="325">
        <v>74.426599999999993</v>
      </c>
      <c r="J2775" s="325">
        <v>51.574599999999997</v>
      </c>
    </row>
    <row r="2776" spans="2:10" x14ac:dyDescent="0.2">
      <c r="B2776" s="937">
        <v>44057</v>
      </c>
      <c r="C2776" s="325">
        <v>45.259</v>
      </c>
      <c r="D2776" s="325">
        <v>36.195599999999999</v>
      </c>
      <c r="E2776" s="325">
        <v>73.0321</v>
      </c>
      <c r="F2776" s="325">
        <v>68.610299999999995</v>
      </c>
      <c r="G2776" s="325">
        <v>58.303699999999999</v>
      </c>
      <c r="H2776" s="325">
        <v>143.45339999999999</v>
      </c>
      <c r="I2776" s="325">
        <v>74.421800000000005</v>
      </c>
      <c r="J2776" s="325">
        <v>51.909799999999997</v>
      </c>
    </row>
    <row r="2777" spans="2:10" x14ac:dyDescent="0.2">
      <c r="B2777" s="937">
        <v>44060</v>
      </c>
      <c r="C2777" s="325">
        <v>45.257100000000001</v>
      </c>
      <c r="D2777" s="325">
        <v>36.200499999999998</v>
      </c>
      <c r="E2777" s="325">
        <v>73.014700000000005</v>
      </c>
      <c r="F2777" s="325">
        <v>68.603099999999998</v>
      </c>
      <c r="G2777" s="325">
        <v>58.308100000000003</v>
      </c>
      <c r="H2777" s="325">
        <v>143.4538</v>
      </c>
      <c r="I2777" s="325">
        <v>74.421700000000001</v>
      </c>
      <c r="J2777" s="325">
        <v>51.971800000000002</v>
      </c>
    </row>
    <row r="2778" spans="2:10" x14ac:dyDescent="0.2">
      <c r="B2778" s="937">
        <v>44061</v>
      </c>
      <c r="C2778" s="325">
        <v>45.786000000000001</v>
      </c>
      <c r="D2778" s="325">
        <v>36.259099999999997</v>
      </c>
      <c r="E2778" s="325">
        <v>73.769499999999994</v>
      </c>
      <c r="F2778" s="325">
        <v>68.648700000000005</v>
      </c>
      <c r="G2778" s="325">
        <v>59.055900000000001</v>
      </c>
      <c r="H2778" s="325">
        <v>143.45480000000001</v>
      </c>
      <c r="I2778" s="325">
        <v>74.729399999999998</v>
      </c>
      <c r="J2778" s="325">
        <v>52.427500000000002</v>
      </c>
    </row>
    <row r="2779" spans="2:10" x14ac:dyDescent="0.2">
      <c r="B2779" s="937">
        <v>44062</v>
      </c>
      <c r="C2779" s="325">
        <v>46.845199999999998</v>
      </c>
      <c r="D2779" s="325">
        <v>36.247599999999998</v>
      </c>
      <c r="E2779" s="325">
        <v>74.036699999999996</v>
      </c>
      <c r="F2779" s="325">
        <v>67.891800000000003</v>
      </c>
      <c r="G2779" s="325">
        <v>59.256999999999998</v>
      </c>
      <c r="H2779" s="325">
        <v>140.95509999999999</v>
      </c>
      <c r="I2779" s="325">
        <v>73.288399999999996</v>
      </c>
      <c r="J2779" s="325">
        <v>50.624400000000001</v>
      </c>
    </row>
    <row r="2780" spans="2:10" x14ac:dyDescent="0.2">
      <c r="B2780" s="937">
        <v>44063</v>
      </c>
      <c r="C2780" s="325">
        <v>46.690399999999997</v>
      </c>
      <c r="D2780" s="325">
        <v>36.245100000000001</v>
      </c>
      <c r="E2780" s="325">
        <v>74.103899999999996</v>
      </c>
      <c r="F2780" s="325">
        <v>67.812399999999997</v>
      </c>
      <c r="G2780" s="325">
        <v>59.258699999999997</v>
      </c>
      <c r="H2780" s="325">
        <v>140.9555</v>
      </c>
      <c r="I2780" s="325">
        <v>72.974599999999995</v>
      </c>
      <c r="J2780" s="325">
        <v>50.212600000000002</v>
      </c>
    </row>
    <row r="2781" spans="2:10" x14ac:dyDescent="0.2">
      <c r="B2781" s="937">
        <v>44064</v>
      </c>
      <c r="C2781" s="325">
        <v>46.6691</v>
      </c>
      <c r="D2781" s="325">
        <v>36.243400000000001</v>
      </c>
      <c r="E2781" s="325">
        <v>74.12</v>
      </c>
      <c r="F2781" s="325">
        <v>67.806799999999996</v>
      </c>
      <c r="G2781" s="325">
        <v>59.272599999999997</v>
      </c>
      <c r="H2781" s="325">
        <v>140.95580000000001</v>
      </c>
      <c r="I2781" s="325">
        <v>72.789900000000003</v>
      </c>
      <c r="J2781" s="325">
        <v>50.035200000000003</v>
      </c>
    </row>
    <row r="2782" spans="2:10" x14ac:dyDescent="0.2">
      <c r="B2782" s="937">
        <v>44067</v>
      </c>
      <c r="C2782" s="325">
        <v>46.6511</v>
      </c>
      <c r="D2782" s="325">
        <v>36.2318</v>
      </c>
      <c r="E2782" s="325">
        <v>74.1203</v>
      </c>
      <c r="F2782" s="325">
        <v>67.793199999999999</v>
      </c>
      <c r="G2782" s="325">
        <v>59.299900000000001</v>
      </c>
      <c r="H2782" s="325">
        <v>140.9562</v>
      </c>
      <c r="I2782" s="325">
        <v>72.636600000000001</v>
      </c>
      <c r="J2782" s="325">
        <v>50.179600000000001</v>
      </c>
    </row>
    <row r="2783" spans="2:10" x14ac:dyDescent="0.2">
      <c r="B2783" s="937">
        <v>44068</v>
      </c>
      <c r="C2783" s="325">
        <v>46.372100000000003</v>
      </c>
      <c r="D2783" s="325">
        <v>36.238700000000001</v>
      </c>
      <c r="E2783" s="325">
        <v>74.156499999999994</v>
      </c>
      <c r="F2783" s="325">
        <v>67.756900000000002</v>
      </c>
      <c r="G2783" s="325">
        <v>59.3142</v>
      </c>
      <c r="H2783" s="325">
        <v>140.9573</v>
      </c>
      <c r="I2783" s="325">
        <v>72.343299999999999</v>
      </c>
      <c r="J2783" s="325">
        <v>50.267200000000003</v>
      </c>
    </row>
    <row r="2784" spans="2:10" x14ac:dyDescent="0.2">
      <c r="B2784" s="937">
        <v>44069</v>
      </c>
      <c r="C2784" s="325">
        <v>45.927900000000001</v>
      </c>
      <c r="D2784" s="325">
        <v>36.195900000000002</v>
      </c>
      <c r="E2784" s="325">
        <v>73.645700000000005</v>
      </c>
      <c r="F2784" s="325">
        <v>67.709500000000006</v>
      </c>
      <c r="G2784" s="325">
        <v>59.3504</v>
      </c>
      <c r="H2784" s="325">
        <v>140.95769999999999</v>
      </c>
      <c r="I2784" s="325">
        <v>72.241200000000006</v>
      </c>
      <c r="J2784" s="325">
        <v>50.576300000000003</v>
      </c>
    </row>
    <row r="2785" spans="2:10" x14ac:dyDescent="0.2">
      <c r="B2785" s="937">
        <v>44070</v>
      </c>
      <c r="C2785" s="325">
        <v>45.870699999999999</v>
      </c>
      <c r="D2785" s="325">
        <v>36.1798</v>
      </c>
      <c r="E2785" s="325">
        <v>73.579899999999995</v>
      </c>
      <c r="F2785" s="325">
        <v>67.699399999999997</v>
      </c>
      <c r="G2785" s="325">
        <v>59.362699999999997</v>
      </c>
      <c r="H2785" s="325">
        <v>137.2491</v>
      </c>
      <c r="I2785" s="325">
        <v>72.185299999999998</v>
      </c>
      <c r="J2785" s="325">
        <v>50.657299999999999</v>
      </c>
    </row>
    <row r="2786" spans="2:10" x14ac:dyDescent="0.2">
      <c r="B2786" s="937">
        <v>44071</v>
      </c>
      <c r="C2786" s="325">
        <v>45.839399999999998</v>
      </c>
      <c r="D2786" s="325">
        <v>36.174900000000001</v>
      </c>
      <c r="E2786" s="325">
        <v>73.567099999999996</v>
      </c>
      <c r="F2786" s="325">
        <v>67.688299999999998</v>
      </c>
      <c r="G2786" s="325">
        <v>59.363500000000002</v>
      </c>
      <c r="H2786" s="325">
        <v>137.24940000000001</v>
      </c>
      <c r="I2786" s="325">
        <v>72.284099999999995</v>
      </c>
      <c r="J2786" s="325">
        <v>50.701900000000002</v>
      </c>
    </row>
    <row r="2787" spans="2:10" x14ac:dyDescent="0.2">
      <c r="B2787" s="937">
        <v>44074</v>
      </c>
      <c r="C2787" s="325">
        <v>45.826300000000003</v>
      </c>
      <c r="D2787" s="325">
        <v>36.1907</v>
      </c>
      <c r="E2787" s="325">
        <v>73.588300000000004</v>
      </c>
      <c r="F2787" s="325">
        <v>67.690299999999993</v>
      </c>
      <c r="G2787" s="325">
        <v>59.574300000000001</v>
      </c>
      <c r="H2787" s="325">
        <v>132.24969999999999</v>
      </c>
      <c r="I2787" s="325">
        <v>72.349599999999995</v>
      </c>
      <c r="J2787" s="325">
        <v>50.7363</v>
      </c>
    </row>
    <row r="2788" spans="2:10" x14ac:dyDescent="0.2">
      <c r="B2788" s="937">
        <v>44075</v>
      </c>
      <c r="C2788" s="325">
        <v>45.821899999999999</v>
      </c>
      <c r="D2788" s="325">
        <v>36.180900000000001</v>
      </c>
      <c r="E2788" s="325">
        <v>73.580699999999993</v>
      </c>
      <c r="F2788" s="325">
        <v>67.684600000000003</v>
      </c>
      <c r="G2788" s="325">
        <v>59.372</v>
      </c>
      <c r="H2788" s="325">
        <v>132.24969999999999</v>
      </c>
      <c r="I2788" s="325">
        <v>72.359200000000001</v>
      </c>
      <c r="J2788" s="325">
        <v>50.731099999999998</v>
      </c>
    </row>
    <row r="2789" spans="2:10" x14ac:dyDescent="0.2">
      <c r="B2789" s="937">
        <v>44076</v>
      </c>
      <c r="C2789" s="325">
        <v>45.811399999999999</v>
      </c>
      <c r="D2789" s="325">
        <v>36.183199999999999</v>
      </c>
      <c r="E2789" s="325">
        <v>73.603300000000004</v>
      </c>
      <c r="F2789" s="325">
        <v>67.705799999999996</v>
      </c>
      <c r="G2789" s="325">
        <v>59.622599999999998</v>
      </c>
      <c r="H2789" s="325">
        <v>132.2508</v>
      </c>
      <c r="I2789" s="325">
        <v>71.152299999999997</v>
      </c>
      <c r="J2789" s="325">
        <v>50.749099999999999</v>
      </c>
    </row>
    <row r="2790" spans="2:10" x14ac:dyDescent="0.2">
      <c r="B2790" s="937">
        <v>44077</v>
      </c>
      <c r="C2790" s="325">
        <v>45.795499999999997</v>
      </c>
      <c r="D2790" s="325">
        <v>36.171399999999998</v>
      </c>
      <c r="E2790" s="325">
        <v>73.572000000000003</v>
      </c>
      <c r="F2790" s="325">
        <v>65.791200000000003</v>
      </c>
      <c r="G2790" s="325">
        <v>59.598399999999998</v>
      </c>
      <c r="H2790" s="325">
        <v>119.88039999999999</v>
      </c>
      <c r="I2790" s="325">
        <v>71.064999999999998</v>
      </c>
      <c r="J2790" s="325">
        <v>50.665999999999997</v>
      </c>
    </row>
    <row r="2791" spans="2:10" x14ac:dyDescent="0.2">
      <c r="B2791" s="937">
        <v>44078</v>
      </c>
      <c r="C2791" s="325">
        <v>45.795299999999997</v>
      </c>
      <c r="D2791" s="325">
        <v>36.180500000000002</v>
      </c>
      <c r="E2791" s="325">
        <v>73.299700000000001</v>
      </c>
      <c r="F2791" s="325">
        <v>62.125500000000002</v>
      </c>
      <c r="G2791" s="325">
        <v>59.600099999999998</v>
      </c>
      <c r="H2791" s="325">
        <v>114.9051</v>
      </c>
      <c r="I2791" s="325">
        <v>69.227699999999999</v>
      </c>
      <c r="J2791" s="325">
        <v>50.649099999999997</v>
      </c>
    </row>
    <row r="2792" spans="2:10" x14ac:dyDescent="0.2">
      <c r="B2792" s="937">
        <v>44081</v>
      </c>
      <c r="C2792" s="325">
        <v>45.788899999999998</v>
      </c>
      <c r="D2792" s="325">
        <v>36.158000000000001</v>
      </c>
      <c r="E2792" s="325">
        <v>73.2911</v>
      </c>
      <c r="F2792" s="325">
        <v>61.924900000000001</v>
      </c>
      <c r="G2792" s="325">
        <v>59.615400000000001</v>
      </c>
      <c r="H2792" s="325">
        <v>113.6674</v>
      </c>
      <c r="I2792" s="325">
        <v>65.822800000000001</v>
      </c>
      <c r="J2792" s="325">
        <v>50.708799999999997</v>
      </c>
    </row>
    <row r="2793" spans="2:10" x14ac:dyDescent="0.2">
      <c r="B2793" s="937">
        <v>44082</v>
      </c>
      <c r="C2793" s="325">
        <v>45</v>
      </c>
      <c r="D2793" s="325">
        <v>35.595599999999997</v>
      </c>
      <c r="E2793" s="325">
        <v>72.650899999999993</v>
      </c>
      <c r="F2793" s="325">
        <v>57</v>
      </c>
      <c r="G2793" s="325">
        <v>57.884599999999999</v>
      </c>
      <c r="H2793" s="325">
        <v>113.6677</v>
      </c>
      <c r="I2793" s="325">
        <v>62.713900000000002</v>
      </c>
      <c r="J2793" s="325">
        <v>49.266399999999997</v>
      </c>
    </row>
    <row r="2794" spans="2:10" x14ac:dyDescent="0.2">
      <c r="B2794" s="937">
        <v>44083</v>
      </c>
      <c r="C2794" s="325">
        <v>45</v>
      </c>
      <c r="D2794" s="325">
        <v>35.595599999999997</v>
      </c>
      <c r="E2794" s="325">
        <v>72.650899999999993</v>
      </c>
      <c r="F2794" s="325">
        <v>57</v>
      </c>
      <c r="G2794" s="325">
        <v>57.884599999999999</v>
      </c>
      <c r="H2794" s="325">
        <v>113.6677</v>
      </c>
      <c r="I2794" s="325">
        <v>62.713900000000002</v>
      </c>
      <c r="J2794" s="325">
        <v>49.266399999999997</v>
      </c>
    </row>
    <row r="2795" spans="2:10" x14ac:dyDescent="0.2">
      <c r="B2795" s="937">
        <v>44084</v>
      </c>
      <c r="C2795" s="325">
        <v>45.792200000000001</v>
      </c>
      <c r="D2795" s="325">
        <v>36.1509</v>
      </c>
      <c r="E2795" s="325">
        <v>72.363299999999995</v>
      </c>
      <c r="F2795" s="325">
        <v>59.868400000000001</v>
      </c>
      <c r="G2795" s="325">
        <v>57.203899999999997</v>
      </c>
      <c r="H2795" s="325">
        <v>112.4299</v>
      </c>
      <c r="I2795" s="325">
        <v>66.289100000000005</v>
      </c>
      <c r="J2795" s="325">
        <v>50.6753</v>
      </c>
    </row>
    <row r="2796" spans="2:10" x14ac:dyDescent="0.2">
      <c r="B2796" s="937">
        <v>44085</v>
      </c>
      <c r="C2796" s="325">
        <v>45.791200000000003</v>
      </c>
      <c r="D2796" s="325">
        <v>35.9163</v>
      </c>
      <c r="E2796" s="325">
        <v>72.292500000000004</v>
      </c>
      <c r="F2796" s="325">
        <v>59.691400000000002</v>
      </c>
      <c r="G2796" s="325">
        <v>57.659199999999998</v>
      </c>
      <c r="H2796" s="325">
        <v>112.43</v>
      </c>
      <c r="I2796" s="325">
        <v>65.795299999999997</v>
      </c>
      <c r="J2796" s="325">
        <v>50.714799999999997</v>
      </c>
    </row>
    <row r="2797" spans="2:10" x14ac:dyDescent="0.2">
      <c r="B2797" s="937">
        <v>44086</v>
      </c>
      <c r="C2797" s="325">
        <v>45.791200000000003</v>
      </c>
      <c r="D2797" s="325">
        <v>35.9163</v>
      </c>
      <c r="E2797" s="325">
        <v>72.292500000000004</v>
      </c>
      <c r="F2797" s="325">
        <v>59.691400000000002</v>
      </c>
      <c r="G2797" s="325">
        <v>57.659199999999998</v>
      </c>
      <c r="H2797" s="325">
        <v>112.43</v>
      </c>
      <c r="I2797" s="325">
        <v>65.795299999999997</v>
      </c>
      <c r="J2797" s="325">
        <v>50.714799999999997</v>
      </c>
    </row>
    <row r="2798" spans="2:10" x14ac:dyDescent="0.2">
      <c r="B2798" s="937">
        <v>44087</v>
      </c>
      <c r="C2798" s="325">
        <v>45.791200000000003</v>
      </c>
      <c r="D2798" s="325">
        <v>35.9163</v>
      </c>
      <c r="E2798" s="325">
        <v>72.292500000000004</v>
      </c>
      <c r="F2798" s="325">
        <v>59.691400000000002</v>
      </c>
      <c r="G2798" s="325">
        <v>57.659199999999998</v>
      </c>
      <c r="H2798" s="325">
        <v>112.43</v>
      </c>
      <c r="I2798" s="325">
        <v>65.795299999999997</v>
      </c>
      <c r="J2798" s="325">
        <v>50.714799999999997</v>
      </c>
    </row>
    <row r="2799" spans="2:10" x14ac:dyDescent="0.2">
      <c r="B2799" s="937">
        <v>44088</v>
      </c>
      <c r="C2799" s="325">
        <v>45.790799999999997</v>
      </c>
      <c r="D2799" s="325">
        <v>35.876300000000001</v>
      </c>
      <c r="E2799" s="325">
        <v>72.294899999999998</v>
      </c>
      <c r="F2799" s="325">
        <v>59.279800000000002</v>
      </c>
      <c r="G2799" s="325">
        <v>57.410899999999998</v>
      </c>
      <c r="H2799" s="325">
        <v>112.43</v>
      </c>
      <c r="I2799" s="325">
        <v>65.925899999999999</v>
      </c>
      <c r="J2799" s="325">
        <v>50.73</v>
      </c>
    </row>
    <row r="2800" spans="2:10" x14ac:dyDescent="0.2">
      <c r="B2800" s="937">
        <v>44089</v>
      </c>
      <c r="C2800" s="325">
        <v>45.8001</v>
      </c>
      <c r="D2800" s="325">
        <v>35.880499999999998</v>
      </c>
      <c r="E2800" s="325">
        <v>72.299700000000001</v>
      </c>
      <c r="F2800" s="325">
        <v>60.5428</v>
      </c>
      <c r="G2800" s="325">
        <v>57.366700000000002</v>
      </c>
      <c r="H2800" s="325">
        <v>109.9303</v>
      </c>
      <c r="I2800" s="325">
        <v>65.968400000000003</v>
      </c>
      <c r="J2800" s="325">
        <v>50.743600000000001</v>
      </c>
    </row>
    <row r="2801" spans="2:10" x14ac:dyDescent="0.2">
      <c r="B2801" s="937">
        <v>44090</v>
      </c>
      <c r="C2801" s="325">
        <v>45.6845</v>
      </c>
      <c r="D2801" s="325">
        <v>35.882899999999999</v>
      </c>
      <c r="E2801" s="325">
        <v>72.289400000000001</v>
      </c>
      <c r="F2801" s="325">
        <v>60.9497</v>
      </c>
      <c r="G2801" s="325">
        <v>57.447899999999997</v>
      </c>
      <c r="H2801" s="325">
        <v>109.9303</v>
      </c>
      <c r="I2801" s="325">
        <v>65.945099999999996</v>
      </c>
      <c r="J2801" s="325">
        <v>50.7438</v>
      </c>
    </row>
    <row r="2802" spans="2:10" x14ac:dyDescent="0.2">
      <c r="B2802" s="937">
        <v>44091</v>
      </c>
      <c r="C2802" s="325">
        <v>45.621200000000002</v>
      </c>
      <c r="D2802" s="325">
        <v>35.716299999999997</v>
      </c>
      <c r="E2802" s="325">
        <v>71.285700000000006</v>
      </c>
      <c r="F2802" s="325">
        <v>61.030900000000003</v>
      </c>
      <c r="G2802" s="325">
        <v>56.466999999999999</v>
      </c>
      <c r="H2802" s="325">
        <v>109.93040000000001</v>
      </c>
      <c r="I2802" s="325">
        <v>65.942400000000006</v>
      </c>
      <c r="J2802" s="325">
        <v>49.820900000000002</v>
      </c>
    </row>
    <row r="2803" spans="2:10" x14ac:dyDescent="0.2">
      <c r="B2803" s="937">
        <v>44092</v>
      </c>
      <c r="C2803" s="325">
        <v>45.677900000000001</v>
      </c>
      <c r="D2803" s="325">
        <v>35.689</v>
      </c>
      <c r="E2803" s="325">
        <v>71.284300000000002</v>
      </c>
      <c r="F2803" s="325">
        <v>61.142499999999998</v>
      </c>
      <c r="G2803" s="325">
        <v>56.700400000000002</v>
      </c>
      <c r="H2803" s="325">
        <v>107.45399999999999</v>
      </c>
      <c r="I2803" s="325">
        <v>65.937899999999999</v>
      </c>
      <c r="J2803" s="325">
        <v>49.8187</v>
      </c>
    </row>
    <row r="2804" spans="2:10" x14ac:dyDescent="0.2">
      <c r="B2804" s="937">
        <v>44093</v>
      </c>
      <c r="C2804" s="325">
        <v>45.677900000000001</v>
      </c>
      <c r="D2804" s="325">
        <v>35.689</v>
      </c>
      <c r="E2804" s="325">
        <v>71.284300000000002</v>
      </c>
      <c r="F2804" s="325">
        <v>61.142499999999998</v>
      </c>
      <c r="G2804" s="325">
        <v>56.700400000000002</v>
      </c>
      <c r="H2804" s="325">
        <v>107.45399999999999</v>
      </c>
      <c r="I2804" s="325">
        <v>65.937899999999999</v>
      </c>
      <c r="J2804" s="325">
        <v>49.8187</v>
      </c>
    </row>
    <row r="2805" spans="2:10" x14ac:dyDescent="0.2">
      <c r="B2805" s="937">
        <v>44094</v>
      </c>
      <c r="C2805" s="325">
        <v>45.677900000000001</v>
      </c>
      <c r="D2805" s="325">
        <v>35.689</v>
      </c>
      <c r="E2805" s="325">
        <v>71.284300000000002</v>
      </c>
      <c r="F2805" s="325">
        <v>61.142499999999998</v>
      </c>
      <c r="G2805" s="325">
        <v>56.700400000000002</v>
      </c>
      <c r="H2805" s="325">
        <v>107.45399999999999</v>
      </c>
      <c r="I2805" s="325">
        <v>65.937899999999999</v>
      </c>
      <c r="J2805" s="325">
        <v>49.8187</v>
      </c>
    </row>
    <row r="2806" spans="2:10" x14ac:dyDescent="0.2">
      <c r="B2806" s="937">
        <v>44095</v>
      </c>
      <c r="C2806" s="325">
        <v>55.5</v>
      </c>
      <c r="D2806" s="325">
        <v>39</v>
      </c>
      <c r="E2806" s="325">
        <v>77.599999999999994</v>
      </c>
      <c r="F2806" s="325">
        <v>66.7</v>
      </c>
      <c r="G2806" s="325">
        <v>61.628</v>
      </c>
      <c r="H2806" s="325">
        <v>114.86199999999999</v>
      </c>
      <c r="I2806" s="325">
        <v>74.335999999999999</v>
      </c>
      <c r="J2806" s="325">
        <v>54.302</v>
      </c>
    </row>
    <row r="2807" spans="2:10" x14ac:dyDescent="0.2">
      <c r="B2807" s="937">
        <v>44096</v>
      </c>
      <c r="C2807" s="325">
        <v>55.054000000000002</v>
      </c>
      <c r="D2807" s="325">
        <v>38.584000000000003</v>
      </c>
      <c r="E2807" s="325">
        <v>76.977000000000004</v>
      </c>
      <c r="F2807" s="325">
        <v>66.7</v>
      </c>
      <c r="G2807" s="325">
        <v>61.008000000000003</v>
      </c>
      <c r="H2807" s="325">
        <v>114.148</v>
      </c>
      <c r="I2807" s="325">
        <v>72</v>
      </c>
      <c r="J2807" s="325">
        <v>52.1</v>
      </c>
    </row>
    <row r="2808" spans="2:10" x14ac:dyDescent="0.2">
      <c r="B2808" s="937">
        <v>44097</v>
      </c>
      <c r="C2808" s="325">
        <v>54.987000000000002</v>
      </c>
      <c r="D2808" s="325">
        <v>37.299999999999997</v>
      </c>
      <c r="E2808" s="325">
        <v>76.900000000000006</v>
      </c>
      <c r="F2808" s="325">
        <v>62.854999999999997</v>
      </c>
      <c r="G2808" s="325">
        <v>57</v>
      </c>
      <c r="H2808" s="325">
        <v>117.38</v>
      </c>
      <c r="I2808" s="325">
        <v>70.065899999999999</v>
      </c>
      <c r="J2808" s="325">
        <v>50.2502</v>
      </c>
    </row>
    <row r="2809" spans="2:10" x14ac:dyDescent="0.2">
      <c r="B2809" s="937">
        <v>44098</v>
      </c>
      <c r="C2809" s="325">
        <v>54.793999999999997</v>
      </c>
      <c r="D2809" s="325">
        <v>38.19</v>
      </c>
      <c r="E2809" s="325">
        <v>76.436300000000003</v>
      </c>
      <c r="F2809" s="325">
        <v>62.664700000000003</v>
      </c>
      <c r="G2809" s="325">
        <v>57</v>
      </c>
      <c r="H2809" s="325">
        <v>117.3877</v>
      </c>
      <c r="I2809" s="325">
        <v>70.039599999999993</v>
      </c>
      <c r="J2809" s="325">
        <v>50.048400000000001</v>
      </c>
    </row>
    <row r="2810" spans="2:10" x14ac:dyDescent="0.2">
      <c r="B2810" s="937">
        <v>44099</v>
      </c>
      <c r="C2810" s="325">
        <v>54.831000000000003</v>
      </c>
      <c r="D2810" s="325">
        <v>38.624699999999997</v>
      </c>
      <c r="E2810" s="325">
        <v>76.366</v>
      </c>
      <c r="F2810" s="325">
        <v>62.543900000000001</v>
      </c>
      <c r="G2810" s="325">
        <v>57</v>
      </c>
      <c r="H2810" s="325">
        <v>117.3879</v>
      </c>
      <c r="I2810" s="325">
        <v>70.064499999999995</v>
      </c>
      <c r="J2810" s="325">
        <v>50.128999999999998</v>
      </c>
    </row>
    <row r="2811" spans="2:10" x14ac:dyDescent="0.2">
      <c r="B2811" s="937">
        <v>44100</v>
      </c>
      <c r="C2811" s="325">
        <v>54.831000000000003</v>
      </c>
      <c r="D2811" s="325">
        <v>38.624699999999997</v>
      </c>
      <c r="E2811" s="325">
        <v>76.366</v>
      </c>
      <c r="F2811" s="325">
        <v>62.543900000000001</v>
      </c>
      <c r="G2811" s="325">
        <v>57</v>
      </c>
      <c r="H2811" s="325">
        <v>117.3879</v>
      </c>
      <c r="I2811" s="325">
        <v>70.064499999999995</v>
      </c>
      <c r="J2811" s="325">
        <v>50.128999999999998</v>
      </c>
    </row>
    <row r="2812" spans="2:10" x14ac:dyDescent="0.2">
      <c r="B2812" s="937">
        <v>44101</v>
      </c>
      <c r="C2812" s="325">
        <v>54.831000000000003</v>
      </c>
      <c r="D2812" s="325">
        <v>38.624699999999997</v>
      </c>
      <c r="E2812" s="325">
        <v>76.366</v>
      </c>
      <c r="F2812" s="325">
        <v>62.543900000000001</v>
      </c>
      <c r="G2812" s="325">
        <v>57</v>
      </c>
      <c r="H2812" s="325">
        <v>117.3879</v>
      </c>
      <c r="I2812" s="325">
        <v>70.064499999999995</v>
      </c>
      <c r="J2812" s="325">
        <v>50.128999999999998</v>
      </c>
    </row>
    <row r="2813" spans="2:10" x14ac:dyDescent="0.2">
      <c r="B2813" s="937">
        <v>44102</v>
      </c>
      <c r="C2813" s="325">
        <v>55.963000000000001</v>
      </c>
      <c r="D2813" s="325">
        <v>38.714700000000001</v>
      </c>
      <c r="E2813" s="325">
        <v>76.357500000000002</v>
      </c>
      <c r="F2813" s="325">
        <v>64.205100000000002</v>
      </c>
      <c r="G2813" s="325">
        <v>57</v>
      </c>
      <c r="H2813" s="325">
        <v>117.38800000000001</v>
      </c>
      <c r="I2813" s="325">
        <v>70.080399999999997</v>
      </c>
      <c r="J2813" s="325">
        <v>50.154800000000002</v>
      </c>
    </row>
    <row r="2814" spans="2:10" x14ac:dyDescent="0.2">
      <c r="B2814" s="937">
        <v>44103</v>
      </c>
      <c r="C2814" s="325">
        <v>56.131999999999998</v>
      </c>
      <c r="D2814" s="325">
        <v>38.652299999999997</v>
      </c>
      <c r="E2814" s="325">
        <v>76.561300000000003</v>
      </c>
      <c r="F2814" s="325">
        <v>64.703699999999998</v>
      </c>
      <c r="G2814" s="325">
        <v>57</v>
      </c>
      <c r="H2814" s="325">
        <v>117.3883</v>
      </c>
      <c r="I2814" s="325">
        <v>70.116</v>
      </c>
      <c r="J2814" s="325">
        <v>50.180199999999999</v>
      </c>
    </row>
    <row r="2815" spans="2:10" x14ac:dyDescent="0.2">
      <c r="B2815" s="937">
        <v>44104</v>
      </c>
      <c r="C2815" s="325">
        <v>48.6</v>
      </c>
      <c r="D2815" s="325">
        <v>38.7502</v>
      </c>
      <c r="E2815" s="325">
        <v>76.334900000000005</v>
      </c>
      <c r="F2815" s="325">
        <v>64.833100000000002</v>
      </c>
      <c r="G2815" s="325">
        <v>57</v>
      </c>
      <c r="H2815" s="325">
        <v>117.3884</v>
      </c>
      <c r="I2815" s="325">
        <v>70.1083</v>
      </c>
      <c r="J2815" s="325">
        <v>50.1526</v>
      </c>
    </row>
    <row r="2816" spans="2:10" x14ac:dyDescent="0.2">
      <c r="B2816" s="937">
        <v>44105</v>
      </c>
      <c r="C2816" s="325">
        <v>48.658999999999999</v>
      </c>
      <c r="D2816" s="325">
        <v>38.765000000000001</v>
      </c>
      <c r="E2816" s="325">
        <v>76.312100000000001</v>
      </c>
      <c r="F2816" s="325">
        <v>66.834900000000005</v>
      </c>
      <c r="G2816" s="325">
        <v>60</v>
      </c>
      <c r="H2816" s="325">
        <v>119.88849999999999</v>
      </c>
      <c r="I2816" s="325">
        <v>70.111599999999996</v>
      </c>
      <c r="J2816" s="325">
        <v>50.1661</v>
      </c>
    </row>
    <row r="2817" spans="2:10" x14ac:dyDescent="0.2">
      <c r="B2817" s="937">
        <v>44106</v>
      </c>
      <c r="C2817" s="325">
        <v>48.820999999999998</v>
      </c>
      <c r="D2817" s="325">
        <v>38.722000000000001</v>
      </c>
      <c r="E2817" s="325">
        <v>76.170199999999994</v>
      </c>
      <c r="F2817" s="325">
        <v>67.146600000000007</v>
      </c>
      <c r="G2817" s="325">
        <v>60</v>
      </c>
      <c r="H2817" s="325">
        <v>119.8886</v>
      </c>
      <c r="I2817" s="325">
        <v>70.111500000000007</v>
      </c>
      <c r="J2817" s="325">
        <v>50.689599999999999</v>
      </c>
    </row>
    <row r="2818" spans="2:10" x14ac:dyDescent="0.2">
      <c r="B2818" s="937">
        <v>44107</v>
      </c>
      <c r="C2818" s="325">
        <v>48.820999999999998</v>
      </c>
      <c r="D2818" s="325">
        <v>38.722000000000001</v>
      </c>
      <c r="E2818" s="325">
        <v>76.170199999999994</v>
      </c>
      <c r="F2818" s="325">
        <v>67.146600000000007</v>
      </c>
      <c r="G2818" s="325">
        <v>60</v>
      </c>
      <c r="H2818" s="325">
        <v>119.8886</v>
      </c>
      <c r="I2818" s="325">
        <v>70.111500000000007</v>
      </c>
      <c r="J2818" s="325">
        <v>50.689599999999999</v>
      </c>
    </row>
    <row r="2819" spans="2:10" x14ac:dyDescent="0.2">
      <c r="B2819" s="937">
        <v>44108</v>
      </c>
      <c r="C2819" s="325">
        <v>48.820999999999998</v>
      </c>
      <c r="D2819" s="325">
        <v>38.722000000000001</v>
      </c>
      <c r="E2819" s="325">
        <v>76.170199999999994</v>
      </c>
      <c r="F2819" s="325">
        <v>67.146600000000007</v>
      </c>
      <c r="G2819" s="325">
        <v>60</v>
      </c>
      <c r="H2819" s="325">
        <v>119.8886</v>
      </c>
      <c r="I2819" s="325">
        <v>70.111500000000007</v>
      </c>
      <c r="J2819" s="325">
        <v>50.689599999999999</v>
      </c>
    </row>
    <row r="2820" spans="2:10" x14ac:dyDescent="0.2">
      <c r="B2820" s="937">
        <v>44109</v>
      </c>
      <c r="C2820" s="325">
        <v>48.531999999999996</v>
      </c>
      <c r="D2820" s="325">
        <v>38.695799999999998</v>
      </c>
      <c r="E2820" s="325">
        <v>76.143799999999999</v>
      </c>
      <c r="F2820" s="325">
        <v>67.268299999999996</v>
      </c>
      <c r="G2820" s="325">
        <v>60</v>
      </c>
      <c r="H2820" s="325">
        <v>119.8888</v>
      </c>
      <c r="I2820" s="325">
        <v>70.112499999999997</v>
      </c>
      <c r="J2820" s="325">
        <v>50.679000000000002</v>
      </c>
    </row>
    <row r="2821" spans="2:10" x14ac:dyDescent="0.2">
      <c r="B2821" s="937">
        <v>44110</v>
      </c>
      <c r="C2821" s="325">
        <v>48.387999999999998</v>
      </c>
      <c r="D2821" s="325">
        <v>38.692</v>
      </c>
      <c r="E2821" s="325">
        <v>75.826400000000007</v>
      </c>
      <c r="F2821" s="325">
        <v>67.344999999999999</v>
      </c>
      <c r="G2821" s="325">
        <v>60</v>
      </c>
      <c r="H2821" s="325">
        <v>119.8891</v>
      </c>
      <c r="I2821" s="325">
        <v>70.134100000000004</v>
      </c>
      <c r="J2821" s="325">
        <v>50.691899999999997</v>
      </c>
    </row>
    <row r="2822" spans="2:10" x14ac:dyDescent="0.2">
      <c r="B2822" s="937">
        <v>44111</v>
      </c>
      <c r="C2822" s="325">
        <v>47.7</v>
      </c>
      <c r="D2822" s="325">
        <v>38.678400000000003</v>
      </c>
      <c r="E2822" s="325">
        <v>76.071799999999996</v>
      </c>
      <c r="F2822" s="325">
        <v>67.340900000000005</v>
      </c>
      <c r="G2822" s="325">
        <v>60</v>
      </c>
      <c r="H2822" s="325">
        <v>119.8892</v>
      </c>
      <c r="I2822" s="325">
        <v>69.787700000000001</v>
      </c>
      <c r="J2822" s="325">
        <v>50.679600000000001</v>
      </c>
    </row>
    <row r="2823" spans="2:10" x14ac:dyDescent="0.2">
      <c r="B2823" s="937">
        <v>44112</v>
      </c>
      <c r="C2823" s="325">
        <v>48.2</v>
      </c>
      <c r="D2823" s="325">
        <v>38.6678</v>
      </c>
      <c r="E2823" s="325">
        <v>76.124899999999997</v>
      </c>
      <c r="F2823" s="325">
        <v>67.177700000000002</v>
      </c>
      <c r="G2823" s="325">
        <v>60</v>
      </c>
      <c r="H2823" s="325">
        <v>119.88939999999999</v>
      </c>
      <c r="I2823" s="325">
        <v>69.527600000000007</v>
      </c>
      <c r="J2823" s="325">
        <v>50.676699999999997</v>
      </c>
    </row>
    <row r="2824" spans="2:10" x14ac:dyDescent="0.2">
      <c r="B2824" s="937">
        <v>44113</v>
      </c>
      <c r="C2824" s="325">
        <v>48.160600000000002</v>
      </c>
      <c r="D2824" s="325">
        <v>38.665799999999997</v>
      </c>
      <c r="E2824" s="325">
        <v>76.134500000000003</v>
      </c>
      <c r="F2824" s="325">
        <v>67.036799999999999</v>
      </c>
      <c r="G2824" s="325">
        <v>60</v>
      </c>
      <c r="H2824" s="325">
        <v>119.8895</v>
      </c>
      <c r="I2824" s="325">
        <v>69.8917</v>
      </c>
      <c r="J2824" s="325">
        <v>50.673099999999998</v>
      </c>
    </row>
    <row r="2825" spans="2:10" x14ac:dyDescent="0.2">
      <c r="B2825" s="937">
        <v>44114</v>
      </c>
      <c r="C2825" s="325">
        <v>48.160600000000002</v>
      </c>
      <c r="D2825" s="325">
        <v>38.665799999999997</v>
      </c>
      <c r="E2825" s="325">
        <v>76.134500000000003</v>
      </c>
      <c r="F2825" s="325">
        <v>67.036799999999999</v>
      </c>
      <c r="G2825" s="325">
        <v>60</v>
      </c>
      <c r="H2825" s="325">
        <v>119.8895</v>
      </c>
      <c r="I2825" s="325">
        <v>69.8917</v>
      </c>
      <c r="J2825" s="325">
        <v>50.673099999999998</v>
      </c>
    </row>
    <row r="2826" spans="2:10" x14ac:dyDescent="0.2">
      <c r="B2826" s="937">
        <v>44115</v>
      </c>
      <c r="C2826" s="325">
        <v>48.160600000000002</v>
      </c>
      <c r="D2826" s="325">
        <v>38.665799999999997</v>
      </c>
      <c r="E2826" s="325">
        <v>76.134500000000003</v>
      </c>
      <c r="F2826" s="325">
        <v>67.036799999999999</v>
      </c>
      <c r="G2826" s="325">
        <v>60</v>
      </c>
      <c r="H2826" s="325">
        <v>119.8895</v>
      </c>
      <c r="I2826" s="325">
        <v>69.8917</v>
      </c>
      <c r="J2826" s="325">
        <v>50.673099999999998</v>
      </c>
    </row>
    <row r="2827" spans="2:10" x14ac:dyDescent="0.2">
      <c r="B2827" s="937">
        <v>44116</v>
      </c>
      <c r="C2827" s="325">
        <v>47.4619</v>
      </c>
      <c r="D2827" s="325">
        <v>38.659999999999997</v>
      </c>
      <c r="E2827" s="325">
        <v>74.6066</v>
      </c>
      <c r="F2827" s="325">
        <v>65.251400000000004</v>
      </c>
      <c r="G2827" s="325">
        <v>60</v>
      </c>
      <c r="H2827" s="325">
        <v>117.3896</v>
      </c>
      <c r="I2827" s="325">
        <v>69.934899999999999</v>
      </c>
      <c r="J2827" s="325">
        <v>50.671500000000002</v>
      </c>
    </row>
    <row r="2828" spans="2:10" x14ac:dyDescent="0.2">
      <c r="B2828" s="937">
        <v>44117</v>
      </c>
      <c r="C2828" s="325">
        <v>46.822899999999997</v>
      </c>
      <c r="D2828" s="325">
        <v>38.673200000000001</v>
      </c>
      <c r="E2828" s="325">
        <v>73.737899999999996</v>
      </c>
      <c r="F2828" s="325">
        <v>64.974299999999999</v>
      </c>
      <c r="G2828" s="325">
        <v>60</v>
      </c>
      <c r="H2828" s="325">
        <v>114.9183</v>
      </c>
      <c r="I2828" s="325">
        <v>69.987099999999998</v>
      </c>
      <c r="J2828" s="325">
        <v>50.689300000000003</v>
      </c>
    </row>
    <row r="2829" spans="2:10" x14ac:dyDescent="0.2">
      <c r="B2829" s="937">
        <v>44118</v>
      </c>
      <c r="C2829" s="325">
        <v>46.808900000000001</v>
      </c>
      <c r="D2829" s="325">
        <v>38.663899999999998</v>
      </c>
      <c r="E2829" s="325">
        <v>74.412700000000001</v>
      </c>
      <c r="F2829" s="325">
        <v>64.822100000000006</v>
      </c>
      <c r="G2829" s="325">
        <v>60</v>
      </c>
      <c r="H2829" s="325">
        <v>112.41840000000001</v>
      </c>
      <c r="I2829" s="325">
        <v>69.98</v>
      </c>
      <c r="J2829" s="325">
        <v>50.673099999999998</v>
      </c>
    </row>
    <row r="2830" spans="2:10" x14ac:dyDescent="0.2">
      <c r="B2830" s="937">
        <v>44119</v>
      </c>
      <c r="C2830" s="325">
        <v>46.544199999999996</v>
      </c>
      <c r="D2830" s="325">
        <v>38.663200000000003</v>
      </c>
      <c r="E2830" s="325">
        <v>74.350200000000001</v>
      </c>
      <c r="F2830" s="325">
        <v>64.674999999999997</v>
      </c>
      <c r="G2830" s="325">
        <v>60</v>
      </c>
      <c r="H2830" s="325">
        <v>112.41849999999999</v>
      </c>
      <c r="I2830" s="325">
        <v>69.994200000000006</v>
      </c>
      <c r="J2830" s="325">
        <v>50.676200000000001</v>
      </c>
    </row>
    <row r="2831" spans="2:10" x14ac:dyDescent="0.2">
      <c r="B2831" s="937">
        <v>44120</v>
      </c>
      <c r="C2831" s="325">
        <v>46.469900000000003</v>
      </c>
      <c r="D2831" s="325">
        <v>38.658000000000001</v>
      </c>
      <c r="E2831" s="325">
        <v>74.334199999999996</v>
      </c>
      <c r="F2831" s="325">
        <v>64.606300000000005</v>
      </c>
      <c r="G2831" s="325">
        <v>60</v>
      </c>
      <c r="H2831" s="325">
        <v>112.41849999999999</v>
      </c>
      <c r="I2831" s="325">
        <v>70.018500000000003</v>
      </c>
      <c r="J2831" s="325">
        <v>50.668799999999997</v>
      </c>
    </row>
    <row r="2832" spans="2:10" x14ac:dyDescent="0.2">
      <c r="B2832" s="937">
        <v>44121</v>
      </c>
      <c r="C2832" s="325">
        <v>46.469900000000003</v>
      </c>
      <c r="D2832" s="325">
        <v>38.658000000000001</v>
      </c>
      <c r="E2832" s="325">
        <v>74.334199999999996</v>
      </c>
      <c r="F2832" s="325">
        <v>64.606300000000005</v>
      </c>
      <c r="G2832" s="325">
        <v>60</v>
      </c>
      <c r="H2832" s="325">
        <v>112.41849999999999</v>
      </c>
      <c r="I2832" s="325">
        <v>70.018500000000003</v>
      </c>
      <c r="J2832" s="325">
        <v>50.668799999999997</v>
      </c>
    </row>
    <row r="2833" spans="2:10" x14ac:dyDescent="0.2">
      <c r="B2833" s="937">
        <v>44122</v>
      </c>
      <c r="C2833" s="325">
        <v>46.469900000000003</v>
      </c>
      <c r="D2833" s="325">
        <v>38.658000000000001</v>
      </c>
      <c r="E2833" s="325">
        <v>74.334199999999996</v>
      </c>
      <c r="F2833" s="325">
        <v>64.606300000000005</v>
      </c>
      <c r="G2833" s="325">
        <v>60</v>
      </c>
      <c r="H2833" s="325">
        <v>112.41849999999999</v>
      </c>
      <c r="I2833" s="325">
        <v>70.018500000000003</v>
      </c>
      <c r="J2833" s="325">
        <v>50.668799999999997</v>
      </c>
    </row>
    <row r="2834" spans="2:10" x14ac:dyDescent="0.2">
      <c r="B2834" s="937">
        <v>44123</v>
      </c>
      <c r="C2834" s="325">
        <v>46.44</v>
      </c>
      <c r="D2834" s="325">
        <v>38.660600000000002</v>
      </c>
      <c r="E2834" s="325">
        <v>74.331800000000001</v>
      </c>
      <c r="F2834" s="325">
        <v>64.581400000000002</v>
      </c>
      <c r="G2834" s="325">
        <v>60</v>
      </c>
      <c r="H2834" s="325">
        <v>112.4186</v>
      </c>
      <c r="I2834" s="325">
        <v>70.048900000000003</v>
      </c>
      <c r="J2834" s="325">
        <v>50.599899999999998</v>
      </c>
    </row>
    <row r="2835" spans="2:10" x14ac:dyDescent="0.2">
      <c r="B2835" s="937">
        <v>44124</v>
      </c>
      <c r="C2835" s="325">
        <v>46.431600000000003</v>
      </c>
      <c r="D2835" s="325">
        <v>38.667999999999999</v>
      </c>
      <c r="E2835" s="325">
        <v>74.345799999999997</v>
      </c>
      <c r="F2835" s="325">
        <v>64.602099999999993</v>
      </c>
      <c r="G2835" s="325">
        <v>60</v>
      </c>
      <c r="H2835" s="325">
        <v>112.41889999999999</v>
      </c>
      <c r="I2835" s="325">
        <v>70.063900000000004</v>
      </c>
      <c r="J2835" s="325">
        <v>50.660600000000002</v>
      </c>
    </row>
    <row r="2836" spans="2:10" x14ac:dyDescent="0.2">
      <c r="B2836" s="937">
        <v>44125</v>
      </c>
      <c r="C2836" s="325">
        <v>46.424100000000003</v>
      </c>
      <c r="D2836" s="325">
        <v>38.737499999999997</v>
      </c>
      <c r="E2836" s="325">
        <v>75.605099999999993</v>
      </c>
      <c r="F2836" s="325">
        <v>64.997299999999996</v>
      </c>
      <c r="G2836" s="325">
        <v>60</v>
      </c>
      <c r="H2836" s="325">
        <v>112.419</v>
      </c>
      <c r="I2836" s="325">
        <v>70.060500000000005</v>
      </c>
      <c r="J2836" s="325">
        <v>50.805999999999997</v>
      </c>
    </row>
    <row r="2837" spans="2:10" x14ac:dyDescent="0.2">
      <c r="B2837" s="937">
        <v>44126</v>
      </c>
      <c r="C2837" s="325">
        <v>46.412500000000001</v>
      </c>
      <c r="D2837" s="325">
        <v>38.851500000000001</v>
      </c>
      <c r="E2837" s="325">
        <v>75.6203</v>
      </c>
      <c r="F2837" s="325">
        <v>64.508600000000001</v>
      </c>
      <c r="G2837" s="325">
        <v>60</v>
      </c>
      <c r="H2837" s="325">
        <v>112.4191</v>
      </c>
      <c r="I2837" s="325">
        <v>70.068700000000007</v>
      </c>
      <c r="J2837" s="325">
        <v>50.8461</v>
      </c>
    </row>
    <row r="2838" spans="2:10" x14ac:dyDescent="0.2">
      <c r="B2838" s="937">
        <v>44127</v>
      </c>
      <c r="C2838" s="325">
        <v>46.402099999999997</v>
      </c>
      <c r="D2838" s="325">
        <v>38.437199999999997</v>
      </c>
      <c r="E2838" s="325">
        <v>75.592399999999998</v>
      </c>
      <c r="F2838" s="325">
        <v>64.319000000000003</v>
      </c>
      <c r="G2838" s="325">
        <v>60</v>
      </c>
      <c r="H2838" s="325">
        <v>112.4192</v>
      </c>
      <c r="I2838" s="325">
        <v>69.353899999999996</v>
      </c>
      <c r="J2838" s="325">
        <v>50.860799999999998</v>
      </c>
    </row>
    <row r="2839" spans="2:10" x14ac:dyDescent="0.2">
      <c r="B2839" s="937">
        <v>44128</v>
      </c>
      <c r="C2839" s="325">
        <v>46.402099999999997</v>
      </c>
      <c r="D2839" s="325">
        <v>38.437199999999997</v>
      </c>
      <c r="E2839" s="325">
        <v>75.592399999999998</v>
      </c>
      <c r="F2839" s="325">
        <v>64.319000000000003</v>
      </c>
      <c r="G2839" s="325">
        <v>60</v>
      </c>
      <c r="H2839" s="325">
        <v>112.4192</v>
      </c>
      <c r="I2839" s="325">
        <v>69.353899999999996</v>
      </c>
      <c r="J2839" s="325">
        <v>50.860799999999998</v>
      </c>
    </row>
    <row r="2840" spans="2:10" x14ac:dyDescent="0.2">
      <c r="B2840" s="937">
        <v>44129</v>
      </c>
      <c r="C2840" s="325">
        <v>46.402099999999997</v>
      </c>
      <c r="D2840" s="325">
        <v>38.437199999999997</v>
      </c>
      <c r="E2840" s="325">
        <v>75.592399999999998</v>
      </c>
      <c r="F2840" s="325">
        <v>64.319000000000003</v>
      </c>
      <c r="G2840" s="325">
        <v>60</v>
      </c>
      <c r="H2840" s="325">
        <v>112.4192</v>
      </c>
      <c r="I2840" s="325">
        <v>69.353899999999996</v>
      </c>
      <c r="J2840" s="325">
        <v>50.860799999999998</v>
      </c>
    </row>
    <row r="2841" spans="2:10" x14ac:dyDescent="0.2">
      <c r="B2841" s="937">
        <v>44130</v>
      </c>
      <c r="C2841" s="325">
        <v>46.401899999999998</v>
      </c>
      <c r="D2841" s="325">
        <v>38.296599999999998</v>
      </c>
      <c r="E2841" s="325">
        <v>75.593299999999999</v>
      </c>
      <c r="F2841" s="325">
        <v>64.247</v>
      </c>
      <c r="G2841" s="325">
        <v>60</v>
      </c>
      <c r="H2841" s="325">
        <v>112.4192</v>
      </c>
      <c r="I2841" s="325">
        <v>68.545100000000005</v>
      </c>
      <c r="J2841" s="325">
        <v>50.872199999999999</v>
      </c>
    </row>
    <row r="2842" spans="2:10" x14ac:dyDescent="0.2">
      <c r="B2842" s="937">
        <v>44131</v>
      </c>
      <c r="C2842" s="325">
        <v>46.409700000000001</v>
      </c>
      <c r="D2842" s="325">
        <v>38.244599999999998</v>
      </c>
      <c r="E2842" s="325">
        <v>75.619900000000001</v>
      </c>
      <c r="F2842" s="325">
        <v>64.254800000000003</v>
      </c>
      <c r="G2842" s="325">
        <v>60</v>
      </c>
      <c r="H2842" s="325">
        <v>112.4194</v>
      </c>
      <c r="I2842" s="325">
        <v>68.029700000000005</v>
      </c>
      <c r="J2842" s="325">
        <v>50.917900000000003</v>
      </c>
    </row>
    <row r="2843" spans="2:10" x14ac:dyDescent="0.2">
      <c r="B2843" s="937">
        <v>44132</v>
      </c>
      <c r="C2843" s="325">
        <v>46.413600000000002</v>
      </c>
      <c r="D2843" s="325">
        <v>37.959600000000002</v>
      </c>
      <c r="E2843" s="325">
        <v>75.599000000000004</v>
      </c>
      <c r="F2843" s="325">
        <v>64.219200000000001</v>
      </c>
      <c r="G2843" s="325">
        <v>60</v>
      </c>
      <c r="H2843" s="325">
        <v>112.4195</v>
      </c>
      <c r="I2843" s="325">
        <v>67.493499999999997</v>
      </c>
      <c r="J2843" s="325">
        <v>51.245600000000003</v>
      </c>
    </row>
    <row r="2844" spans="2:10" x14ac:dyDescent="0.2">
      <c r="B2844" s="937">
        <v>44133</v>
      </c>
      <c r="C2844" s="325">
        <v>46.405200000000001</v>
      </c>
      <c r="D2844" s="325">
        <v>37.891800000000003</v>
      </c>
      <c r="E2844" s="325">
        <v>75.596500000000006</v>
      </c>
      <c r="F2844" s="325">
        <v>64.010300000000001</v>
      </c>
      <c r="G2844" s="325">
        <v>60</v>
      </c>
      <c r="H2844" s="325">
        <v>112.4196</v>
      </c>
      <c r="I2844" s="325">
        <v>67.502600000000001</v>
      </c>
      <c r="J2844" s="325">
        <v>51.315199999999997</v>
      </c>
    </row>
    <row r="2845" spans="2:10" x14ac:dyDescent="0.2">
      <c r="B2845" s="937">
        <v>44134</v>
      </c>
      <c r="C2845" s="325">
        <v>46.400399999999998</v>
      </c>
      <c r="D2845" s="325">
        <v>37.863799999999998</v>
      </c>
      <c r="E2845" s="325">
        <v>75.594499999999996</v>
      </c>
      <c r="F2845" s="325">
        <v>63.972299999999997</v>
      </c>
      <c r="G2845" s="325">
        <v>60</v>
      </c>
      <c r="H2845" s="325">
        <v>112.41970000000001</v>
      </c>
      <c r="I2845" s="325">
        <v>67.481899999999996</v>
      </c>
      <c r="J2845" s="325">
        <v>51.329799999999999</v>
      </c>
    </row>
    <row r="2846" spans="2:10" x14ac:dyDescent="0.2">
      <c r="B2846" s="937">
        <v>44135</v>
      </c>
      <c r="C2846" s="325">
        <v>46.400399999999998</v>
      </c>
      <c r="D2846" s="325">
        <v>37.863799999999998</v>
      </c>
      <c r="E2846" s="325">
        <v>75.594499999999996</v>
      </c>
      <c r="F2846" s="325">
        <v>63.972299999999997</v>
      </c>
      <c r="G2846" s="325">
        <v>60</v>
      </c>
      <c r="H2846" s="325">
        <v>112.41970000000001</v>
      </c>
      <c r="I2846" s="325">
        <v>67.481899999999996</v>
      </c>
      <c r="J2846" s="325">
        <v>51.329799999999999</v>
      </c>
    </row>
    <row r="2847" spans="2:10" x14ac:dyDescent="0.2">
      <c r="B2847" s="937">
        <v>44136</v>
      </c>
      <c r="C2847" s="325">
        <v>46.400399999999998</v>
      </c>
      <c r="D2847" s="325">
        <v>37.863799999999998</v>
      </c>
      <c r="E2847" s="325">
        <v>75.594499999999996</v>
      </c>
      <c r="F2847" s="325">
        <v>63.972299999999997</v>
      </c>
      <c r="G2847" s="325">
        <v>60</v>
      </c>
      <c r="H2847" s="325">
        <v>112.41970000000001</v>
      </c>
      <c r="I2847" s="325">
        <v>67.481899999999996</v>
      </c>
      <c r="J2847" s="325">
        <v>51.329799999999999</v>
      </c>
    </row>
    <row r="2848" spans="2:10" x14ac:dyDescent="0.2">
      <c r="B2848" s="937">
        <v>44137</v>
      </c>
      <c r="C2848" s="325">
        <v>46.394799999999996</v>
      </c>
      <c r="D2848" s="325">
        <v>37.857900000000001</v>
      </c>
      <c r="E2848" s="325">
        <v>75.591300000000004</v>
      </c>
      <c r="F2848" s="325">
        <v>63.9465</v>
      </c>
      <c r="G2848" s="325">
        <v>60</v>
      </c>
      <c r="H2848" s="325">
        <v>112.4198</v>
      </c>
      <c r="I2848" s="325">
        <v>67.4649</v>
      </c>
      <c r="J2848" s="325">
        <v>51.328899999999997</v>
      </c>
    </row>
    <row r="2849" spans="2:10" x14ac:dyDescent="0.2">
      <c r="B2849" s="937">
        <v>44138</v>
      </c>
      <c r="C2849" s="325">
        <v>46.409100000000002</v>
      </c>
      <c r="D2849" s="325">
        <v>37.872999999999998</v>
      </c>
      <c r="E2849" s="325">
        <v>76.257000000000005</v>
      </c>
      <c r="F2849" s="325">
        <v>63.983600000000003</v>
      </c>
      <c r="G2849" s="325">
        <v>60</v>
      </c>
      <c r="H2849" s="325">
        <v>112.42</v>
      </c>
      <c r="I2849" s="325">
        <v>67.480699999999999</v>
      </c>
      <c r="J2849" s="325">
        <v>51.346899999999998</v>
      </c>
    </row>
    <row r="2850" spans="2:10" x14ac:dyDescent="0.2">
      <c r="B2850" s="937">
        <v>44139</v>
      </c>
      <c r="C2850" s="325">
        <v>46.4026</v>
      </c>
      <c r="D2850" s="325">
        <v>37.918900000000001</v>
      </c>
      <c r="E2850" s="325">
        <v>76.338300000000004</v>
      </c>
      <c r="F2850" s="325">
        <v>63.964399999999998</v>
      </c>
      <c r="G2850" s="325">
        <v>60</v>
      </c>
      <c r="H2850" s="325">
        <v>112.42010000000001</v>
      </c>
      <c r="I2850" s="325">
        <v>67.473399999999998</v>
      </c>
      <c r="J2850" s="325">
        <v>51.273200000000003</v>
      </c>
    </row>
    <row r="2851" spans="2:10" x14ac:dyDescent="0.2">
      <c r="B2851" s="937">
        <v>44140</v>
      </c>
      <c r="C2851" s="325">
        <v>46.399500000000003</v>
      </c>
      <c r="D2851" s="325">
        <v>37.934800000000003</v>
      </c>
      <c r="E2851" s="325">
        <v>76.349299999999999</v>
      </c>
      <c r="F2851" s="325">
        <v>63.9527</v>
      </c>
      <c r="G2851" s="325">
        <v>60</v>
      </c>
      <c r="H2851" s="325">
        <v>112.42010000000001</v>
      </c>
      <c r="I2851" s="325">
        <v>67.469700000000003</v>
      </c>
      <c r="J2851" s="325">
        <v>51.252800000000001</v>
      </c>
    </row>
    <row r="2852" spans="2:10" x14ac:dyDescent="0.2">
      <c r="B2852" s="937">
        <v>44141</v>
      </c>
      <c r="C2852" s="325">
        <v>46.412199999999999</v>
      </c>
      <c r="D2852" s="325">
        <v>37.921900000000001</v>
      </c>
      <c r="E2852" s="325">
        <v>76.361900000000006</v>
      </c>
      <c r="F2852" s="325">
        <v>63.964199999999998</v>
      </c>
      <c r="G2852" s="325">
        <v>60</v>
      </c>
      <c r="H2852" s="325">
        <v>112.42019999999999</v>
      </c>
      <c r="I2852" s="325">
        <v>67.409199999999998</v>
      </c>
      <c r="J2852" s="325">
        <v>51.259300000000003</v>
      </c>
    </row>
    <row r="2853" spans="2:10" x14ac:dyDescent="0.2">
      <c r="B2853" s="937">
        <v>44142</v>
      </c>
      <c r="C2853" s="325">
        <v>46.412199999999999</v>
      </c>
      <c r="D2853" s="325">
        <v>37.921900000000001</v>
      </c>
      <c r="E2853" s="325">
        <v>76.361900000000006</v>
      </c>
      <c r="F2853" s="325">
        <v>63.964199999999998</v>
      </c>
      <c r="G2853" s="325">
        <v>60</v>
      </c>
      <c r="H2853" s="325">
        <v>112.42019999999999</v>
      </c>
      <c r="I2853" s="325">
        <v>67.409199999999998</v>
      </c>
      <c r="J2853" s="325">
        <v>51.259300000000003</v>
      </c>
    </row>
    <row r="2854" spans="2:10" x14ac:dyDescent="0.2">
      <c r="B2854" s="937">
        <v>44143</v>
      </c>
      <c r="C2854" s="325">
        <v>46.412199999999999</v>
      </c>
      <c r="D2854" s="325">
        <v>37.921900000000001</v>
      </c>
      <c r="E2854" s="325">
        <v>76.361900000000006</v>
      </c>
      <c r="F2854" s="325">
        <v>63.964199999999998</v>
      </c>
      <c r="G2854" s="325">
        <v>60</v>
      </c>
      <c r="H2854" s="325">
        <v>112.42019999999999</v>
      </c>
      <c r="I2854" s="325">
        <v>67.409199999999998</v>
      </c>
      <c r="J2854" s="325">
        <v>51.259300000000003</v>
      </c>
    </row>
    <row r="2855" spans="2:10" x14ac:dyDescent="0.2">
      <c r="B2855" s="937">
        <v>44144</v>
      </c>
      <c r="C2855" s="325">
        <v>46.404000000000003</v>
      </c>
      <c r="D2855" s="325">
        <v>37.9208</v>
      </c>
      <c r="E2855" s="325">
        <v>76.3536</v>
      </c>
      <c r="F2855" s="325">
        <v>63.787300000000002</v>
      </c>
      <c r="G2855" s="325">
        <v>60</v>
      </c>
      <c r="H2855" s="325">
        <v>112.4203</v>
      </c>
      <c r="I2855" s="325">
        <v>67.367999999999995</v>
      </c>
      <c r="J2855" s="325">
        <v>50.868400000000001</v>
      </c>
    </row>
    <row r="2856" spans="2:10" x14ac:dyDescent="0.2">
      <c r="B2856" s="937">
        <v>44145</v>
      </c>
      <c r="C2856" s="325">
        <v>46.405799999999999</v>
      </c>
      <c r="D2856" s="325">
        <v>37.909500000000001</v>
      </c>
      <c r="E2856" s="325">
        <v>76.376400000000004</v>
      </c>
      <c r="F2856" s="325">
        <v>63.776800000000001</v>
      </c>
      <c r="G2856" s="325">
        <v>60</v>
      </c>
      <c r="H2856" s="325">
        <v>112.42059999999999</v>
      </c>
      <c r="I2856" s="325">
        <v>67.346100000000007</v>
      </c>
      <c r="J2856" s="325">
        <v>50.808900000000001</v>
      </c>
    </row>
    <row r="2857" spans="2:10" x14ac:dyDescent="0.2">
      <c r="B2857" s="937">
        <v>44146</v>
      </c>
      <c r="C2857" s="325">
        <v>46.3949</v>
      </c>
      <c r="D2857" s="325">
        <v>37.913800000000002</v>
      </c>
      <c r="E2857" s="325">
        <v>76.342699999999994</v>
      </c>
      <c r="F2857" s="325">
        <v>63.620899999999999</v>
      </c>
      <c r="G2857" s="325">
        <v>60</v>
      </c>
      <c r="H2857" s="325">
        <v>112.4207</v>
      </c>
      <c r="I2857" s="325">
        <v>67.346000000000004</v>
      </c>
      <c r="J2857" s="325">
        <v>50.7622</v>
      </c>
    </row>
    <row r="2858" spans="2:10" x14ac:dyDescent="0.2">
      <c r="B2858" s="937">
        <v>44147</v>
      </c>
      <c r="C2858" s="325">
        <v>46.410400000000003</v>
      </c>
      <c r="D2858" s="325">
        <v>37.926699999999997</v>
      </c>
      <c r="E2858" s="325">
        <v>76.350300000000004</v>
      </c>
      <c r="F2858" s="325">
        <v>63.594700000000003</v>
      </c>
      <c r="G2858" s="325">
        <v>60</v>
      </c>
      <c r="H2858" s="325">
        <v>112.4208</v>
      </c>
      <c r="I2858" s="325">
        <v>67.346400000000003</v>
      </c>
      <c r="J2858" s="325">
        <v>50.774099999999997</v>
      </c>
    </row>
    <row r="2859" spans="2:10" x14ac:dyDescent="0.2">
      <c r="B2859" s="937">
        <v>44148</v>
      </c>
      <c r="C2859" s="325">
        <v>46.404400000000003</v>
      </c>
      <c r="D2859" s="325">
        <v>37.939700000000002</v>
      </c>
      <c r="E2859" s="325">
        <v>76.354500000000002</v>
      </c>
      <c r="F2859" s="325">
        <v>63.586399999999998</v>
      </c>
      <c r="G2859" s="325">
        <v>60</v>
      </c>
      <c r="H2859" s="325">
        <v>112.4208</v>
      </c>
      <c r="I2859" s="325">
        <v>67.346299999999999</v>
      </c>
      <c r="J2859" s="325">
        <v>50.776699999999998</v>
      </c>
    </row>
    <row r="2860" spans="2:10" x14ac:dyDescent="0.2">
      <c r="B2860" s="937">
        <v>44149</v>
      </c>
      <c r="C2860" s="325">
        <v>46.404400000000003</v>
      </c>
      <c r="D2860" s="325">
        <v>37.939700000000002</v>
      </c>
      <c r="E2860" s="325">
        <v>76.354500000000002</v>
      </c>
      <c r="F2860" s="325">
        <v>63.586399999999998</v>
      </c>
      <c r="G2860" s="325">
        <v>60</v>
      </c>
      <c r="H2860" s="325">
        <v>112.4208</v>
      </c>
      <c r="I2860" s="325">
        <v>67.346299999999999</v>
      </c>
      <c r="J2860" s="325">
        <v>50.776699999999998</v>
      </c>
    </row>
    <row r="2861" spans="2:10" x14ac:dyDescent="0.2">
      <c r="B2861" s="937">
        <v>44150</v>
      </c>
      <c r="C2861" s="325">
        <v>46.404400000000003</v>
      </c>
      <c r="D2861" s="325">
        <v>37.939700000000002</v>
      </c>
      <c r="E2861" s="325">
        <v>76.354500000000002</v>
      </c>
      <c r="F2861" s="325">
        <v>63.586399999999998</v>
      </c>
      <c r="G2861" s="325">
        <v>60</v>
      </c>
      <c r="H2861" s="325">
        <v>112.4208</v>
      </c>
      <c r="I2861" s="325">
        <v>67.346299999999999</v>
      </c>
      <c r="J2861" s="325">
        <v>50.776699999999998</v>
      </c>
    </row>
    <row r="2862" spans="2:10" x14ac:dyDescent="0.2">
      <c r="B2862" s="937">
        <v>44151</v>
      </c>
      <c r="C2862" s="325">
        <v>46.3962</v>
      </c>
      <c r="D2862" s="325">
        <v>37.922800000000002</v>
      </c>
      <c r="E2862" s="325">
        <v>76.360200000000006</v>
      </c>
      <c r="F2862" s="325">
        <v>63.586100000000002</v>
      </c>
      <c r="G2862" s="325">
        <v>60</v>
      </c>
      <c r="H2862" s="325">
        <v>112.4209</v>
      </c>
      <c r="I2862" s="325">
        <v>67.3416</v>
      </c>
      <c r="J2862" s="325">
        <v>50.763399999999997</v>
      </c>
    </row>
    <row r="2863" spans="2:10" x14ac:dyDescent="0.2">
      <c r="B2863" s="937">
        <v>44152</v>
      </c>
      <c r="C2863" s="325">
        <v>46.407499999999999</v>
      </c>
      <c r="D2863" s="325">
        <v>37.893500000000003</v>
      </c>
      <c r="E2863" s="325">
        <v>76.381600000000006</v>
      </c>
      <c r="F2863" s="325">
        <v>63.610199999999999</v>
      </c>
      <c r="G2863" s="325">
        <v>60</v>
      </c>
      <c r="H2863" s="325">
        <v>112.4212</v>
      </c>
      <c r="I2863" s="325">
        <v>67.339600000000004</v>
      </c>
      <c r="J2863" s="325">
        <v>50.717300000000002</v>
      </c>
    </row>
    <row r="2864" spans="2:10" x14ac:dyDescent="0.2">
      <c r="B2864" s="937">
        <v>44153</v>
      </c>
      <c r="C2864" s="325">
        <v>46.408700000000003</v>
      </c>
      <c r="D2864" s="325">
        <v>37.877600000000001</v>
      </c>
      <c r="E2864" s="325">
        <v>76.351699999999994</v>
      </c>
      <c r="F2864" s="325">
        <v>63.580500000000001</v>
      </c>
      <c r="G2864" s="325">
        <v>60</v>
      </c>
      <c r="H2864" s="325">
        <v>111.4212</v>
      </c>
      <c r="I2864" s="325">
        <v>67.339399999999998</v>
      </c>
      <c r="J2864" s="325">
        <v>50.6937</v>
      </c>
    </row>
    <row r="2865" spans="2:10" x14ac:dyDescent="0.2">
      <c r="B2865" s="937">
        <v>44154</v>
      </c>
      <c r="C2865" s="325">
        <v>46.401699999999998</v>
      </c>
      <c r="D2865" s="325">
        <v>37.862699999999997</v>
      </c>
      <c r="E2865" s="325">
        <v>76.356200000000001</v>
      </c>
      <c r="F2865" s="325">
        <v>63.581600000000002</v>
      </c>
      <c r="G2865" s="325">
        <v>60</v>
      </c>
      <c r="H2865" s="325">
        <v>111.4213</v>
      </c>
      <c r="I2865" s="325">
        <v>67.337999999999994</v>
      </c>
      <c r="J2865" s="325">
        <v>50.695</v>
      </c>
    </row>
    <row r="2866" spans="2:10" x14ac:dyDescent="0.2">
      <c r="B2866" s="937">
        <v>44155</v>
      </c>
      <c r="C2866" s="325">
        <v>46.396099999999997</v>
      </c>
      <c r="D2866" s="325">
        <v>37.861899999999999</v>
      </c>
      <c r="E2866" s="325">
        <v>76.352900000000005</v>
      </c>
      <c r="F2866" s="325">
        <v>63.576900000000002</v>
      </c>
      <c r="G2866" s="325">
        <v>60</v>
      </c>
      <c r="H2866" s="325">
        <v>111.42140000000001</v>
      </c>
      <c r="I2866" s="325">
        <v>67.336699999999993</v>
      </c>
      <c r="J2866" s="325">
        <v>50.69</v>
      </c>
    </row>
    <row r="2867" spans="2:10" x14ac:dyDescent="0.2">
      <c r="B2867" s="937">
        <v>44156</v>
      </c>
      <c r="C2867" s="325">
        <v>46.396099999999997</v>
      </c>
      <c r="D2867" s="325">
        <v>37.861899999999999</v>
      </c>
      <c r="E2867" s="325">
        <v>76.352900000000005</v>
      </c>
      <c r="F2867" s="325">
        <v>63.576900000000002</v>
      </c>
      <c r="G2867" s="325">
        <v>60</v>
      </c>
      <c r="H2867" s="325">
        <v>111.42140000000001</v>
      </c>
      <c r="I2867" s="325">
        <v>67.336699999999993</v>
      </c>
      <c r="J2867" s="325">
        <v>50.69</v>
      </c>
    </row>
    <row r="2868" spans="2:10" x14ac:dyDescent="0.2">
      <c r="B2868" s="937">
        <v>44157</v>
      </c>
      <c r="C2868" s="325">
        <v>46.396099999999997</v>
      </c>
      <c r="D2868" s="325">
        <v>37.861899999999999</v>
      </c>
      <c r="E2868" s="325">
        <v>76.352900000000005</v>
      </c>
      <c r="F2868" s="325">
        <v>63.576900000000002</v>
      </c>
      <c r="G2868" s="325">
        <v>60</v>
      </c>
      <c r="H2868" s="325">
        <v>111.42140000000001</v>
      </c>
      <c r="I2868" s="325">
        <v>67.336699999999993</v>
      </c>
      <c r="J2868" s="325">
        <v>50.69</v>
      </c>
    </row>
    <row r="2869" spans="2:10" x14ac:dyDescent="0.2">
      <c r="B2869" s="937">
        <v>44158</v>
      </c>
      <c r="C2869" s="325">
        <v>46.389400000000002</v>
      </c>
      <c r="D2869" s="325">
        <v>37.456099999999999</v>
      </c>
      <c r="E2869" s="325">
        <v>76.352400000000003</v>
      </c>
      <c r="F2869" s="325">
        <v>63.574100000000001</v>
      </c>
      <c r="G2869" s="325">
        <v>60</v>
      </c>
      <c r="H2869" s="325">
        <v>112.42149999999999</v>
      </c>
      <c r="I2869" s="325">
        <v>67.334400000000002</v>
      </c>
      <c r="J2869" s="325">
        <v>50.688800000000001</v>
      </c>
    </row>
    <row r="2870" spans="2:10" x14ac:dyDescent="0.2">
      <c r="B2870" s="937">
        <v>44159</v>
      </c>
      <c r="C2870" s="325">
        <v>46.397500000000001</v>
      </c>
      <c r="D2870" s="325">
        <v>37.465699999999998</v>
      </c>
      <c r="E2870" s="325">
        <v>76.380399999999995</v>
      </c>
      <c r="F2870" s="325">
        <v>63.6828</v>
      </c>
      <c r="G2870" s="325">
        <v>60</v>
      </c>
      <c r="H2870" s="325">
        <v>112.4217</v>
      </c>
      <c r="I2870" s="325">
        <v>67.332300000000004</v>
      </c>
      <c r="J2870" s="325">
        <v>50.704999999999998</v>
      </c>
    </row>
    <row r="2871" spans="2:10" x14ac:dyDescent="0.2">
      <c r="B2871" s="937">
        <v>44160</v>
      </c>
      <c r="C2871" s="325">
        <v>46.4039</v>
      </c>
      <c r="D2871" s="325">
        <v>37.462200000000003</v>
      </c>
      <c r="E2871" s="325">
        <v>75.155199999999994</v>
      </c>
      <c r="F2871" s="325">
        <v>63.670900000000003</v>
      </c>
      <c r="G2871" s="325">
        <v>60</v>
      </c>
      <c r="H2871" s="325">
        <v>112.4218</v>
      </c>
      <c r="I2871" s="325">
        <v>67.002200000000002</v>
      </c>
      <c r="J2871" s="325">
        <v>50.696199999999997</v>
      </c>
    </row>
    <row r="2872" spans="2:10" x14ac:dyDescent="0.2">
      <c r="B2872" s="937">
        <v>44161</v>
      </c>
      <c r="C2872" s="325">
        <v>46.397500000000001</v>
      </c>
      <c r="D2872" s="325">
        <v>37.369700000000002</v>
      </c>
      <c r="E2872" s="325">
        <v>76.240499999999997</v>
      </c>
      <c r="F2872" s="325">
        <v>63.686999999999998</v>
      </c>
      <c r="G2872" s="325">
        <v>60</v>
      </c>
      <c r="H2872" s="325">
        <v>114.9218</v>
      </c>
      <c r="I2872" s="325">
        <v>67.259799999999998</v>
      </c>
      <c r="J2872" s="325">
        <v>50.668599999999998</v>
      </c>
    </row>
    <row r="2873" spans="2:10" x14ac:dyDescent="0.2">
      <c r="B2873" s="937">
        <v>44162</v>
      </c>
      <c r="C2873" s="325">
        <v>46.756900000000002</v>
      </c>
      <c r="D2873" s="325">
        <v>37.5</v>
      </c>
      <c r="E2873" s="325">
        <v>76</v>
      </c>
      <c r="F2873" s="325">
        <v>65</v>
      </c>
      <c r="G2873" s="325">
        <v>60</v>
      </c>
      <c r="H2873" s="325">
        <v>114.92189999999999</v>
      </c>
      <c r="I2873" s="325">
        <v>68</v>
      </c>
      <c r="J2873" s="325">
        <v>50</v>
      </c>
    </row>
    <row r="2874" spans="2:10" x14ac:dyDescent="0.2">
      <c r="B2874" s="937">
        <v>44163</v>
      </c>
      <c r="C2874" s="325">
        <v>46.756900000000002</v>
      </c>
      <c r="D2874" s="325">
        <v>37.5</v>
      </c>
      <c r="E2874" s="325">
        <v>76</v>
      </c>
      <c r="F2874" s="325">
        <v>65</v>
      </c>
      <c r="G2874" s="325">
        <v>60</v>
      </c>
      <c r="H2874" s="325">
        <v>114.92189999999999</v>
      </c>
      <c r="I2874" s="325">
        <v>68</v>
      </c>
      <c r="J2874" s="325">
        <v>50</v>
      </c>
    </row>
    <row r="2875" spans="2:10" x14ac:dyDescent="0.2">
      <c r="B2875" s="937">
        <v>44164</v>
      </c>
      <c r="C2875" s="325">
        <v>46.756900000000002</v>
      </c>
      <c r="D2875" s="325">
        <v>37.5</v>
      </c>
      <c r="E2875" s="325">
        <v>76</v>
      </c>
      <c r="F2875" s="325">
        <v>65</v>
      </c>
      <c r="G2875" s="325">
        <v>60</v>
      </c>
      <c r="H2875" s="325">
        <v>114.92189999999999</v>
      </c>
      <c r="I2875" s="325">
        <v>68</v>
      </c>
      <c r="J2875" s="325">
        <v>50</v>
      </c>
    </row>
    <row r="2876" spans="2:10" x14ac:dyDescent="0.2">
      <c r="B2876" s="937">
        <v>44165</v>
      </c>
      <c r="C2876" s="325">
        <v>46.389800000000001</v>
      </c>
      <c r="D2876" s="325">
        <v>37.2926</v>
      </c>
      <c r="E2876" s="325">
        <v>76.349000000000004</v>
      </c>
      <c r="F2876" s="325">
        <v>63.7</v>
      </c>
      <c r="G2876" s="325">
        <v>57</v>
      </c>
      <c r="H2876" s="325">
        <v>114.922</v>
      </c>
      <c r="I2876" s="325">
        <v>67.310100000000006</v>
      </c>
      <c r="J2876" s="325">
        <v>50.639000000000003</v>
      </c>
    </row>
    <row r="2877" spans="2:10" x14ac:dyDescent="0.2">
      <c r="B2877" s="937">
        <v>44166</v>
      </c>
      <c r="C2877" s="325">
        <v>46.396700000000003</v>
      </c>
      <c r="D2877" s="325">
        <v>37.282200000000003</v>
      </c>
      <c r="E2877" s="325">
        <v>76.380200000000002</v>
      </c>
      <c r="F2877" s="325">
        <v>63.699399999999997</v>
      </c>
      <c r="G2877" s="325">
        <v>56.131399999999999</v>
      </c>
      <c r="H2877" s="325">
        <v>114.9222</v>
      </c>
      <c r="I2877" s="325">
        <v>67.308300000000003</v>
      </c>
      <c r="J2877" s="325">
        <v>50.648299999999999</v>
      </c>
    </row>
    <row r="2878" spans="2:10" x14ac:dyDescent="0.2">
      <c r="B2878" s="937">
        <v>44167</v>
      </c>
      <c r="C2878" s="325">
        <v>46.399799999999999</v>
      </c>
      <c r="D2878" s="325">
        <v>37.343600000000002</v>
      </c>
      <c r="E2878" s="325">
        <v>76.351799999999997</v>
      </c>
      <c r="F2878" s="325">
        <v>63.674900000000001</v>
      </c>
      <c r="G2878" s="325">
        <v>56.247900000000001</v>
      </c>
      <c r="H2878" s="325">
        <v>114.92230000000001</v>
      </c>
      <c r="I2878" s="325">
        <v>67.3536</v>
      </c>
      <c r="J2878" s="325">
        <v>50.678199999999997</v>
      </c>
    </row>
    <row r="2879" spans="2:10" x14ac:dyDescent="0.2">
      <c r="B2879" s="937">
        <v>44168</v>
      </c>
      <c r="C2879" s="325">
        <v>46.384999999999998</v>
      </c>
      <c r="D2879" s="325">
        <v>36.757599999999996</v>
      </c>
      <c r="E2879" s="325">
        <v>76.340999999999994</v>
      </c>
      <c r="F2879" s="325">
        <v>61.186</v>
      </c>
      <c r="G2879" s="325">
        <v>55.929299999999998</v>
      </c>
      <c r="H2879" s="325">
        <v>114.9224</v>
      </c>
      <c r="I2879" s="325">
        <v>66.560699999999997</v>
      </c>
      <c r="J2879" s="325">
        <v>49.154299999999999</v>
      </c>
    </row>
    <row r="2880" spans="2:10" x14ac:dyDescent="0.2">
      <c r="B2880" s="937">
        <v>44169</v>
      </c>
      <c r="C2880" s="325">
        <v>46.379199999999997</v>
      </c>
      <c r="D2880" s="325">
        <v>36.594700000000003</v>
      </c>
      <c r="E2880" s="325">
        <v>76.343900000000005</v>
      </c>
      <c r="F2880" s="325">
        <v>61.187100000000001</v>
      </c>
      <c r="G2880" s="325">
        <v>57.347000000000001</v>
      </c>
      <c r="H2880" s="325">
        <v>114.9225</v>
      </c>
      <c r="I2880" s="325">
        <v>66.688400000000001</v>
      </c>
      <c r="J2880" s="325">
        <v>48.320300000000003</v>
      </c>
    </row>
    <row r="2881" spans="2:10" x14ac:dyDescent="0.2">
      <c r="B2881" s="937">
        <v>44170</v>
      </c>
      <c r="C2881" s="325">
        <v>46.379199999999997</v>
      </c>
      <c r="D2881" s="325">
        <v>36.594700000000003</v>
      </c>
      <c r="E2881" s="325">
        <v>76.343900000000005</v>
      </c>
      <c r="F2881" s="325">
        <v>61.187100000000001</v>
      </c>
      <c r="G2881" s="325">
        <v>57.347000000000001</v>
      </c>
      <c r="H2881" s="325">
        <v>114.9225</v>
      </c>
      <c r="I2881" s="325">
        <v>66.688400000000001</v>
      </c>
      <c r="J2881" s="325">
        <v>48.320300000000003</v>
      </c>
    </row>
    <row r="2882" spans="2:10" x14ac:dyDescent="0.2">
      <c r="B2882" s="937">
        <v>44171</v>
      </c>
      <c r="C2882" s="325">
        <v>46.379199999999997</v>
      </c>
      <c r="D2882" s="325">
        <v>36.594700000000003</v>
      </c>
      <c r="E2882" s="325">
        <v>76.343900000000005</v>
      </c>
      <c r="F2882" s="325">
        <v>61.187100000000001</v>
      </c>
      <c r="G2882" s="325">
        <v>57.347000000000001</v>
      </c>
      <c r="H2882" s="325">
        <v>114.9225</v>
      </c>
      <c r="I2882" s="325">
        <v>66.688400000000001</v>
      </c>
      <c r="J2882" s="325">
        <v>48.320300000000003</v>
      </c>
    </row>
    <row r="2883" spans="2:10" x14ac:dyDescent="0.2">
      <c r="B2883" s="937">
        <v>44172</v>
      </c>
      <c r="C2883" s="325">
        <v>46.375500000000002</v>
      </c>
      <c r="D2883" s="325">
        <v>36.195999999999998</v>
      </c>
      <c r="E2883" s="325">
        <v>76.346299999999999</v>
      </c>
      <c r="F2883" s="325">
        <v>61.177900000000001</v>
      </c>
      <c r="G2883" s="325">
        <v>57.540700000000001</v>
      </c>
      <c r="H2883" s="325">
        <v>114.9226</v>
      </c>
      <c r="I2883" s="325">
        <v>66.671000000000006</v>
      </c>
      <c r="J2883" s="325">
        <v>47.764899999999997</v>
      </c>
    </row>
    <row r="2884" spans="2:10" x14ac:dyDescent="0.2">
      <c r="B2884" s="937">
        <v>44173</v>
      </c>
      <c r="C2884" s="325">
        <v>46.384399999999999</v>
      </c>
      <c r="D2884" s="325">
        <v>36.1111</v>
      </c>
      <c r="E2884" s="325">
        <v>77.036900000000003</v>
      </c>
      <c r="F2884" s="325">
        <v>61.195</v>
      </c>
      <c r="G2884" s="325">
        <v>57.898800000000001</v>
      </c>
      <c r="H2884" s="325">
        <v>114.9228</v>
      </c>
      <c r="I2884" s="325">
        <v>66.685699999999997</v>
      </c>
      <c r="J2884" s="325">
        <v>47.137999999999998</v>
      </c>
    </row>
    <row r="2885" spans="2:10" x14ac:dyDescent="0.2">
      <c r="B2885" s="937">
        <v>44174</v>
      </c>
      <c r="C2885" s="325">
        <v>46.390799999999999</v>
      </c>
      <c r="D2885" s="325">
        <v>36.071899999999999</v>
      </c>
      <c r="E2885" s="325">
        <v>77.127200000000002</v>
      </c>
      <c r="F2885" s="325">
        <v>61.184199999999997</v>
      </c>
      <c r="G2885" s="325">
        <v>58.278700000000001</v>
      </c>
      <c r="H2885" s="325">
        <v>114.9228</v>
      </c>
      <c r="I2885" s="325">
        <v>66.671199999999999</v>
      </c>
      <c r="J2885" s="325">
        <v>46.920900000000003</v>
      </c>
    </row>
    <row r="2886" spans="2:10" x14ac:dyDescent="0.2">
      <c r="B2886" s="937">
        <v>44175</v>
      </c>
      <c r="C2886" s="325">
        <v>46.388199999999998</v>
      </c>
      <c r="D2886" s="325">
        <v>36.0608</v>
      </c>
      <c r="E2886" s="325">
        <v>77.142200000000003</v>
      </c>
      <c r="F2886" s="325">
        <v>61.179000000000002</v>
      </c>
      <c r="G2886" s="325">
        <v>58.302</v>
      </c>
      <c r="H2886" s="325">
        <v>114.9229</v>
      </c>
      <c r="I2886" s="325">
        <v>66.668000000000006</v>
      </c>
      <c r="J2886" s="325">
        <v>46.485199999999999</v>
      </c>
    </row>
    <row r="2887" spans="2:10" x14ac:dyDescent="0.2">
      <c r="B2887" s="937">
        <v>44176</v>
      </c>
      <c r="C2887" s="325">
        <v>46.375900000000001</v>
      </c>
      <c r="D2887" s="325">
        <v>36.040900000000001</v>
      </c>
      <c r="E2887" s="325">
        <v>77.1387</v>
      </c>
      <c r="F2887" s="325">
        <v>61.186100000000003</v>
      </c>
      <c r="G2887" s="325">
        <v>57.686500000000002</v>
      </c>
      <c r="H2887" s="325">
        <v>114.923</v>
      </c>
      <c r="I2887" s="325">
        <v>66.6571</v>
      </c>
      <c r="J2887" s="325">
        <v>47.087400000000002</v>
      </c>
    </row>
    <row r="2888" spans="2:10" x14ac:dyDescent="0.2">
      <c r="B2888" s="937">
        <v>44177</v>
      </c>
      <c r="C2888" s="325">
        <v>46.375900000000001</v>
      </c>
      <c r="D2888" s="325">
        <v>36.040900000000001</v>
      </c>
      <c r="E2888" s="325">
        <v>77.1387</v>
      </c>
      <c r="F2888" s="325">
        <v>61.186100000000003</v>
      </c>
      <c r="G2888" s="325">
        <v>57.686500000000002</v>
      </c>
      <c r="H2888" s="325">
        <v>114.923</v>
      </c>
      <c r="I2888" s="325">
        <v>66.6571</v>
      </c>
      <c r="J2888" s="325">
        <v>47.087400000000002</v>
      </c>
    </row>
    <row r="2889" spans="2:10" x14ac:dyDescent="0.2">
      <c r="B2889" s="937">
        <v>44178</v>
      </c>
      <c r="C2889" s="325">
        <v>46.375900000000001</v>
      </c>
      <c r="D2889" s="325">
        <v>36.040900000000001</v>
      </c>
      <c r="E2889" s="325">
        <v>77.1387</v>
      </c>
      <c r="F2889" s="325">
        <v>61.186100000000003</v>
      </c>
      <c r="G2889" s="325">
        <v>57.686500000000002</v>
      </c>
      <c r="H2889" s="325">
        <v>114.923</v>
      </c>
      <c r="I2889" s="325">
        <v>66.6571</v>
      </c>
      <c r="J2889" s="325">
        <v>47.087400000000002</v>
      </c>
    </row>
    <row r="2890" spans="2:10" x14ac:dyDescent="0.2">
      <c r="B2890" s="937">
        <v>44179</v>
      </c>
      <c r="C2890" s="325">
        <v>46.369500000000002</v>
      </c>
      <c r="D2890" s="325">
        <v>36.035499999999999</v>
      </c>
      <c r="E2890" s="325">
        <v>77.142499999999998</v>
      </c>
      <c r="F2890" s="325">
        <v>61.183399999999999</v>
      </c>
      <c r="G2890" s="325">
        <v>57.642299999999999</v>
      </c>
      <c r="H2890" s="325">
        <v>112.423</v>
      </c>
      <c r="I2890" s="325">
        <v>66.658799999999999</v>
      </c>
      <c r="J2890" s="325">
        <v>47.287599999999998</v>
      </c>
    </row>
    <row r="2891" spans="2:10" x14ac:dyDescent="0.2">
      <c r="B2891" s="937">
        <v>44180</v>
      </c>
      <c r="C2891" s="325">
        <v>46.3795</v>
      </c>
      <c r="D2891" s="325">
        <v>36.044199999999996</v>
      </c>
      <c r="E2891" s="325">
        <v>77.171499999999995</v>
      </c>
      <c r="F2891" s="325">
        <v>60.436599999999999</v>
      </c>
      <c r="G2891" s="325">
        <v>56.241100000000003</v>
      </c>
      <c r="H2891" s="325">
        <v>112.4233</v>
      </c>
      <c r="I2891" s="325">
        <v>66.684200000000004</v>
      </c>
      <c r="J2891" s="325">
        <v>47.699300000000001</v>
      </c>
    </row>
    <row r="2892" spans="2:10" x14ac:dyDescent="0.2">
      <c r="B2892" s="937">
        <v>44181</v>
      </c>
      <c r="C2892" s="325">
        <v>46.381100000000004</v>
      </c>
      <c r="D2892" s="325">
        <v>36.029800000000002</v>
      </c>
      <c r="E2892" s="325">
        <v>75.711699999999993</v>
      </c>
      <c r="F2892" s="325">
        <v>60.434600000000003</v>
      </c>
      <c r="G2892" s="325">
        <v>55.813200000000002</v>
      </c>
      <c r="H2892" s="325">
        <v>112.4234</v>
      </c>
      <c r="I2892" s="325">
        <v>66.659300000000002</v>
      </c>
      <c r="J2892" s="325">
        <v>47.797499999999999</v>
      </c>
    </row>
    <row r="2893" spans="2:10" x14ac:dyDescent="0.2">
      <c r="B2893" s="937">
        <v>44182</v>
      </c>
      <c r="C2893" s="325">
        <v>46.373399999999997</v>
      </c>
      <c r="D2893" s="325">
        <v>35.889099999999999</v>
      </c>
      <c r="E2893" s="325">
        <v>75.156800000000004</v>
      </c>
      <c r="F2893" s="325">
        <v>60.437800000000003</v>
      </c>
      <c r="G2893" s="325">
        <v>55.770600000000002</v>
      </c>
      <c r="H2893" s="325">
        <v>112.4234</v>
      </c>
      <c r="I2893" s="325">
        <v>66.656499999999994</v>
      </c>
      <c r="J2893" s="325">
        <v>47.827399999999997</v>
      </c>
    </row>
    <row r="2894" spans="2:10" x14ac:dyDescent="0.2">
      <c r="B2894" s="937">
        <v>44183</v>
      </c>
      <c r="C2894" s="325">
        <v>46.396900000000002</v>
      </c>
      <c r="D2894" s="325">
        <v>35.462899999999998</v>
      </c>
      <c r="E2894" s="325">
        <v>75.021199999999993</v>
      </c>
      <c r="F2894" s="325">
        <v>60.4375</v>
      </c>
      <c r="G2894" s="325">
        <v>55.805</v>
      </c>
      <c r="H2894" s="325">
        <v>113.0206</v>
      </c>
      <c r="I2894" s="325">
        <v>66.697199999999995</v>
      </c>
      <c r="J2894" s="325">
        <v>47.865000000000002</v>
      </c>
    </row>
    <row r="2895" spans="2:10" x14ac:dyDescent="0.2">
      <c r="B2895" s="937">
        <v>44184</v>
      </c>
      <c r="C2895" s="325">
        <v>46.396900000000002</v>
      </c>
      <c r="D2895" s="325">
        <v>35.462899999999998</v>
      </c>
      <c r="E2895" s="325">
        <v>75.021199999999993</v>
      </c>
      <c r="F2895" s="325">
        <v>60.4375</v>
      </c>
      <c r="G2895" s="325">
        <v>55.805</v>
      </c>
      <c r="H2895" s="325">
        <v>113.0206</v>
      </c>
      <c r="I2895" s="325">
        <v>66.697199999999995</v>
      </c>
      <c r="J2895" s="325">
        <v>47.865000000000002</v>
      </c>
    </row>
    <row r="2896" spans="2:10" x14ac:dyDescent="0.2">
      <c r="B2896" s="937">
        <v>44185</v>
      </c>
      <c r="C2896" s="325">
        <v>46.396900000000002</v>
      </c>
      <c r="D2896" s="325">
        <v>35.462899999999998</v>
      </c>
      <c r="E2896" s="325">
        <v>75.021199999999993</v>
      </c>
      <c r="F2896" s="325">
        <v>60.4375</v>
      </c>
      <c r="G2896" s="325">
        <v>55.805</v>
      </c>
      <c r="H2896" s="325">
        <v>113.0206</v>
      </c>
      <c r="I2896" s="325">
        <v>66.697199999999995</v>
      </c>
      <c r="J2896" s="325">
        <v>47.865000000000002</v>
      </c>
    </row>
    <row r="2897" spans="2:10" x14ac:dyDescent="0.2">
      <c r="B2897" s="937">
        <v>44186</v>
      </c>
      <c r="C2897" s="325">
        <v>46.400599999999997</v>
      </c>
      <c r="D2897" s="325">
        <v>35.827100000000002</v>
      </c>
      <c r="E2897" s="325">
        <v>74.989900000000006</v>
      </c>
      <c r="F2897" s="325">
        <v>60.440100000000001</v>
      </c>
      <c r="G2897" s="325">
        <v>55.801200000000001</v>
      </c>
      <c r="H2897" s="325">
        <v>113.5296</v>
      </c>
      <c r="I2897" s="325">
        <v>66.709900000000005</v>
      </c>
      <c r="J2897" s="325">
        <v>47.816000000000003</v>
      </c>
    </row>
    <row r="2898" spans="2:10" x14ac:dyDescent="0.2">
      <c r="B2898" s="937">
        <v>44187</v>
      </c>
      <c r="C2898" s="325">
        <v>46.407400000000003</v>
      </c>
      <c r="D2898" s="325">
        <v>35.902700000000003</v>
      </c>
      <c r="E2898" s="325">
        <v>75.009399999999999</v>
      </c>
      <c r="F2898" s="325">
        <v>60.438400000000001</v>
      </c>
      <c r="G2898" s="325">
        <v>56.174100000000003</v>
      </c>
      <c r="H2898" s="325">
        <v>85</v>
      </c>
      <c r="I2898" s="325">
        <v>66.7286</v>
      </c>
      <c r="J2898" s="325">
        <v>47.829000000000001</v>
      </c>
    </row>
    <row r="2899" spans="2:10" x14ac:dyDescent="0.2">
      <c r="B2899" s="937">
        <v>44188</v>
      </c>
      <c r="C2899" s="325">
        <v>46.398499999999999</v>
      </c>
      <c r="D2899" s="325">
        <v>35.935099999999998</v>
      </c>
      <c r="E2899" s="325">
        <v>74.982799999999997</v>
      </c>
      <c r="F2899" s="325">
        <v>60.441499999999998</v>
      </c>
      <c r="G2899" s="325">
        <v>56.369500000000002</v>
      </c>
      <c r="H2899" s="325">
        <v>85</v>
      </c>
      <c r="I2899" s="325">
        <v>66.744799999999998</v>
      </c>
      <c r="J2899" s="325">
        <v>47.708199999999998</v>
      </c>
    </row>
    <row r="2900" spans="2:10" x14ac:dyDescent="0.2">
      <c r="B2900" s="937">
        <v>44189</v>
      </c>
      <c r="C2900" s="325">
        <v>46.396500000000003</v>
      </c>
      <c r="D2900" s="325">
        <v>35.944800000000001</v>
      </c>
      <c r="E2900" s="325">
        <v>73.980400000000003</v>
      </c>
      <c r="F2900" s="325">
        <v>60.435299999999998</v>
      </c>
      <c r="G2900" s="325">
        <v>57.229100000000003</v>
      </c>
      <c r="H2900" s="325">
        <v>85</v>
      </c>
      <c r="I2900" s="325">
        <v>66.687299999999993</v>
      </c>
      <c r="J2900" s="325">
        <v>47.675899999999999</v>
      </c>
    </row>
    <row r="2901" spans="2:10" x14ac:dyDescent="0.2">
      <c r="B2901" s="937">
        <v>44190</v>
      </c>
      <c r="C2901" s="325">
        <v>46.396599999999999</v>
      </c>
      <c r="D2901" s="325">
        <v>35.957700000000003</v>
      </c>
      <c r="E2901" s="325">
        <v>73.996499999999997</v>
      </c>
      <c r="F2901" s="325">
        <v>60.931100000000001</v>
      </c>
      <c r="G2901" s="325">
        <v>57.8048</v>
      </c>
      <c r="H2901" s="325">
        <v>85</v>
      </c>
      <c r="I2901" s="325">
        <v>67.098100000000002</v>
      </c>
      <c r="J2901" s="325">
        <v>47.635599999999997</v>
      </c>
    </row>
    <row r="2902" spans="2:10" x14ac:dyDescent="0.2">
      <c r="B2902" s="937">
        <v>44191</v>
      </c>
      <c r="C2902" s="325">
        <v>46.396599999999999</v>
      </c>
      <c r="D2902" s="325">
        <v>35.957700000000003</v>
      </c>
      <c r="E2902" s="325">
        <v>73.996499999999997</v>
      </c>
      <c r="F2902" s="325">
        <v>60.931100000000001</v>
      </c>
      <c r="G2902" s="325">
        <v>57.8048</v>
      </c>
      <c r="H2902" s="325">
        <v>85</v>
      </c>
      <c r="I2902" s="325">
        <v>67.098100000000002</v>
      </c>
      <c r="J2902" s="325">
        <v>47.635599999999997</v>
      </c>
    </row>
    <row r="2903" spans="2:10" x14ac:dyDescent="0.2">
      <c r="B2903" s="937">
        <v>44192</v>
      </c>
      <c r="C2903" s="325">
        <v>46.396599999999999</v>
      </c>
      <c r="D2903" s="325">
        <v>35.957700000000003</v>
      </c>
      <c r="E2903" s="325">
        <v>73.996499999999997</v>
      </c>
      <c r="F2903" s="325">
        <v>60.931100000000001</v>
      </c>
      <c r="G2903" s="325">
        <v>57.8048</v>
      </c>
      <c r="H2903" s="325">
        <v>85</v>
      </c>
      <c r="I2903" s="325">
        <v>67.098100000000002</v>
      </c>
      <c r="J2903" s="325">
        <v>47.635599999999997</v>
      </c>
    </row>
    <row r="2904" spans="2:10" x14ac:dyDescent="0.2">
      <c r="B2904" s="937">
        <v>44193</v>
      </c>
      <c r="C2904" s="325">
        <v>47.631599999999999</v>
      </c>
      <c r="D2904" s="325">
        <v>35.2378</v>
      </c>
      <c r="E2904" s="325">
        <v>74</v>
      </c>
      <c r="F2904" s="325">
        <v>61.857399999999998</v>
      </c>
      <c r="G2904" s="325">
        <v>58</v>
      </c>
      <c r="H2904" s="325">
        <v>85</v>
      </c>
      <c r="I2904" s="325">
        <v>66.77</v>
      </c>
      <c r="J2904" s="325">
        <v>49</v>
      </c>
    </row>
    <row r="2905" spans="2:10" x14ac:dyDescent="0.2">
      <c r="B2905" s="937">
        <v>44194</v>
      </c>
      <c r="C2905" s="325">
        <v>46.405299999999997</v>
      </c>
      <c r="D2905" s="325">
        <v>35.966099999999997</v>
      </c>
      <c r="E2905" s="325">
        <v>74.340100000000007</v>
      </c>
      <c r="F2905" s="325">
        <v>60.927</v>
      </c>
      <c r="G2905" s="325">
        <v>58.140500000000003</v>
      </c>
      <c r="H2905" s="325">
        <v>85</v>
      </c>
      <c r="I2905" s="325">
        <v>67.115200000000002</v>
      </c>
      <c r="J2905" s="325">
        <v>47.673099999999998</v>
      </c>
    </row>
    <row r="2906" spans="2:10" x14ac:dyDescent="0.2">
      <c r="B2906" s="937">
        <v>44195</v>
      </c>
      <c r="C2906" s="325">
        <v>46.394199999999998</v>
      </c>
      <c r="D2906" s="325">
        <v>35.962400000000002</v>
      </c>
      <c r="E2906" s="325">
        <v>74.673599999999993</v>
      </c>
      <c r="F2906" s="325">
        <v>60.9283</v>
      </c>
      <c r="G2906" s="325">
        <v>58.064</v>
      </c>
      <c r="H2906" s="325">
        <v>85</v>
      </c>
      <c r="I2906" s="325">
        <v>67.106200000000001</v>
      </c>
      <c r="J2906" s="325">
        <v>47.669600000000003</v>
      </c>
    </row>
    <row r="2907" spans="2:10" x14ac:dyDescent="0.2">
      <c r="B2907" s="937">
        <v>44196</v>
      </c>
      <c r="C2907" s="325">
        <v>46.395800000000001</v>
      </c>
      <c r="D2907" s="325">
        <v>35.990299999999998</v>
      </c>
      <c r="E2907" s="325">
        <v>75.351399999999998</v>
      </c>
      <c r="F2907" s="325">
        <v>60.436199999999999</v>
      </c>
      <c r="G2907" s="325">
        <v>58.152700000000003</v>
      </c>
      <c r="H2907" s="325">
        <v>85</v>
      </c>
      <c r="I2907" s="325">
        <v>66.394999999999996</v>
      </c>
      <c r="J2907" s="325">
        <v>47.670200000000001</v>
      </c>
    </row>
    <row r="2908" spans="2:10" x14ac:dyDescent="0.2">
      <c r="B2908" s="937">
        <v>44197</v>
      </c>
      <c r="C2908" s="325">
        <v>46.3962</v>
      </c>
      <c r="D2908" s="325">
        <v>35.999200000000002</v>
      </c>
      <c r="E2908" s="325">
        <v>75.343500000000006</v>
      </c>
      <c r="F2908" s="325">
        <v>60.436</v>
      </c>
      <c r="G2908" s="325">
        <v>59.085799999999999</v>
      </c>
      <c r="H2908" s="325">
        <v>85</v>
      </c>
      <c r="I2908" s="325">
        <v>66.398399999999995</v>
      </c>
      <c r="J2908" s="325">
        <v>47.831299999999999</v>
      </c>
    </row>
    <row r="2909" spans="2:10" x14ac:dyDescent="0.2">
      <c r="B2909" s="937">
        <v>44198</v>
      </c>
      <c r="C2909" s="325">
        <v>46.3962</v>
      </c>
      <c r="D2909" s="325">
        <v>35.999200000000002</v>
      </c>
      <c r="E2909" s="325">
        <v>75.343500000000006</v>
      </c>
      <c r="F2909" s="325">
        <v>60.436</v>
      </c>
      <c r="G2909" s="325">
        <v>59.085799999999999</v>
      </c>
      <c r="H2909" s="325">
        <v>85</v>
      </c>
      <c r="I2909" s="325">
        <v>66.398399999999995</v>
      </c>
      <c r="J2909" s="325">
        <v>47.831299999999999</v>
      </c>
    </row>
    <row r="2910" spans="2:10" x14ac:dyDescent="0.2">
      <c r="B2910" s="937">
        <v>44199</v>
      </c>
      <c r="C2910" s="325">
        <v>46.3962</v>
      </c>
      <c r="D2910" s="325">
        <v>35.999200000000002</v>
      </c>
      <c r="E2910" s="325">
        <v>75.343500000000006</v>
      </c>
      <c r="F2910" s="325">
        <v>60.436</v>
      </c>
      <c r="G2910" s="325">
        <v>59.085799999999999</v>
      </c>
      <c r="H2910" s="325">
        <v>85</v>
      </c>
      <c r="I2910" s="325">
        <v>66.398399999999995</v>
      </c>
      <c r="J2910" s="325">
        <v>47.831299999999999</v>
      </c>
    </row>
    <row r="2911" spans="2:10" x14ac:dyDescent="0.2">
      <c r="B2911" s="937">
        <v>44200</v>
      </c>
      <c r="C2911" s="325">
        <v>47.630600000000001</v>
      </c>
      <c r="D2911" s="325">
        <v>35.245100000000001</v>
      </c>
      <c r="E2911" s="325">
        <v>76</v>
      </c>
      <c r="F2911" s="325">
        <v>60.869</v>
      </c>
      <c r="G2911" s="325">
        <v>59</v>
      </c>
      <c r="H2911" s="325">
        <v>85</v>
      </c>
      <c r="I2911" s="325">
        <v>66.769800000000004</v>
      </c>
      <c r="J2911" s="325">
        <v>49</v>
      </c>
    </row>
    <row r="2912" spans="2:10" x14ac:dyDescent="0.2">
      <c r="B2912" s="937">
        <v>44201</v>
      </c>
      <c r="C2912" s="325">
        <v>46.407400000000003</v>
      </c>
      <c r="D2912" s="325">
        <v>36.369100000000003</v>
      </c>
      <c r="E2912" s="325">
        <v>74.726900000000001</v>
      </c>
      <c r="F2912" s="325">
        <v>60.436900000000001</v>
      </c>
      <c r="G2912" s="325">
        <v>58.276600000000002</v>
      </c>
      <c r="H2912" s="325">
        <v>85</v>
      </c>
      <c r="I2912" s="325">
        <v>66.411900000000003</v>
      </c>
      <c r="J2912" s="325">
        <v>47.808</v>
      </c>
    </row>
    <row r="2913" spans="2:10" x14ac:dyDescent="0.2">
      <c r="B2913" s="937">
        <v>44202</v>
      </c>
      <c r="C2913" s="325">
        <v>46.397199999999998</v>
      </c>
      <c r="D2913" s="325">
        <v>36.4251</v>
      </c>
      <c r="E2913" s="325">
        <v>75.298199999999994</v>
      </c>
      <c r="F2913" s="325">
        <v>60.425699999999999</v>
      </c>
      <c r="G2913" s="325">
        <v>58.228700000000003</v>
      </c>
      <c r="H2913" s="325">
        <v>85</v>
      </c>
      <c r="I2913" s="325">
        <v>66.400000000000006</v>
      </c>
      <c r="J2913" s="325">
        <v>47.833300000000001</v>
      </c>
    </row>
    <row r="2914" spans="2:10" x14ac:dyDescent="0.2">
      <c r="B2914" s="937">
        <v>44203</v>
      </c>
      <c r="C2914" s="325">
        <v>46.400199999999998</v>
      </c>
      <c r="D2914" s="325">
        <v>36.435000000000002</v>
      </c>
      <c r="E2914" s="325">
        <v>75.343299999999999</v>
      </c>
      <c r="F2914" s="325">
        <v>60.4315</v>
      </c>
      <c r="G2914" s="325">
        <v>58.921700000000001</v>
      </c>
      <c r="H2914" s="325">
        <v>85</v>
      </c>
      <c r="I2914" s="325">
        <v>66.396199999999993</v>
      </c>
      <c r="J2914" s="325">
        <v>47.840899999999998</v>
      </c>
    </row>
    <row r="2915" spans="2:10" x14ac:dyDescent="0.2">
      <c r="B2915" s="937">
        <v>44204</v>
      </c>
      <c r="C2915" s="325">
        <v>46.398600000000002</v>
      </c>
      <c r="D2915" s="325">
        <v>36.429699999999997</v>
      </c>
      <c r="E2915" s="325">
        <v>75.346999999999994</v>
      </c>
      <c r="F2915" s="325">
        <v>60.424199999999999</v>
      </c>
      <c r="G2915" s="325">
        <v>59.124699999999997</v>
      </c>
      <c r="H2915" s="325">
        <v>86.831299999999999</v>
      </c>
      <c r="I2915" s="325">
        <v>66.397499999999994</v>
      </c>
      <c r="J2915" s="325">
        <v>47.837800000000001</v>
      </c>
    </row>
    <row r="2916" spans="2:10" x14ac:dyDescent="0.2">
      <c r="B2916" s="937">
        <v>44205</v>
      </c>
      <c r="C2916" s="325">
        <v>46.398600000000002</v>
      </c>
      <c r="D2916" s="325">
        <v>36.429699999999997</v>
      </c>
      <c r="E2916" s="325">
        <v>75.346999999999994</v>
      </c>
      <c r="F2916" s="325">
        <v>60.424199999999999</v>
      </c>
      <c r="G2916" s="325">
        <v>59.124699999999997</v>
      </c>
      <c r="H2916" s="325">
        <v>86.831299999999999</v>
      </c>
      <c r="I2916" s="325">
        <v>66.397499999999994</v>
      </c>
      <c r="J2916" s="325">
        <v>47.837800000000001</v>
      </c>
    </row>
    <row r="2917" spans="2:10" x14ac:dyDescent="0.2">
      <c r="B2917" s="937">
        <v>44206</v>
      </c>
      <c r="C2917" s="325">
        <v>46.398600000000002</v>
      </c>
      <c r="D2917" s="325">
        <v>36.429699999999997</v>
      </c>
      <c r="E2917" s="325">
        <v>75.346999999999994</v>
      </c>
      <c r="F2917" s="325">
        <v>60.424199999999999</v>
      </c>
      <c r="G2917" s="325">
        <v>59.124699999999997</v>
      </c>
      <c r="H2917" s="325">
        <v>86.831299999999999</v>
      </c>
      <c r="I2917" s="325">
        <v>66.397499999999994</v>
      </c>
      <c r="J2917" s="325">
        <v>47.837800000000001</v>
      </c>
    </row>
    <row r="2918" spans="2:10" x14ac:dyDescent="0.2">
      <c r="B2918" s="937">
        <v>44207</v>
      </c>
      <c r="C2918" s="325">
        <v>46.398200000000003</v>
      </c>
      <c r="D2918" s="325">
        <v>36.431199999999997</v>
      </c>
      <c r="E2918" s="325">
        <v>75.349599999999995</v>
      </c>
      <c r="F2918" s="325">
        <v>60.425600000000003</v>
      </c>
      <c r="G2918" s="325">
        <v>58.990400000000001</v>
      </c>
      <c r="H2918" s="325">
        <v>87.188100000000006</v>
      </c>
      <c r="I2918" s="325">
        <v>66.396699999999996</v>
      </c>
      <c r="J2918" s="325">
        <v>47.838900000000002</v>
      </c>
    </row>
    <row r="2919" spans="2:10" x14ac:dyDescent="0.2">
      <c r="B2919" s="937">
        <v>44208</v>
      </c>
      <c r="C2919" s="325">
        <v>46.406300000000002</v>
      </c>
      <c r="D2919" s="325">
        <v>36.441099999999999</v>
      </c>
      <c r="E2919" s="325">
        <v>75.379199999999997</v>
      </c>
      <c r="F2919" s="325">
        <v>60.429400000000001</v>
      </c>
      <c r="G2919" s="325">
        <v>58.956899999999997</v>
      </c>
      <c r="H2919" s="325">
        <v>87.188000000000002</v>
      </c>
      <c r="I2919" s="325">
        <v>66.413899999999998</v>
      </c>
      <c r="J2919" s="325">
        <v>47.8429</v>
      </c>
    </row>
    <row r="2920" spans="2:10" x14ac:dyDescent="0.2">
      <c r="B2920" s="937">
        <v>44209</v>
      </c>
      <c r="C2920" s="325">
        <v>46.399000000000001</v>
      </c>
      <c r="D2920" s="325">
        <v>36.438099999999999</v>
      </c>
      <c r="E2920" s="325">
        <v>75.938100000000006</v>
      </c>
      <c r="F2920" s="325">
        <v>60.430599999999998</v>
      </c>
      <c r="G2920" s="325">
        <v>58.8996</v>
      </c>
      <c r="H2920" s="325">
        <v>87.188000000000002</v>
      </c>
      <c r="I2920" s="325">
        <v>66.401899999999998</v>
      </c>
      <c r="J2920" s="325">
        <v>47.844000000000001</v>
      </c>
    </row>
    <row r="2921" spans="2:10" x14ac:dyDescent="0.2">
      <c r="B2921" s="937">
        <v>44210</v>
      </c>
      <c r="C2921" s="325">
        <v>46.399000000000001</v>
      </c>
      <c r="D2921" s="325">
        <v>36.450000000000003</v>
      </c>
      <c r="E2921" s="325">
        <v>75.604799999999997</v>
      </c>
      <c r="F2921" s="325">
        <v>60.445099999999996</v>
      </c>
      <c r="G2921" s="325">
        <v>58.8996</v>
      </c>
      <c r="H2921" s="325">
        <v>87.188000000000002</v>
      </c>
      <c r="I2921" s="325">
        <v>66.408600000000007</v>
      </c>
      <c r="J2921" s="325">
        <v>47.844000000000001</v>
      </c>
    </row>
    <row r="2922" spans="2:10" x14ac:dyDescent="0.2">
      <c r="B2922" s="937">
        <v>44211</v>
      </c>
      <c r="C2922" s="325">
        <v>46.398899999999998</v>
      </c>
      <c r="D2922" s="325">
        <v>36.442500000000003</v>
      </c>
      <c r="E2922" s="325">
        <v>75.604799999999997</v>
      </c>
      <c r="F2922" s="325">
        <v>60.437600000000003</v>
      </c>
      <c r="G2922" s="325">
        <v>58.8996</v>
      </c>
      <c r="H2922" s="325">
        <v>87.187899999999999</v>
      </c>
      <c r="I2922" s="325">
        <v>66.407799999999995</v>
      </c>
      <c r="J2922" s="325">
        <v>47.844000000000001</v>
      </c>
    </row>
    <row r="2923" spans="2:10" x14ac:dyDescent="0.2">
      <c r="B2923" s="937">
        <v>44212</v>
      </c>
      <c r="C2923" s="325">
        <v>46.398899999999998</v>
      </c>
      <c r="D2923" s="325">
        <v>36.442500000000003</v>
      </c>
      <c r="E2923" s="325">
        <v>75.604799999999997</v>
      </c>
      <c r="F2923" s="325">
        <v>60.437600000000003</v>
      </c>
      <c r="G2923" s="325">
        <v>58.8996</v>
      </c>
      <c r="H2923" s="325">
        <v>87.187899999999999</v>
      </c>
      <c r="I2923" s="325">
        <v>66.407799999999995</v>
      </c>
      <c r="J2923" s="325">
        <v>47.844000000000001</v>
      </c>
    </row>
    <row r="2924" spans="2:10" x14ac:dyDescent="0.2">
      <c r="B2924" s="937">
        <v>44213</v>
      </c>
      <c r="C2924" s="325">
        <v>46.398899999999998</v>
      </c>
      <c r="D2924" s="325">
        <v>36.442500000000003</v>
      </c>
      <c r="E2924" s="325">
        <v>75.604799999999997</v>
      </c>
      <c r="F2924" s="325">
        <v>60.437600000000003</v>
      </c>
      <c r="G2924" s="325">
        <v>58.8996</v>
      </c>
      <c r="H2924" s="325">
        <v>87.187899999999999</v>
      </c>
      <c r="I2924" s="325">
        <v>66.407799999999995</v>
      </c>
      <c r="J2924" s="325">
        <v>47.844000000000001</v>
      </c>
    </row>
    <row r="2925" spans="2:10" x14ac:dyDescent="0.2">
      <c r="B2925" s="937">
        <v>44214</v>
      </c>
      <c r="C2925" s="325">
        <v>45</v>
      </c>
      <c r="D2925" s="325">
        <v>35.599400000000003</v>
      </c>
      <c r="E2925" s="325">
        <v>75.604799999999997</v>
      </c>
      <c r="F2925" s="325">
        <v>60.442500000000003</v>
      </c>
      <c r="G2925" s="325">
        <v>58.8996</v>
      </c>
      <c r="H2925" s="325">
        <v>84.02</v>
      </c>
      <c r="I2925" s="325">
        <v>65.152900000000002</v>
      </c>
      <c r="J2925" s="325">
        <v>47.844000000000001</v>
      </c>
    </row>
    <row r="2926" spans="2:10" x14ac:dyDescent="0.2">
      <c r="B2926" s="937">
        <v>44215</v>
      </c>
      <c r="C2926" s="325">
        <v>44.8005</v>
      </c>
      <c r="D2926" s="325">
        <v>35.094999999999999</v>
      </c>
      <c r="E2926" s="325">
        <v>75</v>
      </c>
      <c r="F2926" s="325">
        <v>60.4358</v>
      </c>
      <c r="G2926" s="325">
        <v>49.8</v>
      </c>
      <c r="H2926" s="325">
        <v>84.02</v>
      </c>
      <c r="I2926" s="325">
        <v>65</v>
      </c>
      <c r="J2926" s="325">
        <v>47</v>
      </c>
    </row>
    <row r="2927" spans="2:10" x14ac:dyDescent="0.2">
      <c r="B2927" s="937">
        <v>44216</v>
      </c>
      <c r="C2927" s="325">
        <v>45</v>
      </c>
      <c r="D2927" s="325">
        <v>35.494500000000002</v>
      </c>
      <c r="E2927" s="325">
        <v>75.353399999999993</v>
      </c>
      <c r="F2927" s="325">
        <v>60.438200000000002</v>
      </c>
      <c r="G2927" s="325">
        <v>50.729199999999999</v>
      </c>
      <c r="H2927" s="325">
        <v>84.019900000000007</v>
      </c>
      <c r="I2927" s="325">
        <v>65.177700000000002</v>
      </c>
      <c r="J2927" s="325">
        <v>47.852600000000002</v>
      </c>
    </row>
    <row r="2928" spans="2:10" x14ac:dyDescent="0.2">
      <c r="B2928" s="937">
        <v>44217</v>
      </c>
      <c r="C2928" s="325">
        <v>45</v>
      </c>
      <c r="D2928" s="325">
        <v>35.536900000000003</v>
      </c>
      <c r="E2928" s="325">
        <v>75.355800000000002</v>
      </c>
      <c r="F2928" s="325">
        <v>60.433300000000003</v>
      </c>
      <c r="G2928" s="325">
        <v>50.783099999999997</v>
      </c>
      <c r="H2928" s="325">
        <v>84.019900000000007</v>
      </c>
      <c r="I2928" s="325">
        <v>65.161900000000003</v>
      </c>
      <c r="J2928" s="325">
        <v>47.844200000000001</v>
      </c>
    </row>
    <row r="2929" spans="2:10" x14ac:dyDescent="0.2">
      <c r="B2929" s="937">
        <v>44218</v>
      </c>
      <c r="C2929" s="325">
        <v>45</v>
      </c>
      <c r="D2929" s="325">
        <v>35.616599999999998</v>
      </c>
      <c r="E2929" s="325">
        <v>75.357100000000003</v>
      </c>
      <c r="F2929" s="325">
        <v>60.433399999999999</v>
      </c>
      <c r="G2929" s="325">
        <v>50.7669</v>
      </c>
      <c r="H2929" s="325">
        <v>84.019900000000007</v>
      </c>
      <c r="I2929" s="325">
        <v>65.1661</v>
      </c>
      <c r="J2929" s="325">
        <v>47.779699999999998</v>
      </c>
    </row>
    <row r="2930" spans="2:10" x14ac:dyDescent="0.2">
      <c r="B2930" s="937">
        <v>44219</v>
      </c>
      <c r="C2930" s="325">
        <v>45</v>
      </c>
      <c r="D2930" s="325">
        <v>35.616599999999998</v>
      </c>
      <c r="E2930" s="325">
        <v>75.357100000000003</v>
      </c>
      <c r="F2930" s="325">
        <v>60.433399999999999</v>
      </c>
      <c r="G2930" s="325">
        <v>50.7669</v>
      </c>
      <c r="H2930" s="325">
        <v>84.019900000000007</v>
      </c>
      <c r="I2930" s="325">
        <v>65.1661</v>
      </c>
      <c r="J2930" s="325">
        <v>47.779699999999998</v>
      </c>
    </row>
    <row r="2931" spans="2:10" x14ac:dyDescent="0.2">
      <c r="B2931" s="937">
        <v>44220</v>
      </c>
      <c r="C2931" s="325">
        <v>45</v>
      </c>
      <c r="D2931" s="325">
        <v>35.616599999999998</v>
      </c>
      <c r="E2931" s="325">
        <v>75.357100000000003</v>
      </c>
      <c r="F2931" s="325">
        <v>60.433399999999999</v>
      </c>
      <c r="G2931" s="325">
        <v>50.7669</v>
      </c>
      <c r="H2931" s="325">
        <v>84.019900000000007</v>
      </c>
      <c r="I2931" s="325">
        <v>65.1661</v>
      </c>
      <c r="J2931" s="325">
        <v>47.779699999999998</v>
      </c>
    </row>
    <row r="2932" spans="2:10" x14ac:dyDescent="0.2">
      <c r="B2932" s="937">
        <v>44221</v>
      </c>
      <c r="C2932" s="325">
        <v>45</v>
      </c>
      <c r="D2932" s="325">
        <v>35.988900000000001</v>
      </c>
      <c r="E2932" s="325">
        <v>75.356399999999994</v>
      </c>
      <c r="F2932" s="325">
        <v>60.435699999999997</v>
      </c>
      <c r="G2932" s="325">
        <v>50.7515</v>
      </c>
      <c r="H2932" s="325">
        <v>84.019900000000007</v>
      </c>
      <c r="I2932" s="325">
        <v>65.156300000000002</v>
      </c>
      <c r="J2932" s="325">
        <v>47.683799999999998</v>
      </c>
    </row>
    <row r="2933" spans="2:10" x14ac:dyDescent="0.2">
      <c r="B2933" s="937">
        <v>44222</v>
      </c>
      <c r="C2933" s="325">
        <v>45</v>
      </c>
      <c r="D2933" s="325">
        <v>36.084400000000002</v>
      </c>
      <c r="E2933" s="325">
        <v>76.051500000000004</v>
      </c>
      <c r="F2933" s="325">
        <v>60.440600000000003</v>
      </c>
      <c r="G2933" s="325">
        <v>49.956499999999998</v>
      </c>
      <c r="H2933" s="325">
        <v>84.019800000000004</v>
      </c>
      <c r="I2933" s="325">
        <v>65.182400000000001</v>
      </c>
      <c r="J2933" s="325">
        <v>47.654000000000003</v>
      </c>
    </row>
    <row r="2934" spans="2:10" x14ac:dyDescent="0.2">
      <c r="B2934" s="937">
        <v>44223</v>
      </c>
      <c r="C2934" s="325">
        <v>45</v>
      </c>
      <c r="D2934" s="325">
        <v>35.984099999999998</v>
      </c>
      <c r="E2934" s="325">
        <v>76.036100000000005</v>
      </c>
      <c r="F2934" s="325">
        <v>60.433900000000001</v>
      </c>
      <c r="G2934" s="325">
        <v>49.580500000000001</v>
      </c>
      <c r="H2934" s="325">
        <v>84.019800000000004</v>
      </c>
      <c r="I2934" s="325">
        <v>65.156099999999995</v>
      </c>
      <c r="J2934" s="325">
        <v>47.6404</v>
      </c>
    </row>
    <row r="2935" spans="2:10" x14ac:dyDescent="0.2">
      <c r="B2935" s="937">
        <v>44224</v>
      </c>
      <c r="C2935" s="325">
        <v>44.801400000000001</v>
      </c>
      <c r="D2935" s="325">
        <v>35.614899999999999</v>
      </c>
      <c r="E2935" s="325">
        <v>76.034599999999998</v>
      </c>
      <c r="F2935" s="325">
        <v>60.437399999999997</v>
      </c>
      <c r="G2935" s="325">
        <v>49.461500000000001</v>
      </c>
      <c r="H2935" s="325">
        <v>84.019800000000004</v>
      </c>
      <c r="I2935" s="325">
        <v>65.153099999999995</v>
      </c>
      <c r="J2935" s="325">
        <v>47.637999999999998</v>
      </c>
    </row>
    <row r="2936" spans="2:10" x14ac:dyDescent="0.2">
      <c r="B2936" s="937">
        <v>44225</v>
      </c>
      <c r="C2936" s="325">
        <v>45</v>
      </c>
      <c r="D2936" s="325">
        <v>35.534700000000001</v>
      </c>
      <c r="E2936" s="325">
        <v>76.035600000000002</v>
      </c>
      <c r="F2936" s="325">
        <v>60.427599999999998</v>
      </c>
      <c r="G2936" s="325">
        <v>48.409399999999998</v>
      </c>
      <c r="H2936" s="325">
        <v>84.0197</v>
      </c>
      <c r="I2936" s="325">
        <v>65.155600000000007</v>
      </c>
      <c r="J2936" s="325">
        <v>47.6389</v>
      </c>
    </row>
    <row r="2937" spans="2:10" x14ac:dyDescent="0.2">
      <c r="B2937" s="937">
        <v>44226</v>
      </c>
      <c r="C2937" s="325">
        <v>45</v>
      </c>
      <c r="D2937" s="325">
        <v>35.534700000000001</v>
      </c>
      <c r="E2937" s="325">
        <v>76.035600000000002</v>
      </c>
      <c r="F2937" s="325">
        <v>60.427599999999998</v>
      </c>
      <c r="G2937" s="325">
        <v>48.409399999999998</v>
      </c>
      <c r="H2937" s="325">
        <v>84.0197</v>
      </c>
      <c r="I2937" s="325">
        <v>65.155600000000007</v>
      </c>
      <c r="J2937" s="325">
        <v>47.6389</v>
      </c>
    </row>
    <row r="2938" spans="2:10" x14ac:dyDescent="0.2">
      <c r="B2938" s="937">
        <v>44227</v>
      </c>
      <c r="C2938" s="325">
        <v>45</v>
      </c>
      <c r="D2938" s="325">
        <v>35.534700000000001</v>
      </c>
      <c r="E2938" s="325">
        <v>76.035600000000002</v>
      </c>
      <c r="F2938" s="325">
        <v>60.427599999999998</v>
      </c>
      <c r="G2938" s="325">
        <v>48.409399999999998</v>
      </c>
      <c r="H2938" s="325">
        <v>84.0197</v>
      </c>
      <c r="I2938" s="325">
        <v>65.155600000000007</v>
      </c>
      <c r="J2938" s="325">
        <v>47.6389</v>
      </c>
    </row>
    <row r="2939" spans="2:10" x14ac:dyDescent="0.2">
      <c r="B2939" s="937">
        <v>44228</v>
      </c>
      <c r="C2939" s="325">
        <v>45</v>
      </c>
      <c r="D2939" s="325">
        <v>35.497100000000003</v>
      </c>
      <c r="E2939" s="325">
        <v>76.030600000000007</v>
      </c>
      <c r="F2939" s="325">
        <v>60.432000000000002</v>
      </c>
      <c r="G2939" s="325">
        <v>48.136299999999999</v>
      </c>
      <c r="H2939" s="325">
        <v>84.0197</v>
      </c>
      <c r="I2939" s="325">
        <v>65.148700000000005</v>
      </c>
      <c r="J2939" s="325">
        <v>47.634500000000003</v>
      </c>
    </row>
    <row r="2940" spans="2:10" x14ac:dyDescent="0.2">
      <c r="B2940" s="937">
        <v>44229</v>
      </c>
      <c r="C2940" s="325">
        <v>45</v>
      </c>
      <c r="D2940" s="325">
        <v>35.4893</v>
      </c>
      <c r="E2940" s="325">
        <v>76.061499999999995</v>
      </c>
      <c r="F2940" s="325">
        <v>60</v>
      </c>
      <c r="G2940" s="325">
        <v>48.994599999999998</v>
      </c>
      <c r="H2940" s="325">
        <v>84.0197</v>
      </c>
      <c r="I2940" s="325">
        <v>65.184799999999996</v>
      </c>
      <c r="J2940" s="325">
        <v>47.642200000000003</v>
      </c>
    </row>
    <row r="2941" spans="2:10" x14ac:dyDescent="0.2">
      <c r="B2941" s="937">
        <v>44230</v>
      </c>
      <c r="C2941" s="325">
        <v>45</v>
      </c>
      <c r="D2941" s="325">
        <v>35.475900000000003</v>
      </c>
      <c r="E2941" s="325">
        <v>76.032899999999998</v>
      </c>
      <c r="F2941" s="325">
        <v>60</v>
      </c>
      <c r="G2941" s="325">
        <v>49.3752</v>
      </c>
      <c r="H2941" s="325">
        <v>84.019599999999997</v>
      </c>
      <c r="I2941" s="325">
        <v>65.148600000000002</v>
      </c>
      <c r="J2941" s="325">
        <v>47.634099999999997</v>
      </c>
    </row>
    <row r="2942" spans="2:10" x14ac:dyDescent="0.2">
      <c r="B2942" s="937">
        <v>44231</v>
      </c>
      <c r="C2942" s="325">
        <v>45</v>
      </c>
      <c r="D2942" s="325">
        <v>35.463700000000003</v>
      </c>
      <c r="E2942" s="325">
        <v>76.026300000000006</v>
      </c>
      <c r="F2942" s="325">
        <v>60</v>
      </c>
      <c r="G2942" s="325">
        <v>49.7209</v>
      </c>
      <c r="H2942" s="325">
        <v>84.019599999999997</v>
      </c>
      <c r="I2942" s="325">
        <v>65.137100000000004</v>
      </c>
      <c r="J2942" s="325">
        <v>47.6235</v>
      </c>
    </row>
    <row r="2943" spans="2:10" x14ac:dyDescent="0.2">
      <c r="B2943" s="937">
        <v>44232</v>
      </c>
      <c r="C2943" s="325">
        <v>45</v>
      </c>
      <c r="D2943" s="325">
        <v>35.473599999999998</v>
      </c>
      <c r="E2943" s="325">
        <v>76.030799999999999</v>
      </c>
      <c r="F2943" s="325">
        <v>60</v>
      </c>
      <c r="G2943" s="325">
        <v>49.234900000000003</v>
      </c>
      <c r="H2943" s="325">
        <v>83.026799999999994</v>
      </c>
      <c r="I2943" s="325">
        <v>65.147300000000001</v>
      </c>
      <c r="J2943" s="325">
        <v>47.632100000000001</v>
      </c>
    </row>
    <row r="2944" spans="2:10" x14ac:dyDescent="0.2">
      <c r="B2944" s="937">
        <v>44233</v>
      </c>
      <c r="C2944" s="325">
        <v>45</v>
      </c>
      <c r="D2944" s="325">
        <v>35.473599999999998</v>
      </c>
      <c r="E2944" s="325">
        <v>76.030799999999999</v>
      </c>
      <c r="F2944" s="325">
        <v>60</v>
      </c>
      <c r="G2944" s="325">
        <v>49.234900000000003</v>
      </c>
      <c r="H2944" s="325">
        <v>83.026799999999994</v>
      </c>
      <c r="I2944" s="325">
        <v>65.147300000000001</v>
      </c>
      <c r="J2944" s="325">
        <v>47.632100000000001</v>
      </c>
    </row>
    <row r="2945" spans="2:10" x14ac:dyDescent="0.2">
      <c r="B2945" s="937">
        <v>44234</v>
      </c>
      <c r="C2945" s="325">
        <v>45</v>
      </c>
      <c r="D2945" s="325">
        <v>35.473599999999998</v>
      </c>
      <c r="E2945" s="325">
        <v>76.030799999999999</v>
      </c>
      <c r="F2945" s="325">
        <v>60</v>
      </c>
      <c r="G2945" s="325">
        <v>49.234900000000003</v>
      </c>
      <c r="H2945" s="325">
        <v>83.026799999999994</v>
      </c>
      <c r="I2945" s="325">
        <v>65.147300000000001</v>
      </c>
      <c r="J2945" s="325">
        <v>47.632100000000001</v>
      </c>
    </row>
    <row r="2946" spans="2:10" x14ac:dyDescent="0.2">
      <c r="B2946" s="937">
        <v>44235</v>
      </c>
      <c r="C2946" s="325">
        <v>45</v>
      </c>
      <c r="D2946" s="325">
        <v>35.4709</v>
      </c>
      <c r="E2946" s="325">
        <v>76.609300000000005</v>
      </c>
      <c r="F2946" s="325">
        <v>60</v>
      </c>
      <c r="G2946" s="325">
        <v>49.616199999999999</v>
      </c>
      <c r="H2946" s="325">
        <v>83.026700000000005</v>
      </c>
      <c r="I2946" s="325">
        <v>65.145700000000005</v>
      </c>
      <c r="J2946" s="325">
        <v>47.618699999999997</v>
      </c>
    </row>
    <row r="2947" spans="2:10" x14ac:dyDescent="0.2">
      <c r="B2947" s="937">
        <v>44236</v>
      </c>
      <c r="C2947" s="325">
        <v>45</v>
      </c>
      <c r="D2947" s="325">
        <v>35.483800000000002</v>
      </c>
      <c r="E2947" s="325">
        <v>76.700699999999998</v>
      </c>
      <c r="F2947" s="325">
        <v>60</v>
      </c>
      <c r="G2947" s="325">
        <v>50.0107</v>
      </c>
      <c r="H2947" s="325">
        <v>83.026600000000002</v>
      </c>
      <c r="I2947" s="325">
        <v>65.184399999999997</v>
      </c>
      <c r="J2947" s="325">
        <v>47.627699999999997</v>
      </c>
    </row>
    <row r="2948" spans="2:10" x14ac:dyDescent="0.2">
      <c r="B2948" s="937">
        <v>44237</v>
      </c>
      <c r="C2948" s="325">
        <v>45</v>
      </c>
      <c r="D2948" s="325">
        <v>35.4709</v>
      </c>
      <c r="E2948" s="325">
        <v>76.681700000000006</v>
      </c>
      <c r="F2948" s="325">
        <v>60</v>
      </c>
      <c r="G2948" s="325">
        <v>49.304299999999998</v>
      </c>
      <c r="H2948" s="325">
        <v>83.026600000000002</v>
      </c>
      <c r="I2948" s="325">
        <v>65.150199999999998</v>
      </c>
      <c r="J2948" s="325">
        <v>47.6175</v>
      </c>
    </row>
    <row r="2949" spans="2:10" x14ac:dyDescent="0.2">
      <c r="B2949" s="937">
        <v>44238</v>
      </c>
      <c r="C2949" s="325">
        <v>45</v>
      </c>
      <c r="D2949" s="325">
        <v>35.4724</v>
      </c>
      <c r="E2949" s="325">
        <v>76.683099999999996</v>
      </c>
      <c r="F2949" s="325">
        <v>60</v>
      </c>
      <c r="G2949" s="325">
        <v>48.852600000000002</v>
      </c>
      <c r="H2949" s="325">
        <v>83.026600000000002</v>
      </c>
      <c r="I2949" s="325">
        <v>65.156800000000004</v>
      </c>
      <c r="J2949" s="325">
        <v>47.618600000000001</v>
      </c>
    </row>
    <row r="2950" spans="2:10" x14ac:dyDescent="0.2">
      <c r="B2950" s="937">
        <v>44239</v>
      </c>
      <c r="C2950" s="325">
        <v>45</v>
      </c>
      <c r="D2950" s="325">
        <v>35.468299999999999</v>
      </c>
      <c r="E2950" s="325">
        <v>76.684899999999999</v>
      </c>
      <c r="F2950" s="325">
        <v>60</v>
      </c>
      <c r="G2950" s="325">
        <v>48.551299999999998</v>
      </c>
      <c r="H2950" s="325">
        <v>83.026600000000002</v>
      </c>
      <c r="I2950" s="325">
        <v>65.158900000000003</v>
      </c>
      <c r="J2950" s="325">
        <v>47.616700000000002</v>
      </c>
    </row>
    <row r="2951" spans="2:10" x14ac:dyDescent="0.2">
      <c r="B2951" s="937">
        <v>44240</v>
      </c>
      <c r="C2951" s="325">
        <v>45</v>
      </c>
      <c r="D2951" s="325">
        <v>35.468299999999999</v>
      </c>
      <c r="E2951" s="325">
        <v>76.684899999999999</v>
      </c>
      <c r="F2951" s="325">
        <v>60</v>
      </c>
      <c r="G2951" s="325">
        <v>48.551299999999998</v>
      </c>
      <c r="H2951" s="325">
        <v>83.026600000000002</v>
      </c>
      <c r="I2951" s="325">
        <v>65.158900000000003</v>
      </c>
      <c r="J2951" s="325">
        <v>47.616700000000002</v>
      </c>
    </row>
    <row r="2952" spans="2:10" x14ac:dyDescent="0.2">
      <c r="B2952" s="937">
        <v>44241</v>
      </c>
      <c r="C2952" s="325">
        <v>45</v>
      </c>
      <c r="D2952" s="325">
        <v>35.468299999999999</v>
      </c>
      <c r="E2952" s="325">
        <v>76.684899999999999</v>
      </c>
      <c r="F2952" s="325">
        <v>60</v>
      </c>
      <c r="G2952" s="325">
        <v>48.551299999999998</v>
      </c>
      <c r="H2952" s="325">
        <v>83.026600000000002</v>
      </c>
      <c r="I2952" s="325">
        <v>65.158900000000003</v>
      </c>
      <c r="J2952" s="325">
        <v>47.616700000000002</v>
      </c>
    </row>
    <row r="2953" spans="2:10" x14ac:dyDescent="0.2">
      <c r="B2953" s="937">
        <v>44242</v>
      </c>
      <c r="C2953" s="325">
        <v>44.8033</v>
      </c>
      <c r="D2953" s="325">
        <v>35.468200000000003</v>
      </c>
      <c r="E2953" s="325">
        <v>76.684899999999999</v>
      </c>
      <c r="F2953" s="325">
        <v>60</v>
      </c>
      <c r="G2953" s="325">
        <v>48.551200000000001</v>
      </c>
      <c r="H2953" s="325">
        <v>83.026499999999999</v>
      </c>
      <c r="I2953" s="325">
        <v>65.158900000000003</v>
      </c>
      <c r="J2953" s="325">
        <v>47.616700000000002</v>
      </c>
    </row>
    <row r="2954" spans="2:10" x14ac:dyDescent="0.2">
      <c r="B2954" s="937">
        <v>44243</v>
      </c>
      <c r="C2954" s="325">
        <v>44.803600000000003</v>
      </c>
      <c r="D2954" s="325">
        <v>35.091799999999999</v>
      </c>
      <c r="E2954" s="325">
        <v>76.5</v>
      </c>
      <c r="F2954" s="325">
        <v>60.426000000000002</v>
      </c>
      <c r="G2954" s="325">
        <v>48.3215</v>
      </c>
      <c r="H2954" s="325">
        <v>83.026399999999995</v>
      </c>
      <c r="I2954" s="325">
        <v>65</v>
      </c>
      <c r="J2954" s="325">
        <v>47</v>
      </c>
    </row>
    <row r="2955" spans="2:10" x14ac:dyDescent="0.2">
      <c r="B2955" s="937">
        <v>44244</v>
      </c>
      <c r="C2955" s="325">
        <v>45</v>
      </c>
      <c r="D2955" s="325">
        <v>35.420999999999999</v>
      </c>
      <c r="E2955" s="325">
        <v>76.682400000000001</v>
      </c>
      <c r="F2955" s="325">
        <v>60.407200000000003</v>
      </c>
      <c r="G2955" s="325">
        <v>48.837699999999998</v>
      </c>
      <c r="H2955" s="325">
        <v>83.026399999999995</v>
      </c>
      <c r="I2955" s="325">
        <v>65.158100000000005</v>
      </c>
      <c r="J2955" s="325">
        <v>47.619700000000002</v>
      </c>
    </row>
    <row r="2956" spans="2:10" x14ac:dyDescent="0.2">
      <c r="B2956" s="937">
        <v>44245</v>
      </c>
      <c r="C2956" s="325">
        <v>45</v>
      </c>
      <c r="D2956" s="325">
        <v>35.415399999999998</v>
      </c>
      <c r="E2956" s="325">
        <v>76.805599999999998</v>
      </c>
      <c r="F2956" s="325">
        <v>60.426600000000001</v>
      </c>
      <c r="G2956" s="325">
        <v>49.2821</v>
      </c>
      <c r="H2956" s="325">
        <v>83.026399999999995</v>
      </c>
      <c r="I2956" s="325">
        <v>65.151600000000002</v>
      </c>
      <c r="J2956" s="325">
        <v>47.617699999999999</v>
      </c>
    </row>
    <row r="2957" spans="2:10" x14ac:dyDescent="0.2">
      <c r="B2957" s="937">
        <v>44246</v>
      </c>
      <c r="C2957" s="325">
        <v>44.804099999999998</v>
      </c>
      <c r="D2957" s="325">
        <v>35.401699999999998</v>
      </c>
      <c r="E2957" s="325">
        <v>76.813699999999997</v>
      </c>
      <c r="F2957" s="325">
        <v>60.420699999999997</v>
      </c>
      <c r="G2957" s="325">
        <v>48.7682</v>
      </c>
      <c r="H2957" s="325">
        <v>83.026300000000006</v>
      </c>
      <c r="I2957" s="325">
        <v>65.155000000000001</v>
      </c>
      <c r="J2957" s="325">
        <v>47.612499999999997</v>
      </c>
    </row>
    <row r="2958" spans="2:10" x14ac:dyDescent="0.2">
      <c r="B2958" s="937">
        <v>44247</v>
      </c>
      <c r="C2958" s="325">
        <v>44.804099999999998</v>
      </c>
      <c r="D2958" s="325">
        <v>35.401699999999998</v>
      </c>
      <c r="E2958" s="325">
        <v>76.813699999999997</v>
      </c>
      <c r="F2958" s="325">
        <v>60.420699999999997</v>
      </c>
      <c r="G2958" s="325">
        <v>48.7682</v>
      </c>
      <c r="H2958" s="325">
        <v>83.026300000000006</v>
      </c>
      <c r="I2958" s="325">
        <v>65.155000000000001</v>
      </c>
      <c r="J2958" s="325">
        <v>47.612499999999997</v>
      </c>
    </row>
    <row r="2959" spans="2:10" x14ac:dyDescent="0.2">
      <c r="B2959" s="937">
        <v>44248</v>
      </c>
      <c r="C2959" s="325">
        <v>44.804099999999998</v>
      </c>
      <c r="D2959" s="325">
        <v>35.401699999999998</v>
      </c>
      <c r="E2959" s="325">
        <v>76.813699999999997</v>
      </c>
      <c r="F2959" s="325">
        <v>60.420699999999997</v>
      </c>
      <c r="G2959" s="325">
        <v>48.7682</v>
      </c>
      <c r="H2959" s="325">
        <v>83.026300000000006</v>
      </c>
      <c r="I2959" s="325">
        <v>65.155000000000001</v>
      </c>
      <c r="J2959" s="325">
        <v>47.612499999999997</v>
      </c>
    </row>
    <row r="2960" spans="2:10" x14ac:dyDescent="0.2">
      <c r="B2960" s="937">
        <v>44249</v>
      </c>
      <c r="C2960" s="325">
        <v>45</v>
      </c>
      <c r="D2960" s="325">
        <v>35.396599999999999</v>
      </c>
      <c r="E2960" s="325">
        <v>76.8125</v>
      </c>
      <c r="F2960" s="325">
        <v>60.408099999999997</v>
      </c>
      <c r="G2960" s="325">
        <v>48.184399999999997</v>
      </c>
      <c r="H2960" s="325">
        <v>83.026300000000006</v>
      </c>
      <c r="I2960" s="325">
        <v>65.150000000000006</v>
      </c>
      <c r="J2960" s="325">
        <v>47.6096</v>
      </c>
    </row>
    <row r="2961" spans="2:10" x14ac:dyDescent="0.2">
      <c r="B2961" s="937">
        <v>44250</v>
      </c>
      <c r="C2961" s="325">
        <v>45</v>
      </c>
      <c r="D2961" s="325">
        <v>35.406799999999997</v>
      </c>
      <c r="E2961" s="325">
        <v>76.838999999999999</v>
      </c>
      <c r="F2961" s="325">
        <v>60.411000000000001</v>
      </c>
      <c r="G2961" s="325">
        <v>47.781199999999998</v>
      </c>
      <c r="H2961" s="325">
        <v>84.692899999999995</v>
      </c>
      <c r="I2961" s="325">
        <v>65.184100000000001</v>
      </c>
      <c r="J2961" s="325">
        <v>47.620600000000003</v>
      </c>
    </row>
    <row r="2962" spans="2:10" x14ac:dyDescent="0.2">
      <c r="B2962" s="937">
        <v>44251</v>
      </c>
      <c r="C2962" s="325">
        <v>45</v>
      </c>
      <c r="D2962" s="325">
        <v>35.4011</v>
      </c>
      <c r="E2962" s="325">
        <v>76.812700000000007</v>
      </c>
      <c r="F2962" s="325">
        <v>60.423099999999998</v>
      </c>
      <c r="G2962" s="325">
        <v>48.485999999999997</v>
      </c>
      <c r="H2962" s="325">
        <v>86.359499999999997</v>
      </c>
      <c r="I2962" s="325">
        <v>65.149199999999993</v>
      </c>
      <c r="J2962" s="325">
        <v>47.611800000000002</v>
      </c>
    </row>
    <row r="2963" spans="2:10" x14ac:dyDescent="0.2">
      <c r="B2963" s="937">
        <v>44252</v>
      </c>
      <c r="C2963" s="325">
        <v>44.8048</v>
      </c>
      <c r="D2963" s="325">
        <v>35.399700000000003</v>
      </c>
      <c r="E2963" s="325">
        <v>76.813500000000005</v>
      </c>
      <c r="F2963" s="325">
        <v>60.417000000000002</v>
      </c>
      <c r="G2963" s="325">
        <v>48.953899999999997</v>
      </c>
      <c r="H2963" s="325">
        <v>86.359499999999997</v>
      </c>
      <c r="I2963" s="325">
        <v>65.152299999999997</v>
      </c>
      <c r="J2963" s="325">
        <v>47.608600000000003</v>
      </c>
    </row>
    <row r="2964" spans="2:10" x14ac:dyDescent="0.2">
      <c r="B2964" s="937">
        <v>44253</v>
      </c>
      <c r="C2964" s="325">
        <v>45</v>
      </c>
      <c r="D2964" s="325">
        <v>35.3309</v>
      </c>
      <c r="E2964" s="325">
        <v>76.81</v>
      </c>
      <c r="F2964" s="325">
        <v>60.378999999999998</v>
      </c>
      <c r="G2964" s="325">
        <v>48.514400000000002</v>
      </c>
      <c r="H2964" s="325">
        <v>86.359399999999994</v>
      </c>
      <c r="I2964" s="325">
        <v>65.1477</v>
      </c>
      <c r="J2964" s="325">
        <v>47.195900000000002</v>
      </c>
    </row>
    <row r="2965" spans="2:10" x14ac:dyDescent="0.2">
      <c r="B2965" s="937">
        <v>44254</v>
      </c>
      <c r="C2965" s="325">
        <v>45</v>
      </c>
      <c r="D2965" s="325">
        <v>35.3309</v>
      </c>
      <c r="E2965" s="325">
        <v>76.81</v>
      </c>
      <c r="F2965" s="325">
        <v>60.378999999999998</v>
      </c>
      <c r="G2965" s="325">
        <v>48.514400000000002</v>
      </c>
      <c r="H2965" s="325">
        <v>86.359399999999994</v>
      </c>
      <c r="I2965" s="325">
        <v>65.1477</v>
      </c>
      <c r="J2965" s="325">
        <v>47.195900000000002</v>
      </c>
    </row>
    <row r="2966" spans="2:10" x14ac:dyDescent="0.2">
      <c r="B2966" s="937">
        <v>44255</v>
      </c>
      <c r="C2966" s="325">
        <v>45</v>
      </c>
      <c r="D2966" s="325">
        <v>35.3309</v>
      </c>
      <c r="E2966" s="325">
        <v>76.81</v>
      </c>
      <c r="F2966" s="325">
        <v>60.378999999999998</v>
      </c>
      <c r="G2966" s="325">
        <v>48.514400000000002</v>
      </c>
      <c r="H2966" s="325">
        <v>86.359399999999994</v>
      </c>
      <c r="I2966" s="325">
        <v>65.1477</v>
      </c>
      <c r="J2966" s="325">
        <v>47.195900000000002</v>
      </c>
    </row>
    <row r="2967" spans="2:10" x14ac:dyDescent="0.2">
      <c r="B2967" s="937">
        <v>44256</v>
      </c>
      <c r="C2967" s="325">
        <v>45</v>
      </c>
      <c r="D2967" s="325">
        <v>35.3474</v>
      </c>
      <c r="E2967" s="325">
        <v>76.799000000000007</v>
      </c>
      <c r="F2967" s="325">
        <v>60</v>
      </c>
      <c r="G2967" s="325">
        <v>48.969099999999997</v>
      </c>
      <c r="H2967" s="325">
        <v>86.359399999999994</v>
      </c>
      <c r="I2967" s="325">
        <v>65.1464</v>
      </c>
      <c r="J2967" s="325">
        <v>47.186</v>
      </c>
    </row>
    <row r="2968" spans="2:10" x14ac:dyDescent="0.2">
      <c r="B2968" s="937">
        <v>44257</v>
      </c>
      <c r="C2968" s="325">
        <v>45</v>
      </c>
      <c r="D2968" s="325">
        <v>34.972000000000001</v>
      </c>
      <c r="E2968" s="325">
        <v>76.845200000000006</v>
      </c>
      <c r="F2968" s="325">
        <v>59</v>
      </c>
      <c r="G2968" s="325">
        <v>49.399900000000002</v>
      </c>
      <c r="H2968" s="325">
        <v>86.359300000000005</v>
      </c>
      <c r="I2968" s="325">
        <v>65.173699999999997</v>
      </c>
      <c r="J2968" s="325">
        <v>47.173299999999998</v>
      </c>
    </row>
    <row r="2969" spans="2:10" x14ac:dyDescent="0.2">
      <c r="B2969" s="937">
        <v>44258</v>
      </c>
      <c r="C2969" s="325">
        <v>45.381300000000003</v>
      </c>
      <c r="D2969" s="325">
        <v>35.261099999999999</v>
      </c>
      <c r="E2969" s="325">
        <v>76.814800000000005</v>
      </c>
      <c r="F2969" s="325">
        <v>59</v>
      </c>
      <c r="G2969" s="325">
        <v>49.034199999999998</v>
      </c>
      <c r="H2969" s="325">
        <v>85.917599999999993</v>
      </c>
      <c r="I2969" s="325">
        <v>65.147900000000007</v>
      </c>
      <c r="J2969" s="325">
        <v>47.168799999999997</v>
      </c>
    </row>
    <row r="2970" spans="2:10" x14ac:dyDescent="0.2">
      <c r="B2970" s="937">
        <v>44259</v>
      </c>
      <c r="C2970" s="325">
        <v>45.328099999999999</v>
      </c>
      <c r="D2970" s="325">
        <v>34.963099999999997</v>
      </c>
      <c r="E2970" s="325">
        <v>76.816100000000006</v>
      </c>
      <c r="F2970" s="325">
        <v>59</v>
      </c>
      <c r="G2970" s="325">
        <v>49.4602</v>
      </c>
      <c r="H2970" s="325">
        <v>85.912700000000001</v>
      </c>
      <c r="I2970" s="325">
        <v>65.154700000000005</v>
      </c>
      <c r="J2970" s="325">
        <v>47.171300000000002</v>
      </c>
    </row>
    <row r="2971" spans="2:10" x14ac:dyDescent="0.2">
      <c r="B2971" s="937">
        <v>44260</v>
      </c>
      <c r="C2971" s="325">
        <v>45.335799999999999</v>
      </c>
      <c r="D2971" s="325">
        <v>34.918799999999997</v>
      </c>
      <c r="E2971" s="325">
        <v>76.806700000000006</v>
      </c>
      <c r="F2971" s="325">
        <v>59</v>
      </c>
      <c r="G2971" s="325">
        <v>49.006599999999999</v>
      </c>
      <c r="H2971" s="325">
        <v>86.573300000000003</v>
      </c>
      <c r="I2971" s="325">
        <v>65.143500000000003</v>
      </c>
      <c r="J2971" s="325">
        <v>47.163899999999998</v>
      </c>
    </row>
    <row r="2972" spans="2:10" x14ac:dyDescent="0.2">
      <c r="B2972" s="937">
        <v>44261</v>
      </c>
      <c r="C2972" s="325">
        <v>45.335799999999999</v>
      </c>
      <c r="D2972" s="325">
        <v>34.918799999999997</v>
      </c>
      <c r="E2972" s="325">
        <v>76.806700000000006</v>
      </c>
      <c r="F2972" s="325">
        <v>59</v>
      </c>
      <c r="G2972" s="325">
        <v>49.006599999999999</v>
      </c>
      <c r="H2972" s="325">
        <v>86.573300000000003</v>
      </c>
      <c r="I2972" s="325">
        <v>65.143500000000003</v>
      </c>
      <c r="J2972" s="325">
        <v>47.163899999999998</v>
      </c>
    </row>
    <row r="2973" spans="2:10" x14ac:dyDescent="0.2">
      <c r="B2973" s="937">
        <v>44262</v>
      </c>
      <c r="C2973" s="325">
        <v>45.335799999999999</v>
      </c>
      <c r="D2973" s="325">
        <v>34.918799999999997</v>
      </c>
      <c r="E2973" s="325">
        <v>76.806700000000006</v>
      </c>
      <c r="F2973" s="325">
        <v>59</v>
      </c>
      <c r="G2973" s="325">
        <v>49.006599999999999</v>
      </c>
      <c r="H2973" s="325">
        <v>86.573300000000003</v>
      </c>
      <c r="I2973" s="325">
        <v>65.143500000000003</v>
      </c>
      <c r="J2973" s="325">
        <v>47.163899999999998</v>
      </c>
    </row>
    <row r="2974" spans="2:10" x14ac:dyDescent="0.2">
      <c r="B2974" s="937">
        <v>44263</v>
      </c>
      <c r="C2974" s="325">
        <v>45.375500000000002</v>
      </c>
      <c r="D2974" s="325">
        <v>34.924599999999998</v>
      </c>
      <c r="E2974" s="325">
        <v>76.8142</v>
      </c>
      <c r="F2974" s="325">
        <v>59</v>
      </c>
      <c r="G2974" s="325">
        <v>48.666600000000003</v>
      </c>
      <c r="H2974" s="325">
        <v>87.242999999999995</v>
      </c>
      <c r="I2974" s="325">
        <v>65.161299999999997</v>
      </c>
      <c r="J2974" s="325">
        <v>47.182600000000001</v>
      </c>
    </row>
    <row r="2975" spans="2:10" x14ac:dyDescent="0.2">
      <c r="B2975" s="937">
        <v>44264</v>
      </c>
      <c r="C2975" s="325">
        <v>45.350999999999999</v>
      </c>
      <c r="D2975" s="325">
        <v>34.912799999999997</v>
      </c>
      <c r="E2975" s="325">
        <v>76.841099999999997</v>
      </c>
      <c r="F2975" s="325">
        <v>59</v>
      </c>
      <c r="G2975" s="325">
        <v>48.856699999999996</v>
      </c>
      <c r="H2975" s="325">
        <v>87.240899999999996</v>
      </c>
      <c r="I2975" s="325">
        <v>65.204999999999998</v>
      </c>
      <c r="J2975" s="325">
        <v>47.175600000000003</v>
      </c>
    </row>
    <row r="2976" spans="2:10" x14ac:dyDescent="0.2">
      <c r="B2976" s="937">
        <v>44265</v>
      </c>
      <c r="C2976" s="325">
        <v>45.4176</v>
      </c>
      <c r="D2976" s="325">
        <v>34.920499999999997</v>
      </c>
      <c r="E2976" s="325">
        <v>76.824399999999997</v>
      </c>
      <c r="F2976" s="325">
        <v>59</v>
      </c>
      <c r="G2976" s="325">
        <v>48.914200000000001</v>
      </c>
      <c r="H2976" s="325">
        <v>87.246099999999998</v>
      </c>
      <c r="I2976" s="325">
        <v>65.201400000000007</v>
      </c>
      <c r="J2976" s="325">
        <v>47.178400000000003</v>
      </c>
    </row>
    <row r="2977" spans="2:10" x14ac:dyDescent="0.2">
      <c r="B2977" s="937">
        <v>44266</v>
      </c>
      <c r="C2977" s="325">
        <v>45.3964</v>
      </c>
      <c r="D2977" s="325">
        <v>34.915700000000001</v>
      </c>
      <c r="E2977" s="325">
        <v>76.832700000000003</v>
      </c>
      <c r="F2977" s="325">
        <v>59</v>
      </c>
      <c r="G2977" s="325">
        <v>48.720199999999998</v>
      </c>
      <c r="H2977" s="325">
        <v>87.244399999999999</v>
      </c>
      <c r="I2977" s="325">
        <v>65.203000000000003</v>
      </c>
      <c r="J2977" s="325">
        <v>47.179099999999998</v>
      </c>
    </row>
    <row r="2978" spans="2:10" x14ac:dyDescent="0.2">
      <c r="B2978" s="937">
        <v>44267</v>
      </c>
      <c r="C2978" s="325">
        <v>45.3825</v>
      </c>
      <c r="D2978" s="325">
        <v>34.908999999999999</v>
      </c>
      <c r="E2978" s="325">
        <v>76.648600000000002</v>
      </c>
      <c r="F2978" s="325">
        <v>59.700299999999999</v>
      </c>
      <c r="G2978" s="325">
        <v>49.315899999999999</v>
      </c>
      <c r="H2978" s="325">
        <v>87.243200000000002</v>
      </c>
      <c r="I2978" s="325">
        <v>65.193799999999996</v>
      </c>
      <c r="J2978" s="325">
        <v>47.172600000000003</v>
      </c>
    </row>
    <row r="2979" spans="2:10" x14ac:dyDescent="0.2">
      <c r="B2979" s="937">
        <v>44268</v>
      </c>
      <c r="C2979" s="325">
        <v>45.3825</v>
      </c>
      <c r="D2979" s="325">
        <v>34.908999999999999</v>
      </c>
      <c r="E2979" s="325">
        <v>76.648600000000002</v>
      </c>
      <c r="F2979" s="325">
        <v>59.700299999999999</v>
      </c>
      <c r="G2979" s="325">
        <v>49.315899999999999</v>
      </c>
      <c r="H2979" s="325">
        <v>87.243200000000002</v>
      </c>
      <c r="I2979" s="325">
        <v>65.193799999999996</v>
      </c>
      <c r="J2979" s="325">
        <v>47.172600000000003</v>
      </c>
    </row>
    <row r="2980" spans="2:10" x14ac:dyDescent="0.2">
      <c r="B2980" s="937">
        <v>44269</v>
      </c>
      <c r="C2980" s="325">
        <v>45.3825</v>
      </c>
      <c r="D2980" s="325">
        <v>34.908999999999999</v>
      </c>
      <c r="E2980" s="325">
        <v>76.648600000000002</v>
      </c>
      <c r="F2980" s="325">
        <v>59.700299999999999</v>
      </c>
      <c r="G2980" s="325">
        <v>49.315899999999999</v>
      </c>
      <c r="H2980" s="325">
        <v>87.243200000000002</v>
      </c>
      <c r="I2980" s="325">
        <v>65.193799999999996</v>
      </c>
      <c r="J2980" s="325">
        <v>47.172600000000003</v>
      </c>
    </row>
    <row r="2981" spans="2:10" x14ac:dyDescent="0.2">
      <c r="B2981" s="937">
        <v>44270</v>
      </c>
      <c r="C2981" s="325">
        <v>45.337400000000002</v>
      </c>
      <c r="D2981" s="325">
        <v>34.906599999999997</v>
      </c>
      <c r="E2981" s="325">
        <v>76.651200000000003</v>
      </c>
      <c r="F2981" s="325">
        <v>59.561399999999999</v>
      </c>
      <c r="G2981" s="325">
        <v>49.029400000000003</v>
      </c>
      <c r="H2981" s="325">
        <v>87.239699999999999</v>
      </c>
      <c r="I2981" s="325">
        <v>65.182000000000002</v>
      </c>
      <c r="J2981" s="325">
        <v>47.170200000000001</v>
      </c>
    </row>
    <row r="2982" spans="2:10" x14ac:dyDescent="0.2">
      <c r="B2982" s="937">
        <v>44271</v>
      </c>
      <c r="C2982" s="325">
        <v>45.3964</v>
      </c>
      <c r="D2982" s="325">
        <v>34.917499999999997</v>
      </c>
      <c r="E2982" s="325">
        <v>77.4422</v>
      </c>
      <c r="F2982" s="325">
        <v>59.551900000000003</v>
      </c>
      <c r="G2982" s="325">
        <v>48.963500000000003</v>
      </c>
      <c r="H2982" s="325">
        <v>87.244100000000003</v>
      </c>
      <c r="I2982" s="325">
        <v>65.213300000000004</v>
      </c>
      <c r="J2982" s="325">
        <v>47.178600000000003</v>
      </c>
    </row>
    <row r="2983" spans="2:10" x14ac:dyDescent="0.2">
      <c r="B2983" s="937">
        <v>44272</v>
      </c>
      <c r="C2983" s="325">
        <v>45.3949</v>
      </c>
      <c r="D2983" s="325">
        <v>34.915599999999998</v>
      </c>
      <c r="E2983" s="325">
        <v>77.415599999999998</v>
      </c>
      <c r="F2983" s="325">
        <v>59.646700000000003</v>
      </c>
      <c r="G2983" s="325">
        <v>49.579099999999997</v>
      </c>
      <c r="H2983" s="325">
        <v>87.244</v>
      </c>
      <c r="I2983" s="325">
        <v>65.201300000000003</v>
      </c>
      <c r="J2983" s="325">
        <v>47.177100000000003</v>
      </c>
    </row>
    <row r="2984" spans="2:10" x14ac:dyDescent="0.2">
      <c r="B2984" s="937">
        <v>44273</v>
      </c>
      <c r="C2984" s="325">
        <v>45.414999999999999</v>
      </c>
      <c r="D2984" s="325">
        <v>34.917099999999998</v>
      </c>
      <c r="E2984" s="325">
        <v>77.4208</v>
      </c>
      <c r="F2984" s="325">
        <v>59.579099999999997</v>
      </c>
      <c r="G2984" s="325">
        <v>49.287799999999997</v>
      </c>
      <c r="H2984" s="325">
        <v>87.245500000000007</v>
      </c>
      <c r="I2984" s="325">
        <v>65.1922</v>
      </c>
      <c r="J2984" s="325">
        <v>47.179000000000002</v>
      </c>
    </row>
    <row r="2985" spans="2:10" x14ac:dyDescent="0.2">
      <c r="B2985" s="937">
        <v>44274</v>
      </c>
      <c r="C2985" s="325">
        <v>45.346400000000003</v>
      </c>
      <c r="D2985" s="325">
        <v>34.8962</v>
      </c>
      <c r="E2985" s="325">
        <v>77.415099999999995</v>
      </c>
      <c r="F2985" s="325">
        <v>59.521599999999999</v>
      </c>
      <c r="G2985" s="325">
        <v>48.996200000000002</v>
      </c>
      <c r="H2985" s="325">
        <v>87.240099999999998</v>
      </c>
      <c r="I2985" s="325">
        <v>65.179100000000005</v>
      </c>
      <c r="J2985" s="325">
        <v>47.162100000000002</v>
      </c>
    </row>
    <row r="2986" spans="2:10" x14ac:dyDescent="0.2">
      <c r="B2986" s="937">
        <v>44275</v>
      </c>
      <c r="C2986" s="325">
        <v>45.346400000000003</v>
      </c>
      <c r="D2986" s="325">
        <v>34.8962</v>
      </c>
      <c r="E2986" s="325">
        <v>77.415099999999995</v>
      </c>
      <c r="F2986" s="325">
        <v>59.521599999999999</v>
      </c>
      <c r="G2986" s="325">
        <v>48.996200000000002</v>
      </c>
      <c r="H2986" s="325">
        <v>87.240099999999998</v>
      </c>
      <c r="I2986" s="325">
        <v>65.179100000000005</v>
      </c>
      <c r="J2986" s="325">
        <v>47.162100000000002</v>
      </c>
    </row>
    <row r="2987" spans="2:10" x14ac:dyDescent="0.2">
      <c r="B2987" s="937">
        <v>44276</v>
      </c>
      <c r="C2987" s="325">
        <v>45.346400000000003</v>
      </c>
      <c r="D2987" s="325">
        <v>34.8962</v>
      </c>
      <c r="E2987" s="325">
        <v>77.415099999999995</v>
      </c>
      <c r="F2987" s="325">
        <v>59.521599999999999</v>
      </c>
      <c r="G2987" s="325">
        <v>48.996200000000002</v>
      </c>
      <c r="H2987" s="325">
        <v>87.240099999999998</v>
      </c>
      <c r="I2987" s="325">
        <v>65.179100000000005</v>
      </c>
      <c r="J2987" s="325">
        <v>47.162100000000002</v>
      </c>
    </row>
    <row r="2988" spans="2:10" x14ac:dyDescent="0.2">
      <c r="B2988" s="937">
        <v>44277</v>
      </c>
      <c r="C2988" s="325">
        <v>48.5</v>
      </c>
      <c r="D2988" s="325">
        <v>38</v>
      </c>
      <c r="E2988" s="325">
        <v>89</v>
      </c>
      <c r="F2988" s="325">
        <v>65.415999999999997</v>
      </c>
      <c r="G2988" s="325">
        <v>54.247</v>
      </c>
      <c r="H2988" s="325">
        <v>93.397999999999996</v>
      </c>
      <c r="I2988" s="325">
        <v>71.599999999999994</v>
      </c>
      <c r="J2988" s="325">
        <v>51.7</v>
      </c>
    </row>
    <row r="2989" spans="2:10" x14ac:dyDescent="0.2">
      <c r="B2989" s="937">
        <v>44278</v>
      </c>
      <c r="C2989" s="325">
        <v>47.437899999999999</v>
      </c>
      <c r="D2989" s="325">
        <v>38</v>
      </c>
      <c r="E2989" s="325">
        <v>89.733699999999999</v>
      </c>
      <c r="F2989" s="325">
        <v>65.400000000000006</v>
      </c>
      <c r="G2989" s="325">
        <v>51.7</v>
      </c>
      <c r="H2989" s="325">
        <v>91.7</v>
      </c>
      <c r="I2989" s="325">
        <v>69.983000000000004</v>
      </c>
      <c r="J2989" s="325">
        <v>50.533000000000001</v>
      </c>
    </row>
    <row r="2990" spans="2:10" x14ac:dyDescent="0.2">
      <c r="B2990" s="937">
        <v>44279</v>
      </c>
      <c r="C2990" s="325">
        <v>47.451000000000001</v>
      </c>
      <c r="D2990" s="325">
        <v>37.434899999999999</v>
      </c>
      <c r="E2990" s="325">
        <v>81.017300000000006</v>
      </c>
      <c r="F2990" s="325">
        <v>62.86</v>
      </c>
      <c r="G2990" s="325">
        <v>51.055199999999999</v>
      </c>
      <c r="H2990" s="325">
        <v>91.724900000000005</v>
      </c>
      <c r="I2990" s="325">
        <v>69.983000000000004</v>
      </c>
      <c r="J2990" s="325">
        <v>50.533000000000001</v>
      </c>
    </row>
    <row r="2991" spans="2:10" x14ac:dyDescent="0.2">
      <c r="B2991" s="937">
        <v>44280</v>
      </c>
      <c r="C2991" s="325">
        <v>47.429000000000002</v>
      </c>
      <c r="D2991" s="325">
        <v>37.407200000000003</v>
      </c>
      <c r="E2991" s="325">
        <v>80.977699999999999</v>
      </c>
      <c r="F2991" s="325">
        <v>62.8825</v>
      </c>
      <c r="G2991" s="325">
        <v>51.051900000000003</v>
      </c>
      <c r="H2991" s="325">
        <v>91.723500000000001</v>
      </c>
      <c r="I2991" s="325">
        <v>69.983000000000004</v>
      </c>
      <c r="J2991" s="325">
        <v>49.1</v>
      </c>
    </row>
    <row r="2992" spans="2:10" x14ac:dyDescent="0.2">
      <c r="B2992" s="937">
        <v>44281</v>
      </c>
      <c r="C2992" s="325">
        <v>47.429000000000002</v>
      </c>
      <c r="D2992" s="325">
        <v>37.399900000000002</v>
      </c>
      <c r="E2992" s="325">
        <v>80.954899999999995</v>
      </c>
      <c r="F2992" s="325">
        <v>62.882399999999997</v>
      </c>
      <c r="G2992" s="325">
        <v>51.050800000000002</v>
      </c>
      <c r="H2992" s="325">
        <v>91.723399999999998</v>
      </c>
      <c r="I2992" s="325">
        <v>69.507999999999996</v>
      </c>
      <c r="J2992" s="325">
        <v>49.116700000000002</v>
      </c>
    </row>
    <row r="2993" spans="2:10" x14ac:dyDescent="0.2">
      <c r="B2993" s="937">
        <v>44282</v>
      </c>
      <c r="C2993" s="325">
        <v>47.429000000000002</v>
      </c>
      <c r="D2993" s="325">
        <v>37.399900000000002</v>
      </c>
      <c r="E2993" s="325">
        <v>80.954899999999995</v>
      </c>
      <c r="F2993" s="325">
        <v>62.882399999999997</v>
      </c>
      <c r="G2993" s="325">
        <v>51.050800000000002</v>
      </c>
      <c r="H2993" s="325">
        <v>91.723399999999998</v>
      </c>
      <c r="I2993" s="325">
        <v>69.507999999999996</v>
      </c>
      <c r="J2993" s="325">
        <v>49.116700000000002</v>
      </c>
    </row>
    <row r="2994" spans="2:10" x14ac:dyDescent="0.2">
      <c r="B2994" s="937">
        <v>44283</v>
      </c>
      <c r="C2994" s="325">
        <v>47.429000000000002</v>
      </c>
      <c r="D2994" s="325">
        <v>37.399900000000002</v>
      </c>
      <c r="E2994" s="325">
        <v>80.954899999999995</v>
      </c>
      <c r="F2994" s="325">
        <v>62.882399999999997</v>
      </c>
      <c r="G2994" s="325">
        <v>51.050800000000002</v>
      </c>
      <c r="H2994" s="325">
        <v>91.723399999999998</v>
      </c>
      <c r="I2994" s="325">
        <v>69.507999999999996</v>
      </c>
      <c r="J2994" s="325">
        <v>49.116700000000002</v>
      </c>
    </row>
    <row r="2995" spans="2:10" x14ac:dyDescent="0.2">
      <c r="B2995" s="937">
        <v>44284</v>
      </c>
      <c r="C2995" s="325">
        <v>47.405099999999997</v>
      </c>
      <c r="D2995" s="325">
        <v>37.393500000000003</v>
      </c>
      <c r="E2995" s="325">
        <v>80.947000000000003</v>
      </c>
      <c r="F2995" s="325">
        <v>62.876800000000003</v>
      </c>
      <c r="G2995" s="325">
        <v>51.045400000000001</v>
      </c>
      <c r="H2995" s="325">
        <v>91.721900000000005</v>
      </c>
      <c r="I2995" s="325">
        <v>66.599999999999994</v>
      </c>
      <c r="J2995" s="325">
        <v>49.1188</v>
      </c>
    </row>
    <row r="2996" spans="2:10" x14ac:dyDescent="0.2">
      <c r="B2996" s="937">
        <v>44285</v>
      </c>
      <c r="C2996" s="325">
        <v>47.405099999999997</v>
      </c>
      <c r="D2996" s="325">
        <v>37.393500000000003</v>
      </c>
      <c r="E2996" s="325">
        <v>80.947000000000003</v>
      </c>
      <c r="F2996" s="325">
        <v>62.876800000000003</v>
      </c>
      <c r="G2996" s="325">
        <v>51.045400000000001</v>
      </c>
      <c r="H2996" s="325">
        <v>91.721900000000005</v>
      </c>
      <c r="I2996" s="325">
        <v>66.599999999999994</v>
      </c>
      <c r="J2996" s="325">
        <v>49.1188</v>
      </c>
    </row>
    <row r="2997" spans="2:10" x14ac:dyDescent="0.2">
      <c r="B2997" s="937">
        <v>44286</v>
      </c>
      <c r="C2997" s="325">
        <v>47.406599999999997</v>
      </c>
      <c r="D2997" s="325">
        <v>37.402500000000003</v>
      </c>
      <c r="E2997" s="325">
        <v>80.378399999999999</v>
      </c>
      <c r="F2997" s="325">
        <v>62.876600000000003</v>
      </c>
      <c r="G2997" s="325">
        <v>51.213999999999999</v>
      </c>
      <c r="H2997" s="325">
        <v>91.721800000000002</v>
      </c>
      <c r="I2997" s="325">
        <v>67.624200000000002</v>
      </c>
      <c r="J2997" s="325">
        <v>50.925699999999999</v>
      </c>
    </row>
    <row r="2998" spans="2:10" x14ac:dyDescent="0.2">
      <c r="B2998" s="937">
        <v>44287</v>
      </c>
      <c r="C2998" s="325">
        <v>47.400700000000001</v>
      </c>
      <c r="D2998" s="325">
        <v>37.381999999999998</v>
      </c>
      <c r="E2998" s="325">
        <v>80.869</v>
      </c>
      <c r="F2998" s="325">
        <v>62.875100000000003</v>
      </c>
      <c r="G2998" s="325">
        <v>51.429499999999997</v>
      </c>
      <c r="H2998" s="325">
        <v>91.721500000000006</v>
      </c>
      <c r="I2998" s="325">
        <v>68.070499999999996</v>
      </c>
      <c r="J2998" s="325">
        <v>51.123600000000003</v>
      </c>
    </row>
    <row r="2999" spans="2:10" x14ac:dyDescent="0.2">
      <c r="B2999" s="937">
        <v>44288</v>
      </c>
      <c r="C2999" s="325">
        <v>47.456200000000003</v>
      </c>
      <c r="D2999" s="325">
        <v>37.420299999999997</v>
      </c>
      <c r="E2999" s="325">
        <v>80.929900000000004</v>
      </c>
      <c r="F2999" s="325">
        <v>62.887900000000002</v>
      </c>
      <c r="G2999" s="325">
        <v>51.475999999999999</v>
      </c>
      <c r="H2999" s="325">
        <v>91.724900000000005</v>
      </c>
      <c r="I2999" s="325">
        <v>68.240799999999993</v>
      </c>
      <c r="J2999" s="325">
        <v>51.245100000000001</v>
      </c>
    </row>
    <row r="3000" spans="2:10" x14ac:dyDescent="0.2">
      <c r="B3000" s="937">
        <v>44289</v>
      </c>
      <c r="C3000" s="325">
        <v>47.456200000000003</v>
      </c>
      <c r="D3000" s="325">
        <v>37.420299999999997</v>
      </c>
      <c r="E3000" s="325">
        <v>80.929900000000004</v>
      </c>
      <c r="F3000" s="325">
        <v>62.887900000000002</v>
      </c>
      <c r="G3000" s="325">
        <v>51.475999999999999</v>
      </c>
      <c r="H3000" s="325">
        <v>91.724900000000005</v>
      </c>
      <c r="I3000" s="325">
        <v>68.240799999999993</v>
      </c>
      <c r="J3000" s="325">
        <v>51.245100000000001</v>
      </c>
    </row>
    <row r="3001" spans="2:10" x14ac:dyDescent="0.2">
      <c r="B3001" s="937">
        <v>44290</v>
      </c>
      <c r="C3001" s="325">
        <v>47.456200000000003</v>
      </c>
      <c r="D3001" s="325">
        <v>37.420299999999997</v>
      </c>
      <c r="E3001" s="325">
        <v>80.929900000000004</v>
      </c>
      <c r="F3001" s="325">
        <v>62.887900000000002</v>
      </c>
      <c r="G3001" s="325">
        <v>51.475999999999999</v>
      </c>
      <c r="H3001" s="325">
        <v>91.724900000000005</v>
      </c>
      <c r="I3001" s="325">
        <v>68.240799999999993</v>
      </c>
      <c r="J3001" s="325">
        <v>51.245100000000001</v>
      </c>
    </row>
    <row r="3002" spans="2:10" x14ac:dyDescent="0.2">
      <c r="B3002" s="937">
        <v>44291</v>
      </c>
      <c r="C3002" s="325">
        <v>47.370699999999999</v>
      </c>
      <c r="D3002" s="325">
        <v>38.0715</v>
      </c>
      <c r="E3002" s="325">
        <v>80.089699999999993</v>
      </c>
      <c r="F3002" s="325">
        <v>62.868000000000002</v>
      </c>
      <c r="G3002" s="325">
        <v>51.153399999999998</v>
      </c>
      <c r="H3002" s="325">
        <v>91.719499999999996</v>
      </c>
      <c r="I3002" s="325">
        <v>67.776600000000002</v>
      </c>
      <c r="J3002" s="325">
        <v>51</v>
      </c>
    </row>
    <row r="3003" spans="2:10" x14ac:dyDescent="0.2">
      <c r="B3003" s="937">
        <v>44292</v>
      </c>
      <c r="C3003" s="325">
        <v>47.483899999999998</v>
      </c>
      <c r="D3003" s="325">
        <v>37.472200000000001</v>
      </c>
      <c r="E3003" s="325">
        <v>80.087400000000002</v>
      </c>
      <c r="F3003" s="325">
        <v>62.894199999999998</v>
      </c>
      <c r="G3003" s="325">
        <v>51.470500000000001</v>
      </c>
      <c r="H3003" s="325">
        <v>91.726600000000005</v>
      </c>
      <c r="I3003" s="325">
        <v>68.42</v>
      </c>
      <c r="J3003" s="325">
        <v>51.377600000000001</v>
      </c>
    </row>
    <row r="3004" spans="2:10" x14ac:dyDescent="0.2">
      <c r="B3004" s="937">
        <v>44293</v>
      </c>
      <c r="C3004" s="325">
        <v>47.508099999999999</v>
      </c>
      <c r="D3004" s="325">
        <v>37.466900000000003</v>
      </c>
      <c r="E3004" s="325">
        <v>80.420199999999994</v>
      </c>
      <c r="F3004" s="325">
        <v>62.8994</v>
      </c>
      <c r="G3004" s="325">
        <v>51.303100000000001</v>
      </c>
      <c r="H3004" s="325">
        <v>91.727999999999994</v>
      </c>
      <c r="I3004" s="325">
        <v>68.697299999999998</v>
      </c>
      <c r="J3004" s="325">
        <v>51.378100000000003</v>
      </c>
    </row>
    <row r="3005" spans="2:10" x14ac:dyDescent="0.2">
      <c r="B3005" s="937">
        <v>44294</v>
      </c>
      <c r="C3005" s="325">
        <v>47.464799999999997</v>
      </c>
      <c r="D3005" s="325">
        <v>37.430799999999998</v>
      </c>
      <c r="E3005" s="325">
        <v>78.923199999999994</v>
      </c>
      <c r="F3005" s="325">
        <v>62.889299999999999</v>
      </c>
      <c r="G3005" s="325">
        <v>51.293399999999998</v>
      </c>
      <c r="H3005" s="325">
        <v>91.725300000000004</v>
      </c>
      <c r="I3005" s="325">
        <v>68.757900000000006</v>
      </c>
      <c r="J3005" s="325">
        <v>51.366700000000002</v>
      </c>
    </row>
    <row r="3006" spans="2:10" x14ac:dyDescent="0.2">
      <c r="B3006" s="937">
        <v>44295</v>
      </c>
      <c r="C3006" s="325">
        <v>47.476999999999997</v>
      </c>
      <c r="D3006" s="325">
        <v>37.437899999999999</v>
      </c>
      <c r="E3006" s="325">
        <v>78.970699999999994</v>
      </c>
      <c r="F3006" s="325">
        <v>62.892000000000003</v>
      </c>
      <c r="G3006" s="325">
        <v>51.465200000000003</v>
      </c>
      <c r="H3006" s="325">
        <v>91.725999999999999</v>
      </c>
      <c r="I3006" s="325">
        <v>68.935599999999994</v>
      </c>
      <c r="J3006" s="325">
        <v>51.866100000000003</v>
      </c>
    </row>
    <row r="3007" spans="2:10" x14ac:dyDescent="0.2">
      <c r="B3007" s="937">
        <v>44296</v>
      </c>
      <c r="C3007" s="325">
        <v>47.476999999999997</v>
      </c>
      <c r="D3007" s="325">
        <v>37.437899999999999</v>
      </c>
      <c r="E3007" s="325">
        <v>78.970699999999994</v>
      </c>
      <c r="F3007" s="325">
        <v>62.892000000000003</v>
      </c>
      <c r="G3007" s="325">
        <v>51.465200000000003</v>
      </c>
      <c r="H3007" s="325">
        <v>91.725999999999999</v>
      </c>
      <c r="I3007" s="325">
        <v>68.935599999999994</v>
      </c>
      <c r="J3007" s="325">
        <v>51.866100000000003</v>
      </c>
    </row>
    <row r="3008" spans="2:10" x14ac:dyDescent="0.2">
      <c r="B3008" s="937">
        <v>44297</v>
      </c>
      <c r="C3008" s="325">
        <v>47.476999999999997</v>
      </c>
      <c r="D3008" s="325">
        <v>37.437899999999999</v>
      </c>
      <c r="E3008" s="325">
        <v>78.970699999999994</v>
      </c>
      <c r="F3008" s="325">
        <v>62.892000000000003</v>
      </c>
      <c r="G3008" s="325">
        <v>51.465200000000003</v>
      </c>
      <c r="H3008" s="325">
        <v>91.725999999999999</v>
      </c>
      <c r="I3008" s="325">
        <v>68.935599999999994</v>
      </c>
      <c r="J3008" s="325">
        <v>51.866100000000003</v>
      </c>
    </row>
    <row r="3009" spans="2:10" x14ac:dyDescent="0.2">
      <c r="B3009" s="937">
        <v>44298</v>
      </c>
      <c r="C3009" s="325">
        <v>47.4208</v>
      </c>
      <c r="D3009" s="325">
        <v>37.412100000000002</v>
      </c>
      <c r="E3009" s="325">
        <v>78.996700000000004</v>
      </c>
      <c r="F3009" s="325">
        <v>62.878900000000002</v>
      </c>
      <c r="G3009" s="325">
        <v>51.55</v>
      </c>
      <c r="H3009" s="325">
        <v>91.722399999999993</v>
      </c>
      <c r="I3009" s="325">
        <v>68.72</v>
      </c>
      <c r="J3009" s="325">
        <v>51.949100000000001</v>
      </c>
    </row>
    <row r="3010" spans="2:10" x14ac:dyDescent="0.2">
      <c r="B3010" s="937">
        <v>44299</v>
      </c>
      <c r="C3010" s="325">
        <v>47.417900000000003</v>
      </c>
      <c r="D3010" s="325">
        <v>37.323500000000003</v>
      </c>
      <c r="E3010" s="325">
        <v>79.055899999999994</v>
      </c>
      <c r="F3010" s="325">
        <v>62.877899999999997</v>
      </c>
      <c r="G3010" s="325">
        <v>51.747599999999998</v>
      </c>
      <c r="H3010" s="325">
        <v>91.722200000000001</v>
      </c>
      <c r="I3010" s="325">
        <v>68.677499999999995</v>
      </c>
      <c r="J3010" s="325">
        <v>50.297600000000003</v>
      </c>
    </row>
    <row r="3011" spans="2:10" x14ac:dyDescent="0.2">
      <c r="B3011" s="937">
        <v>44300</v>
      </c>
      <c r="C3011" s="325">
        <v>45.510199999999998</v>
      </c>
      <c r="D3011" s="325">
        <v>36.289099999999998</v>
      </c>
      <c r="E3011" s="325">
        <v>78.980099999999993</v>
      </c>
      <c r="F3011" s="325">
        <v>59.582099999999997</v>
      </c>
      <c r="G3011" s="325">
        <v>50.695599999999999</v>
      </c>
      <c r="H3011" s="325">
        <v>88.416600000000003</v>
      </c>
      <c r="I3011" s="325">
        <v>68.652799999999999</v>
      </c>
      <c r="J3011" s="325">
        <v>49.276200000000003</v>
      </c>
    </row>
    <row r="3012" spans="2:10" x14ac:dyDescent="0.2">
      <c r="B3012" s="937">
        <v>44301</v>
      </c>
      <c r="C3012" s="325">
        <v>45.438200000000002</v>
      </c>
      <c r="D3012" s="325">
        <v>35.744799999999998</v>
      </c>
      <c r="E3012" s="325">
        <v>79.003299999999996</v>
      </c>
      <c r="F3012" s="325">
        <v>59.563699999999997</v>
      </c>
      <c r="G3012" s="325">
        <v>49.180399999999999</v>
      </c>
      <c r="H3012" s="325">
        <v>88.41</v>
      </c>
      <c r="I3012" s="325">
        <v>68.635300000000001</v>
      </c>
      <c r="J3012" s="325">
        <v>48.9452</v>
      </c>
    </row>
    <row r="3013" spans="2:10" x14ac:dyDescent="0.2">
      <c r="B3013" s="937">
        <v>44302</v>
      </c>
      <c r="C3013" s="325">
        <v>45.494100000000003</v>
      </c>
      <c r="D3013" s="325">
        <v>35.646500000000003</v>
      </c>
      <c r="E3013" s="325">
        <v>78.981800000000007</v>
      </c>
      <c r="F3013" s="325">
        <v>59.5779</v>
      </c>
      <c r="G3013" s="325">
        <v>48.190100000000001</v>
      </c>
      <c r="H3013" s="325">
        <v>88.415000000000006</v>
      </c>
      <c r="I3013" s="325">
        <v>68.637600000000006</v>
      </c>
      <c r="J3013" s="325">
        <v>48.278500000000001</v>
      </c>
    </row>
    <row r="3014" spans="2:10" x14ac:dyDescent="0.2">
      <c r="B3014" s="937">
        <v>44303</v>
      </c>
      <c r="C3014" s="325">
        <v>45.494100000000003</v>
      </c>
      <c r="D3014" s="325">
        <v>35.646500000000003</v>
      </c>
      <c r="E3014" s="325">
        <v>78.981800000000007</v>
      </c>
      <c r="F3014" s="325">
        <v>59.5779</v>
      </c>
      <c r="G3014" s="325">
        <v>48.190100000000001</v>
      </c>
      <c r="H3014" s="325">
        <v>88.415000000000006</v>
      </c>
      <c r="I3014" s="325">
        <v>68.637600000000006</v>
      </c>
      <c r="J3014" s="325">
        <v>48.278500000000001</v>
      </c>
    </row>
    <row r="3015" spans="2:10" x14ac:dyDescent="0.2">
      <c r="B3015" s="937">
        <v>44304</v>
      </c>
      <c r="C3015" s="325">
        <v>45.494100000000003</v>
      </c>
      <c r="D3015" s="325">
        <v>35.646500000000003</v>
      </c>
      <c r="E3015" s="325">
        <v>78.981800000000007</v>
      </c>
      <c r="F3015" s="325">
        <v>59.5779</v>
      </c>
      <c r="G3015" s="325">
        <v>48.190100000000001</v>
      </c>
      <c r="H3015" s="325">
        <v>88.415000000000006</v>
      </c>
      <c r="I3015" s="325">
        <v>68.637600000000006</v>
      </c>
      <c r="J3015" s="325">
        <v>48.278500000000001</v>
      </c>
    </row>
    <row r="3016" spans="2:10" x14ac:dyDescent="0.2">
      <c r="B3016" s="937">
        <v>44305</v>
      </c>
      <c r="C3016" s="325">
        <v>45.4268</v>
      </c>
      <c r="D3016" s="325">
        <v>35.565600000000003</v>
      </c>
      <c r="E3016" s="325">
        <v>78.998099999999994</v>
      </c>
      <c r="F3016" s="325">
        <v>59.560699999999997</v>
      </c>
      <c r="G3016" s="325">
        <v>47.463099999999997</v>
      </c>
      <c r="H3016" s="325">
        <v>88.408900000000003</v>
      </c>
      <c r="I3016" s="325">
        <v>68.626900000000006</v>
      </c>
      <c r="J3016" s="325">
        <v>48.111400000000003</v>
      </c>
    </row>
    <row r="3017" spans="2:10" x14ac:dyDescent="0.2">
      <c r="B3017" s="937">
        <v>44306</v>
      </c>
      <c r="C3017" s="325">
        <v>45.452199999999998</v>
      </c>
      <c r="D3017" s="325">
        <v>35.510300000000001</v>
      </c>
      <c r="E3017" s="325">
        <v>79.058400000000006</v>
      </c>
      <c r="F3017" s="325">
        <v>59.566800000000001</v>
      </c>
      <c r="G3017" s="325">
        <v>47.023200000000003</v>
      </c>
      <c r="H3017" s="325">
        <v>88.411100000000005</v>
      </c>
      <c r="I3017" s="325">
        <v>68.642700000000005</v>
      </c>
      <c r="J3017" s="325">
        <v>47.234299999999998</v>
      </c>
    </row>
    <row r="3018" spans="2:10" x14ac:dyDescent="0.2">
      <c r="B3018" s="937">
        <v>44307</v>
      </c>
      <c r="C3018" s="325">
        <v>45.453699999999998</v>
      </c>
      <c r="D3018" s="325">
        <v>35.313200000000002</v>
      </c>
      <c r="E3018" s="325">
        <v>78.977999999999994</v>
      </c>
      <c r="F3018" s="325">
        <v>59.567100000000003</v>
      </c>
      <c r="G3018" s="325">
        <v>46.634500000000003</v>
      </c>
      <c r="H3018" s="325">
        <v>88.411199999999994</v>
      </c>
      <c r="I3018" s="325">
        <v>68.628799999999998</v>
      </c>
      <c r="J3018" s="325">
        <v>46.974699999999999</v>
      </c>
    </row>
    <row r="3019" spans="2:10" x14ac:dyDescent="0.2">
      <c r="B3019" s="937">
        <v>44308</v>
      </c>
      <c r="C3019" s="325">
        <v>45.4193</v>
      </c>
      <c r="D3019" s="325">
        <v>35.155200000000001</v>
      </c>
      <c r="E3019" s="325">
        <v>78.984999999999999</v>
      </c>
      <c r="F3019" s="325">
        <v>59.558300000000003</v>
      </c>
      <c r="G3019" s="325">
        <v>46.424900000000001</v>
      </c>
      <c r="H3019" s="325">
        <v>88.408100000000005</v>
      </c>
      <c r="I3019" s="325">
        <v>68.621799999999993</v>
      </c>
      <c r="J3019" s="325">
        <v>46.3476</v>
      </c>
    </row>
    <row r="3020" spans="2:10" x14ac:dyDescent="0.2">
      <c r="B3020" s="937">
        <v>44309</v>
      </c>
      <c r="C3020" s="325">
        <v>45.414000000000001</v>
      </c>
      <c r="D3020" s="325">
        <v>35.094499999999996</v>
      </c>
      <c r="E3020" s="325">
        <v>78.969499999999996</v>
      </c>
      <c r="F3020" s="325">
        <v>59.556800000000003</v>
      </c>
      <c r="G3020" s="325">
        <v>46.308700000000002</v>
      </c>
      <c r="H3020" s="325">
        <v>88.407600000000002</v>
      </c>
      <c r="I3020" s="325">
        <v>68.618399999999994</v>
      </c>
      <c r="J3020" s="325">
        <v>46.198</v>
      </c>
    </row>
    <row r="3021" spans="2:10" x14ac:dyDescent="0.2">
      <c r="B3021" s="937">
        <v>44310</v>
      </c>
      <c r="C3021" s="325">
        <v>45.414000000000001</v>
      </c>
      <c r="D3021" s="325">
        <v>35.094499999999996</v>
      </c>
      <c r="E3021" s="325">
        <v>78.969499999999996</v>
      </c>
      <c r="F3021" s="325">
        <v>59.556800000000003</v>
      </c>
      <c r="G3021" s="325">
        <v>46.308700000000002</v>
      </c>
      <c r="H3021" s="325">
        <v>88.407600000000002</v>
      </c>
      <c r="I3021" s="325">
        <v>68.618399999999994</v>
      </c>
      <c r="J3021" s="325">
        <v>46.198</v>
      </c>
    </row>
    <row r="3022" spans="2:10" x14ac:dyDescent="0.2">
      <c r="B3022" s="937">
        <v>44311</v>
      </c>
      <c r="C3022" s="325">
        <v>45.414000000000001</v>
      </c>
      <c r="D3022" s="325">
        <v>35.094499999999996</v>
      </c>
      <c r="E3022" s="325">
        <v>78.969499999999996</v>
      </c>
      <c r="F3022" s="325">
        <v>59.556800000000003</v>
      </c>
      <c r="G3022" s="325">
        <v>46.308700000000002</v>
      </c>
      <c r="H3022" s="325">
        <v>88.407600000000002</v>
      </c>
      <c r="I3022" s="325">
        <v>68.618399999999994</v>
      </c>
      <c r="J3022" s="325">
        <v>46.198</v>
      </c>
    </row>
    <row r="3023" spans="2:10" x14ac:dyDescent="0.2">
      <c r="B3023" s="937">
        <v>44312</v>
      </c>
      <c r="C3023" s="325">
        <v>45.403100000000002</v>
      </c>
      <c r="D3023" s="325">
        <v>35.072400000000002</v>
      </c>
      <c r="E3023" s="325">
        <v>78.969300000000004</v>
      </c>
      <c r="F3023" s="325">
        <v>59.553899999999999</v>
      </c>
      <c r="G3023" s="325">
        <v>46.175800000000002</v>
      </c>
      <c r="H3023" s="325">
        <v>88.406499999999994</v>
      </c>
      <c r="I3023" s="325">
        <v>68.616799999999998</v>
      </c>
      <c r="J3023" s="325">
        <v>46.130499999999998</v>
      </c>
    </row>
    <row r="3024" spans="2:10" x14ac:dyDescent="0.2">
      <c r="B3024" s="937">
        <v>44313</v>
      </c>
      <c r="C3024" s="325">
        <v>45.416600000000003</v>
      </c>
      <c r="D3024" s="325">
        <v>35.0749</v>
      </c>
      <c r="E3024" s="325">
        <v>79.041799999999995</v>
      </c>
      <c r="F3024" s="325">
        <v>59.557000000000002</v>
      </c>
      <c r="G3024" s="325">
        <v>46.199199999999998</v>
      </c>
      <c r="H3024" s="325">
        <v>88.407600000000002</v>
      </c>
      <c r="I3024" s="325">
        <v>68.631500000000003</v>
      </c>
      <c r="J3024" s="325">
        <v>46.1081</v>
      </c>
    </row>
    <row r="3025" spans="2:10" x14ac:dyDescent="0.2">
      <c r="B3025" s="937">
        <v>44314</v>
      </c>
      <c r="C3025" s="325">
        <v>45.408999999999999</v>
      </c>
      <c r="D3025" s="325">
        <v>35.069499999999998</v>
      </c>
      <c r="E3025" s="325">
        <v>78.977999999999994</v>
      </c>
      <c r="F3025" s="325">
        <v>59.555</v>
      </c>
      <c r="G3025" s="325">
        <v>46.207000000000001</v>
      </c>
      <c r="H3025" s="325">
        <v>88.406899999999993</v>
      </c>
      <c r="I3025" s="325">
        <v>68.620900000000006</v>
      </c>
      <c r="J3025" s="325">
        <v>46.086199999999998</v>
      </c>
    </row>
    <row r="3026" spans="2:10" x14ac:dyDescent="0.2">
      <c r="B3026" s="937">
        <v>44315</v>
      </c>
      <c r="C3026" s="325">
        <v>45.452800000000003</v>
      </c>
      <c r="D3026" s="325">
        <v>35.088799999999999</v>
      </c>
      <c r="E3026" s="325">
        <v>78.967799999999997</v>
      </c>
      <c r="F3026" s="325">
        <v>59.565899999999999</v>
      </c>
      <c r="G3026" s="325">
        <v>46.223399999999998</v>
      </c>
      <c r="H3026" s="325">
        <v>85.095799999999997</v>
      </c>
      <c r="I3026" s="325">
        <v>68.626900000000006</v>
      </c>
      <c r="J3026" s="325">
        <v>46.081699999999998</v>
      </c>
    </row>
    <row r="3027" spans="2:10" x14ac:dyDescent="0.2">
      <c r="B3027" s="937">
        <v>44316</v>
      </c>
      <c r="C3027" s="325">
        <v>45.424599999999998</v>
      </c>
      <c r="D3027" s="325">
        <v>35.0608</v>
      </c>
      <c r="E3027" s="325">
        <v>78.974599999999995</v>
      </c>
      <c r="F3027" s="325">
        <v>59.558700000000002</v>
      </c>
      <c r="G3027" s="325">
        <v>46.213900000000002</v>
      </c>
      <c r="H3027" s="325">
        <v>85.091899999999995</v>
      </c>
      <c r="I3027" s="325">
        <v>68.620400000000004</v>
      </c>
      <c r="J3027" s="325">
        <v>46.061900000000001</v>
      </c>
    </row>
    <row r="3028" spans="2:10" x14ac:dyDescent="0.2">
      <c r="B3028" s="937">
        <v>44317</v>
      </c>
      <c r="C3028" s="325">
        <v>45.424599999999998</v>
      </c>
      <c r="D3028" s="325">
        <v>35.0608</v>
      </c>
      <c r="E3028" s="325">
        <v>78.974599999999995</v>
      </c>
      <c r="F3028" s="325">
        <v>59.558700000000002</v>
      </c>
      <c r="G3028" s="325">
        <v>46.213900000000002</v>
      </c>
      <c r="H3028" s="325">
        <v>85.091899999999995</v>
      </c>
      <c r="I3028" s="325">
        <v>68.620400000000004</v>
      </c>
      <c r="J3028" s="325">
        <v>46.061900000000001</v>
      </c>
    </row>
    <row r="3029" spans="2:10" x14ac:dyDescent="0.2">
      <c r="B3029" s="937">
        <v>44318</v>
      </c>
      <c r="C3029" s="325">
        <v>45.424599999999998</v>
      </c>
      <c r="D3029" s="325">
        <v>35.0608</v>
      </c>
      <c r="E3029" s="325">
        <v>78.974599999999995</v>
      </c>
      <c r="F3029" s="325">
        <v>59.558700000000002</v>
      </c>
      <c r="G3029" s="325">
        <v>46.213900000000002</v>
      </c>
      <c r="H3029" s="325">
        <v>85.091899999999995</v>
      </c>
      <c r="I3029" s="325">
        <v>68.620400000000004</v>
      </c>
      <c r="J3029" s="325">
        <v>46.061900000000001</v>
      </c>
    </row>
    <row r="3030" spans="2:10" x14ac:dyDescent="0.2">
      <c r="B3030" s="937">
        <v>44319</v>
      </c>
      <c r="C3030" s="325">
        <v>45.253599999999999</v>
      </c>
      <c r="D3030" s="325">
        <v>33.618400000000001</v>
      </c>
      <c r="E3030" s="325">
        <v>78.956199999999995</v>
      </c>
      <c r="F3030" s="325">
        <v>58.151600000000002</v>
      </c>
      <c r="G3030" s="325">
        <v>46.213999999999999</v>
      </c>
      <c r="H3030" s="325">
        <v>85.092600000000004</v>
      </c>
      <c r="I3030" s="325">
        <v>68.617400000000004</v>
      </c>
      <c r="J3030" s="325">
        <v>45.953800000000001</v>
      </c>
    </row>
    <row r="3031" spans="2:10" x14ac:dyDescent="0.2">
      <c r="B3031" s="937">
        <v>44320</v>
      </c>
      <c r="C3031" s="325">
        <v>45.280799999999999</v>
      </c>
      <c r="D3031" s="325">
        <v>33.636600000000001</v>
      </c>
      <c r="E3031" s="325">
        <v>78.898099999999999</v>
      </c>
      <c r="F3031" s="325">
        <v>58.154499999999999</v>
      </c>
      <c r="G3031" s="325">
        <v>46.231499999999997</v>
      </c>
      <c r="H3031" s="325">
        <v>85.094099999999997</v>
      </c>
      <c r="I3031" s="325">
        <v>68.638400000000004</v>
      </c>
      <c r="J3031" s="325">
        <v>45.948399999999999</v>
      </c>
    </row>
    <row r="3032" spans="2:10" x14ac:dyDescent="0.2">
      <c r="B3032" s="937">
        <v>44321</v>
      </c>
      <c r="C3032" s="325">
        <v>45.265500000000003</v>
      </c>
      <c r="D3032" s="325">
        <v>33.625300000000003</v>
      </c>
      <c r="E3032" s="325">
        <v>78.397599999999997</v>
      </c>
      <c r="F3032" s="325">
        <v>58.154400000000003</v>
      </c>
      <c r="G3032" s="325">
        <v>46.2239</v>
      </c>
      <c r="H3032" s="325">
        <v>85.093999999999994</v>
      </c>
      <c r="I3032" s="325">
        <v>68.623599999999996</v>
      </c>
      <c r="J3032" s="325">
        <v>45.906100000000002</v>
      </c>
    </row>
    <row r="3033" spans="2:10" x14ac:dyDescent="0.2">
      <c r="B3033" s="937">
        <v>44322</v>
      </c>
      <c r="C3033" s="325">
        <v>45.2759</v>
      </c>
      <c r="D3033" s="325">
        <v>33.638100000000001</v>
      </c>
      <c r="E3033" s="325">
        <v>78.620699999999999</v>
      </c>
      <c r="F3033" s="325">
        <v>58.154499999999999</v>
      </c>
      <c r="G3033" s="325">
        <v>46.232999999999997</v>
      </c>
      <c r="H3033" s="325">
        <v>85.093999999999994</v>
      </c>
      <c r="I3033" s="325">
        <v>68.627899999999997</v>
      </c>
      <c r="J3033" s="325">
        <v>45.916499999999999</v>
      </c>
    </row>
    <row r="3034" spans="2:10" x14ac:dyDescent="0.2">
      <c r="B3034" s="937">
        <v>44323</v>
      </c>
      <c r="C3034" s="325">
        <v>45.256500000000003</v>
      </c>
      <c r="D3034" s="325">
        <v>33.621000000000002</v>
      </c>
      <c r="E3034" s="325">
        <v>78.762600000000006</v>
      </c>
      <c r="F3034" s="325">
        <v>58.151000000000003</v>
      </c>
      <c r="G3034" s="325">
        <v>46.221499999999999</v>
      </c>
      <c r="H3034" s="325">
        <v>85.092200000000005</v>
      </c>
      <c r="I3034" s="325">
        <v>68.622699999999995</v>
      </c>
      <c r="J3034" s="325">
        <v>45.8917</v>
      </c>
    </row>
    <row r="3035" spans="2:10" x14ac:dyDescent="0.2">
      <c r="B3035" s="937">
        <v>44324</v>
      </c>
      <c r="C3035" s="325">
        <v>45.256500000000003</v>
      </c>
      <c r="D3035" s="325">
        <v>33.621000000000002</v>
      </c>
      <c r="E3035" s="325">
        <v>78.762600000000006</v>
      </c>
      <c r="F3035" s="325">
        <v>58.151000000000003</v>
      </c>
      <c r="G3035" s="325">
        <v>46.221499999999999</v>
      </c>
      <c r="H3035" s="325">
        <v>85.092200000000005</v>
      </c>
      <c r="I3035" s="325">
        <v>68.622699999999995</v>
      </c>
      <c r="J3035" s="325">
        <v>45.8917</v>
      </c>
    </row>
    <row r="3036" spans="2:10" x14ac:dyDescent="0.2">
      <c r="B3036" s="937">
        <v>44325</v>
      </c>
      <c r="C3036" s="325">
        <v>45.256500000000003</v>
      </c>
      <c r="D3036" s="325">
        <v>33.621000000000002</v>
      </c>
      <c r="E3036" s="325">
        <v>78.762600000000006</v>
      </c>
      <c r="F3036" s="325">
        <v>58.151000000000003</v>
      </c>
      <c r="G3036" s="325">
        <v>46.221499999999999</v>
      </c>
      <c r="H3036" s="325">
        <v>85.092200000000005</v>
      </c>
      <c r="I3036" s="325">
        <v>68.622699999999995</v>
      </c>
      <c r="J3036" s="325">
        <v>45.8917</v>
      </c>
    </row>
    <row r="3037" spans="2:10" x14ac:dyDescent="0.2">
      <c r="B3037" s="937">
        <v>44326</v>
      </c>
      <c r="C3037" s="325">
        <v>45.274000000000001</v>
      </c>
      <c r="D3037" s="325">
        <v>33.636600000000001</v>
      </c>
      <c r="E3037" s="325">
        <v>78.341099999999997</v>
      </c>
      <c r="F3037" s="325">
        <v>58.159100000000002</v>
      </c>
      <c r="G3037" s="325">
        <v>46.232100000000003</v>
      </c>
      <c r="H3037" s="325">
        <v>85.096500000000006</v>
      </c>
      <c r="I3037" s="325">
        <v>68.626900000000006</v>
      </c>
      <c r="J3037" s="325">
        <v>45.898499999999999</v>
      </c>
    </row>
    <row r="3038" spans="2:10" x14ac:dyDescent="0.2">
      <c r="B3038" s="937">
        <v>44327</v>
      </c>
      <c r="C3038" s="325">
        <v>45.287100000000002</v>
      </c>
      <c r="D3038" s="325">
        <v>33.639499999999998</v>
      </c>
      <c r="E3038" s="325">
        <v>78.145700000000005</v>
      </c>
      <c r="F3038" s="325">
        <v>58.149700000000003</v>
      </c>
      <c r="G3038" s="325">
        <v>47.443399999999997</v>
      </c>
      <c r="H3038" s="325">
        <v>85.091399999999993</v>
      </c>
      <c r="I3038" s="325">
        <v>68.640299999999996</v>
      </c>
      <c r="J3038" s="325">
        <v>45.924500000000002</v>
      </c>
    </row>
    <row r="3039" spans="2:10" x14ac:dyDescent="0.2">
      <c r="B3039" s="937">
        <v>44328</v>
      </c>
      <c r="C3039" s="325">
        <v>45.267299999999999</v>
      </c>
      <c r="D3039" s="325">
        <v>33.717500000000001</v>
      </c>
      <c r="E3039" s="325">
        <v>78.012</v>
      </c>
      <c r="F3039" s="325">
        <v>58.1462</v>
      </c>
      <c r="G3039" s="325">
        <v>48.286000000000001</v>
      </c>
      <c r="H3039" s="325">
        <v>85.089500000000001</v>
      </c>
      <c r="I3039" s="325">
        <v>68.622399999999999</v>
      </c>
      <c r="J3039" s="325">
        <v>45.923900000000003</v>
      </c>
    </row>
    <row r="3040" spans="2:10" x14ac:dyDescent="0.2">
      <c r="B3040" s="937">
        <v>44329</v>
      </c>
      <c r="C3040" s="325">
        <v>45.239899999999999</v>
      </c>
      <c r="D3040" s="325">
        <v>33.776299999999999</v>
      </c>
      <c r="E3040" s="325">
        <v>77.984099999999998</v>
      </c>
      <c r="F3040" s="325">
        <v>58.132599999999996</v>
      </c>
      <c r="G3040" s="325">
        <v>48.683599999999998</v>
      </c>
      <c r="H3040" s="325">
        <v>85.082300000000004</v>
      </c>
      <c r="I3040" s="325">
        <v>68.610200000000006</v>
      </c>
      <c r="J3040" s="325">
        <v>45.921799999999998</v>
      </c>
    </row>
    <row r="3041" spans="2:10" x14ac:dyDescent="0.2">
      <c r="B3041" s="937">
        <v>44330</v>
      </c>
      <c r="C3041" s="325">
        <v>45.270299999999999</v>
      </c>
      <c r="D3041" s="325">
        <v>34.0533</v>
      </c>
      <c r="E3041" s="325">
        <v>77.984099999999998</v>
      </c>
      <c r="F3041" s="325">
        <v>58.155700000000003</v>
      </c>
      <c r="G3041" s="325">
        <v>48.9011</v>
      </c>
      <c r="H3041" s="325">
        <v>85.0946</v>
      </c>
      <c r="I3041" s="325">
        <v>68.623800000000003</v>
      </c>
      <c r="J3041" s="325">
        <v>45.921799999999998</v>
      </c>
    </row>
    <row r="3042" spans="2:10" x14ac:dyDescent="0.2">
      <c r="B3042" s="937">
        <v>44331</v>
      </c>
      <c r="C3042" s="325">
        <v>45.270299999999999</v>
      </c>
      <c r="D3042" s="325">
        <v>34.0533</v>
      </c>
      <c r="E3042" s="325">
        <v>77.984099999999998</v>
      </c>
      <c r="F3042" s="325">
        <v>58.155700000000003</v>
      </c>
      <c r="G3042" s="325">
        <v>48.9011</v>
      </c>
      <c r="H3042" s="325">
        <v>85.0946</v>
      </c>
      <c r="I3042" s="325">
        <v>68.623800000000003</v>
      </c>
      <c r="J3042" s="325">
        <v>45.921799999999998</v>
      </c>
    </row>
    <row r="3043" spans="2:10" x14ac:dyDescent="0.2">
      <c r="B3043" s="937">
        <v>44332</v>
      </c>
      <c r="C3043" s="325">
        <v>45.270299999999999</v>
      </c>
      <c r="D3043" s="325">
        <v>34.0533</v>
      </c>
      <c r="E3043" s="325">
        <v>77.984099999999998</v>
      </c>
      <c r="F3043" s="325">
        <v>58.155700000000003</v>
      </c>
      <c r="G3043" s="325">
        <v>48.9011</v>
      </c>
      <c r="H3043" s="325">
        <v>85.0946</v>
      </c>
      <c r="I3043" s="325">
        <v>68.623800000000003</v>
      </c>
      <c r="J3043" s="325">
        <v>45.921799999999998</v>
      </c>
    </row>
    <row r="3044" spans="2:10" x14ac:dyDescent="0.2">
      <c r="B3044" s="937">
        <v>44333</v>
      </c>
      <c r="C3044" s="325">
        <v>45.255099999999999</v>
      </c>
      <c r="D3044" s="325">
        <v>34.255299999999998</v>
      </c>
      <c r="E3044" s="325">
        <v>77.987099999999998</v>
      </c>
      <c r="F3044" s="325">
        <v>58.1496</v>
      </c>
      <c r="G3044" s="325">
        <v>49.071899999999999</v>
      </c>
      <c r="H3044" s="325">
        <v>85.091300000000004</v>
      </c>
      <c r="I3044" s="325">
        <v>68.619799999999998</v>
      </c>
      <c r="J3044" s="325">
        <v>45.921999999999997</v>
      </c>
    </row>
    <row r="3045" spans="2:10" x14ac:dyDescent="0.2">
      <c r="B3045" s="937">
        <v>44334</v>
      </c>
      <c r="C3045" s="325">
        <v>45.273000000000003</v>
      </c>
      <c r="D3045" s="325">
        <v>34.3247</v>
      </c>
      <c r="E3045" s="325">
        <v>78.052999999999997</v>
      </c>
      <c r="F3045" s="325">
        <v>58.147100000000002</v>
      </c>
      <c r="G3045" s="325">
        <v>49.098599999999998</v>
      </c>
      <c r="H3045" s="325">
        <v>85.0899</v>
      </c>
      <c r="I3045" s="325">
        <v>68.634200000000007</v>
      </c>
      <c r="J3045" s="325">
        <v>45.947699999999998</v>
      </c>
    </row>
    <row r="3046" spans="2:10" x14ac:dyDescent="0.2">
      <c r="B3046" s="937">
        <v>44335</v>
      </c>
      <c r="C3046" s="325">
        <v>45.259900000000002</v>
      </c>
      <c r="D3046" s="325">
        <v>34.5824</v>
      </c>
      <c r="E3046" s="325">
        <v>77.975700000000003</v>
      </c>
      <c r="F3046" s="325">
        <v>57.980800000000002</v>
      </c>
      <c r="G3046" s="325">
        <v>49.596299999999999</v>
      </c>
      <c r="H3046" s="325">
        <v>85.090100000000007</v>
      </c>
      <c r="I3046" s="325">
        <v>68.619399999999999</v>
      </c>
      <c r="J3046" s="325">
        <v>45.932899999999997</v>
      </c>
    </row>
    <row r="3047" spans="2:10" x14ac:dyDescent="0.2">
      <c r="B3047" s="937">
        <v>44336</v>
      </c>
      <c r="C3047" s="325">
        <v>45.237499999999997</v>
      </c>
      <c r="D3047" s="325">
        <v>34.618899999999996</v>
      </c>
      <c r="E3047" s="325">
        <v>77.977800000000002</v>
      </c>
      <c r="F3047" s="325">
        <v>58.1357</v>
      </c>
      <c r="G3047" s="325">
        <v>49.0852</v>
      </c>
      <c r="H3047" s="325">
        <v>85.083799999999997</v>
      </c>
      <c r="I3047" s="325">
        <v>68.610399999999998</v>
      </c>
      <c r="J3047" s="325">
        <v>45.924199999999999</v>
      </c>
    </row>
    <row r="3048" spans="2:10" x14ac:dyDescent="0.2">
      <c r="B3048" s="937">
        <v>44337</v>
      </c>
      <c r="C3048" s="325">
        <v>45.270600000000002</v>
      </c>
      <c r="D3048" s="325">
        <v>34.671700000000001</v>
      </c>
      <c r="E3048" s="325">
        <v>77.777699999999996</v>
      </c>
      <c r="F3048" s="325">
        <v>58.154000000000003</v>
      </c>
      <c r="G3048" s="325">
        <v>49.472299999999997</v>
      </c>
      <c r="H3048" s="325">
        <v>85.093599999999995</v>
      </c>
      <c r="I3048" s="325">
        <v>68.622900000000001</v>
      </c>
      <c r="J3048" s="325">
        <v>46.016800000000003</v>
      </c>
    </row>
    <row r="3049" spans="2:10" x14ac:dyDescent="0.2">
      <c r="B3049" s="937">
        <v>44338</v>
      </c>
      <c r="C3049" s="325">
        <v>45.270600000000002</v>
      </c>
      <c r="D3049" s="325">
        <v>34.671700000000001</v>
      </c>
      <c r="E3049" s="325">
        <v>77.777699999999996</v>
      </c>
      <c r="F3049" s="325">
        <v>58.154000000000003</v>
      </c>
      <c r="G3049" s="325">
        <v>49.472299999999997</v>
      </c>
      <c r="H3049" s="325">
        <v>85.093599999999995</v>
      </c>
      <c r="I3049" s="325">
        <v>68.622900000000001</v>
      </c>
      <c r="J3049" s="325">
        <v>46.016800000000003</v>
      </c>
    </row>
    <row r="3050" spans="2:10" x14ac:dyDescent="0.2">
      <c r="B3050" s="937">
        <v>44339</v>
      </c>
      <c r="C3050" s="325">
        <v>45.270600000000002</v>
      </c>
      <c r="D3050" s="325">
        <v>34.671700000000001</v>
      </c>
      <c r="E3050" s="325">
        <v>77.777699999999996</v>
      </c>
      <c r="F3050" s="325">
        <v>58.154000000000003</v>
      </c>
      <c r="G3050" s="325">
        <v>49.472299999999997</v>
      </c>
      <c r="H3050" s="325">
        <v>85.093599999999995</v>
      </c>
      <c r="I3050" s="325">
        <v>68.622900000000001</v>
      </c>
      <c r="J3050" s="325">
        <v>46.016800000000003</v>
      </c>
    </row>
    <row r="3051" spans="2:10" x14ac:dyDescent="0.2">
      <c r="B3051" s="937">
        <v>44340</v>
      </c>
      <c r="C3051" s="325">
        <v>45.2425</v>
      </c>
      <c r="D3051" s="325">
        <v>34.6554</v>
      </c>
      <c r="E3051" s="325">
        <v>77.742800000000003</v>
      </c>
      <c r="F3051" s="325">
        <v>58.142400000000002</v>
      </c>
      <c r="G3051" s="325">
        <v>49.790700000000001</v>
      </c>
      <c r="H3051" s="325">
        <v>85.087299999999999</v>
      </c>
      <c r="I3051" s="325">
        <v>68.614699999999999</v>
      </c>
      <c r="J3051" s="325">
        <v>46.042900000000003</v>
      </c>
    </row>
    <row r="3052" spans="2:10" x14ac:dyDescent="0.2">
      <c r="B3052" s="937">
        <v>44341</v>
      </c>
      <c r="C3052" s="325">
        <v>45.267899999999997</v>
      </c>
      <c r="D3052" s="325">
        <v>34.674799999999998</v>
      </c>
      <c r="E3052" s="325">
        <v>77.790599999999998</v>
      </c>
      <c r="F3052" s="325">
        <v>58.148800000000001</v>
      </c>
      <c r="G3052" s="325">
        <v>48.994199999999999</v>
      </c>
      <c r="H3052" s="325">
        <v>85.090699999999998</v>
      </c>
      <c r="I3052" s="325">
        <v>68.631200000000007</v>
      </c>
      <c r="J3052" s="325">
        <v>46.080100000000002</v>
      </c>
    </row>
    <row r="3053" spans="2:10" x14ac:dyDescent="0.2">
      <c r="B3053" s="937">
        <v>44342</v>
      </c>
      <c r="C3053" s="325">
        <v>45.260899999999999</v>
      </c>
      <c r="D3053" s="325">
        <v>34.674900000000001</v>
      </c>
      <c r="E3053" s="325">
        <v>77.736500000000007</v>
      </c>
      <c r="F3053" s="325">
        <v>58.151000000000003</v>
      </c>
      <c r="G3053" s="325">
        <v>47.489899999999999</v>
      </c>
      <c r="H3053" s="325">
        <v>85.091899999999995</v>
      </c>
      <c r="I3053" s="325">
        <v>68.621099999999998</v>
      </c>
      <c r="J3053" s="325">
        <v>46.076300000000003</v>
      </c>
    </row>
    <row r="3054" spans="2:10" x14ac:dyDescent="0.2">
      <c r="B3054" s="937">
        <v>44343</v>
      </c>
      <c r="C3054" s="325">
        <v>45.237499999999997</v>
      </c>
      <c r="D3054" s="325">
        <v>34.684100000000001</v>
      </c>
      <c r="E3054" s="325">
        <v>77.729399999999998</v>
      </c>
      <c r="F3054" s="325">
        <v>58.14</v>
      </c>
      <c r="G3054" s="325">
        <v>47.025500000000001</v>
      </c>
      <c r="H3054" s="325">
        <v>85.085999999999999</v>
      </c>
      <c r="I3054" s="325">
        <v>68.614699999999999</v>
      </c>
      <c r="J3054" s="325">
        <v>46.072699999999998</v>
      </c>
    </row>
    <row r="3055" spans="2:10" x14ac:dyDescent="0.2">
      <c r="B3055" s="937">
        <v>44344</v>
      </c>
      <c r="C3055" s="325">
        <v>45.232399999999998</v>
      </c>
      <c r="D3055" s="325">
        <v>34.716099999999997</v>
      </c>
      <c r="E3055" s="325">
        <v>78.273499999999999</v>
      </c>
      <c r="F3055" s="325">
        <v>58.134500000000003</v>
      </c>
      <c r="G3055" s="325">
        <v>46.429499999999997</v>
      </c>
      <c r="H3055" s="325">
        <v>83.094099999999997</v>
      </c>
      <c r="I3055" s="325">
        <v>68.608199999999997</v>
      </c>
      <c r="J3055" s="325">
        <v>46.077100000000002</v>
      </c>
    </row>
    <row r="3056" spans="2:10" x14ac:dyDescent="0.2">
      <c r="B3056" s="937">
        <v>44345</v>
      </c>
      <c r="C3056" s="325">
        <v>45.232399999999998</v>
      </c>
      <c r="D3056" s="325">
        <v>34.716099999999997</v>
      </c>
      <c r="E3056" s="325">
        <v>78.273499999999999</v>
      </c>
      <c r="F3056" s="325">
        <v>58.134500000000003</v>
      </c>
      <c r="G3056" s="325">
        <v>46.429499999999997</v>
      </c>
      <c r="H3056" s="325">
        <v>83.094099999999997</v>
      </c>
      <c r="I3056" s="325">
        <v>68.608199999999997</v>
      </c>
      <c r="J3056" s="325">
        <v>46.077100000000002</v>
      </c>
    </row>
    <row r="3057" spans="2:10" x14ac:dyDescent="0.2">
      <c r="B3057" s="937">
        <v>44346</v>
      </c>
      <c r="C3057" s="325">
        <v>45.232399999999998</v>
      </c>
      <c r="D3057" s="325">
        <v>34.716099999999997</v>
      </c>
      <c r="E3057" s="325">
        <v>78.273499999999999</v>
      </c>
      <c r="F3057" s="325">
        <v>58.134500000000003</v>
      </c>
      <c r="G3057" s="325">
        <v>46.429499999999997</v>
      </c>
      <c r="H3057" s="325">
        <v>83.094099999999997</v>
      </c>
      <c r="I3057" s="325">
        <v>68.608199999999997</v>
      </c>
      <c r="J3057" s="325">
        <v>46.077100000000002</v>
      </c>
    </row>
    <row r="3058" spans="2:10" x14ac:dyDescent="0.2">
      <c r="B3058" s="937">
        <v>44347</v>
      </c>
      <c r="C3058" s="325">
        <v>45.231099999999998</v>
      </c>
      <c r="D3058" s="325">
        <v>34.737299999999998</v>
      </c>
      <c r="E3058" s="325">
        <v>78.187700000000007</v>
      </c>
      <c r="F3058" s="325">
        <v>58.139200000000002</v>
      </c>
      <c r="G3058" s="325">
        <v>47.049799999999998</v>
      </c>
      <c r="H3058" s="325">
        <v>83.096999999999994</v>
      </c>
      <c r="I3058" s="325">
        <v>68.607299999999995</v>
      </c>
      <c r="J3058" s="325">
        <v>46.067</v>
      </c>
    </row>
    <row r="3059" spans="2:10" x14ac:dyDescent="0.2">
      <c r="B3059" s="937">
        <v>44348</v>
      </c>
      <c r="C3059" s="325">
        <v>45.186700000000002</v>
      </c>
      <c r="D3059" s="325">
        <v>34.816600000000001</v>
      </c>
      <c r="E3059" s="325">
        <v>78</v>
      </c>
      <c r="F3059" s="325">
        <v>58.136400000000002</v>
      </c>
      <c r="G3059" s="325">
        <v>47.197699999999998</v>
      </c>
      <c r="H3059" s="325">
        <v>83.095200000000006</v>
      </c>
      <c r="I3059" s="325">
        <v>68.106300000000005</v>
      </c>
      <c r="J3059" s="325">
        <v>46</v>
      </c>
    </row>
    <row r="3060" spans="2:10" x14ac:dyDescent="0.2">
      <c r="B3060" s="937">
        <v>44349</v>
      </c>
      <c r="C3060" s="325">
        <v>45.186700000000002</v>
      </c>
      <c r="D3060" s="325">
        <v>34.816600000000001</v>
      </c>
      <c r="E3060" s="325">
        <v>78</v>
      </c>
      <c r="F3060" s="325">
        <v>58.136400000000002</v>
      </c>
      <c r="G3060" s="325">
        <v>47.197699999999998</v>
      </c>
      <c r="H3060" s="325">
        <v>83.095200000000006</v>
      </c>
      <c r="I3060" s="325">
        <v>68.106300000000005</v>
      </c>
      <c r="J3060" s="325">
        <v>46</v>
      </c>
    </row>
    <row r="3061" spans="2:10" x14ac:dyDescent="0.2">
      <c r="B3061" s="937">
        <v>44350</v>
      </c>
      <c r="C3061" s="325">
        <v>45.233899999999998</v>
      </c>
      <c r="D3061" s="325">
        <v>34.771000000000001</v>
      </c>
      <c r="E3061" s="325">
        <v>78.203299999999999</v>
      </c>
      <c r="F3061" s="325">
        <v>58.141599999999997</v>
      </c>
      <c r="G3061" s="325">
        <v>47.558199999999999</v>
      </c>
      <c r="H3061" s="325">
        <v>83.098299999999995</v>
      </c>
      <c r="I3061" s="325">
        <v>68.607500000000002</v>
      </c>
      <c r="J3061" s="325">
        <v>46.064799999999998</v>
      </c>
    </row>
    <row r="3062" spans="2:10" x14ac:dyDescent="0.2">
      <c r="B3062" s="937">
        <v>44351</v>
      </c>
      <c r="C3062" s="325">
        <v>45.218200000000003</v>
      </c>
      <c r="D3062" s="325">
        <v>34.760899999999999</v>
      </c>
      <c r="E3062" s="325">
        <v>79.235600000000005</v>
      </c>
      <c r="F3062" s="325">
        <v>58.4617</v>
      </c>
      <c r="G3062" s="325">
        <v>47.621099999999998</v>
      </c>
      <c r="H3062" s="325">
        <v>83.090299999999999</v>
      </c>
      <c r="I3062" s="325">
        <v>68.602199999999996</v>
      </c>
      <c r="J3062" s="325">
        <v>47.306600000000003</v>
      </c>
    </row>
    <row r="3063" spans="2:10" x14ac:dyDescent="0.2">
      <c r="B3063" s="937">
        <v>44354</v>
      </c>
      <c r="C3063" s="325">
        <v>45.2468</v>
      </c>
      <c r="D3063" s="325">
        <v>34.788400000000003</v>
      </c>
      <c r="E3063" s="325">
        <v>79.5749</v>
      </c>
      <c r="F3063" s="325">
        <v>59.150399999999998</v>
      </c>
      <c r="G3063" s="325">
        <v>47.653799999999997</v>
      </c>
      <c r="H3063" s="325">
        <v>83.103700000000003</v>
      </c>
      <c r="I3063" s="325">
        <v>68.614599999999996</v>
      </c>
      <c r="J3063" s="325">
        <v>47.2913</v>
      </c>
    </row>
    <row r="3064" spans="2:10" x14ac:dyDescent="0.2">
      <c r="B3064" s="937">
        <v>44355</v>
      </c>
      <c r="C3064" s="325">
        <v>45.247500000000002</v>
      </c>
      <c r="D3064" s="325">
        <v>34.782800000000002</v>
      </c>
      <c r="E3064" s="325">
        <v>80.545699999999997</v>
      </c>
      <c r="F3064" s="325">
        <v>59.636699999999998</v>
      </c>
      <c r="G3064" s="325">
        <v>47.966099999999997</v>
      </c>
      <c r="H3064" s="325">
        <v>83.095299999999995</v>
      </c>
      <c r="I3064" s="325">
        <v>68.626199999999997</v>
      </c>
      <c r="J3064" s="325">
        <v>47.321300000000001</v>
      </c>
    </row>
    <row r="3065" spans="2:10" x14ac:dyDescent="0.2">
      <c r="B3065" s="937">
        <v>44356</v>
      </c>
      <c r="C3065" s="325">
        <v>45.242899999999999</v>
      </c>
      <c r="D3065" s="325">
        <v>34.783499999999997</v>
      </c>
      <c r="E3065" s="325">
        <v>79.595699999999994</v>
      </c>
      <c r="F3065" s="325">
        <v>59.8095</v>
      </c>
      <c r="G3065" s="325">
        <v>47.395000000000003</v>
      </c>
      <c r="H3065" s="325">
        <v>83.099000000000004</v>
      </c>
      <c r="I3065" s="325">
        <v>68.612499999999997</v>
      </c>
      <c r="J3065" s="325">
        <v>47.287500000000001</v>
      </c>
    </row>
    <row r="3066" spans="2:10" x14ac:dyDescent="0.2">
      <c r="B3066" s="937">
        <v>44357</v>
      </c>
      <c r="C3066" s="325">
        <v>45.239600000000003</v>
      </c>
      <c r="D3066" s="325">
        <v>34.783299999999997</v>
      </c>
      <c r="E3066" s="325">
        <v>79.665300000000002</v>
      </c>
      <c r="F3066" s="325">
        <v>60.142400000000002</v>
      </c>
      <c r="G3066" s="325">
        <v>47.384999999999998</v>
      </c>
      <c r="H3066" s="325">
        <v>83.098699999999994</v>
      </c>
      <c r="I3066" s="325">
        <v>68.612499999999997</v>
      </c>
      <c r="J3066" s="325">
        <v>47.288800000000002</v>
      </c>
    </row>
    <row r="3067" spans="2:10" x14ac:dyDescent="0.2">
      <c r="B3067" s="937">
        <v>44358</v>
      </c>
      <c r="C3067" s="325">
        <v>45.234299999999998</v>
      </c>
      <c r="D3067" s="325">
        <v>34.779499999999999</v>
      </c>
      <c r="E3067" s="325">
        <v>80.328299999999999</v>
      </c>
      <c r="F3067" s="325">
        <v>60.971800000000002</v>
      </c>
      <c r="G3067" s="325">
        <v>47.881599999999999</v>
      </c>
      <c r="H3067" s="325">
        <v>83.096299999999999</v>
      </c>
      <c r="I3067" s="325">
        <v>68.610399999999998</v>
      </c>
      <c r="J3067" s="325">
        <v>47.289499999999997</v>
      </c>
    </row>
    <row r="3068" spans="2:10" x14ac:dyDescent="0.2">
      <c r="B3068" s="937">
        <v>44361</v>
      </c>
      <c r="C3068" s="325">
        <v>45.2087</v>
      </c>
      <c r="D3068" s="325">
        <v>34.757199999999997</v>
      </c>
      <c r="E3068" s="325">
        <v>80.804000000000002</v>
      </c>
      <c r="F3068" s="325">
        <v>61.293900000000001</v>
      </c>
      <c r="G3068" s="325">
        <v>47.865499999999997</v>
      </c>
      <c r="H3068" s="325">
        <v>83.089500000000001</v>
      </c>
      <c r="I3068" s="325">
        <v>68.599000000000004</v>
      </c>
      <c r="J3068" s="325">
        <v>47.272500000000001</v>
      </c>
    </row>
    <row r="3069" spans="2:10" x14ac:dyDescent="0.2">
      <c r="B3069" s="937">
        <v>44362</v>
      </c>
      <c r="C3069" s="325">
        <v>45.268599999999999</v>
      </c>
      <c r="D3069" s="325">
        <v>34.802799999999998</v>
      </c>
      <c r="E3069" s="325">
        <v>78.934200000000004</v>
      </c>
      <c r="F3069" s="325">
        <v>60.4739</v>
      </c>
      <c r="G3069" s="325">
        <v>48.173499999999997</v>
      </c>
      <c r="H3069" s="325">
        <v>83.0976</v>
      </c>
      <c r="I3069" s="325">
        <v>68.630300000000005</v>
      </c>
      <c r="J3069" s="325">
        <v>47.330800000000004</v>
      </c>
    </row>
    <row r="3070" spans="2:10" x14ac:dyDescent="0.2">
      <c r="B3070" s="937">
        <v>44363</v>
      </c>
      <c r="C3070" s="325">
        <v>45.266199999999998</v>
      </c>
      <c r="D3070" s="325">
        <v>34.803899999999999</v>
      </c>
      <c r="E3070" s="325">
        <v>78.278599999999997</v>
      </c>
      <c r="F3070" s="325">
        <v>60.482100000000003</v>
      </c>
      <c r="G3070" s="325">
        <v>48.2408</v>
      </c>
      <c r="H3070" s="325">
        <v>83.102599999999995</v>
      </c>
      <c r="I3070" s="325">
        <v>68.620199999999997</v>
      </c>
      <c r="J3070" s="325">
        <v>47.304600000000001</v>
      </c>
    </row>
    <row r="3071" spans="2:10" x14ac:dyDescent="0.2">
      <c r="B3071" s="937">
        <v>44364</v>
      </c>
      <c r="C3071" s="325">
        <v>45.232300000000002</v>
      </c>
      <c r="D3071" s="325">
        <v>34.774999999999999</v>
      </c>
      <c r="E3071" s="325">
        <v>78.162800000000004</v>
      </c>
      <c r="F3071" s="325">
        <v>59.791899999999998</v>
      </c>
      <c r="G3071" s="325">
        <v>48.129800000000003</v>
      </c>
      <c r="H3071" s="325">
        <v>83.088300000000004</v>
      </c>
      <c r="I3071" s="325">
        <v>68.606700000000004</v>
      </c>
      <c r="J3071" s="325">
        <v>47.306399999999996</v>
      </c>
    </row>
    <row r="3072" spans="2:10" x14ac:dyDescent="0.2">
      <c r="B3072" s="937">
        <v>44365</v>
      </c>
      <c r="C3072" s="325">
        <v>45.296900000000001</v>
      </c>
      <c r="D3072" s="325">
        <v>34.8337</v>
      </c>
      <c r="E3072" s="325">
        <v>78.868099999999998</v>
      </c>
      <c r="F3072" s="325">
        <v>60.316499999999998</v>
      </c>
      <c r="G3072" s="325">
        <v>49.172499999999999</v>
      </c>
      <c r="H3072" s="325">
        <v>83.103099999999998</v>
      </c>
      <c r="I3072" s="325">
        <v>68.628399999999999</v>
      </c>
      <c r="J3072" s="325">
        <v>47.343499999999999</v>
      </c>
    </row>
    <row r="3073" spans="2:10" x14ac:dyDescent="0.2">
      <c r="B3073" s="937">
        <v>44368</v>
      </c>
      <c r="C3073" s="325">
        <v>45.256599999999999</v>
      </c>
      <c r="D3073" s="325">
        <v>34.8001</v>
      </c>
      <c r="E3073" s="325">
        <v>78.123599999999996</v>
      </c>
      <c r="F3073" s="325">
        <v>60.146299999999997</v>
      </c>
      <c r="G3073" s="325">
        <v>48.651299999999999</v>
      </c>
      <c r="H3073" s="325">
        <v>83.100999999999999</v>
      </c>
      <c r="I3073" s="325">
        <v>68.617900000000006</v>
      </c>
      <c r="J3073" s="325">
        <v>47.304000000000002</v>
      </c>
    </row>
    <row r="3074" spans="2:10" x14ac:dyDescent="0.2">
      <c r="B3074" s="937">
        <v>44369</v>
      </c>
      <c r="C3074" s="325">
        <v>45.272399999999998</v>
      </c>
      <c r="D3074" s="325">
        <v>34.804000000000002</v>
      </c>
      <c r="E3074" s="325">
        <v>78.084800000000001</v>
      </c>
      <c r="F3074" s="325">
        <v>59.982300000000002</v>
      </c>
      <c r="G3074" s="325">
        <v>48.986400000000003</v>
      </c>
      <c r="H3074" s="325">
        <v>83.102500000000006</v>
      </c>
      <c r="I3074" s="325">
        <v>68.633300000000006</v>
      </c>
      <c r="J3074" s="325">
        <v>47.4544</v>
      </c>
    </row>
    <row r="3075" spans="2:10" x14ac:dyDescent="0.2">
      <c r="B3075" s="937">
        <v>44370</v>
      </c>
      <c r="C3075" s="325">
        <v>45.2761</v>
      </c>
      <c r="D3075" s="325">
        <v>34.809899999999999</v>
      </c>
      <c r="E3075" s="325">
        <v>78.153400000000005</v>
      </c>
      <c r="F3075" s="325">
        <v>59.490600000000001</v>
      </c>
      <c r="G3075" s="325">
        <v>48.190199999999997</v>
      </c>
      <c r="H3075" s="325">
        <v>83.107600000000005</v>
      </c>
      <c r="I3075" s="325">
        <v>68.625799999999998</v>
      </c>
      <c r="J3075" s="325">
        <v>47.941699999999997</v>
      </c>
    </row>
    <row r="3076" spans="2:10" x14ac:dyDescent="0.2">
      <c r="B3076" s="937">
        <v>44371</v>
      </c>
      <c r="C3076" s="325">
        <v>45.254800000000003</v>
      </c>
      <c r="D3076" s="325">
        <v>34.792400000000001</v>
      </c>
      <c r="E3076" s="325">
        <v>78.072900000000004</v>
      </c>
      <c r="F3076" s="325">
        <v>59.474499999999999</v>
      </c>
      <c r="G3076" s="325">
        <v>48.242100000000001</v>
      </c>
      <c r="H3076" s="325">
        <v>83.097800000000007</v>
      </c>
      <c r="I3076" s="325">
        <v>68.5184</v>
      </c>
      <c r="J3076" s="325">
        <v>47.036999999999999</v>
      </c>
    </row>
    <row r="3077" spans="2:10" x14ac:dyDescent="0.2">
      <c r="B3077" s="937">
        <v>44372</v>
      </c>
      <c r="C3077" s="325">
        <v>45.2729</v>
      </c>
      <c r="D3077" s="325">
        <v>34.8095</v>
      </c>
      <c r="E3077" s="325">
        <v>78.695899999999995</v>
      </c>
      <c r="F3077" s="325">
        <v>60.314700000000002</v>
      </c>
      <c r="G3077" s="325">
        <v>49.159500000000001</v>
      </c>
      <c r="H3077" s="325">
        <v>83.101900000000001</v>
      </c>
      <c r="I3077" s="325">
        <v>68.602999999999994</v>
      </c>
      <c r="J3077" s="325">
        <v>47.283900000000003</v>
      </c>
    </row>
    <row r="3078" spans="2:10" x14ac:dyDescent="0.2">
      <c r="B3078" s="937">
        <v>44375</v>
      </c>
      <c r="C3078" s="325">
        <v>45.264800000000001</v>
      </c>
      <c r="D3078" s="325">
        <v>34.803699999999999</v>
      </c>
      <c r="E3078" s="325">
        <v>78.226500000000001</v>
      </c>
      <c r="F3078" s="325">
        <v>59.813200000000002</v>
      </c>
      <c r="G3078" s="325">
        <v>48.58</v>
      </c>
      <c r="H3078" s="325">
        <v>83.100999999999999</v>
      </c>
      <c r="I3078" s="325">
        <v>68.610299999999995</v>
      </c>
      <c r="J3078" s="325">
        <v>47.295299999999997</v>
      </c>
    </row>
    <row r="3079" spans="2:10" x14ac:dyDescent="0.2">
      <c r="B3079" s="937">
        <v>44376</v>
      </c>
      <c r="C3079" s="325">
        <v>45.3005</v>
      </c>
      <c r="D3079" s="325">
        <v>34.827800000000003</v>
      </c>
      <c r="E3079" s="325">
        <v>78.5154</v>
      </c>
      <c r="F3079" s="325">
        <v>59.823099999999997</v>
      </c>
      <c r="G3079" s="325">
        <v>49.030799999999999</v>
      </c>
      <c r="H3079" s="325">
        <v>83.106899999999996</v>
      </c>
      <c r="I3079" s="325">
        <v>68.639300000000006</v>
      </c>
      <c r="J3079" s="325">
        <v>47.3401</v>
      </c>
    </row>
    <row r="3080" spans="2:10" x14ac:dyDescent="0.2">
      <c r="B3080" s="937">
        <v>44377</v>
      </c>
      <c r="C3080" s="325">
        <v>45.272399999999998</v>
      </c>
      <c r="D3080" s="325">
        <v>34.9084</v>
      </c>
      <c r="E3080" s="325">
        <v>78.241500000000002</v>
      </c>
      <c r="F3080" s="325">
        <v>59.816699999999997</v>
      </c>
      <c r="G3080" s="325">
        <v>48.927700000000002</v>
      </c>
      <c r="H3080" s="325">
        <v>83.102999999999994</v>
      </c>
      <c r="I3080" s="325">
        <v>68.524000000000001</v>
      </c>
      <c r="J3080" s="325">
        <v>46.712899999999998</v>
      </c>
    </row>
    <row r="3081" spans="2:10" x14ac:dyDescent="0.2">
      <c r="B3081" s="937">
        <v>44378</v>
      </c>
      <c r="C3081" s="325">
        <v>45.270400000000002</v>
      </c>
      <c r="D3081" s="325">
        <v>35.1845</v>
      </c>
      <c r="E3081" s="325">
        <v>78.479900000000001</v>
      </c>
      <c r="F3081" s="325">
        <v>60.152700000000003</v>
      </c>
      <c r="G3081" s="325">
        <v>49.329700000000003</v>
      </c>
      <c r="H3081" s="325">
        <v>83.104600000000005</v>
      </c>
      <c r="I3081" s="325">
        <v>68.603099999999998</v>
      </c>
      <c r="J3081" s="325">
        <v>48.163800000000002</v>
      </c>
    </row>
    <row r="3082" spans="2:10" x14ac:dyDescent="0.2">
      <c r="B3082" s="937">
        <v>44379</v>
      </c>
      <c r="C3082" s="325">
        <v>45.261299999999999</v>
      </c>
      <c r="D3082" s="325">
        <v>34.690800000000003</v>
      </c>
      <c r="E3082" s="325">
        <v>78.823400000000007</v>
      </c>
      <c r="F3082" s="325">
        <v>59.310699999999997</v>
      </c>
      <c r="G3082" s="325">
        <v>49.1999</v>
      </c>
      <c r="H3082" s="325">
        <v>83.099400000000003</v>
      </c>
      <c r="I3082" s="325">
        <v>67.240099999999998</v>
      </c>
      <c r="J3082" s="325">
        <v>47.980899999999998</v>
      </c>
    </row>
    <row r="3083" spans="2:10" x14ac:dyDescent="0.2">
      <c r="B3083" s="937">
        <v>44382</v>
      </c>
      <c r="C3083" s="325">
        <v>45.283799999999999</v>
      </c>
      <c r="D3083" s="325">
        <v>34.5931</v>
      </c>
      <c r="E3083" s="325">
        <v>78.586200000000005</v>
      </c>
      <c r="F3083" s="325">
        <v>57.827800000000003</v>
      </c>
      <c r="G3083" s="325">
        <v>47.863</v>
      </c>
      <c r="H3083" s="325">
        <v>83.109800000000007</v>
      </c>
      <c r="I3083" s="325">
        <v>66.974199999999996</v>
      </c>
      <c r="J3083" s="325">
        <v>47.976399999999998</v>
      </c>
    </row>
    <row r="3084" spans="2:10" x14ac:dyDescent="0.2">
      <c r="B3084" s="937">
        <v>44383</v>
      </c>
      <c r="C3084" s="325">
        <v>45.214799999999997</v>
      </c>
      <c r="D3084" s="325">
        <v>34.505800000000001</v>
      </c>
      <c r="E3084" s="325">
        <v>78</v>
      </c>
      <c r="F3084" s="325">
        <v>57.149500000000003</v>
      </c>
      <c r="G3084" s="325">
        <v>47.457900000000002</v>
      </c>
      <c r="H3084" s="325">
        <v>83.102599999999995</v>
      </c>
      <c r="I3084" s="325">
        <v>66.783199999999994</v>
      </c>
      <c r="J3084" s="325">
        <v>48</v>
      </c>
    </row>
    <row r="3085" spans="2:10" x14ac:dyDescent="0.2">
      <c r="B3085" s="937">
        <v>44384</v>
      </c>
      <c r="C3085" s="325">
        <v>45.286999999999999</v>
      </c>
      <c r="D3085" s="325">
        <v>34.152000000000001</v>
      </c>
      <c r="E3085" s="325">
        <v>79.268799999999999</v>
      </c>
      <c r="F3085" s="325">
        <v>56.828299999999999</v>
      </c>
      <c r="G3085" s="325">
        <v>47.403700000000001</v>
      </c>
      <c r="H3085" s="325">
        <v>86.564700000000002</v>
      </c>
      <c r="I3085" s="325">
        <v>66.710899999999995</v>
      </c>
      <c r="J3085" s="325">
        <v>47.9773</v>
      </c>
    </row>
    <row r="3086" spans="2:10" x14ac:dyDescent="0.2">
      <c r="B3086" s="937">
        <v>44385</v>
      </c>
      <c r="C3086" s="325">
        <v>45.276400000000002</v>
      </c>
      <c r="D3086" s="325">
        <v>34.078600000000002</v>
      </c>
      <c r="E3086" s="325">
        <v>79.487300000000005</v>
      </c>
      <c r="F3086" s="325">
        <v>56.4861</v>
      </c>
      <c r="G3086" s="325">
        <v>48.151400000000002</v>
      </c>
      <c r="H3086" s="325">
        <v>90.061499999999995</v>
      </c>
      <c r="I3086" s="325">
        <v>66.697599999999994</v>
      </c>
      <c r="J3086" s="325">
        <v>47.987299999999998</v>
      </c>
    </row>
    <row r="3087" spans="2:10" x14ac:dyDescent="0.2">
      <c r="B3087" s="937">
        <v>44386</v>
      </c>
      <c r="C3087" s="325">
        <v>45.286799999999999</v>
      </c>
      <c r="D3087" s="325">
        <v>33.804499999999997</v>
      </c>
      <c r="E3087" s="325">
        <v>79.628900000000002</v>
      </c>
      <c r="F3087" s="325">
        <v>56.1616</v>
      </c>
      <c r="G3087" s="325">
        <v>48.645899999999997</v>
      </c>
      <c r="H3087" s="325">
        <v>90.064599999999999</v>
      </c>
      <c r="I3087" s="325">
        <v>66.690700000000007</v>
      </c>
      <c r="J3087" s="325">
        <v>47.987000000000002</v>
      </c>
    </row>
    <row r="3088" spans="2:10" x14ac:dyDescent="0.2">
      <c r="B3088" s="937">
        <v>44389</v>
      </c>
      <c r="C3088" s="325">
        <v>45.2517</v>
      </c>
      <c r="D3088" s="325">
        <v>33.712499999999999</v>
      </c>
      <c r="E3088" s="325">
        <v>79.239900000000006</v>
      </c>
      <c r="F3088" s="325">
        <v>55.803800000000003</v>
      </c>
      <c r="G3088" s="325">
        <v>48.588999999999999</v>
      </c>
      <c r="H3088" s="325">
        <v>90.055899999999994</v>
      </c>
      <c r="I3088" s="325">
        <v>66.668899999999994</v>
      </c>
      <c r="J3088" s="325">
        <v>47.213700000000003</v>
      </c>
    </row>
    <row r="3089" spans="2:10" x14ac:dyDescent="0.2">
      <c r="B3089" s="937">
        <v>44390</v>
      </c>
      <c r="C3089" s="325">
        <v>45.283099999999997</v>
      </c>
      <c r="D3089" s="325">
        <v>33.698599999999999</v>
      </c>
      <c r="E3089" s="325">
        <v>79.826300000000003</v>
      </c>
      <c r="F3089" s="325">
        <v>54.981400000000001</v>
      </c>
      <c r="G3089" s="325">
        <v>49.2834</v>
      </c>
      <c r="H3089" s="325">
        <v>90.059799999999996</v>
      </c>
      <c r="I3089" s="325">
        <v>66.682100000000005</v>
      </c>
      <c r="J3089" s="325">
        <v>47.0045</v>
      </c>
    </row>
    <row r="3090" spans="2:10" x14ac:dyDescent="0.2">
      <c r="B3090" s="937">
        <v>44391</v>
      </c>
      <c r="C3090" s="325">
        <v>45.259799999999998</v>
      </c>
      <c r="D3090" s="325">
        <v>33.669499999999999</v>
      </c>
      <c r="E3090" s="325">
        <v>79.029300000000006</v>
      </c>
      <c r="F3090" s="325">
        <v>55.803199999999997</v>
      </c>
      <c r="G3090" s="325">
        <v>48.563699999999997</v>
      </c>
      <c r="H3090" s="325">
        <v>90.055700000000002</v>
      </c>
      <c r="I3090" s="325">
        <v>66.45</v>
      </c>
      <c r="J3090" s="325">
        <v>46.926099999999998</v>
      </c>
    </row>
    <row r="3091" spans="2:10" x14ac:dyDescent="0.2">
      <c r="B3091" s="937">
        <v>44392</v>
      </c>
      <c r="C3091" s="325">
        <v>45.2804</v>
      </c>
      <c r="D3091" s="325">
        <v>33.666600000000003</v>
      </c>
      <c r="E3091" s="325">
        <v>79.766599999999997</v>
      </c>
      <c r="F3091" s="325">
        <v>54.990699999999997</v>
      </c>
      <c r="G3091" s="325">
        <v>49.266500000000001</v>
      </c>
      <c r="H3091" s="325">
        <v>90.063100000000006</v>
      </c>
      <c r="I3091" s="325">
        <v>66.436099999999996</v>
      </c>
      <c r="J3091" s="325">
        <v>45.334899999999998</v>
      </c>
    </row>
    <row r="3092" spans="2:10" x14ac:dyDescent="0.2">
      <c r="B3092" s="937">
        <v>44393</v>
      </c>
      <c r="C3092" s="325">
        <v>45.2699</v>
      </c>
      <c r="D3092" s="325">
        <v>33.645600000000002</v>
      </c>
      <c r="E3092" s="325">
        <v>79.017899999999997</v>
      </c>
      <c r="F3092" s="325">
        <v>55.484900000000003</v>
      </c>
      <c r="G3092" s="325">
        <v>48.555599999999998</v>
      </c>
      <c r="H3092" s="325">
        <v>90.061000000000007</v>
      </c>
      <c r="I3092" s="325">
        <v>66.435699999999997</v>
      </c>
      <c r="J3092" s="325">
        <v>45.383899999999997</v>
      </c>
    </row>
    <row r="3093" spans="2:10" x14ac:dyDescent="0.2">
      <c r="B3093" s="937">
        <v>44396</v>
      </c>
      <c r="C3093" s="325">
        <v>45.255400000000002</v>
      </c>
      <c r="D3093" s="325">
        <v>34.1646</v>
      </c>
      <c r="E3093" s="325">
        <v>78.596199999999996</v>
      </c>
      <c r="F3093" s="325">
        <v>58.219000000000001</v>
      </c>
      <c r="G3093" s="325">
        <v>48.178699999999999</v>
      </c>
      <c r="H3093" s="325">
        <v>90.058999999999997</v>
      </c>
      <c r="I3093" s="325">
        <v>66.637699999999995</v>
      </c>
      <c r="J3093" s="325">
        <v>45.792999999999999</v>
      </c>
    </row>
    <row r="3094" spans="2:10" x14ac:dyDescent="0.2">
      <c r="B3094" s="937">
        <v>44397</v>
      </c>
      <c r="C3094" s="325">
        <v>45.313200000000002</v>
      </c>
      <c r="D3094" s="325">
        <v>33.661700000000003</v>
      </c>
      <c r="E3094" s="325">
        <v>78.604500000000002</v>
      </c>
      <c r="F3094" s="325">
        <v>55.505600000000001</v>
      </c>
      <c r="G3094" s="325">
        <v>48.572699999999998</v>
      </c>
      <c r="H3094" s="325">
        <v>90.068299999999994</v>
      </c>
      <c r="I3094" s="325">
        <v>66.450599999999994</v>
      </c>
      <c r="J3094" s="325">
        <v>45.938099999999999</v>
      </c>
    </row>
    <row r="3095" spans="2:10" x14ac:dyDescent="0.2">
      <c r="B3095" s="937">
        <v>44398</v>
      </c>
      <c r="C3095" s="325">
        <v>45.292700000000004</v>
      </c>
      <c r="D3095" s="325">
        <v>33.643999999999998</v>
      </c>
      <c r="E3095" s="325">
        <v>78.468299999999999</v>
      </c>
      <c r="F3095" s="325">
        <v>55.487499999999997</v>
      </c>
      <c r="G3095" s="325">
        <v>48.560299999999998</v>
      </c>
      <c r="H3095" s="325">
        <v>90.061899999999994</v>
      </c>
      <c r="I3095" s="325">
        <v>66.447400000000002</v>
      </c>
      <c r="J3095" s="325">
        <v>46.034500000000001</v>
      </c>
    </row>
    <row r="3096" spans="2:10" x14ac:dyDescent="0.2">
      <c r="B3096" s="937">
        <v>44399</v>
      </c>
      <c r="C3096" s="325">
        <v>45.255400000000002</v>
      </c>
      <c r="D3096" s="325">
        <v>33.623699999999999</v>
      </c>
      <c r="E3096" s="325">
        <v>78.4221</v>
      </c>
      <c r="F3096" s="325">
        <v>55.468800000000002</v>
      </c>
      <c r="G3096" s="325">
        <v>48.537799999999997</v>
      </c>
      <c r="H3096" s="325">
        <v>90.055199999999999</v>
      </c>
      <c r="I3096" s="325">
        <v>66.433899999999994</v>
      </c>
      <c r="J3096" s="325">
        <v>45.053100000000001</v>
      </c>
    </row>
    <row r="3097" spans="2:10" x14ac:dyDescent="0.2">
      <c r="B3097" s="937">
        <v>44400</v>
      </c>
      <c r="C3097" s="325">
        <v>45.271599999999999</v>
      </c>
      <c r="D3097" s="325">
        <v>33.6462</v>
      </c>
      <c r="E3097" s="325">
        <v>78.405900000000003</v>
      </c>
      <c r="F3097" s="325">
        <v>55.484099999999998</v>
      </c>
      <c r="G3097" s="325">
        <v>48.546199999999999</v>
      </c>
      <c r="H3097" s="325">
        <v>90.060599999999994</v>
      </c>
      <c r="I3097" s="325">
        <v>66.423100000000005</v>
      </c>
      <c r="J3097" s="325">
        <v>44.233899999999998</v>
      </c>
    </row>
    <row r="3098" spans="2:10" x14ac:dyDescent="0.2">
      <c r="B3098" s="937">
        <v>44403</v>
      </c>
      <c r="C3098" s="325">
        <v>45.252099999999999</v>
      </c>
      <c r="D3098" s="325">
        <v>33.619300000000003</v>
      </c>
      <c r="E3098" s="325">
        <v>78.401899999999998</v>
      </c>
      <c r="F3098" s="325">
        <v>55.476300000000002</v>
      </c>
      <c r="G3098" s="325">
        <v>48.535499999999999</v>
      </c>
      <c r="H3098" s="325">
        <v>90.057900000000004</v>
      </c>
      <c r="I3098" s="325">
        <v>66.420299999999997</v>
      </c>
      <c r="J3098" s="325">
        <v>43.982300000000002</v>
      </c>
    </row>
    <row r="3099" spans="2:10" x14ac:dyDescent="0.2">
      <c r="B3099" s="937">
        <v>44404</v>
      </c>
      <c r="C3099" s="325">
        <v>45.273899999999998</v>
      </c>
      <c r="D3099" s="325">
        <v>31.1326</v>
      </c>
      <c r="E3099" s="325">
        <v>77.924899999999994</v>
      </c>
      <c r="F3099" s="325">
        <v>50.168700000000001</v>
      </c>
      <c r="G3099" s="325">
        <v>48.546100000000003</v>
      </c>
      <c r="H3099" s="325">
        <v>87.075400000000002</v>
      </c>
      <c r="I3099" s="325">
        <v>66.110399999999998</v>
      </c>
      <c r="J3099" s="325">
        <v>44.891599999999997</v>
      </c>
    </row>
    <row r="3100" spans="2:10" x14ac:dyDescent="0.2">
      <c r="B3100" s="937">
        <v>44405</v>
      </c>
      <c r="C3100" s="325">
        <v>45.268900000000002</v>
      </c>
      <c r="D3100" s="325">
        <v>30.758400000000002</v>
      </c>
      <c r="E3100" s="325">
        <v>77.5398</v>
      </c>
      <c r="F3100" s="325">
        <v>50.176900000000003</v>
      </c>
      <c r="G3100" s="325">
        <v>48.5426</v>
      </c>
      <c r="H3100" s="325">
        <v>87.078599999999994</v>
      </c>
      <c r="I3100" s="325">
        <v>66.098299999999995</v>
      </c>
      <c r="J3100" s="325">
        <v>44.237400000000001</v>
      </c>
    </row>
    <row r="3101" spans="2:10" x14ac:dyDescent="0.2">
      <c r="B3101" s="937">
        <v>44406</v>
      </c>
      <c r="C3101" s="325">
        <v>45.2438</v>
      </c>
      <c r="D3101" s="325">
        <v>30.6142</v>
      </c>
      <c r="E3101" s="325">
        <v>77.321299999999994</v>
      </c>
      <c r="F3101" s="325">
        <v>50.159199999999998</v>
      </c>
      <c r="G3101" s="325">
        <v>48.5291</v>
      </c>
      <c r="H3101" s="325">
        <v>87.071700000000007</v>
      </c>
      <c r="I3101" s="325">
        <v>66.100399999999993</v>
      </c>
      <c r="J3101" s="325">
        <v>44.078699999999998</v>
      </c>
    </row>
    <row r="3102" spans="2:10" x14ac:dyDescent="0.2">
      <c r="B3102" s="937">
        <v>44407</v>
      </c>
      <c r="C3102" s="325">
        <v>45.247199999999999</v>
      </c>
      <c r="D3102" s="325">
        <v>30.5733</v>
      </c>
      <c r="E3102" s="325">
        <v>77.263400000000004</v>
      </c>
      <c r="F3102" s="325">
        <v>50.164200000000001</v>
      </c>
      <c r="G3102" s="325">
        <v>48.530999999999999</v>
      </c>
      <c r="H3102" s="325">
        <v>87.073700000000002</v>
      </c>
      <c r="I3102" s="325">
        <v>66.099299999999999</v>
      </c>
      <c r="J3102" s="325">
        <v>43.997500000000002</v>
      </c>
    </row>
    <row r="3103" spans="2:10" x14ac:dyDescent="0.2">
      <c r="B3103" s="937">
        <v>44410</v>
      </c>
      <c r="C3103" s="325">
        <v>45.263199999999998</v>
      </c>
      <c r="D3103" s="325">
        <v>30.307400000000001</v>
      </c>
      <c r="E3103" s="325">
        <v>77.123500000000007</v>
      </c>
      <c r="F3103" s="325">
        <v>50.177900000000001</v>
      </c>
      <c r="G3103" s="325">
        <v>48.965800000000002</v>
      </c>
      <c r="H3103" s="325">
        <v>87.078999999999994</v>
      </c>
      <c r="I3103" s="325">
        <v>66.098299999999995</v>
      </c>
      <c r="J3103" s="325">
        <v>43.960599999999999</v>
      </c>
    </row>
    <row r="3104" spans="2:10" x14ac:dyDescent="0.2">
      <c r="B3104" s="937">
        <v>44411</v>
      </c>
      <c r="C3104" s="325">
        <v>45.292400000000001</v>
      </c>
      <c r="D3104" s="325">
        <v>30.193899999999999</v>
      </c>
      <c r="E3104" s="325">
        <v>77.130399999999995</v>
      </c>
      <c r="F3104" s="325">
        <v>50.184399999999997</v>
      </c>
      <c r="G3104" s="325">
        <v>49.424199999999999</v>
      </c>
      <c r="H3104" s="325">
        <v>87.081500000000005</v>
      </c>
      <c r="I3104" s="325">
        <v>66.131299999999996</v>
      </c>
      <c r="J3104" s="325">
        <v>43.979199999999999</v>
      </c>
    </row>
    <row r="3105" spans="2:10" x14ac:dyDescent="0.2">
      <c r="B3105" s="937">
        <v>44412</v>
      </c>
      <c r="C3105" s="325">
        <v>45.268500000000003</v>
      </c>
      <c r="D3105" s="325">
        <v>30.235499999999998</v>
      </c>
      <c r="E3105" s="325">
        <v>77.099599999999995</v>
      </c>
      <c r="F3105" s="325">
        <v>50.173400000000001</v>
      </c>
      <c r="G3105" s="325">
        <v>49.790599999999998</v>
      </c>
      <c r="H3105" s="325">
        <v>87.077200000000005</v>
      </c>
      <c r="I3105" s="325">
        <v>66.112899999999996</v>
      </c>
      <c r="J3105" s="325">
        <v>44.160400000000003</v>
      </c>
    </row>
    <row r="3106" spans="2:10" x14ac:dyDescent="0.2">
      <c r="B3106" s="937">
        <v>44413</v>
      </c>
      <c r="C3106" s="325">
        <v>45.250999999999998</v>
      </c>
      <c r="D3106" s="325">
        <v>30.624099999999999</v>
      </c>
      <c r="E3106" s="325">
        <v>77.820700000000002</v>
      </c>
      <c r="F3106" s="325">
        <v>50.160299999999999</v>
      </c>
      <c r="G3106" s="325">
        <v>49.824399999999997</v>
      </c>
      <c r="H3106" s="325">
        <v>87.072000000000003</v>
      </c>
      <c r="I3106" s="325">
        <v>66.883600000000001</v>
      </c>
      <c r="J3106" s="325">
        <v>44.270299999999999</v>
      </c>
    </row>
    <row r="3107" spans="2:10" x14ac:dyDescent="0.2">
      <c r="B3107" s="937">
        <v>44414</v>
      </c>
      <c r="C3107" s="325">
        <v>45.232199999999999</v>
      </c>
      <c r="D3107" s="325">
        <v>30.719200000000001</v>
      </c>
      <c r="E3107" s="325">
        <v>77.9191</v>
      </c>
      <c r="F3107" s="325">
        <v>50.154299999999999</v>
      </c>
      <c r="G3107" s="325">
        <v>49.741500000000002</v>
      </c>
      <c r="H3107" s="325">
        <v>87.069699999999997</v>
      </c>
      <c r="I3107" s="325">
        <v>67.430000000000007</v>
      </c>
      <c r="J3107" s="325">
        <v>45.308599999999998</v>
      </c>
    </row>
    <row r="3108" spans="2:10" x14ac:dyDescent="0.2">
      <c r="B3108" s="937">
        <v>44417</v>
      </c>
      <c r="C3108" s="325">
        <v>45.243000000000002</v>
      </c>
      <c r="D3108" s="325">
        <v>30.7013</v>
      </c>
      <c r="E3108" s="325">
        <v>77.943100000000001</v>
      </c>
      <c r="F3108" s="325">
        <v>50.157400000000003</v>
      </c>
      <c r="G3108" s="325">
        <v>48.651600000000002</v>
      </c>
      <c r="H3108" s="325">
        <v>87.070899999999995</v>
      </c>
      <c r="I3108" s="325">
        <v>68.015900000000002</v>
      </c>
      <c r="J3108" s="325">
        <v>45.250500000000002</v>
      </c>
    </row>
    <row r="3109" spans="2:10" x14ac:dyDescent="0.2">
      <c r="B3109" s="937">
        <v>44418</v>
      </c>
      <c r="C3109" s="325">
        <v>45.267099999999999</v>
      </c>
      <c r="D3109" s="325">
        <v>30.7028</v>
      </c>
      <c r="E3109" s="325">
        <v>77.983599999999996</v>
      </c>
      <c r="F3109" s="325">
        <v>50.164700000000003</v>
      </c>
      <c r="G3109" s="325">
        <v>48.977600000000002</v>
      </c>
      <c r="H3109" s="325">
        <v>87.073700000000002</v>
      </c>
      <c r="I3109" s="325">
        <v>68.237499999999997</v>
      </c>
      <c r="J3109" s="325">
        <v>44.876600000000003</v>
      </c>
    </row>
    <row r="3110" spans="2:10" x14ac:dyDescent="0.2">
      <c r="B3110" s="937">
        <v>44419</v>
      </c>
      <c r="C3110" s="325">
        <v>45.260199999999998</v>
      </c>
      <c r="D3110" s="325">
        <v>30.702300000000001</v>
      </c>
      <c r="E3110" s="325">
        <v>77.960599999999999</v>
      </c>
      <c r="F3110" s="325">
        <v>50.162500000000001</v>
      </c>
      <c r="G3110" s="325">
        <v>49.016399999999997</v>
      </c>
      <c r="H3110" s="325">
        <v>87.072800000000001</v>
      </c>
      <c r="I3110" s="325">
        <v>68.381</v>
      </c>
      <c r="J3110" s="325">
        <v>44.626399999999997</v>
      </c>
    </row>
    <row r="3111" spans="2:10" x14ac:dyDescent="0.2">
      <c r="B3111" s="937">
        <v>44420</v>
      </c>
      <c r="C3111" s="325">
        <v>45.267600000000002</v>
      </c>
      <c r="D3111" s="325">
        <v>30.710599999999999</v>
      </c>
      <c r="E3111" s="325">
        <v>77.955299999999994</v>
      </c>
      <c r="F3111" s="325">
        <v>50.175899999999999</v>
      </c>
      <c r="G3111" s="325">
        <v>48.9405</v>
      </c>
      <c r="H3111" s="325">
        <v>87.078000000000003</v>
      </c>
      <c r="I3111" s="325">
        <v>68.127700000000004</v>
      </c>
      <c r="J3111" s="325">
        <v>44.918500000000002</v>
      </c>
    </row>
    <row r="3112" spans="2:10" x14ac:dyDescent="0.2">
      <c r="B3112" s="937">
        <v>44421</v>
      </c>
      <c r="C3112" s="325">
        <v>45.244599999999998</v>
      </c>
      <c r="D3112" s="325">
        <v>30.697399999999998</v>
      </c>
      <c r="E3112" s="325">
        <v>77.959000000000003</v>
      </c>
      <c r="F3112" s="325">
        <v>50.494300000000003</v>
      </c>
      <c r="G3112" s="325">
        <v>48.936300000000003</v>
      </c>
      <c r="H3112" s="325">
        <v>87.072199999999995</v>
      </c>
      <c r="I3112" s="325">
        <v>67.438900000000004</v>
      </c>
      <c r="J3112" s="325">
        <v>43.995199999999997</v>
      </c>
    </row>
    <row r="3113" spans="2:10" x14ac:dyDescent="0.2">
      <c r="B3113" s="937">
        <v>44424</v>
      </c>
      <c r="C3113" s="325">
        <v>45.2652</v>
      </c>
      <c r="D3113" s="325">
        <v>30.709700000000002</v>
      </c>
      <c r="E3113" s="325">
        <v>77.954899999999995</v>
      </c>
      <c r="F3113" s="325">
        <v>50.510399999999997</v>
      </c>
      <c r="G3113" s="325">
        <v>48.9602</v>
      </c>
      <c r="H3113" s="325">
        <v>87.078400000000002</v>
      </c>
      <c r="I3113" s="325">
        <v>67.432000000000002</v>
      </c>
      <c r="J3113" s="325">
        <v>44.216299999999997</v>
      </c>
    </row>
    <row r="3114" spans="2:10" x14ac:dyDescent="0.2">
      <c r="B3114" s="937">
        <v>44425</v>
      </c>
      <c r="C3114" s="325">
        <v>45.2819</v>
      </c>
      <c r="D3114" s="325">
        <v>30.7118</v>
      </c>
      <c r="E3114" s="325">
        <v>77.997</v>
      </c>
      <c r="F3114" s="325">
        <v>50.511699999999998</v>
      </c>
      <c r="G3114" s="325">
        <v>48.9709</v>
      </c>
      <c r="H3114" s="325">
        <v>87.078900000000004</v>
      </c>
      <c r="I3114" s="325">
        <v>67.455500000000001</v>
      </c>
      <c r="J3114" s="325">
        <v>44.3459</v>
      </c>
    </row>
    <row r="3115" spans="2:10" x14ac:dyDescent="0.2">
      <c r="B3115" s="937">
        <v>44426</v>
      </c>
      <c r="C3115" s="325">
        <v>45.265599999999999</v>
      </c>
      <c r="D3115" s="325">
        <v>30.702400000000001</v>
      </c>
      <c r="E3115" s="325">
        <v>78.721400000000003</v>
      </c>
      <c r="F3115" s="325">
        <v>50.998100000000001</v>
      </c>
      <c r="G3115" s="325">
        <v>49.541200000000003</v>
      </c>
      <c r="H3115" s="325">
        <v>87.073599999999999</v>
      </c>
      <c r="I3115" s="325">
        <v>67.437299999999993</v>
      </c>
      <c r="J3115" s="325">
        <v>44.897399999999998</v>
      </c>
    </row>
    <row r="3116" spans="2:10" x14ac:dyDescent="0.2">
      <c r="B3116" s="937">
        <v>44427</v>
      </c>
      <c r="C3116" s="325">
        <v>45.257399999999997</v>
      </c>
      <c r="D3116" s="325">
        <v>30.698699999999999</v>
      </c>
      <c r="E3116" s="325">
        <v>78.707800000000006</v>
      </c>
      <c r="F3116" s="325">
        <v>50.999299999999998</v>
      </c>
      <c r="G3116" s="325">
        <v>49.539299999999997</v>
      </c>
      <c r="H3116" s="325">
        <v>87.074100000000001</v>
      </c>
      <c r="I3116" s="325">
        <v>67.425899999999999</v>
      </c>
      <c r="J3116" s="325">
        <v>44.996600000000001</v>
      </c>
    </row>
    <row r="3117" spans="2:10" x14ac:dyDescent="0.2">
      <c r="B3117" s="937">
        <v>44428</v>
      </c>
      <c r="C3117" s="325">
        <v>45.258600000000001</v>
      </c>
      <c r="D3117" s="325">
        <v>30.7011</v>
      </c>
      <c r="E3117" s="325">
        <v>78.705200000000005</v>
      </c>
      <c r="F3117" s="325">
        <v>51.004100000000001</v>
      </c>
      <c r="G3117" s="325">
        <v>49.5426</v>
      </c>
      <c r="H3117" s="325">
        <v>87.075900000000004</v>
      </c>
      <c r="I3117" s="325">
        <v>67.420500000000004</v>
      </c>
      <c r="J3117" s="325">
        <v>45.047199999999997</v>
      </c>
    </row>
    <row r="3118" spans="2:10" x14ac:dyDescent="0.2">
      <c r="B3118" s="937">
        <v>44431</v>
      </c>
      <c r="C3118" s="325">
        <v>45.256599999999999</v>
      </c>
      <c r="D3118" s="325">
        <v>30.698899999999998</v>
      </c>
      <c r="E3118" s="325">
        <v>78.709500000000006</v>
      </c>
      <c r="F3118" s="325">
        <v>50.999200000000002</v>
      </c>
      <c r="G3118" s="325">
        <v>49.539900000000003</v>
      </c>
      <c r="H3118" s="325">
        <v>87.073999999999998</v>
      </c>
      <c r="I3118" s="325">
        <v>67.421499999999995</v>
      </c>
      <c r="J3118" s="325">
        <v>45.080500000000001</v>
      </c>
    </row>
    <row r="3119" spans="2:10" x14ac:dyDescent="0.2">
      <c r="B3119" s="937">
        <v>44432</v>
      </c>
      <c r="C3119" s="325">
        <v>45.203600000000002</v>
      </c>
      <c r="D3119" s="325">
        <v>30.760400000000001</v>
      </c>
      <c r="E3119" s="325">
        <v>78.742500000000007</v>
      </c>
      <c r="F3119" s="325">
        <v>51.25</v>
      </c>
      <c r="G3119" s="325">
        <v>50.352699999999999</v>
      </c>
      <c r="H3119" s="325">
        <v>88.039500000000004</v>
      </c>
      <c r="I3119" s="325">
        <v>67.442400000000006</v>
      </c>
      <c r="J3119" s="325">
        <v>45.1096</v>
      </c>
    </row>
    <row r="3120" spans="2:10" x14ac:dyDescent="0.2">
      <c r="B3120" s="937">
        <v>44433</v>
      </c>
      <c r="C3120" s="325">
        <v>45.283099999999997</v>
      </c>
      <c r="D3120" s="325">
        <v>30.923400000000001</v>
      </c>
      <c r="E3120" s="325">
        <v>78.711200000000005</v>
      </c>
      <c r="F3120" s="325">
        <v>50.994900000000001</v>
      </c>
      <c r="G3120" s="325">
        <v>49.866199999999999</v>
      </c>
      <c r="H3120" s="325">
        <v>88.162300000000002</v>
      </c>
      <c r="I3120" s="325">
        <v>68.113200000000006</v>
      </c>
      <c r="J3120" s="325">
        <v>45.092700000000001</v>
      </c>
    </row>
    <row r="3121" spans="2:10" x14ac:dyDescent="0.2">
      <c r="B3121" s="937">
        <v>44434</v>
      </c>
      <c r="C3121" s="325">
        <v>45.278799999999997</v>
      </c>
      <c r="D3121" s="325">
        <v>30.921800000000001</v>
      </c>
      <c r="E3121" s="325">
        <v>78.704099999999997</v>
      </c>
      <c r="F3121" s="325">
        <v>50.993699999999997</v>
      </c>
      <c r="G3121" s="325">
        <v>49.7667</v>
      </c>
      <c r="H3121" s="325">
        <v>88.116799999999998</v>
      </c>
      <c r="I3121" s="325">
        <v>68.106399999999994</v>
      </c>
      <c r="J3121" s="325">
        <v>44.844799999999999</v>
      </c>
    </row>
    <row r="3122" spans="2:10" x14ac:dyDescent="0.2">
      <c r="B3122" s="937">
        <v>44435</v>
      </c>
      <c r="C3122" s="325">
        <v>45.282899999999998</v>
      </c>
      <c r="D3122" s="325">
        <v>30.9284</v>
      </c>
      <c r="E3122" s="325">
        <v>78.938800000000001</v>
      </c>
      <c r="F3122" s="325">
        <v>51.000300000000003</v>
      </c>
      <c r="G3122" s="325">
        <v>49.770299999999999</v>
      </c>
      <c r="H3122" s="325">
        <v>88.099299999999999</v>
      </c>
      <c r="I3122" s="325">
        <v>68.099000000000004</v>
      </c>
      <c r="J3122" s="325">
        <v>44.301699999999997</v>
      </c>
    </row>
    <row r="3123" spans="2:10" x14ac:dyDescent="0.2">
      <c r="B3123" s="937">
        <v>44438</v>
      </c>
      <c r="C3123" s="325">
        <v>45.293700000000001</v>
      </c>
      <c r="D3123" s="325">
        <v>30.941700000000001</v>
      </c>
      <c r="E3123" s="325">
        <v>78.952100000000002</v>
      </c>
      <c r="F3123" s="325">
        <v>51.013800000000003</v>
      </c>
      <c r="G3123" s="325">
        <v>49.611800000000002</v>
      </c>
      <c r="H3123" s="325">
        <v>88.089600000000004</v>
      </c>
      <c r="I3123" s="325">
        <v>68.095299999999995</v>
      </c>
      <c r="J3123" s="325">
        <v>44.114400000000003</v>
      </c>
    </row>
    <row r="3124" spans="2:10" x14ac:dyDescent="0.2">
      <c r="B3124" s="937">
        <v>44439</v>
      </c>
      <c r="C3124" s="325">
        <v>45.302300000000002</v>
      </c>
      <c r="D3124" s="325">
        <v>30.940999999999999</v>
      </c>
      <c r="E3124" s="325">
        <v>78.992400000000004</v>
      </c>
      <c r="F3124" s="325">
        <v>51.007899999999999</v>
      </c>
      <c r="G3124" s="325">
        <v>49.609200000000001</v>
      </c>
      <c r="H3124" s="325">
        <v>88.087299999999999</v>
      </c>
      <c r="I3124" s="325">
        <v>68.123199999999997</v>
      </c>
      <c r="J3124" s="325">
        <v>44.0413</v>
      </c>
    </row>
    <row r="3125" spans="2:10" x14ac:dyDescent="0.2">
      <c r="B3125" s="937">
        <v>44440</v>
      </c>
      <c r="C3125" s="325">
        <v>45.307499999999997</v>
      </c>
      <c r="D3125" s="325">
        <v>30.701899999999998</v>
      </c>
      <c r="E3125" s="325">
        <v>78.187399999999997</v>
      </c>
      <c r="F3125" s="325">
        <v>51.591200000000001</v>
      </c>
      <c r="G3125" s="325">
        <v>48.851399999999998</v>
      </c>
      <c r="H3125" s="325">
        <v>88.074600000000004</v>
      </c>
      <c r="I3125" s="325">
        <v>67.413899999999998</v>
      </c>
      <c r="J3125" s="325">
        <v>44.598199999999999</v>
      </c>
    </row>
    <row r="3126" spans="2:10" x14ac:dyDescent="0.2">
      <c r="B3126" s="937">
        <v>44441</v>
      </c>
      <c r="C3126" s="325">
        <v>45.306899999999999</v>
      </c>
      <c r="D3126" s="325">
        <v>30.7042</v>
      </c>
      <c r="E3126" s="325">
        <v>78.103800000000007</v>
      </c>
      <c r="F3126" s="325">
        <v>51.595199999999998</v>
      </c>
      <c r="G3126" s="325">
        <v>49.015300000000003</v>
      </c>
      <c r="H3126" s="325">
        <v>88.074600000000004</v>
      </c>
      <c r="I3126" s="325">
        <v>67.415999999999997</v>
      </c>
      <c r="J3126" s="325">
        <v>45.035400000000003</v>
      </c>
    </row>
    <row r="3127" spans="2:10" x14ac:dyDescent="0.2">
      <c r="B3127" s="937">
        <v>44442</v>
      </c>
      <c r="C3127" s="325">
        <v>45.3018</v>
      </c>
      <c r="D3127" s="325">
        <v>30.738900000000001</v>
      </c>
      <c r="E3127" s="325">
        <v>78.083100000000002</v>
      </c>
      <c r="F3127" s="325">
        <v>51.5961</v>
      </c>
      <c r="G3127" s="325">
        <v>49.0456</v>
      </c>
      <c r="H3127" s="325">
        <v>89.075000000000003</v>
      </c>
      <c r="I3127" s="325">
        <v>67.4148</v>
      </c>
      <c r="J3127" s="325">
        <v>44.400399999999998</v>
      </c>
    </row>
    <row r="3128" spans="2:10" x14ac:dyDescent="0.2">
      <c r="B3128" s="937">
        <v>44445</v>
      </c>
      <c r="C3128" s="325">
        <v>45.297600000000003</v>
      </c>
      <c r="D3128" s="325">
        <v>30.752300000000002</v>
      </c>
      <c r="E3128" s="325">
        <v>78.080699999999993</v>
      </c>
      <c r="F3128" s="325">
        <v>51.594099999999997</v>
      </c>
      <c r="G3128" s="325">
        <v>49.245899999999999</v>
      </c>
      <c r="H3128" s="325">
        <v>89.074399999999997</v>
      </c>
      <c r="I3128" s="325">
        <v>67.413200000000003</v>
      </c>
      <c r="J3128" s="325">
        <v>44.401000000000003</v>
      </c>
    </row>
    <row r="3129" spans="2:10" x14ac:dyDescent="0.2">
      <c r="B3129" s="937">
        <v>44446</v>
      </c>
      <c r="C3129" s="325">
        <v>45.292999999999999</v>
      </c>
      <c r="D3129" s="325">
        <v>30.511600000000001</v>
      </c>
      <c r="E3129" s="325">
        <v>77</v>
      </c>
      <c r="F3129" s="325">
        <v>51.4345</v>
      </c>
      <c r="G3129" s="325">
        <v>48.670699999999997</v>
      </c>
      <c r="H3129" s="325">
        <v>89.074200000000005</v>
      </c>
      <c r="I3129" s="325">
        <v>67</v>
      </c>
      <c r="J3129" s="325">
        <v>44.159500000000001</v>
      </c>
    </row>
    <row r="3130" spans="2:10" x14ac:dyDescent="0.2">
      <c r="B3130" s="937">
        <v>44447</v>
      </c>
      <c r="C3130" s="325">
        <v>45.2941</v>
      </c>
      <c r="D3130" s="325">
        <v>30.770199999999999</v>
      </c>
      <c r="E3130" s="325">
        <v>77.995999999999995</v>
      </c>
      <c r="F3130" s="325">
        <v>51.585299999999997</v>
      </c>
      <c r="G3130" s="325">
        <v>49.362000000000002</v>
      </c>
      <c r="H3130" s="325">
        <v>89.071299999999994</v>
      </c>
      <c r="I3130" s="325">
        <v>67.417699999999996</v>
      </c>
      <c r="J3130" s="325">
        <v>44.033499999999997</v>
      </c>
    </row>
    <row r="3131" spans="2:10" x14ac:dyDescent="0.2">
      <c r="B3131" s="937">
        <v>44448</v>
      </c>
      <c r="C3131" s="325">
        <v>45.300600000000003</v>
      </c>
      <c r="D3131" s="325">
        <v>30.787400000000002</v>
      </c>
      <c r="E3131" s="325">
        <v>77.985600000000005</v>
      </c>
      <c r="F3131" s="325">
        <v>51.594799999999999</v>
      </c>
      <c r="G3131" s="325">
        <v>49.558599999999998</v>
      </c>
      <c r="H3131" s="325">
        <v>89.0749</v>
      </c>
      <c r="I3131" s="325">
        <v>67.411299999999997</v>
      </c>
      <c r="J3131" s="325">
        <v>44.161000000000001</v>
      </c>
    </row>
    <row r="3132" spans="2:10" x14ac:dyDescent="0.2">
      <c r="B3132" s="937">
        <v>44449</v>
      </c>
      <c r="C3132" s="325">
        <v>45.299599999999998</v>
      </c>
      <c r="D3132" s="325">
        <v>30.7881</v>
      </c>
      <c r="E3132" s="325">
        <v>78.295299999999997</v>
      </c>
      <c r="F3132" s="325">
        <v>51.596299999999999</v>
      </c>
      <c r="G3132" s="325">
        <v>49.5991</v>
      </c>
      <c r="H3132" s="325">
        <v>89.075400000000002</v>
      </c>
      <c r="I3132" s="325">
        <v>67.412800000000004</v>
      </c>
      <c r="J3132" s="325">
        <v>44.338299999999997</v>
      </c>
    </row>
    <row r="3133" spans="2:10" x14ac:dyDescent="0.2">
      <c r="B3133" s="937">
        <v>44452</v>
      </c>
      <c r="C3133" s="325">
        <v>45.285899999999998</v>
      </c>
      <c r="D3133" s="325">
        <v>30.721299999999999</v>
      </c>
      <c r="E3133" s="325">
        <v>77.337800000000001</v>
      </c>
      <c r="F3133" s="325">
        <v>50.376199999999997</v>
      </c>
      <c r="G3133" s="325">
        <v>48.239800000000002</v>
      </c>
      <c r="H3133" s="325">
        <v>83.111000000000004</v>
      </c>
      <c r="I3133" s="325">
        <v>65.172899999999998</v>
      </c>
      <c r="J3133" s="325">
        <v>43.491599999999998</v>
      </c>
    </row>
    <row r="3134" spans="2:10" x14ac:dyDescent="0.2">
      <c r="B3134" s="937">
        <v>44453</v>
      </c>
      <c r="C3134" s="325">
        <v>45.317999999999998</v>
      </c>
      <c r="D3134" s="325">
        <v>30.729500000000002</v>
      </c>
      <c r="E3134" s="325">
        <v>77.035399999999996</v>
      </c>
      <c r="F3134" s="325">
        <v>49.9604</v>
      </c>
      <c r="G3134" s="325">
        <v>47.863700000000001</v>
      </c>
      <c r="H3134" s="325">
        <v>83.116</v>
      </c>
      <c r="I3134" s="325">
        <v>64.383300000000006</v>
      </c>
      <c r="J3134" s="325">
        <v>43.005800000000001</v>
      </c>
    </row>
    <row r="3135" spans="2:10" x14ac:dyDescent="0.2">
      <c r="B3135" s="937">
        <v>44454</v>
      </c>
      <c r="C3135" s="325">
        <v>45.300199999999997</v>
      </c>
      <c r="D3135" s="325">
        <v>30.706299999999999</v>
      </c>
      <c r="E3135" s="325">
        <v>77.458799999999997</v>
      </c>
      <c r="F3135" s="325">
        <v>50.505299999999998</v>
      </c>
      <c r="G3135" s="325">
        <v>48.743499999999997</v>
      </c>
      <c r="H3135" s="325">
        <v>83.114800000000002</v>
      </c>
      <c r="I3135" s="325">
        <v>64.134200000000007</v>
      </c>
      <c r="J3135" s="325">
        <v>43.173099999999998</v>
      </c>
    </row>
    <row r="3136" spans="2:10" x14ac:dyDescent="0.2">
      <c r="B3136" s="937">
        <v>44455</v>
      </c>
      <c r="C3136" s="325">
        <v>45.2849</v>
      </c>
      <c r="D3136" s="325">
        <v>30.6906</v>
      </c>
      <c r="E3136" s="325">
        <v>76.739999999999995</v>
      </c>
      <c r="F3136" s="325">
        <v>50.050600000000003</v>
      </c>
      <c r="G3136" s="325">
        <v>47.365200000000002</v>
      </c>
      <c r="H3136" s="325">
        <v>83.110100000000003</v>
      </c>
      <c r="I3136" s="325">
        <v>63.676200000000001</v>
      </c>
      <c r="J3136" s="325">
        <v>41.6389</v>
      </c>
    </row>
    <row r="3137" spans="2:10" x14ac:dyDescent="0.2">
      <c r="B3137" s="937">
        <v>44456</v>
      </c>
      <c r="C3137" s="325">
        <v>45.269399999999997</v>
      </c>
      <c r="D3137" s="325">
        <v>30.5671</v>
      </c>
      <c r="E3137" s="325">
        <v>76.616799999999998</v>
      </c>
      <c r="F3137" s="325">
        <v>50.062100000000001</v>
      </c>
      <c r="G3137" s="325">
        <v>46.918300000000002</v>
      </c>
      <c r="H3137" s="325">
        <v>83.106700000000004</v>
      </c>
      <c r="I3137" s="325">
        <v>62.702100000000002</v>
      </c>
      <c r="J3137" s="325">
        <v>41.092399999999998</v>
      </c>
    </row>
    <row r="3138" spans="2:10" x14ac:dyDescent="0.2">
      <c r="B3138" s="937">
        <v>44459</v>
      </c>
      <c r="C3138" s="325">
        <v>47.918999999999997</v>
      </c>
      <c r="D3138" s="325">
        <v>33.997</v>
      </c>
      <c r="E3138" s="325">
        <v>84.781000000000006</v>
      </c>
      <c r="F3138" s="325">
        <v>54.892000000000003</v>
      </c>
      <c r="G3138" s="325">
        <v>52.127000000000002</v>
      </c>
      <c r="H3138" s="325">
        <v>89.951999999999998</v>
      </c>
      <c r="I3138" s="325">
        <v>70.001999999999995</v>
      </c>
      <c r="J3138" s="325">
        <v>44.976999999999997</v>
      </c>
    </row>
    <row r="3139" spans="2:10" x14ac:dyDescent="0.2">
      <c r="B3139" s="937">
        <v>44460</v>
      </c>
      <c r="C3139" s="325">
        <v>49.2</v>
      </c>
      <c r="D3139" s="325">
        <v>33.67</v>
      </c>
      <c r="E3139" s="325">
        <v>84.18</v>
      </c>
      <c r="F3139" s="325">
        <v>54.51</v>
      </c>
      <c r="G3139" s="325">
        <v>50.5</v>
      </c>
      <c r="H3139" s="325">
        <v>88.1</v>
      </c>
      <c r="I3139" s="325">
        <v>69.52</v>
      </c>
      <c r="J3139" s="325">
        <v>44.67</v>
      </c>
    </row>
    <row r="3140" spans="2:10" x14ac:dyDescent="0.2">
      <c r="B3140" s="937">
        <v>44461</v>
      </c>
      <c r="C3140" s="325">
        <v>48.5336</v>
      </c>
      <c r="D3140" s="325">
        <v>33.67</v>
      </c>
      <c r="E3140" s="325">
        <v>83.23</v>
      </c>
      <c r="F3140" s="325">
        <v>54.1</v>
      </c>
      <c r="G3140" s="325">
        <v>51.4116</v>
      </c>
      <c r="H3140" s="325">
        <v>89.076599999999999</v>
      </c>
      <c r="I3140" s="325">
        <v>66.2</v>
      </c>
      <c r="J3140" s="325">
        <v>45</v>
      </c>
    </row>
    <row r="3141" spans="2:10" x14ac:dyDescent="0.2">
      <c r="B3141" s="937">
        <v>44462</v>
      </c>
      <c r="C3141" s="325">
        <v>48.518000000000001</v>
      </c>
      <c r="D3141" s="325">
        <v>33.8108</v>
      </c>
      <c r="E3141" s="325">
        <v>83.679900000000004</v>
      </c>
      <c r="F3141" s="325">
        <v>54.065399999999997</v>
      </c>
      <c r="G3141" s="325">
        <v>50.996299999999998</v>
      </c>
      <c r="H3141" s="325">
        <v>89.072100000000006</v>
      </c>
      <c r="I3141" s="325">
        <v>66.217299999999994</v>
      </c>
      <c r="J3141" s="325">
        <v>45.578200000000002</v>
      </c>
    </row>
    <row r="3142" spans="2:10" x14ac:dyDescent="0.2">
      <c r="B3142" s="937">
        <v>44463</v>
      </c>
      <c r="C3142" s="325">
        <v>48.509</v>
      </c>
      <c r="D3142" s="325">
        <v>33.579500000000003</v>
      </c>
      <c r="E3142" s="325">
        <v>83.764300000000006</v>
      </c>
      <c r="F3142" s="325">
        <v>53.960299999999997</v>
      </c>
      <c r="G3142" s="325">
        <v>50.634799999999998</v>
      </c>
      <c r="H3142" s="325">
        <v>89.069500000000005</v>
      </c>
      <c r="I3142" s="325">
        <v>66.201400000000007</v>
      </c>
      <c r="J3142" s="325">
        <v>45.675899999999999</v>
      </c>
    </row>
    <row r="3143" spans="2:10" x14ac:dyDescent="0.2">
      <c r="B3143" s="937">
        <v>44466</v>
      </c>
      <c r="C3143" s="325">
        <v>48.526800000000001</v>
      </c>
      <c r="D3143" s="325">
        <v>33.293799999999997</v>
      </c>
      <c r="E3143" s="325">
        <v>83.781899999999993</v>
      </c>
      <c r="F3143" s="325">
        <v>54.114800000000002</v>
      </c>
      <c r="G3143" s="325">
        <v>50.552100000000003</v>
      </c>
      <c r="H3143" s="325">
        <v>89.074600000000004</v>
      </c>
      <c r="I3143" s="325">
        <v>66.161199999999994</v>
      </c>
      <c r="J3143" s="325">
        <v>45.765300000000003</v>
      </c>
    </row>
    <row r="3144" spans="2:10" x14ac:dyDescent="0.2">
      <c r="B3144" s="937">
        <v>44467</v>
      </c>
      <c r="C3144" s="325">
        <v>48.5244</v>
      </c>
      <c r="D3144" s="325">
        <v>32.967399999999998</v>
      </c>
      <c r="E3144" s="325">
        <v>82.459699999999998</v>
      </c>
      <c r="F3144" s="325">
        <v>53.686199999999999</v>
      </c>
      <c r="G3144" s="325">
        <v>49.006900000000002</v>
      </c>
      <c r="H3144" s="325">
        <v>90.073800000000006</v>
      </c>
      <c r="I3144" s="325">
        <v>66.114199999999997</v>
      </c>
      <c r="J3144" s="325">
        <v>45.470500000000001</v>
      </c>
    </row>
    <row r="3145" spans="2:10" x14ac:dyDescent="0.2">
      <c r="B3145" s="937">
        <v>44468</v>
      </c>
      <c r="C3145" s="325">
        <v>48.528199999999998</v>
      </c>
      <c r="D3145" s="325">
        <v>33.505200000000002</v>
      </c>
      <c r="E3145" s="325">
        <v>82.167900000000003</v>
      </c>
      <c r="F3145" s="325">
        <v>52.990299999999998</v>
      </c>
      <c r="G3145" s="325">
        <v>48.929900000000004</v>
      </c>
      <c r="H3145" s="325">
        <v>90.0749</v>
      </c>
      <c r="I3145" s="325">
        <v>66.092699999999994</v>
      </c>
      <c r="J3145" s="325">
        <v>44.322600000000001</v>
      </c>
    </row>
    <row r="3146" spans="2:10" x14ac:dyDescent="0.2">
      <c r="B3146" s="937">
        <v>44469</v>
      </c>
      <c r="C3146" s="325">
        <v>49.862699999999997</v>
      </c>
      <c r="D3146" s="325">
        <v>33.357799999999997</v>
      </c>
      <c r="E3146" s="325">
        <v>85.060900000000004</v>
      </c>
      <c r="F3146" s="325">
        <v>54.426499999999997</v>
      </c>
      <c r="G3146" s="325">
        <v>50.122799999999998</v>
      </c>
      <c r="H3146" s="325">
        <v>96.030900000000003</v>
      </c>
      <c r="I3146" s="325">
        <v>66.069400000000002</v>
      </c>
      <c r="J3146" s="325">
        <v>44.302599999999998</v>
      </c>
    </row>
    <row r="3147" spans="2:10" x14ac:dyDescent="0.2">
      <c r="B3147" s="937">
        <v>44470</v>
      </c>
      <c r="C3147" s="325">
        <v>49.526499999999999</v>
      </c>
      <c r="D3147" s="325">
        <v>33.319299999999998</v>
      </c>
      <c r="E3147" s="325">
        <v>85.133399999999995</v>
      </c>
      <c r="F3147" s="325">
        <v>54.325400000000002</v>
      </c>
      <c r="G3147" s="325">
        <v>49.363300000000002</v>
      </c>
      <c r="H3147" s="325">
        <v>96.030600000000007</v>
      </c>
      <c r="I3147" s="325">
        <v>65.863699999999994</v>
      </c>
      <c r="J3147" s="325">
        <v>43.645299999999999</v>
      </c>
    </row>
    <row r="3148" spans="2:10" x14ac:dyDescent="0.2">
      <c r="B3148" s="937">
        <v>44473</v>
      </c>
      <c r="C3148" s="325">
        <v>49.542400000000001</v>
      </c>
      <c r="D3148" s="325">
        <v>33.323300000000003</v>
      </c>
      <c r="E3148" s="325">
        <v>86.468100000000007</v>
      </c>
      <c r="F3148" s="325">
        <v>56.116100000000003</v>
      </c>
      <c r="G3148" s="325">
        <v>49.041499999999999</v>
      </c>
      <c r="H3148" s="325">
        <v>104.9593</v>
      </c>
      <c r="I3148" s="325">
        <v>65.818299999999994</v>
      </c>
      <c r="J3148" s="325">
        <v>44.079300000000003</v>
      </c>
    </row>
    <row r="3149" spans="2:10" x14ac:dyDescent="0.2">
      <c r="B3149" s="937">
        <v>44474</v>
      </c>
      <c r="C3149" s="325">
        <v>49.524099999999997</v>
      </c>
      <c r="D3149" s="325">
        <v>32.984200000000001</v>
      </c>
      <c r="E3149" s="325">
        <v>86.506100000000004</v>
      </c>
      <c r="F3149" s="325">
        <v>56.251399999999997</v>
      </c>
      <c r="G3149" s="325">
        <v>49.409799999999997</v>
      </c>
      <c r="H3149" s="325">
        <v>104.96210000000001</v>
      </c>
      <c r="I3149" s="325">
        <v>65.812200000000004</v>
      </c>
      <c r="J3149" s="325">
        <v>43.553800000000003</v>
      </c>
    </row>
    <row r="3150" spans="2:10" x14ac:dyDescent="0.2">
      <c r="B3150" s="937">
        <v>44475</v>
      </c>
      <c r="C3150" s="325">
        <v>50.273200000000003</v>
      </c>
      <c r="D3150" s="325">
        <v>32.851599999999998</v>
      </c>
      <c r="E3150" s="325">
        <v>86.701899999999995</v>
      </c>
      <c r="F3150" s="325">
        <v>55.854900000000001</v>
      </c>
      <c r="G3150" s="325">
        <v>49.4619</v>
      </c>
      <c r="H3150" s="325">
        <v>107.4267</v>
      </c>
      <c r="I3150" s="325">
        <v>65.754499999999993</v>
      </c>
      <c r="J3150" s="325">
        <v>45.287700000000001</v>
      </c>
    </row>
    <row r="3151" spans="2:10" x14ac:dyDescent="0.2">
      <c r="B3151" s="937">
        <v>44476</v>
      </c>
      <c r="C3151" s="325">
        <v>50.344099999999997</v>
      </c>
      <c r="D3151" s="325">
        <v>34.047699999999999</v>
      </c>
      <c r="E3151" s="325">
        <v>87.148899999999998</v>
      </c>
      <c r="F3151" s="325">
        <v>56.069200000000002</v>
      </c>
      <c r="G3151" s="325">
        <v>50.242800000000003</v>
      </c>
      <c r="H3151" s="325">
        <v>108.90300000000001</v>
      </c>
      <c r="I3151" s="325">
        <v>65.815899999999999</v>
      </c>
      <c r="J3151" s="325">
        <v>45.446599999999997</v>
      </c>
    </row>
    <row r="3152" spans="2:10" x14ac:dyDescent="0.2">
      <c r="B3152" s="937">
        <v>44477</v>
      </c>
      <c r="C3152" s="325">
        <v>51.170099999999998</v>
      </c>
      <c r="D3152" s="325">
        <v>34.666899999999998</v>
      </c>
      <c r="E3152" s="325">
        <v>88.124700000000004</v>
      </c>
      <c r="F3152" s="325">
        <v>57.617899999999999</v>
      </c>
      <c r="G3152" s="325">
        <v>50.2881</v>
      </c>
      <c r="H3152" s="325">
        <v>104.2319</v>
      </c>
      <c r="I3152" s="325">
        <v>65.779200000000003</v>
      </c>
      <c r="J3152" s="325">
        <v>44.9636</v>
      </c>
    </row>
    <row r="3153" spans="2:10" x14ac:dyDescent="0.2">
      <c r="B3153" s="937">
        <v>44480</v>
      </c>
      <c r="C3153" s="325">
        <v>51.171399999999998</v>
      </c>
      <c r="D3153" s="325">
        <v>35.180500000000002</v>
      </c>
      <c r="E3153" s="325">
        <v>90.674999999999997</v>
      </c>
      <c r="F3153" s="325">
        <v>56.577300000000001</v>
      </c>
      <c r="G3153" s="325">
        <v>51.115400000000001</v>
      </c>
      <c r="H3153" s="325">
        <v>104.6969</v>
      </c>
      <c r="I3153" s="325">
        <v>65.773499999999999</v>
      </c>
      <c r="J3153" s="325">
        <v>44.174399999999999</v>
      </c>
    </row>
    <row r="3154" spans="2:10" x14ac:dyDescent="0.2">
      <c r="B3154" s="937">
        <v>44481</v>
      </c>
      <c r="C3154" s="325">
        <v>51.178699999999999</v>
      </c>
      <c r="D3154" s="325">
        <v>35.012</v>
      </c>
      <c r="E3154" s="325">
        <v>88.155500000000004</v>
      </c>
      <c r="F3154" s="325">
        <v>58.124499999999998</v>
      </c>
      <c r="G3154" s="325">
        <v>50.401800000000001</v>
      </c>
      <c r="H3154" s="325">
        <v>106.94540000000001</v>
      </c>
      <c r="I3154" s="325">
        <v>66.027100000000004</v>
      </c>
      <c r="J3154" s="325">
        <v>42.261499999999998</v>
      </c>
    </row>
    <row r="3155" spans="2:10" x14ac:dyDescent="0.2">
      <c r="B3155" s="937">
        <v>44482</v>
      </c>
      <c r="C3155" s="325">
        <v>51.166400000000003</v>
      </c>
      <c r="D3155" s="325">
        <v>34.923299999999998</v>
      </c>
      <c r="E3155" s="325">
        <v>88.117199999999997</v>
      </c>
      <c r="F3155" s="325">
        <v>58.067100000000003</v>
      </c>
      <c r="G3155" s="325">
        <v>50.2072</v>
      </c>
      <c r="H3155" s="325">
        <v>107.4444</v>
      </c>
      <c r="I3155" s="325">
        <v>66.012</v>
      </c>
      <c r="J3155" s="325">
        <v>41.7455</v>
      </c>
    </row>
    <row r="3156" spans="2:10" x14ac:dyDescent="0.2">
      <c r="B3156" s="937">
        <v>44483</v>
      </c>
      <c r="C3156" s="325">
        <v>51.166499999999999</v>
      </c>
      <c r="D3156" s="325">
        <v>34.942399999999999</v>
      </c>
      <c r="E3156" s="325">
        <v>85.468500000000006</v>
      </c>
      <c r="F3156" s="325">
        <v>57.688600000000001</v>
      </c>
      <c r="G3156" s="325">
        <v>50.730200000000004</v>
      </c>
      <c r="H3156" s="325">
        <v>107.4444</v>
      </c>
      <c r="I3156" s="325">
        <v>66.020499999999998</v>
      </c>
      <c r="J3156" s="325">
        <v>41.629300000000001</v>
      </c>
    </row>
    <row r="3157" spans="2:10" x14ac:dyDescent="0.2">
      <c r="B3157" s="937">
        <v>44484</v>
      </c>
      <c r="C3157" s="325">
        <v>50.527999999999999</v>
      </c>
      <c r="D3157" s="325">
        <v>34.973100000000002</v>
      </c>
      <c r="E3157" s="325">
        <v>85.569900000000004</v>
      </c>
      <c r="F3157" s="325">
        <v>57.616799999999998</v>
      </c>
      <c r="G3157" s="325">
        <v>51.402999999999999</v>
      </c>
      <c r="H3157" s="325">
        <v>107.44</v>
      </c>
      <c r="I3157" s="325">
        <v>66.033199999999994</v>
      </c>
      <c r="J3157" s="325">
        <v>41.593699999999998</v>
      </c>
    </row>
    <row r="3158" spans="2:10" x14ac:dyDescent="0.2">
      <c r="B3158" s="937">
        <v>44487</v>
      </c>
      <c r="C3158" s="325">
        <v>48.990400000000001</v>
      </c>
      <c r="D3158" s="325">
        <v>34.947099999999999</v>
      </c>
      <c r="E3158" s="325">
        <v>85.5792</v>
      </c>
      <c r="F3158" s="325">
        <v>57.704099999999997</v>
      </c>
      <c r="G3158" s="325">
        <v>51.416800000000002</v>
      </c>
      <c r="H3158" s="325">
        <v>107.44670000000001</v>
      </c>
      <c r="I3158" s="325">
        <v>66.008700000000005</v>
      </c>
      <c r="J3158" s="325">
        <v>41.566000000000003</v>
      </c>
    </row>
    <row r="3159" spans="2:10" x14ac:dyDescent="0.2">
      <c r="B3159" s="937">
        <v>44488</v>
      </c>
      <c r="C3159" s="325">
        <v>50.832999999999998</v>
      </c>
      <c r="D3159" s="325">
        <v>34.9726</v>
      </c>
      <c r="E3159" s="325">
        <v>85.6006</v>
      </c>
      <c r="F3159" s="325">
        <v>57.792299999999997</v>
      </c>
      <c r="G3159" s="325">
        <v>51.447299999999998</v>
      </c>
      <c r="H3159" s="325">
        <v>102.4815</v>
      </c>
      <c r="I3159" s="325">
        <v>66.025899999999993</v>
      </c>
      <c r="J3159" s="325">
        <v>41.491100000000003</v>
      </c>
    </row>
    <row r="3160" spans="2:10" x14ac:dyDescent="0.2">
      <c r="B3160" s="937">
        <v>44489</v>
      </c>
      <c r="C3160" s="325">
        <v>50.854999999999997</v>
      </c>
      <c r="D3160" s="325">
        <v>34.988599999999998</v>
      </c>
      <c r="E3160" s="325">
        <v>82.275000000000006</v>
      </c>
      <c r="F3160" s="325">
        <v>55.757599999999996</v>
      </c>
      <c r="G3160" s="325">
        <v>50.9617</v>
      </c>
      <c r="H3160" s="325">
        <v>88.179599999999994</v>
      </c>
      <c r="I3160" s="325">
        <v>65.839100000000002</v>
      </c>
      <c r="J3160" s="325">
        <v>41.224400000000003</v>
      </c>
    </row>
    <row r="3161" spans="2:10" x14ac:dyDescent="0.2">
      <c r="B3161" s="937">
        <v>44490</v>
      </c>
      <c r="C3161" s="325">
        <v>50.8553</v>
      </c>
      <c r="D3161" s="325">
        <v>34.9878</v>
      </c>
      <c r="E3161" s="325">
        <v>79.206199999999995</v>
      </c>
      <c r="F3161" s="325">
        <v>55.151800000000001</v>
      </c>
      <c r="G3161" s="325">
        <v>51.469299999999997</v>
      </c>
      <c r="H3161" s="325">
        <v>75.179699999999997</v>
      </c>
      <c r="I3161" s="325">
        <v>60.829300000000003</v>
      </c>
      <c r="J3161" s="325">
        <v>40.723700000000001</v>
      </c>
    </row>
    <row r="3162" spans="2:10" x14ac:dyDescent="0.2">
      <c r="B3162" s="937">
        <v>44491</v>
      </c>
      <c r="C3162" s="325">
        <v>50.826599999999999</v>
      </c>
      <c r="D3162" s="325">
        <v>34.961399999999998</v>
      </c>
      <c r="E3162" s="325">
        <v>78.214100000000002</v>
      </c>
      <c r="F3162" s="325">
        <v>54.817799999999998</v>
      </c>
      <c r="G3162" s="325">
        <v>51.456400000000002</v>
      </c>
      <c r="H3162" s="325">
        <v>75.156999999999996</v>
      </c>
      <c r="I3162" s="325">
        <v>58.390300000000003</v>
      </c>
      <c r="J3162" s="325">
        <v>39.879100000000001</v>
      </c>
    </row>
    <row r="3163" spans="2:10" x14ac:dyDescent="0.2">
      <c r="B3163" s="937">
        <v>44494</v>
      </c>
      <c r="C3163" s="325">
        <v>50.845599999999997</v>
      </c>
      <c r="D3163" s="325">
        <v>34.981699999999996</v>
      </c>
      <c r="E3163" s="325">
        <v>75.621899999999997</v>
      </c>
      <c r="F3163" s="325">
        <v>54.744599999999998</v>
      </c>
      <c r="G3163" s="325">
        <v>51.4681</v>
      </c>
      <c r="H3163" s="325">
        <v>75.171899999999994</v>
      </c>
      <c r="I3163" s="325">
        <v>54.232199999999999</v>
      </c>
      <c r="J3163" s="325">
        <v>39.258299999999998</v>
      </c>
    </row>
    <row r="3164" spans="2:10" x14ac:dyDescent="0.2">
      <c r="B3164" s="937">
        <v>44495</v>
      </c>
      <c r="C3164" s="325">
        <v>49.299799999999998</v>
      </c>
      <c r="D3164" s="325">
        <v>34.986800000000002</v>
      </c>
      <c r="E3164" s="325">
        <v>75.622900000000001</v>
      </c>
      <c r="F3164" s="325">
        <v>54.722900000000003</v>
      </c>
      <c r="G3164" s="325">
        <v>51.4758</v>
      </c>
      <c r="H3164" s="325">
        <v>75.1798</v>
      </c>
      <c r="I3164" s="325">
        <v>53.387700000000002</v>
      </c>
      <c r="J3164" s="325">
        <v>38.739400000000003</v>
      </c>
    </row>
    <row r="3165" spans="2:10" x14ac:dyDescent="0.2">
      <c r="B3165" s="937">
        <v>44496</v>
      </c>
      <c r="C3165" s="325">
        <v>49.302399999999999</v>
      </c>
      <c r="D3165" s="325">
        <v>34.979199999999999</v>
      </c>
      <c r="E3165" s="325">
        <v>74.665400000000005</v>
      </c>
      <c r="F3165" s="325">
        <v>54.162100000000002</v>
      </c>
      <c r="G3165" s="325">
        <v>51.4696</v>
      </c>
      <c r="H3165" s="325">
        <v>75.170900000000003</v>
      </c>
      <c r="I3165" s="325">
        <v>52.6126</v>
      </c>
      <c r="J3165" s="325">
        <v>38.553699999999999</v>
      </c>
    </row>
    <row r="3166" spans="2:10" x14ac:dyDescent="0.2">
      <c r="B3166" s="937">
        <v>44497</v>
      </c>
      <c r="C3166" s="325">
        <v>49.291200000000003</v>
      </c>
      <c r="D3166" s="325">
        <v>34.980499999999999</v>
      </c>
      <c r="E3166" s="325">
        <v>75.505200000000002</v>
      </c>
      <c r="F3166" s="325">
        <v>54.379899999999999</v>
      </c>
      <c r="G3166" s="325">
        <v>51.467700000000001</v>
      </c>
      <c r="H3166" s="325">
        <v>75.179699999999997</v>
      </c>
      <c r="I3166" s="325">
        <v>51.917999999999999</v>
      </c>
      <c r="J3166" s="325">
        <v>39.211799999999997</v>
      </c>
    </row>
    <row r="3167" spans="2:10" x14ac:dyDescent="0.2">
      <c r="B3167" s="937">
        <v>44498</v>
      </c>
      <c r="C3167" s="325">
        <v>49.262900000000002</v>
      </c>
      <c r="D3167" s="325">
        <v>34.841799999999999</v>
      </c>
      <c r="E3167" s="325">
        <v>75.5822</v>
      </c>
      <c r="F3167" s="325">
        <v>54.421599999999998</v>
      </c>
      <c r="G3167" s="325">
        <v>51.458300000000001</v>
      </c>
      <c r="H3167" s="325">
        <v>75.170599999999993</v>
      </c>
      <c r="I3167" s="325">
        <v>51.4574</v>
      </c>
      <c r="J3167" s="325">
        <v>39.825800000000001</v>
      </c>
    </row>
    <row r="3168" spans="2:10" x14ac:dyDescent="0.2">
      <c r="B3168" s="937">
        <v>44501</v>
      </c>
      <c r="C3168" s="325">
        <v>49.265799999999999</v>
      </c>
      <c r="D3168" s="325">
        <v>34.565100000000001</v>
      </c>
      <c r="E3168" s="325">
        <v>76.103099999999998</v>
      </c>
      <c r="F3168" s="325">
        <v>53.970500000000001</v>
      </c>
      <c r="G3168" s="325">
        <v>51.969200000000001</v>
      </c>
      <c r="H3168" s="325">
        <v>75.175799999999995</v>
      </c>
      <c r="I3168" s="325">
        <v>50.669499999999999</v>
      </c>
      <c r="J3168" s="325">
        <v>40.039499999999997</v>
      </c>
    </row>
    <row r="3169" spans="2:10" x14ac:dyDescent="0.2">
      <c r="B3169" s="937">
        <v>44502</v>
      </c>
      <c r="C3169" s="325">
        <v>49.258099999999999</v>
      </c>
      <c r="D3169" s="325">
        <v>34.6</v>
      </c>
      <c r="E3169" s="325">
        <v>78.905299999999997</v>
      </c>
      <c r="F3169" s="325">
        <v>54.311399999999999</v>
      </c>
      <c r="G3169" s="325">
        <v>51.862299999999998</v>
      </c>
      <c r="H3169" s="325">
        <v>80.137500000000003</v>
      </c>
      <c r="I3169" s="325">
        <v>50.568399999999997</v>
      </c>
      <c r="J3169" s="325">
        <v>39.991900000000001</v>
      </c>
    </row>
    <row r="3170" spans="2:10" x14ac:dyDescent="0.2">
      <c r="B3170" s="937">
        <v>44503</v>
      </c>
      <c r="C3170" s="325">
        <v>49.3001</v>
      </c>
      <c r="D3170" s="325">
        <v>34.864400000000003</v>
      </c>
      <c r="E3170" s="325">
        <v>79.210899999999995</v>
      </c>
      <c r="F3170" s="325">
        <v>54.358400000000003</v>
      </c>
      <c r="G3170" s="325">
        <v>51.886699999999998</v>
      </c>
      <c r="H3170" s="325">
        <v>80.151399999999995</v>
      </c>
      <c r="I3170" s="325">
        <v>50.555700000000002</v>
      </c>
      <c r="J3170" s="325">
        <v>39.304000000000002</v>
      </c>
    </row>
    <row r="3171" spans="2:10" x14ac:dyDescent="0.2">
      <c r="B3171" s="937">
        <v>44504</v>
      </c>
      <c r="C3171" s="325">
        <v>49.277700000000003</v>
      </c>
      <c r="D3171" s="325">
        <v>34.867699999999999</v>
      </c>
      <c r="E3171" s="325">
        <v>79.036299999999997</v>
      </c>
      <c r="F3171" s="325">
        <v>54.368099999999998</v>
      </c>
      <c r="G3171" s="325">
        <v>52.110199999999999</v>
      </c>
      <c r="H3171" s="325">
        <v>80.133300000000006</v>
      </c>
      <c r="I3171" s="325">
        <v>50.736600000000003</v>
      </c>
      <c r="J3171" s="325">
        <v>39.042299999999997</v>
      </c>
    </row>
    <row r="3172" spans="2:10" x14ac:dyDescent="0.2">
      <c r="B3172" s="937">
        <v>44505</v>
      </c>
      <c r="C3172" s="325">
        <v>49.28</v>
      </c>
      <c r="D3172" s="325">
        <v>34.900599999999997</v>
      </c>
      <c r="E3172" s="325">
        <v>79.010900000000007</v>
      </c>
      <c r="F3172" s="325">
        <v>53.914499999999997</v>
      </c>
      <c r="G3172" s="325">
        <v>52.2014</v>
      </c>
      <c r="H3172" s="325">
        <v>80.153999999999996</v>
      </c>
      <c r="I3172" s="325">
        <v>47.280099999999997</v>
      </c>
      <c r="J3172" s="325">
        <v>37.681399999999996</v>
      </c>
    </row>
    <row r="3173" spans="2:10" x14ac:dyDescent="0.2">
      <c r="B3173" s="937">
        <v>44508</v>
      </c>
      <c r="C3173" s="325">
        <v>49.277799999999999</v>
      </c>
      <c r="D3173" s="325">
        <v>34.9133</v>
      </c>
      <c r="E3173" s="325">
        <v>79.012600000000006</v>
      </c>
      <c r="F3173" s="325">
        <v>53.9054</v>
      </c>
      <c r="G3173" s="325">
        <v>52.686599999999999</v>
      </c>
      <c r="H3173" s="325">
        <v>80.152199999999993</v>
      </c>
      <c r="I3173" s="325">
        <v>47.2971</v>
      </c>
      <c r="J3173" s="325">
        <v>37.221200000000003</v>
      </c>
    </row>
    <row r="3174" spans="2:10" x14ac:dyDescent="0.2">
      <c r="B3174" s="937">
        <v>44509</v>
      </c>
      <c r="C3174" s="325">
        <v>49.264099999999999</v>
      </c>
      <c r="D3174" s="325">
        <v>34.888599999999997</v>
      </c>
      <c r="E3174" s="325">
        <v>78.613100000000003</v>
      </c>
      <c r="F3174" s="325">
        <v>53.8765</v>
      </c>
      <c r="G3174" s="325">
        <v>52.711100000000002</v>
      </c>
      <c r="H3174" s="325">
        <v>80.130200000000002</v>
      </c>
      <c r="I3174" s="325">
        <v>47.041499999999999</v>
      </c>
      <c r="J3174" s="325">
        <v>37.186399999999999</v>
      </c>
    </row>
    <row r="3175" spans="2:10" x14ac:dyDescent="0.2">
      <c r="B3175" s="937">
        <v>44510</v>
      </c>
      <c r="C3175" s="325">
        <v>49.304099999999998</v>
      </c>
      <c r="D3175" s="325">
        <v>34.938800000000001</v>
      </c>
      <c r="E3175" s="325">
        <v>78.599100000000007</v>
      </c>
      <c r="F3175" s="325">
        <v>53.913200000000003</v>
      </c>
      <c r="G3175" s="325">
        <v>52.937600000000003</v>
      </c>
      <c r="H3175" s="325">
        <v>80.155500000000004</v>
      </c>
      <c r="I3175" s="325">
        <v>46.989600000000003</v>
      </c>
      <c r="J3175" s="325">
        <v>37.205300000000001</v>
      </c>
    </row>
    <row r="3176" spans="2:10" x14ac:dyDescent="0.2">
      <c r="B3176" s="937">
        <v>44511</v>
      </c>
      <c r="C3176" s="325">
        <v>49.058399999999999</v>
      </c>
      <c r="D3176" s="325">
        <v>34.613199999999999</v>
      </c>
      <c r="E3176" s="325">
        <v>78.573599999999999</v>
      </c>
      <c r="F3176" s="325">
        <v>53.850200000000001</v>
      </c>
      <c r="G3176" s="325">
        <v>52.9283</v>
      </c>
      <c r="H3176" s="325">
        <v>80.116600000000005</v>
      </c>
      <c r="I3176" s="325">
        <v>46.646099999999997</v>
      </c>
      <c r="J3176" s="325">
        <v>36.785600000000002</v>
      </c>
    </row>
    <row r="3177" spans="2:10" x14ac:dyDescent="0.2">
      <c r="B3177" s="937">
        <v>44512</v>
      </c>
      <c r="C3177" s="325">
        <v>49.010599999999997</v>
      </c>
      <c r="D3177" s="325">
        <v>34.935099999999998</v>
      </c>
      <c r="E3177" s="325">
        <v>78.574799999999996</v>
      </c>
      <c r="F3177" s="325">
        <v>53.892200000000003</v>
      </c>
      <c r="G3177" s="325">
        <v>52.963900000000002</v>
      </c>
      <c r="H3177" s="325">
        <v>80.145200000000003</v>
      </c>
      <c r="I3177" s="325">
        <v>46.875300000000003</v>
      </c>
      <c r="J3177" s="325">
        <v>36.788200000000003</v>
      </c>
    </row>
    <row r="3178" spans="2:10" x14ac:dyDescent="0.2">
      <c r="B3178" s="937">
        <v>44515</v>
      </c>
      <c r="C3178" s="325">
        <v>48.970500000000001</v>
      </c>
      <c r="D3178" s="325">
        <v>34.996200000000002</v>
      </c>
      <c r="E3178" s="325">
        <v>78.582400000000007</v>
      </c>
      <c r="F3178" s="325">
        <v>53.716500000000003</v>
      </c>
      <c r="G3178" s="325">
        <v>52.316600000000001</v>
      </c>
      <c r="H3178" s="325">
        <v>80.134600000000006</v>
      </c>
      <c r="I3178" s="325">
        <v>47.080300000000001</v>
      </c>
      <c r="J3178" s="325">
        <v>37.4328</v>
      </c>
    </row>
    <row r="3179" spans="2:10" x14ac:dyDescent="0.2">
      <c r="B3179" s="937">
        <v>44516</v>
      </c>
      <c r="C3179" s="325">
        <v>48.959000000000003</v>
      </c>
      <c r="D3179" s="325">
        <v>35.047600000000003</v>
      </c>
      <c r="E3179" s="325">
        <v>78.549499999999995</v>
      </c>
      <c r="F3179" s="325">
        <v>53.670499999999997</v>
      </c>
      <c r="G3179" s="325">
        <v>52.684899999999999</v>
      </c>
      <c r="H3179" s="325">
        <v>80.136300000000006</v>
      </c>
      <c r="I3179" s="325">
        <v>46.994700000000002</v>
      </c>
      <c r="J3179" s="325">
        <v>37.313600000000001</v>
      </c>
    </row>
    <row r="3180" spans="2:10" x14ac:dyDescent="0.2">
      <c r="B3180" s="937">
        <v>44517</v>
      </c>
      <c r="C3180" s="325">
        <v>47.914000000000001</v>
      </c>
      <c r="D3180" s="325">
        <v>35.061199999999999</v>
      </c>
      <c r="E3180" s="325">
        <v>78.578400000000002</v>
      </c>
      <c r="F3180" s="325">
        <v>53.837400000000002</v>
      </c>
      <c r="G3180" s="325">
        <v>54.2211</v>
      </c>
      <c r="H3180" s="325">
        <v>80.138099999999994</v>
      </c>
      <c r="I3180" s="325">
        <v>46.915300000000002</v>
      </c>
      <c r="J3180" s="325">
        <v>37.185899999999997</v>
      </c>
    </row>
    <row r="3181" spans="2:10" x14ac:dyDescent="0.2">
      <c r="B3181" s="937">
        <v>44518</v>
      </c>
      <c r="C3181" s="325">
        <v>47.895000000000003</v>
      </c>
      <c r="D3181" s="325">
        <v>35.115699999999997</v>
      </c>
      <c r="E3181" s="325">
        <v>78.586699999999993</v>
      </c>
      <c r="F3181" s="325">
        <v>53.7896</v>
      </c>
      <c r="G3181" s="325">
        <v>54.569499999999998</v>
      </c>
      <c r="H3181" s="325">
        <v>80.146600000000007</v>
      </c>
      <c r="I3181" s="325">
        <v>46.912100000000002</v>
      </c>
      <c r="J3181" s="325">
        <v>35.494300000000003</v>
      </c>
    </row>
    <row r="3182" spans="2:10" x14ac:dyDescent="0.2">
      <c r="B3182" s="937">
        <v>44519</v>
      </c>
      <c r="C3182" s="325">
        <v>47.864699999999999</v>
      </c>
      <c r="D3182" s="325">
        <v>35.454599999999999</v>
      </c>
      <c r="E3182" s="325">
        <v>78.198099999999997</v>
      </c>
      <c r="F3182" s="325">
        <v>52.996299999999998</v>
      </c>
      <c r="G3182" s="325">
        <v>54.679099999999998</v>
      </c>
      <c r="H3182" s="325">
        <v>80.143500000000003</v>
      </c>
      <c r="I3182" s="325">
        <v>46.900300000000001</v>
      </c>
      <c r="J3182" s="325">
        <v>35.842399999999998</v>
      </c>
    </row>
    <row r="3183" spans="2:10" x14ac:dyDescent="0.2">
      <c r="B3183" s="937">
        <v>44522</v>
      </c>
      <c r="C3183" s="325">
        <v>47.853700000000003</v>
      </c>
      <c r="D3183" s="325">
        <v>35.516300000000001</v>
      </c>
      <c r="E3183" s="325">
        <v>78.101500000000001</v>
      </c>
      <c r="F3183" s="325">
        <v>53.238</v>
      </c>
      <c r="G3183" s="325">
        <v>54.938000000000002</v>
      </c>
      <c r="H3183" s="325">
        <v>80.141400000000004</v>
      </c>
      <c r="I3183" s="325">
        <v>46.963999999999999</v>
      </c>
      <c r="J3183" s="325">
        <v>35.918700000000001</v>
      </c>
    </row>
    <row r="3184" spans="2:10" x14ac:dyDescent="0.2">
      <c r="B3184" s="937">
        <v>44523</v>
      </c>
      <c r="C3184" s="325">
        <v>47.884999999999998</v>
      </c>
      <c r="D3184" s="325">
        <v>35.634999999999998</v>
      </c>
      <c r="E3184" s="325">
        <v>78.103300000000004</v>
      </c>
      <c r="F3184" s="325">
        <v>53.426400000000001</v>
      </c>
      <c r="G3184" s="325">
        <v>55.056199999999997</v>
      </c>
      <c r="H3184" s="325">
        <v>80.12</v>
      </c>
      <c r="I3184" s="325">
        <v>46.524099999999997</v>
      </c>
      <c r="J3184" s="325">
        <v>35.293799999999997</v>
      </c>
    </row>
    <row r="3185" spans="2:10" x14ac:dyDescent="0.2">
      <c r="B3185" s="937">
        <v>44524</v>
      </c>
      <c r="C3185" s="325">
        <v>47.877899999999997</v>
      </c>
      <c r="D3185" s="325">
        <v>35.628900000000002</v>
      </c>
      <c r="E3185" s="325">
        <v>78.083699999999993</v>
      </c>
      <c r="F3185" s="325">
        <v>54.129100000000001</v>
      </c>
      <c r="G3185" s="325">
        <v>55.424100000000003</v>
      </c>
      <c r="H3185" s="325">
        <v>80.143500000000003</v>
      </c>
      <c r="I3185" s="325">
        <v>46.456899999999997</v>
      </c>
      <c r="J3185" s="325">
        <v>35.445399999999999</v>
      </c>
    </row>
    <row r="3186" spans="2:10" x14ac:dyDescent="0.2">
      <c r="B3186" s="937">
        <v>44525</v>
      </c>
      <c r="C3186" s="325">
        <v>47.862400000000001</v>
      </c>
      <c r="D3186" s="325">
        <v>35.711100000000002</v>
      </c>
      <c r="E3186" s="325">
        <v>78.079700000000003</v>
      </c>
      <c r="F3186" s="325">
        <v>55.349400000000003</v>
      </c>
      <c r="G3186" s="325">
        <v>55.215899999999998</v>
      </c>
      <c r="H3186" s="325">
        <v>81.640500000000003</v>
      </c>
      <c r="I3186" s="325">
        <v>46.8474</v>
      </c>
      <c r="J3186" s="325">
        <v>36.154800000000002</v>
      </c>
    </row>
    <row r="3187" spans="2:10" x14ac:dyDescent="0.2">
      <c r="B3187" s="937">
        <v>44526</v>
      </c>
      <c r="C3187" s="325">
        <v>48.417999999999999</v>
      </c>
      <c r="D3187" s="325">
        <v>35.25</v>
      </c>
      <c r="E3187" s="325">
        <v>78.098100000000002</v>
      </c>
      <c r="F3187" s="325">
        <v>55.4602</v>
      </c>
      <c r="G3187" s="325">
        <v>54.699300000000001</v>
      </c>
      <c r="H3187" s="325">
        <v>81.641400000000004</v>
      </c>
      <c r="I3187" s="325">
        <v>46.2712</v>
      </c>
      <c r="J3187" s="325">
        <v>36.2851</v>
      </c>
    </row>
    <row r="3188" spans="2:10" x14ac:dyDescent="0.2">
      <c r="B3188" s="937">
        <v>44529</v>
      </c>
      <c r="C3188" s="325">
        <v>47.833199999999998</v>
      </c>
      <c r="D3188" s="325">
        <v>36.124299999999998</v>
      </c>
      <c r="E3188" s="325">
        <v>78.190200000000004</v>
      </c>
      <c r="F3188" s="325">
        <v>55.372700000000002</v>
      </c>
      <c r="G3188" s="325">
        <v>55.546199999999999</v>
      </c>
      <c r="H3188" s="325">
        <v>84.134200000000007</v>
      </c>
      <c r="I3188" s="325">
        <v>47.043199999999999</v>
      </c>
      <c r="J3188" s="325">
        <v>37.4377</v>
      </c>
    </row>
    <row r="3189" spans="2:10" x14ac:dyDescent="0.2">
      <c r="B3189" s="937">
        <v>44530</v>
      </c>
      <c r="C3189" s="325">
        <v>47.844299999999997</v>
      </c>
      <c r="D3189" s="325">
        <v>36.305199999999999</v>
      </c>
      <c r="E3189" s="325">
        <v>78.130600000000001</v>
      </c>
      <c r="F3189" s="325">
        <v>55.005600000000001</v>
      </c>
      <c r="G3189" s="325">
        <v>55.079500000000003</v>
      </c>
      <c r="H3189" s="325">
        <v>85.104399999999998</v>
      </c>
      <c r="I3189" s="325">
        <v>46.103299999999997</v>
      </c>
      <c r="J3189" s="325">
        <v>37.694200000000002</v>
      </c>
    </row>
    <row r="3190" spans="2:10" x14ac:dyDescent="0.2">
      <c r="B3190" s="937">
        <v>44531</v>
      </c>
      <c r="C3190" s="325">
        <v>45.900300000000001</v>
      </c>
      <c r="D3190" s="325">
        <v>36.0625</v>
      </c>
      <c r="E3190" s="325">
        <v>78.081500000000005</v>
      </c>
      <c r="F3190" s="325">
        <v>54.978200000000001</v>
      </c>
      <c r="G3190" s="325">
        <v>55.7179</v>
      </c>
      <c r="H3190" s="325">
        <v>87.588099999999997</v>
      </c>
      <c r="I3190" s="325">
        <v>45.930199999999999</v>
      </c>
      <c r="J3190" s="325">
        <v>37.269100000000002</v>
      </c>
    </row>
    <row r="3191" spans="2:10" x14ac:dyDescent="0.2">
      <c r="B3191" s="937">
        <v>44532</v>
      </c>
      <c r="C3191" s="325">
        <v>45.695999999999998</v>
      </c>
      <c r="D3191" s="325">
        <v>36.100099999999998</v>
      </c>
      <c r="E3191" s="325">
        <v>76.988500000000002</v>
      </c>
      <c r="F3191" s="325">
        <v>54.405999999999999</v>
      </c>
      <c r="G3191" s="325">
        <v>54.7592</v>
      </c>
      <c r="H3191" s="325">
        <v>85.116200000000006</v>
      </c>
      <c r="I3191" s="325">
        <v>45.8855</v>
      </c>
      <c r="J3191" s="325">
        <v>36.799700000000001</v>
      </c>
    </row>
    <row r="3192" spans="2:10" x14ac:dyDescent="0.2">
      <c r="B3192" s="937">
        <v>44533</v>
      </c>
      <c r="C3192" s="325">
        <v>45.599800000000002</v>
      </c>
      <c r="D3192" s="325">
        <v>35.927999999999997</v>
      </c>
      <c r="E3192" s="325">
        <v>76.704099999999997</v>
      </c>
      <c r="F3192" s="325">
        <v>53.9313</v>
      </c>
      <c r="G3192" s="325">
        <v>54.466099999999997</v>
      </c>
      <c r="H3192" s="325">
        <v>84.1053</v>
      </c>
      <c r="I3192" s="325">
        <v>45.8459</v>
      </c>
      <c r="J3192" s="325">
        <v>36.420900000000003</v>
      </c>
    </row>
    <row r="3193" spans="2:10" x14ac:dyDescent="0.2">
      <c r="B3193" s="937">
        <v>44536</v>
      </c>
      <c r="C3193" s="325">
        <v>45.5989</v>
      </c>
      <c r="D3193" s="325">
        <v>36.071599999999997</v>
      </c>
      <c r="E3193" s="325">
        <v>76.609899999999996</v>
      </c>
      <c r="F3193" s="325">
        <v>53.9465</v>
      </c>
      <c r="G3193" s="325">
        <v>54.415199999999999</v>
      </c>
      <c r="H3193" s="325">
        <v>84.127200000000002</v>
      </c>
      <c r="I3193" s="325">
        <v>45.893700000000003</v>
      </c>
      <c r="J3193" s="325">
        <v>36.385399999999997</v>
      </c>
    </row>
    <row r="3194" spans="2:10" x14ac:dyDescent="0.2">
      <c r="B3194" s="937">
        <v>44537</v>
      </c>
      <c r="C3194" s="325">
        <v>45.534300000000002</v>
      </c>
      <c r="D3194" s="325">
        <v>35.924700000000001</v>
      </c>
      <c r="E3194" s="325">
        <v>76.590199999999996</v>
      </c>
      <c r="F3194" s="325">
        <v>53.882399999999997</v>
      </c>
      <c r="G3194" s="325">
        <v>54.048299999999998</v>
      </c>
      <c r="H3194" s="325">
        <v>84.104600000000005</v>
      </c>
      <c r="I3194" s="325">
        <v>45.8217</v>
      </c>
      <c r="J3194" s="325">
        <v>36.296199999999999</v>
      </c>
    </row>
    <row r="3195" spans="2:10" x14ac:dyDescent="0.2">
      <c r="B3195" s="937">
        <v>44538</v>
      </c>
      <c r="C3195" s="325">
        <v>45.536900000000003</v>
      </c>
      <c r="D3195" s="325">
        <v>35.908900000000003</v>
      </c>
      <c r="E3195" s="325">
        <v>76.576700000000002</v>
      </c>
      <c r="F3195" s="325">
        <v>53.882800000000003</v>
      </c>
      <c r="G3195" s="325">
        <v>53.978299999999997</v>
      </c>
      <c r="H3195" s="325">
        <v>84.105000000000004</v>
      </c>
      <c r="I3195" s="325">
        <v>45.8337</v>
      </c>
      <c r="J3195" s="325">
        <v>36.307600000000001</v>
      </c>
    </row>
    <row r="3196" spans="2:10" x14ac:dyDescent="0.2">
      <c r="B3196" s="937">
        <v>44539</v>
      </c>
      <c r="C3196" s="325">
        <v>45.537700000000001</v>
      </c>
      <c r="D3196" s="325">
        <v>35.911999999999999</v>
      </c>
      <c r="E3196" s="325">
        <v>76.585599999999999</v>
      </c>
      <c r="F3196" s="325">
        <v>53.906999999999996</v>
      </c>
      <c r="G3196" s="325">
        <v>53.7712</v>
      </c>
      <c r="H3196" s="325">
        <v>84.116500000000002</v>
      </c>
      <c r="I3196" s="325">
        <v>45.859200000000001</v>
      </c>
      <c r="J3196" s="325">
        <v>36.328200000000002</v>
      </c>
    </row>
    <row r="3197" spans="2:10" x14ac:dyDescent="0.2">
      <c r="B3197" s="937">
        <v>44540</v>
      </c>
      <c r="C3197" s="325">
        <v>45.5152</v>
      </c>
      <c r="D3197" s="325">
        <v>35.848700000000001</v>
      </c>
      <c r="E3197" s="325">
        <v>76.584000000000003</v>
      </c>
      <c r="F3197" s="325">
        <v>52.585599999999999</v>
      </c>
      <c r="G3197" s="325">
        <v>53.139200000000002</v>
      </c>
      <c r="H3197" s="325">
        <v>83.624099999999999</v>
      </c>
      <c r="I3197" s="325">
        <v>45.244599999999998</v>
      </c>
      <c r="J3197" s="325">
        <v>36.3401</v>
      </c>
    </row>
    <row r="3198" spans="2:10" x14ac:dyDescent="0.2">
      <c r="B3198" s="937">
        <v>44543</v>
      </c>
      <c r="C3198" s="325">
        <v>45.517499999999998</v>
      </c>
      <c r="D3198" s="325">
        <v>36.462299999999999</v>
      </c>
      <c r="E3198" s="325">
        <v>76.5946</v>
      </c>
      <c r="F3198" s="325">
        <v>49.832099999999997</v>
      </c>
      <c r="G3198" s="325">
        <v>50.888199999999998</v>
      </c>
      <c r="H3198" s="325">
        <v>83.127200000000002</v>
      </c>
      <c r="I3198" s="325">
        <v>45.324300000000001</v>
      </c>
      <c r="J3198" s="325">
        <v>37.4878</v>
      </c>
    </row>
    <row r="3199" spans="2:10" x14ac:dyDescent="0.2">
      <c r="B3199" s="937">
        <v>44544</v>
      </c>
      <c r="C3199" s="325">
        <v>45.512</v>
      </c>
      <c r="D3199" s="325">
        <v>36.352899999999998</v>
      </c>
      <c r="E3199" s="325">
        <v>76.6053</v>
      </c>
      <c r="F3199" s="325">
        <v>49.356000000000002</v>
      </c>
      <c r="G3199" s="325">
        <v>51.077100000000002</v>
      </c>
      <c r="H3199" s="325">
        <v>83.130099999999999</v>
      </c>
      <c r="I3199" s="325">
        <v>45.207299999999996</v>
      </c>
      <c r="J3199" s="325">
        <v>38.361699999999999</v>
      </c>
    </row>
    <row r="3200" spans="2:10" x14ac:dyDescent="0.2">
      <c r="B3200" s="937">
        <v>44545</v>
      </c>
      <c r="C3200" s="325">
        <v>45.498699999999999</v>
      </c>
      <c r="D3200" s="325">
        <v>36.438499999999998</v>
      </c>
      <c r="E3200" s="325">
        <v>76.623900000000006</v>
      </c>
      <c r="F3200" s="325">
        <v>49.275399999999998</v>
      </c>
      <c r="G3200" s="325">
        <v>48.776000000000003</v>
      </c>
      <c r="H3200" s="325">
        <v>80.136600000000001</v>
      </c>
      <c r="I3200" s="325">
        <v>45.273200000000003</v>
      </c>
      <c r="J3200" s="325">
        <v>38.837000000000003</v>
      </c>
    </row>
    <row r="3201" spans="2:10" x14ac:dyDescent="0.2">
      <c r="B3201" s="937">
        <v>44546</v>
      </c>
      <c r="C3201" s="325">
        <v>45.489199999999997</v>
      </c>
      <c r="D3201" s="325">
        <v>36.471400000000003</v>
      </c>
      <c r="E3201" s="325">
        <v>76.624499999999998</v>
      </c>
      <c r="F3201" s="325">
        <v>49.258499999999998</v>
      </c>
      <c r="G3201" s="325">
        <v>48.106699999999996</v>
      </c>
      <c r="H3201" s="325">
        <v>80.136600000000001</v>
      </c>
      <c r="I3201" s="325">
        <v>44.703899999999997</v>
      </c>
      <c r="J3201" s="325">
        <v>39.394100000000002</v>
      </c>
    </row>
    <row r="3202" spans="2:10" x14ac:dyDescent="0.2">
      <c r="B3202" s="937">
        <v>44547</v>
      </c>
      <c r="C3202" s="325">
        <v>45.4908</v>
      </c>
      <c r="D3202" s="325">
        <v>36.511400000000002</v>
      </c>
      <c r="E3202" s="325">
        <v>76.758700000000005</v>
      </c>
      <c r="F3202" s="325">
        <v>49.8626</v>
      </c>
      <c r="G3202" s="325">
        <v>47.082299999999996</v>
      </c>
      <c r="H3202" s="325">
        <v>80.151899999999998</v>
      </c>
      <c r="I3202" s="325">
        <v>44.747100000000003</v>
      </c>
      <c r="J3202" s="325">
        <v>39.839100000000002</v>
      </c>
    </row>
    <row r="3203" spans="2:10" x14ac:dyDescent="0.2">
      <c r="B3203" s="937">
        <v>44550</v>
      </c>
      <c r="C3203" s="325">
        <v>45.360999999999997</v>
      </c>
      <c r="D3203" s="325">
        <v>36.9756</v>
      </c>
      <c r="E3203" s="325">
        <v>76.626599999999996</v>
      </c>
      <c r="F3203" s="325">
        <v>49.251600000000003</v>
      </c>
      <c r="G3203" s="325">
        <v>46.024500000000003</v>
      </c>
      <c r="H3203" s="325">
        <v>80.136799999999994</v>
      </c>
      <c r="I3203" s="325">
        <v>44.714599999999997</v>
      </c>
      <c r="J3203" s="325">
        <v>39.9358</v>
      </c>
    </row>
    <row r="3204" spans="2:10" x14ac:dyDescent="0.2">
      <c r="B3204" s="937">
        <v>44551</v>
      </c>
      <c r="C3204" s="325">
        <v>45.4343</v>
      </c>
      <c r="D3204" s="325">
        <v>37.0383</v>
      </c>
      <c r="E3204" s="325">
        <v>76.647800000000004</v>
      </c>
      <c r="F3204" s="325">
        <v>49.271299999999997</v>
      </c>
      <c r="G3204" s="325">
        <v>45.335999999999999</v>
      </c>
      <c r="H3204" s="325">
        <v>80.141300000000001</v>
      </c>
      <c r="I3204" s="325">
        <v>44.076000000000001</v>
      </c>
      <c r="J3204" s="325">
        <v>39.345100000000002</v>
      </c>
    </row>
    <row r="3205" spans="2:10" x14ac:dyDescent="0.2">
      <c r="B3205" s="937">
        <v>44552</v>
      </c>
      <c r="C3205" s="325">
        <v>44.927700000000002</v>
      </c>
      <c r="D3205" s="325">
        <v>36.362499999999997</v>
      </c>
      <c r="E3205" s="325">
        <v>72.247299999999996</v>
      </c>
      <c r="F3205" s="325">
        <v>46.955800000000004</v>
      </c>
      <c r="G3205" s="325">
        <v>42.744500000000002</v>
      </c>
      <c r="H3205" s="325">
        <v>75.151499999999999</v>
      </c>
      <c r="I3205" s="325">
        <v>44.228499999999997</v>
      </c>
      <c r="J3205" s="325">
        <v>38.013300000000001</v>
      </c>
    </row>
    <row r="3206" spans="2:10" x14ac:dyDescent="0.2">
      <c r="B3206" s="937">
        <v>44553</v>
      </c>
      <c r="C3206" s="325">
        <v>44.926499999999997</v>
      </c>
      <c r="D3206" s="325">
        <v>35.980200000000004</v>
      </c>
      <c r="E3206" s="325">
        <v>72.209500000000006</v>
      </c>
      <c r="F3206" s="325">
        <v>45.861600000000003</v>
      </c>
      <c r="G3206" s="325">
        <v>41.551699999999997</v>
      </c>
      <c r="H3206" s="325">
        <v>75.167900000000003</v>
      </c>
      <c r="I3206" s="325">
        <v>44.1265</v>
      </c>
      <c r="J3206" s="325">
        <v>37.338299999999997</v>
      </c>
    </row>
    <row r="3207" spans="2:10" x14ac:dyDescent="0.2">
      <c r="B3207" s="937">
        <v>44554</v>
      </c>
      <c r="C3207" s="325">
        <v>44.7057</v>
      </c>
      <c r="D3207" s="325">
        <v>35.949399999999997</v>
      </c>
      <c r="E3207" s="325">
        <v>71.206800000000001</v>
      </c>
      <c r="F3207" s="325">
        <v>45.552199999999999</v>
      </c>
      <c r="G3207" s="325">
        <v>40.964300000000001</v>
      </c>
      <c r="H3207" s="325">
        <v>75.162199999999999</v>
      </c>
      <c r="I3207" s="325">
        <v>43.775599999999997</v>
      </c>
      <c r="J3207" s="325">
        <v>38.304600000000001</v>
      </c>
    </row>
    <row r="3208" spans="2:10" x14ac:dyDescent="0.2">
      <c r="B3208" s="937">
        <v>44557</v>
      </c>
      <c r="C3208" s="325">
        <v>44.614699999999999</v>
      </c>
      <c r="D3208" s="325">
        <v>35.851500000000001</v>
      </c>
      <c r="E3208" s="325">
        <v>69.796999999999997</v>
      </c>
      <c r="F3208" s="325">
        <v>45.0886</v>
      </c>
      <c r="G3208" s="325">
        <v>41.160800000000002</v>
      </c>
      <c r="H3208" s="325">
        <v>75.168999999999997</v>
      </c>
      <c r="I3208" s="325">
        <v>43.773099999999999</v>
      </c>
      <c r="J3208" s="325">
        <v>38.789400000000001</v>
      </c>
    </row>
    <row r="3209" spans="2:10" x14ac:dyDescent="0.2">
      <c r="B3209" s="937">
        <v>44558</v>
      </c>
      <c r="C3209" s="325">
        <v>44.611400000000003</v>
      </c>
      <c r="D3209" s="325">
        <v>35.951300000000003</v>
      </c>
      <c r="E3209" s="325">
        <v>70.524500000000003</v>
      </c>
      <c r="F3209" s="325">
        <v>45.341999999999999</v>
      </c>
      <c r="G3209" s="325">
        <v>40.8553</v>
      </c>
      <c r="H3209" s="325">
        <v>75.164900000000003</v>
      </c>
      <c r="I3209" s="325">
        <v>43.525599999999997</v>
      </c>
      <c r="J3209" s="325">
        <v>39.015000000000001</v>
      </c>
    </row>
    <row r="3210" spans="2:10" x14ac:dyDescent="0.2">
      <c r="B3210" s="937">
        <v>44559</v>
      </c>
      <c r="C3210" s="325">
        <v>44.598100000000002</v>
      </c>
      <c r="D3210" s="325">
        <v>35.954799999999999</v>
      </c>
      <c r="E3210" s="325">
        <v>70.499099999999999</v>
      </c>
      <c r="F3210" s="325">
        <v>45.340699999999998</v>
      </c>
      <c r="G3210" s="325">
        <v>40.888100000000001</v>
      </c>
      <c r="H3210" s="325">
        <v>75.169700000000006</v>
      </c>
      <c r="I3210" s="325">
        <v>43.524900000000002</v>
      </c>
      <c r="J3210" s="325">
        <v>39.096899999999998</v>
      </c>
    </row>
    <row r="3211" spans="2:10" x14ac:dyDescent="0.2">
      <c r="B3211" s="937">
        <v>44560</v>
      </c>
      <c r="C3211" s="325">
        <v>44.5642</v>
      </c>
      <c r="D3211" s="325">
        <v>35.937199999999997</v>
      </c>
      <c r="E3211" s="325">
        <v>70.3142</v>
      </c>
      <c r="F3211" s="325">
        <v>45.323</v>
      </c>
      <c r="G3211" s="325">
        <v>41.017899999999997</v>
      </c>
      <c r="H3211" s="325">
        <v>75.160899999999998</v>
      </c>
      <c r="I3211" s="325">
        <v>43.504100000000001</v>
      </c>
      <c r="J3211" s="325">
        <v>39.507399999999997</v>
      </c>
    </row>
    <row r="3212" spans="2:10" x14ac:dyDescent="0.2">
      <c r="B3212" s="937">
        <v>44561</v>
      </c>
      <c r="C3212" s="325">
        <v>44.2926</v>
      </c>
      <c r="D3212" s="325">
        <v>36.211599999999997</v>
      </c>
      <c r="E3212" s="325">
        <v>70.024299999999997</v>
      </c>
      <c r="F3212" s="325">
        <v>45.336599999999997</v>
      </c>
      <c r="G3212" s="325">
        <v>40.271000000000001</v>
      </c>
      <c r="H3212" s="325">
        <v>75.170400000000001</v>
      </c>
      <c r="I3212" s="325">
        <v>42.942599999999999</v>
      </c>
      <c r="J3212" s="325">
        <v>39.8752</v>
      </c>
    </row>
    <row r="3213" spans="2:10" x14ac:dyDescent="0.2">
      <c r="B3213" s="937">
        <v>44564</v>
      </c>
      <c r="C3213" s="325">
        <v>44.2684</v>
      </c>
      <c r="D3213" s="325">
        <v>36.165100000000002</v>
      </c>
      <c r="E3213" s="325">
        <v>69.803799999999995</v>
      </c>
      <c r="F3213" s="325">
        <v>45.327800000000003</v>
      </c>
      <c r="G3213" s="325">
        <v>40.305999999999997</v>
      </c>
      <c r="H3213" s="325">
        <v>75.167900000000003</v>
      </c>
      <c r="I3213" s="325">
        <v>43.054400000000001</v>
      </c>
      <c r="J3213" s="325">
        <v>40.274099999999997</v>
      </c>
    </row>
    <row r="3214" spans="2:10" x14ac:dyDescent="0.2">
      <c r="B3214" s="937">
        <v>44565</v>
      </c>
      <c r="C3214" s="325">
        <v>44.244799999999998</v>
      </c>
      <c r="D3214" s="325">
        <v>36.119300000000003</v>
      </c>
      <c r="E3214" s="325">
        <v>69.815399999999997</v>
      </c>
      <c r="F3214" s="325">
        <v>45.296100000000003</v>
      </c>
      <c r="G3214" s="325">
        <v>40.2712</v>
      </c>
      <c r="H3214" s="325">
        <v>75.143199999999993</v>
      </c>
      <c r="I3214" s="325">
        <v>43.047800000000002</v>
      </c>
      <c r="J3214" s="325">
        <v>40.273000000000003</v>
      </c>
    </row>
    <row r="3215" spans="2:10" x14ac:dyDescent="0.2">
      <c r="B3215" s="937">
        <v>44566</v>
      </c>
      <c r="C3215" s="325">
        <v>44.5518</v>
      </c>
      <c r="D3215" s="325">
        <v>35.947099999999999</v>
      </c>
      <c r="E3215" s="325">
        <v>69.886899999999997</v>
      </c>
      <c r="F3215" s="325">
        <v>45.339300000000001</v>
      </c>
      <c r="G3215" s="325">
        <v>40.405700000000003</v>
      </c>
      <c r="H3215" s="325">
        <v>78.147599999999997</v>
      </c>
      <c r="I3215" s="325">
        <v>43.607100000000003</v>
      </c>
      <c r="J3215" s="325">
        <v>41.255899999999997</v>
      </c>
    </row>
    <row r="3216" spans="2:10" x14ac:dyDescent="0.2">
      <c r="B3216" s="937">
        <v>44567</v>
      </c>
      <c r="C3216" s="325">
        <v>44.524000000000001</v>
      </c>
      <c r="D3216" s="325">
        <v>35.905500000000004</v>
      </c>
      <c r="E3216" s="325">
        <v>70.1297</v>
      </c>
      <c r="F3216" s="325">
        <v>45.294800000000002</v>
      </c>
      <c r="G3216" s="325">
        <v>40.3902</v>
      </c>
      <c r="H3216" s="325">
        <v>78.1267</v>
      </c>
      <c r="I3216" s="325">
        <v>43.540199999999999</v>
      </c>
      <c r="J3216" s="325">
        <v>42.455800000000004</v>
      </c>
    </row>
    <row r="3217" spans="2:10" x14ac:dyDescent="0.2">
      <c r="B3217" s="937">
        <v>44568</v>
      </c>
      <c r="C3217" s="325">
        <v>44.526600000000002</v>
      </c>
      <c r="D3217" s="325">
        <v>35.921999999999997</v>
      </c>
      <c r="E3217" s="325">
        <v>71.207300000000004</v>
      </c>
      <c r="F3217" s="325">
        <v>46.084499999999998</v>
      </c>
      <c r="G3217" s="325">
        <v>40.892699999999998</v>
      </c>
      <c r="H3217" s="325">
        <v>80.119</v>
      </c>
      <c r="I3217" s="325">
        <v>43.5214</v>
      </c>
      <c r="J3217" s="325">
        <v>42.34</v>
      </c>
    </row>
    <row r="3218" spans="2:10" x14ac:dyDescent="0.2">
      <c r="B3218" s="937">
        <v>44571</v>
      </c>
      <c r="C3218" s="325">
        <v>44.526600000000002</v>
      </c>
      <c r="D3218" s="325">
        <v>35.921999999999997</v>
      </c>
      <c r="E3218" s="325">
        <v>71.207300000000004</v>
      </c>
      <c r="F3218" s="325">
        <v>46.084499999999998</v>
      </c>
      <c r="G3218" s="325">
        <v>40.892699999999998</v>
      </c>
      <c r="H3218" s="325">
        <v>80.119</v>
      </c>
      <c r="I3218" s="325">
        <v>43.5214</v>
      </c>
      <c r="J3218" s="325">
        <v>42.34</v>
      </c>
    </row>
    <row r="3219" spans="2:10" x14ac:dyDescent="0.2">
      <c r="B3219" s="937">
        <v>44572</v>
      </c>
      <c r="C3219" s="325">
        <v>45.046900000000001</v>
      </c>
      <c r="D3219" s="325">
        <v>35.886099999999999</v>
      </c>
      <c r="E3219" s="325">
        <v>72.663899999999998</v>
      </c>
      <c r="F3219" s="325">
        <v>48.396000000000001</v>
      </c>
      <c r="G3219" s="325">
        <v>40.898299999999999</v>
      </c>
      <c r="H3219" s="325">
        <v>82.607600000000005</v>
      </c>
      <c r="I3219" s="325">
        <v>43.560299999999998</v>
      </c>
      <c r="J3219" s="325">
        <v>40.216999999999999</v>
      </c>
    </row>
    <row r="3220" spans="2:10" x14ac:dyDescent="0.2">
      <c r="B3220" s="937">
        <v>44573</v>
      </c>
      <c r="C3220" s="325">
        <v>45.0261</v>
      </c>
      <c r="D3220" s="325">
        <v>35.883800000000001</v>
      </c>
      <c r="E3220" s="325">
        <v>73.999899999999997</v>
      </c>
      <c r="F3220" s="325">
        <v>49.014099999999999</v>
      </c>
      <c r="G3220" s="325">
        <v>41.0212</v>
      </c>
      <c r="H3220" s="325">
        <v>82.6203</v>
      </c>
      <c r="I3220" s="325">
        <v>43.782400000000003</v>
      </c>
      <c r="J3220" s="325">
        <v>39.185200000000002</v>
      </c>
    </row>
    <row r="3221" spans="2:10" x14ac:dyDescent="0.2">
      <c r="B3221" s="937">
        <v>44574</v>
      </c>
      <c r="C3221" s="325">
        <v>44.983899999999998</v>
      </c>
      <c r="D3221" s="325">
        <v>35.8752</v>
      </c>
      <c r="E3221" s="325">
        <v>73.214399999999998</v>
      </c>
      <c r="F3221" s="325">
        <v>49.128399999999999</v>
      </c>
      <c r="G3221" s="325">
        <v>41.351100000000002</v>
      </c>
      <c r="H3221" s="325">
        <v>82.619200000000006</v>
      </c>
      <c r="I3221" s="325">
        <v>43.814599999999999</v>
      </c>
      <c r="J3221" s="325">
        <v>37.247100000000003</v>
      </c>
    </row>
    <row r="3222" spans="2:10" x14ac:dyDescent="0.2">
      <c r="B3222" s="937">
        <v>44575</v>
      </c>
      <c r="C3222" s="325">
        <v>44.974699999999999</v>
      </c>
      <c r="D3222" s="325">
        <v>35.8874</v>
      </c>
      <c r="E3222" s="325">
        <v>73.723799999999997</v>
      </c>
      <c r="F3222" s="325">
        <v>49.7057</v>
      </c>
      <c r="G3222" s="325">
        <v>41.430599999999998</v>
      </c>
      <c r="H3222" s="325">
        <v>84.839100000000002</v>
      </c>
      <c r="I3222" s="325">
        <v>44.072400000000002</v>
      </c>
      <c r="J3222" s="325">
        <v>36.212699999999998</v>
      </c>
    </row>
    <row r="3223" spans="2:10" x14ac:dyDescent="0.2">
      <c r="B3223" s="937">
        <v>44576</v>
      </c>
      <c r="C3223" s="325">
        <v>44.974699999999999</v>
      </c>
      <c r="D3223" s="325">
        <v>35.8874</v>
      </c>
      <c r="E3223" s="325">
        <v>73.723799999999997</v>
      </c>
      <c r="F3223" s="325">
        <v>49.7057</v>
      </c>
      <c r="G3223" s="325">
        <v>41.430599999999998</v>
      </c>
      <c r="H3223" s="325">
        <v>84.839100000000002</v>
      </c>
      <c r="I3223" s="325">
        <v>44.072400000000002</v>
      </c>
      <c r="J3223" s="325">
        <v>36.212699999999998</v>
      </c>
    </row>
    <row r="3224" spans="2:10" x14ac:dyDescent="0.2">
      <c r="B3224" s="937">
        <v>44577</v>
      </c>
      <c r="C3224" s="325">
        <v>44.974699999999999</v>
      </c>
      <c r="D3224" s="325">
        <v>35.8874</v>
      </c>
      <c r="E3224" s="325">
        <v>73.723799999999997</v>
      </c>
      <c r="F3224" s="325">
        <v>49.7057</v>
      </c>
      <c r="G3224" s="325">
        <v>41.430599999999998</v>
      </c>
      <c r="H3224" s="325">
        <v>84.839100000000002</v>
      </c>
      <c r="I3224" s="325">
        <v>44.072400000000002</v>
      </c>
      <c r="J3224" s="325">
        <v>36.212699999999998</v>
      </c>
    </row>
    <row r="3225" spans="2:10" x14ac:dyDescent="0.2">
      <c r="B3225" s="937">
        <v>44578</v>
      </c>
      <c r="C3225" s="325">
        <v>44.927700000000002</v>
      </c>
      <c r="D3225" s="325">
        <v>35.841799999999999</v>
      </c>
      <c r="E3225" s="325">
        <v>75.137600000000006</v>
      </c>
      <c r="F3225" s="325">
        <v>50.515999999999998</v>
      </c>
      <c r="G3225" s="325">
        <v>41.649900000000002</v>
      </c>
      <c r="H3225" s="325">
        <v>86.807299999999998</v>
      </c>
      <c r="I3225" s="325">
        <v>44.036299999999997</v>
      </c>
      <c r="J3225" s="325">
        <v>36.243499999999997</v>
      </c>
    </row>
    <row r="3226" spans="2:10" x14ac:dyDescent="0.2">
      <c r="B3226" s="937">
        <v>44579</v>
      </c>
      <c r="C3226" s="325">
        <v>45.359099999999998</v>
      </c>
      <c r="D3226" s="325">
        <v>35.859000000000002</v>
      </c>
      <c r="E3226" s="325">
        <v>74.766499999999994</v>
      </c>
      <c r="F3226" s="325">
        <v>50.465899999999998</v>
      </c>
      <c r="G3226" s="325">
        <v>42.156500000000001</v>
      </c>
      <c r="H3226" s="325">
        <v>90.066199999999995</v>
      </c>
      <c r="I3226" s="325">
        <v>44.280299999999997</v>
      </c>
      <c r="J3226" s="325">
        <v>36.3108</v>
      </c>
    </row>
    <row r="3227" spans="2:10" x14ac:dyDescent="0.2">
      <c r="B3227" s="937">
        <v>44580</v>
      </c>
      <c r="C3227" s="325">
        <v>44.939100000000003</v>
      </c>
      <c r="D3227" s="325">
        <v>35.8797</v>
      </c>
      <c r="E3227" s="325">
        <v>74.695700000000002</v>
      </c>
      <c r="F3227" s="325">
        <v>50.523400000000002</v>
      </c>
      <c r="G3227" s="325">
        <v>42.269100000000002</v>
      </c>
      <c r="H3227" s="325">
        <v>90.055700000000002</v>
      </c>
      <c r="I3227" s="325">
        <v>44.042200000000001</v>
      </c>
      <c r="J3227" s="325">
        <v>36.936300000000003</v>
      </c>
    </row>
    <row r="3228" spans="2:10" x14ac:dyDescent="0.2">
      <c r="B3228" s="937">
        <v>44581</v>
      </c>
      <c r="C3228" s="325">
        <v>44.951099999999997</v>
      </c>
      <c r="D3228" s="325">
        <v>35.901800000000001</v>
      </c>
      <c r="E3228" s="325">
        <v>74.710499999999996</v>
      </c>
      <c r="F3228" s="325">
        <v>51.015300000000003</v>
      </c>
      <c r="G3228" s="325">
        <v>43.094499999999996</v>
      </c>
      <c r="H3228" s="325">
        <v>87.605800000000002</v>
      </c>
      <c r="I3228" s="325">
        <v>44.093400000000003</v>
      </c>
      <c r="J3228" s="325">
        <v>36.475000000000001</v>
      </c>
    </row>
    <row r="3229" spans="2:10" x14ac:dyDescent="0.2">
      <c r="B3229" s="937">
        <v>44582</v>
      </c>
      <c r="C3229" s="325">
        <v>44.929400000000001</v>
      </c>
      <c r="D3229" s="325">
        <v>35.877400000000002</v>
      </c>
      <c r="E3229" s="325">
        <v>74.7102</v>
      </c>
      <c r="F3229" s="325">
        <v>51.1631</v>
      </c>
      <c r="G3229" s="325">
        <v>43.550699999999999</v>
      </c>
      <c r="H3229" s="325">
        <v>85.097200000000001</v>
      </c>
      <c r="I3229" s="325">
        <v>44.075699999999998</v>
      </c>
      <c r="J3229" s="325">
        <v>36.377899999999997</v>
      </c>
    </row>
    <row r="3230" spans="2:10" x14ac:dyDescent="0.2">
      <c r="B3230" s="937">
        <v>44583</v>
      </c>
      <c r="C3230" s="325">
        <v>44.929400000000001</v>
      </c>
      <c r="D3230" s="325">
        <v>35.877400000000002</v>
      </c>
      <c r="E3230" s="325">
        <v>74.7102</v>
      </c>
      <c r="F3230" s="325">
        <v>51.1631</v>
      </c>
      <c r="G3230" s="325">
        <v>43.550699999999999</v>
      </c>
      <c r="H3230" s="325">
        <v>85.097200000000001</v>
      </c>
      <c r="I3230" s="325">
        <v>44.075699999999998</v>
      </c>
      <c r="J3230" s="325">
        <v>36.377899999999997</v>
      </c>
    </row>
    <row r="3231" spans="2:10" x14ac:dyDescent="0.2">
      <c r="B3231" s="937">
        <v>44584</v>
      </c>
      <c r="C3231" s="325">
        <v>44.929400000000001</v>
      </c>
      <c r="D3231" s="325">
        <v>35.877400000000002</v>
      </c>
      <c r="E3231" s="325">
        <v>74.7102</v>
      </c>
      <c r="F3231" s="325">
        <v>51.1631</v>
      </c>
      <c r="G3231" s="325">
        <v>43.550699999999999</v>
      </c>
      <c r="H3231" s="325">
        <v>85.097200000000001</v>
      </c>
      <c r="I3231" s="325">
        <v>44.075699999999998</v>
      </c>
      <c r="J3231" s="325">
        <v>36.377899999999997</v>
      </c>
    </row>
    <row r="3232" spans="2:10" x14ac:dyDescent="0.2">
      <c r="B3232" s="937">
        <v>44585</v>
      </c>
      <c r="C3232" s="325">
        <v>44.929299999999998</v>
      </c>
      <c r="D3232" s="325">
        <v>35.897300000000001</v>
      </c>
      <c r="E3232" s="325">
        <v>74.715400000000002</v>
      </c>
      <c r="F3232" s="325">
        <v>51.387799999999999</v>
      </c>
      <c r="G3232" s="325">
        <v>43.573</v>
      </c>
      <c r="H3232" s="325">
        <v>85.108199999999997</v>
      </c>
      <c r="I3232" s="325">
        <v>44.0974</v>
      </c>
      <c r="J3232" s="325">
        <v>36.349800000000002</v>
      </c>
    </row>
    <row r="3233" spans="2:10" x14ac:dyDescent="0.2">
      <c r="B3233" s="937">
        <v>44586</v>
      </c>
      <c r="C3233" s="325">
        <v>44.936399999999999</v>
      </c>
      <c r="D3233" s="325">
        <v>35.901699999999998</v>
      </c>
      <c r="E3233" s="325">
        <v>74.590199999999996</v>
      </c>
      <c r="F3233" s="325">
        <v>51.792299999999997</v>
      </c>
      <c r="G3233" s="325">
        <v>44.047800000000002</v>
      </c>
      <c r="H3233" s="325">
        <v>89.071799999999996</v>
      </c>
      <c r="I3233" s="325">
        <v>44.105899999999998</v>
      </c>
      <c r="J3233" s="325">
        <v>36.349400000000003</v>
      </c>
    </row>
    <row r="3234" spans="2:10" x14ac:dyDescent="0.2">
      <c r="B3234" s="937">
        <v>44587</v>
      </c>
      <c r="C3234" s="325">
        <v>44.923499999999997</v>
      </c>
      <c r="D3234" s="325">
        <v>35.868299999999998</v>
      </c>
      <c r="E3234" s="325">
        <v>71.974599999999995</v>
      </c>
      <c r="F3234" s="325">
        <v>52.148499999999999</v>
      </c>
      <c r="G3234" s="325">
        <v>44.517299999999999</v>
      </c>
      <c r="H3234" s="325">
        <v>80.126499999999993</v>
      </c>
      <c r="I3234" s="325">
        <v>44.065199999999997</v>
      </c>
      <c r="J3234" s="325">
        <v>36.301200000000001</v>
      </c>
    </row>
    <row r="3235" spans="2:10" x14ac:dyDescent="0.2">
      <c r="B3235" s="937">
        <v>44588</v>
      </c>
      <c r="C3235" s="325">
        <v>44.914900000000003</v>
      </c>
      <c r="D3235" s="325">
        <v>35.864100000000001</v>
      </c>
      <c r="E3235" s="325">
        <v>71.668999999999997</v>
      </c>
      <c r="F3235" s="325">
        <v>52.323700000000002</v>
      </c>
      <c r="G3235" s="325">
        <v>44.639400000000002</v>
      </c>
      <c r="H3235" s="325">
        <v>80.409599999999998</v>
      </c>
      <c r="I3235" s="325">
        <v>44.1068</v>
      </c>
      <c r="J3235" s="325">
        <v>36.3125</v>
      </c>
    </row>
    <row r="3236" spans="2:10" x14ac:dyDescent="0.2">
      <c r="B3236" s="937">
        <v>44589</v>
      </c>
      <c r="C3236" s="325">
        <v>44.936599999999999</v>
      </c>
      <c r="D3236" s="325">
        <v>35.890099999999997</v>
      </c>
      <c r="E3236" s="325">
        <v>71.562600000000003</v>
      </c>
      <c r="F3236" s="325">
        <v>52.585099999999997</v>
      </c>
      <c r="G3236" s="325">
        <v>44.701999999999998</v>
      </c>
      <c r="H3236" s="325">
        <v>80.415800000000004</v>
      </c>
      <c r="I3236" s="325">
        <v>44.128700000000002</v>
      </c>
      <c r="J3236" s="325">
        <v>37.07</v>
      </c>
    </row>
    <row r="3237" spans="2:10" x14ac:dyDescent="0.2">
      <c r="B3237" s="937">
        <v>44590</v>
      </c>
      <c r="C3237" s="325">
        <v>44.936599999999999</v>
      </c>
      <c r="D3237" s="325">
        <v>35.890099999999997</v>
      </c>
      <c r="E3237" s="325">
        <v>71.562600000000003</v>
      </c>
      <c r="F3237" s="325">
        <v>52.585099999999997</v>
      </c>
      <c r="G3237" s="325">
        <v>44.701999999999998</v>
      </c>
      <c r="H3237" s="325">
        <v>80.415800000000004</v>
      </c>
      <c r="I3237" s="325">
        <v>44.128700000000002</v>
      </c>
      <c r="J3237" s="325">
        <v>37.07</v>
      </c>
    </row>
    <row r="3238" spans="2:10" x14ac:dyDescent="0.2">
      <c r="B3238" s="937">
        <v>44591</v>
      </c>
      <c r="C3238" s="325">
        <v>44.936599999999999</v>
      </c>
      <c r="D3238" s="325">
        <v>35.890099999999997</v>
      </c>
      <c r="E3238" s="325">
        <v>71.562600000000003</v>
      </c>
      <c r="F3238" s="325">
        <v>52.585099999999997</v>
      </c>
      <c r="G3238" s="325">
        <v>44.701999999999998</v>
      </c>
      <c r="H3238" s="325">
        <v>80.415800000000004</v>
      </c>
      <c r="I3238" s="325">
        <v>44.128700000000002</v>
      </c>
      <c r="J3238" s="325">
        <v>37.07</v>
      </c>
    </row>
    <row r="3239" spans="2:10" x14ac:dyDescent="0.2">
      <c r="B3239" s="937">
        <v>44592</v>
      </c>
      <c r="C3239" s="325">
        <v>46.107300000000002</v>
      </c>
      <c r="D3239" s="325">
        <v>37.144399999999997</v>
      </c>
      <c r="E3239" s="325">
        <v>73.1875</v>
      </c>
      <c r="F3239" s="325">
        <v>54.078099999999999</v>
      </c>
      <c r="G3239" s="325">
        <v>44.674100000000003</v>
      </c>
      <c r="H3239" s="325">
        <v>83.74</v>
      </c>
      <c r="I3239" s="325">
        <v>45.448</v>
      </c>
      <c r="J3239" s="325">
        <v>36.938400000000001</v>
      </c>
    </row>
    <row r="3240" spans="2:10" x14ac:dyDescent="0.2">
      <c r="B3240" s="937">
        <v>44593</v>
      </c>
      <c r="C3240" s="325">
        <v>46.889899999999997</v>
      </c>
      <c r="D3240" s="325">
        <v>37.1464</v>
      </c>
      <c r="E3240" s="325">
        <v>74.649100000000004</v>
      </c>
      <c r="F3240" s="325">
        <v>54.028599999999997</v>
      </c>
      <c r="G3240" s="325">
        <v>44.685000000000002</v>
      </c>
      <c r="H3240" s="325">
        <v>88.389700000000005</v>
      </c>
      <c r="I3240" s="325">
        <v>45.846400000000003</v>
      </c>
      <c r="J3240" s="325">
        <v>35.099600000000002</v>
      </c>
    </row>
    <row r="3241" spans="2:10" x14ac:dyDescent="0.2">
      <c r="B3241" s="937">
        <v>44594</v>
      </c>
      <c r="C3241" s="325">
        <v>46.097200000000001</v>
      </c>
      <c r="D3241" s="325">
        <v>37.153700000000001</v>
      </c>
      <c r="E3241" s="325">
        <v>73.593199999999996</v>
      </c>
      <c r="F3241" s="325">
        <v>53.209099999999999</v>
      </c>
      <c r="G3241" s="325">
        <v>44.304900000000004</v>
      </c>
      <c r="H3241" s="325">
        <v>88.058800000000005</v>
      </c>
      <c r="I3241" s="325">
        <v>45.997300000000003</v>
      </c>
      <c r="J3241" s="325">
        <v>35.1753</v>
      </c>
    </row>
    <row r="3242" spans="2:10" x14ac:dyDescent="0.2">
      <c r="B3242" s="937">
        <v>44595</v>
      </c>
      <c r="C3242" s="325">
        <v>45.293700000000001</v>
      </c>
      <c r="D3242" s="325">
        <v>35.485500000000002</v>
      </c>
      <c r="E3242" s="325">
        <v>72.054900000000004</v>
      </c>
      <c r="F3242" s="325">
        <v>52.268300000000004</v>
      </c>
      <c r="G3242" s="325">
        <v>43.771799999999999</v>
      </c>
      <c r="H3242" s="325">
        <v>85.409700000000001</v>
      </c>
      <c r="I3242" s="325">
        <v>45.077500000000001</v>
      </c>
      <c r="J3242" s="325">
        <v>35.002699999999997</v>
      </c>
    </row>
    <row r="3243" spans="2:10" x14ac:dyDescent="0.2">
      <c r="B3243" s="937">
        <v>44596</v>
      </c>
      <c r="C3243" s="325">
        <v>45.0501</v>
      </c>
      <c r="D3243" s="325">
        <v>35.9405</v>
      </c>
      <c r="E3243" s="325">
        <v>71.666200000000003</v>
      </c>
      <c r="F3243" s="325">
        <v>51.879600000000003</v>
      </c>
      <c r="G3243" s="325">
        <v>43.2913</v>
      </c>
      <c r="H3243" s="325">
        <v>85.396199999999993</v>
      </c>
      <c r="I3243" s="325">
        <v>44.996400000000001</v>
      </c>
      <c r="J3243" s="325">
        <v>35.003300000000003</v>
      </c>
    </row>
    <row r="3244" spans="2:10" x14ac:dyDescent="0.2">
      <c r="B3244" s="937">
        <v>44597</v>
      </c>
      <c r="C3244" s="325">
        <v>45.0501</v>
      </c>
      <c r="D3244" s="325">
        <v>35.9405</v>
      </c>
      <c r="E3244" s="325">
        <v>71.666200000000003</v>
      </c>
      <c r="F3244" s="325">
        <v>51.879600000000003</v>
      </c>
      <c r="G3244" s="325">
        <v>43.2913</v>
      </c>
      <c r="H3244" s="325">
        <v>85.396199999999993</v>
      </c>
      <c r="I3244" s="325">
        <v>44.996400000000001</v>
      </c>
      <c r="J3244" s="325">
        <v>35.003300000000003</v>
      </c>
    </row>
    <row r="3245" spans="2:10" x14ac:dyDescent="0.2">
      <c r="B3245" s="937">
        <v>44598</v>
      </c>
      <c r="C3245" s="325">
        <v>45.0501</v>
      </c>
      <c r="D3245" s="325">
        <v>35.9405</v>
      </c>
      <c r="E3245" s="325">
        <v>71.666200000000003</v>
      </c>
      <c r="F3245" s="325">
        <v>51.879600000000003</v>
      </c>
      <c r="G3245" s="325">
        <v>43.2913</v>
      </c>
      <c r="H3245" s="325">
        <v>85.396199999999993</v>
      </c>
      <c r="I3245" s="325">
        <v>44.996400000000001</v>
      </c>
      <c r="J3245" s="325">
        <v>35.003300000000003</v>
      </c>
    </row>
    <row r="3246" spans="2:10" x14ac:dyDescent="0.2">
      <c r="B3246" s="937">
        <v>44599</v>
      </c>
      <c r="C3246" s="325">
        <v>46.319899999999997</v>
      </c>
      <c r="D3246" s="325">
        <v>35.999699999999997</v>
      </c>
      <c r="E3246" s="325">
        <v>74.553600000000003</v>
      </c>
      <c r="F3246" s="325">
        <v>52.936700000000002</v>
      </c>
      <c r="G3246" s="325">
        <v>44.313400000000001</v>
      </c>
      <c r="H3246" s="325">
        <v>87.542100000000005</v>
      </c>
      <c r="I3246" s="325">
        <v>44.913600000000002</v>
      </c>
      <c r="J3246" s="325">
        <v>34.483400000000003</v>
      </c>
    </row>
    <row r="3247" spans="2:10" x14ac:dyDescent="0.2">
      <c r="B3247" s="937">
        <v>44600</v>
      </c>
      <c r="C3247" s="325">
        <v>46.321899999999999</v>
      </c>
      <c r="D3247" s="325">
        <v>36.108199999999997</v>
      </c>
      <c r="E3247" s="325">
        <v>75.059899999999999</v>
      </c>
      <c r="F3247" s="325">
        <v>54.118099999999998</v>
      </c>
      <c r="G3247" s="325">
        <v>44.936300000000003</v>
      </c>
      <c r="H3247" s="325">
        <v>88.389099999999999</v>
      </c>
      <c r="I3247" s="325">
        <v>44.987099999999998</v>
      </c>
      <c r="J3247" s="325">
        <v>34.648699999999998</v>
      </c>
    </row>
    <row r="3248" spans="2:10" x14ac:dyDescent="0.2">
      <c r="B3248" s="937">
        <v>44601</v>
      </c>
      <c r="C3248" s="325">
        <v>46.295999999999999</v>
      </c>
      <c r="D3248" s="325">
        <v>36.084200000000003</v>
      </c>
      <c r="E3248" s="325">
        <v>75.144800000000004</v>
      </c>
      <c r="F3248" s="325">
        <v>54.205800000000004</v>
      </c>
      <c r="G3248" s="325">
        <v>45.2226</v>
      </c>
      <c r="H3248" s="325">
        <v>92.359099999999998</v>
      </c>
      <c r="I3248" s="325">
        <v>44.9634</v>
      </c>
      <c r="J3248" s="325">
        <v>34.669600000000003</v>
      </c>
    </row>
    <row r="3249" spans="2:10" x14ac:dyDescent="0.2">
      <c r="B3249" s="937">
        <v>44602</v>
      </c>
      <c r="C3249" s="325">
        <v>45.857999999999997</v>
      </c>
      <c r="D3249" s="325">
        <v>35.754899999999999</v>
      </c>
      <c r="E3249" s="325">
        <v>74.428799999999995</v>
      </c>
      <c r="F3249" s="325">
        <v>53.523099999999999</v>
      </c>
      <c r="G3249" s="325">
        <v>45.283000000000001</v>
      </c>
      <c r="H3249" s="325">
        <v>88.7273</v>
      </c>
      <c r="I3249" s="325">
        <v>44.554200000000002</v>
      </c>
      <c r="J3249" s="325">
        <v>34.053400000000003</v>
      </c>
    </row>
    <row r="3250" spans="2:10" x14ac:dyDescent="0.2">
      <c r="B3250" s="937">
        <v>44603</v>
      </c>
      <c r="C3250" s="325">
        <v>46.803199999999997</v>
      </c>
      <c r="D3250" s="325">
        <v>35.6646</v>
      </c>
      <c r="E3250" s="325">
        <v>74.169499999999999</v>
      </c>
      <c r="F3250" s="325">
        <v>53.626100000000001</v>
      </c>
      <c r="G3250" s="325">
        <v>45.303699999999999</v>
      </c>
      <c r="H3250" s="325">
        <v>89.699299999999994</v>
      </c>
      <c r="I3250" s="325">
        <v>44.465000000000003</v>
      </c>
      <c r="J3250" s="325">
        <v>33.7776</v>
      </c>
    </row>
    <row r="3251" spans="2:10" x14ac:dyDescent="0.2">
      <c r="B3251" s="937">
        <v>44604</v>
      </c>
      <c r="C3251" s="325">
        <v>46.803199999999997</v>
      </c>
      <c r="D3251" s="325">
        <v>35.6646</v>
      </c>
      <c r="E3251" s="325">
        <v>74.169499999999999</v>
      </c>
      <c r="F3251" s="325">
        <v>53.626100000000001</v>
      </c>
      <c r="G3251" s="325">
        <v>45.303699999999999</v>
      </c>
      <c r="H3251" s="325">
        <v>89.699299999999994</v>
      </c>
      <c r="I3251" s="325">
        <v>44.465000000000003</v>
      </c>
      <c r="J3251" s="325">
        <v>33.7776</v>
      </c>
    </row>
    <row r="3252" spans="2:10" x14ac:dyDescent="0.2">
      <c r="B3252" s="937">
        <v>44605</v>
      </c>
      <c r="C3252" s="325">
        <v>46.803199999999997</v>
      </c>
      <c r="D3252" s="325">
        <v>35.6646</v>
      </c>
      <c r="E3252" s="325">
        <v>74.169499999999999</v>
      </c>
      <c r="F3252" s="325">
        <v>53.626100000000001</v>
      </c>
      <c r="G3252" s="325">
        <v>45.303699999999999</v>
      </c>
      <c r="H3252" s="325">
        <v>89.699299999999994</v>
      </c>
      <c r="I3252" s="325">
        <v>44.465000000000003</v>
      </c>
      <c r="J3252" s="325">
        <v>33.7776</v>
      </c>
    </row>
    <row r="3253" spans="2:10" x14ac:dyDescent="0.2">
      <c r="B3253" s="937">
        <v>44606</v>
      </c>
      <c r="C3253" s="325">
        <v>48.599400000000003</v>
      </c>
      <c r="D3253" s="325">
        <v>35.952300000000001</v>
      </c>
      <c r="E3253" s="325">
        <v>75.351900000000001</v>
      </c>
      <c r="F3253" s="325">
        <v>54.356400000000001</v>
      </c>
      <c r="G3253" s="325">
        <v>46.278300000000002</v>
      </c>
      <c r="H3253" s="325">
        <v>95.040800000000004</v>
      </c>
      <c r="I3253" s="325">
        <v>45.083599999999997</v>
      </c>
      <c r="J3253" s="325">
        <v>33.920400000000001</v>
      </c>
    </row>
    <row r="3254" spans="2:10" x14ac:dyDescent="0.2">
      <c r="B3254" s="937">
        <v>44607</v>
      </c>
      <c r="C3254" s="325">
        <v>48.543599999999998</v>
      </c>
      <c r="D3254" s="325">
        <v>35.813099999999999</v>
      </c>
      <c r="E3254" s="325">
        <v>75.343199999999996</v>
      </c>
      <c r="F3254" s="325">
        <v>54.292400000000001</v>
      </c>
      <c r="G3254" s="325">
        <v>46.319800000000001</v>
      </c>
      <c r="H3254" s="325">
        <v>95.029499999999999</v>
      </c>
      <c r="I3254" s="325">
        <v>45.248399999999997</v>
      </c>
      <c r="J3254" s="325">
        <v>33.757899999999999</v>
      </c>
    </row>
    <row r="3255" spans="2:10" x14ac:dyDescent="0.2">
      <c r="B3255" s="937">
        <v>44608</v>
      </c>
      <c r="C3255" s="325">
        <v>48.348500000000001</v>
      </c>
      <c r="D3255" s="325">
        <v>35.723799999999997</v>
      </c>
      <c r="E3255" s="325">
        <v>75.551500000000004</v>
      </c>
      <c r="F3255" s="325">
        <v>54.667499999999997</v>
      </c>
      <c r="G3255" s="325">
        <v>45.979700000000001</v>
      </c>
      <c r="H3255" s="325">
        <v>93.356800000000007</v>
      </c>
      <c r="I3255" s="325">
        <v>45.040599999999998</v>
      </c>
      <c r="J3255" s="325">
        <v>34.263399999999997</v>
      </c>
    </row>
    <row r="3256" spans="2:10" x14ac:dyDescent="0.2">
      <c r="B3256" s="937">
        <v>44609</v>
      </c>
      <c r="C3256" s="325">
        <v>48.646799999999999</v>
      </c>
      <c r="D3256" s="325">
        <v>35.748600000000003</v>
      </c>
      <c r="E3256" s="325">
        <v>75.633200000000002</v>
      </c>
      <c r="F3256" s="325">
        <v>54.682899999999997</v>
      </c>
      <c r="G3256" s="325">
        <v>46.104100000000003</v>
      </c>
      <c r="H3256" s="325">
        <v>95.343699999999998</v>
      </c>
      <c r="I3256" s="325">
        <v>45.071300000000001</v>
      </c>
      <c r="J3256" s="325">
        <v>33.730899999999998</v>
      </c>
    </row>
    <row r="3257" spans="2:10" x14ac:dyDescent="0.2">
      <c r="B3257" s="937">
        <v>44610</v>
      </c>
      <c r="C3257" s="325">
        <v>48.732100000000003</v>
      </c>
      <c r="D3257" s="325">
        <v>35.752699999999997</v>
      </c>
      <c r="E3257" s="325">
        <v>75.504499999999993</v>
      </c>
      <c r="F3257" s="325">
        <v>54.684100000000001</v>
      </c>
      <c r="G3257" s="325">
        <v>45.920999999999999</v>
      </c>
      <c r="H3257" s="325">
        <v>94.026399999999995</v>
      </c>
      <c r="I3257" s="325">
        <v>45.081099999999999</v>
      </c>
      <c r="J3257" s="325">
        <v>34.026499999999999</v>
      </c>
    </row>
    <row r="3258" spans="2:10" x14ac:dyDescent="0.2">
      <c r="B3258" s="937">
        <v>44611</v>
      </c>
      <c r="C3258" s="325">
        <v>48.732100000000003</v>
      </c>
      <c r="D3258" s="325">
        <v>35.752699999999997</v>
      </c>
      <c r="E3258" s="325">
        <v>75.504499999999993</v>
      </c>
      <c r="F3258" s="325">
        <v>54.684100000000001</v>
      </c>
      <c r="G3258" s="325">
        <v>45.920999999999999</v>
      </c>
      <c r="H3258" s="325">
        <v>94.026399999999995</v>
      </c>
      <c r="I3258" s="325">
        <v>45.081099999999999</v>
      </c>
      <c r="J3258" s="325">
        <v>34.026499999999999</v>
      </c>
    </row>
    <row r="3259" spans="2:10" x14ac:dyDescent="0.2">
      <c r="B3259" s="937">
        <v>44612</v>
      </c>
      <c r="C3259" s="325">
        <v>48.732100000000003</v>
      </c>
      <c r="D3259" s="325">
        <v>35.752699999999997</v>
      </c>
      <c r="E3259" s="325">
        <v>75.504499999999993</v>
      </c>
      <c r="F3259" s="325">
        <v>54.684100000000001</v>
      </c>
      <c r="G3259" s="325">
        <v>45.920999999999999</v>
      </c>
      <c r="H3259" s="325">
        <v>94.026399999999995</v>
      </c>
      <c r="I3259" s="325">
        <v>45.081099999999999</v>
      </c>
      <c r="J3259" s="325">
        <v>34.026499999999999</v>
      </c>
    </row>
    <row r="3260" spans="2:10" x14ac:dyDescent="0.2">
      <c r="B3260" s="937">
        <v>44613</v>
      </c>
      <c r="C3260" s="325">
        <v>48.609200000000001</v>
      </c>
      <c r="D3260" s="325">
        <v>35.693899999999999</v>
      </c>
      <c r="E3260" s="325">
        <v>75.501800000000003</v>
      </c>
      <c r="F3260" s="325">
        <v>54.681800000000003</v>
      </c>
      <c r="G3260" s="325">
        <v>45.816600000000001</v>
      </c>
      <c r="H3260" s="325">
        <v>93.692300000000003</v>
      </c>
      <c r="I3260" s="325">
        <v>45.079099999999997</v>
      </c>
      <c r="J3260" s="325">
        <v>34.024500000000003</v>
      </c>
    </row>
    <row r="3261" spans="2:10" x14ac:dyDescent="0.2">
      <c r="B3261" s="937">
        <v>44614</v>
      </c>
      <c r="C3261" s="325">
        <v>49.501399999999997</v>
      </c>
      <c r="D3261" s="325">
        <v>35.782499999999999</v>
      </c>
      <c r="E3261" s="325">
        <v>76.414100000000005</v>
      </c>
      <c r="F3261" s="325">
        <v>55.138800000000003</v>
      </c>
      <c r="G3261" s="325">
        <v>45.886099999999999</v>
      </c>
      <c r="H3261" s="325">
        <v>94.999899999999997</v>
      </c>
      <c r="I3261" s="325">
        <v>45.259</v>
      </c>
      <c r="J3261" s="325">
        <v>33.5458</v>
      </c>
    </row>
    <row r="3262" spans="2:10" x14ac:dyDescent="0.2">
      <c r="B3262" s="937">
        <v>44615</v>
      </c>
      <c r="C3262" s="325">
        <v>51.154400000000003</v>
      </c>
      <c r="D3262" s="325">
        <v>36.412100000000002</v>
      </c>
      <c r="E3262" s="325">
        <v>78.221500000000006</v>
      </c>
      <c r="F3262" s="325">
        <v>56.883000000000003</v>
      </c>
      <c r="G3262" s="325">
        <v>46.209800000000001</v>
      </c>
      <c r="H3262" s="325">
        <v>104.967</v>
      </c>
      <c r="I3262" s="325">
        <v>45.031500000000001</v>
      </c>
      <c r="J3262" s="325">
        <v>34.471499999999999</v>
      </c>
    </row>
    <row r="3263" spans="2:10" x14ac:dyDescent="0.2">
      <c r="B3263" s="937">
        <v>44616</v>
      </c>
      <c r="C3263" s="325">
        <v>52.165100000000002</v>
      </c>
      <c r="D3263" s="325">
        <v>36.8095</v>
      </c>
      <c r="E3263" s="325">
        <v>79.755700000000004</v>
      </c>
      <c r="F3263" s="325">
        <v>57.583799999999997</v>
      </c>
      <c r="G3263" s="325">
        <v>46.984200000000001</v>
      </c>
      <c r="H3263" s="325">
        <v>102.95489999999999</v>
      </c>
      <c r="I3263" s="325">
        <v>46.287100000000002</v>
      </c>
      <c r="J3263" s="325">
        <v>33.997799999999998</v>
      </c>
    </row>
    <row r="3264" spans="2:10" x14ac:dyDescent="0.2">
      <c r="B3264" s="937">
        <v>44617</v>
      </c>
      <c r="C3264" s="325">
        <v>62.762999999999998</v>
      </c>
      <c r="D3264" s="325">
        <v>42.422400000000003</v>
      </c>
      <c r="E3264" s="325">
        <v>95.125399999999999</v>
      </c>
      <c r="F3264" s="325">
        <v>72.88</v>
      </c>
      <c r="G3264" s="325">
        <v>54.0809</v>
      </c>
      <c r="H3264" s="325">
        <v>125.17619999999999</v>
      </c>
      <c r="I3264" s="325">
        <v>51.714399999999998</v>
      </c>
      <c r="J3264" s="325">
        <v>37.4512</v>
      </c>
    </row>
    <row r="3265" spans="2:10" x14ac:dyDescent="0.2">
      <c r="B3265" s="937">
        <v>44618</v>
      </c>
      <c r="C3265" s="325">
        <v>62.762999999999998</v>
      </c>
      <c r="D3265" s="325">
        <v>42.422400000000003</v>
      </c>
      <c r="E3265" s="325">
        <v>95.125399999999999</v>
      </c>
      <c r="F3265" s="325">
        <v>72.88</v>
      </c>
      <c r="G3265" s="325">
        <v>54.0809</v>
      </c>
      <c r="H3265" s="325">
        <v>125.17619999999999</v>
      </c>
      <c r="I3265" s="325">
        <v>51.714399999999998</v>
      </c>
      <c r="J3265" s="325">
        <v>37.4512</v>
      </c>
    </row>
    <row r="3266" spans="2:10" x14ac:dyDescent="0.2">
      <c r="B3266" s="937">
        <v>44619</v>
      </c>
      <c r="C3266" s="325">
        <v>62.762999999999998</v>
      </c>
      <c r="D3266" s="325">
        <v>42.422400000000003</v>
      </c>
      <c r="E3266" s="325">
        <v>95.125399999999999</v>
      </c>
      <c r="F3266" s="325">
        <v>72.88</v>
      </c>
      <c r="G3266" s="325">
        <v>54.0809</v>
      </c>
      <c r="H3266" s="325">
        <v>125.17619999999999</v>
      </c>
      <c r="I3266" s="325">
        <v>51.714399999999998</v>
      </c>
      <c r="J3266" s="325">
        <v>37.4512</v>
      </c>
    </row>
    <row r="3267" spans="2:10" x14ac:dyDescent="0.2">
      <c r="B3267" s="937">
        <v>44620</v>
      </c>
      <c r="C3267" s="325">
        <v>62.765900000000002</v>
      </c>
      <c r="D3267" s="325">
        <v>42.422899999999998</v>
      </c>
      <c r="E3267" s="325">
        <v>94.146299999999997</v>
      </c>
      <c r="F3267" s="325">
        <v>73.328100000000006</v>
      </c>
      <c r="G3267" s="325">
        <v>68.945300000000003</v>
      </c>
      <c r="H3267" s="325">
        <v>118.5248</v>
      </c>
      <c r="I3267" s="325">
        <v>51.544400000000003</v>
      </c>
      <c r="J3267" s="325">
        <v>37.439900000000002</v>
      </c>
    </row>
    <row r="3268" spans="2:10" x14ac:dyDescent="0.2">
      <c r="B3268" s="937">
        <v>44621</v>
      </c>
      <c r="C3268" s="325">
        <v>66.6828</v>
      </c>
      <c r="D3268" s="325">
        <v>44.9482</v>
      </c>
      <c r="E3268" s="325">
        <v>101.31659999999999</v>
      </c>
      <c r="F3268" s="325">
        <v>80.4589</v>
      </c>
      <c r="G3268" s="325">
        <v>73.080500000000001</v>
      </c>
      <c r="H3268" s="325">
        <v>131.66390000000001</v>
      </c>
      <c r="I3268" s="325">
        <v>53.604500000000002</v>
      </c>
      <c r="J3268" s="325">
        <v>40.009300000000003</v>
      </c>
    </row>
    <row r="3269" spans="2:10" x14ac:dyDescent="0.2">
      <c r="B3269" s="937">
        <v>44622</v>
      </c>
      <c r="C3269" s="325">
        <v>64.494299999999996</v>
      </c>
      <c r="D3269" s="325">
        <v>44.377800000000001</v>
      </c>
      <c r="E3269" s="325">
        <v>100.32080000000001</v>
      </c>
      <c r="F3269" s="325">
        <v>83.690100000000001</v>
      </c>
      <c r="G3269" s="325">
        <v>76.201599999999999</v>
      </c>
      <c r="H3269" s="325">
        <v>128.36000000000001</v>
      </c>
      <c r="I3269" s="325">
        <v>53.633299999999998</v>
      </c>
      <c r="J3269" s="325">
        <v>41.991700000000002</v>
      </c>
    </row>
    <row r="3270" spans="2:10" x14ac:dyDescent="0.2">
      <c r="B3270" s="937">
        <v>44623</v>
      </c>
      <c r="C3270" s="325">
        <v>66.2453</v>
      </c>
      <c r="D3270" s="325">
        <v>45.727800000000002</v>
      </c>
      <c r="E3270" s="325">
        <v>101.98</v>
      </c>
      <c r="F3270" s="325">
        <v>85.288499999999999</v>
      </c>
      <c r="G3270" s="325">
        <v>77.096699999999998</v>
      </c>
      <c r="H3270" s="325">
        <v>128.49930000000001</v>
      </c>
      <c r="I3270" s="325">
        <v>54.588900000000002</v>
      </c>
      <c r="J3270" s="325">
        <v>42.8202</v>
      </c>
    </row>
    <row r="3271" spans="2:10" x14ac:dyDescent="0.2">
      <c r="B3271" s="937">
        <v>44624</v>
      </c>
      <c r="C3271" s="325">
        <v>65.874200000000002</v>
      </c>
      <c r="D3271" s="325">
        <v>46.025399999999998</v>
      </c>
      <c r="E3271" s="325">
        <v>102.88039999999999</v>
      </c>
      <c r="F3271" s="325">
        <v>86.303200000000004</v>
      </c>
      <c r="G3271" s="325">
        <v>76.881</v>
      </c>
      <c r="H3271" s="325">
        <v>128.43639999999999</v>
      </c>
      <c r="I3271" s="325">
        <v>54.714500000000001</v>
      </c>
      <c r="J3271" s="325">
        <v>47.218499999999999</v>
      </c>
    </row>
    <row r="3272" spans="2:10" x14ac:dyDescent="0.2">
      <c r="B3272" s="937">
        <v>44625</v>
      </c>
      <c r="C3272" s="325">
        <v>65.874200000000002</v>
      </c>
      <c r="D3272" s="325">
        <v>46.025399999999998</v>
      </c>
      <c r="E3272" s="325">
        <v>102.88039999999999</v>
      </c>
      <c r="F3272" s="325">
        <v>86.303200000000004</v>
      </c>
      <c r="G3272" s="325">
        <v>76.881</v>
      </c>
      <c r="H3272" s="325">
        <v>128.43639999999999</v>
      </c>
      <c r="I3272" s="325">
        <v>54.714500000000001</v>
      </c>
      <c r="J3272" s="325">
        <v>47.218499999999999</v>
      </c>
    </row>
    <row r="3273" spans="2:10" x14ac:dyDescent="0.2">
      <c r="B3273" s="937">
        <v>44626</v>
      </c>
      <c r="C3273" s="325">
        <v>65.874200000000002</v>
      </c>
      <c r="D3273" s="325">
        <v>46.025399999999998</v>
      </c>
      <c r="E3273" s="325">
        <v>102.88039999999999</v>
      </c>
      <c r="F3273" s="325">
        <v>86.303200000000004</v>
      </c>
      <c r="G3273" s="325">
        <v>76.881</v>
      </c>
      <c r="H3273" s="325">
        <v>128.43639999999999</v>
      </c>
      <c r="I3273" s="325">
        <v>54.714500000000001</v>
      </c>
      <c r="J3273" s="325">
        <v>47.218499999999999</v>
      </c>
    </row>
    <row r="3274" spans="2:10" x14ac:dyDescent="0.2">
      <c r="B3274" s="937">
        <v>44627</v>
      </c>
      <c r="C3274" s="325">
        <v>65.839399999999998</v>
      </c>
      <c r="D3274" s="325">
        <v>46.878399999999999</v>
      </c>
      <c r="E3274" s="325">
        <v>103.50320000000001</v>
      </c>
      <c r="F3274" s="325">
        <v>112.5497</v>
      </c>
      <c r="G3274" s="325">
        <v>94.3416</v>
      </c>
      <c r="H3274" s="325">
        <v>199.12</v>
      </c>
      <c r="I3274" s="325">
        <v>54.510100000000001</v>
      </c>
      <c r="J3274" s="325">
        <v>47.224899999999998</v>
      </c>
    </row>
    <row r="3275" spans="2:10" x14ac:dyDescent="0.2">
      <c r="B3275" s="937">
        <v>44628</v>
      </c>
      <c r="C3275" s="325">
        <v>67.734899999999996</v>
      </c>
      <c r="D3275" s="325">
        <v>47.693199999999997</v>
      </c>
      <c r="E3275" s="325">
        <v>103.1473</v>
      </c>
      <c r="F3275" s="325">
        <v>119.38679999999999</v>
      </c>
      <c r="G3275" s="325">
        <v>97.230800000000002</v>
      </c>
      <c r="H3275" s="325">
        <v>198.53700000000001</v>
      </c>
      <c r="I3275" s="325">
        <v>54.533799999999999</v>
      </c>
      <c r="J3275" s="325">
        <v>47.439500000000002</v>
      </c>
    </row>
    <row r="3276" spans="2:10" x14ac:dyDescent="0.2">
      <c r="B3276" s="937">
        <v>44629</v>
      </c>
      <c r="C3276" s="325">
        <v>67.683099999999996</v>
      </c>
      <c r="D3276" s="325">
        <v>47.711199999999998</v>
      </c>
      <c r="E3276" s="325">
        <v>103.5176</v>
      </c>
      <c r="F3276" s="325">
        <v>119.8083</v>
      </c>
      <c r="G3276" s="325">
        <v>92.265600000000006</v>
      </c>
      <c r="H3276" s="325">
        <v>198.6337</v>
      </c>
      <c r="I3276" s="325">
        <v>55.424700000000001</v>
      </c>
      <c r="J3276" s="325">
        <v>45.461500000000001</v>
      </c>
    </row>
    <row r="3277" spans="2:10" x14ac:dyDescent="0.2">
      <c r="B3277" s="937">
        <v>44630</v>
      </c>
      <c r="C3277" s="325">
        <v>67.689499999999995</v>
      </c>
      <c r="D3277" s="325">
        <v>47.708100000000002</v>
      </c>
      <c r="E3277" s="325">
        <v>103.5308</v>
      </c>
      <c r="F3277" s="325">
        <v>114.8489</v>
      </c>
      <c r="G3277" s="325">
        <v>91.935400000000001</v>
      </c>
      <c r="H3277" s="325">
        <v>188.72790000000001</v>
      </c>
      <c r="I3277" s="325">
        <v>55.7986</v>
      </c>
      <c r="J3277" s="325">
        <v>50.460099999999997</v>
      </c>
    </row>
    <row r="3278" spans="2:10" x14ac:dyDescent="0.2">
      <c r="B3278" s="937">
        <v>44631</v>
      </c>
      <c r="C3278" s="325">
        <v>64.542699999999996</v>
      </c>
      <c r="D3278" s="325">
        <v>45.202599999999997</v>
      </c>
      <c r="E3278" s="325">
        <v>102.8391</v>
      </c>
      <c r="F3278" s="325">
        <v>109.89709999999999</v>
      </c>
      <c r="G3278" s="325">
        <v>84.3279</v>
      </c>
      <c r="H3278" s="325">
        <v>159.14019999999999</v>
      </c>
      <c r="I3278" s="325">
        <v>56.167499999999997</v>
      </c>
      <c r="J3278" s="325">
        <v>50.475299999999997</v>
      </c>
    </row>
    <row r="3279" spans="2:10" x14ac:dyDescent="0.2">
      <c r="B3279" s="937">
        <v>44632</v>
      </c>
      <c r="C3279" s="325">
        <v>64.542699999999996</v>
      </c>
      <c r="D3279" s="325">
        <v>45.202599999999997</v>
      </c>
      <c r="E3279" s="325">
        <v>102.8391</v>
      </c>
      <c r="F3279" s="325">
        <v>109.89709999999999</v>
      </c>
      <c r="G3279" s="325">
        <v>84.3279</v>
      </c>
      <c r="H3279" s="325">
        <v>159.14019999999999</v>
      </c>
      <c r="I3279" s="325">
        <v>56.167499999999997</v>
      </c>
      <c r="J3279" s="325">
        <v>50.475299999999997</v>
      </c>
    </row>
    <row r="3280" spans="2:10" x14ac:dyDescent="0.2">
      <c r="B3280" s="937">
        <v>44633</v>
      </c>
      <c r="C3280" s="325">
        <v>64.542699999999996</v>
      </c>
      <c r="D3280" s="325">
        <v>45.202599999999997</v>
      </c>
      <c r="E3280" s="325">
        <v>102.8391</v>
      </c>
      <c r="F3280" s="325">
        <v>109.89709999999999</v>
      </c>
      <c r="G3280" s="325">
        <v>84.3279</v>
      </c>
      <c r="H3280" s="325">
        <v>159.14019999999999</v>
      </c>
      <c r="I3280" s="325">
        <v>56.167499999999997</v>
      </c>
      <c r="J3280" s="325">
        <v>50.475299999999997</v>
      </c>
    </row>
    <row r="3281" spans="2:10" x14ac:dyDescent="0.2">
      <c r="B3281" s="937">
        <v>44634</v>
      </c>
      <c r="C3281" s="325">
        <v>64.536100000000005</v>
      </c>
      <c r="D3281" s="325">
        <v>45.428400000000003</v>
      </c>
      <c r="E3281" s="325">
        <v>102.843</v>
      </c>
      <c r="F3281" s="325">
        <v>109.8926</v>
      </c>
      <c r="G3281" s="325">
        <v>83.220799999999997</v>
      </c>
      <c r="H3281" s="325">
        <v>159.9169</v>
      </c>
      <c r="I3281" s="325">
        <v>56.240299999999998</v>
      </c>
      <c r="J3281" s="325">
        <v>44.856400000000001</v>
      </c>
    </row>
    <row r="3282" spans="2:10" x14ac:dyDescent="0.2">
      <c r="B3282" s="937">
        <v>44635</v>
      </c>
      <c r="C3282" s="325">
        <v>64.648799999999994</v>
      </c>
      <c r="D3282" s="325">
        <v>46.106499999999997</v>
      </c>
      <c r="E3282" s="325">
        <v>102.9239</v>
      </c>
      <c r="F3282" s="325">
        <v>100</v>
      </c>
      <c r="G3282" s="325">
        <v>83.859300000000005</v>
      </c>
      <c r="H3282" s="325">
        <v>158.69669999999999</v>
      </c>
      <c r="I3282" s="325">
        <v>53.287599999999998</v>
      </c>
      <c r="J3282" s="325">
        <v>44.883200000000002</v>
      </c>
    </row>
    <row r="3283" spans="2:10" x14ac:dyDescent="0.2">
      <c r="B3283" s="937">
        <v>44636</v>
      </c>
      <c r="C3283" s="325">
        <v>67.929299999999998</v>
      </c>
      <c r="D3283" s="325">
        <v>42.506700000000002</v>
      </c>
      <c r="E3283" s="325">
        <v>106.5287</v>
      </c>
      <c r="F3283" s="325">
        <v>101.8013</v>
      </c>
      <c r="G3283" s="325">
        <v>85.363699999999994</v>
      </c>
      <c r="H3283" s="325">
        <v>165.33940000000001</v>
      </c>
      <c r="I3283" s="325">
        <v>51.578699999999998</v>
      </c>
      <c r="J3283" s="325">
        <v>43.133200000000002</v>
      </c>
    </row>
    <row r="3284" spans="2:10" x14ac:dyDescent="0.2">
      <c r="B3284" s="937">
        <v>44637</v>
      </c>
      <c r="C3284" s="325">
        <v>70.949600000000004</v>
      </c>
      <c r="D3284" s="325">
        <v>42.527799999999999</v>
      </c>
      <c r="E3284" s="325">
        <v>106.6099</v>
      </c>
      <c r="F3284" s="325">
        <v>100.3848</v>
      </c>
      <c r="G3284" s="325">
        <v>81.735699999999994</v>
      </c>
      <c r="H3284" s="325">
        <v>160.95140000000001</v>
      </c>
      <c r="I3284" s="325">
        <v>52.2256</v>
      </c>
      <c r="J3284" s="325">
        <v>42.7971</v>
      </c>
    </row>
    <row r="3285" spans="2:10" x14ac:dyDescent="0.2">
      <c r="B3285" s="937">
        <v>44638</v>
      </c>
      <c r="C3285" s="325">
        <v>70.244900000000001</v>
      </c>
      <c r="D3285" s="325">
        <v>41.6877</v>
      </c>
      <c r="E3285" s="325">
        <v>106.2603</v>
      </c>
      <c r="F3285" s="325">
        <v>98.892600000000002</v>
      </c>
      <c r="G3285" s="325">
        <v>79.991</v>
      </c>
      <c r="H3285" s="325">
        <v>167.7893</v>
      </c>
      <c r="I3285" s="325">
        <v>51.908700000000003</v>
      </c>
      <c r="J3285" s="325">
        <v>42.051400000000001</v>
      </c>
    </row>
    <row r="3286" spans="2:10" x14ac:dyDescent="0.2">
      <c r="B3286" s="937">
        <v>44639</v>
      </c>
      <c r="C3286" s="325">
        <v>70.244900000000001</v>
      </c>
      <c r="D3286" s="325">
        <v>41.6877</v>
      </c>
      <c r="E3286" s="325">
        <v>106.2603</v>
      </c>
      <c r="F3286" s="325">
        <v>98.892600000000002</v>
      </c>
      <c r="G3286" s="325">
        <v>79.991</v>
      </c>
      <c r="H3286" s="325">
        <v>167.7893</v>
      </c>
      <c r="I3286" s="325">
        <v>51.908700000000003</v>
      </c>
      <c r="J3286" s="325">
        <v>42.051400000000001</v>
      </c>
    </row>
    <row r="3287" spans="2:10" x14ac:dyDescent="0.2">
      <c r="B3287" s="937">
        <v>44640</v>
      </c>
      <c r="C3287" s="325">
        <v>70.244900000000001</v>
      </c>
      <c r="D3287" s="325">
        <v>41.6877</v>
      </c>
      <c r="E3287" s="325">
        <v>106.2603</v>
      </c>
      <c r="F3287" s="325">
        <v>98.892600000000002</v>
      </c>
      <c r="G3287" s="325">
        <v>79.991</v>
      </c>
      <c r="H3287" s="325">
        <v>167.7893</v>
      </c>
      <c r="I3287" s="325">
        <v>51.908700000000003</v>
      </c>
      <c r="J3287" s="325">
        <v>42.051400000000001</v>
      </c>
    </row>
    <row r="3288" spans="2:10" x14ac:dyDescent="0.2">
      <c r="B3288" s="937">
        <v>44641</v>
      </c>
      <c r="C3288" s="325">
        <v>78.09</v>
      </c>
      <c r="D3288" s="325">
        <v>44.53</v>
      </c>
      <c r="E3288" s="325">
        <v>113.31</v>
      </c>
      <c r="F3288" s="325">
        <v>103.827</v>
      </c>
      <c r="G3288" s="325">
        <v>85.24</v>
      </c>
      <c r="H3288" s="325">
        <v>175.131</v>
      </c>
      <c r="I3288" s="325">
        <v>58.000999999999998</v>
      </c>
      <c r="J3288" s="325">
        <v>46.393999999999998</v>
      </c>
    </row>
    <row r="3289" spans="2:10" x14ac:dyDescent="0.2">
      <c r="B3289" s="937">
        <v>44642</v>
      </c>
      <c r="C3289" s="325">
        <v>78.935000000000002</v>
      </c>
      <c r="D3289" s="325">
        <v>44.83</v>
      </c>
      <c r="E3289" s="325">
        <v>114.54</v>
      </c>
      <c r="F3289" s="325">
        <v>104.95</v>
      </c>
      <c r="G3289" s="325">
        <v>86.176000000000002</v>
      </c>
      <c r="H3289" s="325">
        <v>172.4</v>
      </c>
      <c r="I3289" s="325">
        <v>58.35</v>
      </c>
      <c r="J3289" s="325">
        <v>46.67</v>
      </c>
    </row>
    <row r="3290" spans="2:10" x14ac:dyDescent="0.2">
      <c r="B3290" s="937">
        <v>44643</v>
      </c>
      <c r="C3290" s="325">
        <v>77.44</v>
      </c>
      <c r="D3290" s="325">
        <v>45.98</v>
      </c>
      <c r="E3290" s="325">
        <v>117.71</v>
      </c>
      <c r="F3290" s="325">
        <v>107.85</v>
      </c>
      <c r="G3290" s="325">
        <v>88.647999999999996</v>
      </c>
      <c r="H3290" s="325">
        <v>171.9177</v>
      </c>
      <c r="I3290" s="325">
        <v>53.9</v>
      </c>
      <c r="J3290" s="325">
        <v>42.9</v>
      </c>
    </row>
    <row r="3291" spans="2:10" x14ac:dyDescent="0.2">
      <c r="B3291" s="937">
        <v>44644</v>
      </c>
      <c r="C3291" s="325">
        <v>74.830799999999996</v>
      </c>
      <c r="D3291" s="325">
        <v>45.7</v>
      </c>
      <c r="E3291" s="325">
        <v>108.05</v>
      </c>
      <c r="F3291" s="325">
        <v>107.3</v>
      </c>
      <c r="G3291" s="325">
        <v>84.281800000000004</v>
      </c>
      <c r="H3291" s="325">
        <v>171.57060000000001</v>
      </c>
      <c r="I3291" s="325">
        <v>54.009</v>
      </c>
      <c r="J3291" s="325">
        <v>42.285800000000002</v>
      </c>
    </row>
    <row r="3292" spans="2:10" x14ac:dyDescent="0.2">
      <c r="B3292" s="937">
        <v>44645</v>
      </c>
      <c r="C3292" s="325">
        <v>74.572999999999993</v>
      </c>
      <c r="D3292" s="325">
        <v>43.7</v>
      </c>
      <c r="E3292" s="325">
        <v>107.88930000000001</v>
      </c>
      <c r="F3292" s="325">
        <v>103.23</v>
      </c>
      <c r="G3292" s="325">
        <v>84.238699999999994</v>
      </c>
      <c r="H3292" s="325">
        <v>164.99700000000001</v>
      </c>
      <c r="I3292" s="325">
        <v>54.261899999999997</v>
      </c>
      <c r="J3292" s="325">
        <v>41.812800000000003</v>
      </c>
    </row>
    <row r="3293" spans="2:10" x14ac:dyDescent="0.2">
      <c r="B3293" s="937">
        <v>44648</v>
      </c>
      <c r="C3293" s="325">
        <v>74.249499999999998</v>
      </c>
      <c r="D3293" s="325">
        <v>48.54</v>
      </c>
      <c r="E3293" s="325">
        <v>108.10850000000001</v>
      </c>
      <c r="F3293" s="325">
        <v>98.3</v>
      </c>
      <c r="G3293" s="325">
        <v>84.187700000000007</v>
      </c>
      <c r="H3293" s="325">
        <v>165.09950000000001</v>
      </c>
      <c r="I3293" s="325">
        <v>54.156399999999998</v>
      </c>
      <c r="J3293" s="325">
        <v>41.555300000000003</v>
      </c>
    </row>
    <row r="3294" spans="2:10" x14ac:dyDescent="0.2">
      <c r="B3294" s="937">
        <v>44649</v>
      </c>
      <c r="C3294" s="325">
        <v>72.918199999999999</v>
      </c>
      <c r="D3294" s="325">
        <v>48.21</v>
      </c>
      <c r="E3294" s="325">
        <v>106.2811</v>
      </c>
      <c r="F3294" s="325">
        <v>97.325199999999995</v>
      </c>
      <c r="G3294" s="325">
        <v>80.301699999999997</v>
      </c>
      <c r="H3294" s="325">
        <v>163.30770000000001</v>
      </c>
      <c r="I3294" s="325">
        <v>53.971600000000002</v>
      </c>
      <c r="J3294" s="325">
        <v>40.940800000000003</v>
      </c>
    </row>
    <row r="3295" spans="2:10" x14ac:dyDescent="0.2">
      <c r="B3295" s="937">
        <v>44650</v>
      </c>
      <c r="C3295" s="325">
        <v>73.144300000000001</v>
      </c>
      <c r="D3295" s="325">
        <v>47.811999999999998</v>
      </c>
      <c r="E3295" s="325">
        <v>103.4615</v>
      </c>
      <c r="F3295" s="325">
        <v>96.552700000000002</v>
      </c>
      <c r="G3295" s="325">
        <v>75.430000000000007</v>
      </c>
      <c r="H3295" s="325">
        <v>159.82249999999999</v>
      </c>
      <c r="I3295" s="325">
        <v>53.5867</v>
      </c>
      <c r="J3295" s="325">
        <v>40.312800000000003</v>
      </c>
    </row>
    <row r="3296" spans="2:10" x14ac:dyDescent="0.2">
      <c r="B3296" s="937">
        <v>44651</v>
      </c>
      <c r="C3296" s="325">
        <v>73.259900000000002</v>
      </c>
      <c r="D3296" s="325">
        <v>40.331099999999999</v>
      </c>
      <c r="E3296" s="325">
        <v>103.0059</v>
      </c>
      <c r="F3296" s="325">
        <v>95.736500000000007</v>
      </c>
      <c r="G3296" s="325">
        <v>75.422899999999998</v>
      </c>
      <c r="H3296" s="325">
        <v>159.5513</v>
      </c>
      <c r="I3296" s="325">
        <v>52.994199999999999</v>
      </c>
      <c r="J3296" s="325">
        <v>40.212800000000001</v>
      </c>
    </row>
    <row r="3297" spans="2:10" x14ac:dyDescent="0.2">
      <c r="B3297" s="937">
        <v>44652</v>
      </c>
      <c r="C3297" s="325">
        <v>73.484700000000004</v>
      </c>
      <c r="D3297" s="325">
        <v>40.355699999999999</v>
      </c>
      <c r="E3297" s="325">
        <v>102.5279</v>
      </c>
      <c r="F3297" s="325">
        <v>95.0946</v>
      </c>
      <c r="G3297" s="325">
        <v>77.280199999999994</v>
      </c>
      <c r="H3297" s="325">
        <v>160.05279999999999</v>
      </c>
      <c r="I3297" s="325">
        <v>52.994</v>
      </c>
      <c r="J3297" s="325">
        <v>40.045400000000001</v>
      </c>
    </row>
    <row r="3298" spans="2:10" x14ac:dyDescent="0.2">
      <c r="B3298" s="937">
        <v>44655</v>
      </c>
      <c r="C3298" s="325">
        <v>73.549099999999996</v>
      </c>
      <c r="D3298" s="325">
        <v>40.3065</v>
      </c>
      <c r="E3298" s="325">
        <v>101.9462</v>
      </c>
      <c r="F3298" s="325">
        <v>94.909800000000004</v>
      </c>
      <c r="G3298" s="325">
        <v>76.333200000000005</v>
      </c>
      <c r="H3298" s="325">
        <v>160.17670000000001</v>
      </c>
      <c r="I3298" s="325">
        <v>52.936</v>
      </c>
      <c r="J3298" s="325">
        <v>39.764200000000002</v>
      </c>
    </row>
    <row r="3299" spans="2:10" x14ac:dyDescent="0.2">
      <c r="B3299" s="937">
        <v>44656</v>
      </c>
      <c r="C3299" s="325">
        <v>73.526899999999998</v>
      </c>
      <c r="D3299" s="325">
        <v>39.939700000000002</v>
      </c>
      <c r="E3299" s="325">
        <v>101.7805</v>
      </c>
      <c r="F3299" s="325">
        <v>94.638300000000001</v>
      </c>
      <c r="G3299" s="325">
        <v>76.077100000000002</v>
      </c>
      <c r="H3299" s="325">
        <v>162.5119</v>
      </c>
      <c r="I3299" s="325">
        <v>52.812800000000003</v>
      </c>
      <c r="J3299" s="325">
        <v>39.508699999999997</v>
      </c>
    </row>
    <row r="3300" spans="2:10" x14ac:dyDescent="0.2">
      <c r="B3300" s="937">
        <v>44657</v>
      </c>
      <c r="C3300" s="325">
        <v>73.471100000000007</v>
      </c>
      <c r="D3300" s="325">
        <v>39.7697</v>
      </c>
      <c r="E3300" s="325">
        <v>101.45820000000001</v>
      </c>
      <c r="F3300" s="325">
        <v>94.294499999999999</v>
      </c>
      <c r="G3300" s="325">
        <v>76.210099999999997</v>
      </c>
      <c r="H3300" s="325">
        <v>164.7431</v>
      </c>
      <c r="I3300" s="325">
        <v>52.726399999999998</v>
      </c>
      <c r="J3300" s="325">
        <v>38.982999999999997</v>
      </c>
    </row>
    <row r="3301" spans="2:10" x14ac:dyDescent="0.2">
      <c r="B3301" s="937">
        <v>44658</v>
      </c>
      <c r="C3301" s="325">
        <v>74.037800000000004</v>
      </c>
      <c r="D3301" s="325">
        <v>40.007800000000003</v>
      </c>
      <c r="E3301" s="325">
        <v>102.3651</v>
      </c>
      <c r="F3301" s="325">
        <v>97.492099999999994</v>
      </c>
      <c r="G3301" s="325">
        <v>76.365499999999997</v>
      </c>
      <c r="H3301" s="325">
        <v>170.05369999999999</v>
      </c>
      <c r="I3301" s="325">
        <v>52.763599999999997</v>
      </c>
      <c r="J3301" s="325">
        <v>38.763199999999998</v>
      </c>
    </row>
    <row r="3302" spans="2:10" x14ac:dyDescent="0.2">
      <c r="B3302" s="937">
        <v>44659</v>
      </c>
      <c r="C3302" s="325">
        <v>74.038799999999995</v>
      </c>
      <c r="D3302" s="325">
        <v>40.068399999999997</v>
      </c>
      <c r="E3302" s="325">
        <v>102.4204</v>
      </c>
      <c r="F3302" s="325">
        <v>102.46380000000001</v>
      </c>
      <c r="G3302" s="325">
        <v>76.210300000000004</v>
      </c>
      <c r="H3302" s="325">
        <v>173.11539999999999</v>
      </c>
      <c r="I3302" s="325">
        <v>52.7605</v>
      </c>
      <c r="J3302" s="325">
        <v>38.6038</v>
      </c>
    </row>
    <row r="3303" spans="2:10" x14ac:dyDescent="0.2">
      <c r="B3303" s="937">
        <v>44662</v>
      </c>
      <c r="C3303" s="325">
        <v>74.036299999999997</v>
      </c>
      <c r="D3303" s="325">
        <v>40.067100000000003</v>
      </c>
      <c r="E3303" s="325">
        <v>103.56659999999999</v>
      </c>
      <c r="F3303" s="325">
        <v>104.08580000000001</v>
      </c>
      <c r="G3303" s="325">
        <v>77.728499999999997</v>
      </c>
      <c r="H3303" s="325">
        <v>173.85230000000001</v>
      </c>
      <c r="I3303" s="325">
        <v>52.7331</v>
      </c>
      <c r="J3303" s="325">
        <v>38.6111</v>
      </c>
    </row>
    <row r="3304" spans="2:10" x14ac:dyDescent="0.2">
      <c r="B3304" s="937">
        <v>44663</v>
      </c>
      <c r="C3304" s="325">
        <v>74.065600000000003</v>
      </c>
      <c r="D3304" s="325">
        <v>40.128500000000003</v>
      </c>
      <c r="E3304" s="325">
        <v>103.3847</v>
      </c>
      <c r="F3304" s="325">
        <v>105.0342</v>
      </c>
      <c r="G3304" s="325">
        <v>78.185299999999998</v>
      </c>
      <c r="H3304" s="325">
        <v>174.23859999999999</v>
      </c>
      <c r="I3304" s="325">
        <v>52.799300000000002</v>
      </c>
      <c r="J3304" s="325">
        <v>38.555100000000003</v>
      </c>
    </row>
    <row r="3305" spans="2:10" x14ac:dyDescent="0.2">
      <c r="B3305" s="937">
        <v>44664</v>
      </c>
      <c r="C3305" s="325">
        <v>74.057900000000004</v>
      </c>
      <c r="D3305" s="325">
        <v>40.141300000000001</v>
      </c>
      <c r="E3305" s="325">
        <v>103.4618</v>
      </c>
      <c r="F3305" s="325">
        <v>106.2932</v>
      </c>
      <c r="G3305" s="325">
        <v>78.173400000000001</v>
      </c>
      <c r="H3305" s="325">
        <v>174.20509999999999</v>
      </c>
      <c r="I3305" s="325">
        <v>52.812800000000003</v>
      </c>
      <c r="J3305" s="325">
        <v>38.517699999999998</v>
      </c>
    </row>
    <row r="3306" spans="2:10" x14ac:dyDescent="0.2">
      <c r="B3306" s="937">
        <v>44665</v>
      </c>
      <c r="C3306" s="325">
        <v>74.047899999999998</v>
      </c>
      <c r="D3306" s="325">
        <v>40.194499999999998</v>
      </c>
      <c r="E3306" s="325">
        <v>103.53919999999999</v>
      </c>
      <c r="F3306" s="325">
        <v>107.63249999999999</v>
      </c>
      <c r="G3306" s="325">
        <v>79.615899999999996</v>
      </c>
      <c r="H3306" s="325">
        <v>174.27379999999999</v>
      </c>
      <c r="I3306" s="325">
        <v>51.9542</v>
      </c>
      <c r="J3306" s="325">
        <v>38.452199999999998</v>
      </c>
    </row>
    <row r="3307" spans="2:10" x14ac:dyDescent="0.2">
      <c r="B3307" s="937">
        <v>44666</v>
      </c>
      <c r="C3307" s="325">
        <v>74.045400000000001</v>
      </c>
      <c r="D3307" s="325">
        <v>40.2453</v>
      </c>
      <c r="E3307" s="325">
        <v>103.51519999999999</v>
      </c>
      <c r="F3307" s="325">
        <v>107.9178</v>
      </c>
      <c r="G3307" s="325">
        <v>81.376300000000001</v>
      </c>
      <c r="H3307" s="325">
        <v>175.81059999999999</v>
      </c>
      <c r="I3307" s="325">
        <v>52.073900000000002</v>
      </c>
      <c r="J3307" s="325">
        <v>38.2438</v>
      </c>
    </row>
    <row r="3308" spans="2:10" x14ac:dyDescent="0.2">
      <c r="B3308" s="937">
        <v>44669</v>
      </c>
      <c r="C3308" s="325">
        <v>74.364599999999996</v>
      </c>
      <c r="D3308" s="325">
        <v>40.018000000000001</v>
      </c>
      <c r="E3308" s="325">
        <v>99.998199999999997</v>
      </c>
      <c r="F3308" s="325">
        <v>108.2936</v>
      </c>
      <c r="G3308" s="325">
        <v>81.100899999999996</v>
      </c>
      <c r="H3308" s="325">
        <v>175.76329999999999</v>
      </c>
      <c r="I3308" s="325">
        <v>51.967300000000002</v>
      </c>
      <c r="J3308" s="325">
        <v>38.461500000000001</v>
      </c>
    </row>
    <row r="3309" spans="2:10" x14ac:dyDescent="0.2">
      <c r="B3309" s="937">
        <v>44670</v>
      </c>
      <c r="C3309" s="325">
        <v>74.063500000000005</v>
      </c>
      <c r="D3309" s="325">
        <v>40.2254</v>
      </c>
      <c r="E3309" s="325">
        <v>103.5446</v>
      </c>
      <c r="F3309" s="325">
        <v>108.0343</v>
      </c>
      <c r="G3309" s="325">
        <v>81.382300000000001</v>
      </c>
      <c r="H3309" s="325">
        <v>175.77590000000001</v>
      </c>
      <c r="I3309" s="325">
        <v>51.8857</v>
      </c>
      <c r="J3309" s="325">
        <v>38.188200000000002</v>
      </c>
    </row>
    <row r="3310" spans="2:10" x14ac:dyDescent="0.2">
      <c r="B3310" s="937">
        <v>44671</v>
      </c>
      <c r="C3310" s="325">
        <v>74.040999999999997</v>
      </c>
      <c r="D3310" s="325">
        <v>40.136400000000002</v>
      </c>
      <c r="E3310" s="325">
        <v>103.5192</v>
      </c>
      <c r="F3310" s="325">
        <v>108.6182</v>
      </c>
      <c r="G3310" s="325">
        <v>81.81</v>
      </c>
      <c r="H3310" s="325">
        <v>177.29130000000001</v>
      </c>
      <c r="I3310" s="325">
        <v>51.921700000000001</v>
      </c>
      <c r="J3310" s="325">
        <v>38.045999999999999</v>
      </c>
    </row>
    <row r="3311" spans="2:10" x14ac:dyDescent="0.2">
      <c r="B3311" s="937">
        <v>44672</v>
      </c>
      <c r="C3311" s="325">
        <v>74.041899999999998</v>
      </c>
      <c r="D3311" s="325">
        <v>40.2057</v>
      </c>
      <c r="E3311" s="325">
        <v>103.4713</v>
      </c>
      <c r="F3311" s="325">
        <v>108.6224</v>
      </c>
      <c r="G3311" s="325">
        <v>81.814300000000003</v>
      </c>
      <c r="H3311" s="325">
        <v>177.22</v>
      </c>
      <c r="I3311" s="325">
        <v>51.993600000000001</v>
      </c>
      <c r="J3311" s="325">
        <v>38.078400000000002</v>
      </c>
    </row>
    <row r="3312" spans="2:10" x14ac:dyDescent="0.2">
      <c r="B3312" s="937">
        <v>44673</v>
      </c>
      <c r="C3312" s="325">
        <v>74.608999999999995</v>
      </c>
      <c r="D3312" s="325">
        <v>40.116100000000003</v>
      </c>
      <c r="E3312" s="325">
        <v>103.88460000000001</v>
      </c>
      <c r="F3312" s="325">
        <v>109.4667</v>
      </c>
      <c r="G3312" s="325">
        <v>82.398600000000002</v>
      </c>
      <c r="H3312" s="325">
        <v>182.29419999999999</v>
      </c>
      <c r="I3312" s="325">
        <v>51.927300000000002</v>
      </c>
      <c r="J3312" s="325">
        <v>37.983899999999998</v>
      </c>
    </row>
    <row r="3313" spans="2:10" x14ac:dyDescent="0.2">
      <c r="B3313" s="937">
        <v>44676</v>
      </c>
      <c r="C3313" s="325">
        <v>75.070599999999999</v>
      </c>
      <c r="D3313" s="325">
        <v>40.131100000000004</v>
      </c>
      <c r="E3313" s="325">
        <v>103.9468</v>
      </c>
      <c r="F3313" s="325">
        <v>111.5527</v>
      </c>
      <c r="G3313" s="325">
        <v>84.064700000000002</v>
      </c>
      <c r="H3313" s="325">
        <v>188.2063</v>
      </c>
      <c r="I3313" s="325">
        <v>51.947800000000001</v>
      </c>
      <c r="J3313" s="325">
        <v>37.616999999999997</v>
      </c>
    </row>
    <row r="3314" spans="2:10" x14ac:dyDescent="0.2">
      <c r="B3314" s="937">
        <v>44677</v>
      </c>
      <c r="C3314" s="325">
        <v>75.121700000000004</v>
      </c>
      <c r="D3314" s="325">
        <v>40.166899999999998</v>
      </c>
      <c r="E3314" s="325">
        <v>104.41379999999999</v>
      </c>
      <c r="F3314" s="325">
        <v>112.1337</v>
      </c>
      <c r="G3314" s="325">
        <v>84.096800000000002</v>
      </c>
      <c r="H3314" s="325">
        <v>197.11689999999999</v>
      </c>
      <c r="I3314" s="325">
        <v>51.6325</v>
      </c>
      <c r="J3314" s="325">
        <v>37.649000000000001</v>
      </c>
    </row>
    <row r="3315" spans="2:10" x14ac:dyDescent="0.2">
      <c r="B3315" s="937">
        <v>44678</v>
      </c>
      <c r="C3315" s="325">
        <v>75.130099999999999</v>
      </c>
      <c r="D3315" s="325">
        <v>40.271299999999997</v>
      </c>
      <c r="E3315" s="325">
        <v>104.9122</v>
      </c>
      <c r="F3315" s="325">
        <v>113.02930000000001</v>
      </c>
      <c r="G3315" s="325">
        <v>85.543499999999995</v>
      </c>
      <c r="H3315" s="325">
        <v>201.9187</v>
      </c>
      <c r="I3315" s="325">
        <v>52.080800000000004</v>
      </c>
      <c r="J3315" s="325">
        <v>37.7224</v>
      </c>
    </row>
    <row r="3316" spans="2:10" x14ac:dyDescent="0.2">
      <c r="B3316" s="937">
        <v>44679</v>
      </c>
      <c r="C3316" s="325">
        <v>76.832400000000007</v>
      </c>
      <c r="D3316" s="325">
        <v>40.199599999999997</v>
      </c>
      <c r="E3316" s="325">
        <v>104.62139999999999</v>
      </c>
      <c r="F3316" s="325">
        <v>113.8095</v>
      </c>
      <c r="G3316" s="325">
        <v>88.774600000000007</v>
      </c>
      <c r="H3316" s="325">
        <v>206.95760000000001</v>
      </c>
      <c r="I3316" s="325">
        <v>52.002499999999998</v>
      </c>
      <c r="J3316" s="325">
        <v>37.652000000000001</v>
      </c>
    </row>
    <row r="3317" spans="2:10" x14ac:dyDescent="0.2">
      <c r="B3317" s="937">
        <v>44680</v>
      </c>
      <c r="C3317" s="325">
        <v>77.884299999999996</v>
      </c>
      <c r="D3317" s="325">
        <v>40.1922</v>
      </c>
      <c r="E3317" s="325">
        <v>107.85</v>
      </c>
      <c r="F3317" s="325">
        <v>114.01349999999999</v>
      </c>
      <c r="G3317" s="325">
        <v>90.207999999999998</v>
      </c>
      <c r="H3317" s="325">
        <v>210.2097</v>
      </c>
      <c r="I3317" s="325">
        <v>51.980800000000002</v>
      </c>
      <c r="J3317" s="325">
        <v>37.626100000000001</v>
      </c>
    </row>
    <row r="3318" spans="2:10" x14ac:dyDescent="0.2">
      <c r="B3318" s="937">
        <v>44683</v>
      </c>
      <c r="C3318" s="325">
        <v>78.018100000000004</v>
      </c>
      <c r="D3318" s="325">
        <v>40.177100000000003</v>
      </c>
      <c r="E3318" s="325">
        <v>107.69199999999999</v>
      </c>
      <c r="F3318" s="325">
        <v>114.4033</v>
      </c>
      <c r="G3318" s="325">
        <v>92.087400000000002</v>
      </c>
      <c r="H3318" s="325">
        <v>211.19749999999999</v>
      </c>
      <c r="I3318" s="325">
        <v>51.926600000000001</v>
      </c>
      <c r="J3318" s="325">
        <v>37.607399999999998</v>
      </c>
    </row>
    <row r="3319" spans="2:10" x14ac:dyDescent="0.2">
      <c r="B3319" s="937">
        <v>44684</v>
      </c>
      <c r="C3319" s="325">
        <v>78.169399999999996</v>
      </c>
      <c r="D3319" s="325">
        <v>41.097900000000003</v>
      </c>
      <c r="E3319" s="325">
        <v>107.2589</v>
      </c>
      <c r="F3319" s="325">
        <v>114.44070000000001</v>
      </c>
      <c r="G3319" s="325">
        <v>92.379900000000006</v>
      </c>
      <c r="H3319" s="325">
        <v>210.92949999999999</v>
      </c>
      <c r="I3319" s="325">
        <v>51.972200000000001</v>
      </c>
      <c r="J3319" s="325">
        <v>37.642899999999997</v>
      </c>
    </row>
    <row r="3320" spans="2:10" x14ac:dyDescent="0.2">
      <c r="B3320" s="937">
        <v>44685</v>
      </c>
      <c r="C3320" s="325">
        <v>78.096100000000007</v>
      </c>
      <c r="D3320" s="325">
        <v>40.238100000000003</v>
      </c>
      <c r="E3320" s="325">
        <v>107.55459999999999</v>
      </c>
      <c r="F3320" s="325">
        <v>114.696</v>
      </c>
      <c r="G3320" s="325">
        <v>92.981399999999994</v>
      </c>
      <c r="H3320" s="325">
        <v>211.37889999999999</v>
      </c>
      <c r="I3320" s="325">
        <v>51.9968</v>
      </c>
      <c r="J3320" s="325">
        <v>37.656300000000002</v>
      </c>
    </row>
    <row r="3321" spans="2:10" x14ac:dyDescent="0.2">
      <c r="B3321" s="937">
        <v>44686</v>
      </c>
      <c r="C3321" s="325">
        <v>78.736099999999993</v>
      </c>
      <c r="D3321" s="325">
        <v>39.862299999999998</v>
      </c>
      <c r="E3321" s="325">
        <v>107.3783</v>
      </c>
      <c r="F3321" s="325">
        <v>116.3291</v>
      </c>
      <c r="G3321" s="325">
        <v>93.546099999999996</v>
      </c>
      <c r="H3321" s="325">
        <v>216.26400000000001</v>
      </c>
      <c r="I3321" s="325">
        <v>51.917700000000004</v>
      </c>
      <c r="J3321" s="325">
        <v>37.967100000000002</v>
      </c>
    </row>
    <row r="3322" spans="2:10" x14ac:dyDescent="0.2">
      <c r="B3322" s="937">
        <v>44687</v>
      </c>
      <c r="C3322" s="325">
        <v>77.319199999999995</v>
      </c>
      <c r="D3322" s="325">
        <v>39.489100000000001</v>
      </c>
      <c r="E3322" s="325">
        <v>106.4953</v>
      </c>
      <c r="F3322" s="325">
        <v>117.99</v>
      </c>
      <c r="G3322" s="325">
        <v>94.741</v>
      </c>
      <c r="H3322" s="325">
        <v>215.70339999999999</v>
      </c>
      <c r="I3322" s="325">
        <v>51.725200000000001</v>
      </c>
      <c r="J3322" s="325">
        <v>38.083599999999997</v>
      </c>
    </row>
    <row r="3323" spans="2:10" x14ac:dyDescent="0.2">
      <c r="B3323" s="937">
        <v>44690</v>
      </c>
      <c r="C3323" s="325">
        <v>77.228499999999997</v>
      </c>
      <c r="D3323" s="325">
        <v>39.602600000000002</v>
      </c>
      <c r="E3323" s="325">
        <v>109.5483</v>
      </c>
      <c r="F3323" s="325">
        <v>119.25790000000001</v>
      </c>
      <c r="G3323" s="325">
        <v>95.103300000000004</v>
      </c>
      <c r="H3323" s="325">
        <v>216.3706</v>
      </c>
      <c r="I3323" s="325">
        <v>51.734499999999997</v>
      </c>
      <c r="J3323" s="325">
        <v>38.387999999999998</v>
      </c>
    </row>
    <row r="3324" spans="2:10" x14ac:dyDescent="0.2">
      <c r="B3324" s="937">
        <v>44691</v>
      </c>
      <c r="C3324" s="325">
        <v>76.881799999999998</v>
      </c>
      <c r="D3324" s="325">
        <v>39.523299999999999</v>
      </c>
      <c r="E3324" s="325">
        <v>109.8237</v>
      </c>
      <c r="F3324" s="325">
        <v>119.9478</v>
      </c>
      <c r="G3324" s="325">
        <v>95.129599999999996</v>
      </c>
      <c r="H3324" s="325">
        <v>216.30889999999999</v>
      </c>
      <c r="I3324" s="325">
        <v>51.470700000000001</v>
      </c>
      <c r="J3324" s="325">
        <v>38.774299999999997</v>
      </c>
    </row>
    <row r="3325" spans="2:10" x14ac:dyDescent="0.2">
      <c r="B3325" s="937">
        <v>44692</v>
      </c>
      <c r="C3325" s="325">
        <v>76.442999999999998</v>
      </c>
      <c r="D3325" s="325">
        <v>39.618699999999997</v>
      </c>
      <c r="E3325" s="325">
        <v>109.953</v>
      </c>
      <c r="F3325" s="325">
        <v>120.42700000000001</v>
      </c>
      <c r="G3325" s="325">
        <v>97.507800000000003</v>
      </c>
      <c r="H3325" s="325">
        <v>216.38310000000001</v>
      </c>
      <c r="I3325" s="325">
        <v>51.380899999999997</v>
      </c>
      <c r="J3325" s="325">
        <v>38.558300000000003</v>
      </c>
    </row>
    <row r="3326" spans="2:10" x14ac:dyDescent="0.2">
      <c r="B3326" s="937">
        <v>44693</v>
      </c>
      <c r="C3326" s="325">
        <v>76.537599999999998</v>
      </c>
      <c r="D3326" s="325">
        <v>39.718800000000002</v>
      </c>
      <c r="E3326" s="325">
        <v>109.9396</v>
      </c>
      <c r="F3326" s="325">
        <v>120.53279999999999</v>
      </c>
      <c r="G3326" s="325">
        <v>103.1122</v>
      </c>
      <c r="H3326" s="325">
        <v>216.35069999999999</v>
      </c>
      <c r="I3326" s="325">
        <v>51.384300000000003</v>
      </c>
      <c r="J3326" s="325">
        <v>38.447000000000003</v>
      </c>
    </row>
    <row r="3327" spans="2:10" x14ac:dyDescent="0.2">
      <c r="B3327" s="937">
        <v>44694</v>
      </c>
      <c r="C3327" s="325">
        <v>76.563699999999997</v>
      </c>
      <c r="D3327" s="325">
        <v>39.9773</v>
      </c>
      <c r="E3327" s="325">
        <v>109.9468</v>
      </c>
      <c r="F3327" s="325">
        <v>120.5591</v>
      </c>
      <c r="G3327" s="325">
        <v>103.45229999999999</v>
      </c>
      <c r="H3327" s="325">
        <v>216.29050000000001</v>
      </c>
      <c r="I3327" s="325">
        <v>51.408499999999997</v>
      </c>
      <c r="J3327" s="325">
        <v>38.416200000000003</v>
      </c>
    </row>
    <row r="3328" spans="2:10" x14ac:dyDescent="0.2">
      <c r="B3328" s="937">
        <v>44697</v>
      </c>
      <c r="C3328" s="325">
        <v>76.563299999999998</v>
      </c>
      <c r="D3328" s="325">
        <v>40.011000000000003</v>
      </c>
      <c r="E3328" s="325">
        <v>109.9716</v>
      </c>
      <c r="F3328" s="325">
        <v>120.3629</v>
      </c>
      <c r="G3328" s="325">
        <v>105.8327</v>
      </c>
      <c r="H3328" s="325">
        <v>223.0179</v>
      </c>
      <c r="I3328" s="325">
        <v>51.342599999999997</v>
      </c>
      <c r="J3328" s="325">
        <v>38.315899999999999</v>
      </c>
    </row>
    <row r="3329" spans="2:10" x14ac:dyDescent="0.2">
      <c r="B3329" s="937">
        <v>44698</v>
      </c>
      <c r="C3329" s="325">
        <v>77.984399999999994</v>
      </c>
      <c r="D3329" s="325">
        <v>39.844700000000003</v>
      </c>
      <c r="E3329" s="325">
        <v>109.3339</v>
      </c>
      <c r="F3329" s="325">
        <v>123.6687</v>
      </c>
      <c r="G3329" s="325">
        <v>108.6331</v>
      </c>
      <c r="H3329" s="325">
        <v>233.57820000000001</v>
      </c>
      <c r="I3329" s="325">
        <v>51.3489</v>
      </c>
      <c r="J3329" s="325">
        <v>38.572400000000002</v>
      </c>
    </row>
    <row r="3330" spans="2:10" x14ac:dyDescent="0.2">
      <c r="B3330" s="937">
        <v>44699</v>
      </c>
      <c r="C3330" s="325">
        <v>78.125200000000007</v>
      </c>
      <c r="D3330" s="325">
        <v>39.383800000000001</v>
      </c>
      <c r="E3330" s="325">
        <v>107.895</v>
      </c>
      <c r="F3330" s="325">
        <v>121.24299999999999</v>
      </c>
      <c r="G3330" s="325">
        <v>103.1276</v>
      </c>
      <c r="H3330" s="325">
        <v>235.3954</v>
      </c>
      <c r="I3330" s="325">
        <v>51.246600000000001</v>
      </c>
      <c r="J3330" s="325">
        <v>38.515900000000002</v>
      </c>
    </row>
    <row r="3331" spans="2:10" x14ac:dyDescent="0.2">
      <c r="B3331" s="937">
        <v>44700</v>
      </c>
      <c r="C3331" s="325">
        <v>84.167699999999996</v>
      </c>
      <c r="D3331" s="325">
        <v>41.921999999999997</v>
      </c>
      <c r="E3331" s="325">
        <v>122.8109</v>
      </c>
      <c r="F3331" s="325">
        <v>134.5915</v>
      </c>
      <c r="G3331" s="325">
        <v>110.5994</v>
      </c>
      <c r="H3331" s="325">
        <v>249.56030000000001</v>
      </c>
      <c r="I3331" s="325">
        <v>52.241199999999999</v>
      </c>
      <c r="J3331" s="325">
        <v>44.063000000000002</v>
      </c>
    </row>
    <row r="3332" spans="2:10" x14ac:dyDescent="0.2">
      <c r="B3332" s="937">
        <v>44701</v>
      </c>
      <c r="C3332" s="325">
        <v>81.856200000000001</v>
      </c>
      <c r="D3332" s="325">
        <v>40.2331</v>
      </c>
      <c r="E3332" s="325">
        <v>114.5108</v>
      </c>
      <c r="F3332" s="325">
        <v>124.77209999999999</v>
      </c>
      <c r="G3332" s="325">
        <v>107.328</v>
      </c>
      <c r="H3332" s="325">
        <v>242.57570000000001</v>
      </c>
      <c r="I3332" s="325">
        <v>54.668100000000003</v>
      </c>
      <c r="J3332" s="325">
        <v>50.259300000000003</v>
      </c>
    </row>
    <row r="3333" spans="2:10" x14ac:dyDescent="0.2">
      <c r="B3333" s="937">
        <v>44704</v>
      </c>
      <c r="C3333" s="325">
        <v>79.897800000000004</v>
      </c>
      <c r="D3333" s="325">
        <v>39.742100000000001</v>
      </c>
      <c r="E3333" s="325">
        <v>111.9081</v>
      </c>
      <c r="F3333" s="325">
        <v>120.08929999999999</v>
      </c>
      <c r="G3333" s="325">
        <v>104.82689999999999</v>
      </c>
      <c r="H3333" s="325">
        <v>231.76499999999999</v>
      </c>
      <c r="I3333" s="325">
        <v>55.163499999999999</v>
      </c>
      <c r="J3333" s="325">
        <v>45.942100000000003</v>
      </c>
    </row>
    <row r="3334" spans="2:10" x14ac:dyDescent="0.2">
      <c r="B3334" s="937">
        <v>44705</v>
      </c>
      <c r="C3334" s="325">
        <v>79.897800000000004</v>
      </c>
      <c r="D3334" s="325">
        <v>39.742100000000001</v>
      </c>
      <c r="E3334" s="325">
        <v>111.9081</v>
      </c>
      <c r="F3334" s="325">
        <v>120.08929999999999</v>
      </c>
      <c r="G3334" s="325">
        <v>104.82689999999999</v>
      </c>
      <c r="H3334" s="325">
        <v>231.76499999999999</v>
      </c>
      <c r="I3334" s="325">
        <v>55.163499999999999</v>
      </c>
      <c r="J3334" s="325">
        <v>45.942100000000003</v>
      </c>
    </row>
    <row r="3335" spans="2:10" x14ac:dyDescent="0.2">
      <c r="B3335" s="937">
        <v>44706</v>
      </c>
      <c r="C3335" s="325">
        <v>81.338899999999995</v>
      </c>
      <c r="D3335" s="325">
        <v>40.19</v>
      </c>
      <c r="E3335" s="325">
        <v>111.95229999999999</v>
      </c>
      <c r="F3335" s="325">
        <v>126.72539999999999</v>
      </c>
      <c r="G3335" s="325">
        <v>101.0536</v>
      </c>
      <c r="H3335" s="325">
        <v>220.70339999999999</v>
      </c>
      <c r="I3335" s="325">
        <v>56.447899999999997</v>
      </c>
      <c r="J3335" s="325">
        <v>45.693199999999997</v>
      </c>
    </row>
    <row r="3336" spans="2:10" x14ac:dyDescent="0.2">
      <c r="B3336" s="937">
        <v>44707</v>
      </c>
      <c r="C3336" s="325">
        <v>80.187100000000001</v>
      </c>
      <c r="D3336" s="325">
        <v>40.287999999999997</v>
      </c>
      <c r="E3336" s="325">
        <v>110.35509999999999</v>
      </c>
      <c r="F3336" s="325">
        <v>125.813</v>
      </c>
      <c r="G3336" s="325">
        <v>104.9537</v>
      </c>
      <c r="H3336" s="325">
        <v>240.63310000000001</v>
      </c>
      <c r="I3336" s="325">
        <v>58.593800000000002</v>
      </c>
      <c r="J3336" s="325">
        <v>50.212800000000001</v>
      </c>
    </row>
    <row r="3337" spans="2:10" x14ac:dyDescent="0.2">
      <c r="B3337" s="937">
        <v>44708</v>
      </c>
      <c r="C3337" s="325">
        <v>79.021199999999993</v>
      </c>
      <c r="D3337" s="325">
        <v>39.9482</v>
      </c>
      <c r="E3337" s="325">
        <v>108.6854</v>
      </c>
      <c r="F3337" s="325">
        <v>127.8999</v>
      </c>
      <c r="G3337" s="325">
        <v>99.998000000000005</v>
      </c>
      <c r="H3337" s="325">
        <v>239.0933</v>
      </c>
      <c r="I3337" s="325">
        <v>58.102699999999999</v>
      </c>
      <c r="J3337" s="325">
        <v>48.173400000000001</v>
      </c>
    </row>
    <row r="3338" spans="2:10" x14ac:dyDescent="0.2">
      <c r="B3338" s="937">
        <v>44711</v>
      </c>
      <c r="C3338" s="325">
        <v>77.712699999999998</v>
      </c>
      <c r="D3338" s="325">
        <v>39.624000000000002</v>
      </c>
      <c r="E3338" s="325">
        <v>107.1585</v>
      </c>
      <c r="F3338" s="325">
        <v>127.87269999999999</v>
      </c>
      <c r="G3338" s="325">
        <v>95.038499999999999</v>
      </c>
      <c r="H3338" s="325">
        <v>235.71279999999999</v>
      </c>
      <c r="I3338" s="325">
        <v>57.913400000000003</v>
      </c>
      <c r="J3338" s="325">
        <v>47.183700000000002</v>
      </c>
    </row>
    <row r="3339" spans="2:10" x14ac:dyDescent="0.2">
      <c r="B3339" s="937">
        <v>44712</v>
      </c>
      <c r="C3339" s="325">
        <v>73.219099999999997</v>
      </c>
      <c r="D3339" s="325">
        <v>37.847900000000003</v>
      </c>
      <c r="E3339" s="325">
        <v>102.6895</v>
      </c>
      <c r="F3339" s="325">
        <v>125.2735</v>
      </c>
      <c r="G3339" s="325">
        <v>102.0489</v>
      </c>
      <c r="H3339" s="325">
        <v>217.7398</v>
      </c>
      <c r="I3339" s="325">
        <v>56.465400000000002</v>
      </c>
      <c r="J3339" s="325">
        <v>44.165700000000001</v>
      </c>
    </row>
    <row r="3340" spans="2:10" x14ac:dyDescent="0.2">
      <c r="B3340" s="937">
        <v>44713</v>
      </c>
      <c r="C3340" s="325">
        <v>73.221800000000002</v>
      </c>
      <c r="D3340" s="325">
        <v>38.414299999999997</v>
      </c>
      <c r="E3340" s="325">
        <v>102.9358</v>
      </c>
      <c r="F3340" s="325">
        <v>125.6024</v>
      </c>
      <c r="G3340" s="325">
        <v>102.4006</v>
      </c>
      <c r="H3340" s="325">
        <v>218.5617</v>
      </c>
      <c r="I3340" s="325">
        <v>57.785899999999998</v>
      </c>
      <c r="J3340" s="325">
        <v>47.1569</v>
      </c>
    </row>
    <row r="3341" spans="2:10" x14ac:dyDescent="0.2">
      <c r="B3341" s="937">
        <v>44714</v>
      </c>
      <c r="C3341" s="325">
        <v>75.100999999999999</v>
      </c>
      <c r="D3341" s="325">
        <v>38.29</v>
      </c>
      <c r="E3341" s="325">
        <v>104.9362</v>
      </c>
      <c r="F3341" s="325">
        <v>129.63800000000001</v>
      </c>
      <c r="G3341" s="325">
        <v>103.81950000000001</v>
      </c>
      <c r="H3341" s="325">
        <v>218.90020000000001</v>
      </c>
      <c r="I3341" s="325">
        <v>57.694499999999998</v>
      </c>
      <c r="J3341" s="325">
        <v>47.040999999999997</v>
      </c>
    </row>
    <row r="3342" spans="2:10" x14ac:dyDescent="0.2">
      <c r="B3342" s="937">
        <v>44715</v>
      </c>
      <c r="C3342" s="325">
        <v>77.138199999999998</v>
      </c>
      <c r="D3342" s="325">
        <v>38.356400000000001</v>
      </c>
      <c r="E3342" s="325">
        <v>104.6041</v>
      </c>
      <c r="F3342" s="325">
        <v>129.65459999999999</v>
      </c>
      <c r="G3342" s="325">
        <v>104.4948</v>
      </c>
      <c r="H3342" s="325">
        <v>218.53649999999999</v>
      </c>
      <c r="I3342" s="325">
        <v>57.753300000000003</v>
      </c>
      <c r="J3342" s="325">
        <v>47.202100000000002</v>
      </c>
    </row>
    <row r="3343" spans="2:10" x14ac:dyDescent="0.2">
      <c r="B3343" s="937">
        <v>44718</v>
      </c>
      <c r="C3343" s="325">
        <v>77.046099999999996</v>
      </c>
      <c r="D3343" s="325">
        <v>38.3718</v>
      </c>
      <c r="E3343" s="325">
        <v>105.9665</v>
      </c>
      <c r="F3343" s="325">
        <v>129.70599999999999</v>
      </c>
      <c r="G3343" s="325">
        <v>103.53060000000001</v>
      </c>
      <c r="H3343" s="325">
        <v>218.6611</v>
      </c>
      <c r="I3343" s="325">
        <v>57.743499999999997</v>
      </c>
      <c r="J3343" s="325">
        <v>43.714199999999998</v>
      </c>
    </row>
    <row r="3344" spans="2:10" x14ac:dyDescent="0.2">
      <c r="B3344" s="937">
        <v>44719</v>
      </c>
      <c r="C3344" s="325">
        <v>76.653899999999993</v>
      </c>
      <c r="D3344" s="325">
        <v>38.334699999999998</v>
      </c>
      <c r="E3344" s="325">
        <v>104.3449</v>
      </c>
      <c r="F3344" s="325">
        <v>130.4605</v>
      </c>
      <c r="G3344" s="325">
        <v>102.8994</v>
      </c>
      <c r="H3344" s="325">
        <v>218.81399999999999</v>
      </c>
      <c r="I3344" s="325">
        <v>57.759500000000003</v>
      </c>
      <c r="J3344" s="325">
        <v>44.067900000000002</v>
      </c>
    </row>
    <row r="3345" spans="2:10" x14ac:dyDescent="0.2">
      <c r="B3345" s="937">
        <v>44720</v>
      </c>
      <c r="C3345" s="325">
        <v>73.388999999999996</v>
      </c>
      <c r="D3345" s="325">
        <v>38.036099999999998</v>
      </c>
      <c r="E3345" s="325">
        <v>106.5343</v>
      </c>
      <c r="F3345" s="325">
        <v>143.5685</v>
      </c>
      <c r="G3345" s="325">
        <v>101.983</v>
      </c>
      <c r="H3345" s="325">
        <v>227.8886</v>
      </c>
      <c r="I3345" s="325">
        <v>56.800199999999997</v>
      </c>
      <c r="J3345" s="325">
        <v>45.520400000000002</v>
      </c>
    </row>
    <row r="3346" spans="2:10" x14ac:dyDescent="0.2">
      <c r="B3346" s="937">
        <v>44721</v>
      </c>
      <c r="C3346" s="325">
        <v>74.849900000000005</v>
      </c>
      <c r="D3346" s="325">
        <v>37.987900000000003</v>
      </c>
      <c r="E3346" s="325">
        <v>109.5106</v>
      </c>
      <c r="F3346" s="325">
        <v>147.77000000000001</v>
      </c>
      <c r="G3346" s="325">
        <v>104.1986</v>
      </c>
      <c r="H3346" s="325">
        <v>230.6679</v>
      </c>
      <c r="I3346" s="325">
        <v>56.707900000000002</v>
      </c>
      <c r="J3346" s="325">
        <v>45.158200000000001</v>
      </c>
    </row>
    <row r="3347" spans="2:10" x14ac:dyDescent="0.2">
      <c r="B3347" s="937">
        <v>44722</v>
      </c>
      <c r="C3347" s="325">
        <v>77.552800000000005</v>
      </c>
      <c r="D3347" s="325">
        <v>38.0505</v>
      </c>
      <c r="E3347" s="325">
        <v>106.47320000000001</v>
      </c>
      <c r="F3347" s="325">
        <v>144.8398</v>
      </c>
      <c r="G3347" s="325">
        <v>104.01220000000001</v>
      </c>
      <c r="H3347" s="325">
        <v>230.97120000000001</v>
      </c>
      <c r="I3347" s="325">
        <v>57.456400000000002</v>
      </c>
      <c r="J3347" s="325">
        <v>44.608400000000003</v>
      </c>
    </row>
    <row r="3348" spans="2:10" x14ac:dyDescent="0.2">
      <c r="B3348" s="937">
        <v>44725</v>
      </c>
      <c r="C3348" s="325">
        <v>77.427899999999994</v>
      </c>
      <c r="D3348" s="325">
        <v>37.94</v>
      </c>
      <c r="E3348" s="325">
        <v>107.99079999999999</v>
      </c>
      <c r="F3348" s="325">
        <v>147.81469999999999</v>
      </c>
      <c r="G3348" s="325">
        <v>108.92149999999999</v>
      </c>
      <c r="H3348" s="325">
        <v>240.2687</v>
      </c>
      <c r="I3348" s="325">
        <v>58.393500000000003</v>
      </c>
      <c r="J3348" s="325">
        <v>45.772599999999997</v>
      </c>
    </row>
    <row r="3349" spans="2:10" x14ac:dyDescent="0.2">
      <c r="B3349" s="937">
        <v>44726</v>
      </c>
      <c r="C3349" s="325">
        <v>79.882099999999994</v>
      </c>
      <c r="D3349" s="325">
        <v>38.564900000000002</v>
      </c>
      <c r="E3349" s="325">
        <v>116.5205</v>
      </c>
      <c r="F3349" s="325">
        <v>153.12899999999999</v>
      </c>
      <c r="G3349" s="325">
        <v>108.24850000000001</v>
      </c>
      <c r="H3349" s="325">
        <v>241.6763</v>
      </c>
      <c r="I3349" s="325">
        <v>58.475900000000003</v>
      </c>
      <c r="J3349" s="325">
        <v>46.280999999999999</v>
      </c>
    </row>
    <row r="3350" spans="2:10" x14ac:dyDescent="0.2">
      <c r="B3350" s="937">
        <v>44727</v>
      </c>
      <c r="C3350" s="325">
        <v>74.998999999999995</v>
      </c>
      <c r="D3350" s="325">
        <v>35.463999999999999</v>
      </c>
      <c r="E3350" s="325">
        <v>108.65730000000001</v>
      </c>
      <c r="F3350" s="325">
        <v>151.52359999999999</v>
      </c>
      <c r="G3350" s="325">
        <v>106.4716</v>
      </c>
      <c r="H3350" s="325">
        <v>244.20599999999999</v>
      </c>
      <c r="I3350" s="325">
        <v>55.471400000000003</v>
      </c>
      <c r="J3350" s="325">
        <v>49.034399999999998</v>
      </c>
    </row>
    <row r="3351" spans="2:10" x14ac:dyDescent="0.2">
      <c r="B3351" s="937">
        <v>44728</v>
      </c>
      <c r="C3351" s="325">
        <v>80.823300000000003</v>
      </c>
      <c r="D3351" s="325">
        <v>36.156500000000001</v>
      </c>
      <c r="E3351" s="325">
        <v>103.5851</v>
      </c>
      <c r="F3351" s="325">
        <v>154.3937</v>
      </c>
      <c r="G3351" s="325">
        <v>108.31659999999999</v>
      </c>
      <c r="H3351" s="325">
        <v>256.9162</v>
      </c>
      <c r="I3351" s="325">
        <v>56.695300000000003</v>
      </c>
      <c r="J3351" s="325">
        <v>49.096800000000002</v>
      </c>
    </row>
    <row r="3352" spans="2:10" x14ac:dyDescent="0.2">
      <c r="B3352" s="937">
        <v>44729</v>
      </c>
      <c r="C3352" s="325">
        <v>79.965999999999994</v>
      </c>
      <c r="D3352" s="325">
        <v>37.0321</v>
      </c>
      <c r="E3352" s="325">
        <v>108.931</v>
      </c>
      <c r="F3352" s="325">
        <v>156.93119999999999</v>
      </c>
      <c r="G3352" s="325">
        <v>107.5547</v>
      </c>
      <c r="H3352" s="325">
        <v>261.35419999999999</v>
      </c>
      <c r="I3352" s="325">
        <v>57.372199999999999</v>
      </c>
      <c r="J3352" s="325">
        <v>48.247799999999998</v>
      </c>
    </row>
    <row r="3353" spans="2:10" x14ac:dyDescent="0.2">
      <c r="B3353" s="937">
        <v>44732</v>
      </c>
      <c r="C3353" s="325">
        <v>80.515699999999995</v>
      </c>
      <c r="D3353" s="325">
        <v>35.8414</v>
      </c>
      <c r="E3353" s="325">
        <v>108.5235</v>
      </c>
      <c r="F3353" s="325">
        <v>158.08250000000001</v>
      </c>
      <c r="G3353" s="325">
        <v>107.187</v>
      </c>
      <c r="H3353" s="325">
        <v>261.4024</v>
      </c>
      <c r="I3353" s="325">
        <v>56.887599999999999</v>
      </c>
      <c r="J3353" s="325">
        <v>47.307000000000002</v>
      </c>
    </row>
    <row r="3354" spans="2:10" x14ac:dyDescent="0.2">
      <c r="B3354" s="937">
        <v>44733</v>
      </c>
      <c r="C3354" s="325">
        <v>80.263599999999997</v>
      </c>
      <c r="D3354" s="325">
        <v>35.036200000000001</v>
      </c>
      <c r="E3354" s="325">
        <v>109.01260000000001</v>
      </c>
      <c r="F3354" s="325">
        <v>157.2433</v>
      </c>
      <c r="G3354" s="325">
        <v>106.6208</v>
      </c>
      <c r="H3354" s="325">
        <v>259.52030000000002</v>
      </c>
      <c r="I3354" s="325">
        <v>56.725999999999999</v>
      </c>
      <c r="J3354" s="325">
        <v>46.6999</v>
      </c>
    </row>
    <row r="3355" spans="2:10" x14ac:dyDescent="0.2">
      <c r="B3355" s="937">
        <v>44734</v>
      </c>
      <c r="C3355" s="325">
        <v>75.56</v>
      </c>
      <c r="D3355" s="325">
        <v>31.061699999999998</v>
      </c>
      <c r="E3355" s="325">
        <v>109.1818</v>
      </c>
      <c r="F3355" s="325">
        <v>159.37809999999999</v>
      </c>
      <c r="G3355" s="325">
        <v>105.3134</v>
      </c>
      <c r="H3355" s="325">
        <v>258.12009999999998</v>
      </c>
      <c r="I3355" s="325">
        <v>55.470999999999997</v>
      </c>
      <c r="J3355" s="325">
        <v>45.506</v>
      </c>
    </row>
    <row r="3356" spans="2:10" x14ac:dyDescent="0.2">
      <c r="B3356" s="937">
        <v>44735</v>
      </c>
      <c r="C3356" s="325">
        <v>89.548500000000004</v>
      </c>
      <c r="D3356" s="325">
        <v>35.8416</v>
      </c>
      <c r="E3356" s="325">
        <v>110.0213</v>
      </c>
      <c r="F3356" s="325">
        <v>162.53290000000001</v>
      </c>
      <c r="G3356" s="325">
        <v>109.9716</v>
      </c>
      <c r="H3356" s="325">
        <v>261.101</v>
      </c>
      <c r="I3356" s="325">
        <v>57.216500000000003</v>
      </c>
      <c r="J3356" s="325">
        <v>45.973700000000001</v>
      </c>
    </row>
    <row r="3357" spans="2:10" x14ac:dyDescent="0.2">
      <c r="B3357" s="937">
        <v>44736</v>
      </c>
      <c r="C3357" s="325">
        <v>81.704800000000006</v>
      </c>
      <c r="D3357" s="325">
        <v>33.911799999999999</v>
      </c>
      <c r="E3357" s="325">
        <v>111.63339999999999</v>
      </c>
      <c r="F3357" s="325">
        <v>159.86609999999999</v>
      </c>
      <c r="G3357" s="325">
        <v>108.4088</v>
      </c>
      <c r="H3357" s="325">
        <v>262.37720000000002</v>
      </c>
      <c r="I3357" s="325">
        <v>55.748199999999997</v>
      </c>
      <c r="J3357" s="325">
        <v>46.502800000000001</v>
      </c>
    </row>
    <row r="3358" spans="2:10" x14ac:dyDescent="0.2">
      <c r="B3358" s="937">
        <v>44739</v>
      </c>
      <c r="C3358" s="325">
        <v>76.925399999999996</v>
      </c>
      <c r="D3358" s="325">
        <v>35.750300000000003</v>
      </c>
      <c r="E3358" s="325">
        <v>105.42400000000001</v>
      </c>
      <c r="F3358" s="325">
        <v>158.68360000000001</v>
      </c>
      <c r="G3358" s="325">
        <v>105.9418</v>
      </c>
      <c r="H3358" s="325">
        <v>257.18040000000002</v>
      </c>
      <c r="I3358" s="325">
        <v>55.865400000000001</v>
      </c>
      <c r="J3358" s="325">
        <v>45.436100000000003</v>
      </c>
    </row>
    <row r="3359" spans="2:10" x14ac:dyDescent="0.2">
      <c r="B3359" s="937">
        <v>44740</v>
      </c>
      <c r="C3359" s="325">
        <v>81.377099999999999</v>
      </c>
      <c r="D3359" s="325">
        <v>34.566699999999997</v>
      </c>
      <c r="E3359" s="325">
        <v>106.8501</v>
      </c>
      <c r="F3359" s="325">
        <v>161.53710000000001</v>
      </c>
      <c r="G3359" s="325">
        <v>109.04430000000001</v>
      </c>
      <c r="H3359" s="325">
        <v>261.2894</v>
      </c>
      <c r="I3359" s="325">
        <v>55.297499999999999</v>
      </c>
      <c r="J3359" s="325">
        <v>45.934899999999999</v>
      </c>
    </row>
    <row r="3360" spans="2:10" x14ac:dyDescent="0.2">
      <c r="B3360" s="937">
        <v>44741</v>
      </c>
      <c r="C3360" s="325">
        <v>76.497900000000001</v>
      </c>
      <c r="D3360" s="325">
        <v>35.706299999999999</v>
      </c>
      <c r="E3360" s="325">
        <v>106.41800000000001</v>
      </c>
      <c r="F3360" s="325">
        <v>165.2285</v>
      </c>
      <c r="G3360" s="325">
        <v>109.87390000000001</v>
      </c>
      <c r="H3360" s="325">
        <v>268.98899999999998</v>
      </c>
      <c r="I3360" s="325">
        <v>55.814100000000003</v>
      </c>
      <c r="J3360" s="325">
        <v>45.428600000000003</v>
      </c>
    </row>
    <row r="3361" spans="2:10" x14ac:dyDescent="0.2">
      <c r="B3361" s="937">
        <v>44742</v>
      </c>
      <c r="C3361" s="325">
        <v>76.918800000000005</v>
      </c>
      <c r="D3361" s="325">
        <v>40.073900000000002</v>
      </c>
      <c r="E3361" s="325">
        <v>109.79300000000001</v>
      </c>
      <c r="F3361" s="325">
        <v>167.3656</v>
      </c>
      <c r="G3361" s="325">
        <v>110.1434</v>
      </c>
      <c r="H3361" s="325">
        <v>281.6103</v>
      </c>
      <c r="I3361" s="325">
        <v>55.485900000000001</v>
      </c>
      <c r="J3361" s="325">
        <v>45.2913</v>
      </c>
    </row>
    <row r="3362" spans="2:10" x14ac:dyDescent="0.2">
      <c r="B3362" s="937">
        <v>44743</v>
      </c>
      <c r="C3362" s="325">
        <v>79.318899999999999</v>
      </c>
      <c r="D3362" s="325">
        <v>37.120899999999999</v>
      </c>
      <c r="E3362" s="325">
        <v>106.9586</v>
      </c>
      <c r="F3362" s="325">
        <v>167.64420000000001</v>
      </c>
      <c r="G3362" s="325">
        <v>110.24890000000001</v>
      </c>
      <c r="H3362" s="325">
        <v>278.64859999999999</v>
      </c>
      <c r="I3362" s="325">
        <v>55.226199999999999</v>
      </c>
      <c r="J3362" s="325">
        <v>45.939799999999998</v>
      </c>
    </row>
    <row r="3363" spans="2:10" x14ac:dyDescent="0.2">
      <c r="B3363" s="937">
        <v>44746</v>
      </c>
      <c r="C3363" s="325">
        <v>80.418099999999995</v>
      </c>
      <c r="D3363" s="325">
        <v>37.6492</v>
      </c>
      <c r="E3363" s="325">
        <v>103.45059999999999</v>
      </c>
      <c r="F3363" s="325">
        <v>165.77699999999999</v>
      </c>
      <c r="G3363" s="325">
        <v>111.20659999999999</v>
      </c>
      <c r="H3363" s="325">
        <v>284.24220000000003</v>
      </c>
      <c r="I3363" s="325">
        <v>55.217399999999998</v>
      </c>
      <c r="J3363" s="325">
        <v>46.016199999999998</v>
      </c>
    </row>
    <row r="3364" spans="2:10" x14ac:dyDescent="0.2">
      <c r="B3364" s="937">
        <v>44747</v>
      </c>
      <c r="C3364" s="325">
        <v>87.097399999999993</v>
      </c>
      <c r="D3364" s="325">
        <v>43.140900000000002</v>
      </c>
      <c r="E3364" s="325">
        <v>113.3319</v>
      </c>
      <c r="F3364" s="325">
        <v>172.90190000000001</v>
      </c>
      <c r="G3364" s="325">
        <v>113.813</v>
      </c>
      <c r="H3364" s="325">
        <v>286.66370000000001</v>
      </c>
      <c r="I3364" s="325">
        <v>58.736800000000002</v>
      </c>
      <c r="J3364" s="325">
        <v>48.4998</v>
      </c>
    </row>
    <row r="3365" spans="2:10" x14ac:dyDescent="0.2">
      <c r="B3365" s="937">
        <v>44748</v>
      </c>
      <c r="C3365" s="325">
        <v>90.593299999999999</v>
      </c>
      <c r="D3365" s="325">
        <v>44.481900000000003</v>
      </c>
      <c r="E3365" s="325">
        <v>114.10429999999999</v>
      </c>
      <c r="F3365" s="325">
        <v>178.5317</v>
      </c>
      <c r="G3365" s="325">
        <v>117.7619</v>
      </c>
      <c r="H3365" s="325">
        <v>297.12029999999999</v>
      </c>
      <c r="I3365" s="325">
        <v>59.943399999999997</v>
      </c>
      <c r="J3365" s="325">
        <v>49.758400000000002</v>
      </c>
    </row>
    <row r="3366" spans="2:10" x14ac:dyDescent="0.2">
      <c r="B3366" s="937">
        <v>44749</v>
      </c>
      <c r="C3366" s="325">
        <v>90.528599999999997</v>
      </c>
      <c r="D3366" s="325">
        <v>44.529299999999999</v>
      </c>
      <c r="E3366" s="325">
        <v>113.911</v>
      </c>
      <c r="F3366" s="325">
        <v>178.57550000000001</v>
      </c>
      <c r="G3366" s="325">
        <v>117.88339999999999</v>
      </c>
      <c r="H3366" s="325">
        <v>297.14499999999998</v>
      </c>
      <c r="I3366" s="325">
        <v>59.950200000000002</v>
      </c>
      <c r="J3366" s="325">
        <v>49.786000000000001</v>
      </c>
    </row>
    <row r="3367" spans="2:10" x14ac:dyDescent="0.2">
      <c r="B3367" s="937">
        <v>44750</v>
      </c>
      <c r="C3367" s="325">
        <v>90.445300000000003</v>
      </c>
      <c r="D3367" s="325">
        <v>41.893900000000002</v>
      </c>
      <c r="E3367" s="325">
        <v>110.3593</v>
      </c>
      <c r="F3367" s="325">
        <v>171.76650000000001</v>
      </c>
      <c r="G3367" s="325">
        <v>117.13</v>
      </c>
      <c r="H3367" s="325">
        <v>295.55419999999998</v>
      </c>
      <c r="I3367" s="325">
        <v>57.4773</v>
      </c>
      <c r="J3367" s="325">
        <v>48.2879</v>
      </c>
    </row>
    <row r="3368" spans="2:10" x14ac:dyDescent="0.2">
      <c r="B3368" s="937">
        <v>44753</v>
      </c>
      <c r="C3368" s="325">
        <v>90.575699999999998</v>
      </c>
      <c r="D3368" s="325">
        <v>42.196599999999997</v>
      </c>
      <c r="E3368" s="325">
        <v>110.8121</v>
      </c>
      <c r="F3368" s="325">
        <v>172.33320000000001</v>
      </c>
      <c r="G3368" s="325">
        <v>117.2071</v>
      </c>
      <c r="H3368" s="325">
        <v>295.98739999999998</v>
      </c>
      <c r="I3368" s="325">
        <v>57.956699999999998</v>
      </c>
      <c r="J3368" s="325">
        <v>48.651299999999999</v>
      </c>
    </row>
    <row r="3369" spans="2:10" x14ac:dyDescent="0.2">
      <c r="B3369" s="937">
        <v>44754</v>
      </c>
      <c r="C3369" s="325">
        <v>108.4465</v>
      </c>
      <c r="D3369" s="325">
        <v>43.703600000000002</v>
      </c>
      <c r="E3369" s="325">
        <v>113.1635</v>
      </c>
      <c r="F3369" s="325">
        <v>179.21899999999999</v>
      </c>
      <c r="G3369" s="325">
        <v>120.795</v>
      </c>
      <c r="H3369" s="325">
        <v>300.55770000000001</v>
      </c>
      <c r="I3369" s="325">
        <v>58.924999999999997</v>
      </c>
      <c r="J3369" s="325">
        <v>49.760300000000001</v>
      </c>
    </row>
    <row r="3370" spans="2:10" x14ac:dyDescent="0.2">
      <c r="B3370" s="937">
        <v>44755</v>
      </c>
      <c r="C3370" s="325">
        <v>113.8271</v>
      </c>
      <c r="D3370" s="325">
        <v>45.0578</v>
      </c>
      <c r="E3370" s="325">
        <v>114.64960000000001</v>
      </c>
      <c r="F3370" s="325">
        <v>210</v>
      </c>
      <c r="G3370" s="325">
        <v>124.2124</v>
      </c>
      <c r="H3370" s="325">
        <v>304.02370000000002</v>
      </c>
      <c r="I3370" s="325">
        <v>59.314100000000003</v>
      </c>
      <c r="J3370" s="325">
        <v>50.418900000000001</v>
      </c>
    </row>
    <row r="3371" spans="2:10" x14ac:dyDescent="0.2">
      <c r="B3371" s="937">
        <v>44756</v>
      </c>
      <c r="C3371" s="325">
        <v>113.6183</v>
      </c>
      <c r="D3371" s="325">
        <v>45.3125</v>
      </c>
      <c r="E3371" s="325">
        <v>118.0973</v>
      </c>
      <c r="F3371" s="325">
        <v>213.69540000000001</v>
      </c>
      <c r="G3371" s="325">
        <v>126.59829999999999</v>
      </c>
      <c r="H3371" s="325">
        <v>318.65769999999998</v>
      </c>
      <c r="I3371" s="325">
        <v>60.375799999999998</v>
      </c>
      <c r="J3371" s="325">
        <v>51.0627</v>
      </c>
    </row>
    <row r="3372" spans="2:10" x14ac:dyDescent="0.2">
      <c r="B3372" s="937">
        <v>44757</v>
      </c>
      <c r="C3372" s="325">
        <v>120.9012</v>
      </c>
      <c r="D3372" s="325">
        <v>46.351999999999997</v>
      </c>
      <c r="E3372" s="325">
        <v>121.21720000000001</v>
      </c>
      <c r="F3372" s="325">
        <v>219.7808</v>
      </c>
      <c r="G3372" s="325">
        <v>128.75630000000001</v>
      </c>
      <c r="H3372" s="325">
        <v>334.30990000000003</v>
      </c>
      <c r="I3372" s="325">
        <v>61.453600000000002</v>
      </c>
      <c r="J3372" s="325">
        <v>52.175800000000002</v>
      </c>
    </row>
    <row r="3373" spans="2:10" x14ac:dyDescent="0.2">
      <c r="B3373" s="937">
        <v>44760</v>
      </c>
      <c r="C3373" s="325">
        <v>140.03489999999999</v>
      </c>
      <c r="D3373" s="325">
        <v>46.776400000000002</v>
      </c>
      <c r="E3373" s="325">
        <v>123.0107</v>
      </c>
      <c r="F3373" s="325">
        <v>214.18020000000001</v>
      </c>
      <c r="G3373" s="325">
        <v>128.53</v>
      </c>
      <c r="H3373" s="325">
        <v>337.31549999999999</v>
      </c>
      <c r="I3373" s="325">
        <v>62.132599999999996</v>
      </c>
      <c r="J3373" s="325">
        <v>53.087200000000003</v>
      </c>
    </row>
    <row r="3374" spans="2:10" x14ac:dyDescent="0.2">
      <c r="B3374" s="937">
        <v>44761</v>
      </c>
      <c r="C3374" s="325">
        <v>143.32259999999999</v>
      </c>
      <c r="D3374" s="325">
        <v>47.532299999999999</v>
      </c>
      <c r="E3374" s="325">
        <v>123.2266</v>
      </c>
      <c r="F3374" s="325">
        <v>212.8297</v>
      </c>
      <c r="G3374" s="325">
        <v>131.44909999999999</v>
      </c>
      <c r="H3374" s="325">
        <v>334.4341</v>
      </c>
      <c r="I3374" s="325">
        <v>61.9253</v>
      </c>
      <c r="J3374" s="325">
        <v>54.281599999999997</v>
      </c>
    </row>
    <row r="3375" spans="2:10" x14ac:dyDescent="0.2">
      <c r="B3375" s="937">
        <v>44762</v>
      </c>
      <c r="C3375" s="325">
        <v>145.93680000000001</v>
      </c>
      <c r="D3375" s="325">
        <v>48.355800000000002</v>
      </c>
      <c r="E3375" s="325">
        <v>123.45</v>
      </c>
      <c r="F3375" s="325">
        <v>214.00380000000001</v>
      </c>
      <c r="G3375" s="325">
        <v>131.4836</v>
      </c>
      <c r="H3375" s="325">
        <v>333.29969999999997</v>
      </c>
      <c r="I3375" s="325">
        <v>61.738500000000002</v>
      </c>
      <c r="J3375" s="325">
        <v>54.5261</v>
      </c>
    </row>
    <row r="3376" spans="2:10" x14ac:dyDescent="0.2">
      <c r="B3376" s="937">
        <v>44763</v>
      </c>
      <c r="C3376" s="325">
        <v>143.91640000000001</v>
      </c>
      <c r="D3376" s="325">
        <v>47.664900000000003</v>
      </c>
      <c r="E3376" s="325">
        <v>121.8389</v>
      </c>
      <c r="F3376" s="325">
        <v>209.38409999999999</v>
      </c>
      <c r="G3376" s="325">
        <v>129.4333</v>
      </c>
      <c r="H3376" s="325">
        <v>327.96260000000001</v>
      </c>
      <c r="I3376" s="325">
        <v>61.8992</v>
      </c>
      <c r="J3376" s="325">
        <v>54.606299999999997</v>
      </c>
    </row>
    <row r="3377" spans="2:10" x14ac:dyDescent="0.2">
      <c r="B3377" s="937">
        <v>44764</v>
      </c>
      <c r="C3377" s="325">
        <v>141.46680000000001</v>
      </c>
      <c r="D3377" s="325">
        <v>47.093200000000003</v>
      </c>
      <c r="E3377" s="325">
        <v>120.5318</v>
      </c>
      <c r="F3377" s="325">
        <v>196.0926</v>
      </c>
      <c r="G3377" s="325">
        <v>127.8369</v>
      </c>
      <c r="H3377" s="325">
        <v>324.1506</v>
      </c>
      <c r="I3377" s="325">
        <v>61.301600000000001</v>
      </c>
      <c r="J3377" s="325">
        <v>54.241599999999998</v>
      </c>
    </row>
    <row r="3378" spans="2:10" x14ac:dyDescent="0.2">
      <c r="B3378" s="937">
        <v>44767</v>
      </c>
      <c r="C3378" s="325">
        <v>138.21350000000001</v>
      </c>
      <c r="D3378" s="325">
        <v>44.561</v>
      </c>
      <c r="E3378" s="325">
        <v>124.235</v>
      </c>
      <c r="F3378" s="325">
        <v>203.982</v>
      </c>
      <c r="G3378" s="325">
        <v>132.43639999999999</v>
      </c>
      <c r="H3378" s="325">
        <v>303.81259999999997</v>
      </c>
      <c r="I3378" s="325">
        <v>62.343899999999998</v>
      </c>
      <c r="J3378" s="325">
        <v>52.0976</v>
      </c>
    </row>
    <row r="3379" spans="2:10" x14ac:dyDescent="0.2">
      <c r="B3379" s="937">
        <v>44768</v>
      </c>
      <c r="C3379" s="325">
        <v>137.9948</v>
      </c>
      <c r="D3379" s="325">
        <v>45.439599999999999</v>
      </c>
      <c r="E3379" s="325">
        <v>127.98050000000001</v>
      </c>
      <c r="F3379" s="325">
        <v>212.154</v>
      </c>
      <c r="G3379" s="325">
        <v>135.22450000000001</v>
      </c>
      <c r="H3379" s="325">
        <v>332.42590000000001</v>
      </c>
      <c r="I3379" s="325">
        <v>62.578600000000002</v>
      </c>
      <c r="J3379" s="325">
        <v>52.369</v>
      </c>
    </row>
    <row r="3380" spans="2:10" x14ac:dyDescent="0.2">
      <c r="B3380" s="937">
        <v>44769</v>
      </c>
      <c r="C3380" s="325">
        <v>139.19159999999999</v>
      </c>
      <c r="D3380" s="325">
        <v>45.255299999999998</v>
      </c>
      <c r="E3380" s="325">
        <v>129.14859999999999</v>
      </c>
      <c r="F3380" s="325">
        <v>209.21010000000001</v>
      </c>
      <c r="G3380" s="325">
        <v>134.87690000000001</v>
      </c>
      <c r="H3380" s="325">
        <v>336.63380000000001</v>
      </c>
      <c r="I3380" s="325">
        <v>62.995199999999997</v>
      </c>
      <c r="J3380" s="325">
        <v>52.924500000000002</v>
      </c>
    </row>
    <row r="3381" spans="2:10" x14ac:dyDescent="0.2">
      <c r="B3381" s="937">
        <v>44770</v>
      </c>
      <c r="C3381" s="325">
        <v>135.92830000000001</v>
      </c>
      <c r="D3381" s="325">
        <v>45.603299999999997</v>
      </c>
      <c r="E3381" s="325">
        <v>124.7911</v>
      </c>
      <c r="F3381" s="325">
        <v>202.392</v>
      </c>
      <c r="G3381" s="325">
        <v>132.97200000000001</v>
      </c>
      <c r="H3381" s="325">
        <v>326.73750000000001</v>
      </c>
      <c r="I3381" s="325">
        <v>61.545900000000003</v>
      </c>
      <c r="J3381" s="325">
        <v>51.748100000000001</v>
      </c>
    </row>
    <row r="3382" spans="2:10" x14ac:dyDescent="0.2">
      <c r="B3382" s="937">
        <v>44771</v>
      </c>
      <c r="C3382" s="325">
        <v>138.78360000000001</v>
      </c>
      <c r="D3382" s="325">
        <v>45.872100000000003</v>
      </c>
      <c r="E3382" s="325">
        <v>120.2004</v>
      </c>
      <c r="F3382" s="325">
        <v>206.05269999999999</v>
      </c>
      <c r="G3382" s="325">
        <v>133.0273</v>
      </c>
      <c r="H3382" s="325">
        <v>338.87729999999999</v>
      </c>
      <c r="I3382" s="325">
        <v>61.898899999999998</v>
      </c>
      <c r="J3382" s="325">
        <v>53.291800000000002</v>
      </c>
    </row>
    <row r="3383" spans="2:10" x14ac:dyDescent="0.2">
      <c r="B3383" s="937">
        <v>44774</v>
      </c>
      <c r="C3383" s="325">
        <v>134.83789999999999</v>
      </c>
      <c r="D3383" s="325">
        <v>45.845100000000002</v>
      </c>
      <c r="E3383" s="325">
        <v>122.22199999999999</v>
      </c>
      <c r="F3383" s="325">
        <v>189.9512</v>
      </c>
      <c r="G3383" s="325">
        <v>130.01820000000001</v>
      </c>
      <c r="H3383" s="325">
        <v>322.44490000000002</v>
      </c>
      <c r="I3383" s="325">
        <v>62.362499999999997</v>
      </c>
      <c r="J3383" s="325">
        <v>53.512999999999998</v>
      </c>
    </row>
    <row r="3384" spans="2:10" x14ac:dyDescent="0.2">
      <c r="B3384" s="937">
        <v>44775</v>
      </c>
      <c r="C3384" s="325">
        <v>136.91929999999999</v>
      </c>
      <c r="D3384" s="325">
        <v>45.801400000000001</v>
      </c>
      <c r="E3384" s="325">
        <v>119.4316</v>
      </c>
      <c r="F3384" s="325">
        <v>200.46889999999999</v>
      </c>
      <c r="G3384" s="325">
        <v>131.2353</v>
      </c>
      <c r="H3384" s="325">
        <v>334.62419999999997</v>
      </c>
      <c r="I3384" s="325">
        <v>62.010100000000001</v>
      </c>
      <c r="J3384" s="325">
        <v>54.204099999999997</v>
      </c>
    </row>
    <row r="3385" spans="2:10" x14ac:dyDescent="0.2">
      <c r="B3385" s="937">
        <v>44776</v>
      </c>
      <c r="C3385" s="325">
        <v>138.1395</v>
      </c>
      <c r="D3385" s="325">
        <v>47.133000000000003</v>
      </c>
      <c r="E3385" s="325">
        <v>118.6079</v>
      </c>
      <c r="F3385" s="325">
        <v>200.6831</v>
      </c>
      <c r="G3385" s="325">
        <v>131.8014</v>
      </c>
      <c r="H3385" s="325">
        <v>339.28140000000002</v>
      </c>
      <c r="I3385" s="325">
        <v>62.613900000000001</v>
      </c>
      <c r="J3385" s="325">
        <v>54.424900000000001</v>
      </c>
    </row>
    <row r="3386" spans="2:10" x14ac:dyDescent="0.2">
      <c r="B3386" s="937">
        <v>44777</v>
      </c>
      <c r="C3386" s="325">
        <v>138.09180000000001</v>
      </c>
      <c r="D3386" s="325">
        <v>47.930900000000001</v>
      </c>
      <c r="E3386" s="325">
        <v>118.4417</v>
      </c>
      <c r="F3386" s="325">
        <v>198.2963</v>
      </c>
      <c r="G3386" s="325">
        <v>131.46559999999999</v>
      </c>
      <c r="H3386" s="325">
        <v>337.86259999999999</v>
      </c>
      <c r="I3386" s="325">
        <v>62.693399999999997</v>
      </c>
      <c r="J3386" s="325">
        <v>54.9238</v>
      </c>
    </row>
    <row r="3387" spans="2:10" x14ac:dyDescent="0.2">
      <c r="B3387" s="937">
        <v>44778</v>
      </c>
      <c r="C3387" s="325">
        <v>138.3766</v>
      </c>
      <c r="D3387" s="325">
        <v>47.705300000000001</v>
      </c>
      <c r="E3387" s="325">
        <v>117.779</v>
      </c>
      <c r="F3387" s="325">
        <v>196.2689</v>
      </c>
      <c r="G3387" s="325">
        <v>130.74619999999999</v>
      </c>
      <c r="H3387" s="325">
        <v>333.81040000000002</v>
      </c>
      <c r="I3387" s="325">
        <v>62.738300000000002</v>
      </c>
      <c r="J3387" s="325">
        <v>55.173099999999998</v>
      </c>
    </row>
    <row r="3388" spans="2:10" x14ac:dyDescent="0.2">
      <c r="B3388" s="937">
        <v>44781</v>
      </c>
      <c r="C3388" s="325">
        <v>138.54900000000001</v>
      </c>
      <c r="D3388" s="325">
        <v>47.549300000000002</v>
      </c>
      <c r="E3388" s="325">
        <v>114.41240000000001</v>
      </c>
      <c r="F3388" s="325">
        <v>182.3527</v>
      </c>
      <c r="G3388" s="325">
        <v>128.06110000000001</v>
      </c>
      <c r="H3388" s="325">
        <v>304.56939999999997</v>
      </c>
      <c r="I3388" s="325">
        <v>63.104399999999998</v>
      </c>
      <c r="J3388" s="325">
        <v>55.2211</v>
      </c>
    </row>
    <row r="3389" spans="2:10" x14ac:dyDescent="0.2">
      <c r="B3389" s="937">
        <v>44782</v>
      </c>
      <c r="C3389" s="325">
        <v>135.6397</v>
      </c>
      <c r="D3389" s="325">
        <v>47.671100000000003</v>
      </c>
      <c r="E3389" s="325">
        <v>115.7287</v>
      </c>
      <c r="F3389" s="325">
        <v>182.91370000000001</v>
      </c>
      <c r="G3389" s="325">
        <v>127.38760000000001</v>
      </c>
      <c r="H3389" s="325">
        <v>305.50630000000001</v>
      </c>
      <c r="I3389" s="325">
        <v>63.234200000000001</v>
      </c>
      <c r="J3389" s="325">
        <v>55.6203</v>
      </c>
    </row>
    <row r="3390" spans="2:10" x14ac:dyDescent="0.2">
      <c r="B3390" s="937">
        <v>44783</v>
      </c>
      <c r="C3390" s="325">
        <v>132.72649999999999</v>
      </c>
      <c r="D3390" s="325">
        <v>47.044499999999999</v>
      </c>
      <c r="E3390" s="325">
        <v>114.2704</v>
      </c>
      <c r="F3390" s="325">
        <v>190.95330000000001</v>
      </c>
      <c r="G3390" s="325">
        <v>126.32850000000001</v>
      </c>
      <c r="H3390" s="325">
        <v>324.39150000000001</v>
      </c>
      <c r="I3390" s="325">
        <v>62.620899999999999</v>
      </c>
      <c r="J3390" s="325">
        <v>55.773600000000002</v>
      </c>
    </row>
    <row r="3391" spans="2:10" x14ac:dyDescent="0.2">
      <c r="B3391" s="937">
        <v>44784</v>
      </c>
      <c r="C3391" s="325">
        <v>134.90889999999999</v>
      </c>
      <c r="D3391" s="325">
        <v>47.089100000000002</v>
      </c>
      <c r="E3391" s="325">
        <v>114.37139999999999</v>
      </c>
      <c r="F3391" s="325">
        <v>177.74340000000001</v>
      </c>
      <c r="G3391" s="325">
        <v>125.8823</v>
      </c>
      <c r="H3391" s="325">
        <v>323.9264</v>
      </c>
      <c r="I3391" s="325">
        <v>62.439300000000003</v>
      </c>
      <c r="J3391" s="325">
        <v>55.823399999999999</v>
      </c>
    </row>
    <row r="3392" spans="2:10" x14ac:dyDescent="0.2">
      <c r="B3392" s="937">
        <v>44785</v>
      </c>
      <c r="C3392" s="325">
        <v>133.55680000000001</v>
      </c>
      <c r="D3392" s="325">
        <v>46.229500000000002</v>
      </c>
      <c r="E3392" s="325">
        <v>110.7513</v>
      </c>
      <c r="F3392" s="325">
        <v>172.87809999999999</v>
      </c>
      <c r="G3392" s="325">
        <v>122.52500000000001</v>
      </c>
      <c r="H3392" s="325">
        <v>293.0496</v>
      </c>
      <c r="I3392" s="325">
        <v>61.285200000000003</v>
      </c>
      <c r="J3392" s="325">
        <v>54.815199999999997</v>
      </c>
    </row>
    <row r="3393" spans="2:10" x14ac:dyDescent="0.2">
      <c r="B3393" s="937">
        <v>44788</v>
      </c>
      <c r="C3393" s="325">
        <v>128.01480000000001</v>
      </c>
      <c r="D3393" s="325">
        <v>45.5533</v>
      </c>
      <c r="E3393" s="325">
        <v>111.0513</v>
      </c>
      <c r="F3393" s="325">
        <v>179.11539999999999</v>
      </c>
      <c r="G3393" s="325">
        <v>120.58499999999999</v>
      </c>
      <c r="H3393" s="325">
        <v>293.10469999999998</v>
      </c>
      <c r="I3393" s="325">
        <v>60.814900000000002</v>
      </c>
      <c r="J3393" s="325">
        <v>53.939100000000003</v>
      </c>
    </row>
    <row r="3394" spans="2:10" x14ac:dyDescent="0.2">
      <c r="B3394" s="937">
        <v>44789</v>
      </c>
      <c r="C3394" s="325">
        <v>126.9421</v>
      </c>
      <c r="D3394" s="325">
        <v>45.1113</v>
      </c>
      <c r="E3394" s="325">
        <v>109.69580000000001</v>
      </c>
      <c r="F3394" s="325">
        <v>187.73589999999999</v>
      </c>
      <c r="G3394" s="325">
        <v>118.4422</v>
      </c>
      <c r="H3394" s="325">
        <v>292.8562</v>
      </c>
      <c r="I3394" s="325">
        <v>60.430199999999999</v>
      </c>
      <c r="J3394" s="325">
        <v>53.506</v>
      </c>
    </row>
    <row r="3395" spans="2:10" x14ac:dyDescent="0.2">
      <c r="B3395" s="937">
        <v>44790</v>
      </c>
      <c r="C3395" s="325">
        <v>122.9534</v>
      </c>
      <c r="D3395" s="325">
        <v>44.566699999999997</v>
      </c>
      <c r="E3395" s="325">
        <v>107.5515</v>
      </c>
      <c r="F3395" s="325">
        <v>176.00280000000001</v>
      </c>
      <c r="G3395" s="325">
        <v>124.58280000000001</v>
      </c>
      <c r="H3395" s="325">
        <v>301.69409999999999</v>
      </c>
      <c r="I3395" s="325">
        <v>57.302700000000002</v>
      </c>
      <c r="J3395" s="325">
        <v>49.854599999999998</v>
      </c>
    </row>
    <row r="3396" spans="2:10" x14ac:dyDescent="0.2">
      <c r="B3396" s="937">
        <v>44791</v>
      </c>
      <c r="C3396" s="325">
        <v>125.48350000000001</v>
      </c>
      <c r="D3396" s="325">
        <v>44.7956</v>
      </c>
      <c r="E3396" s="325">
        <v>106.367</v>
      </c>
      <c r="F3396" s="325">
        <v>175.56379999999999</v>
      </c>
      <c r="G3396" s="325">
        <v>124.63590000000001</v>
      </c>
      <c r="H3396" s="325">
        <v>301.99209999999999</v>
      </c>
      <c r="I3396" s="325">
        <v>57.6113</v>
      </c>
      <c r="J3396" s="325">
        <v>49.967100000000002</v>
      </c>
    </row>
    <row r="3397" spans="2:10" x14ac:dyDescent="0.2">
      <c r="B3397" s="937">
        <v>44792</v>
      </c>
      <c r="C3397" s="325">
        <v>123.4136</v>
      </c>
      <c r="D3397" s="325">
        <v>44.366</v>
      </c>
      <c r="E3397" s="325">
        <v>104.19710000000001</v>
      </c>
      <c r="F3397" s="325">
        <v>176.70740000000001</v>
      </c>
      <c r="G3397" s="325">
        <v>137.2698</v>
      </c>
      <c r="H3397" s="325">
        <v>296.32139999999998</v>
      </c>
      <c r="I3397" s="325">
        <v>59.965600000000002</v>
      </c>
      <c r="J3397" s="325">
        <v>52.783900000000003</v>
      </c>
    </row>
    <row r="3398" spans="2:10" x14ac:dyDescent="0.2">
      <c r="B3398" s="937">
        <v>44795</v>
      </c>
      <c r="C3398" s="325">
        <v>123.32259999999999</v>
      </c>
      <c r="D3398" s="325">
        <v>44.302300000000002</v>
      </c>
      <c r="E3398" s="325">
        <v>103.3618</v>
      </c>
      <c r="F3398" s="325">
        <v>187.54900000000001</v>
      </c>
      <c r="G3398" s="325">
        <v>140.07919999999999</v>
      </c>
      <c r="H3398" s="325">
        <v>323.12520000000001</v>
      </c>
      <c r="I3398" s="325">
        <v>59.688299999999998</v>
      </c>
      <c r="J3398" s="325">
        <v>52.285499999999999</v>
      </c>
    </row>
    <row r="3399" spans="2:10" x14ac:dyDescent="0.2">
      <c r="B3399" s="937">
        <v>44796</v>
      </c>
      <c r="C3399" s="325">
        <v>122.83759999999999</v>
      </c>
      <c r="D3399" s="325">
        <v>44.281500000000001</v>
      </c>
      <c r="E3399" s="325">
        <v>102.8027</v>
      </c>
      <c r="F3399" s="325">
        <v>188.6036</v>
      </c>
      <c r="G3399" s="325">
        <v>138.87719999999999</v>
      </c>
      <c r="H3399" s="325">
        <v>324.78750000000002</v>
      </c>
      <c r="I3399" s="325">
        <v>59.686199999999999</v>
      </c>
      <c r="J3399" s="325">
        <v>52.395400000000002</v>
      </c>
    </row>
    <row r="3400" spans="2:10" x14ac:dyDescent="0.2">
      <c r="B3400" s="937">
        <v>44797</v>
      </c>
      <c r="C3400" s="325">
        <v>122.4829</v>
      </c>
      <c r="D3400" s="325">
        <v>44.324399999999997</v>
      </c>
      <c r="E3400" s="325">
        <v>102.5744</v>
      </c>
      <c r="F3400" s="325">
        <v>192.34729999999999</v>
      </c>
      <c r="G3400" s="325">
        <v>139.5411</v>
      </c>
      <c r="H3400" s="325">
        <v>326.84980000000002</v>
      </c>
      <c r="I3400" s="325">
        <v>59.720799999999997</v>
      </c>
      <c r="J3400" s="325">
        <v>52.493699999999997</v>
      </c>
    </row>
    <row r="3401" spans="2:10" x14ac:dyDescent="0.2">
      <c r="B3401" s="937">
        <v>44798</v>
      </c>
      <c r="C3401" s="325">
        <v>122.3416</v>
      </c>
      <c r="D3401" s="325">
        <v>44.310499999999998</v>
      </c>
      <c r="E3401" s="325">
        <v>102.5528</v>
      </c>
      <c r="F3401" s="325">
        <v>193.66480000000001</v>
      </c>
      <c r="G3401" s="325">
        <v>134.19900000000001</v>
      </c>
      <c r="H3401" s="325">
        <v>327.76339999999999</v>
      </c>
      <c r="I3401" s="325">
        <v>59.760399999999997</v>
      </c>
      <c r="J3401" s="325">
        <v>52.488199999999999</v>
      </c>
    </row>
    <row r="3402" spans="2:10" x14ac:dyDescent="0.2">
      <c r="B3402" s="937">
        <v>44799</v>
      </c>
      <c r="C3402" s="325">
        <v>122.2786</v>
      </c>
      <c r="D3402" s="325">
        <v>44.3337</v>
      </c>
      <c r="E3402" s="325">
        <v>102.5502</v>
      </c>
      <c r="F3402" s="325">
        <v>194.78129999999999</v>
      </c>
      <c r="G3402" s="325">
        <v>149.72040000000001</v>
      </c>
      <c r="H3402" s="325">
        <v>328.1062</v>
      </c>
      <c r="I3402" s="325">
        <v>59.7517</v>
      </c>
      <c r="J3402" s="325">
        <v>52.520099999999999</v>
      </c>
    </row>
    <row r="3403" spans="2:10" x14ac:dyDescent="0.2">
      <c r="B3403" s="937">
        <v>44802</v>
      </c>
      <c r="C3403" s="325">
        <v>121.4294</v>
      </c>
      <c r="D3403" s="325">
        <v>44.301400000000001</v>
      </c>
      <c r="E3403" s="325">
        <v>102.56480000000001</v>
      </c>
      <c r="F3403" s="325">
        <v>195.56659999999999</v>
      </c>
      <c r="G3403" s="325">
        <v>150.72900000000001</v>
      </c>
      <c r="H3403" s="325">
        <v>328.24020000000002</v>
      </c>
      <c r="I3403" s="325">
        <v>59.739899999999999</v>
      </c>
      <c r="J3403" s="325">
        <v>52.503</v>
      </c>
    </row>
    <row r="3404" spans="2:10" x14ac:dyDescent="0.2">
      <c r="B3404" s="937">
        <v>44803</v>
      </c>
      <c r="C3404" s="325">
        <v>122.0401</v>
      </c>
      <c r="D3404" s="325">
        <v>44.3401</v>
      </c>
      <c r="E3404" s="325">
        <v>102.88500000000001</v>
      </c>
      <c r="F3404" s="325">
        <v>195.68809999999999</v>
      </c>
      <c r="G3404" s="325">
        <v>148.4</v>
      </c>
      <c r="H3404" s="325">
        <v>328.28519999999997</v>
      </c>
      <c r="I3404" s="325">
        <v>59.7179</v>
      </c>
      <c r="J3404" s="325">
        <v>52.502899999999997</v>
      </c>
    </row>
    <row r="3405" spans="2:10" x14ac:dyDescent="0.2">
      <c r="B3405" s="937">
        <v>44804</v>
      </c>
      <c r="C3405" s="325">
        <v>122.0401</v>
      </c>
      <c r="D3405" s="325">
        <v>44.3401</v>
      </c>
      <c r="E3405" s="325">
        <v>102.88500000000001</v>
      </c>
      <c r="F3405" s="325">
        <v>195.68809999999999</v>
      </c>
      <c r="G3405" s="325">
        <v>148.4</v>
      </c>
      <c r="H3405" s="325">
        <v>328.28519999999997</v>
      </c>
      <c r="I3405" s="325">
        <v>59.7179</v>
      </c>
      <c r="J3405" s="325">
        <v>52.502899999999997</v>
      </c>
    </row>
    <row r="3406" spans="2:10" x14ac:dyDescent="0.2">
      <c r="B3406" s="937">
        <v>44805</v>
      </c>
      <c r="C3406" s="325">
        <v>121.9097</v>
      </c>
      <c r="D3406" s="325">
        <v>44.319099999999999</v>
      </c>
      <c r="E3406" s="325">
        <v>104.0446</v>
      </c>
      <c r="F3406" s="325">
        <v>199.76089999999999</v>
      </c>
      <c r="G3406" s="325">
        <v>148.81870000000001</v>
      </c>
      <c r="H3406" s="325">
        <v>331.99810000000002</v>
      </c>
      <c r="I3406" s="325">
        <v>59.704099999999997</v>
      </c>
      <c r="J3406" s="325">
        <v>52.532800000000002</v>
      </c>
    </row>
    <row r="3407" spans="2:10" x14ac:dyDescent="0.2">
      <c r="B3407" s="937">
        <v>44806</v>
      </c>
      <c r="C3407" s="325">
        <v>121.8759</v>
      </c>
      <c r="D3407" s="325">
        <v>44.295400000000001</v>
      </c>
      <c r="E3407" s="325">
        <v>103.46420000000001</v>
      </c>
      <c r="F3407" s="325">
        <v>216.81950000000001</v>
      </c>
      <c r="G3407" s="325">
        <v>152.9392</v>
      </c>
      <c r="H3407" s="325">
        <v>331.13</v>
      </c>
      <c r="I3407" s="325">
        <v>59.715400000000002</v>
      </c>
      <c r="J3407" s="325">
        <v>52.354100000000003</v>
      </c>
    </row>
    <row r="3408" spans="2:10" x14ac:dyDescent="0.2">
      <c r="B3408" s="937">
        <v>44809</v>
      </c>
      <c r="C3408" s="325">
        <v>121.8165</v>
      </c>
      <c r="D3408" s="325">
        <v>44.3748</v>
      </c>
      <c r="E3408" s="325">
        <v>103.94880000000001</v>
      </c>
      <c r="F3408" s="325">
        <v>218.9016</v>
      </c>
      <c r="G3408" s="325">
        <v>156.73830000000001</v>
      </c>
      <c r="H3408" s="325">
        <v>330.18400000000003</v>
      </c>
      <c r="I3408" s="325">
        <v>59.731099999999998</v>
      </c>
      <c r="J3408" s="325">
        <v>52.3643</v>
      </c>
    </row>
    <row r="3409" spans="2:10" x14ac:dyDescent="0.2">
      <c r="B3409" s="937">
        <v>44810</v>
      </c>
      <c r="C3409" s="325">
        <v>122.9991</v>
      </c>
      <c r="D3409" s="325">
        <v>44.325000000000003</v>
      </c>
      <c r="E3409" s="325">
        <v>105.6598</v>
      </c>
      <c r="F3409" s="325">
        <v>222.01499999999999</v>
      </c>
      <c r="G3409" s="325">
        <v>157.9666</v>
      </c>
      <c r="H3409" s="325">
        <v>330.04539999999997</v>
      </c>
      <c r="I3409" s="325">
        <v>59.706699999999998</v>
      </c>
      <c r="J3409" s="325">
        <v>52.298000000000002</v>
      </c>
    </row>
    <row r="3410" spans="2:10" x14ac:dyDescent="0.2">
      <c r="B3410" s="937">
        <v>44811</v>
      </c>
      <c r="C3410" s="325">
        <v>124.913</v>
      </c>
      <c r="D3410" s="325">
        <v>44.268799999999999</v>
      </c>
      <c r="E3410" s="325">
        <v>104.08759999999999</v>
      </c>
      <c r="F3410" s="325">
        <v>226.78309999999999</v>
      </c>
      <c r="G3410" s="325">
        <v>161.464</v>
      </c>
      <c r="H3410" s="325">
        <v>328.0797</v>
      </c>
      <c r="I3410" s="325">
        <v>59.669499999999999</v>
      </c>
      <c r="J3410" s="325">
        <v>52.036099999999998</v>
      </c>
    </row>
    <row r="3411" spans="2:10" x14ac:dyDescent="0.2">
      <c r="B3411" s="937">
        <v>44812</v>
      </c>
      <c r="C3411" s="325">
        <v>125.0239</v>
      </c>
      <c r="D3411" s="325">
        <v>44.348599999999998</v>
      </c>
      <c r="E3411" s="325">
        <v>103.602</v>
      </c>
      <c r="F3411" s="325">
        <v>225.92150000000001</v>
      </c>
      <c r="G3411" s="325">
        <v>162.1097</v>
      </c>
      <c r="H3411" s="325">
        <v>329.53820000000002</v>
      </c>
      <c r="I3411" s="325">
        <v>59.748899999999999</v>
      </c>
      <c r="J3411" s="325">
        <v>52.013399999999997</v>
      </c>
    </row>
    <row r="3412" spans="2:10" x14ac:dyDescent="0.2">
      <c r="B3412" s="937">
        <v>44813</v>
      </c>
      <c r="C3412" s="325">
        <v>125.1755</v>
      </c>
      <c r="D3412" s="325">
        <v>44.29</v>
      </c>
      <c r="E3412" s="325">
        <v>101.71639999999999</v>
      </c>
      <c r="F3412" s="325">
        <v>224.9896</v>
      </c>
      <c r="G3412" s="325">
        <v>162.3177</v>
      </c>
      <c r="H3412" s="325">
        <v>328.0324</v>
      </c>
      <c r="I3412" s="325">
        <v>59.7196</v>
      </c>
      <c r="J3412" s="325">
        <v>51.926600000000001</v>
      </c>
    </row>
    <row r="3413" spans="2:10" x14ac:dyDescent="0.2">
      <c r="B3413" s="937">
        <v>44816</v>
      </c>
      <c r="C3413" s="325">
        <v>125.19499999999999</v>
      </c>
      <c r="D3413" s="325">
        <v>43.315100000000001</v>
      </c>
      <c r="E3413" s="325">
        <v>101.8008</v>
      </c>
      <c r="F3413" s="325">
        <v>194.15719999999999</v>
      </c>
      <c r="G3413" s="325">
        <v>157.10820000000001</v>
      </c>
      <c r="H3413" s="325">
        <v>316.2285</v>
      </c>
      <c r="I3413" s="325">
        <v>59.702199999999998</v>
      </c>
      <c r="J3413" s="325">
        <v>51.642899999999997</v>
      </c>
    </row>
    <row r="3414" spans="2:10" x14ac:dyDescent="0.2">
      <c r="B3414" s="937">
        <v>44817</v>
      </c>
      <c r="C3414" s="325">
        <v>122.751</v>
      </c>
      <c r="D3414" s="325">
        <v>42.565300000000001</v>
      </c>
      <c r="E3414" s="325">
        <v>100.9611</v>
      </c>
      <c r="F3414" s="325">
        <v>174.2792</v>
      </c>
      <c r="G3414" s="325">
        <v>147.66249999999999</v>
      </c>
      <c r="H3414" s="325">
        <v>309.86399999999998</v>
      </c>
      <c r="I3414" s="325">
        <v>59.750799999999998</v>
      </c>
      <c r="J3414" s="325">
        <v>51.658000000000001</v>
      </c>
    </row>
    <row r="3415" spans="2:10" x14ac:dyDescent="0.2">
      <c r="B3415" s="937">
        <v>44818</v>
      </c>
      <c r="C3415" s="325">
        <v>122.1131</v>
      </c>
      <c r="D3415" s="325">
        <v>42.3324</v>
      </c>
      <c r="E3415" s="325">
        <v>100.0881</v>
      </c>
      <c r="F3415" s="325">
        <v>174.5779</v>
      </c>
      <c r="G3415" s="325">
        <v>146.8921</v>
      </c>
      <c r="H3415" s="325">
        <v>308.61180000000002</v>
      </c>
      <c r="I3415" s="325">
        <v>59.705399999999997</v>
      </c>
      <c r="J3415" s="325">
        <v>51.534300000000002</v>
      </c>
    </row>
    <row r="3416" spans="2:10" x14ac:dyDescent="0.2">
      <c r="B3416" s="937">
        <v>44819</v>
      </c>
      <c r="C3416" s="325">
        <v>121.1087</v>
      </c>
      <c r="D3416" s="325">
        <v>42.342399999999998</v>
      </c>
      <c r="E3416" s="325">
        <v>98.582499999999996</v>
      </c>
      <c r="F3416" s="325">
        <v>185.9597</v>
      </c>
      <c r="G3416" s="325">
        <v>147.8417</v>
      </c>
      <c r="H3416" s="325">
        <v>307.65179999999998</v>
      </c>
      <c r="I3416" s="325">
        <v>59.741300000000003</v>
      </c>
      <c r="J3416" s="325">
        <v>51.574399999999997</v>
      </c>
    </row>
    <row r="3417" spans="2:10" x14ac:dyDescent="0.2">
      <c r="B3417" s="937">
        <v>44820</v>
      </c>
      <c r="C3417" s="325">
        <v>120.4115</v>
      </c>
      <c r="D3417" s="325">
        <v>42.206000000000003</v>
      </c>
      <c r="E3417" s="325">
        <v>98.826400000000007</v>
      </c>
      <c r="F3417" s="325">
        <v>185.85890000000001</v>
      </c>
      <c r="G3417" s="325">
        <v>142.78319999999999</v>
      </c>
      <c r="H3417" s="325">
        <v>307.34480000000002</v>
      </c>
      <c r="I3417" s="325">
        <v>59.743899999999996</v>
      </c>
      <c r="J3417" s="325">
        <v>51.568899999999999</v>
      </c>
    </row>
    <row r="3418" spans="2:10" x14ac:dyDescent="0.2">
      <c r="B3418" s="937">
        <v>44823</v>
      </c>
      <c r="C3418" s="325">
        <v>119.7881</v>
      </c>
      <c r="D3418" s="325">
        <v>42.2468</v>
      </c>
      <c r="E3418" s="325">
        <v>99.294300000000007</v>
      </c>
      <c r="F3418" s="325">
        <v>194.02500000000001</v>
      </c>
      <c r="G3418" s="325">
        <v>138.5796</v>
      </c>
      <c r="H3418" s="325">
        <v>312.14229999999998</v>
      </c>
      <c r="I3418" s="325">
        <v>59.764299999999999</v>
      </c>
      <c r="J3418" s="325">
        <v>51.592399999999998</v>
      </c>
    </row>
    <row r="3419" spans="2:10" x14ac:dyDescent="0.2">
      <c r="B3419" s="937">
        <v>44824</v>
      </c>
      <c r="C3419" s="325">
        <v>129.006</v>
      </c>
      <c r="D3419" s="325">
        <v>42.510800000000003</v>
      </c>
      <c r="E3419" s="325">
        <v>104.861</v>
      </c>
      <c r="F3419" s="325">
        <v>214.17339999999999</v>
      </c>
      <c r="G3419" s="325">
        <v>138.28540000000001</v>
      </c>
      <c r="H3419" s="325">
        <v>327.35340000000002</v>
      </c>
      <c r="I3419" s="325">
        <v>59.229300000000002</v>
      </c>
      <c r="J3419" s="325">
        <v>51.732700000000001</v>
      </c>
    </row>
    <row r="3420" spans="2:10" x14ac:dyDescent="0.2">
      <c r="B3420" s="937">
        <v>44825</v>
      </c>
      <c r="C3420" s="325">
        <v>128.22</v>
      </c>
      <c r="D3420" s="325">
        <v>43.751100000000001</v>
      </c>
      <c r="E3420" s="325">
        <v>101.18770000000001</v>
      </c>
      <c r="F3420" s="325">
        <v>212.98670000000001</v>
      </c>
      <c r="G3420" s="325">
        <v>139.3931</v>
      </c>
      <c r="H3420" s="325">
        <v>332.8913</v>
      </c>
      <c r="I3420" s="325">
        <v>56.106999999999999</v>
      </c>
      <c r="J3420" s="325">
        <v>50.477600000000002</v>
      </c>
    </row>
    <row r="3421" spans="2:10" x14ac:dyDescent="0.2">
      <c r="B3421" s="937">
        <v>44826</v>
      </c>
      <c r="C3421" s="325">
        <v>130.85</v>
      </c>
      <c r="D3421" s="325">
        <v>44.42</v>
      </c>
      <c r="E3421" s="325">
        <v>108.08929999999999</v>
      </c>
      <c r="F3421" s="325">
        <v>219.50489999999999</v>
      </c>
      <c r="G3421" s="325">
        <v>144.30680000000001</v>
      </c>
      <c r="H3421" s="325">
        <v>347.28930000000003</v>
      </c>
      <c r="I3421" s="325">
        <v>57.28</v>
      </c>
      <c r="J3421" s="325">
        <v>51.53</v>
      </c>
    </row>
    <row r="3422" spans="2:10" x14ac:dyDescent="0.2">
      <c r="B3422" s="937">
        <v>44827</v>
      </c>
      <c r="C3422" s="325">
        <v>132.5318</v>
      </c>
      <c r="D3422" s="325">
        <v>42.3429</v>
      </c>
      <c r="E3422" s="325">
        <v>107.9175</v>
      </c>
      <c r="F3422" s="325">
        <v>226.84440000000001</v>
      </c>
      <c r="G3422" s="325">
        <v>144.7004</v>
      </c>
      <c r="H3422" s="325">
        <v>358.23360000000002</v>
      </c>
      <c r="I3422" s="325">
        <v>59.560299999999998</v>
      </c>
      <c r="J3422" s="325">
        <v>51.8508</v>
      </c>
    </row>
    <row r="3423" spans="2:10" x14ac:dyDescent="0.2">
      <c r="B3423" s="937">
        <v>44830</v>
      </c>
      <c r="C3423" s="325">
        <v>130.8597</v>
      </c>
      <c r="D3423" s="325">
        <v>43.622599999999998</v>
      </c>
      <c r="E3423" s="325">
        <v>112.58</v>
      </c>
      <c r="F3423" s="325">
        <v>226.11340000000001</v>
      </c>
      <c r="G3423" s="325">
        <v>153.38319999999999</v>
      </c>
      <c r="H3423" s="325">
        <v>349.06849999999997</v>
      </c>
      <c r="I3423" s="325">
        <v>62.379600000000003</v>
      </c>
      <c r="J3423" s="325">
        <v>52.121099999999998</v>
      </c>
    </row>
    <row r="3424" spans="2:10" x14ac:dyDescent="0.2">
      <c r="B3424" s="937">
        <v>44831</v>
      </c>
      <c r="C3424" s="325">
        <v>130.4162</v>
      </c>
      <c r="D3424" s="325">
        <v>42.854700000000001</v>
      </c>
      <c r="E3424" s="325">
        <v>107.4109</v>
      </c>
      <c r="F3424" s="325">
        <v>227.8468</v>
      </c>
      <c r="G3424" s="325">
        <v>139.64099999999999</v>
      </c>
      <c r="H3424" s="325">
        <v>355.75240000000002</v>
      </c>
      <c r="I3424" s="325">
        <v>58.951999999999998</v>
      </c>
      <c r="J3424" s="325">
        <v>52.262099999999997</v>
      </c>
    </row>
    <row r="3425" spans="2:10" x14ac:dyDescent="0.2">
      <c r="B3425" s="937">
        <v>44832</v>
      </c>
      <c r="C3425" s="325">
        <v>132.30090000000001</v>
      </c>
      <c r="D3425" s="325">
        <v>43.750399999999999</v>
      </c>
      <c r="E3425" s="325">
        <v>108.29</v>
      </c>
      <c r="F3425" s="325">
        <v>231.27619999999999</v>
      </c>
      <c r="G3425" s="325">
        <v>134.41239999999999</v>
      </c>
      <c r="H3425" s="325">
        <v>354.10079999999999</v>
      </c>
      <c r="I3425" s="325">
        <v>62.118499999999997</v>
      </c>
      <c r="J3425" s="325">
        <v>52.1616</v>
      </c>
    </row>
    <row r="3426" spans="2:10" x14ac:dyDescent="0.2">
      <c r="B3426" s="937">
        <v>44833</v>
      </c>
      <c r="C3426" s="325">
        <v>183.7165</v>
      </c>
      <c r="D3426" s="325">
        <v>44.932099999999998</v>
      </c>
      <c r="E3426" s="325">
        <v>105.3</v>
      </c>
      <c r="F3426" s="325">
        <v>242.54679999999999</v>
      </c>
      <c r="G3426" s="325">
        <v>139.86089999999999</v>
      </c>
      <c r="H3426" s="325">
        <v>354.27010000000001</v>
      </c>
      <c r="I3426" s="325">
        <v>62.541200000000003</v>
      </c>
      <c r="J3426" s="325">
        <v>53.481999999999999</v>
      </c>
    </row>
    <row r="3427" spans="2:10" x14ac:dyDescent="0.2">
      <c r="B3427" s="937">
        <v>44834</v>
      </c>
      <c r="C3427" s="325">
        <v>189.25530000000001</v>
      </c>
      <c r="D3427" s="325">
        <v>45.153500000000001</v>
      </c>
      <c r="E3427" s="325">
        <v>110.5812</v>
      </c>
      <c r="F3427" s="325">
        <v>239.6318</v>
      </c>
      <c r="G3427" s="325">
        <v>143.33539999999999</v>
      </c>
      <c r="H3427" s="325">
        <v>344.14170000000001</v>
      </c>
      <c r="I3427" s="325">
        <v>58.7776</v>
      </c>
      <c r="J3427" s="325">
        <v>54.462000000000003</v>
      </c>
    </row>
    <row r="3428" spans="2:10" x14ac:dyDescent="0.2">
      <c r="B3428" s="937">
        <v>44837</v>
      </c>
      <c r="C3428" s="325">
        <v>189.25569999999999</v>
      </c>
      <c r="D3428" s="325">
        <v>44.847299999999997</v>
      </c>
      <c r="E3428" s="325">
        <v>106.1155</v>
      </c>
      <c r="F3428" s="325">
        <v>248.42179999999999</v>
      </c>
      <c r="G3428" s="325">
        <v>141.0942</v>
      </c>
      <c r="H3428" s="325">
        <v>340.45949999999999</v>
      </c>
      <c r="I3428" s="325">
        <v>61.7485</v>
      </c>
      <c r="J3428" s="325">
        <v>53.655000000000001</v>
      </c>
    </row>
    <row r="3429" spans="2:10" x14ac:dyDescent="0.2">
      <c r="B3429" s="937">
        <v>44838</v>
      </c>
      <c r="C3429" s="325">
        <v>188.86869999999999</v>
      </c>
      <c r="D3429" s="325">
        <v>45.204599999999999</v>
      </c>
      <c r="E3429" s="325">
        <v>111.8785</v>
      </c>
      <c r="F3429" s="325">
        <v>232.1249</v>
      </c>
      <c r="G3429" s="325">
        <v>136.42850000000001</v>
      </c>
      <c r="H3429" s="325">
        <v>325.1694</v>
      </c>
      <c r="I3429" s="325">
        <v>59.174700000000001</v>
      </c>
      <c r="J3429" s="325">
        <v>53.857300000000002</v>
      </c>
    </row>
    <row r="3430" spans="2:10" x14ac:dyDescent="0.2">
      <c r="B3430" s="937">
        <v>44839</v>
      </c>
      <c r="C3430" s="325">
        <v>185.73179999999999</v>
      </c>
      <c r="D3430" s="325">
        <v>45.169499999999999</v>
      </c>
      <c r="E3430" s="325">
        <v>113.7899</v>
      </c>
      <c r="F3430" s="325">
        <v>240.91919999999999</v>
      </c>
      <c r="G3430" s="325">
        <v>140.053</v>
      </c>
      <c r="H3430" s="325">
        <v>338.95589999999999</v>
      </c>
      <c r="I3430" s="325">
        <v>59.948399999999999</v>
      </c>
      <c r="J3430" s="325">
        <v>50.326300000000003</v>
      </c>
    </row>
    <row r="3431" spans="2:10" x14ac:dyDescent="0.2">
      <c r="B3431" s="937">
        <v>44840</v>
      </c>
      <c r="C3431" s="325">
        <v>151.32400000000001</v>
      </c>
      <c r="D3431" s="325">
        <v>45.180999999999997</v>
      </c>
      <c r="E3431" s="325">
        <v>103.4508</v>
      </c>
      <c r="F3431" s="325">
        <v>245.25880000000001</v>
      </c>
      <c r="G3431" s="325">
        <v>137.15299999999999</v>
      </c>
      <c r="H3431" s="325">
        <v>326.54270000000002</v>
      </c>
      <c r="I3431" s="325">
        <v>55.153100000000002</v>
      </c>
      <c r="J3431" s="325">
        <v>52.792099999999998</v>
      </c>
    </row>
    <row r="3432" spans="2:10" x14ac:dyDescent="0.2">
      <c r="B3432" s="937">
        <v>44841</v>
      </c>
      <c r="C3432" s="325">
        <v>182.28229999999999</v>
      </c>
      <c r="D3432" s="325">
        <v>45.134099999999997</v>
      </c>
      <c r="E3432" s="325">
        <v>112.75149999999999</v>
      </c>
      <c r="F3432" s="325">
        <v>243.8373</v>
      </c>
      <c r="G3432" s="325">
        <v>143.392</v>
      </c>
      <c r="H3432" s="325">
        <v>343.44889999999998</v>
      </c>
      <c r="I3432" s="325">
        <v>58.320300000000003</v>
      </c>
      <c r="J3432" s="325">
        <v>53.052599999999998</v>
      </c>
    </row>
    <row r="3433" spans="2:10" x14ac:dyDescent="0.2">
      <c r="B3433" s="937">
        <v>44844</v>
      </c>
      <c r="C3433" s="325">
        <v>189.08920000000001</v>
      </c>
      <c r="D3433" s="325">
        <v>45.110900000000001</v>
      </c>
      <c r="E3433" s="325">
        <v>108.6275</v>
      </c>
      <c r="F3433" s="325">
        <v>248.35640000000001</v>
      </c>
      <c r="G3433" s="325">
        <v>139.78139999999999</v>
      </c>
      <c r="H3433" s="325">
        <v>345.07119999999998</v>
      </c>
      <c r="I3433" s="325">
        <v>58.0745</v>
      </c>
      <c r="J3433" s="325">
        <v>53.606699999999996</v>
      </c>
    </row>
    <row r="3434" spans="2:10" x14ac:dyDescent="0.2">
      <c r="B3434" s="937">
        <v>44845</v>
      </c>
      <c r="C3434" s="325">
        <v>191.5592</v>
      </c>
      <c r="D3434" s="325">
        <v>49.059699999999999</v>
      </c>
      <c r="E3434" s="325">
        <v>114.9716</v>
      </c>
      <c r="F3434" s="325">
        <v>253.31280000000001</v>
      </c>
      <c r="G3434" s="325">
        <v>147.82259999999999</v>
      </c>
      <c r="H3434" s="325">
        <v>355.5659</v>
      </c>
      <c r="I3434" s="325">
        <v>58.848100000000002</v>
      </c>
      <c r="J3434" s="325">
        <v>56.6021</v>
      </c>
    </row>
    <row r="3435" spans="2:10" x14ac:dyDescent="0.2">
      <c r="B3435" s="937">
        <v>44846</v>
      </c>
      <c r="C3435" s="325">
        <v>201.73079999999999</v>
      </c>
      <c r="D3435" s="325">
        <v>59.264800000000001</v>
      </c>
      <c r="E3435" s="325">
        <v>118.7205</v>
      </c>
      <c r="F3435" s="325">
        <v>262.69470000000001</v>
      </c>
      <c r="G3435" s="325">
        <v>149.37819999999999</v>
      </c>
      <c r="H3435" s="325">
        <v>371.90210000000002</v>
      </c>
      <c r="I3435" s="325">
        <v>59.8626</v>
      </c>
      <c r="J3435" s="325">
        <v>59.719900000000003</v>
      </c>
    </row>
    <row r="3436" spans="2:10" x14ac:dyDescent="0.2">
      <c r="B3436" s="937">
        <v>44847</v>
      </c>
      <c r="C3436" s="325">
        <v>209.08260000000001</v>
      </c>
      <c r="D3436" s="325">
        <v>59.509</v>
      </c>
      <c r="E3436" s="325">
        <v>122.89960000000001</v>
      </c>
      <c r="F3436" s="325">
        <v>290.73200000000003</v>
      </c>
      <c r="G3436" s="325">
        <v>147.76060000000001</v>
      </c>
      <c r="H3436" s="325">
        <v>376.19650000000001</v>
      </c>
      <c r="I3436" s="325">
        <v>61.506599999999999</v>
      </c>
      <c r="J3436" s="325">
        <v>62.6815</v>
      </c>
    </row>
    <row r="3437" spans="2:10" x14ac:dyDescent="0.2">
      <c r="B3437" s="937">
        <v>44848</v>
      </c>
      <c r="C3437" s="325">
        <v>215.33150000000001</v>
      </c>
      <c r="D3437" s="325">
        <v>60.707700000000003</v>
      </c>
      <c r="E3437" s="325">
        <v>116.673</v>
      </c>
      <c r="F3437" s="325">
        <v>279.10509999999999</v>
      </c>
      <c r="G3437" s="325">
        <v>165.40459999999999</v>
      </c>
      <c r="H3437" s="325">
        <v>396.88940000000002</v>
      </c>
      <c r="I3437" s="325">
        <v>61.208799999999997</v>
      </c>
      <c r="J3437" s="325">
        <v>56.966799999999999</v>
      </c>
    </row>
    <row r="3438" spans="2:10" x14ac:dyDescent="0.2">
      <c r="B3438" s="937">
        <v>44851</v>
      </c>
      <c r="C3438" s="325">
        <v>207.36150000000001</v>
      </c>
      <c r="D3438" s="325">
        <v>59.648600000000002</v>
      </c>
      <c r="E3438" s="325">
        <v>126.87820000000001</v>
      </c>
      <c r="F3438" s="325">
        <v>272.42779999999999</v>
      </c>
      <c r="G3438" s="325">
        <v>158.99369999999999</v>
      </c>
      <c r="H3438" s="325">
        <v>387.82049999999998</v>
      </c>
      <c r="I3438" s="325">
        <v>62.230800000000002</v>
      </c>
      <c r="J3438" s="325">
        <v>61.799399999999999</v>
      </c>
    </row>
    <row r="3439" spans="2:10" x14ac:dyDescent="0.2">
      <c r="B3439" s="937">
        <v>44852</v>
      </c>
      <c r="C3439" s="325">
        <v>207.23660000000001</v>
      </c>
      <c r="D3439" s="325">
        <v>59.418199999999999</v>
      </c>
      <c r="E3439" s="325">
        <v>126.8018</v>
      </c>
      <c r="F3439" s="325">
        <v>272.60910000000001</v>
      </c>
      <c r="G3439" s="325">
        <v>158.98929999999999</v>
      </c>
      <c r="H3439" s="325">
        <v>386.13589999999999</v>
      </c>
      <c r="I3439" s="325">
        <v>60.940399999999997</v>
      </c>
      <c r="J3439" s="325">
        <v>61.381399999999999</v>
      </c>
    </row>
    <row r="3440" spans="2:10" x14ac:dyDescent="0.2">
      <c r="B3440" s="937">
        <v>44853</v>
      </c>
      <c r="C3440" s="325">
        <v>216.57259999999999</v>
      </c>
      <c r="D3440" s="325">
        <v>59.302700000000002</v>
      </c>
      <c r="E3440" s="325">
        <v>128.45670000000001</v>
      </c>
      <c r="F3440" s="325">
        <v>278.15769999999998</v>
      </c>
      <c r="G3440" s="325">
        <v>157.96119999999999</v>
      </c>
      <c r="H3440" s="325">
        <v>407.14640000000003</v>
      </c>
      <c r="I3440" s="325">
        <v>59.699599999999997</v>
      </c>
      <c r="J3440" s="325">
        <v>59.491</v>
      </c>
    </row>
    <row r="3441" spans="2:10" x14ac:dyDescent="0.2">
      <c r="B3441" s="937">
        <v>44854</v>
      </c>
      <c r="C3441" s="325">
        <v>214.27199999999999</v>
      </c>
      <c r="D3441" s="325">
        <v>58.546599999999998</v>
      </c>
      <c r="E3441" s="325">
        <v>127.3109</v>
      </c>
      <c r="F3441" s="325">
        <v>278.11290000000002</v>
      </c>
      <c r="G3441" s="325">
        <v>151.53489999999999</v>
      </c>
      <c r="H3441" s="325">
        <v>404.00799999999998</v>
      </c>
      <c r="I3441" s="325">
        <v>59.325200000000002</v>
      </c>
      <c r="J3441" s="325">
        <v>58.9236</v>
      </c>
    </row>
    <row r="3442" spans="2:10" x14ac:dyDescent="0.2">
      <c r="B3442" s="937">
        <v>44855</v>
      </c>
      <c r="C3442" s="325">
        <v>210.3663</v>
      </c>
      <c r="D3442" s="325">
        <v>57.4407</v>
      </c>
      <c r="E3442" s="325">
        <v>125.6525</v>
      </c>
      <c r="F3442" s="325">
        <v>281.15550000000002</v>
      </c>
      <c r="G3442" s="325">
        <v>158.92939999999999</v>
      </c>
      <c r="H3442" s="325">
        <v>409.9744</v>
      </c>
      <c r="I3442" s="325">
        <v>59.379800000000003</v>
      </c>
      <c r="J3442" s="325">
        <v>58.393999999999998</v>
      </c>
    </row>
    <row r="3443" spans="2:10" x14ac:dyDescent="0.2">
      <c r="B3443" s="937">
        <v>44858</v>
      </c>
      <c r="C3443" s="325">
        <v>213.1755</v>
      </c>
      <c r="D3443" s="325">
        <v>57.913800000000002</v>
      </c>
      <c r="E3443" s="325">
        <v>126.35420000000001</v>
      </c>
      <c r="F3443" s="325">
        <v>280.23500000000001</v>
      </c>
      <c r="G3443" s="325">
        <v>160.70590000000001</v>
      </c>
      <c r="H3443" s="325">
        <v>413.76369999999997</v>
      </c>
      <c r="I3443" s="325">
        <v>59.006999999999998</v>
      </c>
      <c r="J3443" s="325">
        <v>58.442300000000003</v>
      </c>
    </row>
    <row r="3444" spans="2:10" x14ac:dyDescent="0.2">
      <c r="B3444" s="937">
        <v>44859</v>
      </c>
      <c r="C3444" s="325">
        <v>207.5316</v>
      </c>
      <c r="D3444" s="325">
        <v>55.558799999999998</v>
      </c>
      <c r="E3444" s="325">
        <v>123.8479</v>
      </c>
      <c r="F3444" s="325">
        <v>263.62639999999999</v>
      </c>
      <c r="G3444" s="325">
        <v>156.58189999999999</v>
      </c>
      <c r="H3444" s="325">
        <v>393.66370000000001</v>
      </c>
      <c r="I3444" s="325">
        <v>56.308999999999997</v>
      </c>
      <c r="J3444" s="325">
        <v>55.916899999999998</v>
      </c>
    </row>
    <row r="3445" spans="2:10" x14ac:dyDescent="0.2">
      <c r="B3445" s="937">
        <v>44860</v>
      </c>
      <c r="C3445" s="325">
        <v>198.14340000000001</v>
      </c>
      <c r="D3445" s="325">
        <v>52.993099999999998</v>
      </c>
      <c r="E3445" s="325">
        <v>118.7959</v>
      </c>
      <c r="F3445" s="325">
        <v>258.83159999999998</v>
      </c>
      <c r="G3445" s="325">
        <v>151.27090000000001</v>
      </c>
      <c r="H3445" s="325">
        <v>383.72309999999999</v>
      </c>
      <c r="I3445" s="325">
        <v>55.112200000000001</v>
      </c>
      <c r="J3445" s="325">
        <v>54.029699999999998</v>
      </c>
    </row>
    <row r="3446" spans="2:10" x14ac:dyDescent="0.2">
      <c r="B3446" s="937">
        <v>44861</v>
      </c>
      <c r="C3446" s="325">
        <v>204.52940000000001</v>
      </c>
      <c r="D3446" s="325">
        <v>54.858400000000003</v>
      </c>
      <c r="E3446" s="325">
        <v>121.7646</v>
      </c>
      <c r="F3446" s="325">
        <v>263.0641</v>
      </c>
      <c r="G3446" s="325">
        <v>145.09790000000001</v>
      </c>
      <c r="H3446" s="325">
        <v>386.33609999999999</v>
      </c>
      <c r="I3446" s="325">
        <v>55.424999999999997</v>
      </c>
      <c r="J3446" s="325">
        <v>55.1295</v>
      </c>
    </row>
    <row r="3447" spans="2:10" x14ac:dyDescent="0.2">
      <c r="B3447" s="937">
        <v>44862</v>
      </c>
      <c r="C3447" s="325">
        <v>205.2604</v>
      </c>
      <c r="D3447" s="325">
        <v>55.118600000000001</v>
      </c>
      <c r="E3447" s="325">
        <v>123.1768</v>
      </c>
      <c r="F3447" s="325">
        <v>257.01600000000002</v>
      </c>
      <c r="G3447" s="325">
        <v>152.84289999999999</v>
      </c>
      <c r="H3447" s="325">
        <v>375.82690000000002</v>
      </c>
      <c r="I3447" s="325">
        <v>56.575600000000001</v>
      </c>
      <c r="J3447" s="325">
        <v>55.834200000000003</v>
      </c>
    </row>
    <row r="3448" spans="2:10" x14ac:dyDescent="0.2">
      <c r="B3448" s="937">
        <v>44865</v>
      </c>
      <c r="C3448" s="325">
        <v>203.5737</v>
      </c>
      <c r="D3448" s="325">
        <v>54.442799999999998</v>
      </c>
      <c r="E3448" s="325">
        <v>121.33280000000001</v>
      </c>
      <c r="F3448" s="325">
        <v>260.0899</v>
      </c>
      <c r="G3448" s="325">
        <v>153.42449999999999</v>
      </c>
      <c r="H3448" s="325">
        <v>381.46949999999998</v>
      </c>
      <c r="I3448" s="325">
        <v>56.3583</v>
      </c>
      <c r="J3448" s="325">
        <v>55.410299999999999</v>
      </c>
    </row>
    <row r="3449" spans="2:10" x14ac:dyDescent="0.2">
      <c r="B3449" s="937">
        <v>44866</v>
      </c>
      <c r="C3449" s="325">
        <v>197.4359</v>
      </c>
      <c r="D3449" s="325">
        <v>52.424900000000001</v>
      </c>
      <c r="E3449" s="325">
        <v>117.1217</v>
      </c>
      <c r="F3449" s="325">
        <v>263.47370000000001</v>
      </c>
      <c r="G3449" s="325">
        <v>153.7422</v>
      </c>
      <c r="H3449" s="325">
        <v>385.62889999999999</v>
      </c>
      <c r="I3449" s="325">
        <v>55.798400000000001</v>
      </c>
      <c r="J3449" s="325">
        <v>54.1145</v>
      </c>
    </row>
    <row r="3450" spans="2:10" x14ac:dyDescent="0.2">
      <c r="B3450" s="937">
        <v>44867</v>
      </c>
      <c r="C3450" s="325">
        <v>193.35720000000001</v>
      </c>
      <c r="D3450" s="325">
        <v>51.307200000000002</v>
      </c>
      <c r="E3450" s="325">
        <v>114.87179999999999</v>
      </c>
      <c r="F3450" s="325">
        <v>260.57010000000002</v>
      </c>
      <c r="G3450" s="325">
        <v>148.9982</v>
      </c>
      <c r="H3450" s="325">
        <v>378.62939999999998</v>
      </c>
      <c r="I3450" s="325">
        <v>55.464599999999997</v>
      </c>
      <c r="J3450" s="325">
        <v>53.374899999999997</v>
      </c>
    </row>
    <row r="3451" spans="2:10" x14ac:dyDescent="0.2">
      <c r="B3451" s="937">
        <v>44868</v>
      </c>
      <c r="C3451" s="325">
        <v>206.0196</v>
      </c>
      <c r="D3451" s="325">
        <v>55.182600000000001</v>
      </c>
      <c r="E3451" s="325">
        <v>122.8745</v>
      </c>
      <c r="F3451" s="325">
        <v>267.67779999999999</v>
      </c>
      <c r="G3451" s="325">
        <v>148.36109999999999</v>
      </c>
      <c r="H3451" s="325">
        <v>396.58620000000002</v>
      </c>
      <c r="I3451" s="325">
        <v>56.571300000000001</v>
      </c>
      <c r="J3451" s="325">
        <v>55.880400000000002</v>
      </c>
    </row>
    <row r="3452" spans="2:10" x14ac:dyDescent="0.2">
      <c r="B3452" s="937">
        <v>44869</v>
      </c>
      <c r="C3452" s="325">
        <v>197.88319999999999</v>
      </c>
      <c r="D3452" s="325">
        <v>52.706699999999998</v>
      </c>
      <c r="E3452" s="325">
        <v>117.768</v>
      </c>
      <c r="F3452" s="325">
        <v>251.90270000000001</v>
      </c>
      <c r="G3452" s="325">
        <v>149.21700000000001</v>
      </c>
      <c r="H3452" s="325">
        <v>364.35489999999999</v>
      </c>
      <c r="I3452" s="325">
        <v>55.863700000000001</v>
      </c>
      <c r="J3452" s="325">
        <v>54.283700000000003</v>
      </c>
    </row>
    <row r="3453" spans="2:10" x14ac:dyDescent="0.2">
      <c r="B3453" s="937">
        <v>44872</v>
      </c>
      <c r="C3453" s="325">
        <v>192.6431</v>
      </c>
      <c r="D3453" s="325">
        <v>53.161999999999999</v>
      </c>
      <c r="E3453" s="325">
        <v>114.0222</v>
      </c>
      <c r="F3453" s="325">
        <v>253.12360000000001</v>
      </c>
      <c r="G3453" s="325">
        <v>146.5498</v>
      </c>
      <c r="H3453" s="325">
        <v>373.58550000000002</v>
      </c>
      <c r="I3453" s="325">
        <v>55.137799999999999</v>
      </c>
      <c r="J3453" s="325">
        <v>54.154699999999998</v>
      </c>
    </row>
    <row r="3454" spans="2:10" x14ac:dyDescent="0.2">
      <c r="B3454" s="937">
        <v>44873</v>
      </c>
      <c r="C3454" s="325">
        <v>201.97239999999999</v>
      </c>
      <c r="D3454" s="325">
        <v>51.6601</v>
      </c>
      <c r="E3454" s="325">
        <v>108.93859999999999</v>
      </c>
      <c r="F3454" s="325">
        <v>250.14439999999999</v>
      </c>
      <c r="G3454" s="325">
        <v>140.01589999999999</v>
      </c>
      <c r="H3454" s="325">
        <v>367.92070000000001</v>
      </c>
      <c r="I3454" s="325">
        <v>56.947000000000003</v>
      </c>
      <c r="J3454" s="325">
        <v>56.581400000000002</v>
      </c>
    </row>
    <row r="3455" spans="2:10" x14ac:dyDescent="0.2">
      <c r="B3455" s="937">
        <v>44874</v>
      </c>
      <c r="C3455" s="325">
        <v>201.82249999999999</v>
      </c>
      <c r="D3455" s="325">
        <v>51.344499999999996</v>
      </c>
      <c r="E3455" s="325">
        <v>106.4164</v>
      </c>
      <c r="F3455" s="325">
        <v>255.256</v>
      </c>
      <c r="G3455" s="325">
        <v>150.31960000000001</v>
      </c>
      <c r="H3455" s="325">
        <v>369.24029999999999</v>
      </c>
      <c r="I3455" s="325">
        <v>55.148499999999999</v>
      </c>
      <c r="J3455" s="325">
        <v>53.243000000000002</v>
      </c>
    </row>
    <row r="3456" spans="2:10" x14ac:dyDescent="0.2">
      <c r="B3456" s="937">
        <v>44875</v>
      </c>
      <c r="C3456" s="325">
        <v>194.387</v>
      </c>
      <c r="D3456" s="325">
        <v>52.049199999999999</v>
      </c>
      <c r="E3456" s="325">
        <v>112.94450000000001</v>
      </c>
      <c r="F3456" s="325">
        <v>227.21979999999999</v>
      </c>
      <c r="G3456" s="325">
        <v>130.22579999999999</v>
      </c>
      <c r="H3456" s="325">
        <v>321.28809999999999</v>
      </c>
      <c r="I3456" s="325">
        <v>52.321100000000001</v>
      </c>
      <c r="J3456" s="325">
        <v>52.194400000000002</v>
      </c>
    </row>
    <row r="3457" spans="2:10" x14ac:dyDescent="0.2">
      <c r="B3457" s="937">
        <v>44876</v>
      </c>
      <c r="C3457" s="325">
        <v>179.26429999999999</v>
      </c>
      <c r="D3457" s="325">
        <v>52.686999999999998</v>
      </c>
      <c r="E3457" s="325">
        <v>114.7324</v>
      </c>
      <c r="F3457" s="325">
        <v>230.81659999999999</v>
      </c>
      <c r="G3457" s="325">
        <v>130.6585</v>
      </c>
      <c r="H3457" s="325">
        <v>326.37389999999999</v>
      </c>
      <c r="I3457" s="325">
        <v>55.531700000000001</v>
      </c>
      <c r="J3457" s="325">
        <v>55.6327</v>
      </c>
    </row>
    <row r="3458" spans="2:10" x14ac:dyDescent="0.2">
      <c r="B3458" s="937">
        <v>44879</v>
      </c>
      <c r="C3458" s="325">
        <v>179.5625</v>
      </c>
      <c r="D3458" s="325">
        <v>50.105200000000004</v>
      </c>
      <c r="E3458" s="325">
        <v>106.0745</v>
      </c>
      <c r="F3458" s="325">
        <v>214.31219999999999</v>
      </c>
      <c r="G3458" s="325">
        <v>132.61179999999999</v>
      </c>
      <c r="H3458" s="325">
        <v>305.23219999999998</v>
      </c>
      <c r="I3458" s="325">
        <v>51.423900000000003</v>
      </c>
      <c r="J3458" s="325">
        <v>50.754300000000001</v>
      </c>
    </row>
    <row r="3459" spans="2:10" x14ac:dyDescent="0.2">
      <c r="B3459" s="937">
        <v>44880</v>
      </c>
      <c r="C3459" s="325">
        <v>172.1789</v>
      </c>
      <c r="D3459" s="325">
        <v>50.126100000000001</v>
      </c>
      <c r="E3459" s="325">
        <v>101.99160000000001</v>
      </c>
      <c r="F3459" s="325">
        <v>211.62139999999999</v>
      </c>
      <c r="G3459" s="325">
        <v>131.268</v>
      </c>
      <c r="H3459" s="325">
        <v>297.23880000000003</v>
      </c>
      <c r="I3459" s="325">
        <v>52.819299999999998</v>
      </c>
      <c r="J3459" s="325">
        <v>51.460599999999999</v>
      </c>
    </row>
    <row r="3460" spans="2:10" x14ac:dyDescent="0.2">
      <c r="B3460" s="937">
        <v>44881</v>
      </c>
      <c r="C3460" s="325">
        <v>169.602</v>
      </c>
      <c r="D3460" s="325">
        <v>50.111800000000002</v>
      </c>
      <c r="E3460" s="325">
        <v>108.3359</v>
      </c>
      <c r="F3460" s="325">
        <v>211.0855</v>
      </c>
      <c r="G3460" s="325">
        <v>133.14920000000001</v>
      </c>
      <c r="H3460" s="325">
        <v>310.49040000000002</v>
      </c>
      <c r="I3460" s="325">
        <v>50.755400000000002</v>
      </c>
      <c r="J3460" s="325">
        <v>50.4191</v>
      </c>
    </row>
    <row r="3461" spans="2:10" x14ac:dyDescent="0.2">
      <c r="B3461" s="937">
        <v>44882</v>
      </c>
      <c r="C3461" s="325">
        <v>169.64660000000001</v>
      </c>
      <c r="D3461" s="325">
        <v>51.523600000000002</v>
      </c>
      <c r="E3461" s="325">
        <v>110.6118</v>
      </c>
      <c r="F3461" s="325">
        <v>223.9956</v>
      </c>
      <c r="G3461" s="325">
        <v>136.53460000000001</v>
      </c>
      <c r="H3461" s="325">
        <v>315.56459999999998</v>
      </c>
      <c r="I3461" s="325">
        <v>52.287599999999998</v>
      </c>
      <c r="J3461" s="325">
        <v>51.9</v>
      </c>
    </row>
    <row r="3462" spans="2:10" x14ac:dyDescent="0.2">
      <c r="B3462" s="937">
        <v>44883</v>
      </c>
      <c r="C3462" s="325">
        <v>174.2139</v>
      </c>
      <c r="D3462" s="325">
        <v>50.863500000000002</v>
      </c>
      <c r="E3462" s="325">
        <v>100.2754</v>
      </c>
      <c r="F3462" s="325">
        <v>220.01150000000001</v>
      </c>
      <c r="G3462" s="325">
        <v>134.43369999999999</v>
      </c>
      <c r="H3462" s="325">
        <v>311.9436</v>
      </c>
      <c r="I3462" s="325">
        <v>53.986199999999997</v>
      </c>
      <c r="J3462" s="325">
        <v>52.419699999999999</v>
      </c>
    </row>
    <row r="3463" spans="2:10" x14ac:dyDescent="0.2">
      <c r="B3463" s="937">
        <v>44886</v>
      </c>
      <c r="C3463" s="325">
        <v>174.18049999999999</v>
      </c>
      <c r="D3463" s="325">
        <v>50.761200000000002</v>
      </c>
      <c r="E3463" s="325">
        <v>100.236</v>
      </c>
      <c r="F3463" s="325">
        <v>219.92509999999999</v>
      </c>
      <c r="G3463" s="325">
        <v>133.91229999999999</v>
      </c>
      <c r="H3463" s="325">
        <v>311.51229999999998</v>
      </c>
      <c r="I3463" s="325">
        <v>52.972900000000003</v>
      </c>
      <c r="J3463" s="325">
        <v>53.5396</v>
      </c>
    </row>
    <row r="3464" spans="2:10" x14ac:dyDescent="0.2">
      <c r="B3464" s="937">
        <v>44887</v>
      </c>
      <c r="C3464" s="325">
        <v>169.1268</v>
      </c>
      <c r="D3464" s="325">
        <v>50.511000000000003</v>
      </c>
      <c r="E3464" s="325">
        <v>99.716099999999997</v>
      </c>
      <c r="F3464" s="325">
        <v>218.78440000000001</v>
      </c>
      <c r="G3464" s="325">
        <v>132.87960000000001</v>
      </c>
      <c r="H3464" s="325">
        <v>309.8965</v>
      </c>
      <c r="I3464" s="325">
        <v>53.025500000000001</v>
      </c>
      <c r="J3464" s="325">
        <v>53.576099999999997</v>
      </c>
    </row>
    <row r="3465" spans="2:10" x14ac:dyDescent="0.2">
      <c r="B3465" s="937">
        <v>44888</v>
      </c>
      <c r="C3465" s="325">
        <v>155.1885</v>
      </c>
      <c r="D3465" s="325">
        <v>46.389499999999998</v>
      </c>
      <c r="E3465" s="325">
        <v>91.498099999999994</v>
      </c>
      <c r="F3465" s="325">
        <v>200.75360000000001</v>
      </c>
      <c r="G3465" s="325">
        <v>122.1718</v>
      </c>
      <c r="H3465" s="325">
        <v>284.3569</v>
      </c>
      <c r="I3465" s="325">
        <v>54.2044</v>
      </c>
      <c r="J3465" s="325">
        <v>53.550400000000003</v>
      </c>
    </row>
    <row r="3466" spans="2:10" x14ac:dyDescent="0.2">
      <c r="B3466" s="937">
        <v>44889</v>
      </c>
      <c r="C3466" s="325">
        <v>147.61089999999999</v>
      </c>
      <c r="D3466" s="325">
        <v>46.822200000000002</v>
      </c>
      <c r="E3466" s="325">
        <v>91.93</v>
      </c>
      <c r="F3466" s="325">
        <v>224.8562</v>
      </c>
      <c r="G3466" s="325">
        <v>121.98399999999999</v>
      </c>
      <c r="H3466" s="325">
        <v>285.69889999999998</v>
      </c>
      <c r="I3466" s="325">
        <v>54.452399999999997</v>
      </c>
      <c r="J3466" s="325">
        <v>53.127800000000001</v>
      </c>
    </row>
    <row r="3467" spans="2:10" x14ac:dyDescent="0.2">
      <c r="B3467" s="937">
        <v>44890</v>
      </c>
      <c r="C3467" s="325">
        <v>142.64869999999999</v>
      </c>
      <c r="D3467" s="325">
        <v>46.529800000000002</v>
      </c>
      <c r="E3467" s="325">
        <v>91.418099999999995</v>
      </c>
      <c r="F3467" s="325">
        <v>223.60429999999999</v>
      </c>
      <c r="G3467" s="325">
        <v>121.5324</v>
      </c>
      <c r="H3467" s="325">
        <v>284.10820000000001</v>
      </c>
      <c r="I3467" s="325">
        <v>53.992899999999999</v>
      </c>
      <c r="J3467" s="325">
        <v>52.920099999999998</v>
      </c>
    </row>
    <row r="3468" spans="2:10" x14ac:dyDescent="0.2">
      <c r="B3468" s="937">
        <v>44893</v>
      </c>
      <c r="C3468" s="325">
        <v>142.64660000000001</v>
      </c>
      <c r="D3468" s="325">
        <v>46.387700000000002</v>
      </c>
      <c r="E3468" s="325">
        <v>91.559700000000007</v>
      </c>
      <c r="F3468" s="325">
        <v>226.6506</v>
      </c>
      <c r="G3468" s="325">
        <v>121.9359</v>
      </c>
      <c r="H3468" s="325">
        <v>284.54840000000002</v>
      </c>
      <c r="I3468" s="325">
        <v>54.82</v>
      </c>
      <c r="J3468" s="325">
        <v>51.667200000000001</v>
      </c>
    </row>
    <row r="3469" spans="2:10" x14ac:dyDescent="0.2">
      <c r="B3469" s="937">
        <v>44894</v>
      </c>
      <c r="C3469" s="325">
        <v>147.6439</v>
      </c>
      <c r="D3469" s="325">
        <v>44.709899999999998</v>
      </c>
      <c r="E3469" s="325">
        <v>88.234800000000007</v>
      </c>
      <c r="F3469" s="325">
        <v>226.6</v>
      </c>
      <c r="G3469" s="325">
        <v>117.76090000000001</v>
      </c>
      <c r="H3469" s="325">
        <v>274.21530000000001</v>
      </c>
      <c r="I3469" s="325">
        <v>54.969299999999997</v>
      </c>
      <c r="J3469" s="325">
        <v>51.6539</v>
      </c>
    </row>
    <row r="3470" spans="2:10" x14ac:dyDescent="0.2">
      <c r="B3470" s="937">
        <v>44895</v>
      </c>
      <c r="C3470" s="325">
        <v>163.37719999999999</v>
      </c>
      <c r="D3470" s="325">
        <v>48.183199999999999</v>
      </c>
      <c r="E3470" s="325">
        <v>109.2765</v>
      </c>
      <c r="F3470" s="325">
        <v>214.0924</v>
      </c>
      <c r="G3470" s="325">
        <v>126.7938</v>
      </c>
      <c r="H3470" s="325">
        <v>305.95690000000002</v>
      </c>
      <c r="I3470" s="325">
        <v>48.434800000000003</v>
      </c>
      <c r="J3470" s="325">
        <v>48.307699999999997</v>
      </c>
    </row>
    <row r="3471" spans="2:10" x14ac:dyDescent="0.2">
      <c r="B3471" s="937">
        <v>44896</v>
      </c>
      <c r="C3471" s="325">
        <v>145.12979999999999</v>
      </c>
      <c r="D3471" s="325">
        <v>49.088799999999999</v>
      </c>
      <c r="E3471" s="325">
        <v>99.638099999999994</v>
      </c>
      <c r="F3471" s="325">
        <v>212.3922</v>
      </c>
      <c r="G3471" s="325">
        <v>122.0069</v>
      </c>
      <c r="H3471" s="325">
        <v>280.1309</v>
      </c>
      <c r="I3471" s="325">
        <v>52.329000000000001</v>
      </c>
      <c r="J3471" s="325">
        <v>50.7256</v>
      </c>
    </row>
    <row r="3472" spans="2:10" x14ac:dyDescent="0.2">
      <c r="B3472" s="937">
        <v>44897</v>
      </c>
      <c r="C3472" s="325">
        <v>147.34520000000001</v>
      </c>
      <c r="D3472" s="325">
        <v>50.027900000000002</v>
      </c>
      <c r="E3472" s="325">
        <v>104.3929</v>
      </c>
      <c r="F3472" s="325">
        <v>215.64869999999999</v>
      </c>
      <c r="G3472" s="325">
        <v>127.864</v>
      </c>
      <c r="H3472" s="325">
        <v>293.35219999999998</v>
      </c>
      <c r="I3472" s="325">
        <v>54.433500000000002</v>
      </c>
      <c r="J3472" s="325">
        <v>50.604999999999997</v>
      </c>
    </row>
    <row r="3473" spans="2:10" x14ac:dyDescent="0.2">
      <c r="B3473" s="937">
        <v>44900</v>
      </c>
      <c r="C3473" s="325">
        <v>154.19589999999999</v>
      </c>
      <c r="D3473" s="325">
        <v>52.043100000000003</v>
      </c>
      <c r="E3473" s="325">
        <v>103.89400000000001</v>
      </c>
      <c r="F3473" s="325">
        <v>224.07</v>
      </c>
      <c r="G3473" s="325">
        <v>127.2428</v>
      </c>
      <c r="H3473" s="325">
        <v>292.77890000000002</v>
      </c>
      <c r="I3473" s="325">
        <v>54.361400000000003</v>
      </c>
      <c r="J3473" s="325">
        <v>50.394399999999997</v>
      </c>
    </row>
    <row r="3474" spans="2:10" x14ac:dyDescent="0.2">
      <c r="B3474" s="937">
        <v>44901</v>
      </c>
      <c r="C3474" s="325">
        <v>158.8134</v>
      </c>
      <c r="D3474" s="325">
        <v>47.564999999999998</v>
      </c>
      <c r="E3474" s="325">
        <v>105.95399999999999</v>
      </c>
      <c r="F3474" s="325">
        <v>209.41380000000001</v>
      </c>
      <c r="G3474" s="325">
        <v>124.05</v>
      </c>
      <c r="H3474" s="325">
        <v>294.65089999999998</v>
      </c>
      <c r="I3474" s="325">
        <v>48.349499999999999</v>
      </c>
      <c r="J3474" s="325">
        <v>47.9756</v>
      </c>
    </row>
    <row r="3475" spans="2:10" x14ac:dyDescent="0.2">
      <c r="B3475" s="937">
        <v>44902</v>
      </c>
      <c r="C3475" s="325">
        <v>163.27440000000001</v>
      </c>
      <c r="D3475" s="325">
        <v>48.949800000000003</v>
      </c>
      <c r="E3475" s="325">
        <v>99.813100000000006</v>
      </c>
      <c r="F3475" s="325">
        <v>212.6669</v>
      </c>
      <c r="G3475" s="325">
        <v>119.7573</v>
      </c>
      <c r="H3475" s="325">
        <v>282.3997</v>
      </c>
      <c r="I3475" s="325">
        <v>52.134099999999997</v>
      </c>
      <c r="J3475" s="325">
        <v>50.563200000000002</v>
      </c>
    </row>
    <row r="3476" spans="2:10" x14ac:dyDescent="0.2">
      <c r="B3476" s="937">
        <v>44903</v>
      </c>
      <c r="C3476" s="325">
        <v>137.02670000000001</v>
      </c>
      <c r="D3476" s="325">
        <v>49.354500000000002</v>
      </c>
      <c r="E3476" s="325">
        <v>96.435299999999998</v>
      </c>
      <c r="F3476" s="325">
        <v>196.95249999999999</v>
      </c>
      <c r="G3476" s="325">
        <v>118.8638</v>
      </c>
      <c r="H3476" s="325">
        <v>265.7047</v>
      </c>
      <c r="I3476" s="325">
        <v>53.684199999999997</v>
      </c>
      <c r="J3476" s="325">
        <v>51.543300000000002</v>
      </c>
    </row>
    <row r="3477" spans="2:10" x14ac:dyDescent="0.2">
      <c r="B3477" s="937">
        <v>44904</v>
      </c>
      <c r="C3477" s="325">
        <v>134.6696</v>
      </c>
      <c r="D3477" s="325">
        <v>48.759500000000003</v>
      </c>
      <c r="E3477" s="325">
        <v>94.776499999999999</v>
      </c>
      <c r="F3477" s="325">
        <v>196.06479999999999</v>
      </c>
      <c r="G3477" s="325">
        <v>118.7333</v>
      </c>
      <c r="H3477" s="325">
        <v>263.2987</v>
      </c>
      <c r="I3477" s="325">
        <v>53.665199999999999</v>
      </c>
      <c r="J3477" s="325">
        <v>48.677599999999998</v>
      </c>
    </row>
    <row r="3478" spans="2:10" x14ac:dyDescent="0.2">
      <c r="B3478" s="937">
        <v>44907</v>
      </c>
      <c r="C3478" s="325">
        <v>134.648</v>
      </c>
      <c r="D3478" s="325">
        <v>48.388399999999997</v>
      </c>
      <c r="E3478" s="325">
        <v>94.761200000000002</v>
      </c>
      <c r="F3478" s="325">
        <v>204.28210000000001</v>
      </c>
      <c r="G3478" s="325">
        <v>116.02460000000001</v>
      </c>
      <c r="H3478" s="325">
        <v>265.64359999999999</v>
      </c>
      <c r="I3478" s="325">
        <v>53.634399999999999</v>
      </c>
      <c r="J3478" s="325">
        <v>48.289099999999998</v>
      </c>
    </row>
    <row r="3479" spans="2:10" x14ac:dyDescent="0.2">
      <c r="B3479" s="937">
        <v>44908</v>
      </c>
      <c r="C3479" s="325">
        <v>133.37989999999999</v>
      </c>
      <c r="D3479" s="325">
        <v>48.337400000000002</v>
      </c>
      <c r="E3479" s="325">
        <v>93.868799999999993</v>
      </c>
      <c r="F3479" s="325">
        <v>197.25819999999999</v>
      </c>
      <c r="G3479" s="325">
        <v>109.8276</v>
      </c>
      <c r="H3479" s="325">
        <v>248.292</v>
      </c>
      <c r="I3479" s="325">
        <v>53.523699999999998</v>
      </c>
      <c r="J3479" s="325">
        <v>48.0488</v>
      </c>
    </row>
    <row r="3480" spans="2:10" x14ac:dyDescent="0.2">
      <c r="B3480" s="937">
        <v>44909</v>
      </c>
      <c r="C3480" s="325">
        <v>128.7467</v>
      </c>
      <c r="D3480" s="325">
        <v>46.884300000000003</v>
      </c>
      <c r="E3480" s="325">
        <v>100.563</v>
      </c>
      <c r="F3480" s="325">
        <v>190.40610000000001</v>
      </c>
      <c r="G3480" s="325">
        <v>105.6503</v>
      </c>
      <c r="H3480" s="325">
        <v>239.66720000000001</v>
      </c>
      <c r="I3480" s="325">
        <v>53.3187</v>
      </c>
      <c r="J3480" s="325">
        <v>48.294600000000003</v>
      </c>
    </row>
    <row r="3481" spans="2:10" x14ac:dyDescent="0.2">
      <c r="B3481" s="937">
        <v>44910</v>
      </c>
      <c r="C3481" s="325">
        <v>110.75230000000001</v>
      </c>
      <c r="D3481" s="325">
        <v>50.828000000000003</v>
      </c>
      <c r="E3481" s="325">
        <v>100.6011</v>
      </c>
      <c r="F3481" s="325">
        <v>211.43879999999999</v>
      </c>
      <c r="G3481" s="325">
        <v>116.8621</v>
      </c>
      <c r="H3481" s="325">
        <v>260.27190000000002</v>
      </c>
      <c r="I3481" s="325">
        <v>53.295999999999999</v>
      </c>
      <c r="J3481" s="325">
        <v>48.273899999999998</v>
      </c>
    </row>
    <row r="3482" spans="2:10" x14ac:dyDescent="0.2">
      <c r="B3482" s="937">
        <v>44911</v>
      </c>
      <c r="C3482" s="325">
        <v>111.0025</v>
      </c>
      <c r="D3482" s="325">
        <v>50.318300000000001</v>
      </c>
      <c r="E3482" s="325">
        <v>101.389</v>
      </c>
      <c r="F3482" s="325">
        <v>210.17599999999999</v>
      </c>
      <c r="G3482" s="325">
        <v>120.1074</v>
      </c>
      <c r="H3482" s="325">
        <v>267.75130000000001</v>
      </c>
      <c r="I3482" s="325">
        <v>53.226999999999997</v>
      </c>
      <c r="J3482" s="325">
        <v>48.319499999999998</v>
      </c>
    </row>
    <row r="3483" spans="2:10" x14ac:dyDescent="0.2">
      <c r="B3483" s="937">
        <v>44914</v>
      </c>
      <c r="C3483" s="325">
        <v>112.4635</v>
      </c>
      <c r="D3483" s="325">
        <v>50.646700000000003</v>
      </c>
      <c r="E3483" s="325">
        <v>102.29470000000001</v>
      </c>
      <c r="F3483" s="325">
        <v>202.4639</v>
      </c>
      <c r="G3483" s="325">
        <v>119.82640000000001</v>
      </c>
      <c r="H3483" s="325">
        <v>269.07979999999998</v>
      </c>
      <c r="I3483" s="325">
        <v>53.461500000000001</v>
      </c>
      <c r="J3483" s="325">
        <v>48.4771</v>
      </c>
    </row>
    <row r="3484" spans="2:10" x14ac:dyDescent="0.2">
      <c r="B3484" s="937">
        <v>44915</v>
      </c>
      <c r="C3484" s="325">
        <v>112.5162</v>
      </c>
      <c r="D3484" s="325">
        <v>50.702100000000002</v>
      </c>
      <c r="E3484" s="325">
        <v>102.78660000000001</v>
      </c>
      <c r="F3484" s="325">
        <v>203.38759999999999</v>
      </c>
      <c r="G3484" s="325">
        <v>118.3321</v>
      </c>
      <c r="H3484" s="325">
        <v>275.82159999999999</v>
      </c>
      <c r="I3484" s="325">
        <v>53.2849</v>
      </c>
      <c r="J3484" s="325">
        <v>48.480400000000003</v>
      </c>
    </row>
    <row r="3485" spans="2:10" x14ac:dyDescent="0.2">
      <c r="B3485" s="937">
        <v>44916</v>
      </c>
      <c r="C3485" s="325">
        <v>109.8779</v>
      </c>
      <c r="D3485" s="325">
        <v>41.681600000000003</v>
      </c>
      <c r="E3485" s="325">
        <v>102.8428</v>
      </c>
      <c r="F3485" s="325">
        <v>196.1</v>
      </c>
      <c r="G3485" s="325">
        <v>118.4909</v>
      </c>
      <c r="H3485" s="325">
        <v>277.94510000000002</v>
      </c>
      <c r="I3485" s="325">
        <v>53.282699999999998</v>
      </c>
      <c r="J3485" s="325">
        <v>48.521299999999997</v>
      </c>
    </row>
    <row r="3486" spans="2:10" x14ac:dyDescent="0.2">
      <c r="B3486" s="937">
        <v>44917</v>
      </c>
      <c r="C3486" s="325">
        <v>100.6872</v>
      </c>
      <c r="D3486" s="325">
        <v>38.5593</v>
      </c>
      <c r="E3486" s="325">
        <v>102.93259999999999</v>
      </c>
      <c r="F3486" s="325">
        <v>179.69730000000001</v>
      </c>
      <c r="G3486" s="325">
        <v>118.30549999999999</v>
      </c>
      <c r="H3486" s="325">
        <v>280.62459999999999</v>
      </c>
      <c r="I3486" s="325">
        <v>53.061700000000002</v>
      </c>
      <c r="J3486" s="325">
        <v>48.707299999999996</v>
      </c>
    </row>
    <row r="3487" spans="2:10" x14ac:dyDescent="0.2">
      <c r="B3487" s="937">
        <v>44918</v>
      </c>
      <c r="C3487" s="325">
        <v>111.9936</v>
      </c>
      <c r="D3487" s="325">
        <v>42.563499999999998</v>
      </c>
      <c r="E3487" s="325">
        <v>102.96259999999999</v>
      </c>
      <c r="F3487" s="325">
        <v>196.7</v>
      </c>
      <c r="G3487" s="325">
        <v>118.2817</v>
      </c>
      <c r="H3487" s="325">
        <v>279.94549999999998</v>
      </c>
      <c r="I3487" s="325">
        <v>52.997100000000003</v>
      </c>
      <c r="J3487" s="325">
        <v>48.7166</v>
      </c>
    </row>
    <row r="3488" spans="2:10" x14ac:dyDescent="0.2">
      <c r="B3488" s="937">
        <v>44921</v>
      </c>
      <c r="C3488" s="325">
        <v>102.7131</v>
      </c>
      <c r="D3488" s="325">
        <v>39.191800000000001</v>
      </c>
      <c r="E3488" s="325">
        <v>103.1631</v>
      </c>
      <c r="F3488" s="325">
        <v>196.0445</v>
      </c>
      <c r="G3488" s="325">
        <v>118.28230000000001</v>
      </c>
      <c r="H3488" s="325">
        <v>279.75099999999998</v>
      </c>
      <c r="I3488" s="325">
        <v>52.975200000000001</v>
      </c>
      <c r="J3488" s="325">
        <v>48.698900000000002</v>
      </c>
    </row>
    <row r="3489" spans="2:10" x14ac:dyDescent="0.2">
      <c r="B3489" s="937">
        <v>44922</v>
      </c>
      <c r="C3489" s="325">
        <v>103.2915</v>
      </c>
      <c r="D3489" s="325">
        <v>39.1342</v>
      </c>
      <c r="E3489" s="325">
        <v>103.3412</v>
      </c>
      <c r="F3489" s="325">
        <v>196.23849999999999</v>
      </c>
      <c r="G3489" s="325">
        <v>118.2801</v>
      </c>
      <c r="H3489" s="325">
        <v>279.70659999999998</v>
      </c>
      <c r="I3489" s="325">
        <v>52.4223</v>
      </c>
      <c r="J3489" s="325">
        <v>47.214500000000001</v>
      </c>
    </row>
    <row r="3490" spans="2:10" x14ac:dyDescent="0.2">
      <c r="B3490" s="937">
        <v>44923</v>
      </c>
      <c r="C3490" s="325">
        <v>112.535</v>
      </c>
      <c r="D3490" s="325">
        <v>39.591200000000001</v>
      </c>
      <c r="E3490" s="325">
        <v>103.533</v>
      </c>
      <c r="F3490" s="325">
        <v>195.7783</v>
      </c>
      <c r="G3490" s="325">
        <v>118.2871</v>
      </c>
      <c r="H3490" s="325">
        <v>279.92</v>
      </c>
      <c r="I3490" s="325">
        <v>52.953299999999999</v>
      </c>
      <c r="J3490" s="325">
        <v>47.5745</v>
      </c>
    </row>
    <row r="3491" spans="2:10" x14ac:dyDescent="0.2">
      <c r="B3491" s="937">
        <v>44924</v>
      </c>
      <c r="C3491" s="325">
        <v>139.0025</v>
      </c>
      <c r="D3491" s="325">
        <v>45.337400000000002</v>
      </c>
      <c r="E3491" s="325">
        <v>98.037999999999997</v>
      </c>
      <c r="F3491" s="325">
        <v>198.91290000000001</v>
      </c>
      <c r="G3491" s="325">
        <v>111.3137</v>
      </c>
      <c r="H3491" s="325">
        <v>261.59750000000003</v>
      </c>
      <c r="I3491" s="325">
        <v>51.1389</v>
      </c>
      <c r="J3491" s="325">
        <v>47.313800000000001</v>
      </c>
    </row>
    <row r="3492" spans="2:10" x14ac:dyDescent="0.2">
      <c r="B3492" s="937">
        <v>44925</v>
      </c>
      <c r="C3492" s="325">
        <v>142.95769999999999</v>
      </c>
      <c r="D3492" s="325">
        <v>46.338200000000001</v>
      </c>
      <c r="E3492" s="325">
        <v>103.0127</v>
      </c>
      <c r="F3492" s="325">
        <v>197.04570000000001</v>
      </c>
      <c r="G3492" s="325">
        <v>114.8884</v>
      </c>
      <c r="H3492" s="325">
        <v>265.50400000000002</v>
      </c>
      <c r="I3492" s="325">
        <v>52.828299999999999</v>
      </c>
      <c r="J3492" s="325">
        <v>47.652999999999999</v>
      </c>
    </row>
    <row r="3493" spans="2:10" x14ac:dyDescent="0.2">
      <c r="B3493" s="937">
        <v>44928</v>
      </c>
      <c r="C3493" s="325">
        <v>142.91480000000001</v>
      </c>
      <c r="D3493" s="325">
        <v>46.365200000000002</v>
      </c>
      <c r="E3493" s="325">
        <v>102.854</v>
      </c>
      <c r="F3493" s="325">
        <v>197.0445</v>
      </c>
      <c r="G3493" s="325">
        <v>118.1219</v>
      </c>
      <c r="H3493" s="325">
        <v>277.75540000000001</v>
      </c>
      <c r="I3493" s="325">
        <v>52.7667</v>
      </c>
      <c r="J3493" s="325">
        <v>47.506999999999998</v>
      </c>
    </row>
    <row r="3494" spans="2:10" x14ac:dyDescent="0.2">
      <c r="B3494" s="937">
        <v>44929</v>
      </c>
      <c r="C3494" s="325">
        <v>148.0881</v>
      </c>
      <c r="D3494" s="325">
        <v>45.866</v>
      </c>
      <c r="E3494" s="325">
        <v>102.0339</v>
      </c>
      <c r="F3494" s="325">
        <v>196.44149999999999</v>
      </c>
      <c r="G3494" s="325">
        <v>117.23399999999999</v>
      </c>
      <c r="H3494" s="325">
        <v>266.3005</v>
      </c>
      <c r="I3494" s="325">
        <v>47.524299999999997</v>
      </c>
      <c r="J3494" s="325">
        <v>46.460099999999997</v>
      </c>
    </row>
    <row r="3495" spans="2:10" x14ac:dyDescent="0.2">
      <c r="B3495" s="937">
        <v>44930</v>
      </c>
      <c r="C3495" s="325">
        <v>149.71539999999999</v>
      </c>
      <c r="D3495" s="325">
        <v>46.445099999999996</v>
      </c>
      <c r="E3495" s="325">
        <v>102.1759</v>
      </c>
      <c r="F3495" s="325">
        <v>206.0153</v>
      </c>
      <c r="G3495" s="325">
        <v>112.8638</v>
      </c>
      <c r="H3495" s="325">
        <v>269.82220000000001</v>
      </c>
      <c r="I3495" s="325">
        <v>47.935099999999998</v>
      </c>
      <c r="J3495" s="325">
        <v>47.513500000000001</v>
      </c>
    </row>
    <row r="3496" spans="2:10" x14ac:dyDescent="0.2">
      <c r="B3496" s="937">
        <v>44931</v>
      </c>
      <c r="C3496" s="325">
        <v>153.04570000000001</v>
      </c>
      <c r="D3496" s="325">
        <v>45.5276</v>
      </c>
      <c r="E3496" s="325">
        <v>98.884900000000002</v>
      </c>
      <c r="F3496" s="325">
        <v>211.114</v>
      </c>
      <c r="G3496" s="325">
        <v>123.21420000000001</v>
      </c>
      <c r="H3496" s="325">
        <v>289.9187</v>
      </c>
      <c r="I3496" s="325">
        <v>49.822600000000001</v>
      </c>
      <c r="J3496" s="325">
        <v>46.994500000000002</v>
      </c>
    </row>
    <row r="3497" spans="2:10" x14ac:dyDescent="0.2">
      <c r="B3497" s="937">
        <v>44932</v>
      </c>
      <c r="C3497" s="325">
        <v>121.6253</v>
      </c>
      <c r="D3497" s="325">
        <v>45.093699999999998</v>
      </c>
      <c r="E3497" s="325">
        <v>95.472200000000001</v>
      </c>
      <c r="F3497" s="325">
        <v>211.47890000000001</v>
      </c>
      <c r="G3497" s="325">
        <v>120.3044</v>
      </c>
      <c r="H3497" s="325">
        <v>282.07589999999999</v>
      </c>
      <c r="I3497" s="325">
        <v>52.270099999999999</v>
      </c>
      <c r="J3497" s="325">
        <v>47.517800000000001</v>
      </c>
    </row>
    <row r="3498" spans="2:10" x14ac:dyDescent="0.2">
      <c r="B3498" s="937">
        <v>44935</v>
      </c>
      <c r="C3498" s="325">
        <v>121.6253</v>
      </c>
      <c r="D3498" s="325">
        <v>45.093699999999998</v>
      </c>
      <c r="E3498" s="325">
        <v>95.472200000000001</v>
      </c>
      <c r="F3498" s="325">
        <v>211.47890000000001</v>
      </c>
      <c r="G3498" s="325">
        <v>120.3044</v>
      </c>
      <c r="H3498" s="325">
        <v>282.07589999999999</v>
      </c>
      <c r="I3498" s="325">
        <v>52.270099999999999</v>
      </c>
      <c r="J3498" s="325">
        <v>47.517800000000001</v>
      </c>
    </row>
    <row r="3499" spans="2:10" x14ac:dyDescent="0.2">
      <c r="B3499" s="937">
        <v>44936</v>
      </c>
      <c r="C3499" s="325">
        <v>131.25620000000001</v>
      </c>
      <c r="D3499" s="325">
        <v>45.391599999999997</v>
      </c>
      <c r="E3499" s="325">
        <v>93.365600000000001</v>
      </c>
      <c r="F3499" s="325">
        <v>204.886</v>
      </c>
      <c r="G3499" s="325">
        <v>122.5536</v>
      </c>
      <c r="H3499" s="325">
        <v>280.80759999999998</v>
      </c>
      <c r="I3499" s="325">
        <v>50.286999999999999</v>
      </c>
      <c r="J3499" s="325">
        <v>47.052799999999998</v>
      </c>
    </row>
    <row r="3500" spans="2:10" x14ac:dyDescent="0.2">
      <c r="B3500" s="937">
        <v>44937</v>
      </c>
      <c r="C3500" s="325">
        <v>136.5181</v>
      </c>
      <c r="D3500" s="325">
        <v>45.778300000000002</v>
      </c>
      <c r="E3500" s="325">
        <v>99.750399999999999</v>
      </c>
      <c r="F3500" s="325">
        <v>204.2362</v>
      </c>
      <c r="G3500" s="325">
        <v>122.6964</v>
      </c>
      <c r="H3500" s="325">
        <v>279.23480000000001</v>
      </c>
      <c r="I3500" s="325">
        <v>47.737299999999998</v>
      </c>
      <c r="J3500" s="325">
        <v>46.460700000000003</v>
      </c>
    </row>
    <row r="3501" spans="2:10" x14ac:dyDescent="0.2">
      <c r="B3501" s="937">
        <v>44938</v>
      </c>
      <c r="C3501" s="325">
        <v>131.1473</v>
      </c>
      <c r="D3501" s="325">
        <v>44.153500000000001</v>
      </c>
      <c r="E3501" s="325">
        <v>99.378</v>
      </c>
      <c r="F3501" s="325">
        <v>205.17609999999999</v>
      </c>
      <c r="G3501" s="325">
        <v>119.53279999999999</v>
      </c>
      <c r="H3501" s="325">
        <v>280.50889999999998</v>
      </c>
      <c r="I3501" s="325">
        <v>52.192700000000002</v>
      </c>
      <c r="J3501" s="325">
        <v>47.478099999999998</v>
      </c>
    </row>
    <row r="3502" spans="2:10" x14ac:dyDescent="0.2">
      <c r="B3502" s="937">
        <v>44939</v>
      </c>
      <c r="C3502" s="325">
        <v>136.78450000000001</v>
      </c>
      <c r="D3502" s="325">
        <v>45.539700000000003</v>
      </c>
      <c r="E3502" s="325">
        <v>101.00190000000001</v>
      </c>
      <c r="F3502" s="325">
        <v>204.3981</v>
      </c>
      <c r="G3502" s="325">
        <v>119.9059</v>
      </c>
      <c r="H3502" s="325">
        <v>282.35669999999999</v>
      </c>
      <c r="I3502" s="325">
        <v>54.552599999999998</v>
      </c>
      <c r="J3502" s="325">
        <v>46.713000000000001</v>
      </c>
    </row>
    <row r="3503" spans="2:10" x14ac:dyDescent="0.2">
      <c r="B3503" s="937">
        <v>44942</v>
      </c>
      <c r="C3503" s="325">
        <v>136.86859999999999</v>
      </c>
      <c r="D3503" s="325">
        <v>45.915399999999998</v>
      </c>
      <c r="E3503" s="325">
        <v>100.1978</v>
      </c>
      <c r="F3503" s="325">
        <v>202.9074</v>
      </c>
      <c r="G3503" s="325">
        <v>115.4106</v>
      </c>
      <c r="H3503" s="325">
        <v>282.0865</v>
      </c>
      <c r="I3503" s="325">
        <v>52.904299999999999</v>
      </c>
      <c r="J3503" s="325">
        <v>48.922800000000002</v>
      </c>
    </row>
    <row r="3504" spans="2:10" x14ac:dyDescent="0.2">
      <c r="B3504" s="937">
        <v>44943</v>
      </c>
      <c r="C3504" s="325">
        <v>145.28659999999999</v>
      </c>
      <c r="D3504" s="325">
        <v>46.304000000000002</v>
      </c>
      <c r="E3504" s="325">
        <v>101.1044</v>
      </c>
      <c r="F3504" s="325">
        <v>202.27619999999999</v>
      </c>
      <c r="G3504" s="325">
        <v>116.9731</v>
      </c>
      <c r="H3504" s="325">
        <v>281.54750000000001</v>
      </c>
      <c r="I3504" s="325">
        <v>47.137599999999999</v>
      </c>
      <c r="J3504" s="325">
        <v>46.322000000000003</v>
      </c>
    </row>
    <row r="3505" spans="2:10" x14ac:dyDescent="0.2">
      <c r="B3505" s="937">
        <v>44944</v>
      </c>
      <c r="C3505" s="325">
        <v>136.9623</v>
      </c>
      <c r="D3505" s="325">
        <v>45.4863</v>
      </c>
      <c r="E3505" s="325">
        <v>94.221299999999999</v>
      </c>
      <c r="F3505" s="325">
        <v>197.934</v>
      </c>
      <c r="G3505" s="325">
        <v>111.99769999999999</v>
      </c>
      <c r="H3505" s="325">
        <v>274.08210000000003</v>
      </c>
      <c r="I3505" s="325">
        <v>49.596600000000002</v>
      </c>
      <c r="J3505" s="325">
        <v>46.879800000000003</v>
      </c>
    </row>
    <row r="3506" spans="2:10" x14ac:dyDescent="0.2">
      <c r="B3506" s="937">
        <v>44945</v>
      </c>
      <c r="C3506" s="325">
        <v>139.26929999999999</v>
      </c>
      <c r="D3506" s="325">
        <v>45.5505</v>
      </c>
      <c r="E3506" s="325">
        <v>94.586699999999993</v>
      </c>
      <c r="F3506" s="325">
        <v>205.55019999999999</v>
      </c>
      <c r="G3506" s="325">
        <v>119.4646</v>
      </c>
      <c r="H3506" s="325">
        <v>280.17880000000002</v>
      </c>
      <c r="I3506" s="325">
        <v>49.436599999999999</v>
      </c>
      <c r="J3506" s="325">
        <v>46.862900000000003</v>
      </c>
    </row>
    <row r="3507" spans="2:10" x14ac:dyDescent="0.2">
      <c r="B3507" s="937">
        <v>44946</v>
      </c>
      <c r="C3507" s="325">
        <v>144.84800000000001</v>
      </c>
      <c r="D3507" s="325">
        <v>45.944400000000002</v>
      </c>
      <c r="E3507" s="325">
        <v>96.575500000000005</v>
      </c>
      <c r="F3507" s="325">
        <v>202.08449999999999</v>
      </c>
      <c r="G3507" s="325">
        <v>117.7526</v>
      </c>
      <c r="H3507" s="325">
        <v>282.35410000000002</v>
      </c>
      <c r="I3507" s="325">
        <v>47.593000000000004</v>
      </c>
      <c r="J3507" s="325">
        <v>46.630600000000001</v>
      </c>
    </row>
    <row r="3508" spans="2:10" x14ac:dyDescent="0.2">
      <c r="B3508" s="937">
        <v>44949</v>
      </c>
      <c r="C3508" s="325">
        <v>145.95529999999999</v>
      </c>
      <c r="D3508" s="325">
        <v>47.453200000000002</v>
      </c>
      <c r="E3508" s="325">
        <v>98.258600000000001</v>
      </c>
      <c r="F3508" s="325">
        <v>197.95869999999999</v>
      </c>
      <c r="G3508" s="325">
        <v>108.23050000000001</v>
      </c>
      <c r="H3508" s="325">
        <v>275.85939999999999</v>
      </c>
      <c r="I3508" s="325">
        <v>46.493400000000001</v>
      </c>
      <c r="J3508" s="325">
        <v>45.165999999999997</v>
      </c>
    </row>
    <row r="3509" spans="2:10" x14ac:dyDescent="0.2">
      <c r="B3509" s="937">
        <v>44950</v>
      </c>
      <c r="C3509" s="325">
        <v>154.35990000000001</v>
      </c>
      <c r="D3509" s="325">
        <v>44.988199999999999</v>
      </c>
      <c r="E3509" s="325">
        <v>99.366399999999999</v>
      </c>
      <c r="F3509" s="325">
        <v>198.8914</v>
      </c>
      <c r="G3509" s="325">
        <v>109.8683</v>
      </c>
      <c r="H3509" s="325">
        <v>274.98129999999998</v>
      </c>
      <c r="I3509" s="325">
        <v>46.326700000000002</v>
      </c>
      <c r="J3509" s="325">
        <v>45.631700000000002</v>
      </c>
    </row>
    <row r="3510" spans="2:10" x14ac:dyDescent="0.2">
      <c r="B3510" s="937">
        <v>44951</v>
      </c>
      <c r="C3510" s="325">
        <v>154.66409999999999</v>
      </c>
      <c r="D3510" s="325">
        <v>46.826099999999997</v>
      </c>
      <c r="E3510" s="325">
        <v>99.504400000000004</v>
      </c>
      <c r="F3510" s="325">
        <v>202.178</v>
      </c>
      <c r="G3510" s="325">
        <v>111.94840000000001</v>
      </c>
      <c r="H3510" s="325">
        <v>277.19040000000001</v>
      </c>
      <c r="I3510" s="325">
        <v>46.299799999999998</v>
      </c>
      <c r="J3510" s="325">
        <v>45.642299999999999</v>
      </c>
    </row>
    <row r="3511" spans="2:10" x14ac:dyDescent="0.2">
      <c r="B3511" s="937">
        <v>44952</v>
      </c>
      <c r="C3511" s="325">
        <v>153.87889999999999</v>
      </c>
      <c r="D3511" s="325">
        <v>46.390099999999997</v>
      </c>
      <c r="E3511" s="325">
        <v>96.153199999999998</v>
      </c>
      <c r="F3511" s="325">
        <v>190.65190000000001</v>
      </c>
      <c r="G3511" s="325">
        <v>105.6108</v>
      </c>
      <c r="H3511" s="325">
        <v>270.84589999999997</v>
      </c>
      <c r="I3511" s="325">
        <v>46.253500000000003</v>
      </c>
      <c r="J3511" s="325">
        <v>47.591799999999999</v>
      </c>
    </row>
    <row r="3512" spans="2:10" x14ac:dyDescent="0.2">
      <c r="B3512" s="937">
        <v>44953</v>
      </c>
      <c r="C3512" s="325">
        <v>151.51339999999999</v>
      </c>
      <c r="D3512" s="325">
        <v>46.164200000000001</v>
      </c>
      <c r="E3512" s="325">
        <v>97.968199999999996</v>
      </c>
      <c r="F3512" s="325">
        <v>195.6455</v>
      </c>
      <c r="G3512" s="325">
        <v>107.5744</v>
      </c>
      <c r="H3512" s="325">
        <v>271.63959999999997</v>
      </c>
      <c r="I3512" s="325">
        <v>44.943899999999999</v>
      </c>
      <c r="J3512" s="325">
        <v>45.3611</v>
      </c>
    </row>
    <row r="3513" spans="2:10" x14ac:dyDescent="0.2">
      <c r="B3513" s="937">
        <v>44956</v>
      </c>
      <c r="C3513" s="325">
        <v>150.70529999999999</v>
      </c>
      <c r="D3513" s="325">
        <v>39.1111</v>
      </c>
      <c r="E3513" s="325">
        <v>96.754000000000005</v>
      </c>
      <c r="F3513" s="325">
        <v>195.12739999999999</v>
      </c>
      <c r="G3513" s="325">
        <v>108.7373</v>
      </c>
      <c r="H3513" s="325">
        <v>269.39330000000001</v>
      </c>
      <c r="I3513" s="325">
        <v>43.1419</v>
      </c>
      <c r="J3513" s="325">
        <v>42.174999999999997</v>
      </c>
    </row>
    <row r="3514" spans="2:10" x14ac:dyDescent="0.2">
      <c r="B3514" s="937">
        <v>44957</v>
      </c>
      <c r="C3514" s="325">
        <v>155.99279999999999</v>
      </c>
      <c r="D3514" s="325">
        <v>39.598999999999997</v>
      </c>
      <c r="E3514" s="325">
        <v>98.391999999999996</v>
      </c>
      <c r="F3514" s="325">
        <v>196.54810000000001</v>
      </c>
      <c r="G3514" s="325">
        <v>110.4456</v>
      </c>
      <c r="H3514" s="325">
        <v>274.24369999999999</v>
      </c>
      <c r="I3514" s="325">
        <v>42.641100000000002</v>
      </c>
      <c r="J3514" s="325">
        <v>42.151499999999999</v>
      </c>
    </row>
    <row r="3515" spans="2:10" x14ac:dyDescent="0.2">
      <c r="B3515" s="937">
        <v>44958</v>
      </c>
      <c r="C3515" s="325">
        <v>153.22550000000001</v>
      </c>
      <c r="D3515" s="325">
        <v>39.454900000000002</v>
      </c>
      <c r="E3515" s="325">
        <v>98.066400000000002</v>
      </c>
      <c r="F3515" s="325">
        <v>186.80879999999999</v>
      </c>
      <c r="G3515" s="325">
        <v>106.4211</v>
      </c>
      <c r="H3515" s="325">
        <v>265.1748</v>
      </c>
      <c r="I3515" s="325">
        <v>41.801000000000002</v>
      </c>
      <c r="J3515" s="325">
        <v>41.2149</v>
      </c>
    </row>
    <row r="3516" spans="2:10" x14ac:dyDescent="0.2">
      <c r="B3516" s="937">
        <v>44959</v>
      </c>
      <c r="C3516" s="325">
        <v>146.6318</v>
      </c>
      <c r="D3516" s="325">
        <v>38.651400000000002</v>
      </c>
      <c r="E3516" s="325">
        <v>93.414599999999993</v>
      </c>
      <c r="F3516" s="325">
        <v>171.69919999999999</v>
      </c>
      <c r="G3516" s="325">
        <v>97.616200000000006</v>
      </c>
      <c r="H3516" s="325">
        <v>241.21440000000001</v>
      </c>
      <c r="I3516" s="325">
        <v>40.744100000000003</v>
      </c>
      <c r="J3516" s="325">
        <v>40.270699999999998</v>
      </c>
    </row>
    <row r="3517" spans="2:10" x14ac:dyDescent="0.2">
      <c r="B3517" s="937">
        <v>44960</v>
      </c>
      <c r="C3517" s="325">
        <v>142.17660000000001</v>
      </c>
      <c r="D3517" s="325">
        <v>38.096299999999999</v>
      </c>
      <c r="E3517" s="325">
        <v>90.256399999999999</v>
      </c>
      <c r="F3517" s="325">
        <v>171.07239999999999</v>
      </c>
      <c r="G3517" s="325">
        <v>97.349400000000003</v>
      </c>
      <c r="H3517" s="325">
        <v>237.91130000000001</v>
      </c>
      <c r="I3517" s="325">
        <v>41.804900000000004</v>
      </c>
      <c r="J3517" s="325">
        <v>40.639499999999998</v>
      </c>
    </row>
    <row r="3518" spans="2:10" x14ac:dyDescent="0.2">
      <c r="B3518" s="937">
        <v>44963</v>
      </c>
      <c r="C3518" s="325">
        <v>135.7062</v>
      </c>
      <c r="D3518" s="325">
        <v>37.112299999999998</v>
      </c>
      <c r="E3518" s="325">
        <v>86.765500000000003</v>
      </c>
      <c r="F3518" s="325">
        <v>174.93510000000001</v>
      </c>
      <c r="G3518" s="325">
        <v>100.49630000000001</v>
      </c>
      <c r="H3518" s="325">
        <v>237.36590000000001</v>
      </c>
      <c r="I3518" s="325">
        <v>43.637599999999999</v>
      </c>
      <c r="J3518" s="325">
        <v>41.253500000000003</v>
      </c>
    </row>
    <row r="3519" spans="2:10" x14ac:dyDescent="0.2">
      <c r="B3519" s="937">
        <v>44964</v>
      </c>
      <c r="C3519" s="325">
        <v>136.48580000000001</v>
      </c>
      <c r="D3519" s="325">
        <v>37.222999999999999</v>
      </c>
      <c r="E3519" s="325">
        <v>87.693399999999997</v>
      </c>
      <c r="F3519" s="325">
        <v>176.71</v>
      </c>
      <c r="G3519" s="325">
        <v>100.7383</v>
      </c>
      <c r="H3519" s="325">
        <v>240.00460000000001</v>
      </c>
      <c r="I3519" s="325">
        <v>43.4773</v>
      </c>
      <c r="J3519" s="325">
        <v>41.2104</v>
      </c>
    </row>
    <row r="3520" spans="2:10" x14ac:dyDescent="0.2">
      <c r="B3520" s="937">
        <v>44965</v>
      </c>
      <c r="C3520" s="325">
        <v>131.04060000000001</v>
      </c>
      <c r="D3520" s="325">
        <v>35.8215</v>
      </c>
      <c r="E3520" s="325">
        <v>89.118300000000005</v>
      </c>
      <c r="F3520" s="325">
        <v>172.2321</v>
      </c>
      <c r="G3520" s="325">
        <v>96.946600000000004</v>
      </c>
      <c r="H3520" s="325">
        <v>236.2149</v>
      </c>
      <c r="I3520" s="325">
        <v>41.953400000000002</v>
      </c>
      <c r="J3520" s="325">
        <v>42.609000000000002</v>
      </c>
    </row>
    <row r="3521" spans="2:10" x14ac:dyDescent="0.2">
      <c r="B3521" s="937">
        <v>44966</v>
      </c>
      <c r="C3521" s="325">
        <v>147.8022</v>
      </c>
      <c r="D3521" s="325">
        <v>37.961100000000002</v>
      </c>
      <c r="E3521" s="325">
        <v>90.262299999999996</v>
      </c>
      <c r="F3521" s="325">
        <v>166.55549999999999</v>
      </c>
      <c r="G3521" s="325">
        <v>94.607699999999994</v>
      </c>
      <c r="H3521" s="325">
        <v>237.31469999999999</v>
      </c>
      <c r="I3521" s="325">
        <v>42.177300000000002</v>
      </c>
      <c r="J3521" s="325">
        <v>40.792999999999999</v>
      </c>
    </row>
    <row r="3522" spans="2:10" x14ac:dyDescent="0.2">
      <c r="B3522" s="937">
        <v>44967</v>
      </c>
      <c r="C3522" s="325">
        <v>154.7687</v>
      </c>
      <c r="D3522" s="325">
        <v>38.903100000000002</v>
      </c>
      <c r="E3522" s="325">
        <v>94.441400000000002</v>
      </c>
      <c r="F3522" s="325">
        <v>173.82650000000001</v>
      </c>
      <c r="G3522" s="325">
        <v>97.777100000000004</v>
      </c>
      <c r="H3522" s="325">
        <v>246.30439999999999</v>
      </c>
      <c r="I3522" s="325">
        <v>40.350900000000003</v>
      </c>
      <c r="J3522" s="325">
        <v>40.1676</v>
      </c>
    </row>
    <row r="3523" spans="2:10" x14ac:dyDescent="0.2">
      <c r="B3523" s="937">
        <v>44970</v>
      </c>
      <c r="C3523" s="325">
        <v>160.98519999999999</v>
      </c>
      <c r="D3523" s="325">
        <v>38.552500000000002</v>
      </c>
      <c r="E3523" s="325">
        <v>93.000799999999998</v>
      </c>
      <c r="F3523" s="325">
        <v>172.44399999999999</v>
      </c>
      <c r="G3523" s="325">
        <v>97.544600000000003</v>
      </c>
      <c r="H3523" s="325">
        <v>245.06559999999999</v>
      </c>
      <c r="I3523" s="325">
        <v>40.953400000000002</v>
      </c>
      <c r="J3523" s="325">
        <v>40.357900000000001</v>
      </c>
    </row>
    <row r="3524" spans="2:10" x14ac:dyDescent="0.2">
      <c r="B3524" s="937">
        <v>44971</v>
      </c>
      <c r="C3524" s="325">
        <v>160.63990000000001</v>
      </c>
      <c r="D3524" s="325">
        <v>37.001399999999997</v>
      </c>
      <c r="E3524" s="325">
        <v>86.198899999999995</v>
      </c>
      <c r="F3524" s="325">
        <v>168.95609999999999</v>
      </c>
      <c r="G3524" s="325">
        <v>95.991</v>
      </c>
      <c r="H3524" s="325">
        <v>245.60740000000001</v>
      </c>
      <c r="I3524" s="325">
        <v>43.903100000000002</v>
      </c>
      <c r="J3524" s="325">
        <v>41.3568</v>
      </c>
    </row>
    <row r="3525" spans="2:10" x14ac:dyDescent="0.2">
      <c r="B3525" s="937">
        <v>44972</v>
      </c>
      <c r="C3525" s="325">
        <v>141.4494</v>
      </c>
      <c r="D3525" s="325">
        <v>38.017000000000003</v>
      </c>
      <c r="E3525" s="325">
        <v>90.590999999999994</v>
      </c>
      <c r="F3525" s="325">
        <v>171.1891</v>
      </c>
      <c r="G3525" s="325">
        <v>97.247</v>
      </c>
      <c r="H3525" s="325">
        <v>245.2313</v>
      </c>
      <c r="I3525" s="325">
        <v>42.012799999999999</v>
      </c>
      <c r="J3525" s="325">
        <v>40.727600000000002</v>
      </c>
    </row>
    <row r="3526" spans="2:10" x14ac:dyDescent="0.2">
      <c r="B3526" s="937">
        <v>44973</v>
      </c>
      <c r="C3526" s="325">
        <v>142.10599999999999</v>
      </c>
      <c r="D3526" s="325">
        <v>38.139400000000002</v>
      </c>
      <c r="E3526" s="325">
        <v>91.090599999999995</v>
      </c>
      <c r="F3526" s="325">
        <v>170.86930000000001</v>
      </c>
      <c r="G3526" s="325">
        <v>97.221000000000004</v>
      </c>
      <c r="H3526" s="325">
        <v>242.9606</v>
      </c>
      <c r="I3526" s="325">
        <v>41.803400000000003</v>
      </c>
      <c r="J3526" s="325">
        <v>40.6616</v>
      </c>
    </row>
    <row r="3527" spans="2:10" x14ac:dyDescent="0.2">
      <c r="B3527" s="937">
        <v>44974</v>
      </c>
      <c r="C3527" s="325">
        <v>142.43090000000001</v>
      </c>
      <c r="D3527" s="325">
        <v>38.122500000000002</v>
      </c>
      <c r="E3527" s="325">
        <v>91.163399999999996</v>
      </c>
      <c r="F3527" s="325">
        <v>171.54839999999999</v>
      </c>
      <c r="G3527" s="325">
        <v>98.222399999999993</v>
      </c>
      <c r="H3527" s="325">
        <v>243.654</v>
      </c>
      <c r="I3527" s="325">
        <v>41.739100000000001</v>
      </c>
      <c r="J3527" s="325">
        <v>40.617600000000003</v>
      </c>
    </row>
    <row r="3528" spans="2:10" x14ac:dyDescent="0.2">
      <c r="B3528" s="937">
        <v>44977</v>
      </c>
      <c r="C3528" s="325">
        <v>143.3218</v>
      </c>
      <c r="D3528" s="325">
        <v>38.282899999999998</v>
      </c>
      <c r="E3528" s="325">
        <v>91.701400000000007</v>
      </c>
      <c r="F3528" s="325">
        <v>172.13460000000001</v>
      </c>
      <c r="G3528" s="325">
        <v>98.002399999999994</v>
      </c>
      <c r="H3528" s="325">
        <v>244.15719999999999</v>
      </c>
      <c r="I3528" s="325">
        <v>41.504800000000003</v>
      </c>
      <c r="J3528" s="325">
        <v>40.537799999999997</v>
      </c>
    </row>
    <row r="3529" spans="2:10" x14ac:dyDescent="0.2">
      <c r="B3529" s="937">
        <v>44978</v>
      </c>
      <c r="C3529" s="325">
        <v>143.25</v>
      </c>
      <c r="D3529" s="325">
        <v>37.499299999999998</v>
      </c>
      <c r="E3529" s="325">
        <v>88.185299999999998</v>
      </c>
      <c r="F3529" s="325">
        <v>172.3486</v>
      </c>
      <c r="G3529" s="325">
        <v>98.104200000000006</v>
      </c>
      <c r="H3529" s="325">
        <v>243.04640000000001</v>
      </c>
      <c r="I3529" s="325">
        <v>43.046799999999998</v>
      </c>
      <c r="J3529" s="325">
        <v>41.077100000000002</v>
      </c>
    </row>
    <row r="3530" spans="2:10" x14ac:dyDescent="0.2">
      <c r="B3530" s="937">
        <v>44979</v>
      </c>
      <c r="C3530" s="325">
        <v>141.40979999999999</v>
      </c>
      <c r="D3530" s="325">
        <v>37.983800000000002</v>
      </c>
      <c r="E3530" s="325">
        <v>90.309899999999999</v>
      </c>
      <c r="F3530" s="325">
        <v>172.02029999999999</v>
      </c>
      <c r="G3530" s="325">
        <v>97.573400000000007</v>
      </c>
      <c r="H3530" s="325">
        <v>242.815</v>
      </c>
      <c r="I3530" s="325">
        <v>42.1265</v>
      </c>
      <c r="J3530" s="325">
        <v>40.766599999999997</v>
      </c>
    </row>
    <row r="3531" spans="2:10" x14ac:dyDescent="0.2">
      <c r="B3531" s="937">
        <v>44980</v>
      </c>
      <c r="C3531" s="325">
        <v>141.43680000000001</v>
      </c>
      <c r="D3531" s="325">
        <v>37.1935</v>
      </c>
      <c r="E3531" s="325">
        <v>87.042699999999996</v>
      </c>
      <c r="F3531" s="325">
        <v>165.93809999999999</v>
      </c>
      <c r="G3531" s="325">
        <v>104.7561</v>
      </c>
      <c r="H3531" s="325">
        <v>239.58179999999999</v>
      </c>
      <c r="I3531" s="325">
        <v>43.670499999999997</v>
      </c>
      <c r="J3531" s="325">
        <v>40.7637</v>
      </c>
    </row>
    <row r="3532" spans="2:10" x14ac:dyDescent="0.2">
      <c r="B3532" s="937">
        <v>44981</v>
      </c>
      <c r="C3532" s="325">
        <v>146.39250000000001</v>
      </c>
      <c r="D3532" s="325">
        <v>38.798699999999997</v>
      </c>
      <c r="E3532" s="325">
        <v>92.973600000000005</v>
      </c>
      <c r="F3532" s="325">
        <v>170.911</v>
      </c>
      <c r="G3532" s="325">
        <v>95.946299999999994</v>
      </c>
      <c r="H3532" s="325">
        <v>242.31280000000001</v>
      </c>
      <c r="I3532" s="325">
        <v>40.2438</v>
      </c>
      <c r="J3532" s="325">
        <v>39.918399999999998</v>
      </c>
    </row>
    <row r="3533" spans="2:10" x14ac:dyDescent="0.2">
      <c r="B3533" s="937">
        <v>44984</v>
      </c>
      <c r="C3533" s="325">
        <v>139.9982</v>
      </c>
      <c r="D3533" s="325">
        <v>37.536900000000003</v>
      </c>
      <c r="E3533" s="325">
        <v>88.479500000000002</v>
      </c>
      <c r="F3533" s="325">
        <v>168.18950000000001</v>
      </c>
      <c r="G3533" s="325">
        <v>95.557500000000005</v>
      </c>
      <c r="H3533" s="325">
        <v>235.22559999999999</v>
      </c>
      <c r="I3533" s="325">
        <v>38.510399999999997</v>
      </c>
      <c r="J3533" s="325">
        <v>40.469700000000003</v>
      </c>
    </row>
    <row r="3534" spans="2:10" x14ac:dyDescent="0.2">
      <c r="B3534" s="937">
        <v>44985</v>
      </c>
      <c r="C3534" s="325">
        <v>150.18639999999999</v>
      </c>
      <c r="D3534" s="325">
        <v>38.083799999999997</v>
      </c>
      <c r="E3534" s="325">
        <v>89.230699999999999</v>
      </c>
      <c r="F3534" s="325">
        <v>163.00030000000001</v>
      </c>
      <c r="G3534" s="325">
        <v>91.029300000000006</v>
      </c>
      <c r="H3534" s="325">
        <v>232.0034</v>
      </c>
      <c r="I3534" s="325">
        <v>40.717500000000001</v>
      </c>
      <c r="J3534" s="325">
        <v>39.475700000000003</v>
      </c>
    </row>
    <row r="3535" spans="2:10" x14ac:dyDescent="0.2">
      <c r="B3535" s="937">
        <v>44986</v>
      </c>
      <c r="C3535" s="325">
        <v>151.29679999999999</v>
      </c>
      <c r="D3535" s="325">
        <v>38.110700000000001</v>
      </c>
      <c r="E3535" s="325">
        <v>88.209199999999996</v>
      </c>
      <c r="F3535" s="325">
        <v>159.13640000000001</v>
      </c>
      <c r="G3535" s="325">
        <v>94.718000000000004</v>
      </c>
      <c r="H3535" s="325">
        <v>220.75</v>
      </c>
      <c r="I3535" s="325">
        <v>40.781700000000001</v>
      </c>
      <c r="J3535" s="325">
        <v>40.394300000000001</v>
      </c>
    </row>
    <row r="3536" spans="2:10" x14ac:dyDescent="0.2">
      <c r="B3536" s="937">
        <v>44987</v>
      </c>
      <c r="C3536" s="325">
        <v>130.87180000000001</v>
      </c>
      <c r="D3536" s="325">
        <v>37.420200000000001</v>
      </c>
      <c r="E3536" s="325">
        <v>86.615600000000001</v>
      </c>
      <c r="F3536" s="325">
        <v>160.8082</v>
      </c>
      <c r="G3536" s="325">
        <v>90.984899999999996</v>
      </c>
      <c r="H3536" s="325">
        <v>219.7989</v>
      </c>
      <c r="I3536" s="325">
        <v>41.158099999999997</v>
      </c>
      <c r="J3536" s="325">
        <v>39.063800000000001</v>
      </c>
    </row>
    <row r="3537" spans="1:11" x14ac:dyDescent="0.2">
      <c r="B3537" s="937">
        <v>44988</v>
      </c>
      <c r="C3537" s="325">
        <v>126.82259999999999</v>
      </c>
      <c r="D3537" s="325">
        <v>36.958500000000001</v>
      </c>
      <c r="E3537" s="325">
        <v>84.917100000000005</v>
      </c>
      <c r="F3537" s="325">
        <v>156.08750000000001</v>
      </c>
      <c r="G3537" s="325">
        <v>86.170400000000001</v>
      </c>
      <c r="H3537" s="325">
        <v>214.63480000000001</v>
      </c>
      <c r="I3537" s="325">
        <v>41.412399999999998</v>
      </c>
      <c r="J3537" s="325">
        <v>38.771000000000001</v>
      </c>
    </row>
    <row r="3538" spans="1:11" x14ac:dyDescent="0.2">
      <c r="B3538" s="937">
        <v>44991</v>
      </c>
      <c r="C3538" s="325">
        <v>129.97190000000001</v>
      </c>
      <c r="D3538" s="325">
        <v>37.981000000000002</v>
      </c>
      <c r="E3538" s="325">
        <v>88.022800000000004</v>
      </c>
      <c r="F3538" s="325">
        <v>158.2664</v>
      </c>
      <c r="G3538" s="325">
        <v>89.361800000000002</v>
      </c>
      <c r="H3538" s="325">
        <v>210.4778</v>
      </c>
      <c r="I3538" s="325">
        <v>42.6113</v>
      </c>
      <c r="J3538" s="325">
        <v>40.3521</v>
      </c>
    </row>
    <row r="3539" spans="1:11" x14ac:dyDescent="0.2">
      <c r="B3539" s="939">
        <v>44992</v>
      </c>
      <c r="C3539" s="327">
        <v>130.90979999999999</v>
      </c>
      <c r="D3539" s="327">
        <v>37.735399999999998</v>
      </c>
      <c r="E3539" s="327">
        <v>87.119</v>
      </c>
      <c r="F3539" s="327">
        <v>156.32589999999999</v>
      </c>
      <c r="G3539" s="327">
        <v>91.291300000000007</v>
      </c>
      <c r="H3539" s="327">
        <v>204.88890000000001</v>
      </c>
      <c r="I3539" s="327">
        <v>42.570399999999999</v>
      </c>
      <c r="J3539" s="327">
        <v>40.3095</v>
      </c>
    </row>
    <row r="3540" spans="1:11" x14ac:dyDescent="0.2">
      <c r="A3540" s="328"/>
      <c r="B3540" s="940">
        <v>44993</v>
      </c>
      <c r="C3540" s="329">
        <v>127.90819999999999</v>
      </c>
      <c r="D3540" s="329">
        <v>37.021099999999997</v>
      </c>
      <c r="E3540" s="329">
        <v>88.0702</v>
      </c>
      <c r="F3540" s="329">
        <v>158.15479999999999</v>
      </c>
      <c r="G3540" s="329">
        <v>92.253399999999999</v>
      </c>
      <c r="H3540" s="329">
        <v>202.76410000000001</v>
      </c>
      <c r="I3540" s="329">
        <v>41.709299999999999</v>
      </c>
      <c r="J3540" s="329">
        <v>40.523899999999998</v>
      </c>
      <c r="K3540" s="330"/>
    </row>
    <row r="3541" spans="1:11" x14ac:dyDescent="0.2">
      <c r="A3541" s="331"/>
      <c r="B3541" s="940">
        <v>44994</v>
      </c>
      <c r="C3541" s="329">
        <v>127.90819999999999</v>
      </c>
      <c r="D3541" s="329">
        <v>37.021099999999997</v>
      </c>
      <c r="E3541" s="329">
        <v>88.0702</v>
      </c>
      <c r="F3541" s="329">
        <v>158.15479999999999</v>
      </c>
      <c r="G3541" s="329">
        <v>92.253399999999999</v>
      </c>
      <c r="H3541" s="329">
        <v>202.76410000000001</v>
      </c>
      <c r="I3541" s="329">
        <v>41.709299999999999</v>
      </c>
      <c r="J3541" s="329">
        <v>40.523899999999998</v>
      </c>
      <c r="K3541" s="330"/>
    </row>
    <row r="3542" spans="1:11" x14ac:dyDescent="0.2">
      <c r="A3542" s="332"/>
      <c r="B3542" s="940">
        <v>44995</v>
      </c>
      <c r="C3542" s="329">
        <v>131.3793</v>
      </c>
      <c r="D3542" s="329">
        <v>37.878399999999999</v>
      </c>
      <c r="E3542" s="329">
        <v>89.403999999999996</v>
      </c>
      <c r="F3542" s="329">
        <v>159.9682</v>
      </c>
      <c r="G3542" s="329">
        <v>91.848200000000006</v>
      </c>
      <c r="H3542" s="329">
        <v>200.5265</v>
      </c>
      <c r="I3542" s="329">
        <v>43.1145</v>
      </c>
      <c r="J3542" s="329">
        <v>40.8048</v>
      </c>
      <c r="K3542" s="330"/>
    </row>
    <row r="3543" spans="1:11" x14ac:dyDescent="0.2">
      <c r="B3543" s="936">
        <v>44998</v>
      </c>
      <c r="C3543" s="324">
        <v>146.167</v>
      </c>
      <c r="D3543" s="324">
        <v>40.210500000000003</v>
      </c>
      <c r="E3543" s="324">
        <v>93.930499999999995</v>
      </c>
      <c r="F3543" s="324">
        <v>170.54310000000001</v>
      </c>
      <c r="G3543" s="324">
        <v>96.398499999999999</v>
      </c>
      <c r="H3543" s="324">
        <v>213.5085</v>
      </c>
      <c r="I3543" s="324">
        <v>40.762900000000002</v>
      </c>
      <c r="J3543" s="324">
        <v>40.7926</v>
      </c>
    </row>
    <row r="3544" spans="1:11" x14ac:dyDescent="0.2">
      <c r="B3544" s="937">
        <v>44999</v>
      </c>
      <c r="C3544" s="325">
        <v>124.81740000000001</v>
      </c>
      <c r="D3544" s="325">
        <v>38.254600000000003</v>
      </c>
      <c r="E3544" s="325">
        <v>86.706800000000001</v>
      </c>
      <c r="F3544" s="325">
        <v>161.3837</v>
      </c>
      <c r="G3544" s="325">
        <v>91.849199999999996</v>
      </c>
      <c r="H3544" s="325">
        <v>201.05449999999999</v>
      </c>
      <c r="I3544" s="325">
        <v>43.035299999999999</v>
      </c>
      <c r="J3544" s="325">
        <v>39.8401</v>
      </c>
    </row>
    <row r="3545" spans="1:11" x14ac:dyDescent="0.2">
      <c r="B3545" s="937">
        <v>45000</v>
      </c>
      <c r="C3545" s="325">
        <v>148.821</v>
      </c>
      <c r="D3545" s="325">
        <v>40.6995</v>
      </c>
      <c r="E3545" s="325">
        <v>96.624499999999998</v>
      </c>
      <c r="F3545" s="325">
        <v>174.61179999999999</v>
      </c>
      <c r="G3545" s="325">
        <v>105.5107</v>
      </c>
      <c r="H3545" s="325">
        <v>210.0147</v>
      </c>
      <c r="I3545" s="325">
        <v>41.572499999999998</v>
      </c>
      <c r="J3545" s="325">
        <v>41.360199999999999</v>
      </c>
    </row>
    <row r="3546" spans="1:11" x14ac:dyDescent="0.2">
      <c r="B3546" s="937">
        <v>45001</v>
      </c>
      <c r="C3546" s="325">
        <v>148.20779999999999</v>
      </c>
      <c r="D3546" s="325">
        <v>39.683700000000002</v>
      </c>
      <c r="E3546" s="325">
        <v>96.080500000000001</v>
      </c>
      <c r="F3546" s="325">
        <v>165.7148</v>
      </c>
      <c r="G3546" s="325">
        <v>97.795100000000005</v>
      </c>
      <c r="H3546" s="325">
        <v>200.64760000000001</v>
      </c>
      <c r="I3546" s="325">
        <v>40.333599999999997</v>
      </c>
      <c r="J3546" s="325">
        <v>39.903199999999998</v>
      </c>
    </row>
    <row r="3547" spans="1:11" x14ac:dyDescent="0.2">
      <c r="B3547" s="937">
        <v>45002</v>
      </c>
      <c r="C3547" s="325">
        <v>149.9896</v>
      </c>
      <c r="D3547" s="325">
        <v>39.879800000000003</v>
      </c>
      <c r="E3547" s="325">
        <v>96.017399999999995</v>
      </c>
      <c r="F3547" s="325">
        <v>166.23099999999999</v>
      </c>
      <c r="G3547" s="325">
        <v>97.926199999999994</v>
      </c>
      <c r="H3547" s="325">
        <v>202.93180000000001</v>
      </c>
      <c r="I3547" s="325">
        <v>40.132199999999997</v>
      </c>
      <c r="J3547" s="325">
        <v>39.979300000000002</v>
      </c>
    </row>
    <row r="3548" spans="1:11" x14ac:dyDescent="0.2">
      <c r="B3548" s="937">
        <v>45005</v>
      </c>
      <c r="C3548" s="325">
        <v>159.32339999999999</v>
      </c>
      <c r="D3548" s="325">
        <v>40.674799999999998</v>
      </c>
      <c r="E3548" s="325">
        <v>101.91759999999999</v>
      </c>
      <c r="F3548" s="325">
        <v>183.88990000000001</v>
      </c>
      <c r="G3548" s="325">
        <v>106.26479999999999</v>
      </c>
      <c r="H3548" s="325">
        <v>221.8169</v>
      </c>
      <c r="I3548" s="325">
        <v>41.230800000000002</v>
      </c>
      <c r="J3548" s="325">
        <v>40.879100000000001</v>
      </c>
    </row>
    <row r="3549" spans="1:11" x14ac:dyDescent="0.2">
      <c r="B3549" s="937">
        <v>45006</v>
      </c>
      <c r="C3549" s="325">
        <v>162.54750000000001</v>
      </c>
      <c r="D3549" s="325">
        <v>40.390099999999997</v>
      </c>
      <c r="E3549" s="325">
        <v>100.3549</v>
      </c>
      <c r="F3549" s="325">
        <v>178.34</v>
      </c>
      <c r="G3549" s="325">
        <v>103.4806</v>
      </c>
      <c r="H3549" s="325">
        <v>218.38200000000001</v>
      </c>
      <c r="I3549" s="325">
        <v>41.278399999999998</v>
      </c>
      <c r="J3549" s="325">
        <v>40.704999999999998</v>
      </c>
    </row>
    <row r="3550" spans="1:11" x14ac:dyDescent="0.2">
      <c r="B3550" s="937">
        <v>45007</v>
      </c>
      <c r="C3550" s="325">
        <v>163.06700000000001</v>
      </c>
      <c r="D3550" s="325">
        <v>38.787199999999999</v>
      </c>
      <c r="E3550" s="325">
        <v>95.297899999999998</v>
      </c>
      <c r="F3550" s="325">
        <v>174.09479999999999</v>
      </c>
      <c r="G3550" s="325">
        <v>103.7205</v>
      </c>
      <c r="H3550" s="325">
        <v>212.9675</v>
      </c>
      <c r="I3550" s="325">
        <v>41.665500000000002</v>
      </c>
      <c r="J3550" s="325">
        <v>39.789299999999997</v>
      </c>
    </row>
    <row r="3551" spans="1:11" x14ac:dyDescent="0.2">
      <c r="B3551" s="937">
        <v>45008</v>
      </c>
      <c r="C3551" s="325">
        <v>162.84710000000001</v>
      </c>
      <c r="D3551" s="325">
        <v>39.670200000000001</v>
      </c>
      <c r="E3551" s="325">
        <v>97.014200000000002</v>
      </c>
      <c r="F3551" s="325">
        <v>175.53630000000001</v>
      </c>
      <c r="G3551" s="325">
        <v>102.9864</v>
      </c>
      <c r="H3551" s="325">
        <v>212.58070000000001</v>
      </c>
      <c r="I3551" s="325">
        <v>40.512</v>
      </c>
      <c r="J3551" s="325">
        <v>39.995199999999997</v>
      </c>
    </row>
    <row r="3552" spans="1:11" x14ac:dyDescent="0.2">
      <c r="B3552" s="937">
        <v>45009</v>
      </c>
      <c r="C3552" s="325">
        <v>151.1909</v>
      </c>
      <c r="D3552" s="325">
        <v>39.816800000000001</v>
      </c>
      <c r="E3552" s="325">
        <v>97.593699999999998</v>
      </c>
      <c r="F3552" s="325">
        <v>180.74420000000001</v>
      </c>
      <c r="G3552" s="325">
        <v>107.30289999999999</v>
      </c>
      <c r="H3552" s="325">
        <v>216.83590000000001</v>
      </c>
      <c r="I3552" s="325">
        <v>40.748399999999997</v>
      </c>
      <c r="J3552" s="325">
        <v>40.069000000000003</v>
      </c>
    </row>
    <row r="3553" spans="2:10" x14ac:dyDescent="0.2">
      <c r="B3553" s="937">
        <v>45012</v>
      </c>
      <c r="C3553" s="325">
        <v>149.85720000000001</v>
      </c>
      <c r="D3553" s="325">
        <v>39.958199999999998</v>
      </c>
      <c r="E3553" s="325">
        <v>96.7851</v>
      </c>
      <c r="F3553" s="325">
        <v>177.91919999999999</v>
      </c>
      <c r="G3553" s="325">
        <v>102.5909</v>
      </c>
      <c r="H3553" s="325">
        <v>212.1885</v>
      </c>
      <c r="I3553" s="325">
        <v>40.296599999999998</v>
      </c>
      <c r="J3553" s="325">
        <v>40.071599999999997</v>
      </c>
    </row>
    <row r="3554" spans="2:10" x14ac:dyDescent="0.2">
      <c r="B3554" s="937">
        <v>45013</v>
      </c>
      <c r="C3554" s="325">
        <v>123.0416</v>
      </c>
      <c r="D3554" s="325">
        <v>38.554400000000001</v>
      </c>
      <c r="E3554" s="325">
        <v>93.589500000000001</v>
      </c>
      <c r="F3554" s="325">
        <v>176.1848</v>
      </c>
      <c r="G3554" s="325">
        <v>103.47369999999999</v>
      </c>
      <c r="H3554" s="325">
        <v>213.2201</v>
      </c>
      <c r="I3554" s="325">
        <v>43.208799999999997</v>
      </c>
      <c r="J3554" s="325">
        <v>39.383800000000001</v>
      </c>
    </row>
    <row r="3555" spans="2:10" x14ac:dyDescent="0.2">
      <c r="B3555" s="937">
        <v>45014</v>
      </c>
      <c r="C3555" s="325">
        <v>122.6845</v>
      </c>
      <c r="D3555" s="325">
        <v>38.927599999999998</v>
      </c>
      <c r="E3555" s="325">
        <v>93.317899999999995</v>
      </c>
      <c r="F3555" s="325">
        <v>176.09180000000001</v>
      </c>
      <c r="G3555" s="325">
        <v>99.424400000000006</v>
      </c>
      <c r="H3555" s="325">
        <v>208.2587</v>
      </c>
      <c r="I3555" s="325">
        <v>43.162300000000002</v>
      </c>
      <c r="J3555" s="325">
        <v>39.9011</v>
      </c>
    </row>
    <row r="3556" spans="2:10" x14ac:dyDescent="0.2">
      <c r="B3556" s="937">
        <v>45015</v>
      </c>
      <c r="C3556" s="325">
        <v>121.9952</v>
      </c>
      <c r="D3556" s="325">
        <v>38.729900000000001</v>
      </c>
      <c r="E3556" s="325">
        <v>92.793599999999998</v>
      </c>
      <c r="F3556" s="325">
        <v>171.23240000000001</v>
      </c>
      <c r="G3556" s="325">
        <v>99.420400000000001</v>
      </c>
      <c r="H3556" s="325">
        <v>207.20169999999999</v>
      </c>
      <c r="I3556" s="325">
        <v>42.718299999999999</v>
      </c>
      <c r="J3556" s="325">
        <v>39.8782</v>
      </c>
    </row>
    <row r="3557" spans="2:10" x14ac:dyDescent="0.2">
      <c r="B3557" s="937">
        <v>45016</v>
      </c>
      <c r="C3557" s="325">
        <v>146.45050000000001</v>
      </c>
      <c r="D3557" s="325">
        <v>38.460599999999999</v>
      </c>
      <c r="E3557" s="325">
        <v>95.314499999999995</v>
      </c>
      <c r="F3557" s="325">
        <v>168.0257</v>
      </c>
      <c r="G3557" s="325">
        <v>98.946299999999994</v>
      </c>
      <c r="H3557" s="325">
        <v>205.8409</v>
      </c>
      <c r="I3557" s="325">
        <v>40.3551</v>
      </c>
      <c r="J3557" s="325">
        <v>40.030500000000004</v>
      </c>
    </row>
    <row r="3558" spans="2:10" x14ac:dyDescent="0.2">
      <c r="B3558" s="937">
        <v>45019</v>
      </c>
      <c r="C3558" s="325">
        <v>148.40170000000001</v>
      </c>
      <c r="D3558" s="325">
        <v>38.062399999999997</v>
      </c>
      <c r="E3558" s="325">
        <v>94.781899999999993</v>
      </c>
      <c r="F3558" s="325">
        <v>168.72579999999999</v>
      </c>
      <c r="G3558" s="325">
        <v>94.685199999999995</v>
      </c>
      <c r="H3558" s="325">
        <v>202.90049999999999</v>
      </c>
      <c r="I3558" s="325">
        <v>40.1965</v>
      </c>
      <c r="J3558" s="325">
        <v>39.925899999999999</v>
      </c>
    </row>
    <row r="3559" spans="2:10" x14ac:dyDescent="0.2">
      <c r="B3559" s="937">
        <v>45020</v>
      </c>
      <c r="C3559" s="325">
        <v>148.40049999999999</v>
      </c>
      <c r="D3559" s="325">
        <v>37.301699999999997</v>
      </c>
      <c r="E3559" s="325">
        <v>94.872600000000006</v>
      </c>
      <c r="F3559" s="325">
        <v>170.39169999999999</v>
      </c>
      <c r="G3559" s="325">
        <v>95.3245</v>
      </c>
      <c r="H3559" s="325">
        <v>204.56450000000001</v>
      </c>
      <c r="I3559" s="325">
        <v>40.2761</v>
      </c>
      <c r="J3559" s="325">
        <v>39.898000000000003</v>
      </c>
    </row>
    <row r="3560" spans="2:10" x14ac:dyDescent="0.2">
      <c r="B3560" s="937">
        <v>45021</v>
      </c>
      <c r="C3560" s="325">
        <v>148.26429999999999</v>
      </c>
      <c r="D3560" s="325">
        <v>37.511099999999999</v>
      </c>
      <c r="E3560" s="325">
        <v>95.045000000000002</v>
      </c>
      <c r="F3560" s="325">
        <v>171.58920000000001</v>
      </c>
      <c r="G3560" s="325">
        <v>96.863</v>
      </c>
      <c r="H3560" s="325">
        <v>206.4683</v>
      </c>
      <c r="I3560" s="325">
        <v>40.543100000000003</v>
      </c>
      <c r="J3560" s="325">
        <v>40.1708</v>
      </c>
    </row>
    <row r="3561" spans="2:10" x14ac:dyDescent="0.2">
      <c r="B3561" s="937">
        <v>45022</v>
      </c>
      <c r="C3561" s="325">
        <v>148.3698</v>
      </c>
      <c r="D3561" s="325">
        <v>37.462600000000002</v>
      </c>
      <c r="E3561" s="325">
        <v>95.546099999999996</v>
      </c>
      <c r="F3561" s="325">
        <v>173.3886</v>
      </c>
      <c r="G3561" s="325">
        <v>96.136899999999997</v>
      </c>
      <c r="H3561" s="325">
        <v>207.1191</v>
      </c>
      <c r="I3561" s="325">
        <v>40.642800000000001</v>
      </c>
      <c r="J3561" s="325">
        <v>40.1721</v>
      </c>
    </row>
    <row r="3562" spans="2:10" x14ac:dyDescent="0.2">
      <c r="B3562" s="937">
        <v>45023</v>
      </c>
      <c r="C3562" s="325">
        <v>148.45779999999999</v>
      </c>
      <c r="D3562" s="325">
        <v>37.726599999999998</v>
      </c>
      <c r="E3562" s="325">
        <v>95.553700000000006</v>
      </c>
      <c r="F3562" s="325">
        <v>173.4024</v>
      </c>
      <c r="G3562" s="325">
        <v>96.274500000000003</v>
      </c>
      <c r="H3562" s="325">
        <v>207.13550000000001</v>
      </c>
      <c r="I3562" s="325">
        <v>40.701000000000001</v>
      </c>
      <c r="J3562" s="325">
        <v>40.245899999999999</v>
      </c>
    </row>
    <row r="3563" spans="2:10" x14ac:dyDescent="0.2">
      <c r="B3563" s="937">
        <v>45026</v>
      </c>
      <c r="C3563" s="325">
        <v>148.61969999999999</v>
      </c>
      <c r="D3563" s="325">
        <v>38.2363</v>
      </c>
      <c r="E3563" s="325">
        <v>95.0715</v>
      </c>
      <c r="F3563" s="325">
        <v>172.5273</v>
      </c>
      <c r="G3563" s="325">
        <v>95.927899999999994</v>
      </c>
      <c r="H3563" s="325">
        <v>206.09020000000001</v>
      </c>
      <c r="I3563" s="325">
        <v>40.554499999999997</v>
      </c>
      <c r="J3563" s="325">
        <v>40.134099999999997</v>
      </c>
    </row>
    <row r="3564" spans="2:10" x14ac:dyDescent="0.2">
      <c r="B3564" s="937">
        <v>45027</v>
      </c>
      <c r="C3564" s="325">
        <v>148.49870000000001</v>
      </c>
      <c r="D3564" s="325">
        <v>37.0779</v>
      </c>
      <c r="E3564" s="325">
        <v>94.538799999999995</v>
      </c>
      <c r="F3564" s="325">
        <v>176.73769999999999</v>
      </c>
      <c r="G3564" s="325">
        <v>96.463200000000001</v>
      </c>
      <c r="H3564" s="325">
        <v>205.83949999999999</v>
      </c>
      <c r="I3564" s="325">
        <v>40.228099999999998</v>
      </c>
      <c r="J3564" s="325">
        <v>40.297499999999999</v>
      </c>
    </row>
    <row r="3565" spans="2:10" x14ac:dyDescent="0.2">
      <c r="B3565" s="937">
        <v>45028</v>
      </c>
      <c r="C3565" s="325">
        <v>148.49590000000001</v>
      </c>
      <c r="D3565" s="325">
        <v>36.3142</v>
      </c>
      <c r="E3565" s="325">
        <v>93.362300000000005</v>
      </c>
      <c r="F3565" s="325">
        <v>174.14269999999999</v>
      </c>
      <c r="G3565" s="325">
        <v>94.094200000000001</v>
      </c>
      <c r="H3565" s="325">
        <v>203.0667</v>
      </c>
      <c r="I3565" s="325">
        <v>39.707999999999998</v>
      </c>
      <c r="J3565" s="325">
        <v>40.206299999999999</v>
      </c>
    </row>
    <row r="3566" spans="2:10" x14ac:dyDescent="0.2">
      <c r="B3566" s="937">
        <v>45029</v>
      </c>
      <c r="C3566" s="325">
        <v>148.381</v>
      </c>
      <c r="D3566" s="325">
        <v>35.171199999999999</v>
      </c>
      <c r="E3566" s="325">
        <v>93.525999999999996</v>
      </c>
      <c r="F3566" s="325">
        <v>174.3381</v>
      </c>
      <c r="G3566" s="325">
        <v>93.808400000000006</v>
      </c>
      <c r="H3566" s="325">
        <v>202.4477</v>
      </c>
      <c r="I3566" s="325">
        <v>39.694000000000003</v>
      </c>
      <c r="J3566" s="325">
        <v>40.123899999999999</v>
      </c>
    </row>
    <row r="3567" spans="2:10" x14ac:dyDescent="0.2">
      <c r="B3567" s="937">
        <v>45030</v>
      </c>
      <c r="C3567" s="325">
        <v>148.47659999999999</v>
      </c>
      <c r="D3567" s="325">
        <v>35.302</v>
      </c>
      <c r="E3567" s="325">
        <v>94</v>
      </c>
      <c r="F3567" s="325">
        <v>177.1756</v>
      </c>
      <c r="G3567" s="325">
        <v>94.4435</v>
      </c>
      <c r="H3567" s="325">
        <v>205.74270000000001</v>
      </c>
      <c r="I3567" s="325">
        <v>41.6</v>
      </c>
      <c r="J3567" s="325">
        <v>39.9848</v>
      </c>
    </row>
    <row r="3568" spans="2:10" x14ac:dyDescent="0.2">
      <c r="B3568" s="937">
        <v>45033</v>
      </c>
      <c r="C3568" s="325">
        <v>148.60589999999999</v>
      </c>
      <c r="D3568" s="325">
        <v>34.978299999999997</v>
      </c>
      <c r="E3568" s="325">
        <v>93.610500000000002</v>
      </c>
      <c r="F3568" s="325">
        <v>175.51070000000001</v>
      </c>
      <c r="G3568" s="325">
        <v>97.078199999999995</v>
      </c>
      <c r="H3568" s="325">
        <v>204.4204</v>
      </c>
      <c r="I3568" s="325">
        <v>41.459600000000002</v>
      </c>
      <c r="J3568" s="325">
        <v>39.783799999999999</v>
      </c>
    </row>
    <row r="3569" spans="1:10" x14ac:dyDescent="0.2">
      <c r="B3569" s="937">
        <v>45034</v>
      </c>
      <c r="C3569" s="325">
        <v>139.65520000000001</v>
      </c>
      <c r="D3569" s="325">
        <v>35.532699999999998</v>
      </c>
      <c r="E3569" s="325">
        <v>92.313100000000006</v>
      </c>
      <c r="F3569" s="325">
        <v>175.56270000000001</v>
      </c>
      <c r="G3569" s="325">
        <v>90.597099999999998</v>
      </c>
      <c r="H3569" s="325">
        <v>197.17169999999999</v>
      </c>
      <c r="I3569" s="325">
        <v>41.021099999999997</v>
      </c>
      <c r="J3569" s="325">
        <v>39.887900000000002</v>
      </c>
    </row>
    <row r="3570" spans="1:10" x14ac:dyDescent="0.2">
      <c r="B3570" s="937">
        <v>45035</v>
      </c>
      <c r="C3570" s="325">
        <v>140.45519999999999</v>
      </c>
      <c r="D3570" s="325">
        <v>36.450899999999997</v>
      </c>
      <c r="E3570" s="325">
        <v>92.841899999999995</v>
      </c>
      <c r="F3570" s="325">
        <v>176.54929999999999</v>
      </c>
      <c r="G3570" s="325">
        <v>92.713099999999997</v>
      </c>
      <c r="H3570" s="325">
        <v>201.47630000000001</v>
      </c>
      <c r="I3570" s="325">
        <v>41.162500000000001</v>
      </c>
      <c r="J3570" s="325">
        <v>39.8369</v>
      </c>
    </row>
    <row r="3571" spans="1:10" x14ac:dyDescent="0.2">
      <c r="B3571" s="937">
        <v>45036</v>
      </c>
      <c r="C3571" s="325">
        <v>137.6182</v>
      </c>
      <c r="D3571" s="325">
        <v>36.613599999999998</v>
      </c>
      <c r="E3571" s="325">
        <v>92.132499999999993</v>
      </c>
      <c r="F3571" s="325">
        <v>175.16650000000001</v>
      </c>
      <c r="G3571" s="325">
        <v>94.197199999999995</v>
      </c>
      <c r="H3571" s="325">
        <v>203.4357</v>
      </c>
      <c r="I3571" s="325">
        <v>40.966099999999997</v>
      </c>
      <c r="J3571" s="325">
        <v>39.835900000000002</v>
      </c>
    </row>
    <row r="3572" spans="1:10" x14ac:dyDescent="0.2">
      <c r="B3572" s="937">
        <v>45037</v>
      </c>
      <c r="C3572" s="325">
        <v>137.49</v>
      </c>
      <c r="D3572" s="325">
        <v>36.124000000000002</v>
      </c>
      <c r="E3572" s="325">
        <v>92.326899999999995</v>
      </c>
      <c r="F3572" s="325">
        <v>184.38720000000001</v>
      </c>
      <c r="G3572" s="325">
        <v>95.642499999999998</v>
      </c>
      <c r="H3572" s="325">
        <v>206.08920000000001</v>
      </c>
      <c r="I3572" s="325">
        <v>41.219200000000001</v>
      </c>
      <c r="J3572" s="325">
        <v>39.845999999999997</v>
      </c>
    </row>
    <row r="3573" spans="1:10" x14ac:dyDescent="0.2">
      <c r="B3573" s="937">
        <v>45040</v>
      </c>
      <c r="C3573" s="325">
        <v>136.1559</v>
      </c>
      <c r="D3573" s="325">
        <v>38.807299999999998</v>
      </c>
      <c r="E3573" s="325">
        <v>95.770799999999994</v>
      </c>
      <c r="F3573" s="325">
        <v>184.2775</v>
      </c>
      <c r="G3573" s="325">
        <v>95.369200000000006</v>
      </c>
      <c r="H3573" s="325">
        <v>206.04329999999999</v>
      </c>
      <c r="I3573" s="325">
        <v>39.468000000000004</v>
      </c>
      <c r="J3573" s="325">
        <v>39.109400000000001</v>
      </c>
    </row>
    <row r="3574" spans="1:10" x14ac:dyDescent="0.2">
      <c r="B3574" s="937">
        <v>45041</v>
      </c>
      <c r="C3574" s="325">
        <v>131.60059999999999</v>
      </c>
      <c r="D3574" s="325">
        <v>38.085599999999999</v>
      </c>
      <c r="E3574" s="325">
        <v>95.0916</v>
      </c>
      <c r="F3574" s="325">
        <v>175.88720000000001</v>
      </c>
      <c r="G3574" s="325">
        <v>95.155199999999994</v>
      </c>
      <c r="H3574" s="325">
        <v>205.1344</v>
      </c>
      <c r="I3574" s="325">
        <v>40.243499999999997</v>
      </c>
      <c r="J3574" s="325">
        <v>38.873800000000003</v>
      </c>
    </row>
    <row r="3575" spans="1:10" x14ac:dyDescent="0.2">
      <c r="B3575" s="937">
        <v>45042</v>
      </c>
      <c r="C3575" s="325">
        <v>137.40270000000001</v>
      </c>
      <c r="D3575" s="325">
        <v>36.765099999999997</v>
      </c>
      <c r="E3575" s="325">
        <v>96.107100000000003</v>
      </c>
      <c r="F3575" s="325">
        <v>175.6148</v>
      </c>
      <c r="G3575" s="325">
        <v>94.485100000000003</v>
      </c>
      <c r="H3575" s="325">
        <v>205.60120000000001</v>
      </c>
      <c r="I3575" s="325">
        <v>40.7575</v>
      </c>
      <c r="J3575" s="325">
        <v>39.4604</v>
      </c>
    </row>
    <row r="3576" spans="1:10" x14ac:dyDescent="0.2">
      <c r="B3576" s="937">
        <v>45043</v>
      </c>
      <c r="C3576" s="325">
        <v>137.62610000000001</v>
      </c>
      <c r="D3576" s="325">
        <v>36.134599999999999</v>
      </c>
      <c r="E3576" s="325">
        <v>97.387299999999996</v>
      </c>
      <c r="F3576" s="325">
        <v>171.0497</v>
      </c>
      <c r="G3576" s="325">
        <v>92.729500000000002</v>
      </c>
      <c r="H3576" s="325">
        <v>202.4333</v>
      </c>
      <c r="I3576" s="325">
        <v>41.030500000000004</v>
      </c>
      <c r="J3576" s="325">
        <v>39.251399999999997</v>
      </c>
    </row>
    <row r="3577" spans="1:10" x14ac:dyDescent="0.2">
      <c r="B3577" s="937">
        <v>45044</v>
      </c>
      <c r="C3577" s="325">
        <v>137.6995</v>
      </c>
      <c r="D3577" s="325">
        <v>36.496099999999998</v>
      </c>
      <c r="E3577" s="325">
        <v>94.349199999999996</v>
      </c>
      <c r="F3577" s="325">
        <v>169.68520000000001</v>
      </c>
      <c r="G3577" s="325">
        <v>92.071600000000004</v>
      </c>
      <c r="H3577" s="325">
        <v>200.83500000000001</v>
      </c>
      <c r="I3577" s="325">
        <v>40.734999999999999</v>
      </c>
      <c r="J3577" s="325">
        <v>39.218899999999998</v>
      </c>
    </row>
    <row r="3578" spans="1:10" x14ac:dyDescent="0.2">
      <c r="B3578" s="937">
        <v>45047</v>
      </c>
      <c r="C3578" s="325">
        <v>137.5403</v>
      </c>
      <c r="D3578" s="325">
        <v>36.067599999999999</v>
      </c>
      <c r="E3578" s="325">
        <v>94.713800000000006</v>
      </c>
      <c r="F3578" s="325">
        <v>170.34100000000001</v>
      </c>
      <c r="G3578" s="325">
        <v>92.318200000000004</v>
      </c>
      <c r="H3578" s="325">
        <v>201.6113</v>
      </c>
      <c r="I3578" s="325">
        <v>40.780999999999999</v>
      </c>
      <c r="J3578" s="325">
        <v>39.251300000000001</v>
      </c>
    </row>
    <row r="3579" spans="1:10" x14ac:dyDescent="0.2">
      <c r="B3579" s="937">
        <v>45048</v>
      </c>
      <c r="C3579" s="325">
        <v>137.69659999999999</v>
      </c>
      <c r="D3579" s="325">
        <v>35.998800000000003</v>
      </c>
      <c r="E3579" s="325">
        <v>94.510999999999996</v>
      </c>
      <c r="F3579" s="325">
        <v>175.12299999999999</v>
      </c>
      <c r="G3579" s="325">
        <v>95.291200000000003</v>
      </c>
      <c r="H3579" s="325">
        <v>205.14189999999999</v>
      </c>
      <c r="I3579" s="325">
        <v>40.582700000000003</v>
      </c>
      <c r="J3579" s="325">
        <v>39.215400000000002</v>
      </c>
    </row>
    <row r="3580" spans="1:10" x14ac:dyDescent="0.2">
      <c r="B3580" s="937">
        <v>45049</v>
      </c>
      <c r="C3580" s="325">
        <v>137.40870000000001</v>
      </c>
      <c r="D3580" s="325">
        <v>36.17</v>
      </c>
      <c r="E3580" s="325">
        <v>95.230599999999995</v>
      </c>
      <c r="F3580" s="325">
        <v>174.8587</v>
      </c>
      <c r="G3580" s="325">
        <v>95.436899999999994</v>
      </c>
      <c r="H3580" s="325">
        <v>206.18719999999999</v>
      </c>
      <c r="I3580" s="325">
        <v>41.010300000000001</v>
      </c>
      <c r="J3580" s="325">
        <v>39.5745</v>
      </c>
    </row>
    <row r="3581" spans="1:10" x14ac:dyDescent="0.2">
      <c r="B3581" s="937">
        <v>45050</v>
      </c>
      <c r="C3581" s="325">
        <v>137.54679999999999</v>
      </c>
      <c r="D3581" s="325">
        <v>35.987699999999997</v>
      </c>
      <c r="E3581" s="325">
        <v>95.346900000000005</v>
      </c>
      <c r="F3581" s="325">
        <v>178.7696</v>
      </c>
      <c r="G3581" s="325">
        <v>97.0261</v>
      </c>
      <c r="H3581" s="325">
        <v>209.9684</v>
      </c>
      <c r="I3581" s="325">
        <v>41.093299999999999</v>
      </c>
      <c r="J3581" s="325">
        <v>39.506100000000004</v>
      </c>
    </row>
    <row r="3582" spans="1:10" x14ac:dyDescent="0.2">
      <c r="B3582" s="937">
        <v>45051</v>
      </c>
      <c r="C3582" s="325">
        <v>137.48689999999999</v>
      </c>
      <c r="D3582" s="325">
        <v>35.982700000000001</v>
      </c>
      <c r="E3582" s="325">
        <v>96.137100000000004</v>
      </c>
      <c r="F3582" s="325">
        <v>174.49590000000001</v>
      </c>
      <c r="G3582" s="325">
        <v>94.121399999999994</v>
      </c>
      <c r="H3582" s="325">
        <v>205.5624</v>
      </c>
      <c r="I3582" s="325">
        <v>41.0974</v>
      </c>
      <c r="J3582" s="325">
        <v>39.523099999999999</v>
      </c>
    </row>
    <row r="3583" spans="1:10" x14ac:dyDescent="0.2">
      <c r="B3583" s="937">
        <v>45054</v>
      </c>
      <c r="C3583" s="325">
        <v>131.75370000000001</v>
      </c>
      <c r="D3583" s="325">
        <v>35.7986</v>
      </c>
      <c r="E3583" s="325">
        <v>95.094800000000006</v>
      </c>
      <c r="F3583" s="325">
        <v>172.60400000000001</v>
      </c>
      <c r="G3583" s="325">
        <v>93.517399999999995</v>
      </c>
      <c r="H3583" s="325">
        <v>203.3338</v>
      </c>
      <c r="I3583" s="325">
        <v>40.650799999999997</v>
      </c>
      <c r="J3583" s="325">
        <v>39.479700000000001</v>
      </c>
    </row>
    <row r="3584" spans="1:10" x14ac:dyDescent="0.2">
      <c r="A3584" s="260"/>
      <c r="B3584" s="941">
        <v>45055</v>
      </c>
      <c r="C3584" s="333">
        <v>131.75370000000001</v>
      </c>
      <c r="D3584" s="333">
        <v>35.7986</v>
      </c>
      <c r="E3584" s="333">
        <v>95.094800000000006</v>
      </c>
      <c r="F3584" s="333">
        <v>172.60400000000001</v>
      </c>
      <c r="G3584" s="333">
        <v>93.517399999999995</v>
      </c>
      <c r="H3584" s="333">
        <v>203.3338</v>
      </c>
      <c r="I3584" s="333">
        <v>40.650799999999997</v>
      </c>
      <c r="J3584" s="333">
        <v>39.479700000000001</v>
      </c>
    </row>
    <row r="3585" spans="1:10" x14ac:dyDescent="0.2">
      <c r="A3585" s="270"/>
      <c r="B3585" s="334"/>
      <c r="C3585" s="335"/>
      <c r="D3585" s="335"/>
      <c r="E3585" s="335"/>
      <c r="F3585" s="335"/>
      <c r="G3585" s="335"/>
      <c r="H3585" s="335"/>
      <c r="I3585" s="335"/>
      <c r="J3585" s="335"/>
    </row>
    <row r="3586" spans="1:10" x14ac:dyDescent="0.2">
      <c r="B3586" s="336" t="s">
        <v>277</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7558-3A23-4FA1-AA03-64D0749E6273}">
  <dimension ref="A2:I2085"/>
  <sheetViews>
    <sheetView zoomScaleNormal="100" workbookViewId="0">
      <selection activeCell="D2087" sqref="D2087"/>
    </sheetView>
  </sheetViews>
  <sheetFormatPr defaultColWidth="9.140625" defaultRowHeight="11.25" x14ac:dyDescent="0.2"/>
  <cols>
    <col min="1" max="1" width="9.140625" style="257"/>
    <col min="2" max="2" width="15.140625" style="259" customWidth="1"/>
    <col min="3" max="3" width="8.28515625" style="259" customWidth="1"/>
    <col min="4" max="4" width="12.7109375" style="259" customWidth="1"/>
    <col min="5" max="6" width="8.28515625" style="259" customWidth="1"/>
    <col min="7" max="7" width="9.85546875" style="259" bestFit="1" customWidth="1"/>
    <col min="8" max="9" width="8.28515625" style="259" customWidth="1"/>
    <col min="10" max="16384" width="9.140625" style="259"/>
  </cols>
  <sheetData>
    <row r="2" spans="1:9" ht="15.75" x14ac:dyDescent="0.25">
      <c r="B2" s="316" t="s">
        <v>590</v>
      </c>
    </row>
    <row r="3" spans="1:9" ht="12.75" x14ac:dyDescent="0.2">
      <c r="A3" s="260"/>
      <c r="B3" s="318" t="s">
        <v>523</v>
      </c>
      <c r="C3" s="263"/>
      <c r="D3" s="263"/>
      <c r="E3" s="263"/>
      <c r="F3" s="263"/>
      <c r="G3" s="263"/>
      <c r="H3" s="263"/>
      <c r="I3" s="263"/>
    </row>
    <row r="4" spans="1:9" x14ac:dyDescent="0.2">
      <c r="A4" s="260"/>
      <c r="B4" s="263"/>
      <c r="C4" s="263"/>
      <c r="D4" s="263"/>
      <c r="E4" s="263"/>
      <c r="F4" s="263"/>
      <c r="G4" s="263"/>
      <c r="H4" s="263"/>
      <c r="I4" s="263"/>
    </row>
    <row r="5" spans="1:9" x14ac:dyDescent="0.2">
      <c r="A5" s="267"/>
      <c r="B5" s="337"/>
      <c r="C5" s="337" t="s">
        <v>226</v>
      </c>
      <c r="D5" s="337" t="s">
        <v>228</v>
      </c>
      <c r="E5" s="337" t="s">
        <v>234</v>
      </c>
      <c r="F5" s="337" t="s">
        <v>246</v>
      </c>
      <c r="G5" s="337" t="s">
        <v>248</v>
      </c>
      <c r="H5" s="337" t="s">
        <v>238</v>
      </c>
      <c r="I5" s="337" t="s">
        <v>249</v>
      </c>
    </row>
    <row r="6" spans="1:9" x14ac:dyDescent="0.2">
      <c r="A6" s="270"/>
      <c r="B6" s="942">
        <v>42131</v>
      </c>
      <c r="C6" s="338">
        <v>3.74</v>
      </c>
      <c r="D6" s="338">
        <v>0.628</v>
      </c>
      <c r="E6" s="338">
        <v>3.64</v>
      </c>
      <c r="F6" s="338">
        <v>2.7810000000000001</v>
      </c>
      <c r="G6" s="338">
        <v>3.536</v>
      </c>
      <c r="H6" s="338">
        <v>1.67</v>
      </c>
      <c r="I6" s="338">
        <v>0.76900000000000002</v>
      </c>
    </row>
    <row r="7" spans="1:9" x14ac:dyDescent="0.2">
      <c r="B7" s="943">
        <v>42132</v>
      </c>
      <c r="C7" s="339">
        <v>3.6779999999999999</v>
      </c>
      <c r="D7" s="339">
        <v>0.626</v>
      </c>
      <c r="E7" s="339">
        <v>3.5990000000000002</v>
      </c>
      <c r="F7" s="339">
        <v>2.69</v>
      </c>
      <c r="G7" s="339">
        <v>3.5209999999999999</v>
      </c>
      <c r="H7" s="339">
        <v>1.585</v>
      </c>
      <c r="I7" s="339">
        <v>0.73199999999999998</v>
      </c>
    </row>
    <row r="8" spans="1:9" x14ac:dyDescent="0.2">
      <c r="B8" s="943">
        <v>42135</v>
      </c>
      <c r="C8" s="339">
        <v>3.6749999999999998</v>
      </c>
      <c r="D8" s="339">
        <v>0.65200000000000002</v>
      </c>
      <c r="E8" s="339">
        <v>3.7130000000000001</v>
      </c>
      <c r="F8" s="339">
        <v>2.7789999999999999</v>
      </c>
      <c r="G8" s="339">
        <v>3.5329999999999999</v>
      </c>
      <c r="H8" s="339">
        <v>1.6160000000000001</v>
      </c>
      <c r="I8" s="339">
        <v>0.77400000000000002</v>
      </c>
    </row>
    <row r="9" spans="1:9" x14ac:dyDescent="0.2">
      <c r="B9" s="943">
        <v>42136</v>
      </c>
      <c r="C9" s="339">
        <v>3.754</v>
      </c>
      <c r="D9" s="339">
        <v>0.73199999999999998</v>
      </c>
      <c r="E9" s="339">
        <v>3.7709999999999999</v>
      </c>
      <c r="F9" s="339">
        <v>2.87</v>
      </c>
      <c r="G9" s="339">
        <v>3.5939999999999999</v>
      </c>
      <c r="H9" s="339">
        <v>1.708</v>
      </c>
      <c r="I9" s="339">
        <v>0.81599999999999995</v>
      </c>
    </row>
    <row r="10" spans="1:9" x14ac:dyDescent="0.2">
      <c r="B10" s="943">
        <v>42137</v>
      </c>
      <c r="C10" s="339">
        <v>3.7250000000000001</v>
      </c>
      <c r="D10" s="339">
        <v>0.76200000000000001</v>
      </c>
      <c r="E10" s="339">
        <v>3.7669999999999999</v>
      </c>
      <c r="F10" s="339">
        <v>2.863</v>
      </c>
      <c r="G10" s="339">
        <v>3.5960000000000001</v>
      </c>
      <c r="H10" s="339">
        <v>1.665</v>
      </c>
      <c r="I10" s="339">
        <v>0.878</v>
      </c>
    </row>
    <row r="11" spans="1:9" x14ac:dyDescent="0.2">
      <c r="B11" s="943">
        <v>42138</v>
      </c>
      <c r="C11" s="339">
        <v>3.7519999999999998</v>
      </c>
      <c r="D11" s="339">
        <v>0.78600000000000003</v>
      </c>
      <c r="E11" s="339">
        <v>3.7069999999999999</v>
      </c>
      <c r="F11" s="339">
        <v>2.8130000000000002</v>
      </c>
      <c r="G11" s="339">
        <v>3.64</v>
      </c>
      <c r="H11" s="339">
        <v>1.661</v>
      </c>
      <c r="I11" s="339">
        <v>0.85299999999999998</v>
      </c>
    </row>
    <row r="12" spans="1:9" x14ac:dyDescent="0.2">
      <c r="B12" s="943">
        <v>42139</v>
      </c>
      <c r="C12" s="339">
        <v>3.718</v>
      </c>
      <c r="D12" s="339">
        <v>0.79600000000000004</v>
      </c>
      <c r="E12" s="339">
        <v>3.5720000000000001</v>
      </c>
      <c r="F12" s="339">
        <v>2.8279999999999998</v>
      </c>
      <c r="G12" s="339">
        <v>3.6219999999999999</v>
      </c>
      <c r="H12" s="339">
        <v>1.627</v>
      </c>
      <c r="I12" s="339">
        <v>0.84399999999999997</v>
      </c>
    </row>
    <row r="13" spans="1:9" x14ac:dyDescent="0.2">
      <c r="B13" s="943">
        <v>42142</v>
      </c>
      <c r="C13" s="339">
        <v>3.7280000000000002</v>
      </c>
      <c r="D13" s="339">
        <v>0.80200000000000005</v>
      </c>
      <c r="E13" s="339">
        <v>3.6349999999999998</v>
      </c>
      <c r="F13" s="339">
        <v>2.839</v>
      </c>
      <c r="G13" s="339">
        <v>3.6240000000000001</v>
      </c>
      <c r="H13" s="339">
        <v>1.6719999999999999</v>
      </c>
      <c r="I13" s="339">
        <v>0.86499999999999999</v>
      </c>
    </row>
    <row r="14" spans="1:9" x14ac:dyDescent="0.2">
      <c r="B14" s="943">
        <v>42143</v>
      </c>
      <c r="C14" s="339">
        <v>3.7120000000000002</v>
      </c>
      <c r="D14" s="339">
        <v>0.78700000000000003</v>
      </c>
      <c r="E14" s="339">
        <v>3.593</v>
      </c>
      <c r="F14" s="339">
        <v>2.8039999999999998</v>
      </c>
      <c r="G14" s="339">
        <v>3.5670000000000002</v>
      </c>
      <c r="H14" s="339">
        <v>1.6339999999999999</v>
      </c>
      <c r="I14" s="339">
        <v>0.82199999999999995</v>
      </c>
    </row>
    <row r="15" spans="1:9" x14ac:dyDescent="0.2">
      <c r="B15" s="943">
        <v>42144</v>
      </c>
      <c r="C15" s="339">
        <v>3.7170000000000001</v>
      </c>
      <c r="D15" s="339">
        <v>0.76500000000000001</v>
      </c>
      <c r="E15" s="339">
        <v>3.5609999999999999</v>
      </c>
      <c r="F15" s="339">
        <v>2.794</v>
      </c>
      <c r="G15" s="339">
        <v>3.5110000000000001</v>
      </c>
      <c r="H15" s="339">
        <v>1.6539999999999999</v>
      </c>
      <c r="I15" s="339">
        <v>0.85799999999999998</v>
      </c>
    </row>
    <row r="16" spans="1:9" x14ac:dyDescent="0.2">
      <c r="B16" s="943">
        <v>42145</v>
      </c>
      <c r="C16" s="339">
        <v>3.722</v>
      </c>
      <c r="D16" s="339">
        <v>0.79</v>
      </c>
      <c r="E16" s="339">
        <v>3.5470000000000002</v>
      </c>
      <c r="F16" s="339">
        <v>2.7810000000000001</v>
      </c>
      <c r="G16" s="339">
        <v>3.512</v>
      </c>
      <c r="H16" s="339">
        <v>1.6859999999999999</v>
      </c>
      <c r="I16" s="339">
        <v>0.89</v>
      </c>
    </row>
    <row r="17" spans="2:9" x14ac:dyDescent="0.2">
      <c r="B17" s="943">
        <v>42146</v>
      </c>
      <c r="C17" s="339">
        <v>3.6960000000000002</v>
      </c>
      <c r="D17" s="339">
        <v>0.78900000000000003</v>
      </c>
      <c r="E17" s="339">
        <v>3.4809999999999999</v>
      </c>
      <c r="F17" s="339">
        <v>2.7989999999999999</v>
      </c>
      <c r="G17" s="339">
        <v>3.4940000000000002</v>
      </c>
      <c r="H17" s="339">
        <v>1.6919999999999999</v>
      </c>
      <c r="I17" s="339">
        <v>0.88400000000000001</v>
      </c>
    </row>
    <row r="18" spans="2:9" x14ac:dyDescent="0.2">
      <c r="B18" s="943">
        <v>42149</v>
      </c>
      <c r="C18" s="339">
        <v>3.7029999999999998</v>
      </c>
      <c r="D18" s="339">
        <v>0.78800000000000003</v>
      </c>
      <c r="E18" s="339">
        <v>3.4809999999999999</v>
      </c>
      <c r="F18" s="339">
        <v>2.9209999999999998</v>
      </c>
      <c r="G18" s="339">
        <v>3.4950000000000001</v>
      </c>
      <c r="H18" s="339">
        <v>1.702</v>
      </c>
      <c r="I18" s="339">
        <v>0.86199999999999999</v>
      </c>
    </row>
    <row r="19" spans="2:9" x14ac:dyDescent="0.2">
      <c r="B19" s="943">
        <v>42150</v>
      </c>
      <c r="C19" s="339">
        <v>3.71</v>
      </c>
      <c r="D19" s="339">
        <v>0.77900000000000003</v>
      </c>
      <c r="E19" s="339">
        <v>3.54</v>
      </c>
      <c r="F19" s="339">
        <v>2.9529999999999998</v>
      </c>
      <c r="G19" s="339">
        <v>3.5169999999999999</v>
      </c>
      <c r="H19" s="339">
        <v>1.746</v>
      </c>
      <c r="I19" s="339">
        <v>0.84199999999999997</v>
      </c>
    </row>
    <row r="20" spans="2:9" x14ac:dyDescent="0.2">
      <c r="B20" s="943">
        <v>42151</v>
      </c>
      <c r="C20" s="339">
        <v>3.7290000000000001</v>
      </c>
      <c r="D20" s="339">
        <v>0.76700000000000002</v>
      </c>
      <c r="E20" s="339">
        <v>3.5</v>
      </c>
      <c r="F20" s="339">
        <v>2.9420000000000002</v>
      </c>
      <c r="G20" s="339">
        <v>3.5070000000000001</v>
      </c>
      <c r="H20" s="339">
        <v>1.7390000000000001</v>
      </c>
      <c r="I20" s="339">
        <v>0.80400000000000005</v>
      </c>
    </row>
    <row r="21" spans="2:9" x14ac:dyDescent="0.2">
      <c r="B21" s="943">
        <v>42152</v>
      </c>
      <c r="C21" s="339">
        <v>3.7519999999999998</v>
      </c>
      <c r="D21" s="339">
        <v>0.78700000000000003</v>
      </c>
      <c r="E21" s="339">
        <v>3.46</v>
      </c>
      <c r="F21" s="339">
        <v>2.9359999999999999</v>
      </c>
      <c r="G21" s="339">
        <v>3.4969999999999999</v>
      </c>
      <c r="H21" s="339">
        <v>1.744</v>
      </c>
      <c r="I21" s="339">
        <v>0.82399999999999995</v>
      </c>
    </row>
    <row r="22" spans="2:9" x14ac:dyDescent="0.2">
      <c r="B22" s="943">
        <v>42153</v>
      </c>
      <c r="C22" s="339">
        <v>3.774</v>
      </c>
      <c r="D22" s="339">
        <v>0.79500000000000004</v>
      </c>
      <c r="E22" s="339">
        <v>3.4550000000000001</v>
      </c>
      <c r="F22" s="339">
        <v>2.923</v>
      </c>
      <c r="G22" s="339">
        <v>3.5030000000000001</v>
      </c>
      <c r="H22" s="339">
        <v>1.732</v>
      </c>
      <c r="I22" s="339">
        <v>0.77600000000000002</v>
      </c>
    </row>
    <row r="23" spans="2:9" x14ac:dyDescent="0.2">
      <c r="B23" s="943">
        <v>42156</v>
      </c>
      <c r="C23" s="339">
        <v>3.782</v>
      </c>
      <c r="D23" s="339">
        <v>0.80600000000000005</v>
      </c>
      <c r="E23" s="339">
        <v>3.4660000000000002</v>
      </c>
      <c r="F23" s="339">
        <v>2.964</v>
      </c>
      <c r="G23" s="339">
        <v>3.4990000000000001</v>
      </c>
      <c r="H23" s="339">
        <v>1.7989999999999999</v>
      </c>
      <c r="I23" s="339">
        <v>0.82</v>
      </c>
    </row>
    <row r="24" spans="2:9" x14ac:dyDescent="0.2">
      <c r="B24" s="943">
        <v>42157</v>
      </c>
      <c r="C24" s="339">
        <v>3.8580000000000001</v>
      </c>
      <c r="D24" s="339">
        <v>0.88500000000000001</v>
      </c>
      <c r="E24" s="339">
        <v>3.4860000000000002</v>
      </c>
      <c r="F24" s="339">
        <v>2.9809999999999999</v>
      </c>
      <c r="G24" s="339">
        <v>3.5190000000000001</v>
      </c>
      <c r="H24" s="339">
        <v>1.931</v>
      </c>
      <c r="I24" s="339">
        <v>0.94899999999999995</v>
      </c>
    </row>
    <row r="25" spans="2:9" x14ac:dyDescent="0.2">
      <c r="B25" s="943">
        <v>42158</v>
      </c>
      <c r="C25" s="339">
        <v>3.948</v>
      </c>
      <c r="D25" s="339">
        <v>0.94399999999999995</v>
      </c>
      <c r="E25" s="339">
        <v>3.681</v>
      </c>
      <c r="F25" s="339">
        <v>3.0640000000000001</v>
      </c>
      <c r="G25" s="339">
        <v>3.7040000000000002</v>
      </c>
      <c r="H25" s="339">
        <v>1.946</v>
      </c>
      <c r="I25" s="339">
        <v>1.105</v>
      </c>
    </row>
    <row r="26" spans="2:9" x14ac:dyDescent="0.2">
      <c r="B26" s="943">
        <v>42159</v>
      </c>
      <c r="C26" s="339">
        <v>4.0830000000000002</v>
      </c>
      <c r="D26" s="339">
        <v>1.01</v>
      </c>
      <c r="E26" s="339">
        <v>3.569</v>
      </c>
      <c r="F26" s="339">
        <v>3.0670000000000002</v>
      </c>
      <c r="G26" s="339">
        <v>3.7360000000000002</v>
      </c>
      <c r="H26" s="339">
        <v>1.9870000000000001</v>
      </c>
      <c r="I26" s="339">
        <v>1.0229999999999999</v>
      </c>
    </row>
    <row r="27" spans="2:9" x14ac:dyDescent="0.2">
      <c r="B27" s="943">
        <v>42160</v>
      </c>
      <c r="C27" s="339">
        <v>4.0990000000000002</v>
      </c>
      <c r="D27" s="339">
        <v>1.0880000000000001</v>
      </c>
      <c r="E27" s="339">
        <v>3.7010000000000001</v>
      </c>
      <c r="F27" s="339">
        <v>3.149</v>
      </c>
      <c r="G27" s="339">
        <v>3.8559999999999999</v>
      </c>
      <c r="H27" s="339">
        <v>2.1110000000000002</v>
      </c>
      <c r="I27" s="339">
        <v>1.1060000000000001</v>
      </c>
    </row>
    <row r="28" spans="2:9" x14ac:dyDescent="0.2">
      <c r="B28" s="943">
        <v>42163</v>
      </c>
      <c r="C28" s="339">
        <v>4.1230000000000002</v>
      </c>
      <c r="D28" s="339">
        <v>1.1200000000000001</v>
      </c>
      <c r="E28" s="339">
        <v>3.7650000000000001</v>
      </c>
      <c r="F28" s="339">
        <v>3.157</v>
      </c>
      <c r="G28" s="339">
        <v>3.8759999999999999</v>
      </c>
      <c r="H28" s="339">
        <v>2.1150000000000002</v>
      </c>
      <c r="I28" s="339">
        <v>1.1120000000000001</v>
      </c>
    </row>
    <row r="29" spans="2:9" x14ac:dyDescent="0.2">
      <c r="B29" s="943">
        <v>42164</v>
      </c>
      <c r="C29" s="339">
        <v>4.17</v>
      </c>
      <c r="D29" s="339">
        <v>1.141</v>
      </c>
      <c r="E29" s="339">
        <v>3.93</v>
      </c>
      <c r="F29" s="339">
        <v>3.1819999999999999</v>
      </c>
      <c r="G29" s="339">
        <v>3.8879999999999999</v>
      </c>
      <c r="H29" s="339">
        <v>2.2090000000000001</v>
      </c>
      <c r="I29" s="339">
        <v>1.2290000000000001</v>
      </c>
    </row>
    <row r="30" spans="2:9" x14ac:dyDescent="0.2">
      <c r="B30" s="943">
        <v>42165</v>
      </c>
      <c r="C30" s="339">
        <v>4.24</v>
      </c>
      <c r="D30" s="339">
        <v>1.1919999999999999</v>
      </c>
      <c r="E30" s="339">
        <v>4.0049999999999999</v>
      </c>
      <c r="F30" s="339">
        <v>3.202</v>
      </c>
      <c r="G30" s="339">
        <v>3.9169999999999998</v>
      </c>
      <c r="H30" s="339">
        <v>2.2709999999999999</v>
      </c>
      <c r="I30" s="339">
        <v>1.2210000000000001</v>
      </c>
    </row>
    <row r="31" spans="2:9" x14ac:dyDescent="0.2">
      <c r="B31" s="943">
        <v>42166</v>
      </c>
      <c r="C31" s="339">
        <v>4.2670000000000003</v>
      </c>
      <c r="D31" s="339">
        <v>1.1519999999999999</v>
      </c>
      <c r="E31" s="339">
        <v>3.94</v>
      </c>
      <c r="F31" s="339">
        <v>3.137</v>
      </c>
      <c r="G31" s="339">
        <v>3.9420000000000002</v>
      </c>
      <c r="H31" s="339">
        <v>2.2250000000000001</v>
      </c>
      <c r="I31" s="339">
        <v>1.1259999999999999</v>
      </c>
    </row>
    <row r="32" spans="2:9" x14ac:dyDescent="0.2">
      <c r="B32" s="943">
        <v>42167</v>
      </c>
      <c r="C32" s="339">
        <v>4.2210000000000001</v>
      </c>
      <c r="D32" s="339">
        <v>1.151</v>
      </c>
      <c r="E32" s="339">
        <v>4.085</v>
      </c>
      <c r="F32" s="339">
        <v>3.1960000000000002</v>
      </c>
      <c r="G32" s="339">
        <v>3.9380000000000002</v>
      </c>
      <c r="H32" s="339">
        <v>2.2589999999999999</v>
      </c>
      <c r="I32" s="339">
        <v>1.1830000000000001</v>
      </c>
    </row>
    <row r="33" spans="2:9" x14ac:dyDescent="0.2">
      <c r="B33" s="943">
        <v>42170</v>
      </c>
      <c r="C33" s="339">
        <v>4.3150000000000004</v>
      </c>
      <c r="D33" s="339">
        <v>1.177</v>
      </c>
      <c r="E33" s="339">
        <v>4.1609999999999996</v>
      </c>
      <c r="F33" s="339">
        <v>3.3079999999999998</v>
      </c>
      <c r="G33" s="339">
        <v>4.0039999999999996</v>
      </c>
      <c r="H33" s="339">
        <v>2.4689999999999999</v>
      </c>
      <c r="I33" s="339">
        <v>1.3320000000000001</v>
      </c>
    </row>
    <row r="34" spans="2:9" x14ac:dyDescent="0.2">
      <c r="B34" s="943">
        <v>42171</v>
      </c>
      <c r="C34" s="339">
        <v>4.3479999999999999</v>
      </c>
      <c r="D34" s="339">
        <v>1.173</v>
      </c>
      <c r="E34" s="339">
        <v>4.1689999999999996</v>
      </c>
      <c r="F34" s="339">
        <v>3.2989999999999999</v>
      </c>
      <c r="G34" s="339">
        <v>4.1500000000000004</v>
      </c>
      <c r="H34" s="339">
        <v>2.5920000000000001</v>
      </c>
      <c r="I34" s="339">
        <v>1.329</v>
      </c>
    </row>
    <row r="35" spans="2:9" x14ac:dyDescent="0.2">
      <c r="B35" s="943">
        <v>42172</v>
      </c>
      <c r="C35" s="339">
        <v>4.3220000000000001</v>
      </c>
      <c r="D35" s="339">
        <v>1.1719999999999999</v>
      </c>
      <c r="E35" s="339">
        <v>4.141</v>
      </c>
      <c r="F35" s="339">
        <v>3.3130000000000002</v>
      </c>
      <c r="G35" s="339">
        <v>4.2169999999999996</v>
      </c>
      <c r="H35" s="339">
        <v>2.524</v>
      </c>
      <c r="I35" s="339">
        <v>1.363</v>
      </c>
    </row>
    <row r="36" spans="2:9" x14ac:dyDescent="0.2">
      <c r="B36" s="943">
        <v>42173</v>
      </c>
      <c r="C36" s="339">
        <v>4.2210000000000001</v>
      </c>
      <c r="D36" s="339">
        <v>1.1539999999999999</v>
      </c>
      <c r="E36" s="339">
        <v>4.0960000000000001</v>
      </c>
      <c r="F36" s="339">
        <v>3.274</v>
      </c>
      <c r="G36" s="339">
        <v>4.2089999999999996</v>
      </c>
      <c r="H36" s="339">
        <v>2.4500000000000002</v>
      </c>
      <c r="I36" s="339">
        <v>1.3759999999999999</v>
      </c>
    </row>
    <row r="37" spans="2:9" x14ac:dyDescent="0.2">
      <c r="B37" s="943">
        <v>42174</v>
      </c>
      <c r="C37" s="339">
        <v>4.1879999999999997</v>
      </c>
      <c r="D37" s="339">
        <v>1.1160000000000001</v>
      </c>
      <c r="E37" s="339">
        <v>4.0629999999999997</v>
      </c>
      <c r="F37" s="339">
        <v>3.2530000000000001</v>
      </c>
      <c r="G37" s="339">
        <v>4.1440000000000001</v>
      </c>
      <c r="H37" s="339">
        <v>2.3809999999999998</v>
      </c>
      <c r="I37" s="339">
        <v>1.3680000000000001</v>
      </c>
    </row>
    <row r="38" spans="2:9" x14ac:dyDescent="0.2">
      <c r="B38" s="943">
        <v>42177</v>
      </c>
      <c r="C38" s="339">
        <v>4.0549999999999997</v>
      </c>
      <c r="D38" s="339">
        <v>1.1759999999999999</v>
      </c>
      <c r="E38" s="339">
        <v>3.9249999999999998</v>
      </c>
      <c r="F38" s="339">
        <v>3.1920000000000002</v>
      </c>
      <c r="G38" s="339">
        <v>4.056</v>
      </c>
      <c r="H38" s="339">
        <v>2.1819999999999999</v>
      </c>
      <c r="I38" s="339">
        <v>1.413</v>
      </c>
    </row>
    <row r="39" spans="2:9" x14ac:dyDescent="0.2">
      <c r="B39" s="943">
        <v>42178</v>
      </c>
      <c r="C39" s="339">
        <v>4.0010000000000003</v>
      </c>
      <c r="D39" s="339">
        <v>1.1890000000000001</v>
      </c>
      <c r="E39" s="339">
        <v>3.855</v>
      </c>
      <c r="F39" s="339">
        <v>3.1560000000000001</v>
      </c>
      <c r="G39" s="339">
        <v>3.9470000000000001</v>
      </c>
      <c r="H39" s="339">
        <v>2.1429999999999998</v>
      </c>
      <c r="I39" s="339">
        <v>1.353</v>
      </c>
    </row>
    <row r="40" spans="2:9" x14ac:dyDescent="0.2">
      <c r="B40" s="943">
        <v>42179</v>
      </c>
      <c r="C40" s="339">
        <v>4.0380000000000003</v>
      </c>
      <c r="D40" s="339">
        <v>1.1870000000000001</v>
      </c>
      <c r="E40" s="339">
        <v>3.87</v>
      </c>
      <c r="F40" s="339">
        <v>3.1890000000000001</v>
      </c>
      <c r="G40" s="339">
        <v>3.9609999999999999</v>
      </c>
      <c r="H40" s="339">
        <v>2.15</v>
      </c>
      <c r="I40" s="339">
        <v>1.333</v>
      </c>
    </row>
    <row r="41" spans="2:9" x14ac:dyDescent="0.2">
      <c r="B41" s="943">
        <v>42180</v>
      </c>
      <c r="C41" s="339">
        <v>4.07</v>
      </c>
      <c r="D41" s="339">
        <v>1.198</v>
      </c>
      <c r="E41" s="339">
        <v>3.86</v>
      </c>
      <c r="F41" s="339">
        <v>3.1909999999999998</v>
      </c>
      <c r="G41" s="339">
        <v>3.9369999999999998</v>
      </c>
      <c r="H41" s="339">
        <v>2.1869999999999998</v>
      </c>
      <c r="I41" s="339">
        <v>1.337</v>
      </c>
    </row>
    <row r="42" spans="2:9" x14ac:dyDescent="0.2">
      <c r="B42" s="943">
        <v>42181</v>
      </c>
      <c r="C42" s="339">
        <v>4.0880000000000001</v>
      </c>
      <c r="D42" s="339">
        <v>1.228</v>
      </c>
      <c r="E42" s="339">
        <v>3.8319999999999999</v>
      </c>
      <c r="F42" s="339">
        <v>3.2240000000000002</v>
      </c>
      <c r="G42" s="339">
        <v>3.9430000000000001</v>
      </c>
      <c r="H42" s="339">
        <v>2.1560000000000001</v>
      </c>
      <c r="I42" s="339">
        <v>1.383</v>
      </c>
    </row>
    <row r="43" spans="2:9" x14ac:dyDescent="0.2">
      <c r="B43" s="943">
        <v>42184</v>
      </c>
      <c r="C43" s="339">
        <v>4.2930000000000001</v>
      </c>
      <c r="D43" s="339">
        <v>1.23</v>
      </c>
      <c r="E43" s="339">
        <v>3.8980000000000001</v>
      </c>
      <c r="F43" s="339">
        <v>3.3439999999999999</v>
      </c>
      <c r="G43" s="339">
        <v>4.2389999999999999</v>
      </c>
      <c r="H43" s="339">
        <v>2.403</v>
      </c>
      <c r="I43" s="339">
        <v>1.3460000000000001</v>
      </c>
    </row>
    <row r="44" spans="2:9" x14ac:dyDescent="0.2">
      <c r="B44" s="943">
        <v>42185</v>
      </c>
      <c r="C44" s="339">
        <v>4.2670000000000003</v>
      </c>
      <c r="D44" s="339">
        <v>1.2290000000000001</v>
      </c>
      <c r="E44" s="339">
        <v>3.867</v>
      </c>
      <c r="F44" s="339">
        <v>3.3029999999999999</v>
      </c>
      <c r="G44" s="339">
        <v>4.18</v>
      </c>
      <c r="H44" s="339">
        <v>2.3159999999999998</v>
      </c>
      <c r="I44" s="339">
        <v>1.333</v>
      </c>
    </row>
    <row r="45" spans="2:9" x14ac:dyDescent="0.2">
      <c r="B45" s="943">
        <v>42186</v>
      </c>
      <c r="C45" s="339">
        <v>4.2210000000000001</v>
      </c>
      <c r="D45" s="339">
        <v>1.242</v>
      </c>
      <c r="E45" s="339">
        <v>3.871</v>
      </c>
      <c r="F45" s="339">
        <v>3.2869999999999999</v>
      </c>
      <c r="G45" s="339">
        <v>4.1749999999999998</v>
      </c>
      <c r="H45" s="339">
        <v>2.258</v>
      </c>
      <c r="I45" s="339">
        <v>1.3340000000000001</v>
      </c>
    </row>
    <row r="46" spans="2:9" x14ac:dyDescent="0.2">
      <c r="B46" s="943">
        <v>42187</v>
      </c>
      <c r="C46" s="339">
        <v>4.202</v>
      </c>
      <c r="D46" s="339">
        <v>1.236</v>
      </c>
      <c r="E46" s="339">
        <v>3.8690000000000002</v>
      </c>
      <c r="F46" s="339">
        <v>3.2309999999999999</v>
      </c>
      <c r="G46" s="339">
        <v>4.202</v>
      </c>
      <c r="H46" s="339">
        <v>2.3119999999999998</v>
      </c>
      <c r="I46" s="339">
        <v>1.3149999999999999</v>
      </c>
    </row>
    <row r="47" spans="2:9" x14ac:dyDescent="0.2">
      <c r="B47" s="943">
        <v>42188</v>
      </c>
      <c r="C47" s="339">
        <v>4.2009999999999996</v>
      </c>
      <c r="D47" s="339">
        <v>1.218</v>
      </c>
      <c r="E47" s="339">
        <v>3.8690000000000002</v>
      </c>
      <c r="F47" s="339">
        <v>3.1829999999999998</v>
      </c>
      <c r="G47" s="339">
        <v>4.2110000000000003</v>
      </c>
      <c r="H47" s="339">
        <v>2.2759999999999998</v>
      </c>
      <c r="I47" s="339">
        <v>1.286</v>
      </c>
    </row>
    <row r="48" spans="2:9" x14ac:dyDescent="0.2">
      <c r="B48" s="943">
        <v>42191</v>
      </c>
      <c r="C48" s="339">
        <v>4.2990000000000004</v>
      </c>
      <c r="D48" s="339">
        <v>1.222</v>
      </c>
      <c r="E48" s="339">
        <v>3.94</v>
      </c>
      <c r="F48" s="339">
        <v>3.21</v>
      </c>
      <c r="G48" s="339">
        <v>4.2889999999999997</v>
      </c>
      <c r="H48" s="339">
        <v>2.323</v>
      </c>
      <c r="I48" s="339">
        <v>1.2829999999999999</v>
      </c>
    </row>
    <row r="49" spans="2:9" x14ac:dyDescent="0.2">
      <c r="B49" s="943">
        <v>42192</v>
      </c>
      <c r="C49" s="339">
        <v>4.3250000000000002</v>
      </c>
      <c r="D49" s="339">
        <v>1.1599999999999999</v>
      </c>
      <c r="E49" s="339">
        <v>3.931</v>
      </c>
      <c r="F49" s="339">
        <v>3.1179999999999999</v>
      </c>
      <c r="G49" s="339">
        <v>4.2240000000000002</v>
      </c>
      <c r="H49" s="339">
        <v>2.262</v>
      </c>
      <c r="I49" s="339">
        <v>1.204</v>
      </c>
    </row>
    <row r="50" spans="2:9" x14ac:dyDescent="0.2">
      <c r="B50" s="943">
        <v>42193</v>
      </c>
      <c r="C50" s="339">
        <v>4.4020000000000001</v>
      </c>
      <c r="D50" s="339">
        <v>1.149</v>
      </c>
      <c r="E50" s="339">
        <v>3.9169999999999998</v>
      </c>
      <c r="F50" s="339">
        <v>3.0259999999999998</v>
      </c>
      <c r="G50" s="339">
        <v>4.2279999999999998</v>
      </c>
      <c r="H50" s="339">
        <v>2.206</v>
      </c>
      <c r="I50" s="339">
        <v>1.194</v>
      </c>
    </row>
    <row r="51" spans="2:9" x14ac:dyDescent="0.2">
      <c r="B51" s="943">
        <v>42194</v>
      </c>
      <c r="C51" s="339">
        <v>4.3659999999999997</v>
      </c>
      <c r="D51" s="339">
        <v>1.1299999999999999</v>
      </c>
      <c r="E51" s="339">
        <v>3.7869999999999999</v>
      </c>
      <c r="F51" s="339">
        <v>2.9729999999999999</v>
      </c>
      <c r="G51" s="339">
        <v>4.1680000000000001</v>
      </c>
      <c r="H51" s="339">
        <v>2.13</v>
      </c>
      <c r="I51" s="339">
        <v>1.204</v>
      </c>
    </row>
    <row r="52" spans="2:9" x14ac:dyDescent="0.2">
      <c r="B52" s="943">
        <v>42195</v>
      </c>
      <c r="C52" s="339">
        <v>4.1890000000000001</v>
      </c>
      <c r="D52" s="339">
        <v>1.1599999999999999</v>
      </c>
      <c r="E52" s="339">
        <v>3.76</v>
      </c>
      <c r="F52" s="339">
        <v>3.0390000000000001</v>
      </c>
      <c r="G52" s="339">
        <v>4.1029999999999998</v>
      </c>
      <c r="H52" s="339">
        <v>2.0880000000000001</v>
      </c>
      <c r="I52" s="339">
        <v>1.2729999999999999</v>
      </c>
    </row>
    <row r="53" spans="2:9" x14ac:dyDescent="0.2">
      <c r="B53" s="943">
        <v>42198</v>
      </c>
      <c r="C53" s="339">
        <v>4.0979999999999999</v>
      </c>
      <c r="D53" s="339">
        <v>1.1970000000000001</v>
      </c>
      <c r="E53" s="339">
        <v>3.7410000000000001</v>
      </c>
      <c r="F53" s="339">
        <v>3.056</v>
      </c>
      <c r="G53" s="339">
        <v>3.9929999999999999</v>
      </c>
      <c r="H53" s="339">
        <v>2.0369999999999999</v>
      </c>
      <c r="I53" s="339">
        <v>1.2170000000000001</v>
      </c>
    </row>
    <row r="54" spans="2:9" x14ac:dyDescent="0.2">
      <c r="B54" s="943">
        <v>42199</v>
      </c>
      <c r="C54" s="339">
        <v>4.1529999999999996</v>
      </c>
      <c r="D54" s="339">
        <v>1.1879999999999999</v>
      </c>
      <c r="E54" s="339">
        <v>3.7519999999999998</v>
      </c>
      <c r="F54" s="339">
        <v>3.0739999999999998</v>
      </c>
      <c r="G54" s="339">
        <v>3.9780000000000002</v>
      </c>
      <c r="H54" s="339">
        <v>2.0760000000000001</v>
      </c>
      <c r="I54" s="339">
        <v>1.1990000000000001</v>
      </c>
    </row>
    <row r="55" spans="2:9" x14ac:dyDescent="0.2">
      <c r="B55" s="943">
        <v>42200</v>
      </c>
      <c r="C55" s="339">
        <v>4.1379999999999999</v>
      </c>
      <c r="D55" s="339">
        <v>1.1919999999999999</v>
      </c>
      <c r="E55" s="339">
        <v>3.73</v>
      </c>
      <c r="F55" s="339">
        <v>3.01</v>
      </c>
      <c r="G55" s="339">
        <v>3.9910000000000001</v>
      </c>
      <c r="H55" s="339">
        <v>2.0219999999999998</v>
      </c>
      <c r="I55" s="339">
        <v>1.1539999999999999</v>
      </c>
    </row>
    <row r="56" spans="2:9" x14ac:dyDescent="0.2">
      <c r="B56" s="943">
        <v>42201</v>
      </c>
      <c r="C56" s="339">
        <v>4.1239999999999997</v>
      </c>
      <c r="D56" s="339">
        <v>1.179</v>
      </c>
      <c r="E56" s="339">
        <v>3.7160000000000002</v>
      </c>
      <c r="F56" s="339">
        <v>2.9790000000000001</v>
      </c>
      <c r="G56" s="339">
        <v>3.98</v>
      </c>
      <c r="H56" s="339">
        <v>1.9490000000000001</v>
      </c>
      <c r="I56" s="339">
        <v>1.155</v>
      </c>
    </row>
    <row r="57" spans="2:9" x14ac:dyDescent="0.2">
      <c r="B57" s="943">
        <v>42202</v>
      </c>
      <c r="C57" s="339">
        <v>4.09</v>
      </c>
      <c r="D57" s="339">
        <v>1.1539999999999999</v>
      </c>
      <c r="E57" s="339">
        <v>3.65</v>
      </c>
      <c r="F57" s="339">
        <v>2.883</v>
      </c>
      <c r="G57" s="339">
        <v>3.9369999999999998</v>
      </c>
      <c r="H57" s="339">
        <v>1.905</v>
      </c>
      <c r="I57" s="339">
        <v>1.131</v>
      </c>
    </row>
    <row r="58" spans="2:9" x14ac:dyDescent="0.2">
      <c r="B58" s="943">
        <v>42205</v>
      </c>
      <c r="C58" s="339">
        <v>4.0839999999999996</v>
      </c>
      <c r="D58" s="339">
        <v>1.123</v>
      </c>
      <c r="E58" s="339">
        <v>3.5870000000000002</v>
      </c>
      <c r="F58" s="339">
        <v>2.87</v>
      </c>
      <c r="G58" s="339">
        <v>3.907</v>
      </c>
      <c r="H58" s="339">
        <v>1.9590000000000001</v>
      </c>
      <c r="I58" s="339">
        <v>1.075</v>
      </c>
    </row>
    <row r="59" spans="2:9" x14ac:dyDescent="0.2">
      <c r="B59" s="943">
        <v>42206</v>
      </c>
      <c r="C59" s="339">
        <v>4.0960000000000001</v>
      </c>
      <c r="D59" s="339">
        <v>1.0840000000000001</v>
      </c>
      <c r="E59" s="339">
        <v>3.5950000000000002</v>
      </c>
      <c r="F59" s="339">
        <v>2.899</v>
      </c>
      <c r="G59" s="339">
        <v>3.8980000000000001</v>
      </c>
      <c r="H59" s="339">
        <v>1.9950000000000001</v>
      </c>
      <c r="I59" s="339">
        <v>1.1359999999999999</v>
      </c>
    </row>
    <row r="60" spans="2:9" x14ac:dyDescent="0.2">
      <c r="B60" s="943">
        <v>42207</v>
      </c>
      <c r="C60" s="339">
        <v>4.0819999999999999</v>
      </c>
      <c r="D60" s="339">
        <v>1.073</v>
      </c>
      <c r="E60" s="339">
        <v>3.47</v>
      </c>
      <c r="F60" s="339">
        <v>2.8730000000000002</v>
      </c>
      <c r="G60" s="339">
        <v>3.8450000000000002</v>
      </c>
      <c r="H60" s="339">
        <v>1.9710000000000001</v>
      </c>
      <c r="I60" s="339">
        <v>1.069</v>
      </c>
    </row>
    <row r="61" spans="2:9" x14ac:dyDescent="0.2">
      <c r="B61" s="943">
        <v>42208</v>
      </c>
      <c r="C61" s="339">
        <v>4.0640000000000001</v>
      </c>
      <c r="D61" s="339">
        <v>1.0509999999999999</v>
      </c>
      <c r="E61" s="339">
        <v>3.577</v>
      </c>
      <c r="F61" s="339">
        <v>2.915</v>
      </c>
      <c r="G61" s="339">
        <v>3.7930000000000001</v>
      </c>
      <c r="H61" s="339">
        <v>2.14</v>
      </c>
      <c r="I61" s="339">
        <v>1.081</v>
      </c>
    </row>
    <row r="62" spans="2:9" x14ac:dyDescent="0.2">
      <c r="B62" s="943">
        <v>42209</v>
      </c>
      <c r="C62" s="339">
        <v>4.0629999999999997</v>
      </c>
      <c r="D62" s="339">
        <v>0.95</v>
      </c>
      <c r="E62" s="339">
        <v>3.59</v>
      </c>
      <c r="F62" s="339">
        <v>2.863</v>
      </c>
      <c r="G62" s="339">
        <v>3.726</v>
      </c>
      <c r="H62" s="339">
        <v>2.117</v>
      </c>
      <c r="I62" s="339">
        <v>1.0169999999999999</v>
      </c>
    </row>
    <row r="63" spans="2:9" x14ac:dyDescent="0.2">
      <c r="B63" s="943">
        <v>42212</v>
      </c>
      <c r="C63" s="339">
        <v>4.0759999999999996</v>
      </c>
      <c r="D63" s="339">
        <v>0.93</v>
      </c>
      <c r="E63" s="339">
        <v>3.61</v>
      </c>
      <c r="F63" s="339">
        <v>2.8620000000000001</v>
      </c>
      <c r="G63" s="339">
        <v>3.74</v>
      </c>
      <c r="H63" s="339">
        <v>2.1269999999999998</v>
      </c>
      <c r="I63" s="339">
        <v>1.0129999999999999</v>
      </c>
    </row>
    <row r="64" spans="2:9" x14ac:dyDescent="0.2">
      <c r="B64" s="943">
        <v>42213</v>
      </c>
      <c r="C64" s="339">
        <v>4.056</v>
      </c>
      <c r="D64" s="339">
        <v>0.93500000000000005</v>
      </c>
      <c r="E64" s="339">
        <v>3.6709999999999998</v>
      </c>
      <c r="F64" s="339">
        <v>2.871</v>
      </c>
      <c r="G64" s="339">
        <v>3.7509999999999999</v>
      </c>
      <c r="H64" s="339">
        <v>2.1360000000000001</v>
      </c>
      <c r="I64" s="339">
        <v>1.0069999999999999</v>
      </c>
    </row>
    <row r="65" spans="2:9" x14ac:dyDescent="0.2">
      <c r="B65" s="943">
        <v>42214</v>
      </c>
      <c r="C65" s="339">
        <v>4.0339999999999998</v>
      </c>
      <c r="D65" s="339">
        <v>0.86699999999999999</v>
      </c>
      <c r="E65" s="339">
        <v>3.7210000000000001</v>
      </c>
      <c r="F65" s="339">
        <v>2.9079999999999999</v>
      </c>
      <c r="G65" s="339">
        <v>3.7629999999999999</v>
      </c>
      <c r="H65" s="339">
        <v>2.1280000000000001</v>
      </c>
      <c r="I65" s="339">
        <v>1.0149999999999999</v>
      </c>
    </row>
    <row r="66" spans="2:9" x14ac:dyDescent="0.2">
      <c r="B66" s="943">
        <v>42215</v>
      </c>
      <c r="C66" s="339">
        <v>3.9529999999999998</v>
      </c>
      <c r="D66" s="339">
        <v>0.84799999999999998</v>
      </c>
      <c r="E66" s="339">
        <v>3.75</v>
      </c>
      <c r="F66" s="339">
        <v>2.9260000000000002</v>
      </c>
      <c r="G66" s="339">
        <v>3.7879999999999998</v>
      </c>
      <c r="H66" s="339">
        <v>2.1240000000000001</v>
      </c>
      <c r="I66" s="339">
        <v>0.94699999999999995</v>
      </c>
    </row>
    <row r="67" spans="2:9" x14ac:dyDescent="0.2">
      <c r="B67" s="943">
        <v>42216</v>
      </c>
      <c r="C67" s="339">
        <v>3.96</v>
      </c>
      <c r="D67" s="339">
        <v>0.86599999999999999</v>
      </c>
      <c r="E67" s="339">
        <v>3.7010000000000001</v>
      </c>
      <c r="F67" s="339">
        <v>2.9249999999999998</v>
      </c>
      <c r="G67" s="339">
        <v>3.7810000000000001</v>
      </c>
      <c r="H67" s="339">
        <v>2.11</v>
      </c>
      <c r="I67" s="339">
        <v>0.93799999999999994</v>
      </c>
    </row>
    <row r="68" spans="2:9" x14ac:dyDescent="0.2">
      <c r="B68" s="943">
        <v>42219</v>
      </c>
      <c r="C68" s="339">
        <v>3.9569999999999999</v>
      </c>
      <c r="D68" s="339">
        <v>0.85799999999999998</v>
      </c>
      <c r="E68" s="339">
        <v>3.6909999999999998</v>
      </c>
      <c r="F68" s="339">
        <v>2.9249999999999998</v>
      </c>
      <c r="G68" s="339">
        <v>3.8079999999999998</v>
      </c>
      <c r="H68" s="339">
        <v>2.0870000000000002</v>
      </c>
      <c r="I68" s="339">
        <v>0.91900000000000004</v>
      </c>
    </row>
    <row r="69" spans="2:9" x14ac:dyDescent="0.2">
      <c r="B69" s="943">
        <v>42220</v>
      </c>
      <c r="C69" s="339">
        <v>3.95</v>
      </c>
      <c r="D69" s="339">
        <v>0.85399999999999998</v>
      </c>
      <c r="E69" s="339">
        <v>3.621</v>
      </c>
      <c r="F69" s="339">
        <v>2.9350000000000001</v>
      </c>
      <c r="G69" s="339">
        <v>3.7959999999999998</v>
      </c>
      <c r="H69" s="339">
        <v>2.0659999999999998</v>
      </c>
      <c r="I69" s="339">
        <v>0.92300000000000004</v>
      </c>
    </row>
    <row r="70" spans="2:9" x14ac:dyDescent="0.2">
      <c r="B70" s="943">
        <v>42221</v>
      </c>
      <c r="C70" s="339">
        <v>3.9780000000000002</v>
      </c>
      <c r="D70" s="339">
        <v>0.876</v>
      </c>
      <c r="E70" s="339">
        <v>3.661</v>
      </c>
      <c r="F70" s="339">
        <v>3.0339999999999998</v>
      </c>
      <c r="G70" s="339">
        <v>3.8079999999999998</v>
      </c>
      <c r="H70" s="339">
        <v>2.109</v>
      </c>
      <c r="I70" s="339">
        <v>1.0169999999999999</v>
      </c>
    </row>
    <row r="71" spans="2:9" x14ac:dyDescent="0.2">
      <c r="B71" s="943">
        <v>42222</v>
      </c>
      <c r="C71" s="339">
        <v>3.9950000000000001</v>
      </c>
      <c r="D71" s="339">
        <v>0.89200000000000002</v>
      </c>
      <c r="E71" s="339">
        <v>3.69</v>
      </c>
      <c r="F71" s="339">
        <v>3.0779999999999998</v>
      </c>
      <c r="G71" s="339">
        <v>3.81</v>
      </c>
      <c r="H71" s="339">
        <v>2.093</v>
      </c>
      <c r="I71" s="339">
        <v>0.97</v>
      </c>
    </row>
    <row r="72" spans="2:9" x14ac:dyDescent="0.2">
      <c r="B72" s="943">
        <v>42223</v>
      </c>
      <c r="C72" s="339">
        <v>4.0579999999999998</v>
      </c>
      <c r="D72" s="339">
        <v>0.88700000000000001</v>
      </c>
      <c r="E72" s="339">
        <v>3.6509999999999998</v>
      </c>
      <c r="F72" s="339">
        <v>3.0259999999999998</v>
      </c>
      <c r="G72" s="339">
        <v>3.819</v>
      </c>
      <c r="H72" s="339">
        <v>2.0939999999999999</v>
      </c>
      <c r="I72" s="339">
        <v>0.95899999999999996</v>
      </c>
    </row>
    <row r="73" spans="2:9" x14ac:dyDescent="0.2">
      <c r="B73" s="943">
        <v>42226</v>
      </c>
      <c r="C73" s="339">
        <v>4.1029999999999998</v>
      </c>
      <c r="D73" s="339">
        <v>0.871</v>
      </c>
      <c r="E73" s="339">
        <v>3.59</v>
      </c>
      <c r="F73" s="339">
        <v>3.0089999999999999</v>
      </c>
      <c r="G73" s="339">
        <v>3.8250000000000002</v>
      </c>
      <c r="H73" s="339">
        <v>2.0910000000000002</v>
      </c>
      <c r="I73" s="339">
        <v>0.96599999999999997</v>
      </c>
    </row>
    <row r="74" spans="2:9" x14ac:dyDescent="0.2">
      <c r="B74" s="943">
        <v>42227</v>
      </c>
      <c r="C74" s="339">
        <v>4.0819999999999999</v>
      </c>
      <c r="D74" s="339">
        <v>0.85599999999999998</v>
      </c>
      <c r="E74" s="339">
        <v>3.5710000000000002</v>
      </c>
      <c r="F74" s="339">
        <v>2.93</v>
      </c>
      <c r="G74" s="339">
        <v>3.8069999999999999</v>
      </c>
      <c r="H74" s="339">
        <v>2.0310000000000001</v>
      </c>
      <c r="I74" s="339">
        <v>0.89900000000000002</v>
      </c>
    </row>
    <row r="75" spans="2:9" x14ac:dyDescent="0.2">
      <c r="B75" s="943">
        <v>42228</v>
      </c>
      <c r="C75" s="339">
        <v>4.0430000000000001</v>
      </c>
      <c r="D75" s="339">
        <v>0.82699999999999996</v>
      </c>
      <c r="E75" s="339">
        <v>3.46</v>
      </c>
      <c r="F75" s="339">
        <v>2.8540000000000001</v>
      </c>
      <c r="G75" s="339">
        <v>3.6960000000000002</v>
      </c>
      <c r="H75" s="339">
        <v>2.02</v>
      </c>
      <c r="I75" s="339">
        <v>0.87</v>
      </c>
    </row>
    <row r="76" spans="2:9" x14ac:dyDescent="0.2">
      <c r="B76" s="943">
        <v>42229</v>
      </c>
      <c r="C76" s="339">
        <v>4.0149999999999997</v>
      </c>
      <c r="D76" s="339">
        <v>0.85799999999999998</v>
      </c>
      <c r="E76" s="339">
        <v>3.4649999999999999</v>
      </c>
      <c r="F76" s="339">
        <v>2.8540000000000001</v>
      </c>
      <c r="G76" s="339">
        <v>3.669</v>
      </c>
      <c r="H76" s="339">
        <v>2.0009999999999999</v>
      </c>
      <c r="I76" s="339">
        <v>0.86399999999999999</v>
      </c>
    </row>
    <row r="77" spans="2:9" x14ac:dyDescent="0.2">
      <c r="B77" s="943">
        <v>42230</v>
      </c>
      <c r="C77" s="339">
        <v>4.0039999999999996</v>
      </c>
      <c r="D77" s="339">
        <v>0.84899999999999998</v>
      </c>
      <c r="E77" s="339">
        <v>3.4510000000000001</v>
      </c>
      <c r="F77" s="339">
        <v>2.774</v>
      </c>
      <c r="G77" s="339">
        <v>3.65</v>
      </c>
      <c r="H77" s="339">
        <v>1.9550000000000001</v>
      </c>
      <c r="I77" s="339">
        <v>0.89500000000000002</v>
      </c>
    </row>
    <row r="78" spans="2:9" x14ac:dyDescent="0.2">
      <c r="B78" s="943">
        <v>42233</v>
      </c>
      <c r="C78" s="339">
        <v>3.9830000000000001</v>
      </c>
      <c r="D78" s="339">
        <v>0.84599999999999997</v>
      </c>
      <c r="E78" s="339">
        <v>3.4510000000000001</v>
      </c>
      <c r="F78" s="339">
        <v>2.746</v>
      </c>
      <c r="G78" s="339">
        <v>3.641</v>
      </c>
      <c r="H78" s="339">
        <v>1.881</v>
      </c>
      <c r="I78" s="339">
        <v>0.89</v>
      </c>
    </row>
    <row r="79" spans="2:9" x14ac:dyDescent="0.2">
      <c r="B79" s="943">
        <v>42234</v>
      </c>
      <c r="C79" s="339">
        <v>3.9729999999999999</v>
      </c>
      <c r="D79" s="339">
        <v>0.83499999999999996</v>
      </c>
      <c r="E79" s="339">
        <v>3.4809999999999999</v>
      </c>
      <c r="F79" s="339">
        <v>2.7519999999999998</v>
      </c>
      <c r="G79" s="339">
        <v>3.633</v>
      </c>
      <c r="H79" s="339">
        <v>1.883</v>
      </c>
      <c r="I79" s="339">
        <v>0.9</v>
      </c>
    </row>
    <row r="80" spans="2:9" x14ac:dyDescent="0.2">
      <c r="B80" s="943">
        <v>42235</v>
      </c>
      <c r="C80" s="339">
        <v>4.0039999999999996</v>
      </c>
      <c r="D80" s="339">
        <v>0.83499999999999996</v>
      </c>
      <c r="E80" s="339">
        <v>3.5110000000000001</v>
      </c>
      <c r="F80" s="339">
        <v>2.7349999999999999</v>
      </c>
      <c r="G80" s="339">
        <v>3.6349999999999998</v>
      </c>
      <c r="H80" s="339">
        <v>1.877</v>
      </c>
      <c r="I80" s="339">
        <v>0.873</v>
      </c>
    </row>
    <row r="81" spans="2:9" x14ac:dyDescent="0.2">
      <c r="B81" s="943">
        <v>42236</v>
      </c>
      <c r="C81" s="339">
        <v>3.9990000000000001</v>
      </c>
      <c r="D81" s="339">
        <v>0.80900000000000005</v>
      </c>
      <c r="E81" s="339">
        <v>3.61</v>
      </c>
      <c r="F81" s="339">
        <v>2.6930000000000001</v>
      </c>
      <c r="G81" s="339">
        <v>3.637</v>
      </c>
      <c r="H81" s="339">
        <v>1.8839999999999999</v>
      </c>
      <c r="I81" s="339">
        <v>0.84299999999999997</v>
      </c>
    </row>
    <row r="82" spans="2:9" x14ac:dyDescent="0.2">
      <c r="B82" s="943">
        <v>42237</v>
      </c>
      <c r="C82" s="339">
        <v>4.008</v>
      </c>
      <c r="D82" s="339">
        <v>0.81899999999999995</v>
      </c>
      <c r="E82" s="339">
        <v>3.51</v>
      </c>
      <c r="F82" s="339">
        <v>2.7149999999999999</v>
      </c>
      <c r="G82" s="339">
        <v>3.6190000000000002</v>
      </c>
      <c r="H82" s="339">
        <v>1.929</v>
      </c>
      <c r="I82" s="339">
        <v>0.83299999999999996</v>
      </c>
    </row>
    <row r="83" spans="2:9" x14ac:dyDescent="0.2">
      <c r="B83" s="943">
        <v>42240</v>
      </c>
      <c r="C83" s="339">
        <v>4.1319999999999997</v>
      </c>
      <c r="D83" s="339">
        <v>0.82099999999999995</v>
      </c>
      <c r="E83" s="339">
        <v>3.6909999999999998</v>
      </c>
      <c r="F83" s="339">
        <v>2.8559999999999999</v>
      </c>
      <c r="G83" s="339">
        <v>3.6669999999999998</v>
      </c>
      <c r="H83" s="339">
        <v>1.9570000000000001</v>
      </c>
      <c r="I83" s="339">
        <v>0.85</v>
      </c>
    </row>
    <row r="84" spans="2:9" x14ac:dyDescent="0.2">
      <c r="B84" s="943">
        <v>42241</v>
      </c>
      <c r="C84" s="339">
        <v>4.1150000000000002</v>
      </c>
      <c r="D84" s="339">
        <v>0.88700000000000001</v>
      </c>
      <c r="E84" s="339">
        <v>3.76</v>
      </c>
      <c r="F84" s="339">
        <v>2.972</v>
      </c>
      <c r="G84" s="339">
        <v>3.694</v>
      </c>
      <c r="H84" s="339">
        <v>2.02</v>
      </c>
      <c r="I84" s="339">
        <v>0.97499999999999998</v>
      </c>
    </row>
    <row r="85" spans="2:9" x14ac:dyDescent="0.2">
      <c r="B85" s="943">
        <v>42242</v>
      </c>
      <c r="C85" s="339">
        <v>4.1070000000000002</v>
      </c>
      <c r="D85" s="339">
        <v>0.86399999999999999</v>
      </c>
      <c r="E85" s="339">
        <v>3.78</v>
      </c>
      <c r="F85" s="339">
        <v>2.9359999999999999</v>
      </c>
      <c r="G85" s="339">
        <v>3.7069999999999999</v>
      </c>
      <c r="H85" s="339">
        <v>2.0390000000000001</v>
      </c>
      <c r="I85" s="339">
        <v>0.93600000000000005</v>
      </c>
    </row>
    <row r="86" spans="2:9" x14ac:dyDescent="0.2">
      <c r="B86" s="943">
        <v>42243</v>
      </c>
      <c r="C86" s="339">
        <v>4.0810000000000004</v>
      </c>
      <c r="D86" s="339">
        <v>0.878</v>
      </c>
      <c r="E86" s="339">
        <v>3.7010000000000001</v>
      </c>
      <c r="F86" s="339">
        <v>2.9409999999999998</v>
      </c>
      <c r="G86" s="339">
        <v>3.758</v>
      </c>
      <c r="H86" s="339">
        <v>2.0219999999999998</v>
      </c>
      <c r="I86" s="339">
        <v>0.95199999999999996</v>
      </c>
    </row>
    <row r="87" spans="2:9" x14ac:dyDescent="0.2">
      <c r="B87" s="943">
        <v>42244</v>
      </c>
      <c r="C87" s="339">
        <v>4.0890000000000004</v>
      </c>
      <c r="D87" s="339">
        <v>0.86199999999999999</v>
      </c>
      <c r="E87" s="339">
        <v>3.6509999999999998</v>
      </c>
      <c r="F87" s="339">
        <v>2.8969999999999998</v>
      </c>
      <c r="G87" s="339">
        <v>3.7570000000000001</v>
      </c>
      <c r="H87" s="339">
        <v>1.9830000000000001</v>
      </c>
      <c r="I87" s="339">
        <v>0.96499999999999997</v>
      </c>
    </row>
    <row r="88" spans="2:9" x14ac:dyDescent="0.2">
      <c r="B88" s="943">
        <v>42247</v>
      </c>
      <c r="C88" s="339">
        <v>4.0830000000000002</v>
      </c>
      <c r="D88" s="339">
        <v>0.84499999999999997</v>
      </c>
      <c r="E88" s="339">
        <v>3.65</v>
      </c>
      <c r="F88" s="339">
        <v>2.952</v>
      </c>
      <c r="G88" s="339">
        <v>3.7679999999999998</v>
      </c>
      <c r="H88" s="339">
        <v>2.02</v>
      </c>
      <c r="I88" s="339">
        <v>1.044</v>
      </c>
    </row>
    <row r="89" spans="2:9" x14ac:dyDescent="0.2">
      <c r="B89" s="943">
        <v>42248</v>
      </c>
      <c r="C89" s="339">
        <v>4.1280000000000001</v>
      </c>
      <c r="D89" s="339">
        <v>0.86599999999999999</v>
      </c>
      <c r="E89" s="339">
        <v>3.7210000000000001</v>
      </c>
      <c r="F89" s="339">
        <v>3.0019999999999998</v>
      </c>
      <c r="G89" s="339">
        <v>3.8010000000000002</v>
      </c>
      <c r="H89" s="339">
        <v>2.0219999999999998</v>
      </c>
      <c r="I89" s="339">
        <v>1.0109999999999999</v>
      </c>
    </row>
    <row r="90" spans="2:9" x14ac:dyDescent="0.2">
      <c r="B90" s="943">
        <v>42249</v>
      </c>
      <c r="C90" s="339">
        <v>4.1630000000000003</v>
      </c>
      <c r="D90" s="339">
        <v>0.875</v>
      </c>
      <c r="E90" s="339">
        <v>3.72</v>
      </c>
      <c r="F90" s="339">
        <v>3.0379999999999998</v>
      </c>
      <c r="G90" s="339">
        <v>3.8260000000000001</v>
      </c>
      <c r="H90" s="339">
        <v>2.036</v>
      </c>
      <c r="I90" s="339">
        <v>1.002</v>
      </c>
    </row>
    <row r="91" spans="2:9" x14ac:dyDescent="0.2">
      <c r="B91" s="943">
        <v>42250</v>
      </c>
      <c r="C91" s="339">
        <v>4.1059999999999999</v>
      </c>
      <c r="D91" s="339">
        <v>0.84699999999999998</v>
      </c>
      <c r="E91" s="339">
        <v>3.6110000000000002</v>
      </c>
      <c r="F91" s="339">
        <v>2.97</v>
      </c>
      <c r="G91" s="339">
        <v>3.782</v>
      </c>
      <c r="H91" s="339">
        <v>2.0089999999999999</v>
      </c>
      <c r="I91" s="339">
        <v>0.93200000000000005</v>
      </c>
    </row>
    <row r="92" spans="2:9" x14ac:dyDescent="0.2">
      <c r="B92" s="943">
        <v>42251</v>
      </c>
      <c r="C92" s="339">
        <v>4.1079999999999997</v>
      </c>
      <c r="D92" s="339">
        <v>0.78300000000000003</v>
      </c>
      <c r="E92" s="339">
        <v>3.6</v>
      </c>
      <c r="F92" s="339">
        <v>2.9140000000000001</v>
      </c>
      <c r="G92" s="339">
        <v>3.758</v>
      </c>
      <c r="H92" s="339">
        <v>1.9510000000000001</v>
      </c>
      <c r="I92" s="339">
        <v>0.88300000000000001</v>
      </c>
    </row>
    <row r="93" spans="2:9" x14ac:dyDescent="0.2">
      <c r="B93" s="943">
        <v>42254</v>
      </c>
      <c r="C93" s="339">
        <v>4.1219999999999999</v>
      </c>
      <c r="D93" s="339">
        <v>0.71899999999999997</v>
      </c>
      <c r="E93" s="339">
        <v>3.6</v>
      </c>
      <c r="F93" s="339">
        <v>2.944</v>
      </c>
      <c r="G93" s="339">
        <v>3.7370000000000001</v>
      </c>
      <c r="H93" s="339">
        <v>1.9379999999999999</v>
      </c>
      <c r="I93" s="339">
        <v>0.88800000000000001</v>
      </c>
    </row>
    <row r="94" spans="2:9" x14ac:dyDescent="0.2">
      <c r="B94" s="943">
        <v>42255</v>
      </c>
      <c r="C94" s="339">
        <v>4.0640000000000001</v>
      </c>
      <c r="D94" s="339">
        <v>0.73499999999999999</v>
      </c>
      <c r="E94" s="339">
        <v>3.6379999999999999</v>
      </c>
      <c r="F94" s="339">
        <v>2.964</v>
      </c>
      <c r="G94" s="339">
        <v>3.7280000000000002</v>
      </c>
      <c r="H94" s="339">
        <v>1.92</v>
      </c>
      <c r="I94" s="339">
        <v>0.88300000000000001</v>
      </c>
    </row>
    <row r="95" spans="2:9" x14ac:dyDescent="0.2">
      <c r="B95" s="943">
        <v>42256</v>
      </c>
      <c r="C95" s="339">
        <v>3.9980000000000002</v>
      </c>
      <c r="D95" s="339">
        <v>0.747</v>
      </c>
      <c r="E95" s="339">
        <v>3.6309999999999998</v>
      </c>
      <c r="F95" s="339">
        <v>2.9729999999999999</v>
      </c>
      <c r="G95" s="339">
        <v>3.7389999999999999</v>
      </c>
      <c r="H95" s="339">
        <v>1.903</v>
      </c>
      <c r="I95" s="339">
        <v>0.9</v>
      </c>
    </row>
    <row r="96" spans="2:9" x14ac:dyDescent="0.2">
      <c r="B96" s="943">
        <v>42257</v>
      </c>
      <c r="C96" s="339">
        <v>4.0110000000000001</v>
      </c>
      <c r="D96" s="339">
        <v>0.71699999999999997</v>
      </c>
      <c r="E96" s="339">
        <v>3.633</v>
      </c>
      <c r="F96" s="339">
        <v>2.96</v>
      </c>
      <c r="G96" s="339">
        <v>3.7120000000000002</v>
      </c>
      <c r="H96" s="339">
        <v>1.9139999999999999</v>
      </c>
      <c r="I96" s="339">
        <v>0.89300000000000002</v>
      </c>
    </row>
    <row r="97" spans="2:9" x14ac:dyDescent="0.2">
      <c r="B97" s="943">
        <v>42258</v>
      </c>
      <c r="C97" s="339">
        <v>4.0030000000000001</v>
      </c>
      <c r="D97" s="339">
        <v>0.69499999999999995</v>
      </c>
      <c r="E97" s="339">
        <v>3.5720000000000001</v>
      </c>
      <c r="F97" s="339">
        <v>2.9729999999999999</v>
      </c>
      <c r="G97" s="339">
        <v>3.71</v>
      </c>
      <c r="H97" s="339">
        <v>1.917</v>
      </c>
      <c r="I97" s="339">
        <v>0.85199999999999998</v>
      </c>
    </row>
    <row r="98" spans="2:9" x14ac:dyDescent="0.2">
      <c r="B98" s="943">
        <v>42261</v>
      </c>
      <c r="C98" s="339">
        <v>3.996</v>
      </c>
      <c r="D98" s="339">
        <v>0.70599999999999996</v>
      </c>
      <c r="E98" s="339">
        <v>3.5750000000000002</v>
      </c>
      <c r="F98" s="339">
        <v>2.956</v>
      </c>
      <c r="G98" s="339">
        <v>3.714</v>
      </c>
      <c r="H98" s="339">
        <v>1.915</v>
      </c>
      <c r="I98" s="339">
        <v>0.85599999999999998</v>
      </c>
    </row>
    <row r="99" spans="2:9" x14ac:dyDescent="0.2">
      <c r="B99" s="943">
        <v>42262</v>
      </c>
      <c r="C99" s="339">
        <v>3.992</v>
      </c>
      <c r="D99" s="339">
        <v>0.73699999999999999</v>
      </c>
      <c r="E99" s="339">
        <v>3.5489999999999999</v>
      </c>
      <c r="F99" s="339">
        <v>3.0190000000000001</v>
      </c>
      <c r="G99" s="339">
        <v>3.734</v>
      </c>
      <c r="H99" s="339">
        <v>1.9279999999999999</v>
      </c>
      <c r="I99" s="339">
        <v>0.93100000000000005</v>
      </c>
    </row>
    <row r="100" spans="2:9" x14ac:dyDescent="0.2">
      <c r="B100" s="943">
        <v>42263</v>
      </c>
      <c r="C100" s="339">
        <v>3.9809999999999999</v>
      </c>
      <c r="D100" s="339">
        <v>0.77800000000000002</v>
      </c>
      <c r="E100" s="339">
        <v>3.5750000000000002</v>
      </c>
      <c r="F100" s="339">
        <v>3.03</v>
      </c>
      <c r="G100" s="339">
        <v>3.7839999999999998</v>
      </c>
      <c r="H100" s="339">
        <v>1.9370000000000001</v>
      </c>
      <c r="I100" s="339">
        <v>0.95699999999999996</v>
      </c>
    </row>
    <row r="101" spans="2:9" x14ac:dyDescent="0.2">
      <c r="B101" s="943">
        <v>42264</v>
      </c>
      <c r="C101" s="339">
        <v>3.9849999999999999</v>
      </c>
      <c r="D101" s="339">
        <v>0.76400000000000001</v>
      </c>
      <c r="E101" s="339">
        <v>3.5790000000000002</v>
      </c>
      <c r="F101" s="339">
        <v>3.0059999999999998</v>
      </c>
      <c r="G101" s="339">
        <v>3.798</v>
      </c>
      <c r="H101" s="339">
        <v>1.911</v>
      </c>
      <c r="I101" s="339">
        <v>0.95199999999999996</v>
      </c>
    </row>
    <row r="102" spans="2:9" x14ac:dyDescent="0.2">
      <c r="B102" s="943">
        <v>42265</v>
      </c>
      <c r="C102" s="339">
        <v>3.895</v>
      </c>
      <c r="D102" s="339">
        <v>0.70599999999999996</v>
      </c>
      <c r="E102" s="339">
        <v>3.4209999999999998</v>
      </c>
      <c r="F102" s="339">
        <v>2.8879999999999999</v>
      </c>
      <c r="G102" s="339">
        <v>3.7269999999999999</v>
      </c>
      <c r="H102" s="339">
        <v>1.8129999999999999</v>
      </c>
      <c r="I102" s="339">
        <v>0.85199999999999998</v>
      </c>
    </row>
    <row r="103" spans="2:9" x14ac:dyDescent="0.2">
      <c r="B103" s="943">
        <v>42268</v>
      </c>
      <c r="C103" s="339">
        <v>3.9489999999999998</v>
      </c>
      <c r="D103" s="339">
        <v>0.71799999999999997</v>
      </c>
      <c r="E103" s="339">
        <v>3.4079999999999999</v>
      </c>
      <c r="F103" s="339">
        <v>2.879</v>
      </c>
      <c r="G103" s="339">
        <v>3.7639999999999998</v>
      </c>
      <c r="H103" s="339">
        <v>1.804</v>
      </c>
      <c r="I103" s="339">
        <v>0.872</v>
      </c>
    </row>
    <row r="104" spans="2:9" x14ac:dyDescent="0.2">
      <c r="B104" s="943">
        <v>42269</v>
      </c>
      <c r="C104" s="339">
        <v>4.0789999999999997</v>
      </c>
      <c r="D104" s="339">
        <v>0.66500000000000004</v>
      </c>
      <c r="E104" s="339">
        <v>3.351</v>
      </c>
      <c r="F104" s="339">
        <v>2.7989999999999999</v>
      </c>
      <c r="G104" s="339">
        <v>3.766</v>
      </c>
      <c r="H104" s="339">
        <v>1.786</v>
      </c>
      <c r="I104" s="339">
        <v>0.79700000000000004</v>
      </c>
    </row>
    <row r="105" spans="2:9" x14ac:dyDescent="0.2">
      <c r="B105" s="943">
        <v>42270</v>
      </c>
      <c r="C105" s="339">
        <v>4.1230000000000002</v>
      </c>
      <c r="D105" s="339">
        <v>0.66300000000000003</v>
      </c>
      <c r="E105" s="339">
        <v>3.339</v>
      </c>
      <c r="F105" s="339">
        <v>2.7919999999999998</v>
      </c>
      <c r="G105" s="339">
        <v>3.7229999999999999</v>
      </c>
      <c r="H105" s="339">
        <v>1.7809999999999999</v>
      </c>
      <c r="I105" s="339">
        <v>0.80900000000000005</v>
      </c>
    </row>
    <row r="106" spans="2:9" x14ac:dyDescent="0.2">
      <c r="B106" s="943">
        <v>42271</v>
      </c>
      <c r="C106" s="339">
        <v>4.1840000000000002</v>
      </c>
      <c r="D106" s="339">
        <v>0.65800000000000003</v>
      </c>
      <c r="E106" s="339">
        <v>3.2519999999999998</v>
      </c>
      <c r="F106" s="339">
        <v>2.7749999999999999</v>
      </c>
      <c r="G106" s="339">
        <v>3.649</v>
      </c>
      <c r="H106" s="339">
        <v>1.786</v>
      </c>
      <c r="I106" s="339">
        <v>0.81</v>
      </c>
    </row>
    <row r="107" spans="2:9" x14ac:dyDescent="0.2">
      <c r="B107" s="943">
        <v>42272</v>
      </c>
      <c r="C107" s="339">
        <v>4.1520000000000001</v>
      </c>
      <c r="D107" s="339">
        <v>0.67800000000000005</v>
      </c>
      <c r="E107" s="339">
        <v>3.33</v>
      </c>
      <c r="F107" s="339">
        <v>2.8260000000000001</v>
      </c>
      <c r="G107" s="339">
        <v>3.6520000000000001</v>
      </c>
      <c r="H107" s="339">
        <v>1.82</v>
      </c>
      <c r="I107" s="339">
        <v>0.83699999999999997</v>
      </c>
    </row>
    <row r="108" spans="2:9" x14ac:dyDescent="0.2">
      <c r="B108" s="943">
        <v>42275</v>
      </c>
      <c r="C108" s="339">
        <v>4.1630000000000003</v>
      </c>
      <c r="D108" s="339">
        <v>0.68100000000000005</v>
      </c>
      <c r="E108" s="339">
        <v>3.3410000000000002</v>
      </c>
      <c r="F108" s="339">
        <v>2.7970000000000002</v>
      </c>
      <c r="G108" s="339">
        <v>3.64</v>
      </c>
      <c r="H108" s="339">
        <v>1.8120000000000001</v>
      </c>
      <c r="I108" s="339">
        <v>0.78800000000000003</v>
      </c>
    </row>
    <row r="109" spans="2:9" x14ac:dyDescent="0.2">
      <c r="B109" s="943">
        <v>42276</v>
      </c>
      <c r="C109" s="339">
        <v>4.2220000000000004</v>
      </c>
      <c r="D109" s="339">
        <v>0.64700000000000002</v>
      </c>
      <c r="E109" s="339">
        <v>3.3010000000000002</v>
      </c>
      <c r="F109" s="339">
        <v>2.8420000000000001</v>
      </c>
      <c r="G109" s="339">
        <v>3.6440000000000001</v>
      </c>
      <c r="H109" s="339">
        <v>1.8220000000000001</v>
      </c>
      <c r="I109" s="339">
        <v>0.78500000000000003</v>
      </c>
    </row>
    <row r="110" spans="2:9" x14ac:dyDescent="0.2">
      <c r="B110" s="943">
        <v>42277</v>
      </c>
      <c r="C110" s="339">
        <v>4.2290000000000001</v>
      </c>
      <c r="D110" s="339">
        <v>0.625</v>
      </c>
      <c r="E110" s="339">
        <v>3.3109999999999999</v>
      </c>
      <c r="F110" s="339">
        <v>2.827</v>
      </c>
      <c r="G110" s="339">
        <v>3.6219999999999999</v>
      </c>
      <c r="H110" s="339">
        <v>1.8220000000000001</v>
      </c>
      <c r="I110" s="339">
        <v>0.78600000000000003</v>
      </c>
    </row>
    <row r="111" spans="2:9" x14ac:dyDescent="0.2">
      <c r="B111" s="943">
        <v>42278</v>
      </c>
      <c r="C111" s="339">
        <v>4.2880000000000003</v>
      </c>
      <c r="D111" s="339">
        <v>0.60299999999999998</v>
      </c>
      <c r="E111" s="339">
        <v>3.2909999999999999</v>
      </c>
      <c r="F111" s="339">
        <v>2.766</v>
      </c>
      <c r="G111" s="339">
        <v>3.5819999999999999</v>
      </c>
      <c r="H111" s="339">
        <v>1.7749999999999999</v>
      </c>
      <c r="I111" s="339">
        <v>0.748</v>
      </c>
    </row>
    <row r="112" spans="2:9" x14ac:dyDescent="0.2">
      <c r="B112" s="943">
        <v>42279</v>
      </c>
      <c r="C112" s="339">
        <v>4.3150000000000004</v>
      </c>
      <c r="D112" s="339">
        <v>0.56599999999999995</v>
      </c>
      <c r="E112" s="339">
        <v>3.2509999999999999</v>
      </c>
      <c r="F112" s="339">
        <v>2.645</v>
      </c>
      <c r="G112" s="339">
        <v>3.5169999999999999</v>
      </c>
      <c r="H112" s="339">
        <v>1.7589999999999999</v>
      </c>
      <c r="I112" s="339">
        <v>0.72199999999999998</v>
      </c>
    </row>
    <row r="113" spans="2:9" x14ac:dyDescent="0.2">
      <c r="B113" s="943">
        <v>42282</v>
      </c>
      <c r="C113" s="339">
        <v>4.2569999999999997</v>
      </c>
      <c r="D113" s="339">
        <v>0.58299999999999996</v>
      </c>
      <c r="E113" s="339">
        <v>3.2109999999999999</v>
      </c>
      <c r="F113" s="339">
        <v>2.577</v>
      </c>
      <c r="G113" s="339">
        <v>3.468</v>
      </c>
      <c r="H113" s="339">
        <v>1.7470000000000001</v>
      </c>
      <c r="I113" s="339">
        <v>0.76500000000000001</v>
      </c>
    </row>
    <row r="114" spans="2:9" x14ac:dyDescent="0.2">
      <c r="B114" s="943">
        <v>42283</v>
      </c>
      <c r="C114" s="339">
        <v>4.2510000000000003</v>
      </c>
      <c r="D114" s="339">
        <v>0.60299999999999998</v>
      </c>
      <c r="E114" s="339">
        <v>3.2509999999999999</v>
      </c>
      <c r="F114" s="339">
        <v>2.6179999999999999</v>
      </c>
      <c r="G114" s="339">
        <v>3.452</v>
      </c>
      <c r="H114" s="339">
        <v>1.752</v>
      </c>
      <c r="I114" s="339">
        <v>0.77400000000000002</v>
      </c>
    </row>
    <row r="115" spans="2:9" x14ac:dyDescent="0.2">
      <c r="B115" s="943">
        <v>42284</v>
      </c>
      <c r="C115" s="339">
        <v>4.1509999999999998</v>
      </c>
      <c r="D115" s="339">
        <v>0.59399999999999997</v>
      </c>
      <c r="E115" s="339">
        <v>3.22</v>
      </c>
      <c r="F115" s="339">
        <v>2.645</v>
      </c>
      <c r="G115" s="339">
        <v>3.4420000000000002</v>
      </c>
      <c r="H115" s="339">
        <v>1.754</v>
      </c>
      <c r="I115" s="339">
        <v>0.76300000000000001</v>
      </c>
    </row>
    <row r="116" spans="2:9" x14ac:dyDescent="0.2">
      <c r="B116" s="943">
        <v>42285</v>
      </c>
      <c r="C116" s="339">
        <v>4.165</v>
      </c>
      <c r="D116" s="339">
        <v>0.58899999999999997</v>
      </c>
      <c r="E116" s="339">
        <v>3.181</v>
      </c>
      <c r="F116" s="339">
        <v>2.6469999999999998</v>
      </c>
      <c r="G116" s="339">
        <v>3.403</v>
      </c>
      <c r="H116" s="339">
        <v>1.742</v>
      </c>
      <c r="I116" s="339">
        <v>0.75700000000000001</v>
      </c>
    </row>
    <row r="117" spans="2:9" x14ac:dyDescent="0.2">
      <c r="B117" s="943">
        <v>42286</v>
      </c>
      <c r="C117" s="339">
        <v>4.1420000000000003</v>
      </c>
      <c r="D117" s="339">
        <v>0.60299999999999998</v>
      </c>
      <c r="E117" s="339">
        <v>3.2509999999999999</v>
      </c>
      <c r="F117" s="339">
        <v>2.6589999999999998</v>
      </c>
      <c r="G117" s="339">
        <v>3.4260000000000002</v>
      </c>
      <c r="H117" s="339">
        <v>1.734</v>
      </c>
      <c r="I117" s="339">
        <v>0.78700000000000003</v>
      </c>
    </row>
    <row r="118" spans="2:9" x14ac:dyDescent="0.2">
      <c r="B118" s="943">
        <v>42289</v>
      </c>
      <c r="C118" s="339">
        <v>4.1539999999999999</v>
      </c>
      <c r="D118" s="339">
        <v>0.58599999999999997</v>
      </c>
      <c r="E118" s="339">
        <v>3.2509999999999999</v>
      </c>
      <c r="F118" s="339">
        <v>2.6709999999999998</v>
      </c>
      <c r="G118" s="339">
        <v>3.4340000000000002</v>
      </c>
      <c r="H118" s="339">
        <v>1.7390000000000001</v>
      </c>
      <c r="I118" s="339">
        <v>0.77500000000000002</v>
      </c>
    </row>
    <row r="119" spans="2:9" x14ac:dyDescent="0.2">
      <c r="B119" s="943">
        <v>42290</v>
      </c>
      <c r="C119" s="339">
        <v>4.16</v>
      </c>
      <c r="D119" s="339">
        <v>0.59199999999999997</v>
      </c>
      <c r="E119" s="339">
        <v>3.2909999999999999</v>
      </c>
      <c r="F119" s="339">
        <v>2.738</v>
      </c>
      <c r="G119" s="339">
        <v>3.4390000000000001</v>
      </c>
      <c r="H119" s="339">
        <v>1.716</v>
      </c>
      <c r="I119" s="339">
        <v>0.76900000000000002</v>
      </c>
    </row>
    <row r="120" spans="2:9" x14ac:dyDescent="0.2">
      <c r="B120" s="943">
        <v>42291</v>
      </c>
      <c r="C120" s="339">
        <v>4.1520000000000001</v>
      </c>
      <c r="D120" s="339">
        <v>0.56499999999999995</v>
      </c>
      <c r="E120" s="339">
        <v>3.3029999999999999</v>
      </c>
      <c r="F120" s="339">
        <v>2.6760000000000002</v>
      </c>
      <c r="G120" s="339">
        <v>3.4380000000000002</v>
      </c>
      <c r="H120" s="339">
        <v>1.7110000000000001</v>
      </c>
      <c r="I120" s="339">
        <v>0.71699999999999997</v>
      </c>
    </row>
    <row r="121" spans="2:9" x14ac:dyDescent="0.2">
      <c r="B121" s="943">
        <v>42292</v>
      </c>
      <c r="C121" s="339">
        <v>4.1269999999999998</v>
      </c>
      <c r="D121" s="339">
        <v>0.56799999999999995</v>
      </c>
      <c r="E121" s="339">
        <v>3.3380000000000001</v>
      </c>
      <c r="F121" s="339">
        <v>2.657</v>
      </c>
      <c r="G121" s="339">
        <v>3.4359999999999999</v>
      </c>
      <c r="H121" s="339">
        <v>1.7210000000000001</v>
      </c>
      <c r="I121" s="339">
        <v>0.73199999999999998</v>
      </c>
    </row>
    <row r="122" spans="2:9" x14ac:dyDescent="0.2">
      <c r="B122" s="943">
        <v>42293</v>
      </c>
      <c r="C122" s="339">
        <v>4.1269999999999998</v>
      </c>
      <c r="D122" s="339">
        <v>0.54700000000000004</v>
      </c>
      <c r="E122" s="339">
        <v>3.339</v>
      </c>
      <c r="F122" s="339">
        <v>2.6669999999999998</v>
      </c>
      <c r="G122" s="339">
        <v>3.4359999999999999</v>
      </c>
      <c r="H122" s="339">
        <v>1.71</v>
      </c>
      <c r="I122" s="339">
        <v>0.73599999999999999</v>
      </c>
    </row>
    <row r="123" spans="2:9" x14ac:dyDescent="0.2">
      <c r="B123" s="943">
        <v>42296</v>
      </c>
      <c r="C123" s="339">
        <v>4.1269999999999998</v>
      </c>
      <c r="D123" s="339">
        <v>0.56000000000000005</v>
      </c>
      <c r="E123" s="339">
        <v>3.411</v>
      </c>
      <c r="F123" s="339">
        <v>2.6920000000000002</v>
      </c>
      <c r="G123" s="339">
        <v>3.456</v>
      </c>
      <c r="H123" s="339">
        <v>1.67</v>
      </c>
      <c r="I123" s="339">
        <v>0.72899999999999998</v>
      </c>
    </row>
    <row r="124" spans="2:9" x14ac:dyDescent="0.2">
      <c r="B124" s="943">
        <v>42297</v>
      </c>
      <c r="C124" s="339">
        <v>4.1269999999999998</v>
      </c>
      <c r="D124" s="339">
        <v>0.57399999999999995</v>
      </c>
      <c r="E124" s="339">
        <v>3.4</v>
      </c>
      <c r="F124" s="339">
        <v>2.7269999999999999</v>
      </c>
      <c r="G124" s="339">
        <v>3.4830000000000001</v>
      </c>
      <c r="H124" s="339">
        <v>1.708</v>
      </c>
      <c r="I124" s="339">
        <v>0.76500000000000001</v>
      </c>
    </row>
    <row r="125" spans="2:9" x14ac:dyDescent="0.2">
      <c r="B125" s="943">
        <v>42298</v>
      </c>
      <c r="C125" s="339">
        <v>4.1269999999999998</v>
      </c>
      <c r="D125" s="339">
        <v>0.58399999999999996</v>
      </c>
      <c r="E125" s="339">
        <v>3.411</v>
      </c>
      <c r="F125" s="339">
        <v>2.7050000000000001</v>
      </c>
      <c r="G125" s="339">
        <v>3.4969999999999999</v>
      </c>
      <c r="H125" s="339">
        <v>1.696</v>
      </c>
      <c r="I125" s="339">
        <v>0.72399999999999998</v>
      </c>
    </row>
    <row r="126" spans="2:9" x14ac:dyDescent="0.2">
      <c r="B126" s="943">
        <v>42299</v>
      </c>
      <c r="C126" s="339">
        <v>4.1269999999999998</v>
      </c>
      <c r="D126" s="339">
        <v>0.54900000000000004</v>
      </c>
      <c r="E126" s="339">
        <v>3.351</v>
      </c>
      <c r="F126" s="339">
        <v>2.6259999999999999</v>
      </c>
      <c r="G126" s="339">
        <v>3.4689999999999999</v>
      </c>
      <c r="H126" s="339">
        <v>1.609</v>
      </c>
      <c r="I126" s="339">
        <v>0.69299999999999995</v>
      </c>
    </row>
    <row r="127" spans="2:9" x14ac:dyDescent="0.2">
      <c r="B127" s="943">
        <v>42300</v>
      </c>
      <c r="C127" s="339">
        <v>4.1269999999999998</v>
      </c>
      <c r="D127" s="339">
        <v>0.50900000000000001</v>
      </c>
      <c r="E127" s="339">
        <v>3.36</v>
      </c>
      <c r="F127" s="339">
        <v>2.6</v>
      </c>
      <c r="G127" s="339">
        <v>3.427</v>
      </c>
      <c r="H127" s="339">
        <v>1.5940000000000001</v>
      </c>
      <c r="I127" s="339">
        <v>0.69799999999999995</v>
      </c>
    </row>
    <row r="128" spans="2:9" x14ac:dyDescent="0.2">
      <c r="B128" s="943">
        <v>42303</v>
      </c>
      <c r="C128" s="339">
        <v>4.1269999999999998</v>
      </c>
      <c r="D128" s="339">
        <v>0.496</v>
      </c>
      <c r="E128" s="339">
        <v>3.3450000000000002</v>
      </c>
      <c r="F128" s="339">
        <v>2.677</v>
      </c>
      <c r="G128" s="339">
        <v>3.4020000000000001</v>
      </c>
      <c r="H128" s="339">
        <v>1.603</v>
      </c>
      <c r="I128" s="339">
        <v>0.67100000000000004</v>
      </c>
    </row>
    <row r="129" spans="2:9" x14ac:dyDescent="0.2">
      <c r="B129" s="943">
        <v>42304</v>
      </c>
      <c r="C129" s="339">
        <v>4.1269999999999998</v>
      </c>
      <c r="D129" s="339">
        <v>0.47299999999999998</v>
      </c>
      <c r="E129" s="339">
        <v>3.32</v>
      </c>
      <c r="F129" s="339">
        <v>2.61</v>
      </c>
      <c r="G129" s="339">
        <v>3.3769999999999998</v>
      </c>
      <c r="H129" s="339">
        <v>1.5740000000000001</v>
      </c>
      <c r="I129" s="339">
        <v>0.63400000000000001</v>
      </c>
    </row>
    <row r="130" spans="2:9" x14ac:dyDescent="0.2">
      <c r="B130" s="943">
        <v>42305</v>
      </c>
      <c r="C130" s="339">
        <v>4.1269999999999998</v>
      </c>
      <c r="D130" s="339">
        <v>0.44700000000000001</v>
      </c>
      <c r="E130" s="339">
        <v>3.2909999999999999</v>
      </c>
      <c r="F130" s="339">
        <v>2.5819999999999999</v>
      </c>
      <c r="G130" s="339">
        <v>3.355</v>
      </c>
      <c r="H130" s="339">
        <v>1.492</v>
      </c>
      <c r="I130" s="339">
        <v>0.63200000000000001</v>
      </c>
    </row>
    <row r="131" spans="2:9" x14ac:dyDescent="0.2">
      <c r="B131" s="943">
        <v>42306</v>
      </c>
      <c r="C131" s="339">
        <v>4.1269999999999998</v>
      </c>
      <c r="D131" s="339">
        <v>0.51400000000000001</v>
      </c>
      <c r="E131" s="339">
        <v>3.32</v>
      </c>
      <c r="F131" s="339">
        <v>2.6819999999999999</v>
      </c>
      <c r="G131" s="339">
        <v>3.415</v>
      </c>
      <c r="H131" s="339">
        <v>1.5669999999999999</v>
      </c>
      <c r="I131" s="339">
        <v>0.70599999999999996</v>
      </c>
    </row>
    <row r="132" spans="2:9" x14ac:dyDescent="0.2">
      <c r="B132" s="943">
        <v>42307</v>
      </c>
      <c r="C132" s="339">
        <v>4.1269999999999998</v>
      </c>
      <c r="D132" s="339">
        <v>0.47199999999999998</v>
      </c>
      <c r="E132" s="339">
        <v>3.331</v>
      </c>
      <c r="F132" s="339">
        <v>2.6539999999999999</v>
      </c>
      <c r="G132" s="339">
        <v>3.419</v>
      </c>
      <c r="H132" s="339">
        <v>1.5820000000000001</v>
      </c>
      <c r="I132" s="339">
        <v>0.71899999999999997</v>
      </c>
    </row>
    <row r="133" spans="2:9" x14ac:dyDescent="0.2">
      <c r="B133" s="943">
        <v>42310</v>
      </c>
      <c r="C133" s="339">
        <v>4.1269999999999998</v>
      </c>
      <c r="D133" s="339">
        <v>0.504</v>
      </c>
      <c r="E133" s="339">
        <v>3.39</v>
      </c>
      <c r="F133" s="339">
        <v>2.6920000000000002</v>
      </c>
      <c r="G133" s="339">
        <v>3.4849999999999999</v>
      </c>
      <c r="H133" s="339">
        <v>1.599</v>
      </c>
      <c r="I133" s="339">
        <v>0.72099999999999997</v>
      </c>
    </row>
    <row r="134" spans="2:9" x14ac:dyDescent="0.2">
      <c r="B134" s="943">
        <v>42311</v>
      </c>
      <c r="C134" s="339">
        <v>4.1269999999999998</v>
      </c>
      <c r="D134" s="339">
        <v>0.502</v>
      </c>
      <c r="E134" s="339">
        <v>3.35</v>
      </c>
      <c r="F134" s="339">
        <v>2.7229999999999999</v>
      </c>
      <c r="G134" s="339">
        <v>3.4990000000000001</v>
      </c>
      <c r="H134" s="339">
        <v>1.587</v>
      </c>
      <c r="I134" s="339">
        <v>0.73399999999999999</v>
      </c>
    </row>
    <row r="135" spans="2:9" x14ac:dyDescent="0.2">
      <c r="B135" s="943">
        <v>42312</v>
      </c>
      <c r="C135" s="339">
        <v>4.1269999999999998</v>
      </c>
      <c r="D135" s="339">
        <v>0.52</v>
      </c>
      <c r="E135" s="339">
        <v>3.35</v>
      </c>
      <c r="F135" s="339">
        <v>2.7709999999999999</v>
      </c>
      <c r="G135" s="339">
        <v>3.5310000000000001</v>
      </c>
      <c r="H135" s="339">
        <v>1.583</v>
      </c>
      <c r="I135" s="339">
        <v>0.72899999999999998</v>
      </c>
    </row>
    <row r="136" spans="2:9" x14ac:dyDescent="0.2">
      <c r="B136" s="943">
        <v>42313</v>
      </c>
      <c r="C136" s="339">
        <v>4.1269999999999998</v>
      </c>
      <c r="D136" s="339">
        <v>0.51900000000000002</v>
      </c>
      <c r="E136" s="339">
        <v>3.351</v>
      </c>
      <c r="F136" s="339">
        <v>2.798</v>
      </c>
      <c r="G136" s="339">
        <v>3.532</v>
      </c>
      <c r="H136" s="339">
        <v>1.6020000000000001</v>
      </c>
      <c r="I136" s="339">
        <v>0.745</v>
      </c>
    </row>
    <row r="137" spans="2:9" x14ac:dyDescent="0.2">
      <c r="B137" s="943">
        <v>42314</v>
      </c>
      <c r="C137" s="339">
        <v>4.1269999999999998</v>
      </c>
      <c r="D137" s="339">
        <v>0.52</v>
      </c>
      <c r="E137" s="339">
        <v>3.431</v>
      </c>
      <c r="F137" s="339">
        <v>2.903</v>
      </c>
      <c r="G137" s="339">
        <v>3.5859999999999999</v>
      </c>
      <c r="H137" s="339">
        <v>1.679</v>
      </c>
      <c r="I137" s="339">
        <v>0.8</v>
      </c>
    </row>
    <row r="138" spans="2:9" x14ac:dyDescent="0.2">
      <c r="B138" s="943">
        <v>42317</v>
      </c>
      <c r="C138" s="339">
        <v>4.1269999999999998</v>
      </c>
      <c r="D138" s="339">
        <v>0.53700000000000003</v>
      </c>
      <c r="E138" s="339">
        <v>3.4510000000000001</v>
      </c>
      <c r="F138" s="339">
        <v>2.923</v>
      </c>
      <c r="G138" s="339">
        <v>3.6019999999999999</v>
      </c>
      <c r="H138" s="339">
        <v>1.7370000000000001</v>
      </c>
      <c r="I138" s="339">
        <v>0.78800000000000003</v>
      </c>
    </row>
    <row r="139" spans="2:9" x14ac:dyDescent="0.2">
      <c r="B139" s="943">
        <v>42318</v>
      </c>
      <c r="C139" s="339">
        <v>4.1269999999999998</v>
      </c>
      <c r="D139" s="339">
        <v>0.51800000000000002</v>
      </c>
      <c r="E139" s="339">
        <v>3.431</v>
      </c>
      <c r="F139" s="339">
        <v>2.82</v>
      </c>
      <c r="G139" s="339">
        <v>3.5840000000000001</v>
      </c>
      <c r="H139" s="339">
        <v>1.671</v>
      </c>
      <c r="I139" s="339">
        <v>0.78</v>
      </c>
    </row>
    <row r="140" spans="2:9" x14ac:dyDescent="0.2">
      <c r="B140" s="943">
        <v>42319</v>
      </c>
      <c r="C140" s="339">
        <v>4.1269999999999998</v>
      </c>
      <c r="D140" s="339">
        <v>0.50700000000000001</v>
      </c>
      <c r="E140" s="339">
        <v>3.4710000000000001</v>
      </c>
      <c r="F140" s="339">
        <v>2.82</v>
      </c>
      <c r="G140" s="339">
        <v>3.5259999999999998</v>
      </c>
      <c r="H140" s="339">
        <v>1.6120000000000001</v>
      </c>
      <c r="I140" s="339">
        <v>0.78300000000000003</v>
      </c>
    </row>
    <row r="141" spans="2:9" x14ac:dyDescent="0.2">
      <c r="B141" s="943">
        <v>42320</v>
      </c>
      <c r="C141" s="339">
        <v>4.1269999999999998</v>
      </c>
      <c r="D141" s="339">
        <v>0.50900000000000001</v>
      </c>
      <c r="E141" s="339">
        <v>3.4510000000000001</v>
      </c>
      <c r="F141" s="339">
        <v>2.73</v>
      </c>
      <c r="G141" s="339">
        <v>3.4780000000000002</v>
      </c>
      <c r="H141" s="339">
        <v>1.6040000000000001</v>
      </c>
      <c r="I141" s="339">
        <v>0.77600000000000002</v>
      </c>
    </row>
    <row r="142" spans="2:9" x14ac:dyDescent="0.2">
      <c r="B142" s="943">
        <v>42321</v>
      </c>
      <c r="C142" s="339">
        <v>4.1269999999999998</v>
      </c>
      <c r="D142" s="339">
        <v>0.49199999999999999</v>
      </c>
      <c r="E142" s="339">
        <v>3.3809999999999998</v>
      </c>
      <c r="F142" s="339">
        <v>2.6760000000000002</v>
      </c>
      <c r="G142" s="339">
        <v>3.4750000000000001</v>
      </c>
      <c r="H142" s="339">
        <v>1.59</v>
      </c>
      <c r="I142" s="339">
        <v>0.74299999999999999</v>
      </c>
    </row>
    <row r="143" spans="2:9" x14ac:dyDescent="0.2">
      <c r="B143" s="943">
        <v>42324</v>
      </c>
      <c r="C143" s="339">
        <v>4.1269999999999998</v>
      </c>
      <c r="D143" s="339">
        <v>0.48799999999999999</v>
      </c>
      <c r="E143" s="339">
        <v>3.3809999999999998</v>
      </c>
      <c r="F143" s="339">
        <v>2.6720000000000002</v>
      </c>
      <c r="G143" s="339">
        <v>3.4940000000000002</v>
      </c>
      <c r="H143" s="339">
        <v>1.5680000000000001</v>
      </c>
      <c r="I143" s="339">
        <v>0.72099999999999997</v>
      </c>
    </row>
    <row r="144" spans="2:9" x14ac:dyDescent="0.2">
      <c r="B144" s="943">
        <v>42325</v>
      </c>
      <c r="C144" s="339">
        <v>4.1269999999999998</v>
      </c>
      <c r="D144" s="339">
        <v>0.48799999999999999</v>
      </c>
      <c r="E144" s="339">
        <v>3.3809999999999998</v>
      </c>
      <c r="F144" s="339">
        <v>2.7250000000000001</v>
      </c>
      <c r="G144" s="339">
        <v>3.5070000000000001</v>
      </c>
      <c r="H144" s="339">
        <v>1.5740000000000001</v>
      </c>
      <c r="I144" s="339">
        <v>0.68300000000000005</v>
      </c>
    </row>
    <row r="145" spans="2:9" x14ac:dyDescent="0.2">
      <c r="B145" s="943">
        <v>42326</v>
      </c>
      <c r="C145" s="339">
        <v>4.1269999999999998</v>
      </c>
      <c r="D145" s="339">
        <v>0.47799999999999998</v>
      </c>
      <c r="E145" s="339">
        <v>3.3759999999999999</v>
      </c>
      <c r="F145" s="339">
        <v>2.7469999999999999</v>
      </c>
      <c r="G145" s="339">
        <v>3.5150000000000001</v>
      </c>
      <c r="H145" s="339">
        <v>1.548</v>
      </c>
      <c r="I145" s="339">
        <v>0.66700000000000004</v>
      </c>
    </row>
    <row r="146" spans="2:9" x14ac:dyDescent="0.2">
      <c r="B146" s="943">
        <v>42327</v>
      </c>
      <c r="C146" s="339">
        <v>4.1269999999999998</v>
      </c>
      <c r="D146" s="339">
        <v>0.47599999999999998</v>
      </c>
      <c r="E146" s="339">
        <v>3.351</v>
      </c>
      <c r="F146" s="339">
        <v>2.7360000000000002</v>
      </c>
      <c r="G146" s="339">
        <v>3.5350000000000001</v>
      </c>
      <c r="H146" s="339">
        <v>1.5289999999999999</v>
      </c>
      <c r="I146" s="339">
        <v>0.64100000000000001</v>
      </c>
    </row>
    <row r="147" spans="2:9" x14ac:dyDescent="0.2">
      <c r="B147" s="943">
        <v>42328</v>
      </c>
      <c r="C147" s="339">
        <v>4.1269999999999998</v>
      </c>
      <c r="D147" s="339">
        <v>0.46200000000000002</v>
      </c>
      <c r="E147" s="339">
        <v>3.2610000000000001</v>
      </c>
      <c r="F147" s="339">
        <v>2.7040000000000002</v>
      </c>
      <c r="G147" s="339">
        <v>3.5339999999999998</v>
      </c>
      <c r="H147" s="339">
        <v>1.5109999999999999</v>
      </c>
      <c r="I147" s="339">
        <v>0.64</v>
      </c>
    </row>
    <row r="148" spans="2:9" x14ac:dyDescent="0.2">
      <c r="B148" s="943">
        <v>42331</v>
      </c>
      <c r="C148" s="339">
        <v>4.1269999999999998</v>
      </c>
      <c r="D148" s="339">
        <v>0.46400000000000002</v>
      </c>
      <c r="E148" s="339">
        <v>3.24</v>
      </c>
      <c r="F148" s="339">
        <v>2.7330000000000001</v>
      </c>
      <c r="G148" s="339">
        <v>3.5390000000000001</v>
      </c>
      <c r="H148" s="339">
        <v>1.5289999999999999</v>
      </c>
      <c r="I148" s="339">
        <v>0.66700000000000004</v>
      </c>
    </row>
    <row r="149" spans="2:9" x14ac:dyDescent="0.2">
      <c r="B149" s="943">
        <v>42332</v>
      </c>
      <c r="C149" s="339">
        <v>4.1269999999999998</v>
      </c>
      <c r="D149" s="339">
        <v>0.45</v>
      </c>
      <c r="E149" s="339">
        <v>3.2610000000000001</v>
      </c>
      <c r="F149" s="339">
        <v>2.665</v>
      </c>
      <c r="G149" s="339">
        <v>3.5209999999999999</v>
      </c>
      <c r="H149" s="339">
        <v>1.4870000000000001</v>
      </c>
      <c r="I149" s="339">
        <v>0.65100000000000002</v>
      </c>
    </row>
    <row r="150" spans="2:9" x14ac:dyDescent="0.2">
      <c r="B150" s="943">
        <v>42333</v>
      </c>
      <c r="C150" s="339">
        <v>4.1269999999999998</v>
      </c>
      <c r="D150" s="339">
        <v>0.44700000000000001</v>
      </c>
      <c r="E150" s="339">
        <v>3.2709999999999999</v>
      </c>
      <c r="F150" s="339">
        <v>2.64</v>
      </c>
      <c r="G150" s="339">
        <v>3.52</v>
      </c>
      <c r="H150" s="339">
        <v>1.4330000000000001</v>
      </c>
      <c r="I150" s="339">
        <v>0.629</v>
      </c>
    </row>
    <row r="151" spans="2:9" x14ac:dyDescent="0.2">
      <c r="B151" s="943">
        <v>42334</v>
      </c>
      <c r="C151" s="339">
        <v>4.1269999999999998</v>
      </c>
      <c r="D151" s="339">
        <v>0.442</v>
      </c>
      <c r="E151" s="339">
        <v>3.28</v>
      </c>
      <c r="F151" s="339">
        <v>2.6179999999999999</v>
      </c>
      <c r="G151" s="339">
        <v>3.5219999999999998</v>
      </c>
      <c r="H151" s="339">
        <v>1.4219999999999999</v>
      </c>
      <c r="I151" s="339">
        <v>0.61699999999999999</v>
      </c>
    </row>
    <row r="152" spans="2:9" x14ac:dyDescent="0.2">
      <c r="B152" s="943">
        <v>42335</v>
      </c>
      <c r="C152" s="339">
        <v>4.1269999999999998</v>
      </c>
      <c r="D152" s="339">
        <v>0.42499999999999999</v>
      </c>
      <c r="E152" s="339">
        <v>3.3</v>
      </c>
      <c r="F152" s="339">
        <v>2.61</v>
      </c>
      <c r="G152" s="339">
        <v>3.5289999999999999</v>
      </c>
      <c r="H152" s="339">
        <v>1.3959999999999999</v>
      </c>
      <c r="I152" s="339">
        <v>0.60399999999999998</v>
      </c>
    </row>
    <row r="153" spans="2:9" x14ac:dyDescent="0.2">
      <c r="B153" s="943">
        <v>42338</v>
      </c>
      <c r="C153" s="339">
        <v>4.1269999999999998</v>
      </c>
      <c r="D153" s="339">
        <v>0.41699999999999998</v>
      </c>
      <c r="E153" s="339">
        <v>3.32</v>
      </c>
      <c r="F153" s="339">
        <v>2.6680000000000001</v>
      </c>
      <c r="G153" s="339">
        <v>3.5259999999999998</v>
      </c>
      <c r="H153" s="339">
        <v>1.3979999999999999</v>
      </c>
      <c r="I153" s="339">
        <v>0.623</v>
      </c>
    </row>
    <row r="154" spans="2:9" x14ac:dyDescent="0.2">
      <c r="B154" s="943">
        <v>42339</v>
      </c>
      <c r="C154" s="339">
        <v>4.1269999999999998</v>
      </c>
      <c r="D154" s="339">
        <v>0.40899999999999997</v>
      </c>
      <c r="E154" s="339">
        <v>3.351</v>
      </c>
      <c r="F154" s="339">
        <v>2.6640000000000001</v>
      </c>
      <c r="G154" s="339">
        <v>3.5219999999999998</v>
      </c>
      <c r="H154" s="339">
        <v>1.415</v>
      </c>
      <c r="I154" s="339">
        <v>0.61099999999999999</v>
      </c>
    </row>
    <row r="155" spans="2:9" x14ac:dyDescent="0.2">
      <c r="B155" s="943">
        <v>42340</v>
      </c>
      <c r="C155" s="339">
        <v>4.1269999999999998</v>
      </c>
      <c r="D155" s="339">
        <v>0.39800000000000002</v>
      </c>
      <c r="E155" s="339">
        <v>3.38</v>
      </c>
      <c r="F155" s="339">
        <v>2.653</v>
      </c>
      <c r="G155" s="339">
        <v>3.5150000000000001</v>
      </c>
      <c r="H155" s="339">
        <v>1.381</v>
      </c>
      <c r="I155" s="339">
        <v>0.60899999999999999</v>
      </c>
    </row>
    <row r="156" spans="2:9" x14ac:dyDescent="0.2">
      <c r="B156" s="943">
        <v>42341</v>
      </c>
      <c r="C156" s="339">
        <v>4.1269999999999998</v>
      </c>
      <c r="D156" s="339">
        <v>0.437</v>
      </c>
      <c r="E156" s="339">
        <v>3.4609999999999999</v>
      </c>
      <c r="F156" s="339">
        <v>2.827</v>
      </c>
      <c r="G156" s="339">
        <v>3.5470000000000002</v>
      </c>
      <c r="H156" s="339">
        <v>1.498</v>
      </c>
      <c r="I156" s="339">
        <v>0.78300000000000003</v>
      </c>
    </row>
    <row r="157" spans="2:9" x14ac:dyDescent="0.2">
      <c r="B157" s="943">
        <v>42342</v>
      </c>
      <c r="C157" s="339">
        <v>4.1269999999999998</v>
      </c>
      <c r="D157" s="339">
        <v>0.45300000000000001</v>
      </c>
      <c r="E157" s="339">
        <v>3.581</v>
      </c>
      <c r="F157" s="339">
        <v>2.8860000000000001</v>
      </c>
      <c r="G157" s="339">
        <v>3.6320000000000001</v>
      </c>
      <c r="H157" s="339">
        <v>1.5449999999999999</v>
      </c>
      <c r="I157" s="339">
        <v>0.76100000000000001</v>
      </c>
    </row>
    <row r="158" spans="2:9" x14ac:dyDescent="0.2">
      <c r="B158" s="943">
        <v>42345</v>
      </c>
      <c r="C158" s="339">
        <v>4.1269999999999998</v>
      </c>
      <c r="D158" s="339">
        <v>0.42399999999999999</v>
      </c>
      <c r="E158" s="339">
        <v>3.5209999999999999</v>
      </c>
      <c r="F158" s="339">
        <v>2.8220000000000001</v>
      </c>
      <c r="G158" s="339">
        <v>3.6709999999999998</v>
      </c>
      <c r="H158" s="339">
        <v>1.514</v>
      </c>
      <c r="I158" s="339">
        <v>0.72699999999999998</v>
      </c>
    </row>
    <row r="159" spans="2:9" x14ac:dyDescent="0.2">
      <c r="B159" s="943">
        <v>42346</v>
      </c>
      <c r="C159" s="339">
        <v>4.1269999999999998</v>
      </c>
      <c r="D159" s="339">
        <v>0.42899999999999999</v>
      </c>
      <c r="E159" s="339">
        <v>3.45</v>
      </c>
      <c r="F159" s="339">
        <v>2.887</v>
      </c>
      <c r="G159" s="339">
        <v>3.66</v>
      </c>
      <c r="H159" s="339">
        <v>1.51</v>
      </c>
      <c r="I159" s="339">
        <v>0.72</v>
      </c>
    </row>
    <row r="160" spans="2:9" x14ac:dyDescent="0.2">
      <c r="B160" s="943">
        <v>42347</v>
      </c>
      <c r="C160" s="339">
        <v>4.1269999999999998</v>
      </c>
      <c r="D160" s="339">
        <v>0.45200000000000001</v>
      </c>
      <c r="E160" s="339">
        <v>3.51</v>
      </c>
      <c r="F160" s="339">
        <v>2.97</v>
      </c>
      <c r="G160" s="339">
        <v>3.6749999999999998</v>
      </c>
      <c r="H160" s="339">
        <v>1.5089999999999999</v>
      </c>
      <c r="I160" s="339">
        <v>0.71499999999999997</v>
      </c>
    </row>
    <row r="161" spans="2:9" x14ac:dyDescent="0.2">
      <c r="B161" s="943">
        <v>42348</v>
      </c>
      <c r="C161" s="339">
        <v>4.1269999999999998</v>
      </c>
      <c r="D161" s="339">
        <v>0.45500000000000002</v>
      </c>
      <c r="E161" s="339">
        <v>3.5609999999999999</v>
      </c>
      <c r="F161" s="339">
        <v>3.0219999999999998</v>
      </c>
      <c r="G161" s="339">
        <v>3.7080000000000002</v>
      </c>
      <c r="H161" s="339">
        <v>1.476</v>
      </c>
      <c r="I161" s="339">
        <v>0.68</v>
      </c>
    </row>
    <row r="162" spans="2:9" x14ac:dyDescent="0.2">
      <c r="B162" s="943">
        <v>42349</v>
      </c>
      <c r="C162" s="339">
        <v>4.1269999999999998</v>
      </c>
      <c r="D162" s="339">
        <v>0.438</v>
      </c>
      <c r="E162" s="339">
        <v>3.609</v>
      </c>
      <c r="F162" s="339">
        <v>3.1070000000000002</v>
      </c>
      <c r="G162" s="339">
        <v>3.742</v>
      </c>
      <c r="H162" s="339">
        <v>1.49</v>
      </c>
      <c r="I162" s="339">
        <v>0.64800000000000002</v>
      </c>
    </row>
    <row r="163" spans="2:9" x14ac:dyDescent="0.2">
      <c r="B163" s="943">
        <v>42352</v>
      </c>
      <c r="C163" s="339">
        <v>4.1269999999999998</v>
      </c>
      <c r="D163" s="339">
        <v>0.44400000000000001</v>
      </c>
      <c r="E163" s="339">
        <v>3.681</v>
      </c>
      <c r="F163" s="339">
        <v>3.258</v>
      </c>
      <c r="G163" s="339">
        <v>3.774</v>
      </c>
      <c r="H163" s="339">
        <v>1.526</v>
      </c>
      <c r="I163" s="339">
        <v>0.68200000000000005</v>
      </c>
    </row>
    <row r="164" spans="2:9" x14ac:dyDescent="0.2">
      <c r="B164" s="943">
        <v>42353</v>
      </c>
      <c r="C164" s="339">
        <v>4.1269999999999998</v>
      </c>
      <c r="D164" s="339">
        <v>0.52200000000000002</v>
      </c>
      <c r="E164" s="339">
        <v>3.609</v>
      </c>
      <c r="F164" s="339">
        <v>3.0510000000000002</v>
      </c>
      <c r="G164" s="339">
        <v>3.82</v>
      </c>
      <c r="H164" s="339">
        <v>1.5960000000000001</v>
      </c>
      <c r="I164" s="339">
        <v>0.73</v>
      </c>
    </row>
    <row r="165" spans="2:9" x14ac:dyDescent="0.2">
      <c r="B165" s="943">
        <v>42354</v>
      </c>
      <c r="C165" s="339">
        <v>4.1269999999999998</v>
      </c>
      <c r="D165" s="339">
        <v>0.53400000000000003</v>
      </c>
      <c r="E165" s="339">
        <v>3.63</v>
      </c>
      <c r="F165" s="339">
        <v>3.1139999999999999</v>
      </c>
      <c r="G165" s="339">
        <v>3.7949999999999999</v>
      </c>
      <c r="H165" s="339">
        <v>1.615</v>
      </c>
      <c r="I165" s="339">
        <v>0.76</v>
      </c>
    </row>
    <row r="166" spans="2:9" x14ac:dyDescent="0.2">
      <c r="B166" s="943">
        <v>42355</v>
      </c>
      <c r="C166" s="339">
        <v>4.1269999999999998</v>
      </c>
      <c r="D166" s="339">
        <v>0.49</v>
      </c>
      <c r="E166" s="339">
        <v>3.5609999999999999</v>
      </c>
      <c r="F166" s="339">
        <v>2.94</v>
      </c>
      <c r="G166" s="339">
        <v>3.7530000000000001</v>
      </c>
      <c r="H166" s="339">
        <v>1.5680000000000001</v>
      </c>
      <c r="I166" s="339">
        <v>0.70499999999999996</v>
      </c>
    </row>
    <row r="167" spans="2:9" x14ac:dyDescent="0.2">
      <c r="B167" s="943">
        <v>42356</v>
      </c>
      <c r="C167" s="339">
        <v>4.1269999999999998</v>
      </c>
      <c r="D167" s="339">
        <v>0.44600000000000001</v>
      </c>
      <c r="E167" s="339">
        <v>3.42</v>
      </c>
      <c r="F167" s="339">
        <v>2.9020000000000001</v>
      </c>
      <c r="G167" s="339">
        <v>3.7480000000000002</v>
      </c>
      <c r="H167" s="339">
        <v>1.5640000000000001</v>
      </c>
      <c r="I167" s="339">
        <v>0.67200000000000004</v>
      </c>
    </row>
    <row r="168" spans="2:9" x14ac:dyDescent="0.2">
      <c r="B168" s="943">
        <v>42359</v>
      </c>
      <c r="C168" s="339">
        <v>4.1269999999999998</v>
      </c>
      <c r="D168" s="339">
        <v>0.439</v>
      </c>
      <c r="E168" s="339">
        <v>3.34</v>
      </c>
      <c r="F168" s="339">
        <v>2.85</v>
      </c>
      <c r="G168" s="339">
        <v>3.74</v>
      </c>
      <c r="H168" s="339">
        <v>1.593</v>
      </c>
      <c r="I168" s="339">
        <v>0.69599999999999995</v>
      </c>
    </row>
    <row r="169" spans="2:9" x14ac:dyDescent="0.2">
      <c r="B169" s="943">
        <v>42360</v>
      </c>
      <c r="C169" s="339">
        <v>4.1269999999999998</v>
      </c>
      <c r="D169" s="339">
        <v>0.47299999999999998</v>
      </c>
      <c r="E169" s="339">
        <v>3.3109999999999999</v>
      </c>
      <c r="F169" s="339">
        <v>2.915</v>
      </c>
      <c r="G169" s="339">
        <v>3.7330000000000001</v>
      </c>
      <c r="H169" s="339">
        <v>1.5940000000000001</v>
      </c>
      <c r="I169" s="339">
        <v>0.72899999999999998</v>
      </c>
    </row>
    <row r="170" spans="2:9" x14ac:dyDescent="0.2">
      <c r="B170" s="943">
        <v>42361</v>
      </c>
      <c r="C170" s="339">
        <v>4.1269999999999998</v>
      </c>
      <c r="D170" s="339">
        <v>0.48499999999999999</v>
      </c>
      <c r="E170" s="339">
        <v>3.331</v>
      </c>
      <c r="F170" s="339">
        <v>2.9380000000000002</v>
      </c>
      <c r="G170" s="339">
        <v>3.7309999999999999</v>
      </c>
      <c r="H170" s="339">
        <v>1.6140000000000001</v>
      </c>
      <c r="I170" s="339">
        <v>0.72099999999999997</v>
      </c>
    </row>
    <row r="171" spans="2:9" x14ac:dyDescent="0.2">
      <c r="B171" s="943">
        <v>42362</v>
      </c>
      <c r="C171" s="339">
        <v>4.1269999999999998</v>
      </c>
      <c r="D171" s="339">
        <v>0.48499999999999999</v>
      </c>
      <c r="E171" s="339">
        <v>3.33</v>
      </c>
      <c r="F171" s="339">
        <v>2.9380000000000002</v>
      </c>
      <c r="G171" s="339">
        <v>3.7269999999999999</v>
      </c>
      <c r="H171" s="339">
        <v>1.706</v>
      </c>
      <c r="I171" s="339">
        <v>0.72</v>
      </c>
    </row>
    <row r="172" spans="2:9" x14ac:dyDescent="0.2">
      <c r="B172" s="943">
        <v>42363</v>
      </c>
      <c r="C172" s="339">
        <v>4.1269999999999998</v>
      </c>
      <c r="D172" s="339">
        <v>0.48499999999999999</v>
      </c>
      <c r="E172" s="339">
        <v>3.33</v>
      </c>
      <c r="F172" s="339">
        <v>2.9380000000000002</v>
      </c>
      <c r="G172" s="339">
        <v>3.73</v>
      </c>
      <c r="H172" s="339">
        <v>1.706</v>
      </c>
      <c r="I172" s="339">
        <v>0.72</v>
      </c>
    </row>
    <row r="173" spans="2:9" x14ac:dyDescent="0.2">
      <c r="B173" s="943">
        <v>42366</v>
      </c>
      <c r="C173" s="339">
        <v>4.1269999999999998</v>
      </c>
      <c r="D173" s="339">
        <v>0.48299999999999998</v>
      </c>
      <c r="E173" s="339">
        <v>3.3109999999999999</v>
      </c>
      <c r="F173" s="339">
        <v>2.8940000000000001</v>
      </c>
      <c r="G173" s="339">
        <v>3.718</v>
      </c>
      <c r="H173" s="339">
        <v>2.1360000000000001</v>
      </c>
      <c r="I173" s="339">
        <v>0.72099999999999997</v>
      </c>
    </row>
    <row r="174" spans="2:9" x14ac:dyDescent="0.2">
      <c r="B174" s="943">
        <v>42367</v>
      </c>
      <c r="C174" s="339">
        <v>4.1269999999999998</v>
      </c>
      <c r="D174" s="339">
        <v>0.48199999999999998</v>
      </c>
      <c r="E174" s="339">
        <v>3.3109999999999999</v>
      </c>
      <c r="F174" s="339">
        <v>2.9049999999999998</v>
      </c>
      <c r="G174" s="339">
        <v>3.72</v>
      </c>
      <c r="H174" s="339">
        <v>1.6779999999999999</v>
      </c>
      <c r="I174" s="339">
        <v>0.71899999999999997</v>
      </c>
    </row>
    <row r="175" spans="2:9" x14ac:dyDescent="0.2">
      <c r="B175" s="943">
        <v>42368</v>
      </c>
      <c r="C175" s="339">
        <v>4.1269999999999998</v>
      </c>
      <c r="D175" s="339">
        <v>0.5</v>
      </c>
      <c r="E175" s="339">
        <v>3.3109999999999999</v>
      </c>
      <c r="F175" s="339">
        <v>2.9329999999999998</v>
      </c>
      <c r="G175" s="339">
        <v>3.7109999999999999</v>
      </c>
      <c r="H175" s="339">
        <v>1.6930000000000001</v>
      </c>
      <c r="I175" s="339">
        <v>0.73499999999999999</v>
      </c>
    </row>
    <row r="176" spans="2:9" x14ac:dyDescent="0.2">
      <c r="B176" s="943">
        <v>42369</v>
      </c>
      <c r="C176" s="339">
        <v>4.1269999999999998</v>
      </c>
      <c r="D176" s="339">
        <v>0.5</v>
      </c>
      <c r="E176" s="339">
        <v>3.3109999999999999</v>
      </c>
      <c r="F176" s="339">
        <v>2.9329999999999998</v>
      </c>
      <c r="G176" s="339">
        <v>3.7050000000000001</v>
      </c>
      <c r="H176" s="339">
        <v>1.6919999999999999</v>
      </c>
      <c r="I176" s="339">
        <v>0.73499999999999999</v>
      </c>
    </row>
    <row r="177" spans="2:9" x14ac:dyDescent="0.2">
      <c r="B177" s="943">
        <v>42370</v>
      </c>
      <c r="C177" s="339">
        <v>4.1269999999999998</v>
      </c>
      <c r="D177" s="339">
        <v>0.5</v>
      </c>
      <c r="E177" s="339">
        <v>3.3109999999999999</v>
      </c>
      <c r="F177" s="339">
        <v>2.9329999999999998</v>
      </c>
      <c r="G177" s="339">
        <v>3.714</v>
      </c>
      <c r="H177" s="339">
        <v>1.6919999999999999</v>
      </c>
      <c r="I177" s="339">
        <v>0.73499999999999999</v>
      </c>
    </row>
    <row r="178" spans="2:9" x14ac:dyDescent="0.2">
      <c r="B178" s="943">
        <v>42373</v>
      </c>
      <c r="C178" s="339">
        <v>4.1269999999999998</v>
      </c>
      <c r="D178" s="339">
        <v>0.55900000000000005</v>
      </c>
      <c r="E178" s="339">
        <v>3.3109999999999999</v>
      </c>
      <c r="F178" s="339">
        <v>2.9620000000000002</v>
      </c>
      <c r="G178" s="339">
        <v>3.714</v>
      </c>
      <c r="H178" s="339">
        <v>1.64</v>
      </c>
      <c r="I178" s="339">
        <v>0.68600000000000005</v>
      </c>
    </row>
    <row r="179" spans="2:9" x14ac:dyDescent="0.2">
      <c r="B179" s="943">
        <v>42374</v>
      </c>
      <c r="C179" s="339">
        <v>4.1269999999999998</v>
      </c>
      <c r="D179" s="339">
        <v>0.56999999999999995</v>
      </c>
      <c r="E179" s="339">
        <v>3.3330000000000002</v>
      </c>
      <c r="F179" s="339">
        <v>2.9359999999999999</v>
      </c>
      <c r="G179" s="339">
        <v>3.76</v>
      </c>
      <c r="H179" s="339">
        <v>1.603</v>
      </c>
      <c r="I179" s="339">
        <v>0.65900000000000003</v>
      </c>
    </row>
    <row r="180" spans="2:9" x14ac:dyDescent="0.2">
      <c r="B180" s="943">
        <v>42375</v>
      </c>
      <c r="C180" s="339">
        <v>4.1269999999999998</v>
      </c>
      <c r="D180" s="339">
        <v>0.55700000000000005</v>
      </c>
      <c r="E180" s="339">
        <v>3.3410000000000002</v>
      </c>
      <c r="F180" s="339">
        <v>2.9359999999999999</v>
      </c>
      <c r="G180" s="339">
        <v>3.7450000000000001</v>
      </c>
      <c r="H180" s="339">
        <v>1.5620000000000001</v>
      </c>
      <c r="I180" s="339">
        <v>0.64100000000000001</v>
      </c>
    </row>
    <row r="181" spans="2:9" x14ac:dyDescent="0.2">
      <c r="B181" s="943">
        <v>42376</v>
      </c>
      <c r="C181" s="339">
        <v>4.1269999999999998</v>
      </c>
      <c r="D181" s="339">
        <v>0.58099999999999996</v>
      </c>
      <c r="E181" s="339">
        <v>3.4180000000000001</v>
      </c>
      <c r="F181" s="339">
        <v>2.9620000000000002</v>
      </c>
      <c r="G181" s="339">
        <v>3.6739999999999999</v>
      </c>
      <c r="H181" s="339">
        <v>1.58</v>
      </c>
      <c r="I181" s="339">
        <v>0.65</v>
      </c>
    </row>
    <row r="182" spans="2:9" x14ac:dyDescent="0.2">
      <c r="B182" s="943">
        <v>42377</v>
      </c>
      <c r="C182" s="339">
        <v>4.1269999999999998</v>
      </c>
      <c r="D182" s="339">
        <v>0.6</v>
      </c>
      <c r="E182" s="339">
        <v>3.4119999999999999</v>
      </c>
      <c r="F182" s="339">
        <v>2.9159999999999999</v>
      </c>
      <c r="G182" s="339">
        <v>3.669</v>
      </c>
      <c r="H182" s="339">
        <v>1.575</v>
      </c>
      <c r="I182" s="339">
        <v>0.63400000000000001</v>
      </c>
    </row>
    <row r="183" spans="2:9" x14ac:dyDescent="0.2">
      <c r="B183" s="943">
        <v>42380</v>
      </c>
      <c r="C183" s="339">
        <v>4.1269999999999998</v>
      </c>
      <c r="D183" s="339">
        <v>0.60799999999999998</v>
      </c>
      <c r="E183" s="339">
        <v>3.3809999999999998</v>
      </c>
      <c r="F183" s="339">
        <v>2.9239999999999999</v>
      </c>
      <c r="G183" s="339">
        <v>3.6219999999999999</v>
      </c>
      <c r="H183" s="339">
        <v>1.617</v>
      </c>
      <c r="I183" s="339">
        <v>0.66200000000000003</v>
      </c>
    </row>
    <row r="184" spans="2:9" x14ac:dyDescent="0.2">
      <c r="B184" s="943">
        <v>42381</v>
      </c>
      <c r="C184" s="339">
        <v>4.1269999999999998</v>
      </c>
      <c r="D184" s="339">
        <v>0.63100000000000001</v>
      </c>
      <c r="E184" s="339">
        <v>3.32</v>
      </c>
      <c r="F184" s="339">
        <v>2.86</v>
      </c>
      <c r="G184" s="339">
        <v>3.59</v>
      </c>
      <c r="H184" s="339">
        <v>1.651</v>
      </c>
      <c r="I184" s="339">
        <v>0.67200000000000004</v>
      </c>
    </row>
    <row r="185" spans="2:9" x14ac:dyDescent="0.2">
      <c r="B185" s="943">
        <v>42382</v>
      </c>
      <c r="C185" s="339">
        <v>4.1269999999999998</v>
      </c>
      <c r="D185" s="339">
        <v>0.60699999999999998</v>
      </c>
      <c r="E185" s="339">
        <v>3.331</v>
      </c>
      <c r="F185" s="339">
        <v>2.8290000000000002</v>
      </c>
      <c r="G185" s="339">
        <v>3.5129999999999999</v>
      </c>
      <c r="H185" s="339">
        <v>1.6080000000000001</v>
      </c>
      <c r="I185" s="339">
        <v>0.65200000000000002</v>
      </c>
    </row>
    <row r="186" spans="2:9" x14ac:dyDescent="0.2">
      <c r="B186" s="943">
        <v>42383</v>
      </c>
      <c r="C186" s="339">
        <v>4.1269999999999998</v>
      </c>
      <c r="D186" s="339">
        <v>0.629</v>
      </c>
      <c r="E186" s="339">
        <v>3.2010000000000001</v>
      </c>
      <c r="F186" s="339">
        <v>2.8719999999999999</v>
      </c>
      <c r="G186" s="339">
        <v>3.5390000000000001</v>
      </c>
      <c r="H186" s="339">
        <v>1.6160000000000001</v>
      </c>
      <c r="I186" s="339">
        <v>0.73399999999999999</v>
      </c>
    </row>
    <row r="187" spans="2:9" x14ac:dyDescent="0.2">
      <c r="B187" s="943">
        <v>42384</v>
      </c>
      <c r="C187" s="339">
        <v>4.1269999999999998</v>
      </c>
      <c r="D187" s="339">
        <v>0.62</v>
      </c>
      <c r="E187" s="339">
        <v>3.2629999999999999</v>
      </c>
      <c r="F187" s="339">
        <v>2.97</v>
      </c>
      <c r="G187" s="339">
        <v>3.59</v>
      </c>
      <c r="H187" s="339">
        <v>1.6220000000000001</v>
      </c>
      <c r="I187" s="339">
        <v>0.76200000000000001</v>
      </c>
    </row>
    <row r="188" spans="2:9" x14ac:dyDescent="0.2">
      <c r="B188" s="943">
        <v>42387</v>
      </c>
      <c r="C188" s="339">
        <v>4.1269999999999998</v>
      </c>
      <c r="D188" s="339">
        <v>0.624</v>
      </c>
      <c r="E188" s="339">
        <v>3.3330000000000002</v>
      </c>
      <c r="F188" s="339">
        <v>3.1930000000000001</v>
      </c>
      <c r="G188" s="339">
        <v>3.63</v>
      </c>
      <c r="H188" s="339">
        <v>1.64</v>
      </c>
      <c r="I188" s="339">
        <v>0.74099999999999999</v>
      </c>
    </row>
    <row r="189" spans="2:9" x14ac:dyDescent="0.2">
      <c r="B189" s="943">
        <v>42388</v>
      </c>
      <c r="C189" s="339">
        <v>4.1269999999999998</v>
      </c>
      <c r="D189" s="339">
        <v>0.625</v>
      </c>
      <c r="E189" s="339">
        <v>3.3809999999999998</v>
      </c>
      <c r="F189" s="339">
        <v>3.113</v>
      </c>
      <c r="G189" s="339">
        <v>3.5790000000000002</v>
      </c>
      <c r="H189" s="339">
        <v>1.6619999999999999</v>
      </c>
      <c r="I189" s="339">
        <v>0.749</v>
      </c>
    </row>
    <row r="190" spans="2:9" x14ac:dyDescent="0.2">
      <c r="B190" s="943">
        <v>42389</v>
      </c>
      <c r="C190" s="339">
        <v>4.1269999999999998</v>
      </c>
      <c r="D190" s="339">
        <v>0.61</v>
      </c>
      <c r="E190" s="339">
        <v>3.3260000000000001</v>
      </c>
      <c r="F190" s="339">
        <v>3.149</v>
      </c>
      <c r="G190" s="339">
        <v>3.5510000000000002</v>
      </c>
      <c r="H190" s="339">
        <v>1.7290000000000001</v>
      </c>
      <c r="I190" s="339">
        <v>0.72899999999999998</v>
      </c>
    </row>
    <row r="191" spans="2:9" x14ac:dyDescent="0.2">
      <c r="B191" s="943">
        <v>42390</v>
      </c>
      <c r="C191" s="339">
        <v>4.1269999999999998</v>
      </c>
      <c r="D191" s="339">
        <v>0.59499999999999997</v>
      </c>
      <c r="E191" s="339">
        <v>3.3</v>
      </c>
      <c r="F191" s="339">
        <v>3.129</v>
      </c>
      <c r="G191" s="339">
        <v>3.5379999999999998</v>
      </c>
      <c r="H191" s="339">
        <v>1.679</v>
      </c>
      <c r="I191" s="339">
        <v>0.71699999999999997</v>
      </c>
    </row>
    <row r="192" spans="2:9" x14ac:dyDescent="0.2">
      <c r="B192" s="943">
        <v>42391</v>
      </c>
      <c r="C192" s="339">
        <v>4.1269999999999998</v>
      </c>
      <c r="D192" s="339">
        <v>0.61799999999999999</v>
      </c>
      <c r="E192" s="339">
        <v>3.327</v>
      </c>
      <c r="F192" s="339">
        <v>3.0819999999999999</v>
      </c>
      <c r="G192" s="339">
        <v>3.5249999999999999</v>
      </c>
      <c r="H192" s="339">
        <v>1.6379999999999999</v>
      </c>
      <c r="I192" s="339">
        <v>0.73099999999999998</v>
      </c>
    </row>
    <row r="193" spans="2:9" x14ac:dyDescent="0.2">
      <c r="B193" s="943">
        <v>42394</v>
      </c>
      <c r="C193" s="339">
        <v>4.1269999999999998</v>
      </c>
      <c r="D193" s="339">
        <v>0.61299999999999999</v>
      </c>
      <c r="E193" s="339">
        <v>3.3460000000000001</v>
      </c>
      <c r="F193" s="339">
        <v>3.121</v>
      </c>
      <c r="G193" s="339">
        <v>3.5110000000000001</v>
      </c>
      <c r="H193" s="339">
        <v>1.671</v>
      </c>
      <c r="I193" s="339">
        <v>0.71599999999999997</v>
      </c>
    </row>
    <row r="194" spans="2:9" x14ac:dyDescent="0.2">
      <c r="B194" s="943">
        <v>42395</v>
      </c>
      <c r="C194" s="339">
        <v>4.1269999999999998</v>
      </c>
      <c r="D194" s="339">
        <v>0.60599999999999998</v>
      </c>
      <c r="E194" s="339">
        <v>3.331</v>
      </c>
      <c r="F194" s="339">
        <v>3.2309999999999999</v>
      </c>
      <c r="G194" s="339">
        <v>3.5350000000000001</v>
      </c>
      <c r="H194" s="339">
        <v>1.641</v>
      </c>
      <c r="I194" s="339">
        <v>0.68799999999999994</v>
      </c>
    </row>
    <row r="195" spans="2:9" x14ac:dyDescent="0.2">
      <c r="B195" s="943">
        <v>42396</v>
      </c>
      <c r="C195" s="339">
        <v>4.1269999999999998</v>
      </c>
      <c r="D195" s="339">
        <v>0.61</v>
      </c>
      <c r="E195" s="339">
        <v>3.585</v>
      </c>
      <c r="F195" s="339">
        <v>3.1949999999999998</v>
      </c>
      <c r="G195" s="339">
        <v>3.536</v>
      </c>
      <c r="H195" s="339">
        <v>1.635</v>
      </c>
      <c r="I195" s="339">
        <v>0.68799999999999994</v>
      </c>
    </row>
    <row r="196" spans="2:9" x14ac:dyDescent="0.2">
      <c r="B196" s="943">
        <v>42397</v>
      </c>
      <c r="C196" s="339">
        <v>4.1269999999999998</v>
      </c>
      <c r="D196" s="339">
        <v>0.58299999999999996</v>
      </c>
      <c r="E196" s="339">
        <v>3.5009999999999999</v>
      </c>
      <c r="F196" s="339">
        <v>3.1659999999999999</v>
      </c>
      <c r="G196" s="339">
        <v>3.5089999999999999</v>
      </c>
      <c r="H196" s="339">
        <v>1.6080000000000001</v>
      </c>
      <c r="I196" s="339">
        <v>0.65600000000000003</v>
      </c>
    </row>
    <row r="197" spans="2:9" x14ac:dyDescent="0.2">
      <c r="B197" s="943">
        <v>42398</v>
      </c>
      <c r="C197" s="339">
        <v>4.1269999999999998</v>
      </c>
      <c r="D197" s="339">
        <v>0.57599999999999996</v>
      </c>
      <c r="E197" s="339">
        <v>3.4209999999999998</v>
      </c>
      <c r="F197" s="339">
        <v>3.1339999999999999</v>
      </c>
      <c r="G197" s="339">
        <v>3.4380000000000002</v>
      </c>
      <c r="H197" s="339">
        <v>1.5620000000000001</v>
      </c>
      <c r="I197" s="339">
        <v>0.59299999999999997</v>
      </c>
    </row>
    <row r="198" spans="2:9" x14ac:dyDescent="0.2">
      <c r="B198" s="943">
        <v>42401</v>
      </c>
      <c r="C198" s="339">
        <v>4.1269999999999998</v>
      </c>
      <c r="D198" s="339">
        <v>0.57999999999999996</v>
      </c>
      <c r="E198" s="339">
        <v>3.36</v>
      </c>
      <c r="F198" s="339">
        <v>3.1789999999999998</v>
      </c>
      <c r="G198" s="339">
        <v>3.367</v>
      </c>
      <c r="H198" s="339">
        <v>1.5640000000000001</v>
      </c>
      <c r="I198" s="339">
        <v>0.60699999999999998</v>
      </c>
    </row>
    <row r="199" spans="2:9" x14ac:dyDescent="0.2">
      <c r="B199" s="943">
        <v>42402</v>
      </c>
      <c r="C199" s="339">
        <v>4.1269999999999998</v>
      </c>
      <c r="D199" s="339">
        <v>0.53400000000000003</v>
      </c>
      <c r="E199" s="339">
        <v>3.371</v>
      </c>
      <c r="F199" s="339">
        <v>3.161</v>
      </c>
      <c r="G199" s="339">
        <v>3.2959999999999998</v>
      </c>
      <c r="H199" s="339">
        <v>1.56</v>
      </c>
      <c r="I199" s="339">
        <v>0.58699999999999997</v>
      </c>
    </row>
    <row r="200" spans="2:9" x14ac:dyDescent="0.2">
      <c r="B200" s="943">
        <v>42403</v>
      </c>
      <c r="C200" s="339">
        <v>4.1269999999999998</v>
      </c>
      <c r="D200" s="339">
        <v>0.51200000000000001</v>
      </c>
      <c r="E200" s="339">
        <v>3.351</v>
      </c>
      <c r="F200" s="339">
        <v>3.1520000000000001</v>
      </c>
      <c r="G200" s="339">
        <v>3.2410000000000001</v>
      </c>
      <c r="H200" s="339">
        <v>1.5429999999999999</v>
      </c>
      <c r="I200" s="339">
        <v>0.54700000000000004</v>
      </c>
    </row>
    <row r="201" spans="2:9" x14ac:dyDescent="0.2">
      <c r="B201" s="943">
        <v>42404</v>
      </c>
      <c r="C201" s="339">
        <v>4.1269999999999998</v>
      </c>
      <c r="D201" s="339">
        <v>0.497</v>
      </c>
      <c r="E201" s="339">
        <v>3.3820000000000001</v>
      </c>
      <c r="F201" s="339">
        <v>3.1379999999999999</v>
      </c>
      <c r="G201" s="339">
        <v>3.2429999999999999</v>
      </c>
      <c r="H201" s="339">
        <v>1.5720000000000001</v>
      </c>
      <c r="I201" s="339">
        <v>0.56399999999999995</v>
      </c>
    </row>
    <row r="202" spans="2:9" x14ac:dyDescent="0.2">
      <c r="B202" s="943">
        <v>42405</v>
      </c>
      <c r="C202" s="339">
        <v>4.1269999999999998</v>
      </c>
      <c r="D202" s="339">
        <v>0.48799999999999999</v>
      </c>
      <c r="E202" s="339">
        <v>3.4060000000000001</v>
      </c>
      <c r="F202" s="339">
        <v>3.1110000000000002</v>
      </c>
      <c r="G202" s="339">
        <v>3.2370000000000001</v>
      </c>
      <c r="H202" s="339">
        <v>1.5940000000000001</v>
      </c>
      <c r="I202" s="339">
        <v>0.55800000000000005</v>
      </c>
    </row>
    <row r="203" spans="2:9" x14ac:dyDescent="0.2">
      <c r="B203" s="943">
        <v>42408</v>
      </c>
      <c r="C203" s="339">
        <v>4.1269999999999998</v>
      </c>
      <c r="D203" s="339">
        <v>0.48</v>
      </c>
      <c r="E203" s="339">
        <v>3.4630000000000001</v>
      </c>
      <c r="F203" s="339">
        <v>3.1349999999999998</v>
      </c>
      <c r="G203" s="339">
        <v>3.2389999999999999</v>
      </c>
      <c r="H203" s="339">
        <v>1.6930000000000001</v>
      </c>
      <c r="I203" s="339">
        <v>0.52300000000000002</v>
      </c>
    </row>
    <row r="204" spans="2:9" x14ac:dyDescent="0.2">
      <c r="B204" s="943">
        <v>42409</v>
      </c>
      <c r="C204" s="339">
        <v>4.1269999999999998</v>
      </c>
      <c r="D204" s="339">
        <v>0.47799999999999998</v>
      </c>
      <c r="E204" s="339">
        <v>3.44</v>
      </c>
      <c r="F204" s="339">
        <v>3.1440000000000001</v>
      </c>
      <c r="G204" s="339">
        <v>3.335</v>
      </c>
      <c r="H204" s="339">
        <v>1.714</v>
      </c>
      <c r="I204" s="339">
        <v>0.51400000000000001</v>
      </c>
    </row>
    <row r="205" spans="2:9" x14ac:dyDescent="0.2">
      <c r="B205" s="943">
        <v>42410</v>
      </c>
      <c r="C205" s="339">
        <v>4.1269999999999998</v>
      </c>
      <c r="D205" s="339">
        <v>0.48099999999999998</v>
      </c>
      <c r="E205" s="339">
        <v>3.48</v>
      </c>
      <c r="F205" s="339">
        <v>3.1059999999999999</v>
      </c>
      <c r="G205" s="339">
        <v>3.3290000000000002</v>
      </c>
      <c r="H205" s="339">
        <v>1.6539999999999999</v>
      </c>
      <c r="I205" s="339">
        <v>0.52800000000000002</v>
      </c>
    </row>
    <row r="206" spans="2:9" x14ac:dyDescent="0.2">
      <c r="B206" s="943">
        <v>42411</v>
      </c>
      <c r="C206" s="339">
        <v>4.1269999999999998</v>
      </c>
      <c r="D206" s="339">
        <v>0.45500000000000002</v>
      </c>
      <c r="E206" s="339">
        <v>3.48</v>
      </c>
      <c r="F206" s="339">
        <v>3.0840000000000001</v>
      </c>
      <c r="G206" s="339">
        <v>3.3380000000000001</v>
      </c>
      <c r="H206" s="339">
        <v>1.7070000000000001</v>
      </c>
      <c r="I206" s="339">
        <v>0.49399999999999999</v>
      </c>
    </row>
    <row r="207" spans="2:9" x14ac:dyDescent="0.2">
      <c r="B207" s="943">
        <v>42412</v>
      </c>
      <c r="C207" s="339">
        <v>4.1269999999999998</v>
      </c>
      <c r="D207" s="339">
        <v>0.46700000000000003</v>
      </c>
      <c r="E207" s="339">
        <v>3.375</v>
      </c>
      <c r="F207" s="339">
        <v>3.056</v>
      </c>
      <c r="G207" s="339">
        <v>3.3090000000000002</v>
      </c>
      <c r="H207" s="339">
        <v>1.6890000000000001</v>
      </c>
      <c r="I207" s="339">
        <v>0.53400000000000003</v>
      </c>
    </row>
    <row r="208" spans="2:9" x14ac:dyDescent="0.2">
      <c r="B208" s="943">
        <v>42415</v>
      </c>
      <c r="C208" s="339">
        <v>4.1269999999999998</v>
      </c>
      <c r="D208" s="339">
        <v>0.41899999999999998</v>
      </c>
      <c r="E208" s="339">
        <v>3.371</v>
      </c>
      <c r="F208" s="339">
        <v>3.028</v>
      </c>
      <c r="G208" s="339">
        <v>3.29</v>
      </c>
      <c r="H208" s="339">
        <v>1.6539999999999999</v>
      </c>
      <c r="I208" s="339">
        <v>0.51900000000000002</v>
      </c>
    </row>
    <row r="209" spans="2:9" x14ac:dyDescent="0.2">
      <c r="B209" s="943">
        <v>42416</v>
      </c>
      <c r="C209" s="339">
        <v>4.1269999999999998</v>
      </c>
      <c r="D209" s="339">
        <v>0.42599999999999999</v>
      </c>
      <c r="E209" s="339">
        <v>3.371</v>
      </c>
      <c r="F209" s="339">
        <v>3.0270000000000001</v>
      </c>
      <c r="G209" s="339">
        <v>3.282</v>
      </c>
      <c r="H209" s="339">
        <v>1.6639999999999999</v>
      </c>
      <c r="I209" s="339">
        <v>0.497</v>
      </c>
    </row>
    <row r="210" spans="2:9" x14ac:dyDescent="0.2">
      <c r="B210" s="943">
        <v>42417</v>
      </c>
      <c r="C210" s="339">
        <v>4.1269999999999998</v>
      </c>
      <c r="D210" s="339">
        <v>0.41799999999999998</v>
      </c>
      <c r="E210" s="339">
        <v>3.3690000000000002</v>
      </c>
      <c r="F210" s="339">
        <v>3.008</v>
      </c>
      <c r="G210" s="339">
        <v>3.294</v>
      </c>
      <c r="H210" s="339">
        <v>1.665</v>
      </c>
      <c r="I210" s="339">
        <v>0.496</v>
      </c>
    </row>
    <row r="211" spans="2:9" x14ac:dyDescent="0.2">
      <c r="B211" s="943">
        <v>42418</v>
      </c>
      <c r="C211" s="339">
        <v>4.1269999999999998</v>
      </c>
      <c r="D211" s="339">
        <v>0.39600000000000002</v>
      </c>
      <c r="E211" s="339">
        <v>3.36</v>
      </c>
      <c r="F211" s="339">
        <v>2.95</v>
      </c>
      <c r="G211" s="339">
        <v>3.3359999999999999</v>
      </c>
      <c r="H211" s="339">
        <v>1.6639999999999999</v>
      </c>
      <c r="I211" s="339">
        <v>0.46100000000000002</v>
      </c>
    </row>
    <row r="212" spans="2:9" x14ac:dyDescent="0.2">
      <c r="B212" s="943">
        <v>42419</v>
      </c>
      <c r="C212" s="339">
        <v>4.1269999999999998</v>
      </c>
      <c r="D212" s="339">
        <v>0.36899999999999999</v>
      </c>
      <c r="E212" s="339">
        <v>3.32</v>
      </c>
      <c r="F212" s="339">
        <v>2.94</v>
      </c>
      <c r="G212" s="339">
        <v>3.3610000000000002</v>
      </c>
      <c r="H212" s="339">
        <v>1.6279999999999999</v>
      </c>
      <c r="I212" s="339">
        <v>0.44900000000000001</v>
      </c>
    </row>
    <row r="213" spans="2:9" x14ac:dyDescent="0.2">
      <c r="B213" s="943">
        <v>42422</v>
      </c>
      <c r="C213" s="339">
        <v>4.1269999999999998</v>
      </c>
      <c r="D213" s="339">
        <v>0.36</v>
      </c>
      <c r="E213" s="339">
        <v>3.2759999999999998</v>
      </c>
      <c r="F213" s="339">
        <v>2.919</v>
      </c>
      <c r="G213" s="339">
        <v>3.39</v>
      </c>
      <c r="H213" s="339">
        <v>1.641</v>
      </c>
      <c r="I213" s="339">
        <v>0.44700000000000001</v>
      </c>
    </row>
    <row r="214" spans="2:9" x14ac:dyDescent="0.2">
      <c r="B214" s="943">
        <v>42423</v>
      </c>
      <c r="C214" s="339">
        <v>4.1269999999999998</v>
      </c>
      <c r="D214" s="339">
        <v>0.36499999999999999</v>
      </c>
      <c r="E214" s="339">
        <v>3.2309999999999999</v>
      </c>
      <c r="F214" s="339">
        <v>2.903</v>
      </c>
      <c r="G214" s="339">
        <v>3.3759999999999999</v>
      </c>
      <c r="H214" s="339">
        <v>1.603</v>
      </c>
      <c r="I214" s="339">
        <v>0.436</v>
      </c>
    </row>
    <row r="215" spans="2:9" x14ac:dyDescent="0.2">
      <c r="B215" s="943">
        <v>42424</v>
      </c>
      <c r="C215" s="339">
        <v>4.1269999999999998</v>
      </c>
      <c r="D215" s="339">
        <v>0.35699999999999998</v>
      </c>
      <c r="E215" s="339">
        <v>3.2010000000000001</v>
      </c>
      <c r="F215" s="339">
        <v>2.8780000000000001</v>
      </c>
      <c r="G215" s="339">
        <v>3.359</v>
      </c>
      <c r="H215" s="339">
        <v>1.603</v>
      </c>
      <c r="I215" s="339">
        <v>0.40699999999999997</v>
      </c>
    </row>
    <row r="216" spans="2:9" x14ac:dyDescent="0.2">
      <c r="B216" s="943">
        <v>42425</v>
      </c>
      <c r="C216" s="339">
        <v>4.1269999999999998</v>
      </c>
      <c r="D216" s="339">
        <v>0.35599999999999998</v>
      </c>
      <c r="E216" s="339">
        <v>3.2509999999999999</v>
      </c>
      <c r="F216" s="339">
        <v>2.883</v>
      </c>
      <c r="G216" s="339">
        <v>3.383</v>
      </c>
      <c r="H216" s="339">
        <v>1.665</v>
      </c>
      <c r="I216" s="339">
        <v>0.39800000000000002</v>
      </c>
    </row>
    <row r="217" spans="2:9" x14ac:dyDescent="0.2">
      <c r="B217" s="943">
        <v>42426</v>
      </c>
      <c r="C217" s="339">
        <v>4.1269999999999998</v>
      </c>
      <c r="D217" s="339">
        <v>0.36099999999999999</v>
      </c>
      <c r="E217" s="339">
        <v>3.2709999999999999</v>
      </c>
      <c r="F217" s="339">
        <v>2.9420000000000002</v>
      </c>
      <c r="G217" s="339">
        <v>3.3839999999999999</v>
      </c>
      <c r="H217" s="339">
        <v>1.6579999999999999</v>
      </c>
      <c r="I217" s="339">
        <v>0.40200000000000002</v>
      </c>
    </row>
    <row r="218" spans="2:9" x14ac:dyDescent="0.2">
      <c r="B218" s="943">
        <v>42429</v>
      </c>
      <c r="C218" s="339">
        <v>4.1269999999999998</v>
      </c>
      <c r="D218" s="339">
        <v>0.30599999999999999</v>
      </c>
      <c r="E218" s="339">
        <v>3.2709999999999999</v>
      </c>
      <c r="F218" s="339">
        <v>2.9420000000000002</v>
      </c>
      <c r="G218" s="339">
        <v>3.3919999999999999</v>
      </c>
      <c r="H218" s="339">
        <v>1.6020000000000001</v>
      </c>
      <c r="I218" s="339">
        <v>0.375</v>
      </c>
    </row>
    <row r="219" spans="2:9" x14ac:dyDescent="0.2">
      <c r="B219" s="943">
        <v>42430</v>
      </c>
      <c r="C219" s="339">
        <v>4.1269999999999998</v>
      </c>
      <c r="D219" s="339">
        <v>0.29899999999999999</v>
      </c>
      <c r="E219" s="339">
        <v>3.26</v>
      </c>
      <c r="F219" s="339">
        <v>2.944</v>
      </c>
      <c r="G219" s="339">
        <v>3.3940000000000001</v>
      </c>
      <c r="H219" s="339">
        <v>1.55</v>
      </c>
      <c r="I219" s="339">
        <v>0.39400000000000002</v>
      </c>
    </row>
    <row r="220" spans="2:9" x14ac:dyDescent="0.2">
      <c r="B220" s="943">
        <v>42431</v>
      </c>
      <c r="C220" s="339">
        <v>4.1269999999999998</v>
      </c>
      <c r="D220" s="339">
        <v>0.32100000000000001</v>
      </c>
      <c r="E220" s="339">
        <v>3.32</v>
      </c>
      <c r="F220" s="339">
        <v>2.99</v>
      </c>
      <c r="G220" s="339">
        <v>3.4489999999999998</v>
      </c>
      <c r="H220" s="339">
        <v>1.5620000000000001</v>
      </c>
      <c r="I220" s="339">
        <v>0.442</v>
      </c>
    </row>
    <row r="221" spans="2:9" x14ac:dyDescent="0.2">
      <c r="B221" s="943">
        <v>42432</v>
      </c>
      <c r="C221" s="339">
        <v>4.1269999999999998</v>
      </c>
      <c r="D221" s="339">
        <v>0.33</v>
      </c>
      <c r="E221" s="339">
        <v>3.294</v>
      </c>
      <c r="F221" s="339">
        <v>3.0169999999999999</v>
      </c>
      <c r="G221" s="339">
        <v>3.4319999999999999</v>
      </c>
      <c r="H221" s="339">
        <v>1.5329999999999999</v>
      </c>
      <c r="I221" s="339">
        <v>0.41</v>
      </c>
    </row>
    <row r="222" spans="2:9" x14ac:dyDescent="0.2">
      <c r="B222" s="943">
        <v>42433</v>
      </c>
      <c r="C222" s="339">
        <v>4.1269999999999998</v>
      </c>
      <c r="D222" s="339">
        <v>0.32600000000000001</v>
      </c>
      <c r="E222" s="339">
        <v>3.2629999999999999</v>
      </c>
      <c r="F222" s="339">
        <v>2.9769999999999999</v>
      </c>
      <c r="G222" s="339">
        <v>3.4180000000000001</v>
      </c>
      <c r="H222" s="339">
        <v>1.536</v>
      </c>
      <c r="I222" s="339">
        <v>0.44800000000000001</v>
      </c>
    </row>
    <row r="223" spans="2:9" x14ac:dyDescent="0.2">
      <c r="B223" s="943">
        <v>42436</v>
      </c>
      <c r="C223" s="339">
        <v>4.1269999999999998</v>
      </c>
      <c r="D223" s="339">
        <v>0.307</v>
      </c>
      <c r="E223" s="339">
        <v>3.2629999999999999</v>
      </c>
      <c r="F223" s="339">
        <v>2.923</v>
      </c>
      <c r="G223" s="339">
        <v>3.3690000000000002</v>
      </c>
      <c r="H223" s="339">
        <v>1.5289999999999999</v>
      </c>
      <c r="I223" s="339">
        <v>0.44400000000000001</v>
      </c>
    </row>
    <row r="224" spans="2:9" x14ac:dyDescent="0.2">
      <c r="B224" s="943">
        <v>42437</v>
      </c>
      <c r="C224" s="339">
        <v>4.1269999999999998</v>
      </c>
      <c r="D224" s="339">
        <v>0.29599999999999999</v>
      </c>
      <c r="E224" s="339">
        <v>3.3109999999999999</v>
      </c>
      <c r="F224" s="339">
        <v>2.891</v>
      </c>
      <c r="G224" s="339">
        <v>3.355</v>
      </c>
      <c r="H224" s="339">
        <v>1.504</v>
      </c>
      <c r="I224" s="339">
        <v>0.41199999999999998</v>
      </c>
    </row>
    <row r="225" spans="2:9" x14ac:dyDescent="0.2">
      <c r="B225" s="943">
        <v>42438</v>
      </c>
      <c r="C225" s="339">
        <v>4.1269999999999998</v>
      </c>
      <c r="D225" s="339">
        <v>0.29299999999999998</v>
      </c>
      <c r="E225" s="339">
        <v>3.27</v>
      </c>
      <c r="F225" s="339">
        <v>2.8969999999999998</v>
      </c>
      <c r="G225" s="339">
        <v>3.3540000000000001</v>
      </c>
      <c r="H225" s="339">
        <v>1.5</v>
      </c>
      <c r="I225" s="339">
        <v>0.45300000000000001</v>
      </c>
    </row>
    <row r="226" spans="2:9" x14ac:dyDescent="0.2">
      <c r="B226" s="943">
        <v>42439</v>
      </c>
      <c r="C226" s="339">
        <v>4.1269999999999998</v>
      </c>
      <c r="D226" s="339">
        <v>0.28000000000000003</v>
      </c>
      <c r="E226" s="339">
        <v>3.1970000000000001</v>
      </c>
      <c r="F226" s="339">
        <v>2.9009999999999998</v>
      </c>
      <c r="G226" s="339">
        <v>3.3210000000000002</v>
      </c>
      <c r="H226" s="339">
        <v>1.4570000000000001</v>
      </c>
      <c r="I226" s="339">
        <v>0.48499999999999999</v>
      </c>
    </row>
    <row r="227" spans="2:9" x14ac:dyDescent="0.2">
      <c r="B227" s="943">
        <v>42440</v>
      </c>
      <c r="C227" s="339">
        <v>4.1269999999999998</v>
      </c>
      <c r="D227" s="339">
        <v>0.29399999999999998</v>
      </c>
      <c r="E227" s="339">
        <v>3.1739999999999999</v>
      </c>
      <c r="F227" s="339">
        <v>2.8679999999999999</v>
      </c>
      <c r="G227" s="339">
        <v>3.3290000000000002</v>
      </c>
      <c r="H227" s="339">
        <v>1.425</v>
      </c>
      <c r="I227" s="339">
        <v>0.437</v>
      </c>
    </row>
    <row r="228" spans="2:9" x14ac:dyDescent="0.2">
      <c r="B228" s="943">
        <v>42443</v>
      </c>
      <c r="C228" s="339">
        <v>4.1269999999999998</v>
      </c>
      <c r="D228" s="339">
        <v>0.28799999999999998</v>
      </c>
      <c r="E228" s="339">
        <v>3.1739999999999999</v>
      </c>
      <c r="F228" s="339">
        <v>2.8570000000000002</v>
      </c>
      <c r="G228" s="339">
        <v>3.2909999999999999</v>
      </c>
      <c r="H228" s="339">
        <v>1.413</v>
      </c>
      <c r="I228" s="339">
        <v>0.436</v>
      </c>
    </row>
    <row r="229" spans="2:9" x14ac:dyDescent="0.2">
      <c r="B229" s="943">
        <v>42444</v>
      </c>
      <c r="C229" s="339">
        <v>4.1269999999999998</v>
      </c>
      <c r="D229" s="339">
        <v>0.312</v>
      </c>
      <c r="E229" s="339">
        <v>3.1739999999999999</v>
      </c>
      <c r="F229" s="339">
        <v>2.8919999999999999</v>
      </c>
      <c r="G229" s="339">
        <v>3.3010000000000002</v>
      </c>
      <c r="H229" s="339">
        <v>1.4339999999999999</v>
      </c>
      <c r="I229" s="339">
        <v>0.47399999999999998</v>
      </c>
    </row>
    <row r="230" spans="2:9" x14ac:dyDescent="0.2">
      <c r="B230" s="943">
        <v>42445</v>
      </c>
      <c r="C230" s="339">
        <v>4.1269999999999998</v>
      </c>
      <c r="D230" s="339">
        <v>0.32800000000000001</v>
      </c>
      <c r="E230" s="339">
        <v>3.1880000000000002</v>
      </c>
      <c r="F230" s="339">
        <v>2.9140000000000001</v>
      </c>
      <c r="G230" s="339">
        <v>3.3130000000000002</v>
      </c>
      <c r="H230" s="339">
        <v>1.429</v>
      </c>
      <c r="I230" s="339">
        <v>0.46800000000000003</v>
      </c>
    </row>
    <row r="231" spans="2:9" x14ac:dyDescent="0.2">
      <c r="B231" s="943">
        <v>42446</v>
      </c>
      <c r="C231" s="339">
        <v>4.1269999999999998</v>
      </c>
      <c r="D231" s="339">
        <v>0.32100000000000001</v>
      </c>
      <c r="E231" s="339">
        <v>3.1309999999999998</v>
      </c>
      <c r="F231" s="339">
        <v>2.8460000000000001</v>
      </c>
      <c r="G231" s="339">
        <v>3.294</v>
      </c>
      <c r="H231" s="339">
        <v>1.4019999999999999</v>
      </c>
      <c r="I231" s="339">
        <v>0.41399999999999998</v>
      </c>
    </row>
    <row r="232" spans="2:9" x14ac:dyDescent="0.2">
      <c r="B232" s="943">
        <v>42447</v>
      </c>
      <c r="C232" s="339">
        <v>4.1269999999999998</v>
      </c>
      <c r="D232" s="339">
        <v>0.33200000000000002</v>
      </c>
      <c r="E232" s="339">
        <v>3.097</v>
      </c>
      <c r="F232" s="339">
        <v>2.802</v>
      </c>
      <c r="G232" s="339">
        <v>3.3</v>
      </c>
      <c r="H232" s="339">
        <v>1.383</v>
      </c>
      <c r="I232" s="339">
        <v>0.4</v>
      </c>
    </row>
    <row r="233" spans="2:9" x14ac:dyDescent="0.2">
      <c r="B233" s="943">
        <v>42450</v>
      </c>
      <c r="C233" s="339">
        <v>4.1269999999999998</v>
      </c>
      <c r="D233" s="339">
        <v>0.33200000000000002</v>
      </c>
      <c r="E233" s="339">
        <v>3.0409999999999999</v>
      </c>
      <c r="F233" s="339">
        <v>2.82</v>
      </c>
      <c r="G233" s="339">
        <v>3.302</v>
      </c>
      <c r="H233" s="339">
        <v>1.3420000000000001</v>
      </c>
      <c r="I233" s="339">
        <v>0.41599999999999998</v>
      </c>
    </row>
    <row r="234" spans="2:9" x14ac:dyDescent="0.2">
      <c r="B234" s="943">
        <v>42451</v>
      </c>
      <c r="C234" s="339">
        <v>4.1269999999999998</v>
      </c>
      <c r="D234" s="339">
        <v>0.376</v>
      </c>
      <c r="E234" s="339">
        <v>2.99</v>
      </c>
      <c r="F234" s="339">
        <v>2.8479999999999999</v>
      </c>
      <c r="G234" s="339">
        <v>3.32</v>
      </c>
      <c r="H234" s="339">
        <v>1.335</v>
      </c>
      <c r="I234" s="339">
        <v>0.4</v>
      </c>
    </row>
    <row r="235" spans="2:9" x14ac:dyDescent="0.2">
      <c r="B235" s="943">
        <v>42452</v>
      </c>
      <c r="C235" s="339">
        <v>4.1269999999999998</v>
      </c>
      <c r="D235" s="339">
        <v>0.38600000000000001</v>
      </c>
      <c r="E235" s="339">
        <v>2.9039999999999999</v>
      </c>
      <c r="F235" s="339">
        <v>2.8719999999999999</v>
      </c>
      <c r="G235" s="339">
        <v>3.3210000000000002</v>
      </c>
      <c r="H235" s="339">
        <v>1.341</v>
      </c>
      <c r="I235" s="339">
        <v>0.39</v>
      </c>
    </row>
    <row r="236" spans="2:9" x14ac:dyDescent="0.2">
      <c r="B236" s="943">
        <v>42453</v>
      </c>
      <c r="C236" s="339">
        <v>4.1269999999999998</v>
      </c>
      <c r="D236" s="339">
        <v>0.38200000000000001</v>
      </c>
      <c r="E236" s="339">
        <v>2.9</v>
      </c>
      <c r="F236" s="339">
        <v>2.8730000000000002</v>
      </c>
      <c r="G236" s="339">
        <v>3.3639999999999999</v>
      </c>
      <c r="H236" s="339">
        <v>1.3759999999999999</v>
      </c>
      <c r="I236" s="339">
        <v>0.38600000000000001</v>
      </c>
    </row>
    <row r="237" spans="2:9" x14ac:dyDescent="0.2">
      <c r="B237" s="943">
        <v>42454</v>
      </c>
      <c r="C237" s="339">
        <v>4.1269999999999998</v>
      </c>
      <c r="D237" s="339">
        <v>0.38200000000000001</v>
      </c>
      <c r="E237" s="339">
        <v>2.9</v>
      </c>
      <c r="F237" s="339">
        <v>2.8730000000000002</v>
      </c>
      <c r="G237" s="339">
        <v>3.37</v>
      </c>
      <c r="H237" s="339">
        <v>1.3759999999999999</v>
      </c>
      <c r="I237" s="339">
        <v>0.38600000000000001</v>
      </c>
    </row>
    <row r="238" spans="2:9" x14ac:dyDescent="0.2">
      <c r="B238" s="943">
        <v>42457</v>
      </c>
      <c r="C238" s="339">
        <v>4.1269999999999998</v>
      </c>
      <c r="D238" s="339">
        <v>0.38200000000000001</v>
      </c>
      <c r="E238" s="339">
        <v>2.9</v>
      </c>
      <c r="F238" s="339">
        <v>2.8730000000000002</v>
      </c>
      <c r="G238" s="339">
        <v>3.37</v>
      </c>
      <c r="H238" s="339">
        <v>1.3759999999999999</v>
      </c>
      <c r="I238" s="339">
        <v>0.38600000000000001</v>
      </c>
    </row>
    <row r="239" spans="2:9" x14ac:dyDescent="0.2">
      <c r="B239" s="943">
        <v>42458</v>
      </c>
      <c r="C239" s="339">
        <v>4.1269999999999998</v>
      </c>
      <c r="D239" s="339">
        <v>0.376</v>
      </c>
      <c r="E239" s="339">
        <v>2.9</v>
      </c>
      <c r="F239" s="339">
        <v>2.8519999999999999</v>
      </c>
      <c r="G239" s="339">
        <v>3.3690000000000002</v>
      </c>
      <c r="H239" s="339">
        <v>1.3520000000000001</v>
      </c>
      <c r="I239" s="339">
        <v>0.35599999999999998</v>
      </c>
    </row>
    <row r="240" spans="2:9" x14ac:dyDescent="0.2">
      <c r="B240" s="943">
        <v>42459</v>
      </c>
      <c r="C240" s="339">
        <v>4.1269999999999998</v>
      </c>
      <c r="D240" s="339">
        <v>0.371</v>
      </c>
      <c r="E240" s="339">
        <v>2.92</v>
      </c>
      <c r="F240" s="339">
        <v>2.859</v>
      </c>
      <c r="G240" s="339">
        <v>3.335</v>
      </c>
      <c r="H240" s="339">
        <v>1.34</v>
      </c>
      <c r="I240" s="339">
        <v>0.36499999999999999</v>
      </c>
    </row>
    <row r="241" spans="2:9" x14ac:dyDescent="0.2">
      <c r="B241" s="943">
        <v>42460</v>
      </c>
      <c r="C241" s="339">
        <v>4.1269999999999998</v>
      </c>
      <c r="D241" s="339">
        <v>0.377</v>
      </c>
      <c r="E241" s="339">
        <v>2.9460000000000002</v>
      </c>
      <c r="F241" s="339">
        <v>2.8319999999999999</v>
      </c>
      <c r="G241" s="339">
        <v>3.323</v>
      </c>
      <c r="H241" s="339">
        <v>1.321</v>
      </c>
      <c r="I241" s="339">
        <v>0.36399999999999999</v>
      </c>
    </row>
    <row r="242" spans="2:9" x14ac:dyDescent="0.2">
      <c r="B242" s="943">
        <v>42461</v>
      </c>
      <c r="C242" s="339">
        <v>4.1269999999999998</v>
      </c>
      <c r="D242" s="339">
        <v>0.36699999999999999</v>
      </c>
      <c r="E242" s="339">
        <v>2.9</v>
      </c>
      <c r="F242" s="339">
        <v>2.8149999999999999</v>
      </c>
      <c r="G242" s="339">
        <v>3.3250000000000002</v>
      </c>
      <c r="H242" s="339">
        <v>1.3029999999999999</v>
      </c>
      <c r="I242" s="339">
        <v>0.35</v>
      </c>
    </row>
    <row r="243" spans="2:9" x14ac:dyDescent="0.2">
      <c r="B243" s="943">
        <v>42464</v>
      </c>
      <c r="C243" s="339">
        <v>4.1269999999999998</v>
      </c>
      <c r="D243" s="339">
        <v>0.377</v>
      </c>
      <c r="E243" s="339">
        <v>2.99</v>
      </c>
      <c r="F243" s="339">
        <v>2.843</v>
      </c>
      <c r="G243" s="339">
        <v>3.3319999999999999</v>
      </c>
      <c r="H243" s="339">
        <v>1.327</v>
      </c>
      <c r="I243" s="339">
        <v>0.34499999999999997</v>
      </c>
    </row>
    <row r="244" spans="2:9" x14ac:dyDescent="0.2">
      <c r="B244" s="943">
        <v>42465</v>
      </c>
      <c r="C244" s="339">
        <v>4.1269999999999998</v>
      </c>
      <c r="D244" s="339">
        <v>0.36599999999999999</v>
      </c>
      <c r="E244" s="339">
        <v>3.0209999999999999</v>
      </c>
      <c r="F244" s="339">
        <v>2.859</v>
      </c>
      <c r="G244" s="339">
        <v>3.335</v>
      </c>
      <c r="H244" s="339">
        <v>1.3360000000000001</v>
      </c>
      <c r="I244" s="339">
        <v>0.32800000000000001</v>
      </c>
    </row>
    <row r="245" spans="2:9" x14ac:dyDescent="0.2">
      <c r="B245" s="943">
        <v>42466</v>
      </c>
      <c r="C245" s="339">
        <v>4.1269999999999998</v>
      </c>
      <c r="D245" s="339">
        <v>0.40799999999999997</v>
      </c>
      <c r="E245" s="339">
        <v>3.03</v>
      </c>
      <c r="F245" s="339">
        <v>2.8839999999999999</v>
      </c>
      <c r="G245" s="339">
        <v>3.343</v>
      </c>
      <c r="H245" s="339">
        <v>1.3340000000000001</v>
      </c>
      <c r="I245" s="339">
        <v>0.34100000000000003</v>
      </c>
    </row>
    <row r="246" spans="2:9" x14ac:dyDescent="0.2">
      <c r="B246" s="943">
        <v>42467</v>
      </c>
      <c r="C246" s="339">
        <v>4.1269999999999998</v>
      </c>
      <c r="D246" s="339">
        <v>0.372</v>
      </c>
      <c r="E246" s="339">
        <v>3.077</v>
      </c>
      <c r="F246" s="339">
        <v>2.9409999999999998</v>
      </c>
      <c r="G246" s="339">
        <v>3.355</v>
      </c>
      <c r="H246" s="339">
        <v>1.3879999999999999</v>
      </c>
      <c r="I246" s="339">
        <v>0.315</v>
      </c>
    </row>
    <row r="247" spans="2:9" x14ac:dyDescent="0.2">
      <c r="B247" s="943">
        <v>42468</v>
      </c>
      <c r="C247" s="339">
        <v>4.1269999999999998</v>
      </c>
      <c r="D247" s="339">
        <v>0.38300000000000001</v>
      </c>
      <c r="E247" s="339">
        <v>3.0110000000000001</v>
      </c>
      <c r="F247" s="339">
        <v>2.9060000000000001</v>
      </c>
      <c r="G247" s="339">
        <v>3.3610000000000002</v>
      </c>
      <c r="H247" s="339">
        <v>1.361</v>
      </c>
      <c r="I247" s="339">
        <v>0.31900000000000001</v>
      </c>
    </row>
    <row r="248" spans="2:9" x14ac:dyDescent="0.2">
      <c r="B248" s="943">
        <v>42471</v>
      </c>
      <c r="C248" s="339">
        <v>4.1269999999999998</v>
      </c>
      <c r="D248" s="339">
        <v>0.39900000000000002</v>
      </c>
      <c r="E248" s="339">
        <v>2.97</v>
      </c>
      <c r="F248" s="339">
        <v>2.8879999999999999</v>
      </c>
      <c r="G248" s="339">
        <v>3.3639999999999999</v>
      </c>
      <c r="H248" s="339">
        <v>1.3240000000000001</v>
      </c>
      <c r="I248" s="339">
        <v>0.33100000000000002</v>
      </c>
    </row>
    <row r="249" spans="2:9" x14ac:dyDescent="0.2">
      <c r="B249" s="943">
        <v>42472</v>
      </c>
      <c r="C249" s="339">
        <v>4.1269999999999998</v>
      </c>
      <c r="D249" s="339">
        <v>0.41299999999999998</v>
      </c>
      <c r="E249" s="339">
        <v>2.97</v>
      </c>
      <c r="F249" s="339">
        <v>2.9340000000000002</v>
      </c>
      <c r="G249" s="339">
        <v>3.3650000000000002</v>
      </c>
      <c r="H249" s="339">
        <v>1.3260000000000001</v>
      </c>
      <c r="I249" s="339">
        <v>0.37</v>
      </c>
    </row>
    <row r="250" spans="2:9" x14ac:dyDescent="0.2">
      <c r="B250" s="943">
        <v>42473</v>
      </c>
      <c r="C250" s="339">
        <v>4.1269999999999998</v>
      </c>
      <c r="D250" s="339">
        <v>0.44</v>
      </c>
      <c r="E250" s="339">
        <v>2.93</v>
      </c>
      <c r="F250" s="339">
        <v>2.9350000000000001</v>
      </c>
      <c r="G250" s="339">
        <v>3.4159999999999999</v>
      </c>
      <c r="H250" s="339">
        <v>1.2989999999999999</v>
      </c>
      <c r="I250" s="339">
        <v>0.34799999999999998</v>
      </c>
    </row>
    <row r="251" spans="2:9" x14ac:dyDescent="0.2">
      <c r="B251" s="943">
        <v>42474</v>
      </c>
      <c r="C251" s="339">
        <v>4.1269999999999998</v>
      </c>
      <c r="D251" s="339">
        <v>0.437</v>
      </c>
      <c r="E251" s="339">
        <v>2.93</v>
      </c>
      <c r="F251" s="339">
        <v>2.964</v>
      </c>
      <c r="G251" s="339">
        <v>3.45</v>
      </c>
      <c r="H251" s="339">
        <v>1.3280000000000001</v>
      </c>
      <c r="I251" s="339">
        <v>0.379</v>
      </c>
    </row>
    <row r="252" spans="2:9" x14ac:dyDescent="0.2">
      <c r="B252" s="943">
        <v>42475</v>
      </c>
      <c r="C252" s="339">
        <v>4.1269999999999998</v>
      </c>
      <c r="D252" s="339">
        <v>0.42199999999999999</v>
      </c>
      <c r="E252" s="339">
        <v>2.9209999999999998</v>
      </c>
      <c r="F252" s="339">
        <v>2.9580000000000002</v>
      </c>
      <c r="G252" s="339">
        <v>3.4910000000000001</v>
      </c>
      <c r="H252" s="339">
        <v>1.3280000000000001</v>
      </c>
      <c r="I252" s="339">
        <v>0.34499999999999997</v>
      </c>
    </row>
    <row r="253" spans="2:9" x14ac:dyDescent="0.2">
      <c r="B253" s="943">
        <v>42478</v>
      </c>
      <c r="C253" s="339">
        <v>4.1269999999999998</v>
      </c>
      <c r="D253" s="339">
        <v>0.44500000000000001</v>
      </c>
      <c r="E253" s="339">
        <v>2.9209999999999998</v>
      </c>
      <c r="F253" s="339">
        <v>2.9609999999999999</v>
      </c>
      <c r="G253" s="339">
        <v>3.4950000000000001</v>
      </c>
      <c r="H253" s="339">
        <v>1.347</v>
      </c>
      <c r="I253" s="339">
        <v>0.375</v>
      </c>
    </row>
    <row r="254" spans="2:9" x14ac:dyDescent="0.2">
      <c r="B254" s="943">
        <v>42479</v>
      </c>
      <c r="C254" s="339">
        <v>4.1269999999999998</v>
      </c>
      <c r="D254" s="339">
        <v>0.44900000000000001</v>
      </c>
      <c r="E254" s="339">
        <v>2.9209999999999998</v>
      </c>
      <c r="F254" s="339">
        <v>2.944</v>
      </c>
      <c r="G254" s="339">
        <v>3.51</v>
      </c>
      <c r="H254" s="339">
        <v>1.3720000000000001</v>
      </c>
      <c r="I254" s="339">
        <v>0.376</v>
      </c>
    </row>
    <row r="255" spans="2:9" x14ac:dyDescent="0.2">
      <c r="B255" s="943">
        <v>42480</v>
      </c>
      <c r="C255" s="339">
        <v>4.1269999999999998</v>
      </c>
      <c r="D255" s="339">
        <v>0.443</v>
      </c>
      <c r="E255" s="339">
        <v>2.9209999999999998</v>
      </c>
      <c r="F255" s="339">
        <v>2.9180000000000001</v>
      </c>
      <c r="G255" s="339">
        <v>3.524</v>
      </c>
      <c r="H255" s="339">
        <v>1.37</v>
      </c>
      <c r="I255" s="339">
        <v>0.36699999999999999</v>
      </c>
    </row>
    <row r="256" spans="2:9" x14ac:dyDescent="0.2">
      <c r="B256" s="943">
        <v>42481</v>
      </c>
      <c r="C256" s="339">
        <v>4.1269999999999998</v>
      </c>
      <c r="D256" s="339">
        <v>0.442</v>
      </c>
      <c r="E256" s="339">
        <v>3.0009999999999999</v>
      </c>
      <c r="F256" s="339">
        <v>2.9729999999999999</v>
      </c>
      <c r="G256" s="339">
        <v>3.5859999999999999</v>
      </c>
      <c r="H256" s="339">
        <v>1.415</v>
      </c>
      <c r="I256" s="339">
        <v>0.41699999999999998</v>
      </c>
    </row>
    <row r="257" spans="2:9" x14ac:dyDescent="0.2">
      <c r="B257" s="943">
        <v>42482</v>
      </c>
      <c r="C257" s="339">
        <v>4.1269999999999998</v>
      </c>
      <c r="D257" s="339">
        <v>0.439</v>
      </c>
      <c r="E257" s="339">
        <v>3.0009999999999999</v>
      </c>
      <c r="F257" s="339">
        <v>3.04</v>
      </c>
      <c r="G257" s="339">
        <v>3.61</v>
      </c>
      <c r="H257" s="339">
        <v>1.405</v>
      </c>
      <c r="I257" s="339">
        <v>0.39900000000000002</v>
      </c>
    </row>
    <row r="258" spans="2:9" x14ac:dyDescent="0.2">
      <c r="B258" s="943">
        <v>42485</v>
      </c>
      <c r="C258" s="339">
        <v>4.1269999999999998</v>
      </c>
      <c r="D258" s="339">
        <v>0.46800000000000003</v>
      </c>
      <c r="E258" s="339">
        <v>3.0270000000000001</v>
      </c>
      <c r="F258" s="339">
        <v>3.0960000000000001</v>
      </c>
      <c r="G258" s="339">
        <v>3.6579999999999999</v>
      </c>
      <c r="H258" s="339">
        <v>1.4410000000000001</v>
      </c>
      <c r="I258" s="339">
        <v>0.41599999999999998</v>
      </c>
    </row>
    <row r="259" spans="2:9" x14ac:dyDescent="0.2">
      <c r="B259" s="943">
        <v>42486</v>
      </c>
      <c r="C259" s="339">
        <v>4.1269999999999998</v>
      </c>
      <c r="D259" s="339">
        <v>0.48399999999999999</v>
      </c>
      <c r="E259" s="339">
        <v>3.07</v>
      </c>
      <c r="F259" s="339">
        <v>3.0840000000000001</v>
      </c>
      <c r="G259" s="339">
        <v>3.6669999999999998</v>
      </c>
      <c r="H259" s="339">
        <v>1.431</v>
      </c>
      <c r="I259" s="339">
        <v>0.44700000000000001</v>
      </c>
    </row>
    <row r="260" spans="2:9" x14ac:dyDescent="0.2">
      <c r="B260" s="943">
        <v>42487</v>
      </c>
      <c r="C260" s="339">
        <v>4.1269999999999998</v>
      </c>
      <c r="D260" s="339">
        <v>0.47099999999999997</v>
      </c>
      <c r="E260" s="339">
        <v>3.1709999999999998</v>
      </c>
      <c r="F260" s="339">
        <v>3.0590000000000002</v>
      </c>
      <c r="G260" s="339">
        <v>3.6819999999999999</v>
      </c>
      <c r="H260" s="339">
        <v>1.4159999999999999</v>
      </c>
      <c r="I260" s="339">
        <v>0.47299999999999998</v>
      </c>
    </row>
    <row r="261" spans="2:9" x14ac:dyDescent="0.2">
      <c r="B261" s="943">
        <v>42488</v>
      </c>
      <c r="C261" s="339">
        <v>4.1269999999999998</v>
      </c>
      <c r="D261" s="339">
        <v>0.44800000000000001</v>
      </c>
      <c r="E261" s="339">
        <v>3.24</v>
      </c>
      <c r="F261" s="339">
        <v>3.0649999999999999</v>
      </c>
      <c r="G261" s="339">
        <v>3.6850000000000001</v>
      </c>
      <c r="H261" s="339">
        <v>1.3859999999999999</v>
      </c>
      <c r="I261" s="339">
        <v>0.45</v>
      </c>
    </row>
    <row r="262" spans="2:9" x14ac:dyDescent="0.2">
      <c r="B262" s="943">
        <v>42489</v>
      </c>
      <c r="C262" s="339">
        <v>4.1269999999999998</v>
      </c>
      <c r="D262" s="339">
        <v>0.44900000000000001</v>
      </c>
      <c r="E262" s="339">
        <v>3.3109999999999999</v>
      </c>
      <c r="F262" s="339">
        <v>3.081</v>
      </c>
      <c r="G262" s="339">
        <v>3.6190000000000002</v>
      </c>
      <c r="H262" s="339">
        <v>1.381</v>
      </c>
      <c r="I262" s="339">
        <v>0.48099999999999998</v>
      </c>
    </row>
    <row r="263" spans="2:9" x14ac:dyDescent="0.2">
      <c r="B263" s="943">
        <v>42492</v>
      </c>
      <c r="C263" s="339">
        <v>4.1269999999999998</v>
      </c>
      <c r="D263" s="339">
        <v>0.46200000000000002</v>
      </c>
      <c r="E263" s="339">
        <v>3.3109999999999999</v>
      </c>
      <c r="F263" s="339">
        <v>3.09</v>
      </c>
      <c r="G263" s="339">
        <v>3.617</v>
      </c>
      <c r="H263" s="339">
        <v>1.393</v>
      </c>
      <c r="I263" s="339">
        <v>0.45100000000000001</v>
      </c>
    </row>
    <row r="264" spans="2:9" x14ac:dyDescent="0.2">
      <c r="B264" s="943">
        <v>42493</v>
      </c>
      <c r="C264" s="339">
        <v>4.1269999999999998</v>
      </c>
      <c r="D264" s="339">
        <v>0.434</v>
      </c>
      <c r="E264" s="339">
        <v>3.351</v>
      </c>
      <c r="F264" s="339">
        <v>3.0880000000000001</v>
      </c>
      <c r="G264" s="339">
        <v>3.5920000000000001</v>
      </c>
      <c r="H264" s="339">
        <v>1.3839999999999999</v>
      </c>
      <c r="I264" s="339">
        <v>0.41599999999999998</v>
      </c>
    </row>
    <row r="265" spans="2:9" x14ac:dyDescent="0.2">
      <c r="B265" s="943">
        <v>42494</v>
      </c>
      <c r="C265" s="339">
        <v>4.1269999999999998</v>
      </c>
      <c r="D265" s="339">
        <v>0.44</v>
      </c>
      <c r="E265" s="339">
        <v>3.32</v>
      </c>
      <c r="F265" s="339">
        <v>3.1110000000000002</v>
      </c>
      <c r="G265" s="339">
        <v>3.5840000000000001</v>
      </c>
      <c r="H265" s="339">
        <v>1.4</v>
      </c>
      <c r="I265" s="339">
        <v>0.42399999999999999</v>
      </c>
    </row>
    <row r="266" spans="2:9" x14ac:dyDescent="0.2">
      <c r="B266" s="943">
        <v>42495</v>
      </c>
      <c r="C266" s="339">
        <v>4.1269999999999998</v>
      </c>
      <c r="D266" s="339">
        <v>0.42599999999999999</v>
      </c>
      <c r="E266" s="339">
        <v>3.2709999999999999</v>
      </c>
      <c r="F266" s="339">
        <v>3.1110000000000002</v>
      </c>
      <c r="G266" s="339">
        <v>3.605</v>
      </c>
      <c r="H266" s="339">
        <v>1.409</v>
      </c>
      <c r="I266" s="339">
        <v>0.39300000000000002</v>
      </c>
    </row>
    <row r="267" spans="2:9" x14ac:dyDescent="0.2">
      <c r="B267" s="943">
        <v>42496</v>
      </c>
      <c r="C267" s="339">
        <v>4.1269999999999998</v>
      </c>
      <c r="D267" s="339">
        <v>0.433</v>
      </c>
      <c r="E267" s="339">
        <v>3.246</v>
      </c>
      <c r="F267" s="339">
        <v>3.0750000000000002</v>
      </c>
      <c r="G267" s="339">
        <v>3.5859999999999999</v>
      </c>
      <c r="H267" s="339">
        <v>1.401</v>
      </c>
      <c r="I267" s="339">
        <v>0.376</v>
      </c>
    </row>
    <row r="268" spans="2:9" x14ac:dyDescent="0.2">
      <c r="B268" s="943">
        <v>42499</v>
      </c>
      <c r="C268" s="339">
        <v>4.1269999999999998</v>
      </c>
      <c r="D268" s="339">
        <v>0.42199999999999999</v>
      </c>
      <c r="E268" s="339">
        <v>3.3109999999999999</v>
      </c>
      <c r="F268" s="339">
        <v>3.0539999999999998</v>
      </c>
      <c r="G268" s="339">
        <v>3.5640000000000001</v>
      </c>
      <c r="H268" s="339">
        <v>1.355</v>
      </c>
      <c r="I268" s="339">
        <v>0.35799999999999998</v>
      </c>
    </row>
    <row r="269" spans="2:9" x14ac:dyDescent="0.2">
      <c r="B269" s="943">
        <v>42500</v>
      </c>
      <c r="C269" s="339">
        <v>4.1269999999999998</v>
      </c>
      <c r="D269" s="339">
        <v>0.42199999999999999</v>
      </c>
      <c r="E269" s="339">
        <v>3.3610000000000002</v>
      </c>
      <c r="F269" s="339">
        <v>3.0369999999999999</v>
      </c>
      <c r="G269" s="339">
        <v>3.5459999999999998</v>
      </c>
      <c r="H269" s="339">
        <v>1.341</v>
      </c>
      <c r="I269" s="339">
        <v>0.37</v>
      </c>
    </row>
    <row r="270" spans="2:9" x14ac:dyDescent="0.2">
      <c r="B270" s="943">
        <v>42501</v>
      </c>
      <c r="C270" s="339">
        <v>4.1269999999999998</v>
      </c>
      <c r="D270" s="339">
        <v>0.42899999999999999</v>
      </c>
      <c r="E270" s="339">
        <v>3.331</v>
      </c>
      <c r="F270" s="339">
        <v>3.0129999999999999</v>
      </c>
      <c r="G270" s="339">
        <v>3.5529999999999999</v>
      </c>
      <c r="H270" s="339">
        <v>1.4319999999999999</v>
      </c>
      <c r="I270" s="339">
        <v>0.36</v>
      </c>
    </row>
    <row r="271" spans="2:9" x14ac:dyDescent="0.2">
      <c r="B271" s="943">
        <v>42502</v>
      </c>
      <c r="C271" s="339">
        <v>4.1269999999999998</v>
      </c>
      <c r="D271" s="339">
        <v>0.441</v>
      </c>
      <c r="E271" s="339">
        <v>3.3610000000000002</v>
      </c>
      <c r="F271" s="339">
        <v>2.9969999999999999</v>
      </c>
      <c r="G271" s="339">
        <v>3.569</v>
      </c>
      <c r="H271" s="339">
        <v>1.468</v>
      </c>
      <c r="I271" s="339">
        <v>0.38</v>
      </c>
    </row>
    <row r="272" spans="2:9" x14ac:dyDescent="0.2">
      <c r="B272" s="943">
        <v>42503</v>
      </c>
      <c r="C272" s="339">
        <v>4.1269999999999998</v>
      </c>
      <c r="D272" s="339">
        <v>0.437</v>
      </c>
      <c r="E272" s="339">
        <v>3.43</v>
      </c>
      <c r="F272" s="339">
        <v>3.0009999999999999</v>
      </c>
      <c r="G272" s="339">
        <v>3.5630000000000002</v>
      </c>
      <c r="H272" s="339">
        <v>1.464</v>
      </c>
      <c r="I272" s="339">
        <v>0.36599999999999999</v>
      </c>
    </row>
    <row r="273" spans="2:9" x14ac:dyDescent="0.2">
      <c r="B273" s="943">
        <v>42506</v>
      </c>
      <c r="C273" s="339">
        <v>4.1269999999999998</v>
      </c>
      <c r="D273" s="339">
        <v>0.45100000000000001</v>
      </c>
      <c r="E273" s="339">
        <v>3.43</v>
      </c>
      <c r="F273" s="339">
        <v>2.9119999999999999</v>
      </c>
      <c r="G273" s="339">
        <v>3.53</v>
      </c>
      <c r="H273" s="339">
        <v>1.462</v>
      </c>
      <c r="I273" s="339">
        <v>0.38300000000000001</v>
      </c>
    </row>
    <row r="274" spans="2:9" x14ac:dyDescent="0.2">
      <c r="B274" s="943">
        <v>42507</v>
      </c>
      <c r="C274" s="339">
        <v>4.1269999999999998</v>
      </c>
      <c r="D274" s="339">
        <v>0.45600000000000002</v>
      </c>
      <c r="E274" s="339">
        <v>3.38</v>
      </c>
      <c r="F274" s="339">
        <v>2.9249999999999998</v>
      </c>
      <c r="G274" s="339">
        <v>3.5230000000000001</v>
      </c>
      <c r="H274" s="339">
        <v>1.452</v>
      </c>
      <c r="I274" s="339">
        <v>0.36799999999999999</v>
      </c>
    </row>
    <row r="275" spans="2:9" x14ac:dyDescent="0.2">
      <c r="B275" s="943">
        <v>42508</v>
      </c>
      <c r="C275" s="339">
        <v>4.1269999999999998</v>
      </c>
      <c r="D275" s="339">
        <v>0.48599999999999999</v>
      </c>
      <c r="E275" s="339">
        <v>3.391</v>
      </c>
      <c r="F275" s="339">
        <v>3.01</v>
      </c>
      <c r="G275" s="339">
        <v>3.5430000000000001</v>
      </c>
      <c r="H275" s="339">
        <v>1.4710000000000001</v>
      </c>
      <c r="I275" s="339">
        <v>0.39</v>
      </c>
    </row>
    <row r="276" spans="2:9" x14ac:dyDescent="0.2">
      <c r="B276" s="943">
        <v>42509</v>
      </c>
      <c r="C276" s="339">
        <v>4.1269999999999998</v>
      </c>
      <c r="D276" s="339">
        <v>0.5</v>
      </c>
      <c r="E276" s="339">
        <v>3.45</v>
      </c>
      <c r="F276" s="339">
        <v>3.0270000000000001</v>
      </c>
      <c r="G276" s="339">
        <v>3.5859999999999999</v>
      </c>
      <c r="H276" s="339">
        <v>1.4650000000000001</v>
      </c>
      <c r="I276" s="339">
        <v>0.39</v>
      </c>
    </row>
    <row r="277" spans="2:9" x14ac:dyDescent="0.2">
      <c r="B277" s="943">
        <v>42510</v>
      </c>
      <c r="C277" s="339">
        <v>4.1269999999999998</v>
      </c>
      <c r="D277" s="339">
        <v>0.49</v>
      </c>
      <c r="E277" s="339">
        <v>3.41</v>
      </c>
      <c r="F277" s="339">
        <v>3.0649999999999999</v>
      </c>
      <c r="G277" s="339">
        <v>3.58</v>
      </c>
      <c r="H277" s="339">
        <v>1.454</v>
      </c>
      <c r="I277" s="339">
        <v>0.38400000000000001</v>
      </c>
    </row>
    <row r="278" spans="2:9" x14ac:dyDescent="0.2">
      <c r="B278" s="943">
        <v>42513</v>
      </c>
      <c r="C278" s="339">
        <v>4.1269999999999998</v>
      </c>
      <c r="D278" s="339">
        <v>0.49399999999999999</v>
      </c>
      <c r="E278" s="339">
        <v>3.32</v>
      </c>
      <c r="F278" s="339">
        <v>3.097</v>
      </c>
      <c r="G278" s="339">
        <v>3.5779999999999998</v>
      </c>
      <c r="H278" s="339">
        <v>1.466</v>
      </c>
      <c r="I278" s="339">
        <v>0.86099999999999999</v>
      </c>
    </row>
    <row r="279" spans="2:9" x14ac:dyDescent="0.2">
      <c r="B279" s="943">
        <v>42514</v>
      </c>
      <c r="C279" s="339">
        <v>4.1269999999999998</v>
      </c>
      <c r="D279" s="339">
        <v>0.48899999999999999</v>
      </c>
      <c r="E279" s="339">
        <v>3.331</v>
      </c>
      <c r="F279" s="339">
        <v>3.1</v>
      </c>
      <c r="G279" s="339">
        <v>3.5710000000000002</v>
      </c>
      <c r="H279" s="339">
        <v>1.4530000000000001</v>
      </c>
      <c r="I279" s="339">
        <v>0.86699999999999999</v>
      </c>
    </row>
    <row r="280" spans="2:9" x14ac:dyDescent="0.2">
      <c r="B280" s="943">
        <v>42515</v>
      </c>
      <c r="C280" s="339">
        <v>4.1269999999999998</v>
      </c>
      <c r="D280" s="339">
        <v>0.497</v>
      </c>
      <c r="E280" s="339">
        <v>3.391</v>
      </c>
      <c r="F280" s="339">
        <v>3.0649999999999999</v>
      </c>
      <c r="G280" s="339">
        <v>3.589</v>
      </c>
      <c r="H280" s="339">
        <v>1.4350000000000001</v>
      </c>
      <c r="I280" s="339">
        <v>0.85299999999999998</v>
      </c>
    </row>
    <row r="281" spans="2:9" x14ac:dyDescent="0.2">
      <c r="B281" s="943">
        <v>42516</v>
      </c>
      <c r="C281" s="339">
        <v>4.1269999999999998</v>
      </c>
      <c r="D281" s="339">
        <v>0.498</v>
      </c>
      <c r="E281" s="339">
        <v>3.371</v>
      </c>
      <c r="F281" s="339">
        <v>3.0619999999999998</v>
      </c>
      <c r="G281" s="339">
        <v>3.581</v>
      </c>
      <c r="H281" s="339">
        <v>1.429</v>
      </c>
      <c r="I281" s="339">
        <v>0.83499999999999996</v>
      </c>
    </row>
    <row r="282" spans="2:9" x14ac:dyDescent="0.2">
      <c r="B282" s="943">
        <v>42517</v>
      </c>
      <c r="C282" s="339">
        <v>4.1269999999999998</v>
      </c>
      <c r="D282" s="339">
        <v>0.497</v>
      </c>
      <c r="E282" s="339">
        <v>3.3759999999999999</v>
      </c>
      <c r="F282" s="339">
        <v>3.0449999999999999</v>
      </c>
      <c r="G282" s="339">
        <v>3.5760000000000001</v>
      </c>
      <c r="H282" s="339">
        <v>1.4319999999999999</v>
      </c>
      <c r="I282" s="339">
        <v>0.84199999999999997</v>
      </c>
    </row>
    <row r="283" spans="2:9" x14ac:dyDescent="0.2">
      <c r="B283" s="943">
        <v>42520</v>
      </c>
      <c r="C283" s="339">
        <v>4.1269999999999998</v>
      </c>
      <c r="D283" s="339">
        <v>0.495</v>
      </c>
      <c r="E283" s="339">
        <v>3.36</v>
      </c>
      <c r="F283" s="339">
        <v>3.0960000000000001</v>
      </c>
      <c r="G283" s="339">
        <v>3.5830000000000002</v>
      </c>
      <c r="H283" s="339">
        <v>1.391</v>
      </c>
      <c r="I283" s="339">
        <v>0.82699999999999996</v>
      </c>
    </row>
    <row r="284" spans="2:9" x14ac:dyDescent="0.2">
      <c r="B284" s="943">
        <v>42521</v>
      </c>
      <c r="C284" s="339">
        <v>4.1269999999999998</v>
      </c>
      <c r="D284" s="339">
        <v>0.51</v>
      </c>
      <c r="E284" s="339">
        <v>3.43</v>
      </c>
      <c r="F284" s="339">
        <v>3.105</v>
      </c>
      <c r="G284" s="339">
        <v>3.6070000000000002</v>
      </c>
      <c r="H284" s="339">
        <v>1.385</v>
      </c>
      <c r="I284" s="339">
        <v>0.84799999999999998</v>
      </c>
    </row>
    <row r="285" spans="2:9" x14ac:dyDescent="0.2">
      <c r="B285" s="943">
        <v>42522</v>
      </c>
      <c r="C285" s="339">
        <v>4.1269999999999998</v>
      </c>
      <c r="D285" s="339">
        <v>0.49</v>
      </c>
      <c r="E285" s="339">
        <v>3.4009999999999998</v>
      </c>
      <c r="F285" s="339">
        <v>3.1389999999999998</v>
      </c>
      <c r="G285" s="339">
        <v>3.609</v>
      </c>
      <c r="H285" s="339">
        <v>1.3939999999999999</v>
      </c>
      <c r="I285" s="339">
        <v>0.82599999999999996</v>
      </c>
    </row>
    <row r="286" spans="2:9" x14ac:dyDescent="0.2">
      <c r="B286" s="943">
        <v>42523</v>
      </c>
      <c r="C286" s="339">
        <v>4.1269999999999998</v>
      </c>
      <c r="D286" s="339">
        <v>0.49</v>
      </c>
      <c r="E286" s="339">
        <v>3.4409999999999998</v>
      </c>
      <c r="F286" s="339">
        <v>3.161</v>
      </c>
      <c r="G286" s="339">
        <v>3.6150000000000002</v>
      </c>
      <c r="H286" s="339">
        <v>1.3919999999999999</v>
      </c>
      <c r="I286" s="339">
        <v>0.83299999999999996</v>
      </c>
    </row>
    <row r="287" spans="2:9" x14ac:dyDescent="0.2">
      <c r="B287" s="943">
        <v>42524</v>
      </c>
      <c r="C287" s="339">
        <v>4.1269999999999998</v>
      </c>
      <c r="D287" s="339">
        <v>0.47</v>
      </c>
      <c r="E287" s="339">
        <v>3.391</v>
      </c>
      <c r="F287" s="339">
        <v>3.1230000000000002</v>
      </c>
      <c r="G287" s="339">
        <v>3.59</v>
      </c>
      <c r="H287" s="339">
        <v>1.365</v>
      </c>
      <c r="I287" s="339">
        <v>0.77300000000000002</v>
      </c>
    </row>
    <row r="288" spans="2:9" x14ac:dyDescent="0.2">
      <c r="B288" s="943">
        <v>42527</v>
      </c>
      <c r="C288" s="339">
        <v>4.1269999999999998</v>
      </c>
      <c r="D288" s="339">
        <v>0.46800000000000003</v>
      </c>
      <c r="E288" s="339">
        <v>3.4209999999999998</v>
      </c>
      <c r="F288" s="339">
        <v>3.1850000000000001</v>
      </c>
      <c r="G288" s="339">
        <v>3.5779999999999998</v>
      </c>
      <c r="H288" s="339">
        <v>1.377</v>
      </c>
      <c r="I288" s="339">
        <v>0.80700000000000005</v>
      </c>
    </row>
    <row r="289" spans="2:9" x14ac:dyDescent="0.2">
      <c r="B289" s="943">
        <v>42528</v>
      </c>
      <c r="C289" s="339">
        <v>4.1269999999999998</v>
      </c>
      <c r="D289" s="339">
        <v>0.48</v>
      </c>
      <c r="E289" s="339">
        <v>3.371</v>
      </c>
      <c r="F289" s="339">
        <v>3.1459999999999999</v>
      </c>
      <c r="G289" s="339">
        <v>3.5750000000000002</v>
      </c>
      <c r="H289" s="339">
        <v>1.361</v>
      </c>
      <c r="I289" s="339">
        <v>0.76100000000000001</v>
      </c>
    </row>
    <row r="290" spans="2:9" x14ac:dyDescent="0.2">
      <c r="B290" s="943">
        <v>42529</v>
      </c>
      <c r="C290" s="339">
        <v>4.1269999999999998</v>
      </c>
      <c r="D290" s="339">
        <v>0.46600000000000003</v>
      </c>
      <c r="E290" s="339">
        <v>3.34</v>
      </c>
      <c r="F290" s="339">
        <v>3.0870000000000002</v>
      </c>
      <c r="G290" s="339">
        <v>3.548</v>
      </c>
      <c r="H290" s="339">
        <v>1.3440000000000001</v>
      </c>
      <c r="I290" s="339">
        <v>0.77800000000000002</v>
      </c>
    </row>
    <row r="291" spans="2:9" x14ac:dyDescent="0.2">
      <c r="B291" s="943">
        <v>42530</v>
      </c>
      <c r="C291" s="339">
        <v>4.1269999999999998</v>
      </c>
      <c r="D291" s="339">
        <v>0.45800000000000002</v>
      </c>
      <c r="E291" s="339">
        <v>3.2309999999999999</v>
      </c>
      <c r="F291" s="339">
        <v>3.0670000000000002</v>
      </c>
      <c r="G291" s="339">
        <v>3.5049999999999999</v>
      </c>
      <c r="H291" s="339">
        <v>1.3109999999999999</v>
      </c>
      <c r="I291" s="339">
        <v>0.747</v>
      </c>
    </row>
    <row r="292" spans="2:9" x14ac:dyDescent="0.2">
      <c r="B292" s="943">
        <v>42531</v>
      </c>
      <c r="C292" s="339">
        <v>4.1269999999999998</v>
      </c>
      <c r="D292" s="339">
        <v>0.45</v>
      </c>
      <c r="E292" s="339">
        <v>3.2309999999999999</v>
      </c>
      <c r="F292" s="339">
        <v>3.0990000000000002</v>
      </c>
      <c r="G292" s="339">
        <v>3.4990000000000001</v>
      </c>
      <c r="H292" s="339">
        <v>1.323</v>
      </c>
      <c r="I292" s="339">
        <v>0.73399999999999999</v>
      </c>
    </row>
    <row r="293" spans="2:9" x14ac:dyDescent="0.2">
      <c r="B293" s="943">
        <v>42534</v>
      </c>
      <c r="C293" s="339">
        <v>4.1269999999999998</v>
      </c>
      <c r="D293" s="339">
        <v>0.44800000000000001</v>
      </c>
      <c r="E293" s="339">
        <v>3.3</v>
      </c>
      <c r="F293" s="339">
        <v>3.169</v>
      </c>
      <c r="G293" s="339">
        <v>3.52</v>
      </c>
      <c r="H293" s="339">
        <v>1.337</v>
      </c>
      <c r="I293" s="339">
        <v>0.72799999999999998</v>
      </c>
    </row>
    <row r="294" spans="2:9" x14ac:dyDescent="0.2">
      <c r="B294" s="943">
        <v>42535</v>
      </c>
      <c r="C294" s="339">
        <v>4.1269999999999998</v>
      </c>
      <c r="D294" s="339">
        <v>0.41699999999999998</v>
      </c>
      <c r="E294" s="339">
        <v>3.38</v>
      </c>
      <c r="F294" s="339">
        <v>3.3029999999999999</v>
      </c>
      <c r="G294" s="339">
        <v>3.5569999999999999</v>
      </c>
      <c r="H294" s="339">
        <v>1.363</v>
      </c>
      <c r="I294" s="339">
        <v>0.72799999999999998</v>
      </c>
    </row>
    <row r="295" spans="2:9" x14ac:dyDescent="0.2">
      <c r="B295" s="943">
        <v>42536</v>
      </c>
      <c r="C295" s="339">
        <v>4.1269999999999998</v>
      </c>
      <c r="D295" s="339">
        <v>0.41299999999999998</v>
      </c>
      <c r="E295" s="339">
        <v>3.38</v>
      </c>
      <c r="F295" s="339">
        <v>3.266</v>
      </c>
      <c r="G295" s="339">
        <v>3.581</v>
      </c>
      <c r="H295" s="339">
        <v>1.367</v>
      </c>
      <c r="I295" s="339">
        <v>0.73899999999999999</v>
      </c>
    </row>
    <row r="296" spans="2:9" x14ac:dyDescent="0.2">
      <c r="B296" s="943">
        <v>42537</v>
      </c>
      <c r="C296" s="339">
        <v>4.1269999999999998</v>
      </c>
      <c r="D296" s="339">
        <v>0.40500000000000003</v>
      </c>
      <c r="E296" s="339">
        <v>3.4009999999999998</v>
      </c>
      <c r="F296" s="339">
        <v>3.28</v>
      </c>
      <c r="G296" s="339">
        <v>3.589</v>
      </c>
      <c r="H296" s="339">
        <v>1.407</v>
      </c>
      <c r="I296" s="339">
        <v>0.69599999999999995</v>
      </c>
    </row>
    <row r="297" spans="2:9" x14ac:dyDescent="0.2">
      <c r="B297" s="943">
        <v>42538</v>
      </c>
      <c r="C297" s="339">
        <v>4.1269999999999998</v>
      </c>
      <c r="D297" s="339">
        <v>0.41299999999999998</v>
      </c>
      <c r="E297" s="339">
        <v>3.3460000000000001</v>
      </c>
      <c r="F297" s="339">
        <v>3.1459999999999999</v>
      </c>
      <c r="G297" s="339">
        <v>3.5830000000000002</v>
      </c>
      <c r="H297" s="339">
        <v>1.385</v>
      </c>
      <c r="I297" s="339">
        <v>0.72599999999999998</v>
      </c>
    </row>
    <row r="298" spans="2:9" x14ac:dyDescent="0.2">
      <c r="B298" s="943">
        <v>42541</v>
      </c>
      <c r="C298" s="339">
        <v>4.1269999999999998</v>
      </c>
      <c r="D298" s="339">
        <v>0.42299999999999999</v>
      </c>
      <c r="E298" s="339">
        <v>3.28</v>
      </c>
      <c r="F298" s="339">
        <v>3.0590000000000002</v>
      </c>
      <c r="G298" s="339">
        <v>3.5720000000000001</v>
      </c>
      <c r="H298" s="339">
        <v>1.319</v>
      </c>
      <c r="I298" s="339">
        <v>0.72399999999999998</v>
      </c>
    </row>
    <row r="299" spans="2:9" x14ac:dyDescent="0.2">
      <c r="B299" s="943">
        <v>42542</v>
      </c>
      <c r="C299" s="339">
        <v>4.1269999999999998</v>
      </c>
      <c r="D299" s="339">
        <v>0.46</v>
      </c>
      <c r="E299" s="339">
        <v>3.2610000000000001</v>
      </c>
      <c r="F299" s="339">
        <v>3.0979999999999999</v>
      </c>
      <c r="G299" s="339">
        <v>3.5750000000000002</v>
      </c>
      <c r="H299" s="339">
        <v>1.304</v>
      </c>
      <c r="I299" s="339">
        <v>0.72599999999999998</v>
      </c>
    </row>
    <row r="300" spans="2:9" x14ac:dyDescent="0.2">
      <c r="B300" s="943">
        <v>42543</v>
      </c>
      <c r="C300" s="339">
        <v>4.1269999999999998</v>
      </c>
      <c r="D300" s="339">
        <v>0.46</v>
      </c>
      <c r="E300" s="339">
        <v>3.2010000000000001</v>
      </c>
      <c r="F300" s="339">
        <v>3.0470000000000002</v>
      </c>
      <c r="G300" s="339">
        <v>3.5659999999999998</v>
      </c>
      <c r="H300" s="339">
        <v>1.274</v>
      </c>
      <c r="I300" s="339">
        <v>0.74099999999999999</v>
      </c>
    </row>
    <row r="301" spans="2:9" x14ac:dyDescent="0.2">
      <c r="B301" s="943">
        <v>42544</v>
      </c>
      <c r="C301" s="339">
        <v>4.1269999999999998</v>
      </c>
      <c r="D301" s="339">
        <v>0.46500000000000002</v>
      </c>
      <c r="E301" s="339">
        <v>3.181</v>
      </c>
      <c r="F301" s="339">
        <v>2.9980000000000002</v>
      </c>
      <c r="G301" s="339">
        <v>3.55</v>
      </c>
      <c r="H301" s="339">
        <v>1.2370000000000001</v>
      </c>
      <c r="I301" s="339">
        <v>0.749</v>
      </c>
    </row>
    <row r="302" spans="2:9" x14ac:dyDescent="0.2">
      <c r="B302" s="943">
        <v>42545</v>
      </c>
      <c r="C302" s="339">
        <v>4.1269999999999998</v>
      </c>
      <c r="D302" s="339">
        <v>0.44600000000000001</v>
      </c>
      <c r="E302" s="339">
        <v>3.3410000000000002</v>
      </c>
      <c r="F302" s="339">
        <v>3.1669999999999998</v>
      </c>
      <c r="G302" s="339">
        <v>3.6819999999999999</v>
      </c>
      <c r="H302" s="339">
        <v>1.3049999999999999</v>
      </c>
      <c r="I302" s="339">
        <v>0.73199999999999998</v>
      </c>
    </row>
    <row r="303" spans="2:9" x14ac:dyDescent="0.2">
      <c r="B303" s="943">
        <v>42548</v>
      </c>
      <c r="C303" s="339">
        <v>4.1269999999999998</v>
      </c>
      <c r="D303" s="339">
        <v>0.435</v>
      </c>
      <c r="E303" s="339">
        <v>3.2509999999999999</v>
      </c>
      <c r="F303" s="339">
        <v>3.0449999999999999</v>
      </c>
      <c r="G303" s="339">
        <v>3.617</v>
      </c>
      <c r="H303" s="339">
        <v>1.28</v>
      </c>
      <c r="I303" s="339">
        <v>0.65200000000000002</v>
      </c>
    </row>
    <row r="304" spans="2:9" x14ac:dyDescent="0.2">
      <c r="B304" s="943">
        <v>42549</v>
      </c>
      <c r="C304" s="339">
        <v>4.1269999999999998</v>
      </c>
      <c r="D304" s="339">
        <v>0.443</v>
      </c>
      <c r="E304" s="339">
        <v>3.181</v>
      </c>
      <c r="F304" s="339">
        <v>2.9950000000000001</v>
      </c>
      <c r="G304" s="339">
        <v>3.4849999999999999</v>
      </c>
      <c r="H304" s="339">
        <v>1.169</v>
      </c>
      <c r="I304" s="339">
        <v>0.64700000000000002</v>
      </c>
    </row>
    <row r="305" spans="2:9" x14ac:dyDescent="0.2">
      <c r="B305" s="943">
        <v>42550</v>
      </c>
      <c r="C305" s="339">
        <v>4.1269999999999998</v>
      </c>
      <c r="D305" s="339">
        <v>0.42899999999999999</v>
      </c>
      <c r="E305" s="339">
        <v>3.0960000000000001</v>
      </c>
      <c r="F305" s="339">
        <v>2.923</v>
      </c>
      <c r="G305" s="339">
        <v>3.4359999999999999</v>
      </c>
      <c r="H305" s="339">
        <v>1.1220000000000001</v>
      </c>
      <c r="I305" s="339">
        <v>0.624</v>
      </c>
    </row>
    <row r="306" spans="2:9" x14ac:dyDescent="0.2">
      <c r="B306" s="943">
        <v>42551</v>
      </c>
      <c r="C306" s="339">
        <v>4.1269999999999998</v>
      </c>
      <c r="D306" s="339">
        <v>0.42099999999999999</v>
      </c>
      <c r="E306" s="339">
        <v>3.03</v>
      </c>
      <c r="F306" s="339">
        <v>2.9009999999999998</v>
      </c>
      <c r="G306" s="339">
        <v>3.4020000000000001</v>
      </c>
      <c r="H306" s="339">
        <v>1.0920000000000001</v>
      </c>
      <c r="I306" s="339">
        <v>0.59299999999999997</v>
      </c>
    </row>
    <row r="307" spans="2:9" x14ac:dyDescent="0.2">
      <c r="B307" s="943">
        <v>42552</v>
      </c>
      <c r="C307" s="339">
        <v>4.1269999999999998</v>
      </c>
      <c r="D307" s="339">
        <v>0.39800000000000002</v>
      </c>
      <c r="E307" s="339">
        <v>2.9849999999999999</v>
      </c>
      <c r="F307" s="339">
        <v>2.8740000000000001</v>
      </c>
      <c r="G307" s="339">
        <v>3.3380000000000001</v>
      </c>
      <c r="H307" s="339">
        <v>1.0329999999999999</v>
      </c>
      <c r="I307" s="339">
        <v>0.54200000000000004</v>
      </c>
    </row>
    <row r="308" spans="2:9" x14ac:dyDescent="0.2">
      <c r="B308" s="943">
        <v>42555</v>
      </c>
      <c r="C308" s="339">
        <v>4.1269999999999998</v>
      </c>
      <c r="D308" s="339">
        <v>0.39300000000000002</v>
      </c>
      <c r="E308" s="339">
        <v>2.99</v>
      </c>
      <c r="F308" s="339">
        <v>2.89</v>
      </c>
      <c r="G308" s="339">
        <v>3.298</v>
      </c>
      <c r="H308" s="339">
        <v>1.028</v>
      </c>
      <c r="I308" s="339">
        <v>0.51700000000000002</v>
      </c>
    </row>
    <row r="309" spans="2:9" x14ac:dyDescent="0.2">
      <c r="B309" s="943">
        <v>42556</v>
      </c>
      <c r="C309" s="339">
        <v>4.1269999999999998</v>
      </c>
      <c r="D309" s="339">
        <v>0.39200000000000002</v>
      </c>
      <c r="E309" s="339">
        <v>2.9</v>
      </c>
      <c r="F309" s="339">
        <v>2.8410000000000002</v>
      </c>
      <c r="G309" s="339">
        <v>3.2829999999999999</v>
      </c>
      <c r="H309" s="339">
        <v>1.0429999999999999</v>
      </c>
      <c r="I309" s="339">
        <v>0.47</v>
      </c>
    </row>
    <row r="310" spans="2:9" x14ac:dyDescent="0.2">
      <c r="B310" s="943">
        <v>42557</v>
      </c>
      <c r="C310" s="339">
        <v>4.1269999999999998</v>
      </c>
      <c r="D310" s="339">
        <v>0.39200000000000002</v>
      </c>
      <c r="E310" s="339">
        <v>2.9</v>
      </c>
      <c r="F310" s="339">
        <v>2.883</v>
      </c>
      <c r="G310" s="339">
        <v>3.2509999999999999</v>
      </c>
      <c r="H310" s="339">
        <v>1.026</v>
      </c>
      <c r="I310" s="339">
        <v>0.46600000000000003</v>
      </c>
    </row>
    <row r="311" spans="2:9" x14ac:dyDescent="0.2">
      <c r="B311" s="943">
        <v>42558</v>
      </c>
      <c r="C311" s="339">
        <v>4.1269999999999998</v>
      </c>
      <c r="D311" s="339">
        <v>0.37</v>
      </c>
      <c r="E311" s="339">
        <v>2.9</v>
      </c>
      <c r="F311" s="339">
        <v>2.92</v>
      </c>
      <c r="G311" s="339">
        <v>3.22</v>
      </c>
      <c r="H311" s="339">
        <v>0.98399999999999999</v>
      </c>
      <c r="I311" s="339">
        <v>0.46</v>
      </c>
    </row>
    <row r="312" spans="2:9" x14ac:dyDescent="0.2">
      <c r="B312" s="943">
        <v>42559</v>
      </c>
      <c r="C312" s="339">
        <v>4.1269999999999998</v>
      </c>
      <c r="D312" s="339">
        <v>0.35399999999999998</v>
      </c>
      <c r="E312" s="339">
        <v>2.86</v>
      </c>
      <c r="F312" s="339">
        <v>2.8730000000000002</v>
      </c>
      <c r="G312" s="339">
        <v>3.2189999999999999</v>
      </c>
      <c r="H312" s="339">
        <v>0.95799999999999996</v>
      </c>
      <c r="I312" s="339">
        <v>0.44</v>
      </c>
    </row>
    <row r="313" spans="2:9" x14ac:dyDescent="0.2">
      <c r="B313" s="943">
        <v>42562</v>
      </c>
      <c r="C313" s="339">
        <v>4.1269999999999998</v>
      </c>
      <c r="D313" s="339">
        <v>0.34399999999999997</v>
      </c>
      <c r="E313" s="339">
        <v>2.871</v>
      </c>
      <c r="F313" s="339">
        <v>2.835</v>
      </c>
      <c r="G313" s="339">
        <v>3.1869999999999998</v>
      </c>
      <c r="H313" s="339">
        <v>0.94499999999999995</v>
      </c>
      <c r="I313" s="339">
        <v>0.439</v>
      </c>
    </row>
    <row r="314" spans="2:9" x14ac:dyDescent="0.2">
      <c r="B314" s="943">
        <v>42563</v>
      </c>
      <c r="C314" s="339">
        <v>4.1269999999999998</v>
      </c>
      <c r="D314" s="339">
        <v>0.36599999999999999</v>
      </c>
      <c r="E314" s="339">
        <v>2.8809999999999998</v>
      </c>
      <c r="F314" s="339">
        <v>2.84</v>
      </c>
      <c r="G314" s="339">
        <v>3.1920000000000002</v>
      </c>
      <c r="H314" s="339">
        <v>0.96299999999999997</v>
      </c>
      <c r="I314" s="339">
        <v>0.50700000000000001</v>
      </c>
    </row>
    <row r="315" spans="2:9" x14ac:dyDescent="0.2">
      <c r="B315" s="943">
        <v>42564</v>
      </c>
      <c r="C315" s="339">
        <v>4.1269999999999998</v>
      </c>
      <c r="D315" s="339">
        <v>0.35399999999999998</v>
      </c>
      <c r="E315" s="339">
        <v>2.8010000000000002</v>
      </c>
      <c r="F315" s="339">
        <v>2.8570000000000002</v>
      </c>
      <c r="G315" s="339">
        <v>3.1890000000000001</v>
      </c>
      <c r="H315" s="339">
        <v>0.94799999999999995</v>
      </c>
      <c r="I315" s="339">
        <v>0.46100000000000002</v>
      </c>
    </row>
    <row r="316" spans="2:9" x14ac:dyDescent="0.2">
      <c r="B316" s="943">
        <v>42565</v>
      </c>
      <c r="C316" s="339">
        <v>4.1269999999999998</v>
      </c>
      <c r="D316" s="339">
        <v>0.379</v>
      </c>
      <c r="E316" s="339">
        <v>2.7909999999999999</v>
      </c>
      <c r="F316" s="339">
        <v>2.915</v>
      </c>
      <c r="G316" s="339">
        <v>3.17</v>
      </c>
      <c r="H316" s="339">
        <v>0.90900000000000003</v>
      </c>
      <c r="I316" s="339">
        <v>0.48899999999999999</v>
      </c>
    </row>
    <row r="317" spans="2:9" x14ac:dyDescent="0.2">
      <c r="B317" s="943">
        <v>42566</v>
      </c>
      <c r="C317" s="339">
        <v>4.1269999999999998</v>
      </c>
      <c r="D317" s="339">
        <v>0.39200000000000002</v>
      </c>
      <c r="E317" s="339">
        <v>2.831</v>
      </c>
      <c r="F317" s="339">
        <v>2.9359999999999999</v>
      </c>
      <c r="G317" s="339">
        <v>3.1579999999999999</v>
      </c>
      <c r="H317" s="339">
        <v>0.87</v>
      </c>
      <c r="I317" s="339">
        <v>0.501</v>
      </c>
    </row>
    <row r="318" spans="2:9" x14ac:dyDescent="0.2">
      <c r="B318" s="943">
        <v>42569</v>
      </c>
      <c r="C318" s="339">
        <v>4.1269999999999998</v>
      </c>
      <c r="D318" s="339">
        <v>0.378</v>
      </c>
      <c r="E318" s="339">
        <v>2.82</v>
      </c>
      <c r="F318" s="339">
        <v>2.8919999999999999</v>
      </c>
      <c r="G318" s="339">
        <v>3.1720000000000002</v>
      </c>
      <c r="H318" s="339">
        <v>0.81799999999999995</v>
      </c>
      <c r="I318" s="339">
        <v>0.5</v>
      </c>
    </row>
    <row r="319" spans="2:9" x14ac:dyDescent="0.2">
      <c r="B319" s="943">
        <v>42570</v>
      </c>
      <c r="C319" s="339">
        <v>4.1269999999999998</v>
      </c>
      <c r="D319" s="339">
        <v>0.37</v>
      </c>
      <c r="E319" s="339">
        <v>2.871</v>
      </c>
      <c r="F319" s="339">
        <v>2.9079999999999999</v>
      </c>
      <c r="G319" s="339">
        <v>3.1779999999999999</v>
      </c>
      <c r="H319" s="339">
        <v>0.80800000000000005</v>
      </c>
      <c r="I319" s="339">
        <v>0.47099999999999997</v>
      </c>
    </row>
    <row r="320" spans="2:9" x14ac:dyDescent="0.2">
      <c r="B320" s="943">
        <v>42571</v>
      </c>
      <c r="C320" s="339">
        <v>4.1269999999999998</v>
      </c>
      <c r="D320" s="339">
        <v>0.35799999999999998</v>
      </c>
      <c r="E320" s="339">
        <v>2.94</v>
      </c>
      <c r="F320" s="339">
        <v>2.9209999999999998</v>
      </c>
      <c r="G320" s="339">
        <v>3.1859999999999999</v>
      </c>
      <c r="H320" s="339">
        <v>0.81299999999999994</v>
      </c>
      <c r="I320" s="339">
        <v>0.48899999999999999</v>
      </c>
    </row>
    <row r="321" spans="2:9" x14ac:dyDescent="0.2">
      <c r="B321" s="943">
        <v>42572</v>
      </c>
      <c r="C321" s="339">
        <v>4.1269999999999998</v>
      </c>
      <c r="D321" s="339">
        <v>0.371</v>
      </c>
      <c r="E321" s="339">
        <v>2.94</v>
      </c>
      <c r="F321" s="339">
        <v>2.9239999999999999</v>
      </c>
      <c r="G321" s="339">
        <v>3.2040000000000002</v>
      </c>
      <c r="H321" s="339">
        <v>0.81399999999999995</v>
      </c>
      <c r="I321" s="339">
        <v>0.48799999999999999</v>
      </c>
    </row>
    <row r="322" spans="2:9" x14ac:dyDescent="0.2">
      <c r="B322" s="943">
        <v>42573</v>
      </c>
      <c r="C322" s="339">
        <v>4.1269999999999998</v>
      </c>
      <c r="D322" s="339">
        <v>0.35799999999999998</v>
      </c>
      <c r="E322" s="339">
        <v>2.9510000000000001</v>
      </c>
      <c r="F322" s="339">
        <v>2.9049999999999998</v>
      </c>
      <c r="G322" s="339">
        <v>3.2170000000000001</v>
      </c>
      <c r="H322" s="339">
        <v>0.81299999999999994</v>
      </c>
      <c r="I322" s="339">
        <v>0.45900000000000002</v>
      </c>
    </row>
    <row r="323" spans="2:9" x14ac:dyDescent="0.2">
      <c r="B323" s="943">
        <v>42576</v>
      </c>
      <c r="C323" s="339">
        <v>4.1269999999999998</v>
      </c>
      <c r="D323" s="339">
        <v>0.36399999999999999</v>
      </c>
      <c r="E323" s="339">
        <v>2.911</v>
      </c>
      <c r="F323" s="339">
        <v>2.9129999999999998</v>
      </c>
      <c r="G323" s="339">
        <v>3.2210000000000001</v>
      </c>
      <c r="H323" s="339">
        <v>0.83799999999999997</v>
      </c>
      <c r="I323" s="339">
        <v>0.39200000000000002</v>
      </c>
    </row>
    <row r="324" spans="2:9" x14ac:dyDescent="0.2">
      <c r="B324" s="943">
        <v>42577</v>
      </c>
      <c r="C324" s="339">
        <v>4.1269999999999998</v>
      </c>
      <c r="D324" s="339">
        <v>0.34899999999999998</v>
      </c>
      <c r="E324" s="339">
        <v>2.891</v>
      </c>
      <c r="F324" s="339">
        <v>2.9089999999999998</v>
      </c>
      <c r="G324" s="339">
        <v>3.2160000000000002</v>
      </c>
      <c r="H324" s="339">
        <v>0.85699999999999998</v>
      </c>
      <c r="I324" s="339">
        <v>0.377</v>
      </c>
    </row>
    <row r="325" spans="2:9" x14ac:dyDescent="0.2">
      <c r="B325" s="943">
        <v>42578</v>
      </c>
      <c r="C325" s="339">
        <v>4.1269999999999998</v>
      </c>
      <c r="D325" s="339">
        <v>0.32200000000000001</v>
      </c>
      <c r="E325" s="339">
        <v>2.8410000000000002</v>
      </c>
      <c r="F325" s="339">
        <v>2.883</v>
      </c>
      <c r="G325" s="339">
        <v>3.19</v>
      </c>
      <c r="H325" s="339">
        <v>0.86199999999999999</v>
      </c>
      <c r="I325" s="339">
        <v>0.33200000000000002</v>
      </c>
    </row>
    <row r="326" spans="2:9" x14ac:dyDescent="0.2">
      <c r="B326" s="943">
        <v>42579</v>
      </c>
      <c r="C326" s="339">
        <v>4.1269999999999998</v>
      </c>
      <c r="D326" s="339">
        <v>0.32100000000000001</v>
      </c>
      <c r="E326" s="339">
        <v>2.8010000000000002</v>
      </c>
      <c r="F326" s="339">
        <v>2.8969999999999998</v>
      </c>
      <c r="G326" s="339">
        <v>3.1579999999999999</v>
      </c>
      <c r="H326" s="339">
        <v>0.85199999999999998</v>
      </c>
      <c r="I326" s="339">
        <v>0.315</v>
      </c>
    </row>
    <row r="327" spans="2:9" x14ac:dyDescent="0.2">
      <c r="B327" s="943">
        <v>42580</v>
      </c>
      <c r="C327" s="339">
        <v>4.1269999999999998</v>
      </c>
      <c r="D327" s="339">
        <v>0.313</v>
      </c>
      <c r="E327" s="339">
        <v>2.7909999999999999</v>
      </c>
      <c r="F327" s="339">
        <v>2.87</v>
      </c>
      <c r="G327" s="339">
        <v>3.1360000000000001</v>
      </c>
      <c r="H327" s="339">
        <v>0.85799999999999998</v>
      </c>
      <c r="I327" s="339">
        <v>0.28899999999999998</v>
      </c>
    </row>
    <row r="328" spans="2:9" x14ac:dyDescent="0.2">
      <c r="B328" s="943">
        <v>42583</v>
      </c>
      <c r="C328" s="339">
        <v>4.1269999999999998</v>
      </c>
      <c r="D328" s="339">
        <v>0.30299999999999999</v>
      </c>
      <c r="E328" s="339">
        <v>2.8109999999999999</v>
      </c>
      <c r="F328" s="339">
        <v>2.8079999999999998</v>
      </c>
      <c r="G328" s="339">
        <v>3.052</v>
      </c>
      <c r="H328" s="339">
        <v>0.86</v>
      </c>
      <c r="I328" s="339">
        <v>0.29099999999999998</v>
      </c>
    </row>
    <row r="329" spans="2:9" x14ac:dyDescent="0.2">
      <c r="B329" s="943">
        <v>42584</v>
      </c>
      <c r="C329" s="339">
        <v>4.1269999999999998</v>
      </c>
      <c r="D329" s="339">
        <v>0.33</v>
      </c>
      <c r="E329" s="339">
        <v>2.8359999999999999</v>
      </c>
      <c r="F329" s="339">
        <v>2.806</v>
      </c>
      <c r="G329" s="339">
        <v>2.9820000000000002</v>
      </c>
      <c r="H329" s="339">
        <v>0.9</v>
      </c>
      <c r="I329" s="339">
        <v>0.33200000000000002</v>
      </c>
    </row>
    <row r="330" spans="2:9" x14ac:dyDescent="0.2">
      <c r="B330" s="943">
        <v>42585</v>
      </c>
      <c r="C330" s="339">
        <v>4.1269999999999998</v>
      </c>
      <c r="D330" s="339">
        <v>0.32900000000000001</v>
      </c>
      <c r="E330" s="339">
        <v>2.9209999999999998</v>
      </c>
      <c r="F330" s="339">
        <v>2.7589999999999999</v>
      </c>
      <c r="G330" s="339">
        <v>3.0339999999999998</v>
      </c>
      <c r="H330" s="339">
        <v>0.90500000000000003</v>
      </c>
      <c r="I330" s="339">
        <v>0.32800000000000001</v>
      </c>
    </row>
    <row r="331" spans="2:9" x14ac:dyDescent="0.2">
      <c r="B331" s="943">
        <v>42586</v>
      </c>
      <c r="C331" s="339">
        <v>4.1269999999999998</v>
      </c>
      <c r="D331" s="339">
        <v>0.30499999999999999</v>
      </c>
      <c r="E331" s="339">
        <v>2.9209999999999998</v>
      </c>
      <c r="F331" s="339">
        <v>2.7109999999999999</v>
      </c>
      <c r="G331" s="339">
        <v>3.028</v>
      </c>
      <c r="H331" s="339">
        <v>0.87</v>
      </c>
      <c r="I331" s="339">
        <v>0.28699999999999998</v>
      </c>
    </row>
    <row r="332" spans="2:9" x14ac:dyDescent="0.2">
      <c r="B332" s="943">
        <v>42587</v>
      </c>
      <c r="C332" s="339">
        <v>4.1269999999999998</v>
      </c>
      <c r="D332" s="339">
        <v>0.313</v>
      </c>
      <c r="E332" s="339">
        <v>2.891</v>
      </c>
      <c r="F332" s="339">
        <v>2.7549999999999999</v>
      </c>
      <c r="G332" s="339">
        <v>3.0430000000000001</v>
      </c>
      <c r="H332" s="339">
        <v>0.86799999999999999</v>
      </c>
      <c r="I332" s="339">
        <v>0.31</v>
      </c>
    </row>
    <row r="333" spans="2:9" x14ac:dyDescent="0.2">
      <c r="B333" s="943">
        <v>42590</v>
      </c>
      <c r="C333" s="339">
        <v>4.1269999999999998</v>
      </c>
      <c r="D333" s="339">
        <v>0.316</v>
      </c>
      <c r="E333" s="339">
        <v>2.9</v>
      </c>
      <c r="F333" s="339">
        <v>2.7629999999999999</v>
      </c>
      <c r="G333" s="339">
        <v>3.0430000000000001</v>
      </c>
      <c r="H333" s="339">
        <v>0.86</v>
      </c>
      <c r="I333" s="339">
        <v>0.29399999999999998</v>
      </c>
    </row>
    <row r="334" spans="2:9" x14ac:dyDescent="0.2">
      <c r="B334" s="943">
        <v>42591</v>
      </c>
      <c r="C334" s="339">
        <v>4.1269999999999998</v>
      </c>
      <c r="D334" s="339">
        <v>0.313</v>
      </c>
      <c r="E334" s="339">
        <v>2.871</v>
      </c>
      <c r="F334" s="339">
        <v>2.6960000000000002</v>
      </c>
      <c r="G334" s="339">
        <v>3.0139999999999998</v>
      </c>
      <c r="H334" s="339">
        <v>0.84099999999999997</v>
      </c>
      <c r="I334" s="339">
        <v>0.28399999999999997</v>
      </c>
    </row>
    <row r="335" spans="2:9" x14ac:dyDescent="0.2">
      <c r="B335" s="943">
        <v>42592</v>
      </c>
      <c r="C335" s="339">
        <v>4.1269999999999998</v>
      </c>
      <c r="D335" s="339">
        <v>0.28899999999999998</v>
      </c>
      <c r="E335" s="339">
        <v>2.806</v>
      </c>
      <c r="F335" s="339">
        <v>2.673</v>
      </c>
      <c r="G335" s="339">
        <v>2.9489999999999998</v>
      </c>
      <c r="H335" s="339">
        <v>0.79</v>
      </c>
      <c r="I335" s="339">
        <v>0.26</v>
      </c>
    </row>
    <row r="336" spans="2:9" x14ac:dyDescent="0.2">
      <c r="B336" s="943">
        <v>42593</v>
      </c>
      <c r="C336" s="339">
        <v>4.1269999999999998</v>
      </c>
      <c r="D336" s="339">
        <v>0.29299999999999998</v>
      </c>
      <c r="E336" s="339">
        <v>2.7909999999999999</v>
      </c>
      <c r="F336" s="339">
        <v>2.6840000000000002</v>
      </c>
      <c r="G336" s="339">
        <v>2.8969999999999998</v>
      </c>
      <c r="H336" s="339">
        <v>0.77300000000000002</v>
      </c>
      <c r="I336" s="339">
        <v>0.254</v>
      </c>
    </row>
    <row r="337" spans="2:9" x14ac:dyDescent="0.2">
      <c r="B337" s="943">
        <v>42594</v>
      </c>
      <c r="C337" s="339">
        <v>4.1269999999999998</v>
      </c>
      <c r="D337" s="339">
        <v>0.28799999999999998</v>
      </c>
      <c r="E337" s="339">
        <v>2.77</v>
      </c>
      <c r="F337" s="339">
        <v>2.609</v>
      </c>
      <c r="G337" s="339">
        <v>2.8809999999999998</v>
      </c>
      <c r="H337" s="339">
        <v>0.76600000000000001</v>
      </c>
      <c r="I337" s="339">
        <v>0.245</v>
      </c>
    </row>
    <row r="338" spans="2:9" x14ac:dyDescent="0.2">
      <c r="B338" s="943">
        <v>42597</v>
      </c>
      <c r="C338" s="339">
        <v>4.1269999999999998</v>
      </c>
      <c r="D338" s="339">
        <v>0.28799999999999998</v>
      </c>
      <c r="E338" s="339">
        <v>2.758</v>
      </c>
      <c r="F338" s="339">
        <v>2.6160000000000001</v>
      </c>
      <c r="G338" s="339">
        <v>2.875</v>
      </c>
      <c r="H338" s="339">
        <v>0.77</v>
      </c>
      <c r="I338" s="339">
        <v>0.27400000000000002</v>
      </c>
    </row>
    <row r="339" spans="2:9" x14ac:dyDescent="0.2">
      <c r="B339" s="943">
        <v>42598</v>
      </c>
      <c r="C339" s="339">
        <v>4.1269999999999998</v>
      </c>
      <c r="D339" s="339">
        <v>0.28799999999999998</v>
      </c>
      <c r="E339" s="339">
        <v>2.8010000000000002</v>
      </c>
      <c r="F339" s="339">
        <v>2.702</v>
      </c>
      <c r="G339" s="339">
        <v>2.863</v>
      </c>
      <c r="H339" s="339">
        <v>0.79900000000000004</v>
      </c>
      <c r="I339" s="339">
        <v>0.314</v>
      </c>
    </row>
    <row r="340" spans="2:9" x14ac:dyDescent="0.2">
      <c r="B340" s="943">
        <v>42599</v>
      </c>
      <c r="C340" s="339">
        <v>4.1269999999999998</v>
      </c>
      <c r="D340" s="339">
        <v>0.29199999999999998</v>
      </c>
      <c r="E340" s="339">
        <v>2.8010000000000002</v>
      </c>
      <c r="F340" s="339">
        <v>2.7229999999999999</v>
      </c>
      <c r="G340" s="339">
        <v>2.863</v>
      </c>
      <c r="H340" s="339">
        <v>0.755</v>
      </c>
      <c r="I340" s="339">
        <v>0.30099999999999999</v>
      </c>
    </row>
    <row r="341" spans="2:9" x14ac:dyDescent="0.2">
      <c r="B341" s="943">
        <v>42600</v>
      </c>
      <c r="C341" s="339">
        <v>4.1269999999999998</v>
      </c>
      <c r="D341" s="339">
        <v>0.27800000000000002</v>
      </c>
      <c r="E341" s="339">
        <v>2.7770000000000001</v>
      </c>
      <c r="F341" s="339">
        <v>2.6789999999999998</v>
      </c>
      <c r="G341" s="339">
        <v>2.8559999999999999</v>
      </c>
      <c r="H341" s="339">
        <v>0.71499999999999997</v>
      </c>
      <c r="I341" s="339">
        <v>0.26500000000000001</v>
      </c>
    </row>
    <row r="342" spans="2:9" x14ac:dyDescent="0.2">
      <c r="B342" s="943">
        <v>42601</v>
      </c>
      <c r="C342" s="339">
        <v>4.1269999999999998</v>
      </c>
      <c r="D342" s="339">
        <v>0.27800000000000002</v>
      </c>
      <c r="E342" s="339">
        <v>2.7989999999999999</v>
      </c>
      <c r="F342" s="339">
        <v>2.6640000000000001</v>
      </c>
      <c r="G342" s="339">
        <v>2.831</v>
      </c>
      <c r="H342" s="339">
        <v>0.73599999999999999</v>
      </c>
      <c r="I342" s="339">
        <v>0.29699999999999999</v>
      </c>
    </row>
    <row r="343" spans="2:9" x14ac:dyDescent="0.2">
      <c r="B343" s="943">
        <v>42604</v>
      </c>
      <c r="C343" s="339">
        <v>4.1269999999999998</v>
      </c>
      <c r="D343" s="339">
        <v>0.27800000000000002</v>
      </c>
      <c r="E343" s="339">
        <v>2.8180000000000001</v>
      </c>
      <c r="F343" s="339">
        <v>2.6739999999999999</v>
      </c>
      <c r="G343" s="339">
        <v>2.8149999999999999</v>
      </c>
      <c r="H343" s="339">
        <v>0.70799999999999996</v>
      </c>
      <c r="I343" s="339">
        <v>0.25700000000000001</v>
      </c>
    </row>
    <row r="344" spans="2:9" x14ac:dyDescent="0.2">
      <c r="B344" s="943">
        <v>42605</v>
      </c>
      <c r="C344" s="339">
        <v>4.1269999999999998</v>
      </c>
      <c r="D344" s="339">
        <v>0.27600000000000002</v>
      </c>
      <c r="E344" s="339">
        <v>2.8180000000000001</v>
      </c>
      <c r="F344" s="339">
        <v>2.6579999999999999</v>
      </c>
      <c r="G344" s="339">
        <v>2.802</v>
      </c>
      <c r="H344" s="339">
        <v>0.72799999999999998</v>
      </c>
      <c r="I344" s="339">
        <v>0.253</v>
      </c>
    </row>
    <row r="345" spans="2:9" x14ac:dyDescent="0.2">
      <c r="B345" s="943">
        <v>42606</v>
      </c>
      <c r="C345" s="339">
        <v>4.1269999999999998</v>
      </c>
      <c r="D345" s="339">
        <v>0.248</v>
      </c>
      <c r="E345" s="339">
        <v>2.8490000000000002</v>
      </c>
      <c r="F345" s="339">
        <v>2.669</v>
      </c>
      <c r="G345" s="339">
        <v>2.794</v>
      </c>
      <c r="H345" s="339">
        <v>0.74</v>
      </c>
      <c r="I345" s="339">
        <v>0.25700000000000001</v>
      </c>
    </row>
    <row r="346" spans="2:9" x14ac:dyDescent="0.2">
      <c r="B346" s="943">
        <v>42607</v>
      </c>
      <c r="C346" s="339">
        <v>4.1269999999999998</v>
      </c>
      <c r="D346" s="339">
        <v>0.251</v>
      </c>
      <c r="E346" s="339">
        <v>2.8580000000000001</v>
      </c>
      <c r="F346" s="339">
        <v>2.6760000000000002</v>
      </c>
      <c r="G346" s="339">
        <v>2.79</v>
      </c>
      <c r="H346" s="339">
        <v>0.72699999999999998</v>
      </c>
      <c r="I346" s="339">
        <v>0.27200000000000002</v>
      </c>
    </row>
    <row r="347" spans="2:9" x14ac:dyDescent="0.2">
      <c r="B347" s="943">
        <v>42608</v>
      </c>
      <c r="C347" s="339">
        <v>4.1269999999999998</v>
      </c>
      <c r="D347" s="339">
        <v>0.23599999999999999</v>
      </c>
      <c r="E347" s="339">
        <v>2.8220000000000001</v>
      </c>
      <c r="F347" s="339">
        <v>2.6680000000000001</v>
      </c>
      <c r="G347" s="339">
        <v>2.8239999999999998</v>
      </c>
      <c r="H347" s="339">
        <v>0.73099999999999998</v>
      </c>
      <c r="I347" s="339">
        <v>0.25900000000000001</v>
      </c>
    </row>
    <row r="348" spans="2:9" x14ac:dyDescent="0.2">
      <c r="B348" s="943">
        <v>42611</v>
      </c>
      <c r="C348" s="339">
        <v>4.1269999999999998</v>
      </c>
      <c r="D348" s="339">
        <v>0.25600000000000001</v>
      </c>
      <c r="E348" s="339">
        <v>2.8359999999999999</v>
      </c>
      <c r="F348" s="339">
        <v>2.681</v>
      </c>
      <c r="G348" s="339">
        <v>2.85</v>
      </c>
      <c r="H348" s="339">
        <v>0.79500000000000004</v>
      </c>
      <c r="I348" s="339">
        <v>0.255</v>
      </c>
    </row>
    <row r="349" spans="2:9" x14ac:dyDescent="0.2">
      <c r="B349" s="943">
        <v>42612</v>
      </c>
      <c r="C349" s="339">
        <v>4.1269999999999998</v>
      </c>
      <c r="D349" s="339">
        <v>0.23799999999999999</v>
      </c>
      <c r="E349" s="339">
        <v>2.851</v>
      </c>
      <c r="F349" s="339">
        <v>2.734</v>
      </c>
      <c r="G349" s="339">
        <v>2.8519999999999999</v>
      </c>
      <c r="H349" s="339">
        <v>0.77900000000000003</v>
      </c>
      <c r="I349" s="339">
        <v>0.25800000000000001</v>
      </c>
    </row>
    <row r="350" spans="2:9" x14ac:dyDescent="0.2">
      <c r="B350" s="943">
        <v>42613</v>
      </c>
      <c r="C350" s="339">
        <v>4.1269999999999998</v>
      </c>
      <c r="D350" s="339">
        <v>0.24299999999999999</v>
      </c>
      <c r="E350" s="339">
        <v>2.8929999999999998</v>
      </c>
      <c r="F350" s="339">
        <v>2.7639999999999998</v>
      </c>
      <c r="G350" s="339">
        <v>2.86</v>
      </c>
      <c r="H350" s="339">
        <v>0.77800000000000002</v>
      </c>
      <c r="I350" s="339">
        <v>0.27</v>
      </c>
    </row>
    <row r="351" spans="2:9" x14ac:dyDescent="0.2">
      <c r="B351" s="943">
        <v>42614</v>
      </c>
      <c r="C351" s="339">
        <v>4.1269999999999998</v>
      </c>
      <c r="D351" s="339">
        <v>0.25600000000000001</v>
      </c>
      <c r="E351" s="339">
        <v>2.9449999999999998</v>
      </c>
      <c r="F351" s="339">
        <v>2.8109999999999999</v>
      </c>
      <c r="G351" s="339">
        <v>2.9209999999999998</v>
      </c>
      <c r="H351" s="339">
        <v>0.77700000000000002</v>
      </c>
      <c r="I351" s="339">
        <v>0.27600000000000002</v>
      </c>
    </row>
    <row r="352" spans="2:9" x14ac:dyDescent="0.2">
      <c r="B352" s="943">
        <v>42615</v>
      </c>
      <c r="C352" s="339">
        <v>4.1269999999999998</v>
      </c>
      <c r="D352" s="339">
        <v>0.249</v>
      </c>
      <c r="E352" s="339">
        <v>2.9660000000000002</v>
      </c>
      <c r="F352" s="339">
        <v>2.879</v>
      </c>
      <c r="G352" s="339">
        <v>2.9359999999999999</v>
      </c>
      <c r="H352" s="339">
        <v>0.76400000000000001</v>
      </c>
      <c r="I352" s="339">
        <v>0.28699999999999998</v>
      </c>
    </row>
    <row r="353" spans="2:9" x14ac:dyDescent="0.2">
      <c r="B353" s="943">
        <v>42618</v>
      </c>
      <c r="C353" s="339">
        <v>4.1269999999999998</v>
      </c>
      <c r="D353" s="339">
        <v>0.249</v>
      </c>
      <c r="E353" s="339">
        <v>2.9510000000000001</v>
      </c>
      <c r="F353" s="339">
        <v>2.87</v>
      </c>
      <c r="G353" s="339">
        <v>2.9529999999999998</v>
      </c>
      <c r="H353" s="339">
        <v>0.753</v>
      </c>
      <c r="I353" s="339">
        <v>0.27700000000000002</v>
      </c>
    </row>
    <row r="354" spans="2:9" x14ac:dyDescent="0.2">
      <c r="B354" s="943">
        <v>42619</v>
      </c>
      <c r="C354" s="339">
        <v>4.1269999999999998</v>
      </c>
      <c r="D354" s="339">
        <v>0.245</v>
      </c>
      <c r="E354" s="339">
        <v>2.879</v>
      </c>
      <c r="F354" s="339">
        <v>2.7829999999999999</v>
      </c>
      <c r="G354" s="339">
        <v>2.9420000000000002</v>
      </c>
      <c r="H354" s="339">
        <v>0.73199999999999998</v>
      </c>
      <c r="I354" s="339">
        <v>0.24099999999999999</v>
      </c>
    </row>
    <row r="355" spans="2:9" x14ac:dyDescent="0.2">
      <c r="B355" s="943">
        <v>42620</v>
      </c>
      <c r="C355" s="339">
        <v>4.1269999999999998</v>
      </c>
      <c r="D355" s="339">
        <v>0.22500000000000001</v>
      </c>
      <c r="E355" s="339">
        <v>2.8679999999999999</v>
      </c>
      <c r="F355" s="339">
        <v>2.7509999999999999</v>
      </c>
      <c r="G355" s="339">
        <v>2.9159999999999999</v>
      </c>
      <c r="H355" s="339">
        <v>0.71199999999999997</v>
      </c>
      <c r="I355" s="339">
        <v>0.219</v>
      </c>
    </row>
    <row r="356" spans="2:9" x14ac:dyDescent="0.2">
      <c r="B356" s="943">
        <v>42621</v>
      </c>
      <c r="C356" s="339">
        <v>4.1269999999999998</v>
      </c>
      <c r="D356" s="339">
        <v>0.23300000000000001</v>
      </c>
      <c r="E356" s="339">
        <v>2.89</v>
      </c>
      <c r="F356" s="339">
        <v>2.83</v>
      </c>
      <c r="G356" s="339">
        <v>2.919</v>
      </c>
      <c r="H356" s="339">
        <v>0.72299999999999998</v>
      </c>
      <c r="I356" s="339">
        <v>0.25600000000000001</v>
      </c>
    </row>
    <row r="357" spans="2:9" x14ac:dyDescent="0.2">
      <c r="B357" s="943">
        <v>42622</v>
      </c>
      <c r="C357" s="339">
        <v>4.1269999999999998</v>
      </c>
      <c r="D357" s="339">
        <v>0.23</v>
      </c>
      <c r="E357" s="339">
        <v>2.9380000000000002</v>
      </c>
      <c r="F357" s="339">
        <v>2.891</v>
      </c>
      <c r="G357" s="339">
        <v>2.9649999999999999</v>
      </c>
      <c r="H357" s="339">
        <v>0.74299999999999999</v>
      </c>
      <c r="I357" s="339">
        <v>0.316</v>
      </c>
    </row>
    <row r="358" spans="2:9" x14ac:dyDescent="0.2">
      <c r="B358" s="943">
        <v>42625</v>
      </c>
      <c r="C358" s="339">
        <v>4.1269999999999998</v>
      </c>
      <c r="D358" s="339">
        <v>0.22</v>
      </c>
      <c r="E358" s="339">
        <v>2.9529999999999998</v>
      </c>
      <c r="F358" s="339">
        <v>2.8820000000000001</v>
      </c>
      <c r="G358" s="339">
        <v>3.0089999999999999</v>
      </c>
      <c r="H358" s="339">
        <v>0.77500000000000002</v>
      </c>
      <c r="I358" s="339">
        <v>0.35199999999999998</v>
      </c>
    </row>
    <row r="359" spans="2:9" x14ac:dyDescent="0.2">
      <c r="B359" s="943">
        <v>42626</v>
      </c>
      <c r="C359" s="339">
        <v>4.1269999999999998</v>
      </c>
      <c r="D359" s="339">
        <v>0.23</v>
      </c>
      <c r="E359" s="339">
        <v>2.9630000000000001</v>
      </c>
      <c r="F359" s="339">
        <v>2.9060000000000001</v>
      </c>
      <c r="G359" s="339">
        <v>2.9750000000000001</v>
      </c>
      <c r="H359" s="339">
        <v>0.82199999999999995</v>
      </c>
      <c r="I359" s="339">
        <v>0.39</v>
      </c>
    </row>
    <row r="360" spans="2:9" x14ac:dyDescent="0.2">
      <c r="B360" s="943">
        <v>42627</v>
      </c>
      <c r="C360" s="339">
        <v>4.1269999999999998</v>
      </c>
      <c r="D360" s="339">
        <v>0.23699999999999999</v>
      </c>
      <c r="E360" s="339">
        <v>2.9780000000000002</v>
      </c>
      <c r="F360" s="339">
        <v>2.8940000000000001</v>
      </c>
      <c r="G360" s="339">
        <v>2.9870000000000001</v>
      </c>
      <c r="H360" s="339">
        <v>0.79</v>
      </c>
      <c r="I360" s="339">
        <v>0.34499999999999997</v>
      </c>
    </row>
    <row r="361" spans="2:9" x14ac:dyDescent="0.2">
      <c r="B361" s="943">
        <v>42628</v>
      </c>
      <c r="C361" s="339">
        <v>4.1269999999999998</v>
      </c>
      <c r="D361" s="339">
        <v>0.27700000000000002</v>
      </c>
      <c r="E361" s="339">
        <v>3</v>
      </c>
      <c r="F361" s="339">
        <v>2.9249999999999998</v>
      </c>
      <c r="G361" s="339">
        <v>2.9910000000000001</v>
      </c>
      <c r="H361" s="339">
        <v>0.78500000000000003</v>
      </c>
      <c r="I361" s="339">
        <v>0.38</v>
      </c>
    </row>
    <row r="362" spans="2:9" x14ac:dyDescent="0.2">
      <c r="B362" s="943">
        <v>42629</v>
      </c>
      <c r="C362" s="339">
        <v>4.1269999999999998</v>
      </c>
      <c r="D362" s="339">
        <v>0.26600000000000001</v>
      </c>
      <c r="E362" s="339">
        <v>2.9249999999999998</v>
      </c>
      <c r="F362" s="339">
        <v>2.931</v>
      </c>
      <c r="G362" s="339">
        <v>2.9820000000000002</v>
      </c>
      <c r="H362" s="339">
        <v>0.77400000000000002</v>
      </c>
      <c r="I362" s="339">
        <v>0.375</v>
      </c>
    </row>
    <row r="363" spans="2:9" x14ac:dyDescent="0.2">
      <c r="B363" s="943">
        <v>42632</v>
      </c>
      <c r="C363" s="339">
        <v>4.1269999999999998</v>
      </c>
      <c r="D363" s="339">
        <v>0.27900000000000003</v>
      </c>
      <c r="E363" s="339">
        <v>2.819</v>
      </c>
      <c r="F363" s="339">
        <v>2.8980000000000001</v>
      </c>
      <c r="G363" s="339">
        <v>2.948</v>
      </c>
      <c r="H363" s="339">
        <v>0.77500000000000002</v>
      </c>
      <c r="I363" s="339">
        <v>0.38900000000000001</v>
      </c>
    </row>
    <row r="364" spans="2:9" x14ac:dyDescent="0.2">
      <c r="B364" s="943">
        <v>42633</v>
      </c>
      <c r="C364" s="339">
        <v>4.1269999999999998</v>
      </c>
      <c r="D364" s="339">
        <v>0.27</v>
      </c>
      <c r="E364" s="339">
        <v>2.7810000000000001</v>
      </c>
      <c r="F364" s="339">
        <v>2.8540000000000001</v>
      </c>
      <c r="G364" s="339">
        <v>2.9279999999999999</v>
      </c>
      <c r="H364" s="339">
        <v>0.75</v>
      </c>
      <c r="I364" s="339">
        <v>0.36299999999999999</v>
      </c>
    </row>
    <row r="365" spans="2:9" x14ac:dyDescent="0.2">
      <c r="B365" s="943">
        <v>42634</v>
      </c>
      <c r="C365" s="339">
        <v>4.1269999999999998</v>
      </c>
      <c r="D365" s="339">
        <v>0.27300000000000002</v>
      </c>
      <c r="E365" s="339">
        <v>2.819</v>
      </c>
      <c r="F365" s="339">
        <v>2.8479999999999999</v>
      </c>
      <c r="G365" s="339">
        <v>2.9359999999999999</v>
      </c>
      <c r="H365" s="339">
        <v>0.749</v>
      </c>
      <c r="I365" s="339">
        <v>0.374</v>
      </c>
    </row>
    <row r="366" spans="2:9" x14ac:dyDescent="0.2">
      <c r="B366" s="943">
        <v>42635</v>
      </c>
      <c r="C366" s="339">
        <v>4.1269999999999998</v>
      </c>
      <c r="D366" s="339">
        <v>0.23599999999999999</v>
      </c>
      <c r="E366" s="339">
        <v>2.782</v>
      </c>
      <c r="F366" s="339">
        <v>2.7639999999999998</v>
      </c>
      <c r="G366" s="339">
        <v>2.8969999999999998</v>
      </c>
      <c r="H366" s="339">
        <v>0.69599999999999995</v>
      </c>
      <c r="I366" s="339">
        <v>0.30599999999999999</v>
      </c>
    </row>
    <row r="367" spans="2:9" x14ac:dyDescent="0.2">
      <c r="B367" s="943">
        <v>42636</v>
      </c>
      <c r="C367" s="339">
        <v>4.1269999999999998</v>
      </c>
      <c r="D367" s="339">
        <v>0.24099999999999999</v>
      </c>
      <c r="E367" s="339">
        <v>2.8</v>
      </c>
      <c r="F367" s="339">
        <v>2.7890000000000001</v>
      </c>
      <c r="G367" s="339">
        <v>2.9</v>
      </c>
      <c r="H367" s="339">
        <v>0.70099999999999996</v>
      </c>
      <c r="I367" s="339">
        <v>0.30299999999999999</v>
      </c>
    </row>
    <row r="368" spans="2:9" x14ac:dyDescent="0.2">
      <c r="B368" s="943">
        <v>42639</v>
      </c>
      <c r="C368" s="339">
        <v>4.1269999999999998</v>
      </c>
      <c r="D368" s="339">
        <v>0.23100000000000001</v>
      </c>
      <c r="E368" s="339">
        <v>2.7909999999999999</v>
      </c>
      <c r="F368" s="339">
        <v>2.798</v>
      </c>
      <c r="G368" s="339">
        <v>2.8879999999999999</v>
      </c>
      <c r="H368" s="339">
        <v>0.624</v>
      </c>
      <c r="I368" s="339">
        <v>0.28699999999999998</v>
      </c>
    </row>
    <row r="369" spans="2:9" x14ac:dyDescent="0.2">
      <c r="B369" s="943">
        <v>42640</v>
      </c>
      <c r="C369" s="339">
        <v>4.1269999999999998</v>
      </c>
      <c r="D369" s="339">
        <v>0.222</v>
      </c>
      <c r="E369" s="339">
        <v>2.8050000000000002</v>
      </c>
      <c r="F369" s="339">
        <v>2.8170000000000002</v>
      </c>
      <c r="G369" s="339">
        <v>2.8460000000000001</v>
      </c>
      <c r="H369" s="339">
        <v>0.61099999999999999</v>
      </c>
      <c r="I369" s="339">
        <v>0.27400000000000002</v>
      </c>
    </row>
    <row r="370" spans="2:9" x14ac:dyDescent="0.2">
      <c r="B370" s="943">
        <v>42641</v>
      </c>
      <c r="C370" s="339">
        <v>4.1269999999999998</v>
      </c>
      <c r="D370" s="339">
        <v>0.221</v>
      </c>
      <c r="E370" s="339">
        <v>2.84</v>
      </c>
      <c r="F370" s="339">
        <v>2.8580000000000001</v>
      </c>
      <c r="G370" s="339">
        <v>2.8359999999999999</v>
      </c>
      <c r="H370" s="339">
        <v>0.59899999999999998</v>
      </c>
      <c r="I370" s="339">
        <v>0.26200000000000001</v>
      </c>
    </row>
    <row r="371" spans="2:9" x14ac:dyDescent="0.2">
      <c r="B371" s="943">
        <v>42642</v>
      </c>
      <c r="C371" s="339">
        <v>4.1269999999999998</v>
      </c>
      <c r="D371" s="339">
        <v>0.23200000000000001</v>
      </c>
      <c r="E371" s="339">
        <v>2.863</v>
      </c>
      <c r="F371" s="339">
        <v>2.8980000000000001</v>
      </c>
      <c r="G371" s="339">
        <v>2.8450000000000002</v>
      </c>
      <c r="H371" s="339">
        <v>0.60099999999999998</v>
      </c>
      <c r="I371" s="339">
        <v>0.27</v>
      </c>
    </row>
    <row r="372" spans="2:9" x14ac:dyDescent="0.2">
      <c r="B372" s="943">
        <v>42643</v>
      </c>
      <c r="C372" s="339">
        <v>4.1269999999999998</v>
      </c>
      <c r="D372" s="339">
        <v>0.224</v>
      </c>
      <c r="E372" s="339">
        <v>2.88</v>
      </c>
      <c r="F372" s="339">
        <v>2.9119999999999999</v>
      </c>
      <c r="G372" s="339">
        <v>2.8439999999999999</v>
      </c>
      <c r="H372" s="339">
        <v>0.59199999999999997</v>
      </c>
      <c r="I372" s="339">
        <v>0.27300000000000002</v>
      </c>
    </row>
    <row r="373" spans="2:9" x14ac:dyDescent="0.2">
      <c r="B373" s="943">
        <v>42646</v>
      </c>
      <c r="C373" s="339">
        <v>4.1269999999999998</v>
      </c>
      <c r="D373" s="339">
        <v>0.23799999999999999</v>
      </c>
      <c r="E373" s="339">
        <v>2.871</v>
      </c>
      <c r="F373" s="339">
        <v>2.887</v>
      </c>
      <c r="G373" s="339">
        <v>2.8540000000000001</v>
      </c>
      <c r="H373" s="339">
        <v>0.59299999999999997</v>
      </c>
      <c r="I373" s="339">
        <v>0.29199999999999998</v>
      </c>
    </row>
    <row r="374" spans="2:9" x14ac:dyDescent="0.2">
      <c r="B374" s="943">
        <v>42647</v>
      </c>
      <c r="C374" s="339">
        <v>4.1269999999999998</v>
      </c>
      <c r="D374" s="339">
        <v>0.251</v>
      </c>
      <c r="E374" s="339">
        <v>2.851</v>
      </c>
      <c r="F374" s="339">
        <v>2.9020000000000001</v>
      </c>
      <c r="G374" s="339">
        <v>2.86</v>
      </c>
      <c r="H374" s="339">
        <v>0.61699999999999999</v>
      </c>
      <c r="I374" s="339">
        <v>0.33500000000000002</v>
      </c>
    </row>
    <row r="375" spans="2:9" x14ac:dyDescent="0.2">
      <c r="B375" s="943">
        <v>42648</v>
      </c>
      <c r="C375" s="339">
        <v>4.1269999999999998</v>
      </c>
      <c r="D375" s="339">
        <v>0.28100000000000003</v>
      </c>
      <c r="E375" s="339">
        <v>2.9009999999999998</v>
      </c>
      <c r="F375" s="339">
        <v>2.9910000000000001</v>
      </c>
      <c r="G375" s="339">
        <v>2.8860000000000001</v>
      </c>
      <c r="H375" s="339">
        <v>0.60499999999999998</v>
      </c>
      <c r="I375" s="339">
        <v>0.36</v>
      </c>
    </row>
    <row r="376" spans="2:9" x14ac:dyDescent="0.2">
      <c r="B376" s="943">
        <v>42649</v>
      </c>
      <c r="C376" s="339">
        <v>4.1269999999999998</v>
      </c>
      <c r="D376" s="339">
        <v>0.30399999999999999</v>
      </c>
      <c r="E376" s="339">
        <v>2.891</v>
      </c>
      <c r="F376" s="339">
        <v>3.01</v>
      </c>
      <c r="G376" s="339">
        <v>2.911</v>
      </c>
      <c r="H376" s="339">
        <v>0.59699999999999998</v>
      </c>
      <c r="I376" s="339">
        <v>0.36</v>
      </c>
    </row>
    <row r="377" spans="2:9" x14ac:dyDescent="0.2">
      <c r="B377" s="943">
        <v>42650</v>
      </c>
      <c r="C377" s="339">
        <v>4.1269999999999998</v>
      </c>
      <c r="D377" s="339">
        <v>0.312</v>
      </c>
      <c r="E377" s="339">
        <v>2.9609999999999999</v>
      </c>
      <c r="F377" s="339">
        <v>3.0329999999999999</v>
      </c>
      <c r="G377" s="339">
        <v>2.96</v>
      </c>
      <c r="H377" s="339">
        <v>0.60399999999999998</v>
      </c>
      <c r="I377" s="339">
        <v>0.39200000000000002</v>
      </c>
    </row>
    <row r="378" spans="2:9" x14ac:dyDescent="0.2">
      <c r="B378" s="943">
        <v>42653</v>
      </c>
      <c r="C378" s="339">
        <v>4.1269999999999998</v>
      </c>
      <c r="D378" s="339">
        <v>0.32500000000000001</v>
      </c>
      <c r="E378" s="339">
        <v>2.96</v>
      </c>
      <c r="F378" s="339">
        <v>3.0649999999999999</v>
      </c>
      <c r="G378" s="339">
        <v>2.9729999999999999</v>
      </c>
      <c r="H378" s="339">
        <v>0.60599999999999998</v>
      </c>
      <c r="I378" s="339">
        <v>0.41299999999999998</v>
      </c>
    </row>
    <row r="379" spans="2:9" x14ac:dyDescent="0.2">
      <c r="B379" s="943">
        <v>42654</v>
      </c>
      <c r="C379" s="339">
        <v>4.1269999999999998</v>
      </c>
      <c r="D379" s="339">
        <v>0.307</v>
      </c>
      <c r="E379" s="339">
        <v>2.9910000000000001</v>
      </c>
      <c r="F379" s="339">
        <v>3.0680000000000001</v>
      </c>
      <c r="G379" s="339">
        <v>2.976</v>
      </c>
      <c r="H379" s="339">
        <v>0.59</v>
      </c>
      <c r="I379" s="339">
        <v>0.41499999999999998</v>
      </c>
    </row>
    <row r="380" spans="2:9" x14ac:dyDescent="0.2">
      <c r="B380" s="943">
        <v>42655</v>
      </c>
      <c r="C380" s="339">
        <v>4.1269999999999998</v>
      </c>
      <c r="D380" s="339">
        <v>0.30599999999999999</v>
      </c>
      <c r="E380" s="339">
        <v>3</v>
      </c>
      <c r="F380" s="339">
        <v>3.0579999999999998</v>
      </c>
      <c r="G380" s="339">
        <v>2.984</v>
      </c>
      <c r="H380" s="339">
        <v>0.59199999999999997</v>
      </c>
      <c r="I380" s="339">
        <v>0.443</v>
      </c>
    </row>
    <row r="381" spans="2:9" x14ac:dyDescent="0.2">
      <c r="B381" s="943">
        <v>42656</v>
      </c>
      <c r="C381" s="339">
        <v>4.1269999999999998</v>
      </c>
      <c r="D381" s="339">
        <v>0.29199999999999998</v>
      </c>
      <c r="E381" s="339">
        <v>3</v>
      </c>
      <c r="F381" s="339">
        <v>3.02</v>
      </c>
      <c r="G381" s="339">
        <v>2.99</v>
      </c>
      <c r="H381" s="339">
        <v>0.55500000000000005</v>
      </c>
      <c r="I381" s="339">
        <v>0.41899999999999998</v>
      </c>
    </row>
    <row r="382" spans="2:9" x14ac:dyDescent="0.2">
      <c r="B382" s="943">
        <v>42657</v>
      </c>
      <c r="C382" s="339">
        <v>4.1269999999999998</v>
      </c>
      <c r="D382" s="339">
        <v>0.311</v>
      </c>
      <c r="E382" s="339">
        <v>2.9910000000000001</v>
      </c>
      <c r="F382" s="339">
        <v>3.036</v>
      </c>
      <c r="G382" s="339">
        <v>3.0059999999999998</v>
      </c>
      <c r="H382" s="339">
        <v>0.53500000000000003</v>
      </c>
      <c r="I382" s="339">
        <v>0.42299999999999999</v>
      </c>
    </row>
    <row r="383" spans="2:9" x14ac:dyDescent="0.2">
      <c r="B383" s="943">
        <v>42660</v>
      </c>
      <c r="C383" s="339">
        <v>4.1269999999999998</v>
      </c>
      <c r="D383" s="339">
        <v>0.36099999999999999</v>
      </c>
      <c r="E383" s="339">
        <v>2.9910000000000001</v>
      </c>
      <c r="F383" s="339">
        <v>3.0579999999999998</v>
      </c>
      <c r="G383" s="339">
        <v>3.048</v>
      </c>
      <c r="H383" s="339">
        <v>0.54900000000000004</v>
      </c>
      <c r="I383" s="339">
        <v>0.46700000000000003</v>
      </c>
    </row>
    <row r="384" spans="2:9" x14ac:dyDescent="0.2">
      <c r="B384" s="943">
        <v>42661</v>
      </c>
      <c r="C384" s="339">
        <v>4.1269999999999998</v>
      </c>
      <c r="D384" s="339">
        <v>0.35499999999999998</v>
      </c>
      <c r="E384" s="339">
        <v>2.9510000000000001</v>
      </c>
      <c r="F384" s="339">
        <v>3.0089999999999999</v>
      </c>
      <c r="G384" s="339">
        <v>3.0630000000000002</v>
      </c>
      <c r="H384" s="339">
        <v>0.58799999999999997</v>
      </c>
      <c r="I384" s="339">
        <v>0.44600000000000001</v>
      </c>
    </row>
    <row r="385" spans="2:9" x14ac:dyDescent="0.2">
      <c r="B385" s="943">
        <v>42662</v>
      </c>
      <c r="C385" s="339">
        <v>4.1269999999999998</v>
      </c>
      <c r="D385" s="339">
        <v>0.372</v>
      </c>
      <c r="E385" s="339">
        <v>2.931</v>
      </c>
      <c r="F385" s="339">
        <v>2.9609999999999999</v>
      </c>
      <c r="G385" s="339">
        <v>3.0139999999999998</v>
      </c>
      <c r="H385" s="339">
        <v>0.58299999999999996</v>
      </c>
      <c r="I385" s="339">
        <v>0.44</v>
      </c>
    </row>
    <row r="386" spans="2:9" x14ac:dyDescent="0.2">
      <c r="B386" s="943">
        <v>42663</v>
      </c>
      <c r="C386" s="339">
        <v>4.1269999999999998</v>
      </c>
      <c r="D386" s="339">
        <v>0.41899999999999998</v>
      </c>
      <c r="E386" s="339">
        <v>2.91</v>
      </c>
      <c r="F386" s="339">
        <v>2.948</v>
      </c>
      <c r="G386" s="339">
        <v>3.0049999999999999</v>
      </c>
      <c r="H386" s="339">
        <v>0.58099999999999996</v>
      </c>
      <c r="I386" s="339">
        <v>0.41599999999999998</v>
      </c>
    </row>
    <row r="387" spans="2:9" x14ac:dyDescent="0.2">
      <c r="B387" s="943">
        <v>42664</v>
      </c>
      <c r="C387" s="339">
        <v>4.1269999999999998</v>
      </c>
      <c r="D387" s="339">
        <v>0.39600000000000002</v>
      </c>
      <c r="E387" s="339">
        <v>2.8690000000000002</v>
      </c>
      <c r="F387" s="339">
        <v>2.9489999999999998</v>
      </c>
      <c r="G387" s="339">
        <v>2.98</v>
      </c>
      <c r="H387" s="339">
        <v>0.59399999999999997</v>
      </c>
      <c r="I387" s="339">
        <v>0.42699999999999999</v>
      </c>
    </row>
    <row r="388" spans="2:9" x14ac:dyDescent="0.2">
      <c r="B388" s="943">
        <v>42667</v>
      </c>
      <c r="C388" s="339">
        <v>4.1269999999999998</v>
      </c>
      <c r="D388" s="339">
        <v>0.39900000000000002</v>
      </c>
      <c r="E388" s="339">
        <v>2.839</v>
      </c>
      <c r="F388" s="339">
        <v>2.9580000000000002</v>
      </c>
      <c r="G388" s="339">
        <v>2.9889999999999999</v>
      </c>
      <c r="H388" s="339">
        <v>0.6</v>
      </c>
      <c r="I388" s="339">
        <v>0.435</v>
      </c>
    </row>
    <row r="389" spans="2:9" x14ac:dyDescent="0.2">
      <c r="B389" s="943">
        <v>42668</v>
      </c>
      <c r="C389" s="339">
        <v>4.1269999999999998</v>
      </c>
      <c r="D389" s="339">
        <v>0.40300000000000002</v>
      </c>
      <c r="E389" s="339">
        <v>2.859</v>
      </c>
      <c r="F389" s="339">
        <v>2.9849999999999999</v>
      </c>
      <c r="G389" s="339">
        <v>2.9689999999999999</v>
      </c>
      <c r="H389" s="339">
        <v>0.622</v>
      </c>
      <c r="I389" s="339">
        <v>0.434</v>
      </c>
    </row>
    <row r="390" spans="2:9" x14ac:dyDescent="0.2">
      <c r="B390" s="943">
        <v>42669</v>
      </c>
      <c r="C390" s="339">
        <v>4.1269999999999998</v>
      </c>
      <c r="D390" s="339">
        <v>0.439</v>
      </c>
      <c r="E390" s="339">
        <v>2.9449999999999998</v>
      </c>
      <c r="F390" s="339">
        <v>3.052</v>
      </c>
      <c r="G390" s="339">
        <v>2.9870000000000001</v>
      </c>
      <c r="H390" s="339">
        <v>0.71299999999999997</v>
      </c>
      <c r="I390" s="339">
        <v>0.47599999999999998</v>
      </c>
    </row>
    <row r="391" spans="2:9" x14ac:dyDescent="0.2">
      <c r="B391" s="943">
        <v>42670</v>
      </c>
      <c r="C391" s="339">
        <v>4.1269999999999998</v>
      </c>
      <c r="D391" s="339">
        <v>0.45500000000000002</v>
      </c>
      <c r="E391" s="339">
        <v>3.0209999999999999</v>
      </c>
      <c r="F391" s="339">
        <v>3.1339999999999999</v>
      </c>
      <c r="G391" s="339">
        <v>3.0070000000000001</v>
      </c>
      <c r="H391" s="339">
        <v>0.74099999999999999</v>
      </c>
      <c r="I391" s="339">
        <v>0.54900000000000004</v>
      </c>
    </row>
    <row r="392" spans="2:9" x14ac:dyDescent="0.2">
      <c r="B392" s="943">
        <v>42671</v>
      </c>
      <c r="C392" s="339">
        <v>4.1269999999999998</v>
      </c>
      <c r="D392" s="339">
        <v>0.45500000000000002</v>
      </c>
      <c r="E392" s="339">
        <v>3.01</v>
      </c>
      <c r="F392" s="339">
        <v>3.1139999999999999</v>
      </c>
      <c r="G392" s="339">
        <v>3.0409999999999999</v>
      </c>
      <c r="H392" s="339">
        <v>0.749</v>
      </c>
      <c r="I392" s="339">
        <v>0.55300000000000005</v>
      </c>
    </row>
    <row r="393" spans="2:9" x14ac:dyDescent="0.2">
      <c r="B393" s="943">
        <v>42674</v>
      </c>
      <c r="C393" s="339">
        <v>4.1269999999999998</v>
      </c>
      <c r="D393" s="339">
        <v>0.45200000000000001</v>
      </c>
      <c r="E393" s="339">
        <v>3.0089999999999999</v>
      </c>
      <c r="F393" s="339">
        <v>3.0830000000000002</v>
      </c>
      <c r="G393" s="339">
        <v>3.0569999999999999</v>
      </c>
      <c r="H393" s="339">
        <v>0.749</v>
      </c>
      <c r="I393" s="339">
        <v>0.55000000000000004</v>
      </c>
    </row>
    <row r="394" spans="2:9" x14ac:dyDescent="0.2">
      <c r="B394" s="943">
        <v>42675</v>
      </c>
      <c r="C394" s="339">
        <v>4.1269999999999998</v>
      </c>
      <c r="D394" s="339">
        <v>0.46600000000000003</v>
      </c>
      <c r="E394" s="339">
        <v>3.0110000000000001</v>
      </c>
      <c r="F394" s="339">
        <v>3.11</v>
      </c>
      <c r="G394" s="339">
        <v>3.069</v>
      </c>
      <c r="H394" s="339">
        <v>0.76200000000000001</v>
      </c>
      <c r="I394" s="339">
        <v>0.56000000000000005</v>
      </c>
    </row>
    <row r="395" spans="2:9" x14ac:dyDescent="0.2">
      <c r="B395" s="943">
        <v>42676</v>
      </c>
      <c r="C395" s="339">
        <v>4.1269999999999998</v>
      </c>
      <c r="D395" s="339">
        <v>0.435</v>
      </c>
      <c r="E395" s="339">
        <v>2.99</v>
      </c>
      <c r="F395" s="339">
        <v>3.09</v>
      </c>
      <c r="G395" s="339">
        <v>3.0779999999999998</v>
      </c>
      <c r="H395" s="339">
        <v>0.76200000000000001</v>
      </c>
      <c r="I395" s="339">
        <v>0.53700000000000003</v>
      </c>
    </row>
    <row r="396" spans="2:9" x14ac:dyDescent="0.2">
      <c r="B396" s="943">
        <v>42677</v>
      </c>
      <c r="C396" s="339">
        <v>4.1269999999999998</v>
      </c>
      <c r="D396" s="339">
        <v>0.44900000000000001</v>
      </c>
      <c r="E396" s="339">
        <v>3.0209999999999999</v>
      </c>
      <c r="F396" s="339">
        <v>3.0779999999999998</v>
      </c>
      <c r="G396" s="339">
        <v>3.0950000000000002</v>
      </c>
      <c r="H396" s="339">
        <v>0.77</v>
      </c>
      <c r="I396" s="339">
        <v>0.54400000000000004</v>
      </c>
    </row>
    <row r="397" spans="2:9" x14ac:dyDescent="0.2">
      <c r="B397" s="943">
        <v>42678</v>
      </c>
      <c r="C397" s="339">
        <v>4.1269999999999998</v>
      </c>
      <c r="D397" s="339">
        <v>0.45200000000000001</v>
      </c>
      <c r="E397" s="339">
        <v>3.01</v>
      </c>
      <c r="F397" s="339">
        <v>3.0409999999999999</v>
      </c>
      <c r="G397" s="339">
        <v>3.093</v>
      </c>
      <c r="H397" s="339">
        <v>0.75600000000000001</v>
      </c>
      <c r="I397" s="339">
        <v>0.53100000000000003</v>
      </c>
    </row>
    <row r="398" spans="2:9" x14ac:dyDescent="0.2">
      <c r="B398" s="943">
        <v>42681</v>
      </c>
      <c r="C398" s="339">
        <v>4.1269999999999998</v>
      </c>
      <c r="D398" s="339">
        <v>0.44900000000000001</v>
      </c>
      <c r="E398" s="339">
        <v>3.09</v>
      </c>
      <c r="F398" s="339">
        <v>3.0590000000000002</v>
      </c>
      <c r="G398" s="339">
        <v>3.089</v>
      </c>
      <c r="H398" s="339">
        <v>0.74199999999999999</v>
      </c>
      <c r="I398" s="339">
        <v>0.56399999999999995</v>
      </c>
    </row>
    <row r="399" spans="2:9" x14ac:dyDescent="0.2">
      <c r="B399" s="943">
        <v>42682</v>
      </c>
      <c r="C399" s="339">
        <v>4.1269999999999998</v>
      </c>
      <c r="D399" s="339">
        <v>0.47199999999999998</v>
      </c>
      <c r="E399" s="339">
        <v>3.09</v>
      </c>
      <c r="F399" s="339">
        <v>3.1019999999999999</v>
      </c>
      <c r="G399" s="339">
        <v>3.0910000000000002</v>
      </c>
      <c r="H399" s="339">
        <v>0.75900000000000001</v>
      </c>
      <c r="I399" s="339">
        <v>0.57699999999999996</v>
      </c>
    </row>
    <row r="400" spans="2:9" x14ac:dyDescent="0.2">
      <c r="B400" s="943">
        <v>42683</v>
      </c>
      <c r="C400" s="339">
        <v>4.1269999999999998</v>
      </c>
      <c r="D400" s="339">
        <v>0.47399999999999998</v>
      </c>
      <c r="E400" s="339">
        <v>3.181</v>
      </c>
      <c r="F400" s="339">
        <v>3.1429999999999998</v>
      </c>
      <c r="G400" s="339">
        <v>3.137</v>
      </c>
      <c r="H400" s="339">
        <v>0.75800000000000001</v>
      </c>
      <c r="I400" s="339">
        <v>0.624</v>
      </c>
    </row>
    <row r="401" spans="2:9" x14ac:dyDescent="0.2">
      <c r="B401" s="943">
        <v>42684</v>
      </c>
      <c r="C401" s="339">
        <v>4.1269999999999998</v>
      </c>
      <c r="D401" s="339">
        <v>0.55200000000000005</v>
      </c>
      <c r="E401" s="339">
        <v>3.34</v>
      </c>
      <c r="F401" s="339">
        <v>3.3170000000000002</v>
      </c>
      <c r="G401" s="339">
        <v>3.2</v>
      </c>
      <c r="H401" s="339">
        <v>0.85099999999999998</v>
      </c>
      <c r="I401" s="339">
        <v>0.77600000000000002</v>
      </c>
    </row>
    <row r="402" spans="2:9" x14ac:dyDescent="0.2">
      <c r="B402" s="943">
        <v>42685</v>
      </c>
      <c r="C402" s="339">
        <v>4.1269999999999998</v>
      </c>
      <c r="D402" s="339">
        <v>0.55300000000000005</v>
      </c>
      <c r="E402" s="339">
        <v>3.407</v>
      </c>
      <c r="F402" s="339">
        <v>3.331</v>
      </c>
      <c r="G402" s="339">
        <v>3.3780000000000001</v>
      </c>
      <c r="H402" s="339">
        <v>0.95899999999999996</v>
      </c>
      <c r="I402" s="339">
        <v>0.82</v>
      </c>
    </row>
    <row r="403" spans="2:9" x14ac:dyDescent="0.2">
      <c r="B403" s="943">
        <v>42688</v>
      </c>
      <c r="C403" s="339">
        <v>4.1269999999999998</v>
      </c>
      <c r="D403" s="339">
        <v>0.59599999999999997</v>
      </c>
      <c r="E403" s="339">
        <v>3.53</v>
      </c>
      <c r="F403" s="339">
        <v>3.492</v>
      </c>
      <c r="G403" s="339">
        <v>3.49</v>
      </c>
      <c r="H403" s="339">
        <v>1.0169999999999999</v>
      </c>
      <c r="I403" s="339">
        <v>0.85499999999999998</v>
      </c>
    </row>
    <row r="404" spans="2:9" x14ac:dyDescent="0.2">
      <c r="B404" s="943">
        <v>42689</v>
      </c>
      <c r="C404" s="339">
        <v>4.1269999999999998</v>
      </c>
      <c r="D404" s="339">
        <v>0.55800000000000005</v>
      </c>
      <c r="E404" s="339">
        <v>3.49</v>
      </c>
      <c r="F404" s="339">
        <v>3.4929999999999999</v>
      </c>
      <c r="G404" s="339">
        <v>3.4529999999999998</v>
      </c>
      <c r="H404" s="339">
        <v>0.98399999999999999</v>
      </c>
      <c r="I404" s="339">
        <v>0.84099999999999997</v>
      </c>
    </row>
    <row r="405" spans="2:9" x14ac:dyDescent="0.2">
      <c r="B405" s="943">
        <v>42690</v>
      </c>
      <c r="C405" s="339">
        <v>4.1269999999999998</v>
      </c>
      <c r="D405" s="339">
        <v>0.56899999999999995</v>
      </c>
      <c r="E405" s="339">
        <v>3.5609999999999999</v>
      </c>
      <c r="F405" s="339">
        <v>3.5910000000000002</v>
      </c>
      <c r="G405" s="339">
        <v>3.4740000000000002</v>
      </c>
      <c r="H405" s="339">
        <v>0.998</v>
      </c>
      <c r="I405" s="339">
        <v>0.85</v>
      </c>
    </row>
    <row r="406" spans="2:9" x14ac:dyDescent="0.2">
      <c r="B406" s="943">
        <v>42691</v>
      </c>
      <c r="C406" s="339">
        <v>4.1269999999999998</v>
      </c>
      <c r="D406" s="339">
        <v>0.56899999999999995</v>
      </c>
      <c r="E406" s="339">
        <v>3.57</v>
      </c>
      <c r="F406" s="339">
        <v>3.6539999999999999</v>
      </c>
      <c r="G406" s="339">
        <v>3.4670000000000001</v>
      </c>
      <c r="H406" s="339">
        <v>1.006</v>
      </c>
      <c r="I406" s="339">
        <v>0.86</v>
      </c>
    </row>
    <row r="407" spans="2:9" x14ac:dyDescent="0.2">
      <c r="B407" s="943">
        <v>42692</v>
      </c>
      <c r="C407" s="339">
        <v>4.1269999999999998</v>
      </c>
      <c r="D407" s="339">
        <v>0.55600000000000005</v>
      </c>
      <c r="E407" s="339">
        <v>3.601</v>
      </c>
      <c r="F407" s="339">
        <v>3.6930000000000001</v>
      </c>
      <c r="G407" s="339">
        <v>3.5190000000000001</v>
      </c>
      <c r="H407" s="339">
        <v>1.0609999999999999</v>
      </c>
      <c r="I407" s="339">
        <v>0.86399999999999999</v>
      </c>
    </row>
    <row r="408" spans="2:9" x14ac:dyDescent="0.2">
      <c r="B408" s="943">
        <v>42695</v>
      </c>
      <c r="C408" s="339">
        <v>4.1269999999999998</v>
      </c>
      <c r="D408" s="339">
        <v>0.54600000000000004</v>
      </c>
      <c r="E408" s="339">
        <v>3.589</v>
      </c>
      <c r="F408" s="339">
        <v>3.5390000000000001</v>
      </c>
      <c r="G408" s="339">
        <v>3.5059999999999998</v>
      </c>
      <c r="H408" s="339">
        <v>1.052</v>
      </c>
      <c r="I408" s="339">
        <v>0.86399999999999999</v>
      </c>
    </row>
    <row r="409" spans="2:9" x14ac:dyDescent="0.2">
      <c r="B409" s="943">
        <v>42696</v>
      </c>
      <c r="C409" s="339">
        <v>4.1269999999999998</v>
      </c>
      <c r="D409" s="339">
        <v>0.52100000000000002</v>
      </c>
      <c r="E409" s="339">
        <v>3.54</v>
      </c>
      <c r="F409" s="339">
        <v>3.508</v>
      </c>
      <c r="G409" s="339">
        <v>3.4340000000000002</v>
      </c>
      <c r="H409" s="339">
        <v>1.0149999999999999</v>
      </c>
      <c r="I409" s="339">
        <v>0.85799999999999998</v>
      </c>
    </row>
    <row r="410" spans="2:9" x14ac:dyDescent="0.2">
      <c r="B410" s="943">
        <v>42697</v>
      </c>
      <c r="C410" s="339">
        <v>4.1269999999999998</v>
      </c>
      <c r="D410" s="339">
        <v>0.54</v>
      </c>
      <c r="E410" s="339">
        <v>3.5609999999999999</v>
      </c>
      <c r="F410" s="339">
        <v>3.6509999999999998</v>
      </c>
      <c r="G410" s="339">
        <v>3.464</v>
      </c>
      <c r="H410" s="339">
        <v>1.034</v>
      </c>
      <c r="I410" s="339">
        <v>0.89900000000000002</v>
      </c>
    </row>
    <row r="411" spans="2:9" x14ac:dyDescent="0.2">
      <c r="B411" s="943">
        <v>42698</v>
      </c>
      <c r="C411" s="339">
        <v>4.1269999999999998</v>
      </c>
      <c r="D411" s="339">
        <v>0.53500000000000003</v>
      </c>
      <c r="E411" s="339">
        <v>3.46</v>
      </c>
      <c r="F411" s="339">
        <v>3.597</v>
      </c>
      <c r="G411" s="339">
        <v>3.4689999999999999</v>
      </c>
      <c r="H411" s="339">
        <v>1.0049999999999999</v>
      </c>
      <c r="I411" s="339">
        <v>0.89400000000000002</v>
      </c>
    </row>
    <row r="412" spans="2:9" x14ac:dyDescent="0.2">
      <c r="B412" s="943">
        <v>42699</v>
      </c>
      <c r="C412" s="339">
        <v>4.1269999999999998</v>
      </c>
      <c r="D412" s="339">
        <v>0.51600000000000001</v>
      </c>
      <c r="E412" s="339">
        <v>3.431</v>
      </c>
      <c r="F412" s="339">
        <v>3.5470000000000002</v>
      </c>
      <c r="G412" s="339">
        <v>3.4729999999999999</v>
      </c>
      <c r="H412" s="339">
        <v>0.999</v>
      </c>
      <c r="I412" s="339">
        <v>0.93500000000000005</v>
      </c>
    </row>
    <row r="413" spans="2:9" x14ac:dyDescent="0.2">
      <c r="B413" s="943">
        <v>42702</v>
      </c>
      <c r="C413" s="339">
        <v>4.1269999999999998</v>
      </c>
      <c r="D413" s="339">
        <v>0.48599999999999999</v>
      </c>
      <c r="E413" s="339">
        <v>3.351</v>
      </c>
      <c r="F413" s="339">
        <v>3.4929999999999999</v>
      </c>
      <c r="G413" s="339">
        <v>3.4369999999999998</v>
      </c>
      <c r="H413" s="339">
        <v>0.98499999999999999</v>
      </c>
      <c r="I413" s="339">
        <v>0.92900000000000005</v>
      </c>
    </row>
    <row r="414" spans="2:9" x14ac:dyDescent="0.2">
      <c r="B414" s="943">
        <v>42703</v>
      </c>
      <c r="C414" s="339">
        <v>4.1269999999999998</v>
      </c>
      <c r="D414" s="339">
        <v>0.499</v>
      </c>
      <c r="E414" s="339">
        <v>3.391</v>
      </c>
      <c r="F414" s="339">
        <v>3.581</v>
      </c>
      <c r="G414" s="339">
        <v>3.4009999999999998</v>
      </c>
      <c r="H414" s="339">
        <v>0.93</v>
      </c>
      <c r="I414" s="339">
        <v>0.93500000000000005</v>
      </c>
    </row>
    <row r="415" spans="2:9" x14ac:dyDescent="0.2">
      <c r="B415" s="943">
        <v>42704</v>
      </c>
      <c r="C415" s="339">
        <v>4.1269999999999998</v>
      </c>
      <c r="D415" s="339">
        <v>0.50900000000000001</v>
      </c>
      <c r="E415" s="339">
        <v>3.411</v>
      </c>
      <c r="F415" s="339">
        <v>3.6419999999999999</v>
      </c>
      <c r="G415" s="339">
        <v>3.4009999999999998</v>
      </c>
      <c r="H415" s="339">
        <v>0.996</v>
      </c>
      <c r="I415" s="339">
        <v>0.995</v>
      </c>
    </row>
    <row r="416" spans="2:9" x14ac:dyDescent="0.2">
      <c r="B416" s="943">
        <v>42705</v>
      </c>
      <c r="C416" s="339">
        <v>4.1269999999999998</v>
      </c>
      <c r="D416" s="339">
        <v>0.53200000000000003</v>
      </c>
      <c r="E416" s="339">
        <v>3.5409999999999999</v>
      </c>
      <c r="F416" s="339">
        <v>3.7679999999999998</v>
      </c>
      <c r="G416" s="339">
        <v>3.4009999999999998</v>
      </c>
      <c r="H416" s="339">
        <v>1.0049999999999999</v>
      </c>
      <c r="I416" s="339">
        <v>1.073</v>
      </c>
    </row>
    <row r="417" spans="2:9" x14ac:dyDescent="0.2">
      <c r="B417" s="943">
        <v>42706</v>
      </c>
      <c r="C417" s="339">
        <v>4.1269999999999998</v>
      </c>
      <c r="D417" s="339">
        <v>0.51100000000000001</v>
      </c>
      <c r="E417" s="339">
        <v>3.5409999999999999</v>
      </c>
      <c r="F417" s="339">
        <v>3.8119999999999998</v>
      </c>
      <c r="G417" s="339">
        <v>3.4769999999999999</v>
      </c>
      <c r="H417" s="339">
        <v>1.0680000000000001</v>
      </c>
      <c r="I417" s="339">
        <v>0.98199999999999998</v>
      </c>
    </row>
    <row r="418" spans="2:9" x14ac:dyDescent="0.2">
      <c r="B418" s="943">
        <v>42709</v>
      </c>
      <c r="C418" s="339">
        <v>4.1269999999999998</v>
      </c>
      <c r="D418" s="339">
        <v>0.503</v>
      </c>
      <c r="E418" s="339">
        <v>3.5409999999999999</v>
      </c>
      <c r="F418" s="339">
        <v>3.7559999999999998</v>
      </c>
      <c r="G418" s="339">
        <v>3.4980000000000002</v>
      </c>
      <c r="H418" s="339">
        <v>1.0369999999999999</v>
      </c>
      <c r="I418" s="339">
        <v>1.018</v>
      </c>
    </row>
    <row r="419" spans="2:9" x14ac:dyDescent="0.2">
      <c r="B419" s="943">
        <v>42710</v>
      </c>
      <c r="C419" s="339">
        <v>4.1269999999999998</v>
      </c>
      <c r="D419" s="339">
        <v>0.51</v>
      </c>
      <c r="E419" s="339">
        <v>3.46</v>
      </c>
      <c r="F419" s="339">
        <v>3.62</v>
      </c>
      <c r="G419" s="339">
        <v>3.492</v>
      </c>
      <c r="H419" s="339">
        <v>1.0409999999999999</v>
      </c>
      <c r="I419" s="339">
        <v>1.0229999999999999</v>
      </c>
    </row>
    <row r="420" spans="2:9" x14ac:dyDescent="0.2">
      <c r="B420" s="943">
        <v>42711</v>
      </c>
      <c r="C420" s="339">
        <v>4.1269999999999998</v>
      </c>
      <c r="D420" s="339">
        <v>0.505</v>
      </c>
      <c r="E420" s="339">
        <v>3.359</v>
      </c>
      <c r="F420" s="339">
        <v>3.536</v>
      </c>
      <c r="G420" s="339">
        <v>3.4830000000000001</v>
      </c>
      <c r="H420" s="339">
        <v>0.98599999999999999</v>
      </c>
      <c r="I420" s="339">
        <v>1.03</v>
      </c>
    </row>
    <row r="421" spans="2:9" x14ac:dyDescent="0.2">
      <c r="B421" s="943">
        <v>42712</v>
      </c>
      <c r="C421" s="339">
        <v>4.1269999999999998</v>
      </c>
      <c r="D421" s="339">
        <v>0.53800000000000003</v>
      </c>
      <c r="E421" s="339">
        <v>3.359</v>
      </c>
      <c r="F421" s="339">
        <v>3.61</v>
      </c>
      <c r="G421" s="339">
        <v>3.5059999999999998</v>
      </c>
      <c r="H421" s="339">
        <v>0.96499999999999997</v>
      </c>
      <c r="I421" s="339">
        <v>1.0640000000000001</v>
      </c>
    </row>
    <row r="422" spans="2:9" x14ac:dyDescent="0.2">
      <c r="B422" s="943">
        <v>42713</v>
      </c>
      <c r="C422" s="339">
        <v>4.1269999999999998</v>
      </c>
      <c r="D422" s="339">
        <v>0.51200000000000001</v>
      </c>
      <c r="E422" s="339">
        <v>3.339</v>
      </c>
      <c r="F422" s="339">
        <v>3.601</v>
      </c>
      <c r="G422" s="339">
        <v>3.5179999999999998</v>
      </c>
      <c r="H422" s="339">
        <v>0.95499999999999996</v>
      </c>
      <c r="I422" s="339">
        <v>1.05</v>
      </c>
    </row>
    <row r="423" spans="2:9" x14ac:dyDescent="0.2">
      <c r="B423" s="943">
        <v>42716</v>
      </c>
      <c r="C423" s="339">
        <v>4.1269999999999998</v>
      </c>
      <c r="D423" s="339">
        <v>0.52300000000000002</v>
      </c>
      <c r="E423" s="339">
        <v>3.339</v>
      </c>
      <c r="F423" s="339">
        <v>3.629</v>
      </c>
      <c r="G423" s="339">
        <v>3.5670000000000002</v>
      </c>
      <c r="H423" s="339">
        <v>0.96699999999999997</v>
      </c>
      <c r="I423" s="339">
        <v>1.121</v>
      </c>
    </row>
    <row r="424" spans="2:9" x14ac:dyDescent="0.2">
      <c r="B424" s="943">
        <v>42717</v>
      </c>
      <c r="C424" s="339">
        <v>4.1269999999999998</v>
      </c>
      <c r="D424" s="339">
        <v>0.49399999999999999</v>
      </c>
      <c r="E424" s="339">
        <v>3.319</v>
      </c>
      <c r="F424" s="339">
        <v>3.5539999999999998</v>
      </c>
      <c r="G424" s="339">
        <v>3.5680000000000001</v>
      </c>
      <c r="H424" s="339">
        <v>0.96599999999999997</v>
      </c>
      <c r="I424" s="339">
        <v>1.0569999999999999</v>
      </c>
    </row>
    <row r="425" spans="2:9" x14ac:dyDescent="0.2">
      <c r="B425" s="943">
        <v>42718</v>
      </c>
      <c r="C425" s="339">
        <v>4.1269999999999998</v>
      </c>
      <c r="D425" s="339">
        <v>0.47199999999999998</v>
      </c>
      <c r="E425" s="339">
        <v>3.3</v>
      </c>
      <c r="F425" s="339">
        <v>3.448</v>
      </c>
      <c r="G425" s="339">
        <v>3.5630000000000002</v>
      </c>
      <c r="H425" s="339">
        <v>0.95</v>
      </c>
      <c r="I425" s="339">
        <v>1.006</v>
      </c>
    </row>
    <row r="426" spans="2:9" x14ac:dyDescent="0.2">
      <c r="B426" s="943">
        <v>42719</v>
      </c>
      <c r="C426" s="339">
        <v>4.1269999999999998</v>
      </c>
      <c r="D426" s="339">
        <v>0.49099999999999999</v>
      </c>
      <c r="E426" s="339">
        <v>3.359</v>
      </c>
      <c r="F426" s="339">
        <v>3.516</v>
      </c>
      <c r="G426" s="339">
        <v>3.6779999999999999</v>
      </c>
      <c r="H426" s="339">
        <v>0.90100000000000002</v>
      </c>
      <c r="I426" s="339">
        <v>1.0620000000000001</v>
      </c>
    </row>
    <row r="427" spans="2:9" x14ac:dyDescent="0.2">
      <c r="B427" s="943">
        <v>42720</v>
      </c>
      <c r="C427" s="339">
        <v>4.1269999999999998</v>
      </c>
      <c r="D427" s="339">
        <v>0.47499999999999998</v>
      </c>
      <c r="E427" s="339">
        <v>3.2509999999999999</v>
      </c>
      <c r="F427" s="339">
        <v>3.4689999999999999</v>
      </c>
      <c r="G427" s="339">
        <v>3.665</v>
      </c>
      <c r="H427" s="339">
        <v>0.85199999999999998</v>
      </c>
      <c r="I427" s="339">
        <v>1.0209999999999999</v>
      </c>
    </row>
    <row r="428" spans="2:9" x14ac:dyDescent="0.2">
      <c r="B428" s="943">
        <v>42723</v>
      </c>
      <c r="C428" s="339">
        <v>4.1269999999999998</v>
      </c>
      <c r="D428" s="339">
        <v>0.45100000000000001</v>
      </c>
      <c r="E428" s="339">
        <v>3.198</v>
      </c>
      <c r="F428" s="339">
        <v>3.4009999999999998</v>
      </c>
      <c r="G428" s="339">
        <v>3.66</v>
      </c>
      <c r="H428" s="339">
        <v>0.86699999999999999</v>
      </c>
      <c r="I428" s="339">
        <v>0.96499999999999997</v>
      </c>
    </row>
    <row r="429" spans="2:9" x14ac:dyDescent="0.2">
      <c r="B429" s="943">
        <v>42724</v>
      </c>
      <c r="C429" s="339">
        <v>4.1269999999999998</v>
      </c>
      <c r="D429" s="339">
        <v>0.437</v>
      </c>
      <c r="E429" s="339">
        <v>3.149</v>
      </c>
      <c r="F429" s="339">
        <v>3.4420000000000002</v>
      </c>
      <c r="G429" s="339">
        <v>3.6480000000000001</v>
      </c>
      <c r="H429" s="339">
        <v>0.86699999999999999</v>
      </c>
      <c r="I429" s="339">
        <v>0.98</v>
      </c>
    </row>
    <row r="430" spans="2:9" x14ac:dyDescent="0.2">
      <c r="B430" s="943">
        <v>42725</v>
      </c>
      <c r="C430" s="339">
        <v>4.1269999999999998</v>
      </c>
      <c r="D430" s="339">
        <v>0.42699999999999999</v>
      </c>
      <c r="E430" s="339">
        <v>3.161</v>
      </c>
      <c r="F430" s="339">
        <v>3.4169999999999998</v>
      </c>
      <c r="G430" s="339">
        <v>3.6429999999999998</v>
      </c>
      <c r="H430" s="339">
        <v>0.84799999999999998</v>
      </c>
      <c r="I430" s="339">
        <v>0.96199999999999997</v>
      </c>
    </row>
    <row r="431" spans="2:9" x14ac:dyDescent="0.2">
      <c r="B431" s="943">
        <v>42726</v>
      </c>
      <c r="C431" s="339">
        <v>4.1269999999999998</v>
      </c>
      <c r="D431" s="339">
        <v>0.41799999999999998</v>
      </c>
      <c r="E431" s="339">
        <v>3.161</v>
      </c>
      <c r="F431" s="339">
        <v>3.431</v>
      </c>
      <c r="G431" s="339">
        <v>3.6320000000000001</v>
      </c>
      <c r="H431" s="339">
        <v>0.86699999999999999</v>
      </c>
      <c r="I431" s="339">
        <v>0.97399999999999998</v>
      </c>
    </row>
    <row r="432" spans="2:9" x14ac:dyDescent="0.2">
      <c r="B432" s="943">
        <v>42727</v>
      </c>
      <c r="C432" s="339">
        <v>4.1269999999999998</v>
      </c>
      <c r="D432" s="339">
        <v>0.41299999999999998</v>
      </c>
      <c r="E432" s="339">
        <v>3.3</v>
      </c>
      <c r="F432" s="339">
        <v>3.4209999999999998</v>
      </c>
      <c r="G432" s="339">
        <v>3.6110000000000002</v>
      </c>
      <c r="H432" s="339">
        <v>0.81699999999999995</v>
      </c>
      <c r="I432" s="339">
        <v>0.93600000000000005</v>
      </c>
    </row>
    <row r="433" spans="2:9" x14ac:dyDescent="0.2">
      <c r="B433" s="943">
        <v>42730</v>
      </c>
      <c r="C433" s="339">
        <v>4.1269999999999998</v>
      </c>
      <c r="D433" s="339">
        <v>0.41299999999999998</v>
      </c>
      <c r="E433" s="339">
        <v>3.2989999999999999</v>
      </c>
      <c r="F433" s="339">
        <v>3.4209999999999998</v>
      </c>
      <c r="G433" s="339">
        <v>3.6110000000000002</v>
      </c>
      <c r="H433" s="339">
        <v>0.81699999999999995</v>
      </c>
      <c r="I433" s="339">
        <v>0.93600000000000005</v>
      </c>
    </row>
    <row r="434" spans="2:9" x14ac:dyDescent="0.2">
      <c r="B434" s="943">
        <v>42731</v>
      </c>
      <c r="C434" s="339">
        <v>4.1269999999999998</v>
      </c>
      <c r="D434" s="339">
        <v>0.41899999999999998</v>
      </c>
      <c r="E434" s="339">
        <v>3.3010000000000002</v>
      </c>
      <c r="F434" s="339">
        <v>3.4420000000000002</v>
      </c>
      <c r="G434" s="339">
        <v>3.5910000000000002</v>
      </c>
      <c r="H434" s="339">
        <v>0.84699999999999998</v>
      </c>
      <c r="I434" s="339">
        <v>0.94</v>
      </c>
    </row>
    <row r="435" spans="2:9" x14ac:dyDescent="0.2">
      <c r="B435" s="943">
        <v>42732</v>
      </c>
      <c r="C435" s="339">
        <v>4.1269999999999998</v>
      </c>
      <c r="D435" s="339">
        <v>0.40600000000000003</v>
      </c>
      <c r="E435" s="339">
        <v>3.2109999999999999</v>
      </c>
      <c r="F435" s="339">
        <v>3.4820000000000002</v>
      </c>
      <c r="G435" s="339">
        <v>3.56</v>
      </c>
      <c r="H435" s="339">
        <v>0.82499999999999996</v>
      </c>
      <c r="I435" s="339">
        <v>0.92200000000000004</v>
      </c>
    </row>
    <row r="436" spans="2:9" x14ac:dyDescent="0.2">
      <c r="B436" s="943">
        <v>42733</v>
      </c>
      <c r="C436" s="339">
        <v>4.1269999999999998</v>
      </c>
      <c r="D436" s="339">
        <v>0.41299999999999998</v>
      </c>
      <c r="E436" s="339">
        <v>3.161</v>
      </c>
      <c r="F436" s="339">
        <v>3.5259999999999998</v>
      </c>
      <c r="G436" s="339">
        <v>3.5110000000000001</v>
      </c>
      <c r="H436" s="339">
        <v>0.82199999999999995</v>
      </c>
      <c r="I436" s="339">
        <v>0.9</v>
      </c>
    </row>
    <row r="437" spans="2:9" x14ac:dyDescent="0.2">
      <c r="B437" s="943">
        <v>42734</v>
      </c>
      <c r="C437" s="339">
        <v>4.1269999999999998</v>
      </c>
      <c r="D437" s="339">
        <v>0.41399999999999998</v>
      </c>
      <c r="E437" s="339">
        <v>3.16</v>
      </c>
      <c r="F437" s="339">
        <v>3.6190000000000002</v>
      </c>
      <c r="G437" s="339">
        <v>3.4729999999999999</v>
      </c>
      <c r="H437" s="339">
        <v>0.83299999999999996</v>
      </c>
      <c r="I437" s="339">
        <v>0.90200000000000002</v>
      </c>
    </row>
    <row r="438" spans="2:9" x14ac:dyDescent="0.2">
      <c r="B438" s="943">
        <v>42737</v>
      </c>
      <c r="C438" s="339">
        <v>4.1269999999999998</v>
      </c>
      <c r="D438" s="339">
        <v>0.432</v>
      </c>
      <c r="E438" s="339">
        <v>3.16</v>
      </c>
      <c r="F438" s="339">
        <v>3.6749999999999998</v>
      </c>
      <c r="G438" s="339">
        <v>3.4729999999999999</v>
      </c>
      <c r="H438" s="339">
        <v>0.82299999999999995</v>
      </c>
      <c r="I438" s="339">
        <v>0.89700000000000002</v>
      </c>
    </row>
    <row r="439" spans="2:9" x14ac:dyDescent="0.2">
      <c r="B439" s="943">
        <v>42738</v>
      </c>
      <c r="C439" s="339">
        <v>4.1269999999999998</v>
      </c>
      <c r="D439" s="339">
        <v>0.47699999999999998</v>
      </c>
      <c r="E439" s="339">
        <v>3.2509999999999999</v>
      </c>
      <c r="F439" s="339">
        <v>3.73</v>
      </c>
      <c r="G439" s="339">
        <v>3.4590000000000001</v>
      </c>
      <c r="H439" s="339">
        <v>0.86599999999999999</v>
      </c>
      <c r="I439" s="339">
        <v>0.96799999999999997</v>
      </c>
    </row>
    <row r="440" spans="2:9" x14ac:dyDescent="0.2">
      <c r="B440" s="943">
        <v>42739</v>
      </c>
      <c r="C440" s="339">
        <v>4.1269999999999998</v>
      </c>
      <c r="D440" s="339">
        <v>0.45200000000000001</v>
      </c>
      <c r="E440" s="339">
        <v>3.25</v>
      </c>
      <c r="F440" s="339">
        <v>3.706</v>
      </c>
      <c r="G440" s="339">
        <v>3.452</v>
      </c>
      <c r="H440" s="339">
        <v>0.877</v>
      </c>
      <c r="I440" s="339">
        <v>0.98099999999999998</v>
      </c>
    </row>
    <row r="441" spans="2:9" x14ac:dyDescent="0.2">
      <c r="B441" s="943">
        <v>42740</v>
      </c>
      <c r="C441" s="339">
        <v>4.1269999999999998</v>
      </c>
      <c r="D441" s="339">
        <v>0.45</v>
      </c>
      <c r="E441" s="339">
        <v>3.3</v>
      </c>
      <c r="F441" s="339">
        <v>3.6589999999999998</v>
      </c>
      <c r="G441" s="339">
        <v>3.4369999999999998</v>
      </c>
      <c r="H441" s="339">
        <v>0.876</v>
      </c>
      <c r="I441" s="339">
        <v>0.96399999999999997</v>
      </c>
    </row>
    <row r="442" spans="2:9" x14ac:dyDescent="0.2">
      <c r="B442" s="943">
        <v>42741</v>
      </c>
      <c r="C442" s="339">
        <v>4.1269999999999998</v>
      </c>
      <c r="D442" s="339">
        <v>0.46400000000000002</v>
      </c>
      <c r="E442" s="339">
        <v>3.3610000000000002</v>
      </c>
      <c r="F442" s="339">
        <v>3.661</v>
      </c>
      <c r="G442" s="339">
        <v>3.4129999999999998</v>
      </c>
      <c r="H442" s="339">
        <v>0.93300000000000005</v>
      </c>
      <c r="I442" s="339">
        <v>1.012</v>
      </c>
    </row>
    <row r="443" spans="2:9" x14ac:dyDescent="0.2">
      <c r="B443" s="943">
        <v>42744</v>
      </c>
      <c r="C443" s="339">
        <v>4.1269999999999998</v>
      </c>
      <c r="D443" s="339">
        <v>0.46700000000000003</v>
      </c>
      <c r="E443" s="339">
        <v>3.4649999999999999</v>
      </c>
      <c r="F443" s="339">
        <v>3.67</v>
      </c>
      <c r="G443" s="339">
        <v>3.4129999999999998</v>
      </c>
      <c r="H443" s="339">
        <v>0.94</v>
      </c>
      <c r="I443" s="339">
        <v>0.99199999999999999</v>
      </c>
    </row>
    <row r="444" spans="2:9" x14ac:dyDescent="0.2">
      <c r="B444" s="943">
        <v>42745</v>
      </c>
      <c r="C444" s="339">
        <v>4.1269999999999998</v>
      </c>
      <c r="D444" s="339">
        <v>0.44400000000000001</v>
      </c>
      <c r="E444" s="339">
        <v>3.47</v>
      </c>
      <c r="F444" s="339">
        <v>3.556</v>
      </c>
      <c r="G444" s="339">
        <v>3.4079999999999999</v>
      </c>
      <c r="H444" s="339">
        <v>0.94199999999999995</v>
      </c>
      <c r="I444" s="339">
        <v>0.998</v>
      </c>
    </row>
    <row r="445" spans="2:9" x14ac:dyDescent="0.2">
      <c r="B445" s="943">
        <v>42746</v>
      </c>
      <c r="C445" s="339">
        <v>4.1269999999999998</v>
      </c>
      <c r="D445" s="339">
        <v>0.34399999999999997</v>
      </c>
      <c r="E445" s="339">
        <v>3.39</v>
      </c>
      <c r="F445" s="339">
        <v>3.5470000000000002</v>
      </c>
      <c r="G445" s="339">
        <v>3.4580000000000002</v>
      </c>
      <c r="H445" s="339">
        <v>0.94099999999999995</v>
      </c>
      <c r="I445" s="339">
        <v>0.97</v>
      </c>
    </row>
    <row r="446" spans="2:9" x14ac:dyDescent="0.2">
      <c r="B446" s="943">
        <v>42747</v>
      </c>
      <c r="C446" s="339">
        <v>4.1269999999999998</v>
      </c>
      <c r="D446" s="339">
        <v>0.30599999999999999</v>
      </c>
      <c r="E446" s="339">
        <v>3.36</v>
      </c>
      <c r="F446" s="339">
        <v>3.5590000000000002</v>
      </c>
      <c r="G446" s="339">
        <v>3.4750000000000001</v>
      </c>
      <c r="H446" s="339">
        <v>0.92900000000000005</v>
      </c>
      <c r="I446" s="339">
        <v>0.98099999999999998</v>
      </c>
    </row>
    <row r="447" spans="2:9" x14ac:dyDescent="0.2">
      <c r="B447" s="943">
        <v>42748</v>
      </c>
      <c r="C447" s="339">
        <v>4.1269999999999998</v>
      </c>
      <c r="D447" s="339">
        <v>0.32600000000000001</v>
      </c>
      <c r="E447" s="339">
        <v>3.42</v>
      </c>
      <c r="F447" s="339">
        <v>3.6480000000000001</v>
      </c>
      <c r="G447" s="339">
        <v>3.4929999999999999</v>
      </c>
      <c r="H447" s="339">
        <v>0.93700000000000006</v>
      </c>
      <c r="I447" s="339">
        <v>1.0089999999999999</v>
      </c>
    </row>
    <row r="448" spans="2:9" x14ac:dyDescent="0.2">
      <c r="B448" s="943">
        <v>42751</v>
      </c>
      <c r="C448" s="339">
        <v>4.1269999999999998</v>
      </c>
      <c r="D448" s="339">
        <v>0.316</v>
      </c>
      <c r="E448" s="339">
        <v>3.4159999999999999</v>
      </c>
      <c r="F448" s="339">
        <v>3.621</v>
      </c>
      <c r="G448" s="339">
        <v>3.427</v>
      </c>
      <c r="H448" s="339">
        <v>1.018</v>
      </c>
      <c r="I448" s="339">
        <v>0.98699999999999999</v>
      </c>
    </row>
    <row r="449" spans="2:9" x14ac:dyDescent="0.2">
      <c r="B449" s="943">
        <v>42752</v>
      </c>
      <c r="C449" s="339">
        <v>4.1269999999999998</v>
      </c>
      <c r="D449" s="339">
        <v>0.309</v>
      </c>
      <c r="E449" s="339">
        <v>3.44</v>
      </c>
      <c r="F449" s="339">
        <v>3.6150000000000002</v>
      </c>
      <c r="G449" s="339">
        <v>3.399</v>
      </c>
      <c r="H449" s="339">
        <v>1.0449999999999999</v>
      </c>
      <c r="I449" s="339">
        <v>0.98599999999999999</v>
      </c>
    </row>
    <row r="450" spans="2:9" x14ac:dyDescent="0.2">
      <c r="B450" s="943">
        <v>42753</v>
      </c>
      <c r="C450" s="339">
        <v>4.1269999999999998</v>
      </c>
      <c r="D450" s="339">
        <v>0.32300000000000001</v>
      </c>
      <c r="E450" s="339">
        <v>3.43</v>
      </c>
      <c r="F450" s="339">
        <v>3.6219999999999999</v>
      </c>
      <c r="G450" s="339">
        <v>3.3769999999999998</v>
      </c>
      <c r="H450" s="339">
        <v>1.052</v>
      </c>
      <c r="I450" s="339">
        <v>1.0069999999999999</v>
      </c>
    </row>
    <row r="451" spans="2:9" x14ac:dyDescent="0.2">
      <c r="B451" s="943">
        <v>42754</v>
      </c>
      <c r="C451" s="339">
        <v>4.1269999999999998</v>
      </c>
      <c r="D451" s="339">
        <v>0.372</v>
      </c>
      <c r="E451" s="339">
        <v>3.43</v>
      </c>
      <c r="F451" s="339">
        <v>3.6920000000000002</v>
      </c>
      <c r="G451" s="339">
        <v>3.4350000000000001</v>
      </c>
      <c r="H451" s="339">
        <v>1.3680000000000001</v>
      </c>
      <c r="I451" s="339">
        <v>1.0349999999999999</v>
      </c>
    </row>
    <row r="452" spans="2:9" x14ac:dyDescent="0.2">
      <c r="B452" s="943">
        <v>42755</v>
      </c>
      <c r="C452" s="339">
        <v>4.1269999999999998</v>
      </c>
      <c r="D452" s="339">
        <v>0.38500000000000001</v>
      </c>
      <c r="E452" s="339">
        <v>3.5</v>
      </c>
      <c r="F452" s="339">
        <v>3.7320000000000002</v>
      </c>
      <c r="G452" s="339">
        <v>3.4510000000000001</v>
      </c>
      <c r="H452" s="339">
        <v>1.3740000000000001</v>
      </c>
      <c r="I452" s="339">
        <v>1.0720000000000001</v>
      </c>
    </row>
    <row r="453" spans="2:9" x14ac:dyDescent="0.2">
      <c r="B453" s="943">
        <v>42758</v>
      </c>
      <c r="C453" s="339">
        <v>4.1269999999999998</v>
      </c>
      <c r="D453" s="339">
        <v>0.39200000000000002</v>
      </c>
      <c r="E453" s="339">
        <v>3.44</v>
      </c>
      <c r="F453" s="339">
        <v>3.681</v>
      </c>
      <c r="G453" s="339">
        <v>3.4489999999999998</v>
      </c>
      <c r="H453" s="339">
        <v>1.35</v>
      </c>
      <c r="I453" s="339">
        <v>1.016</v>
      </c>
    </row>
    <row r="454" spans="2:9" x14ac:dyDescent="0.2">
      <c r="B454" s="943">
        <v>42759</v>
      </c>
      <c r="C454" s="339">
        <v>4.1269999999999998</v>
      </c>
      <c r="D454" s="339">
        <v>0.38800000000000001</v>
      </c>
      <c r="E454" s="339">
        <v>3.47</v>
      </c>
      <c r="F454" s="339">
        <v>3.6869999999999998</v>
      </c>
      <c r="G454" s="339">
        <v>3.4489999999999998</v>
      </c>
      <c r="H454" s="339">
        <v>1.373</v>
      </c>
      <c r="I454" s="339">
        <v>1.0489999999999999</v>
      </c>
    </row>
    <row r="455" spans="2:9" x14ac:dyDescent="0.2">
      <c r="B455" s="943">
        <v>42760</v>
      </c>
      <c r="C455" s="339">
        <v>4.1269999999999998</v>
      </c>
      <c r="D455" s="339">
        <v>0.41099999999999998</v>
      </c>
      <c r="E455" s="339">
        <v>3.48</v>
      </c>
      <c r="F455" s="339">
        <v>3.754</v>
      </c>
      <c r="G455" s="339">
        <v>3.508</v>
      </c>
      <c r="H455" s="339">
        <v>1.385</v>
      </c>
      <c r="I455" s="339">
        <v>1.089</v>
      </c>
    </row>
    <row r="456" spans="2:9" x14ac:dyDescent="0.2">
      <c r="B456" s="943">
        <v>42761</v>
      </c>
      <c r="C456" s="339">
        <v>4.1269999999999998</v>
      </c>
      <c r="D456" s="339">
        <v>0.41599999999999998</v>
      </c>
      <c r="E456" s="339">
        <v>3.4910000000000001</v>
      </c>
      <c r="F456" s="339">
        <v>3.931</v>
      </c>
      <c r="G456" s="339">
        <v>3.581</v>
      </c>
      <c r="H456" s="339">
        <v>1.4359999999999999</v>
      </c>
      <c r="I456" s="339">
        <v>1.0960000000000001</v>
      </c>
    </row>
    <row r="457" spans="2:9" x14ac:dyDescent="0.2">
      <c r="B457" s="943">
        <v>42762</v>
      </c>
      <c r="C457" s="339">
        <v>4.1269999999999998</v>
      </c>
      <c r="D457" s="339">
        <v>0.41599999999999998</v>
      </c>
      <c r="E457" s="339">
        <v>3.46</v>
      </c>
      <c r="F457" s="339">
        <v>3.8889999999999998</v>
      </c>
      <c r="G457" s="339">
        <v>3.605</v>
      </c>
      <c r="H457" s="339">
        <v>1.4610000000000001</v>
      </c>
      <c r="I457" s="339">
        <v>1.083</v>
      </c>
    </row>
    <row r="458" spans="2:9" x14ac:dyDescent="0.2">
      <c r="B458" s="943">
        <v>42765</v>
      </c>
      <c r="C458" s="339">
        <v>4.1269999999999998</v>
      </c>
      <c r="D458" s="339">
        <v>0.40899999999999997</v>
      </c>
      <c r="E458" s="339">
        <v>3.4670000000000001</v>
      </c>
      <c r="F458" s="339">
        <v>3.8650000000000002</v>
      </c>
      <c r="G458" s="339">
        <v>3.6760000000000002</v>
      </c>
      <c r="H458" s="339">
        <v>1.496</v>
      </c>
      <c r="I458" s="339">
        <v>1.073</v>
      </c>
    </row>
    <row r="459" spans="2:9" x14ac:dyDescent="0.2">
      <c r="B459" s="943">
        <v>42766</v>
      </c>
      <c r="C459" s="339">
        <v>4.1269999999999998</v>
      </c>
      <c r="D459" s="339">
        <v>0.40699999999999997</v>
      </c>
      <c r="E459" s="339">
        <v>3.46</v>
      </c>
      <c r="F459" s="339">
        <v>3.8690000000000002</v>
      </c>
      <c r="G459" s="339">
        <v>3.7149999999999999</v>
      </c>
      <c r="H459" s="339">
        <v>1.4950000000000001</v>
      </c>
      <c r="I459" s="339">
        <v>1.0620000000000001</v>
      </c>
    </row>
    <row r="460" spans="2:9" x14ac:dyDescent="0.2">
      <c r="B460" s="943">
        <v>42767</v>
      </c>
      <c r="C460" s="339">
        <v>4.1269999999999998</v>
      </c>
      <c r="D460" s="339">
        <v>0.433</v>
      </c>
      <c r="E460" s="339">
        <v>3.4729999999999999</v>
      </c>
      <c r="F460" s="339">
        <v>3.8660000000000001</v>
      </c>
      <c r="G460" s="339">
        <v>3.8410000000000002</v>
      </c>
      <c r="H460" s="339">
        <v>1.5129999999999999</v>
      </c>
      <c r="I460" s="339">
        <v>1.091</v>
      </c>
    </row>
    <row r="461" spans="2:9" x14ac:dyDescent="0.2">
      <c r="B461" s="943">
        <v>42768</v>
      </c>
      <c r="C461" s="339">
        <v>4.1269999999999998</v>
      </c>
      <c r="D461" s="339">
        <v>0.42099999999999999</v>
      </c>
      <c r="E461" s="339">
        <v>3.4809999999999999</v>
      </c>
      <c r="F461" s="339">
        <v>3.79</v>
      </c>
      <c r="G461" s="339">
        <v>3.7280000000000002</v>
      </c>
      <c r="H461" s="339">
        <v>1.4770000000000001</v>
      </c>
      <c r="I461" s="339">
        <v>1.052</v>
      </c>
    </row>
    <row r="462" spans="2:9" x14ac:dyDescent="0.2">
      <c r="B462" s="943">
        <v>42769</v>
      </c>
      <c r="C462" s="339">
        <v>4.1269999999999998</v>
      </c>
      <c r="D462" s="339">
        <v>0.42099999999999999</v>
      </c>
      <c r="E462" s="339">
        <v>3.52</v>
      </c>
      <c r="F462" s="339">
        <v>3.7530000000000001</v>
      </c>
      <c r="G462" s="339">
        <v>3.6179999999999999</v>
      </c>
      <c r="H462" s="339">
        <v>1.476</v>
      </c>
      <c r="I462" s="339">
        <v>1.054</v>
      </c>
    </row>
    <row r="463" spans="2:9" x14ac:dyDescent="0.2">
      <c r="B463" s="943">
        <v>42772</v>
      </c>
      <c r="C463" s="339">
        <v>4.1269999999999998</v>
      </c>
      <c r="D463" s="339">
        <v>0.41199999999999998</v>
      </c>
      <c r="E463" s="339">
        <v>3.53</v>
      </c>
      <c r="F463" s="339">
        <v>3.7610000000000001</v>
      </c>
      <c r="G463" s="339">
        <v>3.6070000000000002</v>
      </c>
      <c r="H463" s="339">
        <v>1.4750000000000001</v>
      </c>
      <c r="I463" s="339">
        <v>1.0589999999999999</v>
      </c>
    </row>
    <row r="464" spans="2:9" x14ac:dyDescent="0.2">
      <c r="B464" s="943">
        <v>42773</v>
      </c>
      <c r="C464" s="339">
        <v>4.1269999999999998</v>
      </c>
      <c r="D464" s="339">
        <v>0.435</v>
      </c>
      <c r="E464" s="339">
        <v>3.59</v>
      </c>
      <c r="F464" s="339">
        <v>3.8079999999999998</v>
      </c>
      <c r="G464" s="339">
        <v>3.62</v>
      </c>
      <c r="H464" s="339">
        <v>1.4830000000000001</v>
      </c>
      <c r="I464" s="339">
        <v>1.0469999999999999</v>
      </c>
    </row>
    <row r="465" spans="2:9" x14ac:dyDescent="0.2">
      <c r="B465" s="943">
        <v>42774</v>
      </c>
      <c r="C465" s="339">
        <v>4.1269999999999998</v>
      </c>
      <c r="D465" s="339">
        <v>0.46600000000000003</v>
      </c>
      <c r="E465" s="339">
        <v>3.53</v>
      </c>
      <c r="F465" s="339">
        <v>3.7549999999999999</v>
      </c>
      <c r="G465" s="339">
        <v>3.5779999999999998</v>
      </c>
      <c r="H465" s="339">
        <v>1.472</v>
      </c>
      <c r="I465" s="339">
        <v>1.0269999999999999</v>
      </c>
    </row>
    <row r="466" spans="2:9" x14ac:dyDescent="0.2">
      <c r="B466" s="943">
        <v>42775</v>
      </c>
      <c r="C466" s="339">
        <v>4.1269999999999998</v>
      </c>
      <c r="D466" s="339">
        <v>0.44700000000000001</v>
      </c>
      <c r="E466" s="339">
        <v>3.51</v>
      </c>
      <c r="F466" s="339">
        <v>3.7770000000000001</v>
      </c>
      <c r="G466" s="339">
        <v>3.5219999999999998</v>
      </c>
      <c r="H466" s="339">
        <v>1.484</v>
      </c>
      <c r="I466" s="339">
        <v>1.034</v>
      </c>
    </row>
    <row r="467" spans="2:9" x14ac:dyDescent="0.2">
      <c r="B467" s="943">
        <v>42776</v>
      </c>
      <c r="C467" s="339">
        <v>4.1269999999999998</v>
      </c>
      <c r="D467" s="339">
        <v>0.46899999999999997</v>
      </c>
      <c r="E467" s="339">
        <v>3.56</v>
      </c>
      <c r="F467" s="339">
        <v>3.8260000000000001</v>
      </c>
      <c r="G467" s="339">
        <v>3.5350000000000001</v>
      </c>
      <c r="H467" s="339">
        <v>1.472</v>
      </c>
      <c r="I467" s="339">
        <v>1.054</v>
      </c>
    </row>
    <row r="468" spans="2:9" x14ac:dyDescent="0.2">
      <c r="B468" s="943">
        <v>42779</v>
      </c>
      <c r="C468" s="339">
        <v>4.1269999999999998</v>
      </c>
      <c r="D468" s="339">
        <v>0.47699999999999998</v>
      </c>
      <c r="E468" s="339">
        <v>3.6110000000000002</v>
      </c>
      <c r="F468" s="339">
        <v>3.86</v>
      </c>
      <c r="G468" s="339">
        <v>3.569</v>
      </c>
      <c r="H468" s="339">
        <v>1.4730000000000001</v>
      </c>
      <c r="I468" s="339">
        <v>1.0840000000000001</v>
      </c>
    </row>
    <row r="469" spans="2:9" x14ac:dyDescent="0.2">
      <c r="B469" s="943">
        <v>42780</v>
      </c>
      <c r="C469" s="339">
        <v>4.1269999999999998</v>
      </c>
      <c r="D469" s="339">
        <v>0.50900000000000001</v>
      </c>
      <c r="E469" s="339">
        <v>3.55</v>
      </c>
      <c r="F469" s="339">
        <v>3.8570000000000002</v>
      </c>
      <c r="G469" s="339">
        <v>3.593</v>
      </c>
      <c r="H469" s="339">
        <v>1.4710000000000001</v>
      </c>
      <c r="I469" s="339">
        <v>1.0960000000000001</v>
      </c>
    </row>
    <row r="470" spans="2:9" x14ac:dyDescent="0.2">
      <c r="B470" s="943">
        <v>42781</v>
      </c>
      <c r="C470" s="339">
        <v>4.1269999999999998</v>
      </c>
      <c r="D470" s="339">
        <v>0.59399999999999997</v>
      </c>
      <c r="E470" s="339">
        <v>3.601</v>
      </c>
      <c r="F470" s="339">
        <v>3.8780000000000001</v>
      </c>
      <c r="G470" s="339">
        <v>3.653</v>
      </c>
      <c r="H470" s="339">
        <v>1.4610000000000001</v>
      </c>
      <c r="I470" s="339">
        <v>1.1000000000000001</v>
      </c>
    </row>
    <row r="471" spans="2:9" x14ac:dyDescent="0.2">
      <c r="B471" s="943">
        <v>42782</v>
      </c>
      <c r="C471" s="339">
        <v>4.1269999999999998</v>
      </c>
      <c r="D471" s="339">
        <v>0.60799999999999998</v>
      </c>
      <c r="E471" s="339">
        <v>3.5710000000000002</v>
      </c>
      <c r="F471" s="339">
        <v>3.819</v>
      </c>
      <c r="G471" s="339">
        <v>3.6419999999999999</v>
      </c>
      <c r="H471" s="339">
        <v>1.4379999999999999</v>
      </c>
      <c r="I471" s="339">
        <v>1.077</v>
      </c>
    </row>
    <row r="472" spans="2:9" x14ac:dyDescent="0.2">
      <c r="B472" s="943">
        <v>42783</v>
      </c>
      <c r="C472" s="339">
        <v>4.1269999999999998</v>
      </c>
      <c r="D472" s="339">
        <v>0.58799999999999997</v>
      </c>
      <c r="E472" s="339">
        <v>3.55</v>
      </c>
      <c r="F472" s="339">
        <v>3.8159999999999998</v>
      </c>
      <c r="G472" s="339">
        <v>3.6019999999999999</v>
      </c>
      <c r="H472" s="339">
        <v>1.417</v>
      </c>
      <c r="I472" s="339">
        <v>1.0740000000000001</v>
      </c>
    </row>
    <row r="473" spans="2:9" x14ac:dyDescent="0.2">
      <c r="B473" s="943">
        <v>42786</v>
      </c>
      <c r="C473" s="339">
        <v>4.1269999999999998</v>
      </c>
      <c r="D473" s="339">
        <v>0.61399999999999999</v>
      </c>
      <c r="E473" s="339">
        <v>3.5409999999999999</v>
      </c>
      <c r="F473" s="339">
        <v>3.8180000000000001</v>
      </c>
      <c r="G473" s="339">
        <v>3.6070000000000002</v>
      </c>
      <c r="H473" s="339">
        <v>1.4079999999999999</v>
      </c>
      <c r="I473" s="339">
        <v>1.0740000000000001</v>
      </c>
    </row>
    <row r="474" spans="2:9" x14ac:dyDescent="0.2">
      <c r="B474" s="943">
        <v>42787</v>
      </c>
      <c r="C474" s="339">
        <v>4.1269999999999998</v>
      </c>
      <c r="D474" s="339">
        <v>0.625</v>
      </c>
      <c r="E474" s="339">
        <v>3.5209999999999999</v>
      </c>
      <c r="F474" s="339">
        <v>3.8559999999999999</v>
      </c>
      <c r="G474" s="339">
        <v>3.6139999999999999</v>
      </c>
      <c r="H474" s="339">
        <v>1.4350000000000001</v>
      </c>
      <c r="I474" s="339">
        <v>1.0880000000000001</v>
      </c>
    </row>
    <row r="475" spans="2:9" x14ac:dyDescent="0.2">
      <c r="B475" s="943">
        <v>42788</v>
      </c>
      <c r="C475" s="339">
        <v>4.1269999999999998</v>
      </c>
      <c r="D475" s="339">
        <v>0.63800000000000001</v>
      </c>
      <c r="E475" s="339">
        <v>3.47</v>
      </c>
      <c r="F475" s="339">
        <v>3.88</v>
      </c>
      <c r="G475" s="339">
        <v>3.625</v>
      </c>
      <c r="H475" s="339">
        <v>1.431</v>
      </c>
      <c r="I475" s="339">
        <v>1.054</v>
      </c>
    </row>
    <row r="476" spans="2:9" x14ac:dyDescent="0.2">
      <c r="B476" s="943">
        <v>42789</v>
      </c>
      <c r="C476" s="339">
        <v>4.1269999999999998</v>
      </c>
      <c r="D476" s="339">
        <v>0.58599999999999997</v>
      </c>
      <c r="E476" s="339">
        <v>3.43</v>
      </c>
      <c r="F476" s="339">
        <v>3.819</v>
      </c>
      <c r="G476" s="339">
        <v>3.6589999999999998</v>
      </c>
      <c r="H476" s="339">
        <v>1.4139999999999999</v>
      </c>
      <c r="I476" s="339">
        <v>1.0249999999999999</v>
      </c>
    </row>
    <row r="477" spans="2:9" x14ac:dyDescent="0.2">
      <c r="B477" s="943">
        <v>42790</v>
      </c>
      <c r="C477" s="339">
        <v>4.1269999999999998</v>
      </c>
      <c r="D477" s="339">
        <v>0.57299999999999995</v>
      </c>
      <c r="E477" s="339">
        <v>3.4049999999999998</v>
      </c>
      <c r="F477" s="339">
        <v>3.8090000000000002</v>
      </c>
      <c r="G477" s="339">
        <v>3.6419999999999999</v>
      </c>
      <c r="H477" s="339">
        <v>1.39</v>
      </c>
      <c r="I477" s="339">
        <v>0.998</v>
      </c>
    </row>
    <row r="478" spans="2:9" x14ac:dyDescent="0.2">
      <c r="B478" s="943">
        <v>42793</v>
      </c>
      <c r="C478" s="339">
        <v>4.1269999999999998</v>
      </c>
      <c r="D478" s="339">
        <v>0.56499999999999995</v>
      </c>
      <c r="E478" s="339">
        <v>3.4</v>
      </c>
      <c r="F478" s="339">
        <v>3.8159999999999998</v>
      </c>
      <c r="G478" s="339">
        <v>3.6440000000000001</v>
      </c>
      <c r="H478" s="339">
        <v>1.385</v>
      </c>
      <c r="I478" s="339">
        <v>0.996</v>
      </c>
    </row>
    <row r="479" spans="2:9" x14ac:dyDescent="0.2">
      <c r="B479" s="943">
        <v>42794</v>
      </c>
      <c r="C479" s="339">
        <v>4.1269999999999998</v>
      </c>
      <c r="D479" s="339">
        <v>0.58599999999999997</v>
      </c>
      <c r="E479" s="339">
        <v>3.42</v>
      </c>
      <c r="F479" s="339">
        <v>3.798</v>
      </c>
      <c r="G479" s="339">
        <v>3.6520000000000001</v>
      </c>
      <c r="H479" s="339">
        <v>1.4510000000000001</v>
      </c>
      <c r="I479" s="339">
        <v>1.002</v>
      </c>
    </row>
    <row r="480" spans="2:9" x14ac:dyDescent="0.2">
      <c r="B480" s="943">
        <v>42795</v>
      </c>
      <c r="C480" s="339">
        <v>4.1269999999999998</v>
      </c>
      <c r="D480" s="339">
        <v>0.63800000000000001</v>
      </c>
      <c r="E480" s="339">
        <v>3.47</v>
      </c>
      <c r="F480" s="339">
        <v>3.8239999999999998</v>
      </c>
      <c r="G480" s="339">
        <v>3.694</v>
      </c>
      <c r="H480" s="339">
        <v>1.5249999999999999</v>
      </c>
      <c r="I480" s="339">
        <v>1.0429999999999999</v>
      </c>
    </row>
    <row r="481" spans="2:9" x14ac:dyDescent="0.2">
      <c r="B481" s="943">
        <v>42796</v>
      </c>
      <c r="C481" s="339">
        <v>4.1269999999999998</v>
      </c>
      <c r="D481" s="339">
        <v>0.59199999999999997</v>
      </c>
      <c r="E481" s="339">
        <v>3.43</v>
      </c>
      <c r="F481" s="339">
        <v>3.7280000000000002</v>
      </c>
      <c r="G481" s="339">
        <v>3.7149999999999999</v>
      </c>
      <c r="H481" s="339">
        <v>1.486</v>
      </c>
      <c r="I481" s="339">
        <v>1.0820000000000001</v>
      </c>
    </row>
    <row r="482" spans="2:9" x14ac:dyDescent="0.2">
      <c r="B482" s="943">
        <v>42797</v>
      </c>
      <c r="C482" s="339">
        <v>4.1269999999999998</v>
      </c>
      <c r="D482" s="339">
        <v>0.59</v>
      </c>
      <c r="E482" s="339">
        <v>3.46</v>
      </c>
      <c r="F482" s="339">
        <v>3.7240000000000002</v>
      </c>
      <c r="G482" s="339">
        <v>3.7229999999999999</v>
      </c>
      <c r="H482" s="339">
        <v>1.448</v>
      </c>
      <c r="I482" s="339">
        <v>1.121</v>
      </c>
    </row>
    <row r="483" spans="2:9" x14ac:dyDescent="0.2">
      <c r="B483" s="943">
        <v>42800</v>
      </c>
      <c r="C483" s="339">
        <v>4.1269999999999998</v>
      </c>
      <c r="D483" s="339">
        <v>0.58199999999999996</v>
      </c>
      <c r="E483" s="339">
        <v>3.4409999999999998</v>
      </c>
      <c r="F483" s="339">
        <v>3.6840000000000002</v>
      </c>
      <c r="G483" s="339">
        <v>3.726</v>
      </c>
      <c r="H483" s="339">
        <v>1.4410000000000001</v>
      </c>
      <c r="I483" s="339">
        <v>1.107</v>
      </c>
    </row>
    <row r="484" spans="2:9" x14ac:dyDescent="0.2">
      <c r="B484" s="943">
        <v>42801</v>
      </c>
      <c r="C484" s="339">
        <v>4.1269999999999998</v>
      </c>
      <c r="D484" s="339">
        <v>0.57899999999999996</v>
      </c>
      <c r="E484" s="339">
        <v>3.42</v>
      </c>
      <c r="F484" s="339">
        <v>3.6920000000000002</v>
      </c>
      <c r="G484" s="339">
        <v>3.7919999999999998</v>
      </c>
      <c r="H484" s="339">
        <v>1.393</v>
      </c>
      <c r="I484" s="339">
        <v>1.0880000000000001</v>
      </c>
    </row>
    <row r="485" spans="2:9" x14ac:dyDescent="0.2">
      <c r="B485" s="943">
        <v>42802</v>
      </c>
      <c r="C485" s="339">
        <v>4.1269999999999998</v>
      </c>
      <c r="D485" s="339">
        <v>0.621</v>
      </c>
      <c r="E485" s="339">
        <v>3.5409999999999999</v>
      </c>
      <c r="F485" s="339">
        <v>3.7210000000000001</v>
      </c>
      <c r="G485" s="339">
        <v>3.8140000000000001</v>
      </c>
      <c r="H485" s="339">
        <v>1.4</v>
      </c>
      <c r="I485" s="339">
        <v>1.1080000000000001</v>
      </c>
    </row>
    <row r="486" spans="2:9" x14ac:dyDescent="0.2">
      <c r="B486" s="943">
        <v>42803</v>
      </c>
      <c r="C486" s="339">
        <v>4.1269999999999998</v>
      </c>
      <c r="D486" s="339">
        <v>0.66900000000000004</v>
      </c>
      <c r="E486" s="339">
        <v>3.59</v>
      </c>
      <c r="F486" s="339">
        <v>3.72</v>
      </c>
      <c r="G486" s="339">
        <v>3.8090000000000002</v>
      </c>
      <c r="H486" s="339">
        <v>1.4530000000000001</v>
      </c>
      <c r="I486" s="339">
        <v>1.1599999999999999</v>
      </c>
    </row>
    <row r="487" spans="2:9" x14ac:dyDescent="0.2">
      <c r="B487" s="943">
        <v>42804</v>
      </c>
      <c r="C487" s="339">
        <v>4.1269999999999998</v>
      </c>
      <c r="D487" s="339">
        <v>0.69799999999999995</v>
      </c>
      <c r="E487" s="339">
        <v>3.621</v>
      </c>
      <c r="F487" s="339">
        <v>3.742</v>
      </c>
      <c r="G487" s="339">
        <v>3.8119999999999998</v>
      </c>
      <c r="H487" s="339">
        <v>1.486</v>
      </c>
      <c r="I487" s="339">
        <v>1.2070000000000001</v>
      </c>
    </row>
    <row r="488" spans="2:9" x14ac:dyDescent="0.2">
      <c r="B488" s="943">
        <v>42807</v>
      </c>
      <c r="C488" s="339">
        <v>4.1269999999999998</v>
      </c>
      <c r="D488" s="339">
        <v>0.72399999999999998</v>
      </c>
      <c r="E488" s="339">
        <v>3.6110000000000002</v>
      </c>
      <c r="F488" s="339">
        <v>3.7160000000000002</v>
      </c>
      <c r="G488" s="339">
        <v>3.806</v>
      </c>
      <c r="H488" s="339">
        <v>1.4590000000000001</v>
      </c>
      <c r="I488" s="339">
        <v>1.2030000000000001</v>
      </c>
    </row>
    <row r="489" spans="2:9" x14ac:dyDescent="0.2">
      <c r="B489" s="943">
        <v>42808</v>
      </c>
      <c r="C489" s="339">
        <v>4.1269999999999998</v>
      </c>
      <c r="D489" s="339">
        <v>0.76900000000000002</v>
      </c>
      <c r="E489" s="339">
        <v>3.661</v>
      </c>
      <c r="F489" s="339">
        <v>3.7370000000000001</v>
      </c>
      <c r="G489" s="339">
        <v>3.79</v>
      </c>
      <c r="H489" s="339">
        <v>1.484</v>
      </c>
      <c r="I489" s="339">
        <v>1.1830000000000001</v>
      </c>
    </row>
    <row r="490" spans="2:9" x14ac:dyDescent="0.2">
      <c r="B490" s="943">
        <v>42809</v>
      </c>
      <c r="C490" s="339">
        <v>4.1269999999999998</v>
      </c>
      <c r="D490" s="339">
        <v>0.82</v>
      </c>
      <c r="E490" s="339">
        <v>3.66</v>
      </c>
      <c r="F490" s="339">
        <v>3.7349999999999999</v>
      </c>
      <c r="G490" s="339">
        <v>3.7919999999999998</v>
      </c>
      <c r="H490" s="339">
        <v>1.4850000000000001</v>
      </c>
      <c r="I490" s="339">
        <v>1.1619999999999999</v>
      </c>
    </row>
    <row r="491" spans="2:9" x14ac:dyDescent="0.2">
      <c r="B491" s="943">
        <v>42810</v>
      </c>
      <c r="C491" s="339">
        <v>4.1269999999999998</v>
      </c>
      <c r="D491" s="339">
        <v>0.89400000000000002</v>
      </c>
      <c r="E491" s="339">
        <v>3.601</v>
      </c>
      <c r="F491" s="339">
        <v>3.7149999999999999</v>
      </c>
      <c r="G491" s="339">
        <v>3.7530000000000001</v>
      </c>
      <c r="H491" s="339">
        <v>1.4830000000000001</v>
      </c>
      <c r="I491" s="339">
        <v>1.181</v>
      </c>
    </row>
    <row r="492" spans="2:9" x14ac:dyDescent="0.2">
      <c r="B492" s="943">
        <v>42811</v>
      </c>
      <c r="C492" s="339">
        <v>4.1269999999999998</v>
      </c>
      <c r="D492" s="339">
        <v>0.90800000000000003</v>
      </c>
      <c r="E492" s="339">
        <v>3.601</v>
      </c>
      <c r="F492" s="339">
        <v>3.7280000000000002</v>
      </c>
      <c r="G492" s="339">
        <v>4.0229999999999997</v>
      </c>
      <c r="H492" s="339">
        <v>1.4690000000000001</v>
      </c>
      <c r="I492" s="339">
        <v>1.1719999999999999</v>
      </c>
    </row>
    <row r="493" spans="2:9" x14ac:dyDescent="0.2">
      <c r="B493" s="943">
        <v>42814</v>
      </c>
      <c r="C493" s="339">
        <v>4.1269999999999998</v>
      </c>
      <c r="D493" s="339">
        <v>0.879</v>
      </c>
      <c r="E493" s="339">
        <v>3.601</v>
      </c>
      <c r="F493" s="339">
        <v>3.7250000000000001</v>
      </c>
      <c r="G493" s="339">
        <v>4.0220000000000002</v>
      </c>
      <c r="H493" s="339">
        <v>1.468</v>
      </c>
      <c r="I493" s="339">
        <v>1.1819999999999999</v>
      </c>
    </row>
    <row r="494" spans="2:9" x14ac:dyDescent="0.2">
      <c r="B494" s="943">
        <v>42815</v>
      </c>
      <c r="C494" s="339">
        <v>4.1269999999999998</v>
      </c>
      <c r="D494" s="339">
        <v>0.94699999999999995</v>
      </c>
      <c r="E494" s="339">
        <v>3.581</v>
      </c>
      <c r="F494" s="339">
        <v>3.6850000000000001</v>
      </c>
      <c r="G494" s="339">
        <v>4.0229999999999997</v>
      </c>
      <c r="H494" s="339">
        <v>1.4730000000000001</v>
      </c>
      <c r="I494" s="339">
        <v>1.19</v>
      </c>
    </row>
    <row r="495" spans="2:9" x14ac:dyDescent="0.2">
      <c r="B495" s="943">
        <v>42816</v>
      </c>
      <c r="C495" s="339">
        <v>3.0550000000000002</v>
      </c>
      <c r="D495" s="339">
        <v>0.90900000000000003</v>
      </c>
      <c r="E495" s="339">
        <v>3.4609999999999999</v>
      </c>
      <c r="F495" s="339">
        <v>3.5910000000000002</v>
      </c>
      <c r="G495" s="339">
        <v>3.9780000000000002</v>
      </c>
      <c r="H495" s="339">
        <v>1.4690000000000001</v>
      </c>
      <c r="I495" s="339">
        <v>1.155</v>
      </c>
    </row>
    <row r="496" spans="2:9" x14ac:dyDescent="0.2">
      <c r="B496" s="943">
        <v>42817</v>
      </c>
      <c r="C496" s="339">
        <v>3.0569999999999999</v>
      </c>
      <c r="D496" s="339">
        <v>0.94399999999999995</v>
      </c>
      <c r="E496" s="339">
        <v>3.4009999999999998</v>
      </c>
      <c r="F496" s="339">
        <v>3.56</v>
      </c>
      <c r="G496" s="339">
        <v>3.9119999999999999</v>
      </c>
      <c r="H496" s="339">
        <v>1.4690000000000001</v>
      </c>
      <c r="I496" s="339">
        <v>1.161</v>
      </c>
    </row>
    <row r="497" spans="2:9" x14ac:dyDescent="0.2">
      <c r="B497" s="943">
        <v>42818</v>
      </c>
      <c r="C497" s="339">
        <v>3.0609999999999999</v>
      </c>
      <c r="D497" s="339">
        <v>0.93100000000000005</v>
      </c>
      <c r="E497" s="339">
        <v>3.371</v>
      </c>
      <c r="F497" s="339">
        <v>3.5510000000000002</v>
      </c>
      <c r="G497" s="339">
        <v>3.9159999999999999</v>
      </c>
      <c r="H497" s="339">
        <v>1.446</v>
      </c>
      <c r="I497" s="339">
        <v>1.151</v>
      </c>
    </row>
    <row r="498" spans="2:9" x14ac:dyDescent="0.2">
      <c r="B498" s="943">
        <v>42821</v>
      </c>
      <c r="C498" s="339">
        <v>3.0550000000000002</v>
      </c>
      <c r="D498" s="339">
        <v>0.92100000000000004</v>
      </c>
      <c r="E498" s="339">
        <v>3.34</v>
      </c>
      <c r="F498" s="339">
        <v>3.5329999999999999</v>
      </c>
      <c r="G498" s="339">
        <v>3.8959999999999999</v>
      </c>
      <c r="H498" s="339">
        <v>1.42</v>
      </c>
      <c r="I498" s="339">
        <v>1.1319999999999999</v>
      </c>
    </row>
    <row r="499" spans="2:9" x14ac:dyDescent="0.2">
      <c r="B499" s="943">
        <v>42822</v>
      </c>
      <c r="C499" s="339">
        <v>3.048</v>
      </c>
      <c r="D499" s="339">
        <v>0.91200000000000003</v>
      </c>
      <c r="E499" s="339">
        <v>3.3210000000000002</v>
      </c>
      <c r="F499" s="339">
        <v>3.524</v>
      </c>
      <c r="G499" s="339">
        <v>3.891</v>
      </c>
      <c r="H499" s="339">
        <v>1.417</v>
      </c>
      <c r="I499" s="339">
        <v>1.125</v>
      </c>
    </row>
    <row r="500" spans="2:9" x14ac:dyDescent="0.2">
      <c r="B500" s="943">
        <v>42823</v>
      </c>
      <c r="C500" s="339">
        <v>3.0710000000000002</v>
      </c>
      <c r="D500" s="339">
        <v>0.90500000000000003</v>
      </c>
      <c r="E500" s="339">
        <v>3.266</v>
      </c>
      <c r="F500" s="339">
        <v>3.5310000000000001</v>
      </c>
      <c r="G500" s="339">
        <v>3.8959999999999999</v>
      </c>
      <c r="H500" s="339">
        <v>1.399</v>
      </c>
      <c r="I500" s="339">
        <v>1.0940000000000001</v>
      </c>
    </row>
    <row r="501" spans="2:9" x14ac:dyDescent="0.2">
      <c r="B501" s="943">
        <v>42824</v>
      </c>
      <c r="C501" s="339">
        <v>3.1589999999999998</v>
      </c>
      <c r="D501" s="339">
        <v>0.88900000000000001</v>
      </c>
      <c r="E501" s="339">
        <v>3.2709999999999999</v>
      </c>
      <c r="F501" s="339">
        <v>3.5059999999999998</v>
      </c>
      <c r="G501" s="339">
        <v>3.8660000000000001</v>
      </c>
      <c r="H501" s="339">
        <v>1.3879999999999999</v>
      </c>
      <c r="I501" s="339">
        <v>1.0880000000000001</v>
      </c>
    </row>
    <row r="502" spans="2:9" x14ac:dyDescent="0.2">
      <c r="B502" s="943">
        <v>42825</v>
      </c>
      <c r="C502" s="339">
        <v>3.1429999999999998</v>
      </c>
      <c r="D502" s="339">
        <v>0.86799999999999999</v>
      </c>
      <c r="E502" s="339">
        <v>3.2509999999999999</v>
      </c>
      <c r="F502" s="339">
        <v>3.4809999999999999</v>
      </c>
      <c r="G502" s="339">
        <v>3.8559999999999999</v>
      </c>
      <c r="H502" s="339">
        <v>1.3819999999999999</v>
      </c>
      <c r="I502" s="339">
        <v>1.085</v>
      </c>
    </row>
    <row r="503" spans="2:9" x14ac:dyDescent="0.2">
      <c r="B503" s="943">
        <v>42828</v>
      </c>
      <c r="C503" s="339">
        <v>3.0990000000000002</v>
      </c>
      <c r="D503" s="339">
        <v>0.85199999999999998</v>
      </c>
      <c r="E503" s="339">
        <v>3.26</v>
      </c>
      <c r="F503" s="339">
        <v>3.423</v>
      </c>
      <c r="G503" s="339">
        <v>3.843</v>
      </c>
      <c r="H503" s="339">
        <v>1.351</v>
      </c>
      <c r="I503" s="339">
        <v>1.0629999999999999</v>
      </c>
    </row>
    <row r="504" spans="2:9" x14ac:dyDescent="0.2">
      <c r="B504" s="943">
        <v>42829</v>
      </c>
      <c r="C504" s="339">
        <v>3.0880000000000001</v>
      </c>
      <c r="D504" s="339">
        <v>0.81499999999999995</v>
      </c>
      <c r="E504" s="339">
        <v>3.2810000000000001</v>
      </c>
      <c r="F504" s="339">
        <v>3.4380000000000002</v>
      </c>
      <c r="G504" s="339">
        <v>3.8340000000000001</v>
      </c>
      <c r="H504" s="339">
        <v>1.3280000000000001</v>
      </c>
      <c r="I504" s="339">
        <v>1.0469999999999999</v>
      </c>
    </row>
    <row r="505" spans="2:9" x14ac:dyDescent="0.2">
      <c r="B505" s="943">
        <v>42830</v>
      </c>
      <c r="C505" s="339">
        <v>3.1379999999999999</v>
      </c>
      <c r="D505" s="339">
        <v>0.79700000000000004</v>
      </c>
      <c r="E505" s="339">
        <v>3.2810000000000001</v>
      </c>
      <c r="F505" s="339">
        <v>3.4249999999999998</v>
      </c>
      <c r="G505" s="339">
        <v>3.839</v>
      </c>
      <c r="H505" s="339">
        <v>1.3340000000000001</v>
      </c>
      <c r="I505" s="339">
        <v>1.0529999999999999</v>
      </c>
    </row>
    <row r="506" spans="2:9" x14ac:dyDescent="0.2">
      <c r="B506" s="943">
        <v>42831</v>
      </c>
      <c r="C506" s="339">
        <v>3.1480000000000001</v>
      </c>
      <c r="D506" s="339">
        <v>0.90500000000000003</v>
      </c>
      <c r="E506" s="339">
        <v>3.2909999999999999</v>
      </c>
      <c r="F506" s="339">
        <v>3.4449999999999998</v>
      </c>
      <c r="G506" s="339">
        <v>3.8140000000000001</v>
      </c>
      <c r="H506" s="339">
        <v>1.339</v>
      </c>
      <c r="I506" s="339">
        <v>1.0449999999999999</v>
      </c>
    </row>
    <row r="507" spans="2:9" x14ac:dyDescent="0.2">
      <c r="B507" s="943">
        <v>42832</v>
      </c>
      <c r="C507" s="339">
        <v>3.1339999999999999</v>
      </c>
      <c r="D507" s="339">
        <v>0.91900000000000004</v>
      </c>
      <c r="E507" s="339">
        <v>3.2909999999999999</v>
      </c>
      <c r="F507" s="339">
        <v>3.4540000000000002</v>
      </c>
      <c r="G507" s="339">
        <v>3.7879999999999998</v>
      </c>
      <c r="H507" s="339">
        <v>1.333</v>
      </c>
      <c r="I507" s="339">
        <v>1.022</v>
      </c>
    </row>
    <row r="508" spans="2:9" x14ac:dyDescent="0.2">
      <c r="B508" s="943">
        <v>42835</v>
      </c>
      <c r="C508" s="339">
        <v>3.1309999999999998</v>
      </c>
      <c r="D508" s="339">
        <v>0.91300000000000003</v>
      </c>
      <c r="E508" s="339">
        <v>3.2909999999999999</v>
      </c>
      <c r="F508" s="339">
        <v>3.4740000000000002</v>
      </c>
      <c r="G508" s="339">
        <v>3.7970000000000002</v>
      </c>
      <c r="H508" s="339">
        <v>1.3180000000000001</v>
      </c>
      <c r="I508" s="339">
        <v>1.016</v>
      </c>
    </row>
    <row r="509" spans="2:9" x14ac:dyDescent="0.2">
      <c r="B509" s="943">
        <v>42836</v>
      </c>
      <c r="C509" s="339">
        <v>3.121</v>
      </c>
      <c r="D509" s="339">
        <v>0.88700000000000001</v>
      </c>
      <c r="E509" s="339">
        <v>3.2759999999999998</v>
      </c>
      <c r="F509" s="339">
        <v>3.4350000000000001</v>
      </c>
      <c r="G509" s="339">
        <v>3.79</v>
      </c>
      <c r="H509" s="339">
        <v>1.2829999999999999</v>
      </c>
      <c r="I509" s="339">
        <v>1.0209999999999999</v>
      </c>
    </row>
    <row r="510" spans="2:9" x14ac:dyDescent="0.2">
      <c r="B510" s="943">
        <v>42837</v>
      </c>
      <c r="C510" s="339">
        <v>3.1190000000000002</v>
      </c>
      <c r="D510" s="339">
        <v>0.91400000000000003</v>
      </c>
      <c r="E510" s="339">
        <v>3.2709999999999999</v>
      </c>
      <c r="F510" s="339">
        <v>3.4390000000000001</v>
      </c>
      <c r="G510" s="339">
        <v>3.806</v>
      </c>
      <c r="H510" s="339">
        <v>1.252</v>
      </c>
      <c r="I510" s="339">
        <v>1.0209999999999999</v>
      </c>
    </row>
    <row r="511" spans="2:9" x14ac:dyDescent="0.2">
      <c r="B511" s="943">
        <v>42838</v>
      </c>
      <c r="C511" s="339">
        <v>3.1190000000000002</v>
      </c>
      <c r="D511" s="339">
        <v>0.89800000000000002</v>
      </c>
      <c r="E511" s="339">
        <v>3.262</v>
      </c>
      <c r="F511" s="339">
        <v>3.3969999999999998</v>
      </c>
      <c r="G511" s="339">
        <v>3.7709999999999999</v>
      </c>
      <c r="H511" s="339">
        <v>1.234</v>
      </c>
      <c r="I511" s="339">
        <v>1</v>
      </c>
    </row>
    <row r="512" spans="2:9" x14ac:dyDescent="0.2">
      <c r="B512" s="943">
        <v>42839</v>
      </c>
      <c r="C512" s="339">
        <v>3.1190000000000002</v>
      </c>
      <c r="D512" s="339">
        <v>0.89800000000000002</v>
      </c>
      <c r="E512" s="339">
        <v>3.262</v>
      </c>
      <c r="F512" s="339">
        <v>3.395</v>
      </c>
      <c r="G512" s="339">
        <v>3.77</v>
      </c>
      <c r="H512" s="339">
        <v>1.234</v>
      </c>
      <c r="I512" s="339">
        <v>1</v>
      </c>
    </row>
    <row r="513" spans="2:9" x14ac:dyDescent="0.2">
      <c r="B513" s="943">
        <v>42842</v>
      </c>
      <c r="C513" s="339">
        <v>3.1190000000000002</v>
      </c>
      <c r="D513" s="339">
        <v>0.89800000000000002</v>
      </c>
      <c r="E513" s="339">
        <v>3.262</v>
      </c>
      <c r="F513" s="339">
        <v>3.395</v>
      </c>
      <c r="G513" s="339">
        <v>3.77</v>
      </c>
      <c r="H513" s="339">
        <v>1.234</v>
      </c>
      <c r="I513" s="339">
        <v>1</v>
      </c>
    </row>
    <row r="514" spans="2:9" x14ac:dyDescent="0.2">
      <c r="B514" s="943">
        <v>42843</v>
      </c>
      <c r="C514" s="339">
        <v>3.12</v>
      </c>
      <c r="D514" s="339">
        <v>0.876</v>
      </c>
      <c r="E514" s="339">
        <v>3.2509999999999999</v>
      </c>
      <c r="F514" s="339">
        <v>3.3559999999999999</v>
      </c>
      <c r="G514" s="339">
        <v>3.7519999999999998</v>
      </c>
      <c r="H514" s="339">
        <v>1.206</v>
      </c>
      <c r="I514" s="339">
        <v>0.998</v>
      </c>
    </row>
    <row r="515" spans="2:9" x14ac:dyDescent="0.2">
      <c r="B515" s="943">
        <v>42844</v>
      </c>
      <c r="C515" s="339">
        <v>3.1219999999999999</v>
      </c>
      <c r="D515" s="339">
        <v>0.86299999999999999</v>
      </c>
      <c r="E515" s="339">
        <v>3.2679999999999998</v>
      </c>
      <c r="F515" s="339">
        <v>3.3679999999999999</v>
      </c>
      <c r="G515" s="339">
        <v>3.7349999999999999</v>
      </c>
      <c r="H515" s="339">
        <v>1.2210000000000001</v>
      </c>
      <c r="I515" s="339">
        <v>1.024</v>
      </c>
    </row>
    <row r="516" spans="2:9" x14ac:dyDescent="0.2">
      <c r="B516" s="943">
        <v>42845</v>
      </c>
      <c r="C516" s="339">
        <v>3.1309999999999998</v>
      </c>
      <c r="D516" s="339">
        <v>0.88400000000000001</v>
      </c>
      <c r="E516" s="339">
        <v>3.3039999999999998</v>
      </c>
      <c r="F516" s="339">
        <v>3.3929999999999998</v>
      </c>
      <c r="G516" s="339">
        <v>3.7519999999999998</v>
      </c>
      <c r="H516" s="339">
        <v>1.222</v>
      </c>
      <c r="I516" s="339">
        <v>1.0429999999999999</v>
      </c>
    </row>
    <row r="517" spans="2:9" x14ac:dyDescent="0.2">
      <c r="B517" s="943">
        <v>42846</v>
      </c>
      <c r="C517" s="339">
        <v>3.1379999999999999</v>
      </c>
      <c r="D517" s="339">
        <v>0.86399999999999999</v>
      </c>
      <c r="E517" s="339">
        <v>3.294</v>
      </c>
      <c r="F517" s="339">
        <v>3.4060000000000001</v>
      </c>
      <c r="G517" s="339">
        <v>3.7559999999999998</v>
      </c>
      <c r="H517" s="339">
        <v>1.2330000000000001</v>
      </c>
      <c r="I517" s="339">
        <v>1.056</v>
      </c>
    </row>
    <row r="518" spans="2:9" x14ac:dyDescent="0.2">
      <c r="B518" s="943">
        <v>42849</v>
      </c>
      <c r="C518" s="339">
        <v>3.1339999999999999</v>
      </c>
      <c r="D518" s="339">
        <v>0.874</v>
      </c>
      <c r="E518" s="339">
        <v>3.2789999999999999</v>
      </c>
      <c r="F518" s="339">
        <v>3.399</v>
      </c>
      <c r="G518" s="339">
        <v>3.778</v>
      </c>
      <c r="H518" s="339">
        <v>1.2250000000000001</v>
      </c>
      <c r="I518" s="339">
        <v>1.0760000000000001</v>
      </c>
    </row>
    <row r="519" spans="2:9" x14ac:dyDescent="0.2">
      <c r="B519" s="943">
        <v>42850</v>
      </c>
      <c r="C519" s="339">
        <v>3.125</v>
      </c>
      <c r="D519" s="339">
        <v>0.875</v>
      </c>
      <c r="E519" s="339">
        <v>3.2909999999999999</v>
      </c>
      <c r="F519" s="339">
        <v>3.4540000000000002</v>
      </c>
      <c r="G519" s="339">
        <v>3.8050000000000002</v>
      </c>
      <c r="H519" s="339">
        <v>1.246</v>
      </c>
      <c r="I519" s="339">
        <v>1.0820000000000001</v>
      </c>
    </row>
    <row r="520" spans="2:9" x14ac:dyDescent="0.2">
      <c r="B520" s="943">
        <v>42851</v>
      </c>
      <c r="C520" s="339">
        <v>3.1160000000000001</v>
      </c>
      <c r="D520" s="339">
        <v>0.86799999999999999</v>
      </c>
      <c r="E520" s="339">
        <v>3.2709999999999999</v>
      </c>
      <c r="F520" s="339">
        <v>3.45</v>
      </c>
      <c r="G520" s="339">
        <v>3.839</v>
      </c>
      <c r="H520" s="339">
        <v>1.2509999999999999</v>
      </c>
      <c r="I520" s="339">
        <v>1.0649999999999999</v>
      </c>
    </row>
    <row r="521" spans="2:9" x14ac:dyDescent="0.2">
      <c r="B521" s="943">
        <v>42852</v>
      </c>
      <c r="C521" s="339">
        <v>3.1269999999999998</v>
      </c>
      <c r="D521" s="339">
        <v>0.82799999999999996</v>
      </c>
      <c r="E521" s="339">
        <v>3.2240000000000002</v>
      </c>
      <c r="F521" s="339">
        <v>3.4009999999999998</v>
      </c>
      <c r="G521" s="339">
        <v>3.8610000000000002</v>
      </c>
      <c r="H521" s="339">
        <v>1.2529999999999999</v>
      </c>
      <c r="I521" s="339">
        <v>1.0309999999999999</v>
      </c>
    </row>
    <row r="522" spans="2:9" x14ac:dyDescent="0.2">
      <c r="B522" s="943">
        <v>42853</v>
      </c>
      <c r="C522" s="339">
        <v>3.13</v>
      </c>
      <c r="D522" s="339">
        <v>0.73699999999999999</v>
      </c>
      <c r="E522" s="339">
        <v>3.214</v>
      </c>
      <c r="F522" s="339">
        <v>3.4279999999999999</v>
      </c>
      <c r="G522" s="339">
        <v>3.8820000000000001</v>
      </c>
      <c r="H522" s="339">
        <v>1.2609999999999999</v>
      </c>
      <c r="I522" s="339">
        <v>1.04</v>
      </c>
    </row>
    <row r="523" spans="2:9" x14ac:dyDescent="0.2">
      <c r="B523" s="943">
        <v>42856</v>
      </c>
      <c r="C523" s="339">
        <v>3.13</v>
      </c>
      <c r="D523" s="339">
        <v>0.73699999999999999</v>
      </c>
      <c r="E523" s="339">
        <v>3.214</v>
      </c>
      <c r="F523" s="339">
        <v>3.4279999999999999</v>
      </c>
      <c r="G523" s="339">
        <v>3.8820000000000001</v>
      </c>
      <c r="H523" s="339">
        <v>1.2609999999999999</v>
      </c>
      <c r="I523" s="339">
        <v>1.04</v>
      </c>
    </row>
    <row r="524" spans="2:9" x14ac:dyDescent="0.2">
      <c r="B524" s="943">
        <v>42857</v>
      </c>
      <c r="C524" s="339">
        <v>3.1360000000000001</v>
      </c>
      <c r="D524" s="339">
        <v>0.71</v>
      </c>
      <c r="E524" s="339">
        <v>3.2360000000000002</v>
      </c>
      <c r="F524" s="339">
        <v>3.4550000000000001</v>
      </c>
      <c r="G524" s="339">
        <v>3.895</v>
      </c>
      <c r="H524" s="339">
        <v>1.266</v>
      </c>
      <c r="I524" s="339">
        <v>1.0449999999999999</v>
      </c>
    </row>
    <row r="525" spans="2:9" x14ac:dyDescent="0.2">
      <c r="B525" s="943">
        <v>42858</v>
      </c>
      <c r="C525" s="339">
        <v>3.1339999999999999</v>
      </c>
      <c r="D525" s="339">
        <v>0.63600000000000001</v>
      </c>
      <c r="E525" s="339">
        <v>3.1659999999999999</v>
      </c>
      <c r="F525" s="339">
        <v>3.4550000000000001</v>
      </c>
      <c r="G525" s="339">
        <v>3.8849999999999998</v>
      </c>
      <c r="H525" s="339">
        <v>1.2669999999999999</v>
      </c>
      <c r="I525" s="339">
        <v>1.0409999999999999</v>
      </c>
    </row>
    <row r="526" spans="2:9" x14ac:dyDescent="0.2">
      <c r="B526" s="943">
        <v>42859</v>
      </c>
      <c r="C526" s="339">
        <v>3.1309999999999998</v>
      </c>
      <c r="D526" s="339">
        <v>0.63900000000000001</v>
      </c>
      <c r="E526" s="339">
        <v>3.1920000000000002</v>
      </c>
      <c r="F526" s="339">
        <v>3.4630000000000001</v>
      </c>
      <c r="G526" s="339">
        <v>3.9039999999999999</v>
      </c>
      <c r="H526" s="339">
        <v>1.2789999999999999</v>
      </c>
      <c r="I526" s="339">
        <v>1.0629999999999999</v>
      </c>
    </row>
    <row r="527" spans="2:9" x14ac:dyDescent="0.2">
      <c r="B527" s="943">
        <v>42860</v>
      </c>
      <c r="C527" s="339">
        <v>3.1349999999999998</v>
      </c>
      <c r="D527" s="339">
        <v>0.60499999999999998</v>
      </c>
      <c r="E527" s="339">
        <v>3.16</v>
      </c>
      <c r="F527" s="339">
        <v>3.46</v>
      </c>
      <c r="G527" s="339">
        <v>3.8860000000000001</v>
      </c>
      <c r="H527" s="339">
        <v>1.2689999999999999</v>
      </c>
      <c r="I527" s="339">
        <v>1.079</v>
      </c>
    </row>
    <row r="528" spans="2:9" x14ac:dyDescent="0.2">
      <c r="B528" s="943">
        <v>42863</v>
      </c>
      <c r="C528" s="339">
        <v>3.129</v>
      </c>
      <c r="D528" s="339">
        <v>0.60499999999999998</v>
      </c>
      <c r="E528" s="339">
        <v>3.1339999999999999</v>
      </c>
      <c r="F528" s="339">
        <v>3.4489999999999998</v>
      </c>
      <c r="G528" s="339">
        <v>3.8620000000000001</v>
      </c>
      <c r="H528" s="339">
        <v>1.262</v>
      </c>
      <c r="I528" s="339">
        <v>1.0740000000000001</v>
      </c>
    </row>
    <row r="529" spans="2:9" x14ac:dyDescent="0.2">
      <c r="B529" s="943">
        <v>42864</v>
      </c>
      <c r="C529" s="339">
        <v>3.1339999999999999</v>
      </c>
      <c r="D529" s="339">
        <v>0.629</v>
      </c>
      <c r="E529" s="339">
        <v>3.1259999999999999</v>
      </c>
      <c r="F529" s="339">
        <v>3.4630000000000001</v>
      </c>
      <c r="G529" s="339">
        <v>3.86</v>
      </c>
      <c r="H529" s="339">
        <v>1.3260000000000001</v>
      </c>
      <c r="I529" s="339">
        <v>1.077</v>
      </c>
    </row>
    <row r="530" spans="2:9" x14ac:dyDescent="0.2">
      <c r="B530" s="943">
        <v>42865</v>
      </c>
      <c r="C530" s="339">
        <v>3.0939999999999999</v>
      </c>
      <c r="D530" s="339">
        <v>0.61699999999999999</v>
      </c>
      <c r="E530" s="339">
        <v>3.0710000000000002</v>
      </c>
      <c r="F530" s="339">
        <v>3.4060000000000001</v>
      </c>
      <c r="G530" s="339">
        <v>3.847</v>
      </c>
      <c r="H530" s="339">
        <v>1.335</v>
      </c>
      <c r="I530" s="339">
        <v>1.0580000000000001</v>
      </c>
    </row>
    <row r="531" spans="2:9" x14ac:dyDescent="0.2">
      <c r="B531" s="943">
        <v>42866</v>
      </c>
      <c r="C531" s="339">
        <v>3.0880000000000001</v>
      </c>
      <c r="D531" s="339">
        <v>0.64200000000000002</v>
      </c>
      <c r="E531" s="339">
        <v>3.0409999999999999</v>
      </c>
      <c r="F531" s="339">
        <v>3.355</v>
      </c>
      <c r="G531" s="339">
        <v>3.8340000000000001</v>
      </c>
      <c r="H531" s="339">
        <v>1.357</v>
      </c>
      <c r="I531" s="339">
        <v>1.069</v>
      </c>
    </row>
    <row r="532" spans="2:9" x14ac:dyDescent="0.2">
      <c r="B532" s="943">
        <v>42867</v>
      </c>
      <c r="C532" s="339">
        <v>3.0710000000000002</v>
      </c>
      <c r="D532" s="339">
        <v>0.876</v>
      </c>
      <c r="E532" s="339">
        <v>3.0489999999999999</v>
      </c>
      <c r="F532" s="339">
        <v>3.3029999999999999</v>
      </c>
      <c r="G532" s="339">
        <v>3.7269999999999999</v>
      </c>
      <c r="H532" s="339">
        <v>1.369</v>
      </c>
      <c r="I532" s="339">
        <v>1.052</v>
      </c>
    </row>
    <row r="533" spans="2:9" x14ac:dyDescent="0.2">
      <c r="B533" s="943">
        <v>42870</v>
      </c>
      <c r="C533" s="339">
        <v>3.0630000000000002</v>
      </c>
      <c r="D533" s="339">
        <v>0.875</v>
      </c>
      <c r="E533" s="339">
        <v>3.0470000000000002</v>
      </c>
      <c r="F533" s="339">
        <v>3.347</v>
      </c>
      <c r="G533" s="339">
        <v>3.68</v>
      </c>
      <c r="H533" s="339">
        <v>1.389</v>
      </c>
      <c r="I533" s="339">
        <v>1.0409999999999999</v>
      </c>
    </row>
    <row r="534" spans="2:9" x14ac:dyDescent="0.2">
      <c r="B534" s="943">
        <v>42871</v>
      </c>
      <c r="C534" s="339">
        <v>3.0739999999999998</v>
      </c>
      <c r="D534" s="339">
        <v>0.89</v>
      </c>
      <c r="E534" s="339">
        <v>3.0659999999999998</v>
      </c>
      <c r="F534" s="339">
        <v>3.3420000000000001</v>
      </c>
      <c r="G534" s="339">
        <v>3.702</v>
      </c>
      <c r="H534" s="339">
        <v>1.448</v>
      </c>
      <c r="I534" s="339">
        <v>1.048</v>
      </c>
    </row>
    <row r="535" spans="2:9" x14ac:dyDescent="0.2">
      <c r="B535" s="943">
        <v>42872</v>
      </c>
      <c r="C535" s="339">
        <v>3.0880000000000001</v>
      </c>
      <c r="D535" s="339">
        <v>0.89500000000000002</v>
      </c>
      <c r="E535" s="339">
        <v>3.0760000000000001</v>
      </c>
      <c r="F535" s="339">
        <v>3.3039999999999998</v>
      </c>
      <c r="G535" s="339">
        <v>3.7</v>
      </c>
      <c r="H535" s="339">
        <v>1.4159999999999999</v>
      </c>
      <c r="I535" s="339">
        <v>1.016</v>
      </c>
    </row>
    <row r="536" spans="2:9" x14ac:dyDescent="0.2">
      <c r="B536" s="943">
        <v>42873</v>
      </c>
      <c r="C536" s="339">
        <v>3.137</v>
      </c>
      <c r="D536" s="339">
        <v>0.91600000000000004</v>
      </c>
      <c r="E536" s="339">
        <v>3.1190000000000002</v>
      </c>
      <c r="F536" s="339">
        <v>3.327</v>
      </c>
      <c r="G536" s="339">
        <v>3.7160000000000002</v>
      </c>
      <c r="H536" s="339">
        <v>1.4</v>
      </c>
      <c r="I536" s="339">
        <v>0.98899999999999999</v>
      </c>
    </row>
    <row r="537" spans="2:9" x14ac:dyDescent="0.2">
      <c r="B537" s="943">
        <v>42874</v>
      </c>
      <c r="C537" s="339">
        <v>3.1309999999999998</v>
      </c>
      <c r="D537" s="339">
        <v>0.93100000000000005</v>
      </c>
      <c r="E537" s="339">
        <v>3.1160000000000001</v>
      </c>
      <c r="F537" s="339">
        <v>3.3370000000000002</v>
      </c>
      <c r="G537" s="339">
        <v>3.7149999999999999</v>
      </c>
      <c r="H537" s="339">
        <v>1.2989999999999999</v>
      </c>
      <c r="I537" s="339">
        <v>1.004</v>
      </c>
    </row>
    <row r="538" spans="2:9" x14ac:dyDescent="0.2">
      <c r="B538" s="943">
        <v>42877</v>
      </c>
      <c r="C538" s="339">
        <v>3.1120000000000001</v>
      </c>
      <c r="D538" s="339">
        <v>0.89600000000000002</v>
      </c>
      <c r="E538" s="339">
        <v>3.0920000000000001</v>
      </c>
      <c r="F538" s="339">
        <v>3.3410000000000002</v>
      </c>
      <c r="G538" s="339">
        <v>3.6749999999999998</v>
      </c>
      <c r="H538" s="339">
        <v>1.302</v>
      </c>
      <c r="I538" s="339">
        <v>0.998</v>
      </c>
    </row>
    <row r="539" spans="2:9" x14ac:dyDescent="0.2">
      <c r="B539" s="943">
        <v>42878</v>
      </c>
      <c r="C539" s="339">
        <v>3.089</v>
      </c>
      <c r="D539" s="339">
        <v>0.877</v>
      </c>
      <c r="E539" s="339">
        <v>3.0790000000000002</v>
      </c>
      <c r="F539" s="339">
        <v>3.3380000000000001</v>
      </c>
      <c r="G539" s="339">
        <v>3.67</v>
      </c>
      <c r="H539" s="339">
        <v>1.2909999999999999</v>
      </c>
      <c r="I539" s="339">
        <v>1.0009999999999999</v>
      </c>
    </row>
    <row r="540" spans="2:9" x14ac:dyDescent="0.2">
      <c r="B540" s="943">
        <v>42879</v>
      </c>
      <c r="C540" s="339">
        <v>3.0619999999999998</v>
      </c>
      <c r="D540" s="339">
        <v>0.873</v>
      </c>
      <c r="E540" s="339">
        <v>3.044</v>
      </c>
      <c r="F540" s="339">
        <v>3.343</v>
      </c>
      <c r="G540" s="339">
        <v>3.6509999999999998</v>
      </c>
      <c r="H540" s="339">
        <v>1.2989999999999999</v>
      </c>
      <c r="I540" s="339">
        <v>0.99299999999999999</v>
      </c>
    </row>
    <row r="541" spans="2:9" x14ac:dyDescent="0.2">
      <c r="B541" s="943">
        <v>42880</v>
      </c>
      <c r="C541" s="339">
        <v>3.052</v>
      </c>
      <c r="D541" s="339">
        <v>0.86199999999999999</v>
      </c>
      <c r="E541" s="339">
        <v>2.9950000000000001</v>
      </c>
      <c r="F541" s="339">
        <v>3.3279999999999998</v>
      </c>
      <c r="G541" s="339">
        <v>3.6349999999999998</v>
      </c>
      <c r="H541" s="339">
        <v>1.276</v>
      </c>
      <c r="I541" s="339">
        <v>0.96499999999999997</v>
      </c>
    </row>
    <row r="542" spans="2:9" x14ac:dyDescent="0.2">
      <c r="B542" s="943">
        <v>42881</v>
      </c>
      <c r="C542" s="339">
        <v>3.0379999999999998</v>
      </c>
      <c r="D542" s="339">
        <v>0.83299999999999996</v>
      </c>
      <c r="E542" s="339">
        <v>3.004</v>
      </c>
      <c r="F542" s="339">
        <v>3.2719999999999998</v>
      </c>
      <c r="G542" s="339">
        <v>3.65</v>
      </c>
      <c r="H542" s="339">
        <v>1.27</v>
      </c>
      <c r="I542" s="339">
        <v>0.93500000000000005</v>
      </c>
    </row>
    <row r="543" spans="2:9" x14ac:dyDescent="0.2">
      <c r="B543" s="943">
        <v>42884</v>
      </c>
      <c r="C543" s="339">
        <v>3.0379999999999998</v>
      </c>
      <c r="D543" s="339">
        <v>0.84399999999999997</v>
      </c>
      <c r="E543" s="339">
        <v>3.024</v>
      </c>
      <c r="F543" s="339">
        <v>3.2519999999999998</v>
      </c>
      <c r="G543" s="339">
        <v>3.6539999999999999</v>
      </c>
      <c r="H543" s="339">
        <v>1.268</v>
      </c>
      <c r="I543" s="339">
        <v>0.94699999999999995</v>
      </c>
    </row>
    <row r="544" spans="2:9" x14ac:dyDescent="0.2">
      <c r="B544" s="943">
        <v>42885</v>
      </c>
      <c r="C544" s="339">
        <v>3.004</v>
      </c>
      <c r="D544" s="339">
        <v>0.81699999999999995</v>
      </c>
      <c r="E544" s="339">
        <v>3.04</v>
      </c>
      <c r="F544" s="339">
        <v>3.2610000000000001</v>
      </c>
      <c r="G544" s="339">
        <v>3.669</v>
      </c>
      <c r="H544" s="339">
        <v>1.266</v>
      </c>
      <c r="I544" s="339">
        <v>0.89800000000000002</v>
      </c>
    </row>
    <row r="545" spans="2:9" x14ac:dyDescent="0.2">
      <c r="B545" s="943">
        <v>42886</v>
      </c>
      <c r="C545" s="339">
        <v>2.976</v>
      </c>
      <c r="D545" s="339">
        <v>0.79100000000000004</v>
      </c>
      <c r="E545" s="339">
        <v>3.04</v>
      </c>
      <c r="F545" s="339">
        <v>3.2229999999999999</v>
      </c>
      <c r="G545" s="339">
        <v>3.6709999999999998</v>
      </c>
      <c r="H545" s="339">
        <v>1.22</v>
      </c>
      <c r="I545" s="339">
        <v>0.90400000000000003</v>
      </c>
    </row>
    <row r="546" spans="2:9" x14ac:dyDescent="0.2">
      <c r="B546" s="943">
        <v>42887</v>
      </c>
      <c r="C546" s="339">
        <v>2.9529999999999998</v>
      </c>
      <c r="D546" s="339">
        <v>0.78200000000000003</v>
      </c>
      <c r="E546" s="339">
        <v>3.069</v>
      </c>
      <c r="F546" s="339">
        <v>3.2280000000000002</v>
      </c>
      <c r="G546" s="339">
        <v>3.6709999999999998</v>
      </c>
      <c r="H546" s="339">
        <v>1.228</v>
      </c>
      <c r="I546" s="339">
        <v>0.90300000000000002</v>
      </c>
    </row>
    <row r="547" spans="2:9" x14ac:dyDescent="0.2">
      <c r="B547" s="943">
        <v>42888</v>
      </c>
      <c r="C547" s="339">
        <v>2.9169999999999998</v>
      </c>
      <c r="D547" s="339">
        <v>0.78400000000000003</v>
      </c>
      <c r="E547" s="339">
        <v>3.02</v>
      </c>
      <c r="F547" s="339">
        <v>3.157</v>
      </c>
      <c r="G547" s="339">
        <v>3.6589999999999998</v>
      </c>
      <c r="H547" s="339">
        <v>1.202</v>
      </c>
      <c r="I547" s="339">
        <v>0.89300000000000002</v>
      </c>
    </row>
    <row r="548" spans="2:9" x14ac:dyDescent="0.2">
      <c r="B548" s="943">
        <v>42891</v>
      </c>
      <c r="C548" s="339">
        <v>2.8929999999999998</v>
      </c>
      <c r="D548" s="339">
        <v>0.82699999999999996</v>
      </c>
      <c r="E548" s="339">
        <v>3.0249999999999999</v>
      </c>
      <c r="F548" s="339">
        <v>3.1829999999999998</v>
      </c>
      <c r="G548" s="339">
        <v>3.6589999999999998</v>
      </c>
      <c r="H548" s="339">
        <v>1.2050000000000001</v>
      </c>
      <c r="I548" s="339">
        <v>0.89100000000000001</v>
      </c>
    </row>
    <row r="549" spans="2:9" x14ac:dyDescent="0.2">
      <c r="B549" s="943">
        <v>42892</v>
      </c>
      <c r="C549" s="339">
        <v>2.8359999999999999</v>
      </c>
      <c r="D549" s="339">
        <v>0.81699999999999995</v>
      </c>
      <c r="E549" s="339">
        <v>3.0369999999999999</v>
      </c>
      <c r="F549" s="339">
        <v>3.1760000000000002</v>
      </c>
      <c r="G549" s="339">
        <v>3.6629999999999998</v>
      </c>
      <c r="H549" s="339">
        <v>1.1910000000000001</v>
      </c>
      <c r="I549" s="339">
        <v>0.86599999999999999</v>
      </c>
    </row>
    <row r="550" spans="2:9" x14ac:dyDescent="0.2">
      <c r="B550" s="943">
        <v>42893</v>
      </c>
      <c r="C550" s="339">
        <v>2.7970000000000002</v>
      </c>
      <c r="D550" s="339">
        <v>0.79900000000000004</v>
      </c>
      <c r="E550" s="339">
        <v>3.0350000000000001</v>
      </c>
      <c r="F550" s="339">
        <v>3.1840000000000002</v>
      </c>
      <c r="G550" s="339">
        <v>3.7090000000000001</v>
      </c>
      <c r="H550" s="339">
        <v>1.19</v>
      </c>
      <c r="I550" s="339">
        <v>0.874</v>
      </c>
    </row>
    <row r="551" spans="2:9" x14ac:dyDescent="0.2">
      <c r="B551" s="943">
        <v>42894</v>
      </c>
      <c r="C551" s="339">
        <v>2.7890000000000001</v>
      </c>
      <c r="D551" s="339">
        <v>0.81100000000000005</v>
      </c>
      <c r="E551" s="339">
        <v>3</v>
      </c>
      <c r="F551" s="339">
        <v>3.1949999999999998</v>
      </c>
      <c r="G551" s="339">
        <v>3.6920000000000002</v>
      </c>
      <c r="H551" s="339">
        <v>1.169</v>
      </c>
      <c r="I551" s="339">
        <v>0.86499999999999999</v>
      </c>
    </row>
    <row r="552" spans="2:9" x14ac:dyDescent="0.2">
      <c r="B552" s="943">
        <v>42895</v>
      </c>
      <c r="C552" s="339">
        <v>2.774</v>
      </c>
      <c r="D552" s="339">
        <v>0.82699999999999996</v>
      </c>
      <c r="E552" s="339">
        <v>2.9889999999999999</v>
      </c>
      <c r="F552" s="339">
        <v>3.1560000000000001</v>
      </c>
      <c r="G552" s="339">
        <v>3.6869999999999998</v>
      </c>
      <c r="H552" s="339">
        <v>1.1619999999999999</v>
      </c>
      <c r="I552" s="339">
        <v>0.86399999999999999</v>
      </c>
    </row>
    <row r="553" spans="2:9" x14ac:dyDescent="0.2">
      <c r="B553" s="943">
        <v>42898</v>
      </c>
      <c r="C553" s="339">
        <v>2.7519999999999998</v>
      </c>
      <c r="D553" s="339">
        <v>0.84699999999999998</v>
      </c>
      <c r="E553" s="339">
        <v>2.9609999999999999</v>
      </c>
      <c r="F553" s="339">
        <v>3.145</v>
      </c>
      <c r="G553" s="339">
        <v>3.6629999999999998</v>
      </c>
      <c r="H553" s="339">
        <v>1.1259999999999999</v>
      </c>
      <c r="I553" s="339">
        <v>0.85599999999999998</v>
      </c>
    </row>
    <row r="554" spans="2:9" x14ac:dyDescent="0.2">
      <c r="B554" s="943">
        <v>42899</v>
      </c>
      <c r="C554" s="339">
        <v>2.7320000000000002</v>
      </c>
      <c r="D554" s="339">
        <v>0.86899999999999999</v>
      </c>
      <c r="E554" s="339">
        <v>2.9740000000000002</v>
      </c>
      <c r="F554" s="339">
        <v>3.161</v>
      </c>
      <c r="G554" s="339">
        <v>3.6779999999999999</v>
      </c>
      <c r="H554" s="339">
        <v>1.123</v>
      </c>
      <c r="I554" s="339">
        <v>0.872</v>
      </c>
    </row>
    <row r="555" spans="2:9" x14ac:dyDescent="0.2">
      <c r="B555" s="943">
        <v>42900</v>
      </c>
      <c r="C555" s="339">
        <v>2.7120000000000002</v>
      </c>
      <c r="D555" s="339">
        <v>0.877</v>
      </c>
      <c r="E555" s="339">
        <v>2.9209999999999998</v>
      </c>
      <c r="F555" s="339">
        <v>3.12</v>
      </c>
      <c r="G555" s="339">
        <v>3.681</v>
      </c>
      <c r="H555" s="339">
        <v>1.091</v>
      </c>
      <c r="I555" s="339">
        <v>0.84399999999999997</v>
      </c>
    </row>
    <row r="556" spans="2:9" x14ac:dyDescent="0.2">
      <c r="B556" s="943">
        <v>42901</v>
      </c>
      <c r="C556" s="339">
        <v>2.7240000000000002</v>
      </c>
      <c r="D556" s="339">
        <v>0.90400000000000003</v>
      </c>
      <c r="E556" s="339">
        <v>2.9809999999999999</v>
      </c>
      <c r="F556" s="339">
        <v>3.12</v>
      </c>
      <c r="G556" s="339">
        <v>3.698</v>
      </c>
      <c r="H556" s="339">
        <v>1.0880000000000001</v>
      </c>
      <c r="I556" s="339">
        <v>0.872</v>
      </c>
    </row>
    <row r="557" spans="2:9" x14ac:dyDescent="0.2">
      <c r="B557" s="943">
        <v>42902</v>
      </c>
      <c r="C557" s="339">
        <v>2.7250000000000001</v>
      </c>
      <c r="D557" s="339">
        <v>0.93200000000000005</v>
      </c>
      <c r="E557" s="339">
        <v>2.9740000000000002</v>
      </c>
      <c r="F557" s="339">
        <v>3.137</v>
      </c>
      <c r="G557" s="339">
        <v>3.7170000000000001</v>
      </c>
      <c r="H557" s="339">
        <v>1.0920000000000001</v>
      </c>
      <c r="I557" s="339">
        <v>0.874</v>
      </c>
    </row>
    <row r="558" spans="2:9" x14ac:dyDescent="0.2">
      <c r="B558" s="943">
        <v>42905</v>
      </c>
      <c r="C558" s="339">
        <v>2.73</v>
      </c>
      <c r="D558" s="339">
        <v>0.95299999999999996</v>
      </c>
      <c r="E558" s="339">
        <v>2.9710000000000001</v>
      </c>
      <c r="F558" s="339">
        <v>3.1560000000000001</v>
      </c>
      <c r="G558" s="339">
        <v>3.7240000000000002</v>
      </c>
      <c r="H558" s="339">
        <v>1.073</v>
      </c>
      <c r="I558" s="339">
        <v>0.878</v>
      </c>
    </row>
    <row r="559" spans="2:9" x14ac:dyDescent="0.2">
      <c r="B559" s="943">
        <v>42906</v>
      </c>
      <c r="C559" s="339">
        <v>2.7330000000000001</v>
      </c>
      <c r="D559" s="339">
        <v>0.95399999999999996</v>
      </c>
      <c r="E559" s="339">
        <v>2.9489999999999998</v>
      </c>
      <c r="F559" s="339">
        <v>3.161</v>
      </c>
      <c r="G559" s="339">
        <v>3.7090000000000001</v>
      </c>
      <c r="H559" s="339">
        <v>1.0680000000000001</v>
      </c>
      <c r="I559" s="339">
        <v>0.86199999999999999</v>
      </c>
    </row>
    <row r="560" spans="2:9" x14ac:dyDescent="0.2">
      <c r="B560" s="943">
        <v>42907</v>
      </c>
      <c r="C560" s="339">
        <v>2.74</v>
      </c>
      <c r="D560" s="339">
        <v>0.94499999999999995</v>
      </c>
      <c r="E560" s="339">
        <v>2.9449999999999998</v>
      </c>
      <c r="F560" s="339">
        <v>3.1859999999999999</v>
      </c>
      <c r="G560" s="339">
        <v>3.7189999999999999</v>
      </c>
      <c r="H560" s="339">
        <v>1.0649999999999999</v>
      </c>
      <c r="I560" s="339">
        <v>0.86499999999999999</v>
      </c>
    </row>
    <row r="561" spans="2:9" x14ac:dyDescent="0.2">
      <c r="B561" s="943">
        <v>42908</v>
      </c>
      <c r="C561" s="339">
        <v>2.7360000000000002</v>
      </c>
      <c r="D561" s="339">
        <v>0.94699999999999995</v>
      </c>
      <c r="E561" s="339">
        <v>2.9260000000000002</v>
      </c>
      <c r="F561" s="339">
        <v>3.2</v>
      </c>
      <c r="G561" s="339">
        <v>3.718</v>
      </c>
      <c r="H561" s="339">
        <v>1.044</v>
      </c>
      <c r="I561" s="339">
        <v>0.85399999999999998</v>
      </c>
    </row>
    <row r="562" spans="2:9" x14ac:dyDescent="0.2">
      <c r="B562" s="943">
        <v>42909</v>
      </c>
      <c r="C562" s="339">
        <v>2.734</v>
      </c>
      <c r="D562" s="339">
        <v>0.94799999999999995</v>
      </c>
      <c r="E562" s="339">
        <v>2.9260000000000002</v>
      </c>
      <c r="F562" s="339">
        <v>3.2269999999999999</v>
      </c>
      <c r="G562" s="339">
        <v>3.6850000000000001</v>
      </c>
      <c r="H562" s="339">
        <v>1.02</v>
      </c>
      <c r="I562" s="339">
        <v>0.85699999999999998</v>
      </c>
    </row>
    <row r="563" spans="2:9" x14ac:dyDescent="0.2">
      <c r="B563" s="943">
        <v>42912</v>
      </c>
      <c r="C563" s="339">
        <v>2.726</v>
      </c>
      <c r="D563" s="339">
        <v>0.89700000000000002</v>
      </c>
      <c r="E563" s="339">
        <v>2.8769999999999998</v>
      </c>
      <c r="F563" s="339">
        <v>3.1890000000000001</v>
      </c>
      <c r="G563" s="339">
        <v>3.6320000000000001</v>
      </c>
      <c r="H563" s="339">
        <v>1.0009999999999999</v>
      </c>
      <c r="I563" s="339">
        <v>0.85899999999999999</v>
      </c>
    </row>
    <row r="564" spans="2:9" x14ac:dyDescent="0.2">
      <c r="B564" s="943">
        <v>42913</v>
      </c>
      <c r="C564" s="339">
        <v>2.7429999999999999</v>
      </c>
      <c r="D564" s="339">
        <v>0.94499999999999995</v>
      </c>
      <c r="E564" s="339">
        <v>2.9729999999999999</v>
      </c>
      <c r="F564" s="339">
        <v>3.26</v>
      </c>
      <c r="G564" s="339">
        <v>3.698</v>
      </c>
      <c r="H564" s="339">
        <v>1.089</v>
      </c>
      <c r="I564" s="339">
        <v>0.95899999999999996</v>
      </c>
    </row>
    <row r="565" spans="2:9" x14ac:dyDescent="0.2">
      <c r="B565" s="943">
        <v>42914</v>
      </c>
      <c r="C565" s="339">
        <v>2.7839999999999998</v>
      </c>
      <c r="D565" s="339">
        <v>0.95299999999999996</v>
      </c>
      <c r="E565" s="339">
        <v>3.0230000000000001</v>
      </c>
      <c r="F565" s="339">
        <v>3.2749999999999999</v>
      </c>
      <c r="G565" s="339">
        <v>3.738</v>
      </c>
      <c r="H565" s="339">
        <v>1.08</v>
      </c>
      <c r="I565" s="339">
        <v>0.94299999999999995</v>
      </c>
    </row>
    <row r="566" spans="2:9" x14ac:dyDescent="0.2">
      <c r="B566" s="943">
        <v>42915</v>
      </c>
      <c r="C566" s="339">
        <v>2.8130000000000002</v>
      </c>
      <c r="D566" s="339">
        <v>1.036</v>
      </c>
      <c r="E566" s="339">
        <v>3.0840000000000001</v>
      </c>
      <c r="F566" s="339">
        <v>3.343</v>
      </c>
      <c r="G566" s="339">
        <v>3.879</v>
      </c>
      <c r="H566" s="339">
        <v>1.1279999999999999</v>
      </c>
      <c r="I566" s="339">
        <v>1.0089999999999999</v>
      </c>
    </row>
    <row r="567" spans="2:9" x14ac:dyDescent="0.2">
      <c r="B567" s="943">
        <v>42916</v>
      </c>
      <c r="C567" s="339">
        <v>2.839</v>
      </c>
      <c r="D567" s="339">
        <v>1.0580000000000001</v>
      </c>
      <c r="E567" s="339">
        <v>3.077</v>
      </c>
      <c r="F567" s="339">
        <v>3.3090000000000002</v>
      </c>
      <c r="G567" s="339">
        <v>3.9220000000000002</v>
      </c>
      <c r="H567" s="339">
        <v>1.1399999999999999</v>
      </c>
      <c r="I567" s="339">
        <v>1.0189999999999999</v>
      </c>
    </row>
    <row r="568" spans="2:9" x14ac:dyDescent="0.2">
      <c r="B568" s="943">
        <v>42919</v>
      </c>
      <c r="C568" s="339">
        <v>2.847</v>
      </c>
      <c r="D568" s="339">
        <v>1.085</v>
      </c>
      <c r="E568" s="339">
        <v>3.08</v>
      </c>
      <c r="F568" s="339">
        <v>3.274</v>
      </c>
      <c r="G568" s="339">
        <v>3.952</v>
      </c>
      <c r="H568" s="339">
        <v>1.141</v>
      </c>
      <c r="I568" s="339">
        <v>1.012</v>
      </c>
    </row>
    <row r="569" spans="2:9" x14ac:dyDescent="0.2">
      <c r="B569" s="943">
        <v>42920</v>
      </c>
      <c r="C569" s="339">
        <v>2.85</v>
      </c>
      <c r="D569" s="339">
        <v>1.141</v>
      </c>
      <c r="E569" s="339">
        <v>3.085</v>
      </c>
      <c r="F569" s="339">
        <v>3.2839999999999998</v>
      </c>
      <c r="G569" s="339">
        <v>3.9740000000000002</v>
      </c>
      <c r="H569" s="339">
        <v>1.1339999999999999</v>
      </c>
      <c r="I569" s="339">
        <v>1.0129999999999999</v>
      </c>
    </row>
    <row r="570" spans="2:9" x14ac:dyDescent="0.2">
      <c r="B570" s="943">
        <v>42921</v>
      </c>
      <c r="C570" s="339">
        <v>2.9049999999999998</v>
      </c>
      <c r="D570" s="339">
        <v>1.141</v>
      </c>
      <c r="E570" s="339">
        <v>3.1259999999999999</v>
      </c>
      <c r="F570" s="339">
        <v>3.3109999999999999</v>
      </c>
      <c r="G570" s="339">
        <v>3.9750000000000001</v>
      </c>
      <c r="H570" s="339">
        <v>1.1200000000000001</v>
      </c>
      <c r="I570" s="339">
        <v>0.996</v>
      </c>
    </row>
    <row r="571" spans="2:9" x14ac:dyDescent="0.2">
      <c r="B571" s="943">
        <v>42922</v>
      </c>
      <c r="C571" s="339">
        <v>2.9820000000000002</v>
      </c>
      <c r="D571" s="339">
        <v>1.141</v>
      </c>
      <c r="E571" s="339">
        <v>3.1659999999999999</v>
      </c>
      <c r="F571" s="339">
        <v>3.4009999999999998</v>
      </c>
      <c r="G571" s="339">
        <v>3.988</v>
      </c>
      <c r="H571" s="339">
        <v>1.1890000000000001</v>
      </c>
      <c r="I571" s="339">
        <v>1.0589999999999999</v>
      </c>
    </row>
    <row r="572" spans="2:9" x14ac:dyDescent="0.2">
      <c r="B572" s="943">
        <v>42923</v>
      </c>
      <c r="C572" s="339">
        <v>2.9980000000000002</v>
      </c>
      <c r="D572" s="339">
        <v>1.2090000000000001</v>
      </c>
      <c r="E572" s="339">
        <v>3.19</v>
      </c>
      <c r="F572" s="339">
        <v>3.3580000000000001</v>
      </c>
      <c r="G572" s="339">
        <v>3.964</v>
      </c>
      <c r="H572" s="339">
        <v>1.1879999999999999</v>
      </c>
      <c r="I572" s="339">
        <v>1.075</v>
      </c>
    </row>
    <row r="573" spans="2:9" x14ac:dyDescent="0.2">
      <c r="B573" s="943">
        <v>42926</v>
      </c>
      <c r="C573" s="339">
        <v>2.9769999999999999</v>
      </c>
      <c r="D573" s="339">
        <v>1.155</v>
      </c>
      <c r="E573" s="339">
        <v>3.1549999999999998</v>
      </c>
      <c r="F573" s="339">
        <v>3.3119999999999998</v>
      </c>
      <c r="G573" s="339">
        <v>3.8820000000000001</v>
      </c>
      <c r="H573" s="339">
        <v>1.1779999999999999</v>
      </c>
      <c r="I573" s="339">
        <v>1.026</v>
      </c>
    </row>
    <row r="574" spans="2:9" x14ac:dyDescent="0.2">
      <c r="B574" s="943">
        <v>42927</v>
      </c>
      <c r="C574" s="339">
        <v>2.9689999999999999</v>
      </c>
      <c r="D574" s="339">
        <v>1.1419999999999999</v>
      </c>
      <c r="E574" s="339">
        <v>3.14</v>
      </c>
      <c r="F574" s="339">
        <v>3.3330000000000002</v>
      </c>
      <c r="G574" s="339">
        <v>3.8479999999999999</v>
      </c>
      <c r="H574" s="339">
        <v>1.19</v>
      </c>
      <c r="I574" s="339">
        <v>1.034</v>
      </c>
    </row>
    <row r="575" spans="2:9" x14ac:dyDescent="0.2">
      <c r="B575" s="943">
        <v>42928</v>
      </c>
      <c r="C575" s="339">
        <v>2.89</v>
      </c>
      <c r="D575" s="339">
        <v>1.0669999999999999</v>
      </c>
      <c r="E575" s="339">
        <v>3.0790000000000002</v>
      </c>
      <c r="F575" s="339">
        <v>3.3220000000000001</v>
      </c>
      <c r="G575" s="339">
        <v>3.8370000000000002</v>
      </c>
      <c r="H575" s="339">
        <v>1.173</v>
      </c>
      <c r="I575" s="339">
        <v>1.0009999999999999</v>
      </c>
    </row>
    <row r="576" spans="2:9" x14ac:dyDescent="0.2">
      <c r="B576" s="943">
        <v>42929</v>
      </c>
      <c r="C576" s="339">
        <v>2.86</v>
      </c>
      <c r="D576" s="339">
        <v>1.0329999999999999</v>
      </c>
      <c r="E576" s="339">
        <v>3.0790000000000002</v>
      </c>
      <c r="F576" s="339">
        <v>3.3279999999999998</v>
      </c>
      <c r="G576" s="339">
        <v>3.8039999999999998</v>
      </c>
      <c r="H576" s="339">
        <v>1.1850000000000001</v>
      </c>
      <c r="I576" s="339">
        <v>1.01</v>
      </c>
    </row>
    <row r="577" spans="2:9" x14ac:dyDescent="0.2">
      <c r="B577" s="943">
        <v>42930</v>
      </c>
      <c r="C577" s="339">
        <v>2.8380000000000001</v>
      </c>
      <c r="D577" s="339">
        <v>0.97799999999999998</v>
      </c>
      <c r="E577" s="339">
        <v>3.0539999999999998</v>
      </c>
      <c r="F577" s="339">
        <v>3.3029999999999999</v>
      </c>
      <c r="G577" s="339">
        <v>3.8029999999999999</v>
      </c>
      <c r="H577" s="339">
        <v>1.1759999999999999</v>
      </c>
      <c r="I577" s="339">
        <v>1.0089999999999999</v>
      </c>
    </row>
    <row r="578" spans="2:9" x14ac:dyDescent="0.2">
      <c r="B578" s="943">
        <v>42933</v>
      </c>
      <c r="C578" s="339">
        <v>2.8330000000000002</v>
      </c>
      <c r="D578" s="339">
        <v>0.98099999999999998</v>
      </c>
      <c r="E578" s="339">
        <v>3.0419999999999998</v>
      </c>
      <c r="F578" s="339">
        <v>3.2829999999999999</v>
      </c>
      <c r="G578" s="339">
        <v>3.802</v>
      </c>
      <c r="H578" s="339">
        <v>1.1619999999999999</v>
      </c>
      <c r="I578" s="339">
        <v>1</v>
      </c>
    </row>
    <row r="579" spans="2:9" x14ac:dyDescent="0.2">
      <c r="B579" s="943">
        <v>42934</v>
      </c>
      <c r="C579" s="339">
        <v>2.8180000000000001</v>
      </c>
      <c r="D579" s="339">
        <v>0.97599999999999998</v>
      </c>
      <c r="E579" s="339">
        <v>3.0209999999999999</v>
      </c>
      <c r="F579" s="339">
        <v>3.234</v>
      </c>
      <c r="G579" s="339">
        <v>3.7869999999999999</v>
      </c>
      <c r="H579" s="339">
        <v>1.1499999999999999</v>
      </c>
      <c r="I579" s="339">
        <v>0.97499999999999998</v>
      </c>
    </row>
    <row r="580" spans="2:9" x14ac:dyDescent="0.2">
      <c r="B580" s="943">
        <v>42935</v>
      </c>
      <c r="C580" s="339">
        <v>2.7919999999999998</v>
      </c>
      <c r="D580" s="339">
        <v>0.98599999999999999</v>
      </c>
      <c r="E580" s="339">
        <v>3.0579999999999998</v>
      </c>
      <c r="F580" s="339">
        <v>3.2629999999999999</v>
      </c>
      <c r="G580" s="339">
        <v>3.7879999999999998</v>
      </c>
      <c r="H580" s="339">
        <v>1.153</v>
      </c>
      <c r="I580" s="339">
        <v>0.96099999999999997</v>
      </c>
    </row>
    <row r="581" spans="2:9" x14ac:dyDescent="0.2">
      <c r="B581" s="943">
        <v>42936</v>
      </c>
      <c r="C581" s="339">
        <v>2.7690000000000001</v>
      </c>
      <c r="D581" s="339">
        <v>1.0069999999999999</v>
      </c>
      <c r="E581" s="339">
        <v>3.077</v>
      </c>
      <c r="F581" s="339">
        <v>3.2650000000000001</v>
      </c>
      <c r="G581" s="339">
        <v>3.8</v>
      </c>
      <c r="H581" s="339">
        <v>1.135</v>
      </c>
      <c r="I581" s="339">
        <v>0.95899999999999996</v>
      </c>
    </row>
    <row r="582" spans="2:9" x14ac:dyDescent="0.2">
      <c r="B582" s="943">
        <v>42937</v>
      </c>
      <c r="C582" s="339">
        <v>2.7549999999999999</v>
      </c>
      <c r="D582" s="339">
        <v>0.98099999999999998</v>
      </c>
      <c r="E582" s="339">
        <v>3.0680000000000001</v>
      </c>
      <c r="F582" s="339">
        <v>3.2829999999999999</v>
      </c>
      <c r="G582" s="339">
        <v>3.8</v>
      </c>
      <c r="H582" s="339">
        <v>1.1399999999999999</v>
      </c>
      <c r="I582" s="339">
        <v>0.86699999999999999</v>
      </c>
    </row>
    <row r="583" spans="2:9" x14ac:dyDescent="0.2">
      <c r="B583" s="943">
        <v>42940</v>
      </c>
      <c r="C583" s="339">
        <v>2.7440000000000002</v>
      </c>
      <c r="D583" s="339">
        <v>0.98899999999999999</v>
      </c>
      <c r="E583" s="339">
        <v>3.07</v>
      </c>
      <c r="F583" s="339">
        <v>3.2589999999999999</v>
      </c>
      <c r="G583" s="339">
        <v>3.806</v>
      </c>
      <c r="H583" s="339">
        <v>1.1379999999999999</v>
      </c>
      <c r="I583" s="339">
        <v>0.86499999999999999</v>
      </c>
    </row>
    <row r="584" spans="2:9" x14ac:dyDescent="0.2">
      <c r="B584" s="943">
        <v>42941</v>
      </c>
      <c r="C584" s="339">
        <v>2.7549999999999999</v>
      </c>
      <c r="D584" s="339">
        <v>1.0209999999999999</v>
      </c>
      <c r="E584" s="339">
        <v>3.1150000000000002</v>
      </c>
      <c r="F584" s="339">
        <v>3.2989999999999999</v>
      </c>
      <c r="G584" s="339">
        <v>3.85</v>
      </c>
      <c r="H584" s="339">
        <v>1.141</v>
      </c>
      <c r="I584" s="339">
        <v>0.97899999999999998</v>
      </c>
    </row>
    <row r="585" spans="2:9" x14ac:dyDescent="0.2">
      <c r="B585" s="943">
        <v>42942</v>
      </c>
      <c r="C585" s="339">
        <v>2.738</v>
      </c>
      <c r="D585" s="339">
        <v>1.012</v>
      </c>
      <c r="E585" s="339">
        <v>3.1040000000000001</v>
      </c>
      <c r="F585" s="339">
        <v>3.3119999999999998</v>
      </c>
      <c r="G585" s="339">
        <v>3.851</v>
      </c>
      <c r="H585" s="339">
        <v>1.141</v>
      </c>
      <c r="I585" s="339">
        <v>0.88900000000000001</v>
      </c>
    </row>
    <row r="586" spans="2:9" x14ac:dyDescent="0.2">
      <c r="B586" s="943">
        <v>42943</v>
      </c>
      <c r="C586" s="339">
        <v>2.6960000000000002</v>
      </c>
      <c r="D586" s="339">
        <v>0.98199999999999998</v>
      </c>
      <c r="E586" s="339">
        <v>3.109</v>
      </c>
      <c r="F586" s="339">
        <v>3.298</v>
      </c>
      <c r="G586" s="339">
        <v>3.8359999999999999</v>
      </c>
      <c r="H586" s="339">
        <v>1.1299999999999999</v>
      </c>
      <c r="I586" s="339">
        <v>0.871</v>
      </c>
    </row>
    <row r="587" spans="2:9" x14ac:dyDescent="0.2">
      <c r="B587" s="943">
        <v>42944</v>
      </c>
      <c r="C587" s="339">
        <v>2.7</v>
      </c>
      <c r="D587" s="339">
        <v>0.99099999999999999</v>
      </c>
      <c r="E587" s="339">
        <v>3.1070000000000002</v>
      </c>
      <c r="F587" s="339">
        <v>3.3180000000000001</v>
      </c>
      <c r="G587" s="339">
        <v>3.8620000000000001</v>
      </c>
      <c r="H587" s="339">
        <v>1.1419999999999999</v>
      </c>
      <c r="I587" s="339">
        <v>0.94699999999999995</v>
      </c>
    </row>
    <row r="588" spans="2:9" x14ac:dyDescent="0.2">
      <c r="B588" s="943">
        <v>42947</v>
      </c>
      <c r="C588" s="339">
        <v>2.6930000000000001</v>
      </c>
      <c r="D588" s="339">
        <v>0.97899999999999998</v>
      </c>
      <c r="E588" s="339">
        <v>3.1459999999999999</v>
      </c>
      <c r="F588" s="339">
        <v>3.351</v>
      </c>
      <c r="G588" s="339">
        <v>3.859</v>
      </c>
      <c r="H588" s="339">
        <v>1.135</v>
      </c>
      <c r="I588" s="339">
        <v>0.92700000000000005</v>
      </c>
    </row>
    <row r="589" spans="2:9" x14ac:dyDescent="0.2">
      <c r="B589" s="943">
        <v>42948</v>
      </c>
      <c r="C589" s="339">
        <v>2.657</v>
      </c>
      <c r="D589" s="339">
        <v>0.97599999999999998</v>
      </c>
      <c r="E589" s="339">
        <v>3.13</v>
      </c>
      <c r="F589" s="339">
        <v>3.3460000000000001</v>
      </c>
      <c r="G589" s="339">
        <v>3.8660000000000001</v>
      </c>
      <c r="H589" s="339">
        <v>1.0940000000000001</v>
      </c>
      <c r="I589" s="339">
        <v>0.89600000000000002</v>
      </c>
    </row>
    <row r="590" spans="2:9" x14ac:dyDescent="0.2">
      <c r="B590" s="943">
        <v>42949</v>
      </c>
      <c r="C590" s="339">
        <v>2.6309999999999998</v>
      </c>
      <c r="D590" s="339">
        <v>1.02</v>
      </c>
      <c r="E590" s="339">
        <v>3.1030000000000002</v>
      </c>
      <c r="F590" s="339">
        <v>3.347</v>
      </c>
      <c r="G590" s="339">
        <v>3.851</v>
      </c>
      <c r="H590" s="339">
        <v>1.089</v>
      </c>
      <c r="I590" s="339">
        <v>0.89200000000000002</v>
      </c>
    </row>
    <row r="591" spans="2:9" x14ac:dyDescent="0.2">
      <c r="B591" s="943">
        <v>42950</v>
      </c>
      <c r="C591" s="339">
        <v>2.625</v>
      </c>
      <c r="D591" s="339">
        <v>1.032</v>
      </c>
      <c r="E591" s="339">
        <v>3.0830000000000002</v>
      </c>
      <c r="F591" s="339">
        <v>3.3250000000000002</v>
      </c>
      <c r="G591" s="339">
        <v>3.8319999999999999</v>
      </c>
      <c r="H591" s="339">
        <v>1.0880000000000001</v>
      </c>
      <c r="I591" s="339">
        <v>0.86399999999999999</v>
      </c>
    </row>
    <row r="592" spans="2:9" x14ac:dyDescent="0.2">
      <c r="B592" s="943">
        <v>42951</v>
      </c>
      <c r="C592" s="339">
        <v>2.6080000000000001</v>
      </c>
      <c r="D592" s="339">
        <v>1.034</v>
      </c>
      <c r="E592" s="339">
        <v>3.0950000000000002</v>
      </c>
      <c r="F592" s="339">
        <v>3.3370000000000002</v>
      </c>
      <c r="G592" s="339">
        <v>3.8820000000000001</v>
      </c>
      <c r="H592" s="339">
        <v>1.1000000000000001</v>
      </c>
      <c r="I592" s="339">
        <v>0.873</v>
      </c>
    </row>
    <row r="593" spans="2:9" x14ac:dyDescent="0.2">
      <c r="B593" s="943">
        <v>42954</v>
      </c>
      <c r="C593" s="339">
        <v>2.5960000000000001</v>
      </c>
      <c r="D593" s="339">
        <v>1.0149999999999999</v>
      </c>
      <c r="E593" s="339">
        <v>3.0760000000000001</v>
      </c>
      <c r="F593" s="339">
        <v>3.3559999999999999</v>
      </c>
      <c r="G593" s="339">
        <v>3.8940000000000001</v>
      </c>
      <c r="H593" s="339">
        <v>1.077</v>
      </c>
      <c r="I593" s="339">
        <v>0.84</v>
      </c>
    </row>
    <row r="594" spans="2:9" x14ac:dyDescent="0.2">
      <c r="B594" s="943">
        <v>42955</v>
      </c>
      <c r="C594" s="339">
        <v>2.573</v>
      </c>
      <c r="D594" s="339">
        <v>1.014</v>
      </c>
      <c r="E594" s="339">
        <v>3.0710000000000002</v>
      </c>
      <c r="F594" s="339">
        <v>3.3540000000000001</v>
      </c>
      <c r="G594" s="339">
        <v>3.89</v>
      </c>
      <c r="H594" s="339">
        <v>1.087</v>
      </c>
      <c r="I594" s="339">
        <v>0.83099999999999996</v>
      </c>
    </row>
    <row r="595" spans="2:9" x14ac:dyDescent="0.2">
      <c r="B595" s="943">
        <v>42956</v>
      </c>
      <c r="C595" s="339">
        <v>2.5499999999999998</v>
      </c>
      <c r="D595" s="339">
        <v>1.008</v>
      </c>
      <c r="E595" s="339">
        <v>3.069</v>
      </c>
      <c r="F595" s="339">
        <v>3.3719999999999999</v>
      </c>
      <c r="G595" s="339">
        <v>3.895</v>
      </c>
      <c r="H595" s="339">
        <v>1.073</v>
      </c>
      <c r="I595" s="339">
        <v>0.82899999999999996</v>
      </c>
    </row>
    <row r="596" spans="2:9" x14ac:dyDescent="0.2">
      <c r="B596" s="943">
        <v>42957</v>
      </c>
      <c r="C596" s="339">
        <v>2.5510000000000002</v>
      </c>
      <c r="D596" s="339">
        <v>0.99299999999999999</v>
      </c>
      <c r="E596" s="339">
        <v>3.0840000000000001</v>
      </c>
      <c r="F596" s="339">
        <v>3.3839999999999999</v>
      </c>
      <c r="G596" s="339">
        <v>3.8959999999999999</v>
      </c>
      <c r="H596" s="339">
        <v>1.08</v>
      </c>
      <c r="I596" s="339">
        <v>0.82299999999999995</v>
      </c>
    </row>
    <row r="597" spans="2:9" x14ac:dyDescent="0.2">
      <c r="B597" s="943">
        <v>42958</v>
      </c>
      <c r="C597" s="339">
        <v>2.5569999999999999</v>
      </c>
      <c r="D597" s="339">
        <v>0.98299999999999998</v>
      </c>
      <c r="E597" s="339">
        <v>3.12</v>
      </c>
      <c r="F597" s="339">
        <v>3.4260000000000002</v>
      </c>
      <c r="G597" s="339">
        <v>3.9140000000000001</v>
      </c>
      <c r="H597" s="339">
        <v>1.069</v>
      </c>
      <c r="I597" s="339">
        <v>0.86199999999999999</v>
      </c>
    </row>
    <row r="598" spans="2:9" x14ac:dyDescent="0.2">
      <c r="B598" s="943">
        <v>42961</v>
      </c>
      <c r="C598" s="339">
        <v>2.5550000000000002</v>
      </c>
      <c r="D598" s="339">
        <v>0.97299999999999998</v>
      </c>
      <c r="E598" s="339">
        <v>3.1070000000000002</v>
      </c>
      <c r="F598" s="339">
        <v>3.391</v>
      </c>
      <c r="G598" s="339">
        <v>3.9049999999999998</v>
      </c>
      <c r="H598" s="339">
        <v>1.0509999999999999</v>
      </c>
      <c r="I598" s="339">
        <v>0.83099999999999996</v>
      </c>
    </row>
    <row r="599" spans="2:9" x14ac:dyDescent="0.2">
      <c r="B599" s="943">
        <v>42962</v>
      </c>
      <c r="C599" s="339">
        <v>2.5590000000000002</v>
      </c>
      <c r="D599" s="339">
        <v>0.97299999999999998</v>
      </c>
      <c r="E599" s="339">
        <v>3.1160000000000001</v>
      </c>
      <c r="F599" s="339">
        <v>3.395</v>
      </c>
      <c r="G599" s="339">
        <v>3.9049999999999998</v>
      </c>
      <c r="H599" s="339">
        <v>1.0449999999999999</v>
      </c>
      <c r="I599" s="339">
        <v>0.79800000000000004</v>
      </c>
    </row>
    <row r="600" spans="2:9" x14ac:dyDescent="0.2">
      <c r="B600" s="943">
        <v>42963</v>
      </c>
      <c r="C600" s="339">
        <v>2.5590000000000002</v>
      </c>
      <c r="D600" s="339">
        <v>0.97399999999999998</v>
      </c>
      <c r="E600" s="339">
        <v>3.1040000000000001</v>
      </c>
      <c r="F600" s="339">
        <v>3.3860000000000001</v>
      </c>
      <c r="G600" s="339">
        <v>3.9169999999999998</v>
      </c>
      <c r="H600" s="339">
        <v>1.0409999999999999</v>
      </c>
      <c r="I600" s="339">
        <v>0.85599999999999998</v>
      </c>
    </row>
    <row r="601" spans="2:9" x14ac:dyDescent="0.2">
      <c r="B601" s="943">
        <v>42964</v>
      </c>
      <c r="C601" s="339">
        <v>2.556</v>
      </c>
      <c r="D601" s="339">
        <v>0.97</v>
      </c>
      <c r="E601" s="339">
        <v>3.0750000000000002</v>
      </c>
      <c r="F601" s="339">
        <v>3.35</v>
      </c>
      <c r="G601" s="339">
        <v>3.907</v>
      </c>
      <c r="H601" s="339">
        <v>1.0169999999999999</v>
      </c>
      <c r="I601" s="339">
        <v>0.82799999999999996</v>
      </c>
    </row>
    <row r="602" spans="2:9" x14ac:dyDescent="0.2">
      <c r="B602" s="943">
        <v>42965</v>
      </c>
      <c r="C602" s="339">
        <v>2.5630000000000002</v>
      </c>
      <c r="D602" s="339">
        <v>0.95899999999999996</v>
      </c>
      <c r="E602" s="339">
        <v>3.0539999999999998</v>
      </c>
      <c r="F602" s="339">
        <v>3.3090000000000002</v>
      </c>
      <c r="G602" s="339">
        <v>3.903</v>
      </c>
      <c r="H602" s="339">
        <v>1.0169999999999999</v>
      </c>
      <c r="I602" s="339">
        <v>0.80500000000000005</v>
      </c>
    </row>
    <row r="603" spans="2:9" x14ac:dyDescent="0.2">
      <c r="B603" s="943">
        <v>42968</v>
      </c>
      <c r="C603" s="339">
        <v>2.5640000000000001</v>
      </c>
      <c r="D603" s="339">
        <v>0.95699999999999996</v>
      </c>
      <c r="E603" s="339">
        <v>3.0329999999999999</v>
      </c>
      <c r="F603" s="339">
        <v>3.2949999999999999</v>
      </c>
      <c r="G603" s="339">
        <v>3.8959999999999999</v>
      </c>
      <c r="H603" s="339">
        <v>1.0009999999999999</v>
      </c>
      <c r="I603" s="339">
        <v>0.81200000000000006</v>
      </c>
    </row>
    <row r="604" spans="2:9" x14ac:dyDescent="0.2">
      <c r="B604" s="943">
        <v>42969</v>
      </c>
      <c r="C604" s="339">
        <v>2.5659999999999998</v>
      </c>
      <c r="D604" s="339">
        <v>0.95599999999999996</v>
      </c>
      <c r="E604" s="339">
        <v>3.0390000000000001</v>
      </c>
      <c r="F604" s="339">
        <v>3.3180000000000001</v>
      </c>
      <c r="G604" s="339">
        <v>3.9020000000000001</v>
      </c>
      <c r="H604" s="339">
        <v>0.99</v>
      </c>
      <c r="I604" s="339">
        <v>0.81200000000000006</v>
      </c>
    </row>
    <row r="605" spans="2:9" x14ac:dyDescent="0.2">
      <c r="B605" s="943">
        <v>42970</v>
      </c>
      <c r="C605" s="339">
        <v>2.5640000000000001</v>
      </c>
      <c r="D605" s="339">
        <v>0.97299999999999998</v>
      </c>
      <c r="E605" s="339">
        <v>3</v>
      </c>
      <c r="F605" s="339">
        <v>3.3050000000000002</v>
      </c>
      <c r="G605" s="339">
        <v>3.9359999999999999</v>
      </c>
      <c r="H605" s="339">
        <v>0.99299999999999999</v>
      </c>
      <c r="I605" s="339">
        <v>0.79800000000000004</v>
      </c>
    </row>
    <row r="606" spans="2:9" x14ac:dyDescent="0.2">
      <c r="B606" s="943">
        <v>42971</v>
      </c>
      <c r="C606" s="339">
        <v>2.5579999999999998</v>
      </c>
      <c r="D606" s="339">
        <v>0.97899999999999998</v>
      </c>
      <c r="E606" s="339">
        <v>2.9</v>
      </c>
      <c r="F606" s="339">
        <v>3.2890000000000001</v>
      </c>
      <c r="G606" s="339">
        <v>3.9140000000000001</v>
      </c>
      <c r="H606" s="339">
        <v>0.98099999999999998</v>
      </c>
      <c r="I606" s="339">
        <v>0.78700000000000003</v>
      </c>
    </row>
    <row r="607" spans="2:9" x14ac:dyDescent="0.2">
      <c r="B607" s="943">
        <v>42972</v>
      </c>
      <c r="C607" s="339">
        <v>2.5569999999999999</v>
      </c>
      <c r="D607" s="339">
        <v>0.96299999999999997</v>
      </c>
      <c r="E607" s="339">
        <v>2.899</v>
      </c>
      <c r="F607" s="339">
        <v>3.2789999999999999</v>
      </c>
      <c r="G607" s="339">
        <v>3.907</v>
      </c>
      <c r="H607" s="339">
        <v>0.96599999999999997</v>
      </c>
      <c r="I607" s="339">
        <v>0.78900000000000003</v>
      </c>
    </row>
    <row r="608" spans="2:9" x14ac:dyDescent="0.2">
      <c r="B608" s="943">
        <v>42975</v>
      </c>
      <c r="C608" s="339">
        <v>2.5609999999999999</v>
      </c>
      <c r="D608" s="339">
        <v>0.97899999999999998</v>
      </c>
      <c r="E608" s="339">
        <v>2.8959999999999999</v>
      </c>
      <c r="F608" s="339">
        <v>3.2709999999999999</v>
      </c>
      <c r="G608" s="339">
        <v>3.911</v>
      </c>
      <c r="H608" s="339">
        <v>0.97199999999999998</v>
      </c>
      <c r="I608" s="339">
        <v>0.78200000000000003</v>
      </c>
    </row>
    <row r="609" spans="2:9" x14ac:dyDescent="0.2">
      <c r="B609" s="943">
        <v>42976</v>
      </c>
      <c r="C609" s="339">
        <v>2.5419999999999998</v>
      </c>
      <c r="D609" s="339">
        <v>0.96199999999999997</v>
      </c>
      <c r="E609" s="339">
        <v>2.9289999999999998</v>
      </c>
      <c r="F609" s="339">
        <v>3.2610000000000001</v>
      </c>
      <c r="G609" s="339">
        <v>3.9060000000000001</v>
      </c>
      <c r="H609" s="339">
        <v>0.95099999999999996</v>
      </c>
      <c r="I609" s="339">
        <v>0.77800000000000002</v>
      </c>
    </row>
    <row r="610" spans="2:9" x14ac:dyDescent="0.2">
      <c r="B610" s="943">
        <v>42977</v>
      </c>
      <c r="C610" s="339">
        <v>2.5099999999999998</v>
      </c>
      <c r="D610" s="339">
        <v>0.95399999999999996</v>
      </c>
      <c r="E610" s="339">
        <v>2.9689999999999999</v>
      </c>
      <c r="F610" s="339">
        <v>3.294</v>
      </c>
      <c r="G610" s="339">
        <v>3.9049999999999998</v>
      </c>
      <c r="H610" s="339">
        <v>0.95899999999999996</v>
      </c>
      <c r="I610" s="339">
        <v>0.79700000000000004</v>
      </c>
    </row>
    <row r="611" spans="2:9" x14ac:dyDescent="0.2">
      <c r="B611" s="943">
        <v>42978</v>
      </c>
      <c r="C611" s="339">
        <v>2.4740000000000002</v>
      </c>
      <c r="D611" s="339">
        <v>0.95799999999999996</v>
      </c>
      <c r="E611" s="339">
        <v>2.931</v>
      </c>
      <c r="F611" s="339">
        <v>3.2839999999999998</v>
      </c>
      <c r="G611" s="339">
        <v>3.903</v>
      </c>
      <c r="H611" s="339">
        <v>0.96399999999999997</v>
      </c>
      <c r="I611" s="339">
        <v>0.79700000000000004</v>
      </c>
    </row>
    <row r="612" spans="2:9" x14ac:dyDescent="0.2">
      <c r="B612" s="943">
        <v>42979</v>
      </c>
      <c r="C612" s="339">
        <v>2.4470000000000001</v>
      </c>
      <c r="D612" s="339">
        <v>0.98299999999999998</v>
      </c>
      <c r="E612" s="339">
        <v>2.9620000000000002</v>
      </c>
      <c r="F612" s="339">
        <v>3.298</v>
      </c>
      <c r="G612" s="339">
        <v>3.907</v>
      </c>
      <c r="H612" s="339">
        <v>0.96099999999999997</v>
      </c>
      <c r="I612" s="339">
        <v>0.79500000000000004</v>
      </c>
    </row>
    <row r="613" spans="2:9" x14ac:dyDescent="0.2">
      <c r="B613" s="943">
        <v>42982</v>
      </c>
      <c r="C613" s="339">
        <v>2.4359999999999999</v>
      </c>
      <c r="D613" s="339">
        <v>0.99</v>
      </c>
      <c r="E613" s="339">
        <v>2.9710000000000001</v>
      </c>
      <c r="F613" s="339">
        <v>3.2669999999999999</v>
      </c>
      <c r="G613" s="339">
        <v>3.9009999999999998</v>
      </c>
      <c r="H613" s="339">
        <v>0.95099999999999996</v>
      </c>
      <c r="I613" s="339">
        <v>0.78900000000000003</v>
      </c>
    </row>
    <row r="614" spans="2:9" x14ac:dyDescent="0.2">
      <c r="B614" s="943">
        <v>42983</v>
      </c>
      <c r="C614" s="339">
        <v>2.3740000000000001</v>
      </c>
      <c r="D614" s="339">
        <v>0.99399999999999999</v>
      </c>
      <c r="E614" s="339">
        <v>2.94</v>
      </c>
      <c r="F614" s="339">
        <v>3.2210000000000001</v>
      </c>
      <c r="G614" s="339">
        <v>3.9020000000000001</v>
      </c>
      <c r="H614" s="339">
        <v>0.94099999999999995</v>
      </c>
      <c r="I614" s="339">
        <v>0.77</v>
      </c>
    </row>
    <row r="615" spans="2:9" x14ac:dyDescent="0.2">
      <c r="B615" s="943">
        <v>42984</v>
      </c>
      <c r="C615" s="339">
        <v>2.2989999999999999</v>
      </c>
      <c r="D615" s="339">
        <v>0.98199999999999998</v>
      </c>
      <c r="E615" s="339">
        <v>2.9209999999999998</v>
      </c>
      <c r="F615" s="339">
        <v>3.181</v>
      </c>
      <c r="G615" s="339">
        <v>3.9049999999999998</v>
      </c>
      <c r="H615" s="339">
        <v>0.94399999999999995</v>
      </c>
      <c r="I615" s="339">
        <v>0.78400000000000003</v>
      </c>
    </row>
    <row r="616" spans="2:9" x14ac:dyDescent="0.2">
      <c r="B616" s="943">
        <v>42985</v>
      </c>
      <c r="C616" s="339">
        <v>2.2709999999999999</v>
      </c>
      <c r="D616" s="339">
        <v>0.98699999999999999</v>
      </c>
      <c r="E616" s="339">
        <v>2.879</v>
      </c>
      <c r="F616" s="339">
        <v>3.1360000000000001</v>
      </c>
      <c r="G616" s="339">
        <v>3.8980000000000001</v>
      </c>
      <c r="H616" s="339">
        <v>0.91800000000000004</v>
      </c>
      <c r="I616" s="339">
        <v>0.746</v>
      </c>
    </row>
    <row r="617" spans="2:9" x14ac:dyDescent="0.2">
      <c r="B617" s="943">
        <v>42986</v>
      </c>
      <c r="C617" s="339">
        <v>2.274</v>
      </c>
      <c r="D617" s="339">
        <v>0.98599999999999999</v>
      </c>
      <c r="E617" s="339">
        <v>2.8530000000000002</v>
      </c>
      <c r="F617" s="339">
        <v>3.1509999999999998</v>
      </c>
      <c r="G617" s="339">
        <v>3.8940000000000001</v>
      </c>
      <c r="H617" s="339">
        <v>0.91600000000000004</v>
      </c>
      <c r="I617" s="339">
        <v>0.751</v>
      </c>
    </row>
    <row r="618" spans="2:9" x14ac:dyDescent="0.2">
      <c r="B618" s="943">
        <v>42989</v>
      </c>
      <c r="C618" s="339">
        <v>2.282</v>
      </c>
      <c r="D618" s="339">
        <v>1.008</v>
      </c>
      <c r="E618" s="339">
        <v>2.8679999999999999</v>
      </c>
      <c r="F618" s="339">
        <v>3.1589999999999998</v>
      </c>
      <c r="G618" s="339">
        <v>3.8969999999999998</v>
      </c>
      <c r="H618" s="339">
        <v>0.92500000000000004</v>
      </c>
      <c r="I618" s="339">
        <v>0.76800000000000002</v>
      </c>
    </row>
    <row r="619" spans="2:9" x14ac:dyDescent="0.2">
      <c r="B619" s="943">
        <v>42990</v>
      </c>
      <c r="C619" s="339">
        <v>2.302</v>
      </c>
      <c r="D619" s="339">
        <v>1.038</v>
      </c>
      <c r="E619" s="339">
        <v>2.8940000000000001</v>
      </c>
      <c r="F619" s="339">
        <v>3.2029999999999998</v>
      </c>
      <c r="G619" s="339">
        <v>3.8919999999999999</v>
      </c>
      <c r="H619" s="339">
        <v>0.94099999999999995</v>
      </c>
      <c r="I619" s="339">
        <v>0.82499999999999996</v>
      </c>
    </row>
    <row r="620" spans="2:9" x14ac:dyDescent="0.2">
      <c r="B620" s="943">
        <v>42991</v>
      </c>
      <c r="C620" s="339">
        <v>2.31</v>
      </c>
      <c r="D620" s="339">
        <v>1.0509999999999999</v>
      </c>
      <c r="E620" s="339">
        <v>2.8889999999999998</v>
      </c>
      <c r="F620" s="339">
        <v>3.2130000000000001</v>
      </c>
      <c r="G620" s="339">
        <v>3.891</v>
      </c>
      <c r="H620" s="339">
        <v>0.99199999999999999</v>
      </c>
      <c r="I620" s="339">
        <v>0.80900000000000005</v>
      </c>
    </row>
    <row r="621" spans="2:9" x14ac:dyDescent="0.2">
      <c r="B621" s="943">
        <v>42992</v>
      </c>
      <c r="C621" s="339">
        <v>2.33</v>
      </c>
      <c r="D621" s="339">
        <v>1.0640000000000001</v>
      </c>
      <c r="E621" s="339">
        <v>2.82</v>
      </c>
      <c r="F621" s="339">
        <v>3.2189999999999999</v>
      </c>
      <c r="G621" s="339">
        <v>3.895</v>
      </c>
      <c r="H621" s="339">
        <v>1.002</v>
      </c>
      <c r="I621" s="339">
        <v>0.82699999999999996</v>
      </c>
    </row>
    <row r="622" spans="2:9" x14ac:dyDescent="0.2">
      <c r="B622" s="943">
        <v>42993</v>
      </c>
      <c r="C622" s="339">
        <v>2.3319999999999999</v>
      </c>
      <c r="D622" s="339">
        <v>1.103</v>
      </c>
      <c r="E622" s="339">
        <v>2.8260000000000001</v>
      </c>
      <c r="F622" s="339">
        <v>3.2269999999999999</v>
      </c>
      <c r="G622" s="339">
        <v>3.8919999999999999</v>
      </c>
      <c r="H622" s="339">
        <v>1.01</v>
      </c>
      <c r="I622" s="339">
        <v>0.86499999999999999</v>
      </c>
    </row>
    <row r="623" spans="2:9" x14ac:dyDescent="0.2">
      <c r="B623" s="943">
        <v>42996</v>
      </c>
      <c r="C623" s="339">
        <v>2.3319999999999999</v>
      </c>
      <c r="D623" s="339">
        <v>1.1499999999999999</v>
      </c>
      <c r="E623" s="339">
        <v>2.8279999999999998</v>
      </c>
      <c r="F623" s="339">
        <v>3.2589999999999999</v>
      </c>
      <c r="G623" s="339">
        <v>3.891</v>
      </c>
      <c r="H623" s="339">
        <v>1.018</v>
      </c>
      <c r="I623" s="339">
        <v>0.876</v>
      </c>
    </row>
    <row r="624" spans="2:9" x14ac:dyDescent="0.2">
      <c r="B624" s="943">
        <v>42997</v>
      </c>
      <c r="C624" s="339">
        <v>2.331</v>
      </c>
      <c r="D624" s="339">
        <v>1.1439999999999999</v>
      </c>
      <c r="E624" s="339">
        <v>2.754</v>
      </c>
      <c r="F624" s="339">
        <v>3.3439999999999999</v>
      </c>
      <c r="G624" s="339">
        <v>3.8809999999999998</v>
      </c>
      <c r="H624" s="339">
        <v>1.008</v>
      </c>
      <c r="I624" s="339">
        <v>0.874</v>
      </c>
    </row>
    <row r="625" spans="2:9" x14ac:dyDescent="0.2">
      <c r="B625" s="943">
        <v>42998</v>
      </c>
      <c r="C625" s="339">
        <v>2.3279999999999998</v>
      </c>
      <c r="D625" s="339">
        <v>1.1439999999999999</v>
      </c>
      <c r="E625" s="339">
        <v>2.665</v>
      </c>
      <c r="F625" s="339">
        <v>3.3130000000000002</v>
      </c>
      <c r="G625" s="339">
        <v>3.8650000000000002</v>
      </c>
      <c r="H625" s="339">
        <v>0.997</v>
      </c>
      <c r="I625" s="339">
        <v>0.86299999999999999</v>
      </c>
    </row>
    <row r="626" spans="2:9" x14ac:dyDescent="0.2">
      <c r="B626" s="943">
        <v>42999</v>
      </c>
      <c r="C626" s="339">
        <v>2.3570000000000002</v>
      </c>
      <c r="D626" s="339">
        <v>1.181</v>
      </c>
      <c r="E626" s="339">
        <v>2.625</v>
      </c>
      <c r="F626" s="339">
        <v>3.363</v>
      </c>
      <c r="G626" s="339">
        <v>3.895</v>
      </c>
      <c r="H626" s="339">
        <v>1.004</v>
      </c>
      <c r="I626" s="339">
        <v>0.873</v>
      </c>
    </row>
    <row r="627" spans="2:9" x14ac:dyDescent="0.2">
      <c r="B627" s="943">
        <v>43000</v>
      </c>
      <c r="C627" s="339">
        <v>2.3530000000000002</v>
      </c>
      <c r="D627" s="339">
        <v>1.177</v>
      </c>
      <c r="E627" s="339">
        <v>2.5089999999999999</v>
      </c>
      <c r="F627" s="339">
        <v>3.3260000000000001</v>
      </c>
      <c r="G627" s="339">
        <v>3.9169999999999998</v>
      </c>
      <c r="H627" s="339">
        <v>0.98699999999999999</v>
      </c>
      <c r="I627" s="339">
        <v>0.86699999999999999</v>
      </c>
    </row>
    <row r="628" spans="2:9" x14ac:dyDescent="0.2">
      <c r="B628" s="943">
        <v>43003</v>
      </c>
      <c r="C628" s="339">
        <v>2.3610000000000002</v>
      </c>
      <c r="D628" s="339">
        <v>1.1599999999999999</v>
      </c>
      <c r="E628" s="339">
        <v>2.46</v>
      </c>
      <c r="F628" s="339">
        <v>3.278</v>
      </c>
      <c r="G628" s="339">
        <v>3.9649999999999999</v>
      </c>
      <c r="H628" s="339">
        <v>0.96799999999999997</v>
      </c>
      <c r="I628" s="339">
        <v>0.82</v>
      </c>
    </row>
    <row r="629" spans="2:9" x14ac:dyDescent="0.2">
      <c r="B629" s="943">
        <v>43004</v>
      </c>
      <c r="C629" s="339">
        <v>2.36</v>
      </c>
      <c r="D629" s="339">
        <v>1.17</v>
      </c>
      <c r="E629" s="339">
        <v>2.476</v>
      </c>
      <c r="F629" s="339">
        <v>3.302</v>
      </c>
      <c r="G629" s="339">
        <v>4.0369999999999999</v>
      </c>
      <c r="H629" s="339">
        <v>0.96</v>
      </c>
      <c r="I629" s="339">
        <v>0.80200000000000005</v>
      </c>
    </row>
    <row r="630" spans="2:9" x14ac:dyDescent="0.2">
      <c r="B630" s="943">
        <v>43005</v>
      </c>
      <c r="C630" s="339">
        <v>2.4</v>
      </c>
      <c r="D630" s="339">
        <v>1.256</v>
      </c>
      <c r="E630" s="339">
        <v>2.5550000000000002</v>
      </c>
      <c r="F630" s="339">
        <v>3.3479999999999999</v>
      </c>
      <c r="G630" s="339">
        <v>4.101</v>
      </c>
      <c r="H630" s="339">
        <v>0.97299999999999998</v>
      </c>
      <c r="I630" s="339">
        <v>0.84699999999999998</v>
      </c>
    </row>
    <row r="631" spans="2:9" x14ac:dyDescent="0.2">
      <c r="B631" s="943">
        <v>43006</v>
      </c>
      <c r="C631" s="339">
        <v>2.419</v>
      </c>
      <c r="D631" s="339">
        <v>1.256</v>
      </c>
      <c r="E631" s="339">
        <v>2.585</v>
      </c>
      <c r="F631" s="339">
        <v>3.3530000000000002</v>
      </c>
      <c r="G631" s="339">
        <v>4.149</v>
      </c>
      <c r="H631" s="339">
        <v>0.98499999999999999</v>
      </c>
      <c r="I631" s="339">
        <v>0.872</v>
      </c>
    </row>
    <row r="632" spans="2:9" x14ac:dyDescent="0.2">
      <c r="B632" s="943">
        <v>43007</v>
      </c>
      <c r="C632" s="339">
        <v>2.4089999999999998</v>
      </c>
      <c r="D632" s="339">
        <v>1.298</v>
      </c>
      <c r="E632" s="339">
        <v>2.621</v>
      </c>
      <c r="F632" s="339">
        <v>3.3639999999999999</v>
      </c>
      <c r="G632" s="339">
        <v>4.0949999999999998</v>
      </c>
      <c r="H632" s="339">
        <v>0.97399999999999998</v>
      </c>
      <c r="I632" s="339">
        <v>0.86</v>
      </c>
    </row>
    <row r="633" spans="2:9" x14ac:dyDescent="0.2">
      <c r="B633" s="943">
        <v>43010</v>
      </c>
      <c r="C633" s="339">
        <v>2.41</v>
      </c>
      <c r="D633" s="339">
        <v>1.3440000000000001</v>
      </c>
      <c r="E633" s="339">
        <v>2.6190000000000002</v>
      </c>
      <c r="F633" s="339">
        <v>3.3530000000000002</v>
      </c>
      <c r="G633" s="339">
        <v>4.0640000000000001</v>
      </c>
      <c r="H633" s="339">
        <v>0.96899999999999997</v>
      </c>
      <c r="I633" s="339">
        <v>0.85799999999999998</v>
      </c>
    </row>
    <row r="634" spans="2:9" x14ac:dyDescent="0.2">
      <c r="B634" s="943">
        <v>43011</v>
      </c>
      <c r="C634" s="339">
        <v>2.4049999999999998</v>
      </c>
      <c r="D634" s="339">
        <v>1.399</v>
      </c>
      <c r="E634" s="339">
        <v>2.637</v>
      </c>
      <c r="F634" s="339">
        <v>3.3650000000000002</v>
      </c>
      <c r="G634" s="339">
        <v>4.04</v>
      </c>
      <c r="H634" s="339">
        <v>0.97199999999999998</v>
      </c>
      <c r="I634" s="339">
        <v>0.85499999999999998</v>
      </c>
    </row>
    <row r="635" spans="2:9" x14ac:dyDescent="0.2">
      <c r="B635" s="943">
        <v>43012</v>
      </c>
      <c r="C635" s="339">
        <v>2.3849999999999998</v>
      </c>
      <c r="D635" s="339">
        <v>1.401</v>
      </c>
      <c r="E635" s="339">
        <v>2.6560000000000001</v>
      </c>
      <c r="F635" s="339">
        <v>3.38</v>
      </c>
      <c r="G635" s="339">
        <v>4.0199999999999996</v>
      </c>
      <c r="H635" s="339">
        <v>0.96699999999999997</v>
      </c>
      <c r="I635" s="339">
        <v>0.85599999999999998</v>
      </c>
    </row>
    <row r="636" spans="2:9" x14ac:dyDescent="0.2">
      <c r="B636" s="943">
        <v>43013</v>
      </c>
      <c r="C636" s="339">
        <v>2.3809999999999998</v>
      </c>
      <c r="D636" s="339">
        <v>1.3859999999999999</v>
      </c>
      <c r="E636" s="339">
        <v>2.673</v>
      </c>
      <c r="F636" s="339">
        <v>3.4060000000000001</v>
      </c>
      <c r="G636" s="339">
        <v>4.0389999999999997</v>
      </c>
      <c r="H636" s="339">
        <v>0.95599999999999996</v>
      </c>
      <c r="I636" s="339">
        <v>0.85399999999999998</v>
      </c>
    </row>
    <row r="637" spans="2:9" x14ac:dyDescent="0.2">
      <c r="B637" s="943">
        <v>43014</v>
      </c>
      <c r="C637" s="339">
        <v>2.3879999999999999</v>
      </c>
      <c r="D637" s="339">
        <v>1.403</v>
      </c>
      <c r="E637" s="339">
        <v>2.7280000000000002</v>
      </c>
      <c r="F637" s="339">
        <v>3.488</v>
      </c>
      <c r="G637" s="339">
        <v>4.2130000000000001</v>
      </c>
      <c r="H637" s="339">
        <v>0.94399999999999995</v>
      </c>
      <c r="I637" s="339">
        <v>0.84399999999999997</v>
      </c>
    </row>
    <row r="638" spans="2:9" x14ac:dyDescent="0.2">
      <c r="B638" s="943">
        <v>43017</v>
      </c>
      <c r="C638" s="339">
        <v>2.3919999999999999</v>
      </c>
      <c r="D638" s="339">
        <v>1.383</v>
      </c>
      <c r="E638" s="339">
        <v>2.7410000000000001</v>
      </c>
      <c r="F638" s="339">
        <v>3.4780000000000002</v>
      </c>
      <c r="G638" s="339">
        <v>4.2309999999999999</v>
      </c>
      <c r="H638" s="339">
        <v>0.94099999999999995</v>
      </c>
      <c r="I638" s="339">
        <v>0.84199999999999997</v>
      </c>
    </row>
    <row r="639" spans="2:9" x14ac:dyDescent="0.2">
      <c r="B639" s="943">
        <v>43018</v>
      </c>
      <c r="C639" s="339">
        <v>2.3889999999999998</v>
      </c>
      <c r="D639" s="339">
        <v>1.381</v>
      </c>
      <c r="E639" s="339">
        <v>2.7090000000000001</v>
      </c>
      <c r="F639" s="339">
        <v>3.4580000000000002</v>
      </c>
      <c r="G639" s="339">
        <v>4.2160000000000002</v>
      </c>
      <c r="H639" s="339">
        <v>0.93600000000000005</v>
      </c>
      <c r="I639" s="339">
        <v>0.85299999999999998</v>
      </c>
    </row>
    <row r="640" spans="2:9" x14ac:dyDescent="0.2">
      <c r="B640" s="943">
        <v>43019</v>
      </c>
      <c r="C640" s="339">
        <v>2.3959999999999999</v>
      </c>
      <c r="D640" s="339">
        <v>1.381</v>
      </c>
      <c r="E640" s="339">
        <v>2.6309999999999998</v>
      </c>
      <c r="F640" s="339">
        <v>3.4060000000000001</v>
      </c>
      <c r="G640" s="339">
        <v>4.2380000000000004</v>
      </c>
      <c r="H640" s="339">
        <v>0.94199999999999995</v>
      </c>
      <c r="I640" s="339">
        <v>0.86899999999999999</v>
      </c>
    </row>
    <row r="641" spans="2:9" x14ac:dyDescent="0.2">
      <c r="B641" s="943">
        <v>43020</v>
      </c>
      <c r="C641" s="339">
        <v>2.3929999999999998</v>
      </c>
      <c r="D641" s="339">
        <v>1.375</v>
      </c>
      <c r="E641" s="339">
        <v>2.6139999999999999</v>
      </c>
      <c r="F641" s="339">
        <v>3.36</v>
      </c>
      <c r="G641" s="339">
        <v>4.26</v>
      </c>
      <c r="H641" s="339">
        <v>0.92400000000000004</v>
      </c>
      <c r="I641" s="339">
        <v>0.84699999999999998</v>
      </c>
    </row>
    <row r="642" spans="2:9" x14ac:dyDescent="0.2">
      <c r="B642" s="943">
        <v>43021</v>
      </c>
      <c r="C642" s="339">
        <v>2.387</v>
      </c>
      <c r="D642" s="339">
        <v>1.407</v>
      </c>
      <c r="E642" s="339">
        <v>2.548</v>
      </c>
      <c r="F642" s="339">
        <v>3.3</v>
      </c>
      <c r="G642" s="339">
        <v>4.2460000000000004</v>
      </c>
      <c r="H642" s="339">
        <v>0.89700000000000002</v>
      </c>
      <c r="I642" s="339">
        <v>0.82599999999999996</v>
      </c>
    </row>
    <row r="643" spans="2:9" x14ac:dyDescent="0.2">
      <c r="B643" s="943">
        <v>43024</v>
      </c>
      <c r="C643" s="339">
        <v>2.379</v>
      </c>
      <c r="D643" s="339">
        <v>1.425</v>
      </c>
      <c r="E643" s="339">
        <v>2.5209999999999999</v>
      </c>
      <c r="F643" s="339">
        <v>3.266</v>
      </c>
      <c r="G643" s="339">
        <v>4.234</v>
      </c>
      <c r="H643" s="339">
        <v>0.88200000000000001</v>
      </c>
      <c r="I643" s="339">
        <v>0.77600000000000002</v>
      </c>
    </row>
    <row r="644" spans="2:9" x14ac:dyDescent="0.2">
      <c r="B644" s="943">
        <v>43025</v>
      </c>
      <c r="C644" s="339">
        <v>2.3780000000000001</v>
      </c>
      <c r="D644" s="339">
        <v>1.456</v>
      </c>
      <c r="E644" s="339">
        <v>2.5059999999999998</v>
      </c>
      <c r="F644" s="339">
        <v>3.2810000000000001</v>
      </c>
      <c r="G644" s="339">
        <v>4.2149999999999999</v>
      </c>
      <c r="H644" s="339">
        <v>0.879</v>
      </c>
      <c r="I644" s="339">
        <v>0.77100000000000002</v>
      </c>
    </row>
    <row r="645" spans="2:9" x14ac:dyDescent="0.2">
      <c r="B645" s="943">
        <v>43026</v>
      </c>
      <c r="C645" s="339">
        <v>2.39</v>
      </c>
      <c r="D645" s="339">
        <v>1.5149999999999999</v>
      </c>
      <c r="E645" s="339">
        <v>2.5249999999999999</v>
      </c>
      <c r="F645" s="339">
        <v>3.3</v>
      </c>
      <c r="G645" s="339">
        <v>4.1909999999999998</v>
      </c>
      <c r="H645" s="339">
        <v>0.88300000000000001</v>
      </c>
      <c r="I645" s="339">
        <v>0.77700000000000002</v>
      </c>
    </row>
    <row r="646" spans="2:9" x14ac:dyDescent="0.2">
      <c r="B646" s="943">
        <v>43027</v>
      </c>
      <c r="C646" s="339">
        <v>2.391</v>
      </c>
      <c r="D646" s="339">
        <v>1.526</v>
      </c>
      <c r="E646" s="339">
        <v>2.5110000000000001</v>
      </c>
      <c r="F646" s="339">
        <v>3.2869999999999999</v>
      </c>
      <c r="G646" s="339">
        <v>4.1980000000000004</v>
      </c>
      <c r="H646" s="339">
        <v>0.86899999999999999</v>
      </c>
      <c r="I646" s="339">
        <v>0.77</v>
      </c>
    </row>
    <row r="647" spans="2:9" x14ac:dyDescent="0.2">
      <c r="B647" s="943">
        <v>43028</v>
      </c>
      <c r="C647" s="339">
        <v>2.407</v>
      </c>
      <c r="D647" s="339">
        <v>1.609</v>
      </c>
      <c r="E647" s="339">
        <v>2.504</v>
      </c>
      <c r="F647" s="339">
        <v>3.375</v>
      </c>
      <c r="G647" s="339">
        <v>4.2809999999999997</v>
      </c>
      <c r="H647" s="339">
        <v>0.88200000000000001</v>
      </c>
      <c r="I647" s="339">
        <v>0.82099999999999995</v>
      </c>
    </row>
    <row r="648" spans="2:9" x14ac:dyDescent="0.2">
      <c r="B648" s="943">
        <v>43031</v>
      </c>
      <c r="C648" s="339">
        <v>2.41</v>
      </c>
      <c r="D648" s="339">
        <v>1.67</v>
      </c>
      <c r="E648" s="339">
        <v>2.5009999999999999</v>
      </c>
      <c r="F648" s="339">
        <v>3.3690000000000002</v>
      </c>
      <c r="G648" s="339">
        <v>4.3070000000000004</v>
      </c>
      <c r="H648" s="339">
        <v>0.877</v>
      </c>
      <c r="I648" s="339">
        <v>0.81599999999999995</v>
      </c>
    </row>
    <row r="649" spans="2:9" x14ac:dyDescent="0.2">
      <c r="B649" s="943">
        <v>43032</v>
      </c>
      <c r="C649" s="339">
        <v>2.4540000000000002</v>
      </c>
      <c r="D649" s="339">
        <v>1.7270000000000001</v>
      </c>
      <c r="E649" s="339">
        <v>2.4660000000000002</v>
      </c>
      <c r="F649" s="339">
        <v>3.3759999999999999</v>
      </c>
      <c r="G649" s="339">
        <v>4.3239999999999998</v>
      </c>
      <c r="H649" s="339">
        <v>0.89100000000000001</v>
      </c>
      <c r="I649" s="339">
        <v>0.81599999999999995</v>
      </c>
    </row>
    <row r="650" spans="2:9" x14ac:dyDescent="0.2">
      <c r="B650" s="943">
        <v>43033</v>
      </c>
      <c r="C650" s="339">
        <v>2.4649999999999999</v>
      </c>
      <c r="D650" s="339">
        <v>1.7490000000000001</v>
      </c>
      <c r="E650" s="339">
        <v>2.4580000000000002</v>
      </c>
      <c r="F650" s="339">
        <v>3.42</v>
      </c>
      <c r="G650" s="339">
        <v>4.3360000000000003</v>
      </c>
      <c r="H650" s="339">
        <v>0.91400000000000003</v>
      </c>
      <c r="I650" s="339">
        <v>0.81599999999999995</v>
      </c>
    </row>
    <row r="651" spans="2:9" x14ac:dyDescent="0.2">
      <c r="B651" s="943">
        <v>43034</v>
      </c>
      <c r="C651" s="339">
        <v>2.4510000000000001</v>
      </c>
      <c r="D651" s="339">
        <v>1.7070000000000001</v>
      </c>
      <c r="E651" s="339">
        <v>2.4529999999999998</v>
      </c>
      <c r="F651" s="339">
        <v>3.4329999999999998</v>
      </c>
      <c r="G651" s="339">
        <v>4.3570000000000002</v>
      </c>
      <c r="H651" s="339">
        <v>0.91900000000000004</v>
      </c>
      <c r="I651" s="339">
        <v>0.81599999999999995</v>
      </c>
    </row>
    <row r="652" spans="2:9" x14ac:dyDescent="0.2">
      <c r="B652" s="943">
        <v>43035</v>
      </c>
      <c r="C652" s="339">
        <v>2.4460000000000002</v>
      </c>
      <c r="D652" s="339">
        <v>1.675</v>
      </c>
      <c r="E652" s="339">
        <v>2.464</v>
      </c>
      <c r="F652" s="339">
        <v>3.4209999999999998</v>
      </c>
      <c r="G652" s="339">
        <v>4.3620000000000001</v>
      </c>
      <c r="H652" s="339">
        <v>0.90900000000000003</v>
      </c>
      <c r="I652" s="339">
        <v>0.81599999999999995</v>
      </c>
    </row>
    <row r="653" spans="2:9" x14ac:dyDescent="0.2">
      <c r="B653" s="943">
        <v>43038</v>
      </c>
      <c r="C653" s="339">
        <v>2.4409999999999998</v>
      </c>
      <c r="D653" s="339">
        <v>1.645</v>
      </c>
      <c r="E653" s="339">
        <v>2.4569999999999999</v>
      </c>
      <c r="F653" s="339">
        <v>3.4329999999999998</v>
      </c>
      <c r="G653" s="339">
        <v>4.3339999999999996</v>
      </c>
      <c r="H653" s="339">
        <v>0.89400000000000002</v>
      </c>
      <c r="I653" s="339">
        <v>0.81599999999999995</v>
      </c>
    </row>
    <row r="654" spans="2:9" x14ac:dyDescent="0.2">
      <c r="B654" s="943">
        <v>43039</v>
      </c>
      <c r="C654" s="339">
        <v>2.4300000000000002</v>
      </c>
      <c r="D654" s="339">
        <v>1.6180000000000001</v>
      </c>
      <c r="E654" s="339">
        <v>2.4729999999999999</v>
      </c>
      <c r="F654" s="339">
        <v>3.4340000000000002</v>
      </c>
      <c r="G654" s="339">
        <v>4.2960000000000003</v>
      </c>
      <c r="H654" s="339">
        <v>0.88400000000000001</v>
      </c>
      <c r="I654" s="339">
        <v>0.81599999999999995</v>
      </c>
    </row>
    <row r="655" spans="2:9" x14ac:dyDescent="0.2">
      <c r="B655" s="943">
        <v>43040</v>
      </c>
      <c r="C655" s="339">
        <v>2.4289999999999998</v>
      </c>
      <c r="D655" s="339">
        <v>1.623</v>
      </c>
      <c r="E655" s="339">
        <v>2.48</v>
      </c>
      <c r="F655" s="339">
        <v>3.4340000000000002</v>
      </c>
      <c r="G655" s="339">
        <v>4.2939999999999996</v>
      </c>
      <c r="H655" s="339">
        <v>0.88400000000000001</v>
      </c>
      <c r="I655" s="339">
        <v>0.81599999999999995</v>
      </c>
    </row>
    <row r="656" spans="2:9" x14ac:dyDescent="0.2">
      <c r="B656" s="943">
        <v>43041</v>
      </c>
      <c r="C656" s="339">
        <v>2.4169999999999998</v>
      </c>
      <c r="D656" s="339">
        <v>1.6160000000000001</v>
      </c>
      <c r="E656" s="339">
        <v>2.464</v>
      </c>
      <c r="F656" s="339">
        <v>3.4689999999999999</v>
      </c>
      <c r="G656" s="339">
        <v>4.3019999999999996</v>
      </c>
      <c r="H656" s="339">
        <v>0.86899999999999999</v>
      </c>
      <c r="I656" s="339">
        <v>0.81599999999999995</v>
      </c>
    </row>
    <row r="657" spans="2:9" x14ac:dyDescent="0.2">
      <c r="B657" s="943">
        <v>43042</v>
      </c>
      <c r="C657" s="339">
        <v>2.407</v>
      </c>
      <c r="D657" s="339">
        <v>1.597</v>
      </c>
      <c r="E657" s="339">
        <v>2.3849999999999998</v>
      </c>
      <c r="F657" s="339">
        <v>3.456</v>
      </c>
      <c r="G657" s="339">
        <v>4.3040000000000003</v>
      </c>
      <c r="H657" s="339">
        <v>0.86</v>
      </c>
      <c r="I657" s="339">
        <v>0.81599999999999995</v>
      </c>
    </row>
    <row r="658" spans="2:9" x14ac:dyDescent="0.2">
      <c r="B658" s="943">
        <v>43045</v>
      </c>
      <c r="C658" s="339">
        <v>2.3980000000000001</v>
      </c>
      <c r="D658" s="339">
        <v>1.587</v>
      </c>
      <c r="E658" s="339">
        <v>2.351</v>
      </c>
      <c r="F658" s="339">
        <v>3.4380000000000002</v>
      </c>
      <c r="G658" s="339">
        <v>4.2969999999999997</v>
      </c>
      <c r="H658" s="339">
        <v>0.82199999999999995</v>
      </c>
      <c r="I658" s="339">
        <v>0.81599999999999995</v>
      </c>
    </row>
    <row r="659" spans="2:9" x14ac:dyDescent="0.2">
      <c r="B659" s="943">
        <v>43046</v>
      </c>
      <c r="C659" s="339">
        <v>2.3980000000000001</v>
      </c>
      <c r="D659" s="339">
        <v>1.603</v>
      </c>
      <c r="E659" s="339">
        <v>2.33</v>
      </c>
      <c r="F659" s="339">
        <v>3.4009999999999998</v>
      </c>
      <c r="G659" s="339">
        <v>4.2919999999999998</v>
      </c>
      <c r="H659" s="339">
        <v>0.79800000000000004</v>
      </c>
      <c r="I659" s="339">
        <v>0.81599999999999995</v>
      </c>
    </row>
    <row r="660" spans="2:9" x14ac:dyDescent="0.2">
      <c r="B660" s="943">
        <v>43047</v>
      </c>
      <c r="C660" s="339">
        <v>2.41</v>
      </c>
      <c r="D660" s="339">
        <v>1.6659999999999999</v>
      </c>
      <c r="E660" s="339">
        <v>2.274</v>
      </c>
      <c r="F660" s="339">
        <v>3.387</v>
      </c>
      <c r="G660" s="339">
        <v>4.3419999999999996</v>
      </c>
      <c r="H660" s="339">
        <v>0.79800000000000004</v>
      </c>
      <c r="I660" s="339">
        <v>0.81599999999999995</v>
      </c>
    </row>
    <row r="661" spans="2:9" x14ac:dyDescent="0.2">
      <c r="B661" s="943">
        <v>43048</v>
      </c>
      <c r="C661" s="339">
        <v>2.423</v>
      </c>
      <c r="D661" s="339">
        <v>1.7270000000000001</v>
      </c>
      <c r="E661" s="339">
        <v>2.2530000000000001</v>
      </c>
      <c r="F661" s="339">
        <v>3.41</v>
      </c>
      <c r="G661" s="339">
        <v>4.3479999999999999</v>
      </c>
      <c r="H661" s="339">
        <v>0.81699999999999995</v>
      </c>
      <c r="I661" s="339">
        <v>0.81599999999999995</v>
      </c>
    </row>
    <row r="662" spans="2:9" x14ac:dyDescent="0.2">
      <c r="B662" s="943">
        <v>43049</v>
      </c>
      <c r="C662" s="339">
        <v>2.4369999999999998</v>
      </c>
      <c r="D662" s="339">
        <v>1.7849999999999999</v>
      </c>
      <c r="E662" s="339">
        <v>2.2589999999999999</v>
      </c>
      <c r="F662" s="339">
        <v>3.367</v>
      </c>
      <c r="G662" s="339">
        <v>4.431</v>
      </c>
      <c r="H662" s="339">
        <v>0.85099999999999998</v>
      </c>
      <c r="I662" s="339">
        <v>0.81599999999999995</v>
      </c>
    </row>
    <row r="663" spans="2:9" x14ac:dyDescent="0.2">
      <c r="B663" s="943">
        <v>43052</v>
      </c>
      <c r="C663" s="339">
        <v>2.4430000000000001</v>
      </c>
      <c r="D663" s="339">
        <v>1.8009999999999999</v>
      </c>
      <c r="E663" s="339">
        <v>2.2610000000000001</v>
      </c>
      <c r="F663" s="339">
        <v>3.42</v>
      </c>
      <c r="G663" s="339">
        <v>4.524</v>
      </c>
      <c r="H663" s="339">
        <v>0.86099999999999999</v>
      </c>
      <c r="I663" s="339">
        <v>0.81599999999999995</v>
      </c>
    </row>
    <row r="664" spans="2:9" x14ac:dyDescent="0.2">
      <c r="B664" s="943">
        <v>43053</v>
      </c>
      <c r="C664" s="339">
        <v>2.4420000000000002</v>
      </c>
      <c r="D664" s="339">
        <v>1.802</v>
      </c>
      <c r="E664" s="339">
        <v>2.2200000000000002</v>
      </c>
      <c r="F664" s="339">
        <v>3.4430000000000001</v>
      </c>
      <c r="G664" s="339">
        <v>4.6280000000000001</v>
      </c>
      <c r="H664" s="339">
        <v>0.84899999999999998</v>
      </c>
      <c r="I664" s="339">
        <v>0.81599999999999995</v>
      </c>
    </row>
    <row r="665" spans="2:9" x14ac:dyDescent="0.2">
      <c r="B665" s="943">
        <v>43054</v>
      </c>
      <c r="C665" s="339">
        <v>2.431</v>
      </c>
      <c r="D665" s="339">
        <v>1.8140000000000001</v>
      </c>
      <c r="E665" s="339">
        <v>2.2280000000000002</v>
      </c>
      <c r="F665" s="339">
        <v>3.427</v>
      </c>
      <c r="G665" s="339">
        <v>4.6479999999999997</v>
      </c>
      <c r="H665" s="339">
        <v>0.82599999999999996</v>
      </c>
      <c r="I665" s="339">
        <v>0.81599999999999995</v>
      </c>
    </row>
    <row r="666" spans="2:9" x14ac:dyDescent="0.2">
      <c r="B666" s="943">
        <v>43055</v>
      </c>
      <c r="C666" s="339">
        <v>2.4039999999999999</v>
      </c>
      <c r="D666" s="339">
        <v>1.855</v>
      </c>
      <c r="E666" s="339">
        <v>2.254</v>
      </c>
      <c r="F666" s="339">
        <v>3.3860000000000001</v>
      </c>
      <c r="G666" s="339">
        <v>4.5960000000000001</v>
      </c>
      <c r="H666" s="339">
        <v>0.81</v>
      </c>
      <c r="I666" s="339">
        <v>0.81599999999999995</v>
      </c>
    </row>
    <row r="667" spans="2:9" x14ac:dyDescent="0.2">
      <c r="B667" s="943">
        <v>43056</v>
      </c>
      <c r="C667" s="339">
        <v>2.371</v>
      </c>
      <c r="D667" s="339">
        <v>1.855</v>
      </c>
      <c r="E667" s="339">
        <v>2.25</v>
      </c>
      <c r="F667" s="339">
        <v>3.4060000000000001</v>
      </c>
      <c r="G667" s="339">
        <v>4.6230000000000002</v>
      </c>
      <c r="H667" s="339">
        <v>0.80500000000000005</v>
      </c>
      <c r="I667" s="339">
        <v>0.81599999999999995</v>
      </c>
    </row>
    <row r="668" spans="2:9" x14ac:dyDescent="0.2">
      <c r="B668" s="943">
        <v>43059</v>
      </c>
      <c r="C668" s="339">
        <v>2.3660000000000001</v>
      </c>
      <c r="D668" s="339">
        <v>1.903</v>
      </c>
      <c r="E668" s="339">
        <v>2.2469999999999999</v>
      </c>
      <c r="F668" s="339">
        <v>3.4340000000000002</v>
      </c>
      <c r="G668" s="339">
        <v>4.5860000000000003</v>
      </c>
      <c r="H668" s="339">
        <v>0.79200000000000004</v>
      </c>
      <c r="I668" s="339">
        <v>0.81599999999999995</v>
      </c>
    </row>
    <row r="669" spans="2:9" x14ac:dyDescent="0.2">
      <c r="B669" s="943">
        <v>43060</v>
      </c>
      <c r="C669" s="339">
        <v>2.3290000000000002</v>
      </c>
      <c r="D669" s="339">
        <v>1.91</v>
      </c>
      <c r="E669" s="339">
        <v>2.1800000000000002</v>
      </c>
      <c r="F669" s="339">
        <v>3.4119999999999999</v>
      </c>
      <c r="G669" s="339">
        <v>4.5720000000000001</v>
      </c>
      <c r="H669" s="339">
        <v>0.77600000000000002</v>
      </c>
      <c r="I669" s="339">
        <v>0.81599999999999995</v>
      </c>
    </row>
    <row r="670" spans="2:9" x14ac:dyDescent="0.2">
      <c r="B670" s="943">
        <v>43061</v>
      </c>
      <c r="C670" s="339">
        <v>2.319</v>
      </c>
      <c r="D670" s="339">
        <v>1.8879999999999999</v>
      </c>
      <c r="E670" s="339">
        <v>2.105</v>
      </c>
      <c r="F670" s="339">
        <v>3.383</v>
      </c>
      <c r="G670" s="339">
        <v>4.5679999999999996</v>
      </c>
      <c r="H670" s="339">
        <v>0.77400000000000002</v>
      </c>
      <c r="I670" s="339">
        <v>0.81599999999999995</v>
      </c>
    </row>
    <row r="671" spans="2:9" x14ac:dyDescent="0.2">
      <c r="B671" s="943">
        <v>43062</v>
      </c>
      <c r="C671" s="339">
        <v>2.3149999999999999</v>
      </c>
      <c r="D671" s="339">
        <v>1.875</v>
      </c>
      <c r="E671" s="339">
        <v>2.0539999999999998</v>
      </c>
      <c r="F671" s="339">
        <v>3.3149999999999999</v>
      </c>
      <c r="G671" s="339">
        <v>4.54</v>
      </c>
      <c r="H671" s="339">
        <v>0.77300000000000002</v>
      </c>
      <c r="I671" s="339">
        <v>0.81599999999999995</v>
      </c>
    </row>
    <row r="672" spans="2:9" x14ac:dyDescent="0.2">
      <c r="B672" s="943">
        <v>43063</v>
      </c>
      <c r="C672" s="339">
        <v>2.3109999999999999</v>
      </c>
      <c r="D672" s="339">
        <v>1.889</v>
      </c>
      <c r="E672" s="339">
        <v>2.0739999999999998</v>
      </c>
      <c r="F672" s="339">
        <v>3.3290000000000002</v>
      </c>
      <c r="G672" s="339">
        <v>4.5110000000000001</v>
      </c>
      <c r="H672" s="339">
        <v>0.77600000000000002</v>
      </c>
      <c r="I672" s="339">
        <v>0.81599999999999995</v>
      </c>
    </row>
    <row r="673" spans="2:9" x14ac:dyDescent="0.2">
      <c r="B673" s="943">
        <v>43066</v>
      </c>
      <c r="C673" s="339">
        <v>2.2829999999999999</v>
      </c>
      <c r="D673" s="339">
        <v>1.83</v>
      </c>
      <c r="E673" s="339">
        <v>2.06</v>
      </c>
      <c r="F673" s="339">
        <v>3.335</v>
      </c>
      <c r="G673" s="339">
        <v>4.4710000000000001</v>
      </c>
      <c r="H673" s="339">
        <v>0.76500000000000001</v>
      </c>
      <c r="I673" s="339">
        <v>0.81599999999999995</v>
      </c>
    </row>
    <row r="674" spans="2:9" x14ac:dyDescent="0.2">
      <c r="B674" s="943">
        <v>43067</v>
      </c>
      <c r="C674" s="339">
        <v>2.282</v>
      </c>
      <c r="D674" s="339">
        <v>1.7669999999999999</v>
      </c>
      <c r="E674" s="339">
        <v>2.0859999999999999</v>
      </c>
      <c r="F674" s="339">
        <v>3.3079999999999998</v>
      </c>
      <c r="G674" s="339">
        <v>4.4880000000000004</v>
      </c>
      <c r="H674" s="339">
        <v>0.76100000000000001</v>
      </c>
      <c r="I674" s="339">
        <v>0.81599999999999995</v>
      </c>
    </row>
    <row r="675" spans="2:9" x14ac:dyDescent="0.2">
      <c r="B675" s="943">
        <v>43068</v>
      </c>
      <c r="C675" s="339">
        <v>2.286</v>
      </c>
      <c r="D675" s="339">
        <v>1.7390000000000001</v>
      </c>
      <c r="E675" s="339">
        <v>2.1259999999999999</v>
      </c>
      <c r="F675" s="339">
        <v>3.3319999999999999</v>
      </c>
      <c r="G675" s="339">
        <v>4.5039999999999996</v>
      </c>
      <c r="H675" s="339">
        <v>0.77200000000000002</v>
      </c>
      <c r="I675" s="339">
        <v>0.81599999999999995</v>
      </c>
    </row>
    <row r="676" spans="2:9" x14ac:dyDescent="0.2">
      <c r="B676" s="943">
        <v>43069</v>
      </c>
      <c r="C676" s="339">
        <v>2.2869999999999999</v>
      </c>
      <c r="D676" s="339">
        <v>1.6950000000000001</v>
      </c>
      <c r="E676" s="339">
        <v>2.12</v>
      </c>
      <c r="F676" s="339">
        <v>3.3410000000000002</v>
      </c>
      <c r="G676" s="339">
        <v>4.5039999999999996</v>
      </c>
      <c r="H676" s="339">
        <v>0.75900000000000001</v>
      </c>
      <c r="I676" s="339">
        <v>0.81599999999999995</v>
      </c>
    </row>
    <row r="677" spans="2:9" x14ac:dyDescent="0.2">
      <c r="B677" s="943">
        <v>43070</v>
      </c>
      <c r="C677" s="339">
        <v>2.2719999999999998</v>
      </c>
      <c r="D677" s="339">
        <v>1.621</v>
      </c>
      <c r="E677" s="339">
        <v>2.069</v>
      </c>
      <c r="F677" s="339">
        <v>3.331</v>
      </c>
      <c r="G677" s="339">
        <v>4.5039999999999996</v>
      </c>
      <c r="H677" s="339">
        <v>0.71499999999999997</v>
      </c>
      <c r="I677" s="339">
        <v>0.81599999999999995</v>
      </c>
    </row>
    <row r="678" spans="2:9" x14ac:dyDescent="0.2">
      <c r="B678" s="943">
        <v>43073</v>
      </c>
      <c r="C678" s="339">
        <v>2.27</v>
      </c>
      <c r="D678" s="339">
        <v>1.613</v>
      </c>
      <c r="E678" s="339">
        <v>2.0790000000000002</v>
      </c>
      <c r="F678" s="339">
        <v>3.3170000000000002</v>
      </c>
      <c r="G678" s="339">
        <v>4.4859999999999998</v>
      </c>
      <c r="H678" s="339">
        <v>0.68899999999999995</v>
      </c>
      <c r="I678" s="339">
        <v>0.81599999999999995</v>
      </c>
    </row>
    <row r="679" spans="2:9" x14ac:dyDescent="0.2">
      <c r="B679" s="943">
        <v>43074</v>
      </c>
      <c r="C679" s="339">
        <v>2.2610000000000001</v>
      </c>
      <c r="D679" s="339">
        <v>1.6060000000000001</v>
      </c>
      <c r="E679" s="339">
        <v>2.0790000000000002</v>
      </c>
      <c r="F679" s="339">
        <v>3.2690000000000001</v>
      </c>
      <c r="G679" s="339">
        <v>4.452</v>
      </c>
      <c r="H679" s="339">
        <v>0.64</v>
      </c>
      <c r="I679" s="339">
        <v>0.81599999999999995</v>
      </c>
    </row>
    <row r="680" spans="2:9" x14ac:dyDescent="0.2">
      <c r="B680" s="943">
        <v>43075</v>
      </c>
      <c r="C680" s="339">
        <v>2.206</v>
      </c>
      <c r="D680" s="339">
        <v>1.61</v>
      </c>
      <c r="E680" s="339">
        <v>2.0739999999999998</v>
      </c>
      <c r="F680" s="339">
        <v>3.238</v>
      </c>
      <c r="G680" s="339">
        <v>4.4119999999999999</v>
      </c>
      <c r="H680" s="339">
        <v>0.59699999999999998</v>
      </c>
      <c r="I680" s="339">
        <v>0.81599999999999995</v>
      </c>
    </row>
    <row r="681" spans="2:9" x14ac:dyDescent="0.2">
      <c r="B681" s="943">
        <v>43076</v>
      </c>
      <c r="C681" s="339">
        <v>2.1989999999999998</v>
      </c>
      <c r="D681" s="339">
        <v>1.599</v>
      </c>
      <c r="E681" s="339">
        <v>2.09</v>
      </c>
      <c r="F681" s="339">
        <v>3.2410000000000001</v>
      </c>
      <c r="G681" s="339">
        <v>4.3920000000000003</v>
      </c>
      <c r="H681" s="339">
        <v>0.60099999999999998</v>
      </c>
      <c r="I681" s="339">
        <v>0.81599999999999995</v>
      </c>
    </row>
    <row r="682" spans="2:9" x14ac:dyDescent="0.2">
      <c r="B682" s="943">
        <v>43077</v>
      </c>
      <c r="C682" s="339">
        <v>2.1960000000000002</v>
      </c>
      <c r="D682" s="339">
        <v>1.5840000000000001</v>
      </c>
      <c r="E682" s="339">
        <v>2.1</v>
      </c>
      <c r="F682" s="339">
        <v>3.2429999999999999</v>
      </c>
      <c r="G682" s="339">
        <v>4.4130000000000003</v>
      </c>
      <c r="H682" s="339">
        <v>0.60499999999999998</v>
      </c>
      <c r="I682" s="339">
        <v>0.81599999999999995</v>
      </c>
    </row>
    <row r="683" spans="2:9" x14ac:dyDescent="0.2">
      <c r="B683" s="943">
        <v>43080</v>
      </c>
      <c r="C683" s="339">
        <v>2.1880000000000002</v>
      </c>
      <c r="D683" s="339">
        <v>1.587</v>
      </c>
      <c r="E683" s="339">
        <v>2.1</v>
      </c>
      <c r="F683" s="339">
        <v>3.2069999999999999</v>
      </c>
      <c r="G683" s="339">
        <v>4.42</v>
      </c>
      <c r="H683" s="339">
        <v>0.60499999999999998</v>
      </c>
      <c r="I683" s="339">
        <v>0.81599999999999995</v>
      </c>
    </row>
    <row r="684" spans="2:9" x14ac:dyDescent="0.2">
      <c r="B684" s="943">
        <v>43081</v>
      </c>
      <c r="C684" s="339">
        <v>2.1779999999999999</v>
      </c>
      <c r="D684" s="339">
        <v>1.5940000000000001</v>
      </c>
      <c r="E684" s="339">
        <v>2.1349999999999998</v>
      </c>
      <c r="F684" s="339">
        <v>3.2389999999999999</v>
      </c>
      <c r="G684" s="339">
        <v>4.3899999999999997</v>
      </c>
      <c r="H684" s="339">
        <v>0.61699999999999999</v>
      </c>
      <c r="I684" s="339">
        <v>0.81599999999999995</v>
      </c>
    </row>
    <row r="685" spans="2:9" x14ac:dyDescent="0.2">
      <c r="B685" s="943">
        <v>43082</v>
      </c>
      <c r="C685" s="339">
        <v>2.1739999999999999</v>
      </c>
      <c r="D685" s="339">
        <v>1.637</v>
      </c>
      <c r="E685" s="339">
        <v>2.1589999999999998</v>
      </c>
      <c r="F685" s="339">
        <v>3.2349999999999999</v>
      </c>
      <c r="G685" s="339">
        <v>4.3339999999999996</v>
      </c>
      <c r="H685" s="339">
        <v>0.66300000000000003</v>
      </c>
      <c r="I685" s="339">
        <v>0.81599999999999995</v>
      </c>
    </row>
    <row r="686" spans="2:9" x14ac:dyDescent="0.2">
      <c r="B686" s="943">
        <v>43083</v>
      </c>
      <c r="C686" s="339">
        <v>2.161</v>
      </c>
      <c r="D686" s="339">
        <v>1.6220000000000001</v>
      </c>
      <c r="E686" s="339">
        <v>2.1509999999999998</v>
      </c>
      <c r="F686" s="339">
        <v>3.226</v>
      </c>
      <c r="G686" s="339">
        <v>4.351</v>
      </c>
      <c r="H686" s="339">
        <v>0.70599999999999996</v>
      </c>
      <c r="I686" s="339">
        <v>0.81599999999999995</v>
      </c>
    </row>
    <row r="687" spans="2:9" x14ac:dyDescent="0.2">
      <c r="B687" s="943">
        <v>43084</v>
      </c>
      <c r="C687" s="339">
        <v>2.1360000000000001</v>
      </c>
      <c r="D687" s="339">
        <v>1.615</v>
      </c>
      <c r="E687" s="339">
        <v>2.0640000000000001</v>
      </c>
      <c r="F687" s="339">
        <v>3.2240000000000002</v>
      </c>
      <c r="G687" s="339">
        <v>4.3620000000000001</v>
      </c>
      <c r="H687" s="339">
        <v>0.70899999999999996</v>
      </c>
      <c r="I687" s="339">
        <v>0.81599999999999995</v>
      </c>
    </row>
    <row r="688" spans="2:9" x14ac:dyDescent="0.2">
      <c r="B688" s="943">
        <v>43087</v>
      </c>
      <c r="C688" s="339">
        <v>2.1259999999999999</v>
      </c>
      <c r="D688" s="339">
        <v>1.591</v>
      </c>
      <c r="E688" s="339">
        <v>2.0430000000000001</v>
      </c>
      <c r="F688" s="339">
        <v>3.2360000000000002</v>
      </c>
      <c r="G688" s="339">
        <v>4.3890000000000002</v>
      </c>
      <c r="H688" s="339">
        <v>0.69599999999999995</v>
      </c>
      <c r="I688" s="339">
        <v>0.81599999999999995</v>
      </c>
    </row>
    <row r="689" spans="2:9" x14ac:dyDescent="0.2">
      <c r="B689" s="943">
        <v>43088</v>
      </c>
      <c r="C689" s="339">
        <v>2.133</v>
      </c>
      <c r="D689" s="339">
        <v>1.589</v>
      </c>
      <c r="E689" s="339">
        <v>2.0230000000000001</v>
      </c>
      <c r="F689" s="339">
        <v>3.31</v>
      </c>
      <c r="G689" s="339">
        <v>4.3780000000000001</v>
      </c>
      <c r="H689" s="339">
        <v>0.71499999999999997</v>
      </c>
      <c r="I689" s="339">
        <v>0.81599999999999995</v>
      </c>
    </row>
    <row r="690" spans="2:9" x14ac:dyDescent="0.2">
      <c r="B690" s="943">
        <v>43089</v>
      </c>
      <c r="C690" s="339">
        <v>2.1389999999999998</v>
      </c>
      <c r="D690" s="339">
        <v>1.6160000000000001</v>
      </c>
      <c r="E690" s="339">
        <v>2.0249999999999999</v>
      </c>
      <c r="F690" s="339">
        <v>3.3530000000000002</v>
      </c>
      <c r="G690" s="339">
        <v>4.3739999999999997</v>
      </c>
      <c r="H690" s="339">
        <v>0.75</v>
      </c>
      <c r="I690" s="339">
        <v>0.81599999999999995</v>
      </c>
    </row>
    <row r="691" spans="2:9" x14ac:dyDescent="0.2">
      <c r="B691" s="943">
        <v>43090</v>
      </c>
      <c r="C691" s="339">
        <v>2.1339999999999999</v>
      </c>
      <c r="D691" s="339">
        <v>1.6140000000000001</v>
      </c>
      <c r="E691" s="339">
        <v>2.0139999999999998</v>
      </c>
      <c r="F691" s="339">
        <v>3.3330000000000002</v>
      </c>
      <c r="G691" s="339">
        <v>4.3470000000000004</v>
      </c>
      <c r="H691" s="339">
        <v>0.78300000000000003</v>
      </c>
      <c r="I691" s="339">
        <v>0.81599999999999995</v>
      </c>
    </row>
    <row r="692" spans="2:9" x14ac:dyDescent="0.2">
      <c r="B692" s="943">
        <v>43091</v>
      </c>
      <c r="C692" s="339">
        <v>2.1349999999999998</v>
      </c>
      <c r="D692" s="339">
        <v>1.6080000000000001</v>
      </c>
      <c r="E692" s="339">
        <v>2.0270000000000001</v>
      </c>
      <c r="F692" s="339">
        <v>3.2989999999999999</v>
      </c>
      <c r="G692" s="339">
        <v>4.3390000000000004</v>
      </c>
      <c r="H692" s="339">
        <v>0.80300000000000005</v>
      </c>
      <c r="I692" s="339">
        <v>0.81599999999999995</v>
      </c>
    </row>
    <row r="693" spans="2:9" x14ac:dyDescent="0.2">
      <c r="B693" s="943">
        <v>43094</v>
      </c>
      <c r="C693" s="339">
        <v>2.1349999999999998</v>
      </c>
      <c r="D693" s="339">
        <v>1.6080000000000001</v>
      </c>
      <c r="E693" s="339">
        <v>2.0270000000000001</v>
      </c>
      <c r="F693" s="339">
        <v>3.2989999999999999</v>
      </c>
      <c r="G693" s="339">
        <v>4.3390000000000004</v>
      </c>
      <c r="H693" s="339">
        <v>0.80300000000000005</v>
      </c>
      <c r="I693" s="339">
        <v>0.81599999999999995</v>
      </c>
    </row>
    <row r="694" spans="2:9" x14ac:dyDescent="0.2">
      <c r="B694" s="943">
        <v>43095</v>
      </c>
      <c r="C694" s="339">
        <v>2.1349999999999998</v>
      </c>
      <c r="D694" s="339">
        <v>1.6080000000000001</v>
      </c>
      <c r="E694" s="339">
        <v>2.0270000000000001</v>
      </c>
      <c r="F694" s="339">
        <v>3.2989999999999999</v>
      </c>
      <c r="G694" s="339">
        <v>4.3390000000000004</v>
      </c>
      <c r="H694" s="339">
        <v>0.80300000000000005</v>
      </c>
      <c r="I694" s="339">
        <v>0.81599999999999995</v>
      </c>
    </row>
    <row r="695" spans="2:9" x14ac:dyDescent="0.2">
      <c r="B695" s="943">
        <v>43096</v>
      </c>
      <c r="C695" s="339">
        <v>2.1259999999999999</v>
      </c>
      <c r="D695" s="339">
        <v>1.593</v>
      </c>
      <c r="E695" s="339">
        <v>2.0190000000000001</v>
      </c>
      <c r="F695" s="339">
        <v>3.2770000000000001</v>
      </c>
      <c r="G695" s="339">
        <v>4.2949999999999999</v>
      </c>
      <c r="H695" s="339">
        <v>0.77800000000000002</v>
      </c>
      <c r="I695" s="339">
        <v>0.81599999999999995</v>
      </c>
    </row>
    <row r="696" spans="2:9" x14ac:dyDescent="0.2">
      <c r="B696" s="943">
        <v>43097</v>
      </c>
      <c r="C696" s="339">
        <v>2.1309999999999998</v>
      </c>
      <c r="D696" s="339">
        <v>1.7250000000000001</v>
      </c>
      <c r="E696" s="339">
        <v>2.0190000000000001</v>
      </c>
      <c r="F696" s="339">
        <v>3.2970000000000002</v>
      </c>
      <c r="G696" s="339">
        <v>4.3120000000000003</v>
      </c>
      <c r="H696" s="339">
        <v>0.82699999999999996</v>
      </c>
      <c r="I696" s="339">
        <v>0.81599999999999995</v>
      </c>
    </row>
    <row r="697" spans="2:9" x14ac:dyDescent="0.2">
      <c r="B697" s="943">
        <v>43098</v>
      </c>
      <c r="C697" s="339">
        <v>2.1309999999999998</v>
      </c>
      <c r="D697" s="339">
        <v>1.65</v>
      </c>
      <c r="E697" s="339">
        <v>2.032</v>
      </c>
      <c r="F697" s="339">
        <v>3.29</v>
      </c>
      <c r="G697" s="339">
        <v>4.3140000000000001</v>
      </c>
      <c r="H697" s="339">
        <v>0.84399999999999997</v>
      </c>
      <c r="I697" s="339">
        <v>0.81599999999999995</v>
      </c>
    </row>
    <row r="698" spans="2:9" x14ac:dyDescent="0.2">
      <c r="B698" s="943">
        <v>43101</v>
      </c>
      <c r="C698" s="339">
        <v>2.1320000000000001</v>
      </c>
      <c r="D698" s="339">
        <v>1.65</v>
      </c>
      <c r="E698" s="339">
        <v>2.032</v>
      </c>
      <c r="F698" s="339">
        <v>3.29</v>
      </c>
      <c r="G698" s="339">
        <v>4.3140000000000001</v>
      </c>
      <c r="H698" s="339">
        <v>0.84399999999999997</v>
      </c>
      <c r="I698" s="339">
        <v>0.81599999999999995</v>
      </c>
    </row>
    <row r="699" spans="2:9" x14ac:dyDescent="0.2">
      <c r="B699" s="943">
        <v>43102</v>
      </c>
      <c r="C699" s="339">
        <v>2.113</v>
      </c>
      <c r="D699" s="339">
        <v>1.7130000000000001</v>
      </c>
      <c r="E699" s="339">
        <v>2.04</v>
      </c>
      <c r="F699" s="339">
        <v>3.3029999999999999</v>
      </c>
      <c r="G699" s="339">
        <v>4.3140000000000001</v>
      </c>
      <c r="H699" s="339">
        <v>0.86099999999999999</v>
      </c>
      <c r="I699" s="339">
        <v>0.81599999999999995</v>
      </c>
    </row>
    <row r="700" spans="2:9" x14ac:dyDescent="0.2">
      <c r="B700" s="943">
        <v>43103</v>
      </c>
      <c r="C700" s="339">
        <v>2.0750000000000002</v>
      </c>
      <c r="D700" s="339">
        <v>1.7589999999999999</v>
      </c>
      <c r="E700" s="339">
        <v>1.988</v>
      </c>
      <c r="F700" s="339">
        <v>3.2919999999999998</v>
      </c>
      <c r="G700" s="339">
        <v>4.3339999999999996</v>
      </c>
      <c r="H700" s="339">
        <v>0.90800000000000003</v>
      </c>
      <c r="I700" s="339">
        <v>0.81599999999999995</v>
      </c>
    </row>
    <row r="701" spans="2:9" x14ac:dyDescent="0.2">
      <c r="B701" s="943">
        <v>43104</v>
      </c>
      <c r="C701" s="339">
        <v>2.0539999999999998</v>
      </c>
      <c r="D701" s="339">
        <v>1.7829999999999999</v>
      </c>
      <c r="E701" s="339">
        <v>1.9390000000000001</v>
      </c>
      <c r="F701" s="339">
        <v>3.2440000000000002</v>
      </c>
      <c r="G701" s="339">
        <v>4.3280000000000003</v>
      </c>
      <c r="H701" s="339">
        <v>0.86199999999999999</v>
      </c>
      <c r="I701" s="339">
        <v>0.81599999999999995</v>
      </c>
    </row>
    <row r="702" spans="2:9" x14ac:dyDescent="0.2">
      <c r="B702" s="943">
        <v>43105</v>
      </c>
      <c r="C702" s="339">
        <v>2.0459999999999998</v>
      </c>
      <c r="D702" s="339">
        <v>1.7769999999999999</v>
      </c>
      <c r="E702" s="339">
        <v>1.92</v>
      </c>
      <c r="F702" s="339">
        <v>3.214</v>
      </c>
      <c r="G702" s="339">
        <v>4.2859999999999996</v>
      </c>
      <c r="H702" s="339">
        <v>0.81399999999999995</v>
      </c>
      <c r="I702" s="339">
        <v>0.81599999999999995</v>
      </c>
    </row>
    <row r="703" spans="2:9" x14ac:dyDescent="0.2">
      <c r="B703" s="943">
        <v>43108</v>
      </c>
      <c r="C703" s="339">
        <v>2.0219999999999998</v>
      </c>
      <c r="D703" s="339">
        <v>1.7689999999999999</v>
      </c>
      <c r="E703" s="339">
        <v>1.93</v>
      </c>
      <c r="F703" s="339">
        <v>3.2290000000000001</v>
      </c>
      <c r="G703" s="339">
        <v>4.2859999999999996</v>
      </c>
      <c r="H703" s="339">
        <v>0.78800000000000003</v>
      </c>
      <c r="I703" s="339">
        <v>0.81599999999999995</v>
      </c>
    </row>
    <row r="704" spans="2:9" x14ac:dyDescent="0.2">
      <c r="B704" s="943">
        <v>43109</v>
      </c>
      <c r="C704" s="339">
        <v>2.0329999999999999</v>
      </c>
      <c r="D704" s="339">
        <v>1.7769999999999999</v>
      </c>
      <c r="E704" s="339">
        <v>1.9610000000000001</v>
      </c>
      <c r="F704" s="339">
        <v>3.3029999999999999</v>
      </c>
      <c r="G704" s="339">
        <v>4.2629999999999999</v>
      </c>
      <c r="H704" s="339">
        <v>0.81299999999999994</v>
      </c>
      <c r="I704" s="339">
        <v>0.81599999999999995</v>
      </c>
    </row>
    <row r="705" spans="2:9" x14ac:dyDescent="0.2">
      <c r="B705" s="943">
        <v>43110</v>
      </c>
      <c r="C705" s="339">
        <v>2.048</v>
      </c>
      <c r="D705" s="339">
        <v>1.806</v>
      </c>
      <c r="E705" s="339">
        <v>1.994</v>
      </c>
      <c r="F705" s="339">
        <v>3.3290000000000002</v>
      </c>
      <c r="G705" s="339">
        <v>4.2290000000000001</v>
      </c>
      <c r="H705" s="339">
        <v>0.96299999999999997</v>
      </c>
      <c r="I705" s="339">
        <v>0.81599999999999995</v>
      </c>
    </row>
    <row r="706" spans="2:9" x14ac:dyDescent="0.2">
      <c r="B706" s="943">
        <v>43111</v>
      </c>
      <c r="C706" s="339">
        <v>2.077</v>
      </c>
      <c r="D706" s="339">
        <v>1.83</v>
      </c>
      <c r="E706" s="339">
        <v>1.962</v>
      </c>
      <c r="F706" s="339">
        <v>3.3420000000000001</v>
      </c>
      <c r="G706" s="339">
        <v>4.2240000000000002</v>
      </c>
      <c r="H706" s="339">
        <v>1.0049999999999999</v>
      </c>
      <c r="I706" s="339">
        <v>0.81599999999999995</v>
      </c>
    </row>
    <row r="707" spans="2:9" x14ac:dyDescent="0.2">
      <c r="B707" s="943">
        <v>43112</v>
      </c>
      <c r="C707" s="339">
        <v>2.0830000000000002</v>
      </c>
      <c r="D707" s="339">
        <v>1.8520000000000001</v>
      </c>
      <c r="E707" s="339">
        <v>1.966</v>
      </c>
      <c r="F707" s="339">
        <v>3.3109999999999999</v>
      </c>
      <c r="G707" s="339">
        <v>4.226</v>
      </c>
      <c r="H707" s="339">
        <v>1.012</v>
      </c>
      <c r="I707" s="339">
        <v>0.81599999999999995</v>
      </c>
    </row>
    <row r="708" spans="2:9" x14ac:dyDescent="0.2">
      <c r="B708" s="943">
        <v>43115</v>
      </c>
      <c r="C708" s="339">
        <v>2.0790000000000002</v>
      </c>
      <c r="D708" s="339">
        <v>1.86</v>
      </c>
      <c r="E708" s="339">
        <v>1.9710000000000001</v>
      </c>
      <c r="F708" s="339">
        <v>3.2879999999999998</v>
      </c>
      <c r="G708" s="339">
        <v>4.1820000000000004</v>
      </c>
      <c r="H708" s="339">
        <v>1.0169999999999999</v>
      </c>
      <c r="I708" s="339">
        <v>0.81599999999999995</v>
      </c>
    </row>
    <row r="709" spans="2:9" x14ac:dyDescent="0.2">
      <c r="B709" s="943">
        <v>43116</v>
      </c>
      <c r="C709" s="339">
        <v>2.0699999999999998</v>
      </c>
      <c r="D709" s="339">
        <v>1.88</v>
      </c>
      <c r="E709" s="339">
        <v>1.964</v>
      </c>
      <c r="F709" s="339">
        <v>3.2690000000000001</v>
      </c>
      <c r="G709" s="339">
        <v>4.2050000000000001</v>
      </c>
      <c r="H709" s="339">
        <v>1.004</v>
      </c>
      <c r="I709" s="339">
        <v>0.81599999999999995</v>
      </c>
    </row>
    <row r="710" spans="2:9" x14ac:dyDescent="0.2">
      <c r="B710" s="943">
        <v>43117</v>
      </c>
      <c r="C710" s="339">
        <v>2.0619999999999998</v>
      </c>
      <c r="D710" s="339">
        <v>1.901</v>
      </c>
      <c r="E710" s="339">
        <v>1.9550000000000001</v>
      </c>
      <c r="F710" s="339">
        <v>3.282</v>
      </c>
      <c r="G710" s="339">
        <v>4.2</v>
      </c>
      <c r="H710" s="339">
        <v>1.016</v>
      </c>
      <c r="I710" s="339">
        <v>0.81599999999999995</v>
      </c>
    </row>
    <row r="711" spans="2:9" x14ac:dyDescent="0.2">
      <c r="B711" s="943">
        <v>43118</v>
      </c>
      <c r="C711" s="339">
        <v>2.0640000000000001</v>
      </c>
      <c r="D711" s="339">
        <v>1.903</v>
      </c>
      <c r="E711" s="339">
        <v>2.09</v>
      </c>
      <c r="F711" s="339">
        <v>3.3239999999999998</v>
      </c>
      <c r="G711" s="339">
        <v>4.2389999999999999</v>
      </c>
      <c r="H711" s="339">
        <v>1.0389999999999999</v>
      </c>
      <c r="I711" s="339">
        <v>0.81599999999999995</v>
      </c>
    </row>
    <row r="712" spans="2:9" x14ac:dyDescent="0.2">
      <c r="B712" s="943">
        <v>43119</v>
      </c>
      <c r="C712" s="339">
        <v>2.069</v>
      </c>
      <c r="D712" s="339">
        <v>1.8779999999999999</v>
      </c>
      <c r="E712" s="339">
        <v>2.1760000000000002</v>
      </c>
      <c r="F712" s="339">
        <v>3.3109999999999999</v>
      </c>
      <c r="G712" s="339">
        <v>4.3310000000000004</v>
      </c>
      <c r="H712" s="339">
        <v>1.0409999999999999</v>
      </c>
      <c r="I712" s="339">
        <v>0.81599999999999995</v>
      </c>
    </row>
    <row r="713" spans="2:9" x14ac:dyDescent="0.2">
      <c r="B713" s="943">
        <v>43122</v>
      </c>
      <c r="C713" s="339">
        <v>2.0710000000000002</v>
      </c>
      <c r="D713" s="339">
        <v>1.8879999999999999</v>
      </c>
      <c r="E713" s="339">
        <v>2.1309999999999998</v>
      </c>
      <c r="F713" s="339">
        <v>3.3170000000000002</v>
      </c>
      <c r="G713" s="339">
        <v>4.3339999999999996</v>
      </c>
      <c r="H713" s="339">
        <v>1.0409999999999999</v>
      </c>
      <c r="I713" s="339">
        <v>0.81599999999999995</v>
      </c>
    </row>
    <row r="714" spans="2:9" x14ac:dyDescent="0.2">
      <c r="B714" s="943">
        <v>43123</v>
      </c>
      <c r="C714" s="339">
        <v>2.0579999999999998</v>
      </c>
      <c r="D714" s="339">
        <v>1.879</v>
      </c>
      <c r="E714" s="339">
        <v>2.1339999999999999</v>
      </c>
      <c r="F714" s="339">
        <v>3.3130000000000002</v>
      </c>
      <c r="G714" s="339">
        <v>4.3040000000000003</v>
      </c>
      <c r="H714" s="339">
        <v>1.038</v>
      </c>
      <c r="I714" s="339">
        <v>0.81599999999999995</v>
      </c>
    </row>
    <row r="715" spans="2:9" x14ac:dyDescent="0.2">
      <c r="B715" s="943">
        <v>43124</v>
      </c>
      <c r="C715" s="339">
        <v>2.052</v>
      </c>
      <c r="D715" s="339">
        <v>1.883</v>
      </c>
      <c r="E715" s="339">
        <v>2.1259999999999999</v>
      </c>
      <c r="F715" s="339">
        <v>3.3370000000000002</v>
      </c>
      <c r="G715" s="339">
        <v>4.3040000000000003</v>
      </c>
      <c r="H715" s="339">
        <v>1.0369999999999999</v>
      </c>
      <c r="I715" s="339">
        <v>0.81599999999999995</v>
      </c>
    </row>
    <row r="716" spans="2:9" x14ac:dyDescent="0.2">
      <c r="B716" s="943">
        <v>43125</v>
      </c>
      <c r="C716" s="339">
        <v>2.0529999999999999</v>
      </c>
      <c r="D716" s="339">
        <v>1.9159999999999999</v>
      </c>
      <c r="E716" s="339">
        <v>2.1749999999999998</v>
      </c>
      <c r="F716" s="339">
        <v>3.3740000000000001</v>
      </c>
      <c r="G716" s="339">
        <v>4.38</v>
      </c>
      <c r="H716" s="339">
        <v>1.06</v>
      </c>
      <c r="I716" s="339">
        <v>0.81599999999999995</v>
      </c>
    </row>
    <row r="717" spans="2:9" x14ac:dyDescent="0.2">
      <c r="B717" s="943">
        <v>43126</v>
      </c>
      <c r="C717" s="339">
        <v>2.0550000000000002</v>
      </c>
      <c r="D717" s="339">
        <v>1.915</v>
      </c>
      <c r="E717" s="339">
        <v>2.1859999999999999</v>
      </c>
      <c r="F717" s="339">
        <v>3.512</v>
      </c>
      <c r="G717" s="339">
        <v>4.3940000000000001</v>
      </c>
      <c r="H717" s="339">
        <v>1.0609999999999999</v>
      </c>
      <c r="I717" s="339">
        <v>0.81599999999999995</v>
      </c>
    </row>
    <row r="718" spans="2:9" x14ac:dyDescent="0.2">
      <c r="B718" s="943">
        <v>43129</v>
      </c>
      <c r="C718" s="339">
        <v>2.073</v>
      </c>
      <c r="D718" s="339">
        <v>1.972</v>
      </c>
      <c r="E718" s="339">
        <v>2.274</v>
      </c>
      <c r="F718" s="339">
        <v>3.5609999999999999</v>
      </c>
      <c r="G718" s="339">
        <v>4.4829999999999997</v>
      </c>
      <c r="H718" s="339">
        <v>1.1319999999999999</v>
      </c>
      <c r="I718" s="339">
        <v>0.81599999999999995</v>
      </c>
    </row>
    <row r="719" spans="2:9" x14ac:dyDescent="0.2">
      <c r="B719" s="943">
        <v>43130</v>
      </c>
      <c r="C719" s="339">
        <v>2.0710000000000002</v>
      </c>
      <c r="D719" s="339">
        <v>1.9630000000000001</v>
      </c>
      <c r="E719" s="339">
        <v>2.2949999999999999</v>
      </c>
      <c r="F719" s="339">
        <v>3.544</v>
      </c>
      <c r="G719" s="339">
        <v>4.4550000000000001</v>
      </c>
      <c r="H719" s="339">
        <v>1.1399999999999999</v>
      </c>
      <c r="I719" s="339">
        <v>0.81599999999999995</v>
      </c>
    </row>
    <row r="720" spans="2:9" x14ac:dyDescent="0.2">
      <c r="B720" s="943">
        <v>43131</v>
      </c>
      <c r="C720" s="339">
        <v>2.0630000000000002</v>
      </c>
      <c r="D720" s="339">
        <v>1.927</v>
      </c>
      <c r="E720" s="339">
        <v>2.3340000000000001</v>
      </c>
      <c r="F720" s="339">
        <v>3.5270000000000001</v>
      </c>
      <c r="G720" s="339">
        <v>4.444</v>
      </c>
      <c r="H720" s="339">
        <v>1.1479999999999999</v>
      </c>
      <c r="I720" s="339">
        <v>0.81599999999999995</v>
      </c>
    </row>
    <row r="721" spans="2:9" x14ac:dyDescent="0.2">
      <c r="B721" s="943">
        <v>43132</v>
      </c>
      <c r="C721" s="339">
        <v>2.0609999999999999</v>
      </c>
      <c r="D721" s="339">
        <v>1.8819999999999999</v>
      </c>
      <c r="E721" s="339">
        <v>2.403</v>
      </c>
      <c r="F721" s="339">
        <v>3.4889999999999999</v>
      </c>
      <c r="G721" s="339">
        <v>4.4690000000000003</v>
      </c>
      <c r="H721" s="339">
        <v>1.163</v>
      </c>
      <c r="I721" s="339">
        <v>0.81599999999999995</v>
      </c>
    </row>
    <row r="722" spans="2:9" x14ac:dyDescent="0.2">
      <c r="B722" s="943">
        <v>43133</v>
      </c>
      <c r="C722" s="339">
        <v>2.0739999999999998</v>
      </c>
      <c r="D722" s="339">
        <v>1.9139999999999999</v>
      </c>
      <c r="E722" s="339">
        <v>2.5910000000000002</v>
      </c>
      <c r="F722" s="339">
        <v>3.556</v>
      </c>
      <c r="G722" s="339">
        <v>4.5279999999999996</v>
      </c>
      <c r="H722" s="339">
        <v>1.1890000000000001</v>
      </c>
      <c r="I722" s="339">
        <v>0.81599999999999995</v>
      </c>
    </row>
    <row r="723" spans="2:9" x14ac:dyDescent="0.2">
      <c r="B723" s="943">
        <v>43136</v>
      </c>
      <c r="C723" s="339">
        <v>2.0699999999999998</v>
      </c>
      <c r="D723" s="339">
        <v>1.923</v>
      </c>
      <c r="E723" s="339">
        <v>2.7229999999999999</v>
      </c>
      <c r="F723" s="339">
        <v>3.524</v>
      </c>
      <c r="G723" s="339">
        <v>4.5510000000000002</v>
      </c>
      <c r="H723" s="339">
        <v>1.181</v>
      </c>
      <c r="I723" s="339">
        <v>0.81599999999999995</v>
      </c>
    </row>
    <row r="724" spans="2:9" x14ac:dyDescent="0.2">
      <c r="B724" s="943">
        <v>43137</v>
      </c>
      <c r="C724" s="339">
        <v>2.077</v>
      </c>
      <c r="D724" s="339">
        <v>1.895</v>
      </c>
      <c r="E724" s="339">
        <v>2.6659999999999999</v>
      </c>
      <c r="F724" s="339">
        <v>3.516</v>
      </c>
      <c r="G724" s="339">
        <v>4.556</v>
      </c>
      <c r="H724" s="339">
        <v>1.1739999999999999</v>
      </c>
      <c r="I724" s="339">
        <v>0.81599999999999995</v>
      </c>
    </row>
    <row r="725" spans="2:9" x14ac:dyDescent="0.2">
      <c r="B725" s="943">
        <v>43138</v>
      </c>
      <c r="C725" s="339">
        <v>2.0720000000000001</v>
      </c>
      <c r="D725" s="339">
        <v>1.8939999999999999</v>
      </c>
      <c r="E725" s="339">
        <v>2.593</v>
      </c>
      <c r="F725" s="339">
        <v>3.5139999999999998</v>
      </c>
      <c r="G725" s="339">
        <v>4.55</v>
      </c>
      <c r="H725" s="339">
        <v>1.1839999999999999</v>
      </c>
      <c r="I725" s="339">
        <v>0.81599999999999995</v>
      </c>
    </row>
    <row r="726" spans="2:9" x14ac:dyDescent="0.2">
      <c r="B726" s="943">
        <v>43139</v>
      </c>
      <c r="C726" s="339">
        <v>2.1030000000000002</v>
      </c>
      <c r="D726" s="339">
        <v>1.8919999999999999</v>
      </c>
      <c r="E726" s="339">
        <v>2.605</v>
      </c>
      <c r="F726" s="339">
        <v>3.56</v>
      </c>
      <c r="G726" s="339">
        <v>4.5640000000000001</v>
      </c>
      <c r="H726" s="339">
        <v>1.208</v>
      </c>
      <c r="I726" s="339">
        <v>0.81599999999999995</v>
      </c>
    </row>
    <row r="727" spans="2:9" x14ac:dyDescent="0.2">
      <c r="B727" s="943">
        <v>43140</v>
      </c>
      <c r="C727" s="339">
        <v>2.1309999999999998</v>
      </c>
      <c r="D727" s="339">
        <v>1.861</v>
      </c>
      <c r="E727" s="339">
        <v>2.5049999999999999</v>
      </c>
      <c r="F727" s="339">
        <v>3.56</v>
      </c>
      <c r="G727" s="339">
        <v>4.5679999999999996</v>
      </c>
      <c r="H727" s="339">
        <v>1.2270000000000001</v>
      </c>
      <c r="I727" s="339">
        <v>0.81599999999999995</v>
      </c>
    </row>
    <row r="728" spans="2:9" x14ac:dyDescent="0.2">
      <c r="B728" s="943">
        <v>43143</v>
      </c>
      <c r="C728" s="339">
        <v>2.141</v>
      </c>
      <c r="D728" s="339">
        <v>1.869</v>
      </c>
      <c r="E728" s="339">
        <v>2.5369999999999999</v>
      </c>
      <c r="F728" s="339">
        <v>3.536</v>
      </c>
      <c r="G728" s="339">
        <v>4.5670000000000002</v>
      </c>
      <c r="H728" s="339">
        <v>1.2609999999999999</v>
      </c>
      <c r="I728" s="339">
        <v>0.81599999999999995</v>
      </c>
    </row>
    <row r="729" spans="2:9" x14ac:dyDescent="0.2">
      <c r="B729" s="943">
        <v>43144</v>
      </c>
      <c r="C729" s="339">
        <v>2.1419999999999999</v>
      </c>
      <c r="D729" s="339">
        <v>1.857</v>
      </c>
      <c r="E729" s="339">
        <v>2.5049999999999999</v>
      </c>
      <c r="F729" s="339">
        <v>3.512</v>
      </c>
      <c r="G729" s="339">
        <v>4.5659999999999998</v>
      </c>
      <c r="H729" s="339">
        <v>1.2869999999999999</v>
      </c>
      <c r="I729" s="339">
        <v>0.81599999999999995</v>
      </c>
    </row>
    <row r="730" spans="2:9" x14ac:dyDescent="0.2">
      <c r="B730" s="943">
        <v>43145</v>
      </c>
      <c r="C730" s="339">
        <v>2.1760000000000002</v>
      </c>
      <c r="D730" s="339">
        <v>1.87</v>
      </c>
      <c r="E730" s="339">
        <v>2.4929999999999999</v>
      </c>
      <c r="F730" s="339">
        <v>3.5</v>
      </c>
      <c r="G730" s="339">
        <v>4.5910000000000002</v>
      </c>
      <c r="H730" s="339">
        <v>1.3169999999999999</v>
      </c>
      <c r="I730" s="339">
        <v>0.81599999999999995</v>
      </c>
    </row>
    <row r="731" spans="2:9" x14ac:dyDescent="0.2">
      <c r="B731" s="943">
        <v>43146</v>
      </c>
      <c r="C731" s="339">
        <v>2.1960000000000002</v>
      </c>
      <c r="D731" s="339">
        <v>1.869</v>
      </c>
      <c r="E731" s="339">
        <v>2.5049999999999999</v>
      </c>
      <c r="F731" s="339">
        <v>3.4860000000000002</v>
      </c>
      <c r="G731" s="339">
        <v>4.6139999999999999</v>
      </c>
      <c r="H731" s="339">
        <v>1.296</v>
      </c>
      <c r="I731" s="339">
        <v>0.81599999999999995</v>
      </c>
    </row>
    <row r="732" spans="2:9" x14ac:dyDescent="0.2">
      <c r="B732" s="943">
        <v>43147</v>
      </c>
      <c r="C732" s="339">
        <v>2.1749999999999998</v>
      </c>
      <c r="D732" s="339">
        <v>1.8680000000000001</v>
      </c>
      <c r="E732" s="339">
        <v>2.532</v>
      </c>
      <c r="F732" s="339">
        <v>3.4540000000000002</v>
      </c>
      <c r="G732" s="339">
        <v>4.6079999999999997</v>
      </c>
      <c r="H732" s="339">
        <v>1.2450000000000001</v>
      </c>
      <c r="I732" s="339">
        <v>0.81599999999999995</v>
      </c>
    </row>
    <row r="733" spans="2:9" x14ac:dyDescent="0.2">
      <c r="B733" s="943">
        <v>43150</v>
      </c>
      <c r="C733" s="339">
        <v>2.1829999999999998</v>
      </c>
      <c r="D733" s="339">
        <v>1.8740000000000001</v>
      </c>
      <c r="E733" s="339">
        <v>2.59</v>
      </c>
      <c r="F733" s="339">
        <v>3.4870000000000001</v>
      </c>
      <c r="G733" s="339">
        <v>4.5990000000000002</v>
      </c>
      <c r="H733" s="339">
        <v>1.2589999999999999</v>
      </c>
      <c r="I733" s="339">
        <v>0.81599999999999995</v>
      </c>
    </row>
    <row r="734" spans="2:9" x14ac:dyDescent="0.2">
      <c r="B734" s="943">
        <v>43151</v>
      </c>
      <c r="C734" s="339">
        <v>2.1960000000000002</v>
      </c>
      <c r="D734" s="339">
        <v>1.89</v>
      </c>
      <c r="E734" s="339">
        <v>2.5739999999999998</v>
      </c>
      <c r="F734" s="339">
        <v>3.496</v>
      </c>
      <c r="G734" s="339">
        <v>4.5860000000000003</v>
      </c>
      <c r="H734" s="339">
        <v>1.286</v>
      </c>
      <c r="I734" s="339">
        <v>0.81599999999999995</v>
      </c>
    </row>
    <row r="735" spans="2:9" x14ac:dyDescent="0.2">
      <c r="B735" s="943">
        <v>43152</v>
      </c>
      <c r="C735" s="339">
        <v>2.2069999999999999</v>
      </c>
      <c r="D735" s="339">
        <v>1.891</v>
      </c>
      <c r="E735" s="339">
        <v>2.5419999999999998</v>
      </c>
      <c r="F735" s="339">
        <v>3.468</v>
      </c>
      <c r="G735" s="339">
        <v>4.5579999999999998</v>
      </c>
      <c r="H735" s="339">
        <v>1.278</v>
      </c>
      <c r="I735" s="339">
        <v>0.81599999999999995</v>
      </c>
    </row>
    <row r="736" spans="2:9" x14ac:dyDescent="0.2">
      <c r="B736" s="943">
        <v>43153</v>
      </c>
      <c r="C736" s="339">
        <v>2.2519999999999998</v>
      </c>
      <c r="D736" s="339">
        <v>1.8720000000000001</v>
      </c>
      <c r="E736" s="339">
        <v>2.54</v>
      </c>
      <c r="F736" s="339">
        <v>3.4390000000000001</v>
      </c>
      <c r="G736" s="339">
        <v>4.5359999999999996</v>
      </c>
      <c r="H736" s="339">
        <v>1.2769999999999999</v>
      </c>
      <c r="I736" s="339">
        <v>0.81599999999999995</v>
      </c>
    </row>
    <row r="737" spans="2:9" x14ac:dyDescent="0.2">
      <c r="B737" s="943">
        <v>43154</v>
      </c>
      <c r="C737" s="339">
        <v>2.2480000000000002</v>
      </c>
      <c r="D737" s="339">
        <v>1.859</v>
      </c>
      <c r="E737" s="339">
        <v>2.4870000000000001</v>
      </c>
      <c r="F737" s="339">
        <v>3.4129999999999998</v>
      </c>
      <c r="G737" s="339">
        <v>4.4939999999999998</v>
      </c>
      <c r="H737" s="339">
        <v>1.2470000000000001</v>
      </c>
      <c r="I737" s="339">
        <v>0.81599999999999995</v>
      </c>
    </row>
    <row r="738" spans="2:9" x14ac:dyDescent="0.2">
      <c r="B738" s="943">
        <v>43157</v>
      </c>
      <c r="C738" s="339">
        <v>2.2549999999999999</v>
      </c>
      <c r="D738" s="339">
        <v>1.871</v>
      </c>
      <c r="E738" s="339">
        <v>2.5179999999999998</v>
      </c>
      <c r="F738" s="339">
        <v>3.39</v>
      </c>
      <c r="G738" s="339">
        <v>4.4729999999999999</v>
      </c>
      <c r="H738" s="339">
        <v>1.246</v>
      </c>
      <c r="I738" s="339">
        <v>0.81599999999999995</v>
      </c>
    </row>
    <row r="739" spans="2:9" x14ac:dyDescent="0.2">
      <c r="B739" s="943">
        <v>43158</v>
      </c>
      <c r="C739" s="339">
        <v>2.2749999999999999</v>
      </c>
      <c r="D739" s="339">
        <v>1.895</v>
      </c>
      <c r="E739" s="339">
        <v>2.569</v>
      </c>
      <c r="F739" s="339">
        <v>3.3769999999999998</v>
      </c>
      <c r="G739" s="339">
        <v>4.4710000000000001</v>
      </c>
      <c r="H739" s="339">
        <v>1.274</v>
      </c>
      <c r="I739" s="339">
        <v>0.81599999999999995</v>
      </c>
    </row>
    <row r="740" spans="2:9" x14ac:dyDescent="0.2">
      <c r="B740" s="943">
        <v>43159</v>
      </c>
      <c r="C740" s="339">
        <v>2.2930000000000001</v>
      </c>
      <c r="D740" s="339">
        <v>1.8959999999999999</v>
      </c>
      <c r="E740" s="339">
        <v>2.6110000000000002</v>
      </c>
      <c r="F740" s="339">
        <v>3.3450000000000002</v>
      </c>
      <c r="G740" s="339">
        <v>4.484</v>
      </c>
      <c r="H740" s="339">
        <v>1.2969999999999999</v>
      </c>
      <c r="I740" s="339">
        <v>0.81599999999999995</v>
      </c>
    </row>
    <row r="741" spans="2:9" x14ac:dyDescent="0.2">
      <c r="B741" s="943">
        <v>43160</v>
      </c>
      <c r="C741" s="339">
        <v>2.3140000000000001</v>
      </c>
      <c r="D741" s="339">
        <v>1.8759999999999999</v>
      </c>
      <c r="E741" s="339">
        <v>2.6560000000000001</v>
      </c>
      <c r="F741" s="339">
        <v>3.294</v>
      </c>
      <c r="G741" s="339">
        <v>4.5419999999999998</v>
      </c>
      <c r="H741" s="339">
        <v>1.294</v>
      </c>
      <c r="I741" s="339">
        <v>0.81599999999999995</v>
      </c>
    </row>
    <row r="742" spans="2:9" x14ac:dyDescent="0.2">
      <c r="B742" s="943">
        <v>43161</v>
      </c>
      <c r="C742" s="339">
        <v>2.3199999999999998</v>
      </c>
      <c r="D742" s="339">
        <v>1.873</v>
      </c>
      <c r="E742" s="339">
        <v>2.6339999999999999</v>
      </c>
      <c r="F742" s="339">
        <v>3.2709999999999999</v>
      </c>
      <c r="G742" s="339">
        <v>4.577</v>
      </c>
      <c r="H742" s="339">
        <v>1.294</v>
      </c>
      <c r="I742" s="339">
        <v>0.81599999999999995</v>
      </c>
    </row>
    <row r="743" spans="2:9" x14ac:dyDescent="0.2">
      <c r="B743" s="943">
        <v>43164</v>
      </c>
      <c r="C743" s="339">
        <v>2.34</v>
      </c>
      <c r="D743" s="339">
        <v>1.877</v>
      </c>
      <c r="E743" s="339">
        <v>2.6349999999999998</v>
      </c>
      <c r="F743" s="339">
        <v>3.3180000000000001</v>
      </c>
      <c r="G743" s="339">
        <v>4.5990000000000002</v>
      </c>
      <c r="H743" s="339">
        <v>1.2769999999999999</v>
      </c>
      <c r="I743" s="339">
        <v>0.81599999999999995</v>
      </c>
    </row>
    <row r="744" spans="2:9" x14ac:dyDescent="0.2">
      <c r="B744" s="943">
        <v>43165</v>
      </c>
      <c r="C744" s="339">
        <v>2.3570000000000002</v>
      </c>
      <c r="D744" s="339">
        <v>1.9259999999999999</v>
      </c>
      <c r="E744" s="339">
        <v>2.69</v>
      </c>
      <c r="F744" s="339">
        <v>3.3210000000000002</v>
      </c>
      <c r="G744" s="339">
        <v>4.5949999999999998</v>
      </c>
      <c r="H744" s="339">
        <v>1.268</v>
      </c>
      <c r="I744" s="339">
        <v>0.81599999999999995</v>
      </c>
    </row>
    <row r="745" spans="2:9" x14ac:dyDescent="0.2">
      <c r="B745" s="943">
        <v>43166</v>
      </c>
      <c r="C745" s="339">
        <v>2.3929999999999998</v>
      </c>
      <c r="D745" s="339">
        <v>1.9159999999999999</v>
      </c>
      <c r="E745" s="339">
        <v>2.6869999999999998</v>
      </c>
      <c r="F745" s="339">
        <v>3.274</v>
      </c>
      <c r="G745" s="339">
        <v>4.6219999999999999</v>
      </c>
      <c r="H745" s="339">
        <v>1.23</v>
      </c>
      <c r="I745" s="339">
        <v>0.81599999999999995</v>
      </c>
    </row>
    <row r="746" spans="2:9" x14ac:dyDescent="0.2">
      <c r="B746" s="943">
        <v>43167</v>
      </c>
      <c r="C746" s="339">
        <v>2.4</v>
      </c>
      <c r="D746" s="339">
        <v>1.9119999999999999</v>
      </c>
      <c r="E746" s="339">
        <v>2.673</v>
      </c>
      <c r="F746" s="339">
        <v>3.2370000000000001</v>
      </c>
      <c r="G746" s="339">
        <v>4.6210000000000004</v>
      </c>
      <c r="H746" s="339">
        <v>1.2210000000000001</v>
      </c>
      <c r="I746" s="339">
        <v>0.81599999999999995</v>
      </c>
    </row>
    <row r="747" spans="2:9" x14ac:dyDescent="0.2">
      <c r="B747" s="943">
        <v>43168</v>
      </c>
      <c r="C747" s="339">
        <v>2.3980000000000001</v>
      </c>
      <c r="D747" s="339">
        <v>1.911</v>
      </c>
      <c r="E747" s="339">
        <v>2.6890000000000001</v>
      </c>
      <c r="F747" s="339">
        <v>3.2890000000000001</v>
      </c>
      <c r="G747" s="339">
        <v>4.5999999999999996</v>
      </c>
      <c r="H747" s="339">
        <v>1.224</v>
      </c>
      <c r="I747" s="339">
        <v>0.81599999999999995</v>
      </c>
    </row>
    <row r="748" spans="2:9" x14ac:dyDescent="0.2">
      <c r="B748" s="943">
        <v>43171</v>
      </c>
      <c r="C748" s="339">
        <v>2.399</v>
      </c>
      <c r="D748" s="339">
        <v>1.91</v>
      </c>
      <c r="E748" s="339">
        <v>2.669</v>
      </c>
      <c r="F748" s="339">
        <v>3.2919999999999998</v>
      </c>
      <c r="G748" s="339">
        <v>4.5750000000000002</v>
      </c>
      <c r="H748" s="339">
        <v>1.212</v>
      </c>
      <c r="I748" s="339">
        <v>0.81599999999999995</v>
      </c>
    </row>
    <row r="749" spans="2:9" x14ac:dyDescent="0.2">
      <c r="B749" s="943">
        <v>43172</v>
      </c>
      <c r="C749" s="339">
        <v>2.347</v>
      </c>
      <c r="D749" s="339">
        <v>1.895</v>
      </c>
      <c r="E749" s="339">
        <v>2.6709999999999998</v>
      </c>
      <c r="F749" s="339">
        <v>3.34</v>
      </c>
      <c r="G749" s="339">
        <v>4.5730000000000004</v>
      </c>
      <c r="H749" s="339">
        <v>1.208</v>
      </c>
      <c r="I749" s="339">
        <v>0.81599999999999995</v>
      </c>
    </row>
    <row r="750" spans="2:9" x14ac:dyDescent="0.2">
      <c r="B750" s="943">
        <v>43173</v>
      </c>
      <c r="C750" s="339">
        <v>2.335</v>
      </c>
      <c r="D750" s="339">
        <v>1.89</v>
      </c>
      <c r="E750" s="339">
        <v>2.5990000000000002</v>
      </c>
      <c r="F750" s="339">
        <v>3.3029999999999999</v>
      </c>
      <c r="G750" s="339">
        <v>4.569</v>
      </c>
      <c r="H750" s="339">
        <v>1.1859999999999999</v>
      </c>
      <c r="I750" s="339">
        <v>0.81599999999999995</v>
      </c>
    </row>
    <row r="751" spans="2:9" x14ac:dyDescent="0.2">
      <c r="B751" s="943">
        <v>43174</v>
      </c>
      <c r="C751" s="339">
        <v>2.3279999999999998</v>
      </c>
      <c r="D751" s="339">
        <v>1.887</v>
      </c>
      <c r="E751" s="339">
        <v>2.589</v>
      </c>
      <c r="F751" s="339">
        <v>3.2589999999999999</v>
      </c>
      <c r="G751" s="339">
        <v>4.4950000000000001</v>
      </c>
      <c r="H751" s="339">
        <v>1.1830000000000001</v>
      </c>
      <c r="I751" s="339">
        <v>0.81599999999999995</v>
      </c>
    </row>
    <row r="752" spans="2:9" x14ac:dyDescent="0.2">
      <c r="B752" s="943">
        <v>43175</v>
      </c>
      <c r="C752" s="339">
        <v>2.3250000000000002</v>
      </c>
      <c r="D752" s="339">
        <v>1.889</v>
      </c>
      <c r="E752" s="339">
        <v>2.589</v>
      </c>
      <c r="F752" s="339">
        <v>3.2450000000000001</v>
      </c>
      <c r="G752" s="339">
        <v>4.4649999999999999</v>
      </c>
      <c r="H752" s="339">
        <v>1.1830000000000001</v>
      </c>
      <c r="I752" s="339">
        <v>0.81599999999999995</v>
      </c>
    </row>
    <row r="753" spans="2:9" x14ac:dyDescent="0.2">
      <c r="B753" s="943">
        <v>43178</v>
      </c>
      <c r="C753" s="339">
        <v>2.3359999999999999</v>
      </c>
      <c r="D753" s="339">
        <v>1.9219999999999999</v>
      </c>
      <c r="E753" s="339">
        <v>2.5870000000000002</v>
      </c>
      <c r="F753" s="339">
        <v>3.2610000000000001</v>
      </c>
      <c r="G753" s="339">
        <v>4.4640000000000004</v>
      </c>
      <c r="H753" s="339">
        <v>1.1890000000000001</v>
      </c>
      <c r="I753" s="339">
        <v>0.81599999999999995</v>
      </c>
    </row>
    <row r="754" spans="2:9" x14ac:dyDescent="0.2">
      <c r="B754" s="943">
        <v>43179</v>
      </c>
      <c r="C754" s="339">
        <v>2.3540000000000001</v>
      </c>
      <c r="D754" s="339">
        <v>1.92</v>
      </c>
      <c r="E754" s="339">
        <v>2.58</v>
      </c>
      <c r="F754" s="339">
        <v>3.3180000000000001</v>
      </c>
      <c r="G754" s="339">
        <v>4.4640000000000004</v>
      </c>
      <c r="H754" s="339">
        <v>1.171</v>
      </c>
      <c r="I754" s="339">
        <v>0.81599999999999995</v>
      </c>
    </row>
    <row r="755" spans="2:9" x14ac:dyDescent="0.2">
      <c r="B755" s="943">
        <v>43180</v>
      </c>
      <c r="C755" s="339">
        <v>2.3639999999999999</v>
      </c>
      <c r="D755" s="339">
        <v>1.9350000000000001</v>
      </c>
      <c r="E755" s="339">
        <v>2.5859999999999999</v>
      </c>
      <c r="F755" s="339">
        <v>3.367</v>
      </c>
      <c r="G755" s="339">
        <v>4.4930000000000003</v>
      </c>
      <c r="H755" s="339">
        <v>1.165</v>
      </c>
      <c r="I755" s="339">
        <v>0.81599999999999995</v>
      </c>
    </row>
    <row r="756" spans="2:9" x14ac:dyDescent="0.2">
      <c r="B756" s="943">
        <v>43181</v>
      </c>
      <c r="C756" s="339">
        <v>2.335</v>
      </c>
      <c r="D756" s="339">
        <v>1.8939999999999999</v>
      </c>
      <c r="E756" s="339">
        <v>2.476</v>
      </c>
      <c r="F756" s="339">
        <v>3.234</v>
      </c>
      <c r="G756" s="339">
        <v>4.4539999999999997</v>
      </c>
      <c r="H756" s="339">
        <v>1.107</v>
      </c>
      <c r="I756" s="339">
        <v>0.81599999999999995</v>
      </c>
    </row>
    <row r="757" spans="2:9" x14ac:dyDescent="0.2">
      <c r="B757" s="943">
        <v>43182</v>
      </c>
      <c r="C757" s="339">
        <v>2.34</v>
      </c>
      <c r="D757" s="339">
        <v>1.8959999999999999</v>
      </c>
      <c r="E757" s="339">
        <v>2.4969999999999999</v>
      </c>
      <c r="F757" s="339">
        <v>3.238</v>
      </c>
      <c r="G757" s="339">
        <v>4.4809999999999999</v>
      </c>
      <c r="H757" s="339">
        <v>1.1000000000000001</v>
      </c>
      <c r="I757" s="339">
        <v>0.81599999999999995</v>
      </c>
    </row>
    <row r="758" spans="2:9" x14ac:dyDescent="0.2">
      <c r="B758" s="943">
        <v>43185</v>
      </c>
      <c r="C758" s="339">
        <v>2.3340000000000001</v>
      </c>
      <c r="D758" s="339">
        <v>1.885</v>
      </c>
      <c r="E758" s="339">
        <v>2.492</v>
      </c>
      <c r="F758" s="339">
        <v>3.22</v>
      </c>
      <c r="G758" s="339">
        <v>4.476</v>
      </c>
      <c r="H758" s="339">
        <v>1.075</v>
      </c>
      <c r="I758" s="339">
        <v>0.81599999999999995</v>
      </c>
    </row>
    <row r="759" spans="2:9" x14ac:dyDescent="0.2">
      <c r="B759" s="943">
        <v>43186</v>
      </c>
      <c r="C759" s="339">
        <v>2.3199999999999998</v>
      </c>
      <c r="D759" s="339">
        <v>1.875</v>
      </c>
      <c r="E759" s="339">
        <v>2.4460000000000002</v>
      </c>
      <c r="F759" s="339">
        <v>3.2170000000000001</v>
      </c>
      <c r="G759" s="339">
        <v>4.4809999999999999</v>
      </c>
      <c r="H759" s="339">
        <v>1.02</v>
      </c>
      <c r="I759" s="339">
        <v>0.81599999999999995</v>
      </c>
    </row>
    <row r="760" spans="2:9" x14ac:dyDescent="0.2">
      <c r="B760" s="943">
        <v>43187</v>
      </c>
      <c r="C760" s="339">
        <v>2.3170000000000002</v>
      </c>
      <c r="D760" s="339">
        <v>1.873</v>
      </c>
      <c r="E760" s="339">
        <v>2.3969999999999998</v>
      </c>
      <c r="F760" s="339">
        <v>3.2130000000000001</v>
      </c>
      <c r="G760" s="339">
        <v>4.4800000000000004</v>
      </c>
      <c r="H760" s="339">
        <v>0.98599999999999999</v>
      </c>
      <c r="I760" s="339">
        <v>0.81599999999999995</v>
      </c>
    </row>
    <row r="761" spans="2:9" x14ac:dyDescent="0.2">
      <c r="B761" s="943">
        <v>43188</v>
      </c>
      <c r="C761" s="339">
        <v>2.3140000000000001</v>
      </c>
      <c r="D761" s="339">
        <v>1.841</v>
      </c>
      <c r="E761" s="339">
        <v>2.39</v>
      </c>
      <c r="F761" s="339">
        <v>3.1640000000000001</v>
      </c>
      <c r="G761" s="339">
        <v>4.4630000000000001</v>
      </c>
      <c r="H761" s="339">
        <v>0.98099999999999998</v>
      </c>
      <c r="I761" s="339">
        <v>0.81599999999999995</v>
      </c>
    </row>
    <row r="762" spans="2:9" x14ac:dyDescent="0.2">
      <c r="B762" s="943">
        <v>43189</v>
      </c>
      <c r="C762" s="339">
        <v>2.3140000000000001</v>
      </c>
      <c r="D762" s="339">
        <v>1.841</v>
      </c>
      <c r="E762" s="339">
        <v>2.39</v>
      </c>
      <c r="F762" s="339">
        <v>3.1640000000000001</v>
      </c>
      <c r="G762" s="339">
        <v>4.4560000000000004</v>
      </c>
      <c r="H762" s="339">
        <v>0.98099999999999998</v>
      </c>
      <c r="I762" s="339">
        <v>0.81599999999999995</v>
      </c>
    </row>
    <row r="763" spans="2:9" x14ac:dyDescent="0.2">
      <c r="B763" s="943">
        <v>43192</v>
      </c>
      <c r="C763" s="339">
        <v>2.3140000000000001</v>
      </c>
      <c r="D763" s="339">
        <v>1.841</v>
      </c>
      <c r="E763" s="339">
        <v>2.39</v>
      </c>
      <c r="F763" s="339">
        <v>3.1640000000000001</v>
      </c>
      <c r="G763" s="339">
        <v>4.4569999999999999</v>
      </c>
      <c r="H763" s="339">
        <v>0.98099999999999998</v>
      </c>
      <c r="I763" s="339">
        <v>0.81599999999999995</v>
      </c>
    </row>
    <row r="764" spans="2:9" x14ac:dyDescent="0.2">
      <c r="B764" s="943">
        <v>43193</v>
      </c>
      <c r="C764" s="339">
        <v>2.319</v>
      </c>
      <c r="D764" s="339">
        <v>1.8220000000000001</v>
      </c>
      <c r="E764" s="339">
        <v>2.4209999999999998</v>
      </c>
      <c r="F764" s="339">
        <v>3.18</v>
      </c>
      <c r="G764" s="339">
        <v>4.4429999999999996</v>
      </c>
      <c r="H764" s="339">
        <v>0.96599999999999997</v>
      </c>
      <c r="I764" s="339">
        <v>0.81599999999999995</v>
      </c>
    </row>
    <row r="765" spans="2:9" x14ac:dyDescent="0.2">
      <c r="B765" s="943">
        <v>43194</v>
      </c>
      <c r="C765" s="339">
        <v>2.3199999999999998</v>
      </c>
      <c r="D765" s="339">
        <v>1.8080000000000001</v>
      </c>
      <c r="E765" s="339">
        <v>2.4500000000000002</v>
      </c>
      <c r="F765" s="339">
        <v>3.1120000000000001</v>
      </c>
      <c r="G765" s="339">
        <v>4.4379999999999997</v>
      </c>
      <c r="H765" s="339">
        <v>0.96799999999999997</v>
      </c>
      <c r="I765" s="339">
        <v>0.81599999999999995</v>
      </c>
    </row>
    <row r="766" spans="2:9" x14ac:dyDescent="0.2">
      <c r="B766" s="943">
        <v>43195</v>
      </c>
      <c r="C766" s="339">
        <v>2.3220000000000001</v>
      </c>
      <c r="D766" s="339">
        <v>1.821</v>
      </c>
      <c r="E766" s="339">
        <v>2.5190000000000001</v>
      </c>
      <c r="F766" s="339">
        <v>3.1080000000000001</v>
      </c>
      <c r="G766" s="339">
        <v>4.4180000000000001</v>
      </c>
      <c r="H766" s="339">
        <v>0.99199999999999999</v>
      </c>
      <c r="I766" s="339">
        <v>0.81599999999999995</v>
      </c>
    </row>
    <row r="767" spans="2:9" x14ac:dyDescent="0.2">
      <c r="B767" s="943">
        <v>43196</v>
      </c>
      <c r="C767" s="339">
        <v>2.3090000000000002</v>
      </c>
      <c r="D767" s="339">
        <v>1.8049999999999999</v>
      </c>
      <c r="E767" s="339">
        <v>2.5139999999999998</v>
      </c>
      <c r="F767" s="339">
        <v>3.0609999999999999</v>
      </c>
      <c r="G767" s="339">
        <v>4.4180000000000001</v>
      </c>
      <c r="H767" s="339">
        <v>0.995</v>
      </c>
      <c r="I767" s="339">
        <v>0.81599999999999995</v>
      </c>
    </row>
    <row r="768" spans="2:9" x14ac:dyDescent="0.2">
      <c r="B768" s="943">
        <v>43199</v>
      </c>
      <c r="C768" s="339">
        <v>2.3079999999999998</v>
      </c>
      <c r="D768" s="339">
        <v>1.77</v>
      </c>
      <c r="E768" s="339">
        <v>2.4540000000000002</v>
      </c>
      <c r="F768" s="339">
        <v>3.0329999999999999</v>
      </c>
      <c r="G768" s="339">
        <v>4.4180000000000001</v>
      </c>
      <c r="H768" s="339">
        <v>0.999</v>
      </c>
      <c r="I768" s="339">
        <v>0.81599999999999995</v>
      </c>
    </row>
    <row r="769" spans="2:9" x14ac:dyDescent="0.2">
      <c r="B769" s="943">
        <v>43200</v>
      </c>
      <c r="C769" s="339">
        <v>2.3090000000000002</v>
      </c>
      <c r="D769" s="339">
        <v>1.754</v>
      </c>
      <c r="E769" s="339">
        <v>2.379</v>
      </c>
      <c r="F769" s="339">
        <v>3.0169999999999999</v>
      </c>
      <c r="G769" s="339">
        <v>4.4119999999999999</v>
      </c>
      <c r="H769" s="339">
        <v>1.0049999999999999</v>
      </c>
      <c r="I769" s="339">
        <v>0.81599999999999995</v>
      </c>
    </row>
    <row r="770" spans="2:9" x14ac:dyDescent="0.2">
      <c r="B770" s="943">
        <v>43201</v>
      </c>
      <c r="C770" s="339">
        <v>2.3119999999999998</v>
      </c>
      <c r="D770" s="339">
        <v>1.748</v>
      </c>
      <c r="E770" s="339">
        <v>2.3639999999999999</v>
      </c>
      <c r="F770" s="339">
        <v>2.9729999999999999</v>
      </c>
      <c r="G770" s="339">
        <v>4.4139999999999997</v>
      </c>
      <c r="H770" s="339">
        <v>1.0029999999999999</v>
      </c>
      <c r="I770" s="339">
        <v>0.81599999999999995</v>
      </c>
    </row>
    <row r="771" spans="2:9" x14ac:dyDescent="0.2">
      <c r="B771" s="943">
        <v>43202</v>
      </c>
      <c r="C771" s="339">
        <v>2.3119999999999998</v>
      </c>
      <c r="D771" s="339">
        <v>1.732</v>
      </c>
      <c r="E771" s="339">
        <v>2.4020000000000001</v>
      </c>
      <c r="F771" s="339">
        <v>3</v>
      </c>
      <c r="G771" s="339">
        <v>4.4470000000000001</v>
      </c>
      <c r="H771" s="339">
        <v>1.02</v>
      </c>
      <c r="I771" s="339">
        <v>0.81599999999999995</v>
      </c>
    </row>
    <row r="772" spans="2:9" x14ac:dyDescent="0.2">
      <c r="B772" s="943">
        <v>43203</v>
      </c>
      <c r="C772" s="339">
        <v>2.3140000000000001</v>
      </c>
      <c r="D772" s="339">
        <v>1.748</v>
      </c>
      <c r="E772" s="339">
        <v>2.419</v>
      </c>
      <c r="F772" s="339">
        <v>3.016</v>
      </c>
      <c r="G772" s="339">
        <v>4.4359999999999999</v>
      </c>
      <c r="H772" s="339">
        <v>1.028</v>
      </c>
      <c r="I772" s="339">
        <v>0.81599999999999995</v>
      </c>
    </row>
    <row r="773" spans="2:9" x14ac:dyDescent="0.2">
      <c r="B773" s="943">
        <v>43206</v>
      </c>
      <c r="C773" s="339">
        <v>2.3180000000000001</v>
      </c>
      <c r="D773" s="339">
        <v>1.756</v>
      </c>
      <c r="E773" s="339">
        <v>2.4279999999999999</v>
      </c>
      <c r="F773" s="339">
        <v>3.0779999999999998</v>
      </c>
      <c r="G773" s="339">
        <v>4.4859999999999998</v>
      </c>
      <c r="H773" s="339">
        <v>1.042</v>
      </c>
      <c r="I773" s="339">
        <v>0.81599999999999995</v>
      </c>
    </row>
    <row r="774" spans="2:9" x14ac:dyDescent="0.2">
      <c r="B774" s="943">
        <v>43207</v>
      </c>
      <c r="C774" s="339">
        <v>2.3180000000000001</v>
      </c>
      <c r="D774" s="339">
        <v>1.712</v>
      </c>
      <c r="E774" s="339">
        <v>2.41</v>
      </c>
      <c r="F774" s="339">
        <v>3.044</v>
      </c>
      <c r="G774" s="339">
        <v>4.4349999999999996</v>
      </c>
      <c r="H774" s="339">
        <v>1.0429999999999999</v>
      </c>
      <c r="I774" s="339">
        <v>0.81599999999999995</v>
      </c>
    </row>
    <row r="775" spans="2:9" x14ac:dyDescent="0.2">
      <c r="B775" s="943">
        <v>43208</v>
      </c>
      <c r="C775" s="339">
        <v>2.3239999999999998</v>
      </c>
      <c r="D775" s="339">
        <v>1.6870000000000001</v>
      </c>
      <c r="E775" s="339">
        <v>2.4209999999999998</v>
      </c>
      <c r="F775" s="339">
        <v>3.0089999999999999</v>
      </c>
      <c r="G775" s="339">
        <v>4.4050000000000002</v>
      </c>
      <c r="H775" s="339">
        <v>1.054</v>
      </c>
      <c r="I775" s="339">
        <v>0.81599999999999995</v>
      </c>
    </row>
    <row r="776" spans="2:9" x14ac:dyDescent="0.2">
      <c r="B776" s="943">
        <v>43209</v>
      </c>
      <c r="C776" s="339">
        <v>2.3420000000000001</v>
      </c>
      <c r="D776" s="339">
        <v>1.7010000000000001</v>
      </c>
      <c r="E776" s="339">
        <v>2.4710000000000001</v>
      </c>
      <c r="F776" s="339">
        <v>3.0409999999999999</v>
      </c>
      <c r="G776" s="339">
        <v>4.4429999999999996</v>
      </c>
      <c r="H776" s="339">
        <v>1.0980000000000001</v>
      </c>
      <c r="I776" s="339">
        <v>0.81599999999999995</v>
      </c>
    </row>
    <row r="777" spans="2:9" x14ac:dyDescent="0.2">
      <c r="B777" s="943">
        <v>43210</v>
      </c>
      <c r="C777" s="339">
        <v>2.355</v>
      </c>
      <c r="D777" s="339">
        <v>1.7050000000000001</v>
      </c>
      <c r="E777" s="339">
        <v>2.4540000000000002</v>
      </c>
      <c r="F777" s="339">
        <v>3.1</v>
      </c>
      <c r="G777" s="339">
        <v>4.5090000000000003</v>
      </c>
      <c r="H777" s="339">
        <v>1.105</v>
      </c>
      <c r="I777" s="339">
        <v>0.81599999999999995</v>
      </c>
    </row>
    <row r="778" spans="2:9" x14ac:dyDescent="0.2">
      <c r="B778" s="943">
        <v>43213</v>
      </c>
      <c r="C778" s="339">
        <v>2.387</v>
      </c>
      <c r="D778" s="339">
        <v>1.7150000000000001</v>
      </c>
      <c r="E778" s="339">
        <v>2.5179999999999998</v>
      </c>
      <c r="F778" s="339">
        <v>3.0840000000000001</v>
      </c>
      <c r="G778" s="339">
        <v>4.5199999999999996</v>
      </c>
      <c r="H778" s="339">
        <v>1.1319999999999999</v>
      </c>
      <c r="I778" s="339">
        <v>0.81599999999999995</v>
      </c>
    </row>
    <row r="779" spans="2:9" x14ac:dyDescent="0.2">
      <c r="B779" s="943">
        <v>43214</v>
      </c>
      <c r="C779" s="339">
        <v>2.3849999999999998</v>
      </c>
      <c r="D779" s="339">
        <v>1.7270000000000001</v>
      </c>
      <c r="E779" s="339">
        <v>2.5249999999999999</v>
      </c>
      <c r="F779" s="339">
        <v>3.089</v>
      </c>
      <c r="G779" s="339">
        <v>4.5510000000000002</v>
      </c>
      <c r="H779" s="339">
        <v>1.1259999999999999</v>
      </c>
      <c r="I779" s="339">
        <v>0.81599999999999995</v>
      </c>
    </row>
    <row r="780" spans="2:9" x14ac:dyDescent="0.2">
      <c r="B780" s="943">
        <v>43215</v>
      </c>
      <c r="C780" s="339">
        <v>2.403</v>
      </c>
      <c r="D780" s="339">
        <v>1.754</v>
      </c>
      <c r="E780" s="339">
        <v>2.5510000000000002</v>
      </c>
      <c r="F780" s="339">
        <v>3.1</v>
      </c>
      <c r="G780" s="339">
        <v>4.5819999999999999</v>
      </c>
      <c r="H780" s="339">
        <v>1.137</v>
      </c>
      <c r="I780" s="339">
        <v>0.81599999999999995</v>
      </c>
    </row>
    <row r="781" spans="2:9" x14ac:dyDescent="0.2">
      <c r="B781" s="943">
        <v>43216</v>
      </c>
      <c r="C781" s="339">
        <v>2.399</v>
      </c>
      <c r="D781" s="339">
        <v>1.73</v>
      </c>
      <c r="E781" s="339">
        <v>2.5219999999999998</v>
      </c>
      <c r="F781" s="339">
        <v>3.0470000000000002</v>
      </c>
      <c r="G781" s="339">
        <v>4.5570000000000004</v>
      </c>
      <c r="H781" s="339">
        <v>1.121</v>
      </c>
      <c r="I781" s="339">
        <v>0.81599999999999995</v>
      </c>
    </row>
    <row r="782" spans="2:9" x14ac:dyDescent="0.2">
      <c r="B782" s="943">
        <v>43217</v>
      </c>
      <c r="C782" s="339">
        <v>2.3929999999999998</v>
      </c>
      <c r="D782" s="339">
        <v>1.7110000000000001</v>
      </c>
      <c r="E782" s="339">
        <v>2.52</v>
      </c>
      <c r="F782" s="339">
        <v>3.0310000000000001</v>
      </c>
      <c r="G782" s="339">
        <v>4.5590000000000002</v>
      </c>
      <c r="H782" s="339">
        <v>1.095</v>
      </c>
      <c r="I782" s="339">
        <v>0.81599999999999995</v>
      </c>
    </row>
    <row r="783" spans="2:9" x14ac:dyDescent="0.2">
      <c r="B783" s="943">
        <v>43220</v>
      </c>
      <c r="C783" s="339">
        <v>2.4009999999999998</v>
      </c>
      <c r="D783" s="339">
        <v>1.712</v>
      </c>
      <c r="E783" s="339">
        <v>2.528</v>
      </c>
      <c r="F783" s="339">
        <v>3.0720000000000001</v>
      </c>
      <c r="G783" s="339">
        <v>4.5540000000000003</v>
      </c>
      <c r="H783" s="339">
        <v>1.0960000000000001</v>
      </c>
      <c r="I783" s="339">
        <v>0.81599999999999995</v>
      </c>
    </row>
    <row r="784" spans="2:9" x14ac:dyDescent="0.2">
      <c r="B784" s="943">
        <v>43221</v>
      </c>
      <c r="C784" s="339">
        <v>2.3969999999999998</v>
      </c>
      <c r="D784" s="339">
        <v>1.712</v>
      </c>
      <c r="E784" s="339">
        <v>2.528</v>
      </c>
      <c r="F784" s="339">
        <v>3.0720000000000001</v>
      </c>
      <c r="G784" s="339">
        <v>4.5540000000000003</v>
      </c>
      <c r="H784" s="339">
        <v>1.0960000000000001</v>
      </c>
      <c r="I784" s="339">
        <v>0.81599999999999995</v>
      </c>
    </row>
    <row r="785" spans="2:9" x14ac:dyDescent="0.2">
      <c r="B785" s="943">
        <v>43222</v>
      </c>
      <c r="C785" s="339">
        <v>2.4169999999999998</v>
      </c>
      <c r="D785" s="339">
        <v>1.7110000000000001</v>
      </c>
      <c r="E785" s="339">
        <v>2.5569999999999999</v>
      </c>
      <c r="F785" s="339">
        <v>3.169</v>
      </c>
      <c r="G785" s="339">
        <v>4.5819999999999999</v>
      </c>
      <c r="H785" s="339">
        <v>1.0960000000000001</v>
      </c>
      <c r="I785" s="339">
        <v>0.81599999999999995</v>
      </c>
    </row>
    <row r="786" spans="2:9" x14ac:dyDescent="0.2">
      <c r="B786" s="943">
        <v>43223</v>
      </c>
      <c r="C786" s="339">
        <v>2.419</v>
      </c>
      <c r="D786" s="339">
        <v>1.6910000000000001</v>
      </c>
      <c r="E786" s="339">
        <v>2.5390000000000001</v>
      </c>
      <c r="F786" s="339">
        <v>3.169</v>
      </c>
      <c r="G786" s="339">
        <v>4.6150000000000002</v>
      </c>
      <c r="H786" s="339">
        <v>1.0549999999999999</v>
      </c>
      <c r="I786" s="339">
        <v>0.81599999999999995</v>
      </c>
    </row>
    <row r="787" spans="2:9" x14ac:dyDescent="0.2">
      <c r="B787" s="943">
        <v>43224</v>
      </c>
      <c r="C787" s="339">
        <v>2.4460000000000002</v>
      </c>
      <c r="D787" s="339">
        <v>1.694</v>
      </c>
      <c r="E787" s="339">
        <v>2.5870000000000002</v>
      </c>
      <c r="F787" s="339">
        <v>3.153</v>
      </c>
      <c r="G787" s="339">
        <v>4.6509999999999998</v>
      </c>
      <c r="H787" s="339">
        <v>1.052</v>
      </c>
      <c r="I787" s="339">
        <v>0.81599999999999995</v>
      </c>
    </row>
    <row r="788" spans="2:9" x14ac:dyDescent="0.2">
      <c r="B788" s="943">
        <v>43227</v>
      </c>
      <c r="C788" s="339">
        <v>2.44</v>
      </c>
      <c r="D788" s="339">
        <v>1.72</v>
      </c>
      <c r="E788" s="339">
        <v>2.589</v>
      </c>
      <c r="F788" s="339">
        <v>3.1349999999999998</v>
      </c>
      <c r="G788" s="339">
        <v>4.6689999999999996</v>
      </c>
      <c r="H788" s="339">
        <v>1.038</v>
      </c>
      <c r="I788" s="339">
        <v>0.81599999999999995</v>
      </c>
    </row>
    <row r="789" spans="2:9" x14ac:dyDescent="0.2">
      <c r="B789" s="943">
        <v>43228</v>
      </c>
      <c r="C789" s="339">
        <v>2.4550000000000001</v>
      </c>
      <c r="D789" s="339">
        <v>1.72</v>
      </c>
      <c r="E789" s="339">
        <v>2.6890000000000001</v>
      </c>
      <c r="F789" s="339">
        <v>3.25</v>
      </c>
      <c r="G789" s="339">
        <v>4.7619999999999996</v>
      </c>
      <c r="H789" s="339">
        <v>1.0569999999999999</v>
      </c>
      <c r="I789" s="339">
        <v>0.81599999999999995</v>
      </c>
    </row>
    <row r="790" spans="2:9" x14ac:dyDescent="0.2">
      <c r="B790" s="943">
        <v>43229</v>
      </c>
      <c r="C790" s="339">
        <v>2.4620000000000002</v>
      </c>
      <c r="D790" s="339">
        <v>1.8029999999999999</v>
      </c>
      <c r="E790" s="339">
        <v>2.6789999999999998</v>
      </c>
      <c r="F790" s="339">
        <v>3.258</v>
      </c>
      <c r="G790" s="339">
        <v>4.774</v>
      </c>
      <c r="H790" s="339">
        <v>1.0549999999999999</v>
      </c>
      <c r="I790" s="339">
        <v>0.81599999999999995</v>
      </c>
    </row>
    <row r="791" spans="2:9" x14ac:dyDescent="0.2">
      <c r="B791" s="943">
        <v>43230</v>
      </c>
      <c r="C791" s="339">
        <v>2.4169999999999998</v>
      </c>
      <c r="D791" s="339">
        <v>1.8120000000000001</v>
      </c>
      <c r="E791" s="339">
        <v>2.7</v>
      </c>
      <c r="F791" s="339">
        <v>3.2269999999999999</v>
      </c>
      <c r="G791" s="339">
        <v>4.7629999999999999</v>
      </c>
      <c r="H791" s="339">
        <v>1.05</v>
      </c>
      <c r="I791" s="339">
        <v>0.81599999999999995</v>
      </c>
    </row>
    <row r="792" spans="2:9" x14ac:dyDescent="0.2">
      <c r="B792" s="943">
        <v>43231</v>
      </c>
      <c r="C792" s="339">
        <v>2.4140000000000001</v>
      </c>
      <c r="D792" s="339">
        <v>1.8180000000000001</v>
      </c>
      <c r="E792" s="339">
        <v>2.7719999999999998</v>
      </c>
      <c r="F792" s="339">
        <v>3.2170000000000001</v>
      </c>
      <c r="G792" s="339">
        <v>4.7510000000000003</v>
      </c>
      <c r="H792" s="339">
        <v>1.042</v>
      </c>
      <c r="I792" s="339">
        <v>0.81599999999999995</v>
      </c>
    </row>
    <row r="793" spans="2:9" x14ac:dyDescent="0.2">
      <c r="B793" s="943">
        <v>43234</v>
      </c>
      <c r="C793" s="339">
        <v>2.42</v>
      </c>
      <c r="D793" s="339">
        <v>1.827</v>
      </c>
      <c r="E793" s="339">
        <v>2.8220000000000001</v>
      </c>
      <c r="F793" s="339">
        <v>3.2269999999999999</v>
      </c>
      <c r="G793" s="339">
        <v>4.7519999999999998</v>
      </c>
      <c r="H793" s="339">
        <v>1.0609999999999999</v>
      </c>
      <c r="I793" s="339">
        <v>0.81599999999999995</v>
      </c>
    </row>
    <row r="794" spans="2:9" x14ac:dyDescent="0.2">
      <c r="B794" s="943">
        <v>43235</v>
      </c>
      <c r="C794" s="339">
        <v>2.4359999999999999</v>
      </c>
      <c r="D794" s="339">
        <v>1.847</v>
      </c>
      <c r="E794" s="339">
        <v>3.0070000000000001</v>
      </c>
      <c r="F794" s="339">
        <v>3.278</v>
      </c>
      <c r="G794" s="339">
        <v>4.7549999999999999</v>
      </c>
      <c r="H794" s="339">
        <v>1.0940000000000001</v>
      </c>
      <c r="I794" s="339">
        <v>0.81599999999999995</v>
      </c>
    </row>
    <row r="795" spans="2:9" x14ac:dyDescent="0.2">
      <c r="B795" s="943">
        <v>43236</v>
      </c>
      <c r="C795" s="339">
        <v>2.4340000000000002</v>
      </c>
      <c r="D795" s="339">
        <v>1.823</v>
      </c>
      <c r="E795" s="339">
        <v>3.004</v>
      </c>
      <c r="F795" s="339">
        <v>3.2610000000000001</v>
      </c>
      <c r="G795" s="339">
        <v>4.7919999999999998</v>
      </c>
      <c r="H795" s="339">
        <v>1.0860000000000001</v>
      </c>
      <c r="I795" s="339">
        <v>0.81599999999999995</v>
      </c>
    </row>
    <row r="796" spans="2:9" x14ac:dyDescent="0.2">
      <c r="B796" s="943">
        <v>43237</v>
      </c>
      <c r="C796" s="339">
        <v>2.4430000000000001</v>
      </c>
      <c r="D796" s="339">
        <v>1.843</v>
      </c>
      <c r="E796" s="339">
        <v>3.0470000000000002</v>
      </c>
      <c r="F796" s="339">
        <v>3.2989999999999999</v>
      </c>
      <c r="G796" s="339">
        <v>4.8490000000000002</v>
      </c>
      <c r="H796" s="339">
        <v>1.1140000000000001</v>
      </c>
      <c r="I796" s="339">
        <v>0.81599999999999995</v>
      </c>
    </row>
    <row r="797" spans="2:9" x14ac:dyDescent="0.2">
      <c r="B797" s="943">
        <v>43238</v>
      </c>
      <c r="C797" s="339">
        <v>2.456</v>
      </c>
      <c r="D797" s="339">
        <v>1.84</v>
      </c>
      <c r="E797" s="339">
        <v>3.109</v>
      </c>
      <c r="F797" s="339">
        <v>3.3239999999999998</v>
      </c>
      <c r="G797" s="339">
        <v>4.8490000000000002</v>
      </c>
      <c r="H797" s="339">
        <v>1.105</v>
      </c>
      <c r="I797" s="339">
        <v>0.81599999999999995</v>
      </c>
    </row>
    <row r="798" spans="2:9" x14ac:dyDescent="0.2">
      <c r="B798" s="943">
        <v>43241</v>
      </c>
      <c r="C798" s="339">
        <v>2.4769999999999999</v>
      </c>
      <c r="D798" s="339">
        <v>1.913</v>
      </c>
      <c r="E798" s="339">
        <v>3.1179999999999999</v>
      </c>
      <c r="F798" s="339">
        <v>3.3210000000000002</v>
      </c>
      <c r="G798" s="339">
        <v>4.859</v>
      </c>
      <c r="H798" s="339">
        <v>1.093</v>
      </c>
      <c r="I798" s="339">
        <v>0.81599999999999995</v>
      </c>
    </row>
    <row r="799" spans="2:9" x14ac:dyDescent="0.2">
      <c r="B799" s="943">
        <v>43242</v>
      </c>
      <c r="C799" s="339">
        <v>2.5190000000000001</v>
      </c>
      <c r="D799" s="339">
        <v>1.9419999999999999</v>
      </c>
      <c r="E799" s="339">
        <v>3.1930000000000001</v>
      </c>
      <c r="F799" s="339">
        <v>3.2410000000000001</v>
      </c>
      <c r="G799" s="339">
        <v>4.8689999999999998</v>
      </c>
      <c r="H799" s="339">
        <v>1.1020000000000001</v>
      </c>
      <c r="I799" s="339">
        <v>0.81599999999999995</v>
      </c>
    </row>
    <row r="800" spans="2:9" x14ac:dyDescent="0.2">
      <c r="B800" s="943">
        <v>43243</v>
      </c>
      <c r="C800" s="339">
        <v>2.5830000000000002</v>
      </c>
      <c r="D800" s="339">
        <v>1.9510000000000001</v>
      </c>
      <c r="E800" s="339">
        <v>3.14</v>
      </c>
      <c r="F800" s="339">
        <v>3.222</v>
      </c>
      <c r="G800" s="339">
        <v>4.8710000000000004</v>
      </c>
      <c r="H800" s="339">
        <v>1.105</v>
      </c>
      <c r="I800" s="339">
        <v>0.81599999999999995</v>
      </c>
    </row>
    <row r="801" spans="2:9" x14ac:dyDescent="0.2">
      <c r="B801" s="943">
        <v>43244</v>
      </c>
      <c r="C801" s="339">
        <v>2.5710000000000002</v>
      </c>
      <c r="D801" s="339">
        <v>1.9419999999999999</v>
      </c>
      <c r="E801" s="339">
        <v>3.069</v>
      </c>
      <c r="F801" s="339">
        <v>3.206</v>
      </c>
      <c r="G801" s="339">
        <v>4.8220000000000001</v>
      </c>
      <c r="H801" s="339">
        <v>1.1040000000000001</v>
      </c>
      <c r="I801" s="339">
        <v>0.81599999999999995</v>
      </c>
    </row>
    <row r="802" spans="2:9" x14ac:dyDescent="0.2">
      <c r="B802" s="943">
        <v>43245</v>
      </c>
      <c r="C802" s="339">
        <v>2.5619999999999998</v>
      </c>
      <c r="D802" s="339">
        <v>1.9370000000000001</v>
      </c>
      <c r="E802" s="339">
        <v>3.0369999999999999</v>
      </c>
      <c r="F802" s="339">
        <v>3.194</v>
      </c>
      <c r="G802" s="339">
        <v>4.8090000000000002</v>
      </c>
      <c r="H802" s="339">
        <v>1.1040000000000001</v>
      </c>
      <c r="I802" s="339">
        <v>0.81599999999999995</v>
      </c>
    </row>
    <row r="803" spans="2:9" x14ac:dyDescent="0.2">
      <c r="B803" s="943">
        <v>43248</v>
      </c>
      <c r="C803" s="339">
        <v>2.5619999999999998</v>
      </c>
      <c r="D803" s="339">
        <v>1.9370000000000001</v>
      </c>
      <c r="E803" s="339">
        <v>3.048</v>
      </c>
      <c r="F803" s="339">
        <v>3.1909999999999998</v>
      </c>
      <c r="G803" s="339">
        <v>4.8090000000000002</v>
      </c>
      <c r="H803" s="339">
        <v>1.0960000000000001</v>
      </c>
      <c r="I803" s="339">
        <v>0.81599999999999995</v>
      </c>
    </row>
    <row r="804" spans="2:9" x14ac:dyDescent="0.2">
      <c r="B804" s="943">
        <v>43249</v>
      </c>
      <c r="C804" s="339">
        <v>2.6179999999999999</v>
      </c>
      <c r="D804" s="339">
        <v>1.9219999999999999</v>
      </c>
      <c r="E804" s="339">
        <v>3.089</v>
      </c>
      <c r="F804" s="339">
        <v>3.2570000000000001</v>
      </c>
      <c r="G804" s="339">
        <v>4.8520000000000003</v>
      </c>
      <c r="H804" s="339">
        <v>1.1100000000000001</v>
      </c>
      <c r="I804" s="339">
        <v>0.81599999999999995</v>
      </c>
    </row>
    <row r="805" spans="2:9" x14ac:dyDescent="0.2">
      <c r="B805" s="943">
        <v>43250</v>
      </c>
      <c r="C805" s="339">
        <v>2.6589999999999998</v>
      </c>
      <c r="D805" s="339">
        <v>1.921</v>
      </c>
      <c r="E805" s="339">
        <v>3.1259999999999999</v>
      </c>
      <c r="F805" s="339">
        <v>3.2440000000000002</v>
      </c>
      <c r="G805" s="339">
        <v>4.8529999999999998</v>
      </c>
      <c r="H805" s="339">
        <v>1.143</v>
      </c>
      <c r="I805" s="339">
        <v>0.81599999999999995</v>
      </c>
    </row>
    <row r="806" spans="2:9" x14ac:dyDescent="0.2">
      <c r="B806" s="943">
        <v>43251</v>
      </c>
      <c r="C806" s="339">
        <v>2.6459999999999999</v>
      </c>
      <c r="D806" s="339">
        <v>1.913</v>
      </c>
      <c r="E806" s="339">
        <v>3.145</v>
      </c>
      <c r="F806" s="339">
        <v>3.2440000000000002</v>
      </c>
      <c r="G806" s="339">
        <v>4.8639999999999999</v>
      </c>
      <c r="H806" s="339">
        <v>1.1240000000000001</v>
      </c>
      <c r="I806" s="339">
        <v>0.81599999999999995</v>
      </c>
    </row>
    <row r="807" spans="2:9" x14ac:dyDescent="0.2">
      <c r="B807" s="943">
        <v>43252</v>
      </c>
      <c r="C807" s="339">
        <v>2.653</v>
      </c>
      <c r="D807" s="339">
        <v>1.9119999999999999</v>
      </c>
      <c r="E807" s="339">
        <v>3.1110000000000002</v>
      </c>
      <c r="F807" s="339">
        <v>3.2069999999999999</v>
      </c>
      <c r="G807" s="339">
        <v>4.8639999999999999</v>
      </c>
      <c r="H807" s="339">
        <v>1.127</v>
      </c>
      <c r="I807" s="339">
        <v>0.81599999999999995</v>
      </c>
    </row>
    <row r="808" spans="2:9" x14ac:dyDescent="0.2">
      <c r="B808" s="943">
        <v>43255</v>
      </c>
      <c r="C808" s="339">
        <v>2.6419999999999999</v>
      </c>
      <c r="D808" s="339">
        <v>1.907</v>
      </c>
      <c r="E808" s="339">
        <v>3.0550000000000002</v>
      </c>
      <c r="F808" s="339">
        <v>3.1989999999999998</v>
      </c>
      <c r="G808" s="339">
        <v>4.9390000000000001</v>
      </c>
      <c r="H808" s="339">
        <v>1.157</v>
      </c>
      <c r="I808" s="339">
        <v>0.81599999999999995</v>
      </c>
    </row>
    <row r="809" spans="2:9" x14ac:dyDescent="0.2">
      <c r="B809" s="943">
        <v>43256</v>
      </c>
      <c r="C809" s="339">
        <v>2.62</v>
      </c>
      <c r="D809" s="339">
        <v>1.9450000000000001</v>
      </c>
      <c r="E809" s="339">
        <v>2.9940000000000002</v>
      </c>
      <c r="F809" s="339">
        <v>3.2149999999999999</v>
      </c>
      <c r="G809" s="339">
        <v>4.9459999999999997</v>
      </c>
      <c r="H809" s="339">
        <v>1.147</v>
      </c>
      <c r="I809" s="339">
        <v>0.81599999999999995</v>
      </c>
    </row>
    <row r="810" spans="2:9" x14ac:dyDescent="0.2">
      <c r="B810" s="943">
        <v>43257</v>
      </c>
      <c r="C810" s="339">
        <v>2.6589999999999998</v>
      </c>
      <c r="D810" s="339">
        <v>1.996</v>
      </c>
      <c r="E810" s="339">
        <v>3.036</v>
      </c>
      <c r="F810" s="339">
        <v>3.2370000000000001</v>
      </c>
      <c r="G810" s="339">
        <v>4.9480000000000004</v>
      </c>
      <c r="H810" s="339">
        <v>1.1879999999999999</v>
      </c>
      <c r="I810" s="339">
        <v>0.81599999999999995</v>
      </c>
    </row>
    <row r="811" spans="2:9" x14ac:dyDescent="0.2">
      <c r="B811" s="943">
        <v>43258</v>
      </c>
      <c r="C811" s="339">
        <v>2.6539999999999999</v>
      </c>
      <c r="D811" s="339">
        <v>1.9990000000000001</v>
      </c>
      <c r="E811" s="339">
        <v>3.0139999999999998</v>
      </c>
      <c r="F811" s="339">
        <v>3.286</v>
      </c>
      <c r="G811" s="339">
        <v>4.9489999999999998</v>
      </c>
      <c r="H811" s="339">
        <v>1.196</v>
      </c>
      <c r="I811" s="339">
        <v>0.81599999999999995</v>
      </c>
    </row>
    <row r="812" spans="2:9" x14ac:dyDescent="0.2">
      <c r="B812" s="943">
        <v>43259</v>
      </c>
      <c r="C812" s="339">
        <v>2.6640000000000001</v>
      </c>
      <c r="D812" s="339">
        <v>2.028</v>
      </c>
      <c r="E812" s="339">
        <v>3.1560000000000001</v>
      </c>
      <c r="F812" s="339">
        <v>3.2949999999999999</v>
      </c>
      <c r="G812" s="339">
        <v>4.9589999999999996</v>
      </c>
      <c r="H812" s="339">
        <v>1.173</v>
      </c>
      <c r="I812" s="339">
        <v>0.81599999999999995</v>
      </c>
    </row>
    <row r="813" spans="2:9" x14ac:dyDescent="0.2">
      <c r="B813" s="943">
        <v>43262</v>
      </c>
      <c r="C813" s="339">
        <v>2.6850000000000001</v>
      </c>
      <c r="D813" s="339">
        <v>2.0910000000000002</v>
      </c>
      <c r="E813" s="339">
        <v>3.2370000000000001</v>
      </c>
      <c r="F813" s="339">
        <v>3.28</v>
      </c>
      <c r="G813" s="339">
        <v>4.9539999999999997</v>
      </c>
      <c r="H813" s="339">
        <v>1.196</v>
      </c>
      <c r="I813" s="339">
        <v>0.81599999999999995</v>
      </c>
    </row>
    <row r="814" spans="2:9" x14ac:dyDescent="0.2">
      <c r="B814" s="943">
        <v>43263</v>
      </c>
      <c r="C814" s="339">
        <v>2.722</v>
      </c>
      <c r="D814" s="339">
        <v>2.0859999999999999</v>
      </c>
      <c r="E814" s="339">
        <v>3.2909999999999999</v>
      </c>
      <c r="F814" s="339">
        <v>3.2320000000000002</v>
      </c>
      <c r="G814" s="339">
        <v>4.9450000000000003</v>
      </c>
      <c r="H814" s="339">
        <v>1.1910000000000001</v>
      </c>
      <c r="I814" s="339">
        <v>1.016</v>
      </c>
    </row>
    <row r="815" spans="2:9" x14ac:dyDescent="0.2">
      <c r="B815" s="943">
        <v>43264</v>
      </c>
      <c r="C815" s="339">
        <v>2.7509999999999999</v>
      </c>
      <c r="D815" s="339">
        <v>2.093</v>
      </c>
      <c r="E815" s="339">
        <v>3.4460000000000002</v>
      </c>
      <c r="F815" s="339">
        <v>3.242</v>
      </c>
      <c r="G815" s="339">
        <v>4.95</v>
      </c>
      <c r="H815" s="339">
        <v>1.1719999999999999</v>
      </c>
      <c r="I815" s="339">
        <v>1.01</v>
      </c>
    </row>
    <row r="816" spans="2:9" x14ac:dyDescent="0.2">
      <c r="B816" s="943">
        <v>43265</v>
      </c>
      <c r="C816" s="339">
        <v>2.7290000000000001</v>
      </c>
      <c r="D816" s="339">
        <v>2.0880000000000001</v>
      </c>
      <c r="E816" s="339">
        <v>3.4159999999999999</v>
      </c>
      <c r="F816" s="339">
        <v>3.2040000000000002</v>
      </c>
      <c r="G816" s="339">
        <v>4.9450000000000003</v>
      </c>
      <c r="H816" s="339">
        <v>1.135</v>
      </c>
      <c r="I816" s="339">
        <v>0.97799999999999998</v>
      </c>
    </row>
    <row r="817" spans="2:9" x14ac:dyDescent="0.2">
      <c r="B817" s="943">
        <v>43266</v>
      </c>
      <c r="C817" s="339">
        <v>2.9180000000000001</v>
      </c>
      <c r="D817" s="339">
        <v>2.081</v>
      </c>
      <c r="E817" s="339">
        <v>3.4580000000000002</v>
      </c>
      <c r="F817" s="339">
        <v>3.2349999999999999</v>
      </c>
      <c r="G817" s="339">
        <v>4.9260000000000002</v>
      </c>
      <c r="H817" s="339">
        <v>1.119</v>
      </c>
      <c r="I817" s="339">
        <v>0.97499999999999998</v>
      </c>
    </row>
    <row r="818" spans="2:9" x14ac:dyDescent="0.2">
      <c r="B818" s="943">
        <v>43269</v>
      </c>
      <c r="C818" s="339">
        <v>2.9159999999999999</v>
      </c>
      <c r="D818" s="339">
        <v>2.1190000000000002</v>
      </c>
      <c r="E818" s="339">
        <v>3.4449999999999998</v>
      </c>
      <c r="F818" s="339">
        <v>3.2029999999999998</v>
      </c>
      <c r="G818" s="339">
        <v>4.9269999999999996</v>
      </c>
      <c r="H818" s="339">
        <v>1.1020000000000001</v>
      </c>
      <c r="I818" s="339">
        <v>0.96599999999999997</v>
      </c>
    </row>
    <row r="819" spans="2:9" x14ac:dyDescent="0.2">
      <c r="B819" s="943">
        <v>43270</v>
      </c>
      <c r="C819" s="339">
        <v>2.9140000000000001</v>
      </c>
      <c r="D819" s="339">
        <v>2.1320000000000001</v>
      </c>
      <c r="E819" s="339">
        <v>3.4289999999999998</v>
      </c>
      <c r="F819" s="339">
        <v>3.1890000000000001</v>
      </c>
      <c r="G819" s="339">
        <v>4.9450000000000003</v>
      </c>
      <c r="H819" s="339">
        <v>1.08</v>
      </c>
      <c r="I819" s="339">
        <v>0.92400000000000004</v>
      </c>
    </row>
    <row r="820" spans="2:9" x14ac:dyDescent="0.2">
      <c r="B820" s="943">
        <v>43271</v>
      </c>
      <c r="C820" s="339">
        <v>2.879</v>
      </c>
      <c r="D820" s="339">
        <v>2.161</v>
      </c>
      <c r="E820" s="339">
        <v>3.4729999999999999</v>
      </c>
      <c r="F820" s="339">
        <v>3.1640000000000001</v>
      </c>
      <c r="G820" s="339">
        <v>4.9539999999999997</v>
      </c>
      <c r="H820" s="339">
        <v>1.07</v>
      </c>
      <c r="I820" s="339">
        <v>0.91100000000000003</v>
      </c>
    </row>
    <row r="821" spans="2:9" x14ac:dyDescent="0.2">
      <c r="B821" s="943">
        <v>43272</v>
      </c>
      <c r="C821" s="339">
        <v>2.867</v>
      </c>
      <c r="D821" s="339">
        <v>2.165</v>
      </c>
      <c r="E821" s="339">
        <v>3.5209999999999999</v>
      </c>
      <c r="F821" s="339">
        <v>3.137</v>
      </c>
      <c r="G821" s="339">
        <v>5.0179999999999998</v>
      </c>
      <c r="H821" s="339">
        <v>1.044</v>
      </c>
      <c r="I821" s="339">
        <v>0.89600000000000002</v>
      </c>
    </row>
    <row r="822" spans="2:9" x14ac:dyDescent="0.2">
      <c r="B822" s="943">
        <v>43273</v>
      </c>
      <c r="C822" s="339">
        <v>2.8559999999999999</v>
      </c>
      <c r="D822" s="339">
        <v>2.1829999999999998</v>
      </c>
      <c r="E822" s="339">
        <v>3.504</v>
      </c>
      <c r="F822" s="339">
        <v>3.1629999999999998</v>
      </c>
      <c r="G822" s="339">
        <v>5.0350000000000001</v>
      </c>
      <c r="H822" s="339">
        <v>1.042</v>
      </c>
      <c r="I822" s="339">
        <v>0.89500000000000002</v>
      </c>
    </row>
    <row r="823" spans="2:9" x14ac:dyDescent="0.2">
      <c r="B823" s="943">
        <v>43276</v>
      </c>
      <c r="C823" s="339">
        <v>2.8460000000000001</v>
      </c>
      <c r="D823" s="339">
        <v>2.1669999999999998</v>
      </c>
      <c r="E823" s="339">
        <v>3.5350000000000001</v>
      </c>
      <c r="F823" s="339">
        <v>3.1779999999999999</v>
      </c>
      <c r="G823" s="339">
        <v>5.1420000000000003</v>
      </c>
      <c r="H823" s="339">
        <v>1.032</v>
      </c>
      <c r="I823" s="339">
        <v>0.9</v>
      </c>
    </row>
    <row r="824" spans="2:9" x14ac:dyDescent="0.2">
      <c r="B824" s="943">
        <v>43277</v>
      </c>
      <c r="C824" s="339">
        <v>2.8079999999999998</v>
      </c>
      <c r="D824" s="339">
        <v>2.1680000000000001</v>
      </c>
      <c r="E824" s="339">
        <v>3.55</v>
      </c>
      <c r="F824" s="339">
        <v>3.2010000000000001</v>
      </c>
      <c r="G824" s="339">
        <v>5.2510000000000003</v>
      </c>
      <c r="H824" s="339">
        <v>1.038</v>
      </c>
      <c r="I824" s="339">
        <v>0.90200000000000002</v>
      </c>
    </row>
    <row r="825" spans="2:9" x14ac:dyDescent="0.2">
      <c r="B825" s="943">
        <v>43278</v>
      </c>
      <c r="C825" s="339">
        <v>2.7890000000000001</v>
      </c>
      <c r="D825" s="339">
        <v>2.169</v>
      </c>
      <c r="E825" s="339">
        <v>3.5190000000000001</v>
      </c>
      <c r="F825" s="339">
        <v>3.1920000000000002</v>
      </c>
      <c r="G825" s="339">
        <v>5.2430000000000003</v>
      </c>
      <c r="H825" s="339">
        <v>1.004</v>
      </c>
      <c r="I825" s="339">
        <v>0.88700000000000001</v>
      </c>
    </row>
    <row r="826" spans="2:9" x14ac:dyDescent="0.2">
      <c r="B826" s="943">
        <v>43279</v>
      </c>
      <c r="C826" s="339">
        <v>2.7890000000000001</v>
      </c>
      <c r="D826" s="339">
        <v>2.1739999999999999</v>
      </c>
      <c r="E826" s="339">
        <v>3.5649999999999999</v>
      </c>
      <c r="F826" s="339">
        <v>3.2210000000000001</v>
      </c>
      <c r="G826" s="339">
        <v>5.2370000000000001</v>
      </c>
      <c r="H826" s="339">
        <v>0.98799999999999999</v>
      </c>
      <c r="I826" s="339">
        <v>0.88600000000000001</v>
      </c>
    </row>
    <row r="827" spans="2:9" x14ac:dyDescent="0.2">
      <c r="B827" s="943">
        <v>43280</v>
      </c>
      <c r="C827" s="339">
        <v>2.7879999999999998</v>
      </c>
      <c r="D827" s="339">
        <v>2.149</v>
      </c>
      <c r="E827" s="339">
        <v>3.6240000000000001</v>
      </c>
      <c r="F827" s="339">
        <v>3.2080000000000002</v>
      </c>
      <c r="G827" s="339">
        <v>5.2140000000000004</v>
      </c>
      <c r="H827" s="339">
        <v>0.96599999999999997</v>
      </c>
      <c r="I827" s="339">
        <v>0.873</v>
      </c>
    </row>
    <row r="828" spans="2:9" x14ac:dyDescent="0.2">
      <c r="B828" s="943">
        <v>43283</v>
      </c>
      <c r="C828" s="339">
        <v>2.7919999999999998</v>
      </c>
      <c r="D828" s="339">
        <v>2.1150000000000002</v>
      </c>
      <c r="E828" s="339">
        <v>3.7570000000000001</v>
      </c>
      <c r="F828" s="339">
        <v>3.23</v>
      </c>
      <c r="G828" s="339">
        <v>5.2050000000000001</v>
      </c>
      <c r="H828" s="339">
        <v>0.95599999999999996</v>
      </c>
      <c r="I828" s="339">
        <v>0.86899999999999999</v>
      </c>
    </row>
    <row r="829" spans="2:9" x14ac:dyDescent="0.2">
      <c r="B829" s="943">
        <v>43284</v>
      </c>
      <c r="C829" s="339">
        <v>2.78</v>
      </c>
      <c r="D829" s="339">
        <v>2.1589999999999998</v>
      </c>
      <c r="E829" s="339">
        <v>3.5990000000000002</v>
      </c>
      <c r="F829" s="339">
        <v>3.2730000000000001</v>
      </c>
      <c r="G829" s="339">
        <v>5.19</v>
      </c>
      <c r="H829" s="339">
        <v>0.93400000000000005</v>
      </c>
      <c r="I829" s="339">
        <v>0.86099999999999999</v>
      </c>
    </row>
    <row r="830" spans="2:9" x14ac:dyDescent="0.2">
      <c r="B830" s="943">
        <v>43285</v>
      </c>
      <c r="C830" s="339">
        <v>2.7759999999999998</v>
      </c>
      <c r="D830" s="339">
        <v>2.1360000000000001</v>
      </c>
      <c r="E830" s="339">
        <v>3.5579999999999998</v>
      </c>
      <c r="F830" s="339">
        <v>3.2250000000000001</v>
      </c>
      <c r="G830" s="339">
        <v>5.1929999999999996</v>
      </c>
      <c r="H830" s="339">
        <v>0.92</v>
      </c>
      <c r="I830" s="339">
        <v>0.871</v>
      </c>
    </row>
    <row r="831" spans="2:9" x14ac:dyDescent="0.2">
      <c r="B831" s="943">
        <v>43286</v>
      </c>
      <c r="C831" s="339">
        <v>2.7730000000000001</v>
      </c>
      <c r="D831" s="339">
        <v>2.1360000000000001</v>
      </c>
      <c r="E831" s="339">
        <v>3.4590000000000001</v>
      </c>
      <c r="F831" s="339">
        <v>3.1930000000000001</v>
      </c>
      <c r="G831" s="339">
        <v>5.1639999999999997</v>
      </c>
      <c r="H831" s="339">
        <v>0.92300000000000004</v>
      </c>
      <c r="I831" s="339">
        <v>0.85299999999999998</v>
      </c>
    </row>
    <row r="832" spans="2:9" x14ac:dyDescent="0.2">
      <c r="B832" s="943">
        <v>43287</v>
      </c>
      <c r="C832" s="339">
        <v>2.7559999999999998</v>
      </c>
      <c r="D832" s="339">
        <v>2.1360000000000001</v>
      </c>
      <c r="E832" s="339">
        <v>3.4460000000000002</v>
      </c>
      <c r="F832" s="339">
        <v>3.1739999999999999</v>
      </c>
      <c r="G832" s="339">
        <v>5.1710000000000003</v>
      </c>
      <c r="H832" s="339">
        <v>0.92600000000000005</v>
      </c>
      <c r="I832" s="339">
        <v>0.873</v>
      </c>
    </row>
    <row r="833" spans="2:9" x14ac:dyDescent="0.2">
      <c r="B833" s="943">
        <v>43290</v>
      </c>
      <c r="C833" s="339">
        <v>2.6819999999999999</v>
      </c>
      <c r="D833" s="339">
        <v>2.1579999999999999</v>
      </c>
      <c r="E833" s="339">
        <v>3.4260000000000002</v>
      </c>
      <c r="F833" s="339">
        <v>3.1789999999999998</v>
      </c>
      <c r="G833" s="339">
        <v>5.157</v>
      </c>
      <c r="H833" s="339">
        <v>0.92300000000000004</v>
      </c>
      <c r="I833" s="339">
        <v>0.85099999999999998</v>
      </c>
    </row>
    <row r="834" spans="2:9" x14ac:dyDescent="0.2">
      <c r="B834" s="943">
        <v>43291</v>
      </c>
      <c r="C834" s="339">
        <v>2.6309999999999998</v>
      </c>
      <c r="D834" s="339">
        <v>2.16</v>
      </c>
      <c r="E834" s="339">
        <v>3.3820000000000001</v>
      </c>
      <c r="F834" s="339">
        <v>3.1960000000000002</v>
      </c>
      <c r="G834" s="339">
        <v>5.1390000000000002</v>
      </c>
      <c r="H834" s="339">
        <v>0.92</v>
      </c>
      <c r="I834" s="339">
        <v>0.85</v>
      </c>
    </row>
    <row r="835" spans="2:9" x14ac:dyDescent="0.2">
      <c r="B835" s="943">
        <v>43292</v>
      </c>
      <c r="C835" s="339">
        <v>2.625</v>
      </c>
      <c r="D835" s="339">
        <v>2.1589999999999998</v>
      </c>
      <c r="E835" s="339">
        <v>3.306</v>
      </c>
      <c r="F835" s="339">
        <v>3.1680000000000001</v>
      </c>
      <c r="G835" s="339">
        <v>4.9980000000000002</v>
      </c>
      <c r="H835" s="339">
        <v>0.91600000000000004</v>
      </c>
      <c r="I835" s="339">
        <v>0.85399999999999998</v>
      </c>
    </row>
    <row r="836" spans="2:9" x14ac:dyDescent="0.2">
      <c r="B836" s="943">
        <v>43293</v>
      </c>
      <c r="C836" s="339">
        <v>2.6219999999999999</v>
      </c>
      <c r="D836" s="339">
        <v>2.1469999999999998</v>
      </c>
      <c r="E836" s="339">
        <v>3.33</v>
      </c>
      <c r="F836" s="339">
        <v>3.173</v>
      </c>
      <c r="G836" s="339">
        <v>4.9429999999999996</v>
      </c>
      <c r="H836" s="339">
        <v>0.91300000000000003</v>
      </c>
      <c r="I836" s="339">
        <v>0.84299999999999997</v>
      </c>
    </row>
    <row r="837" spans="2:9" x14ac:dyDescent="0.2">
      <c r="B837" s="943">
        <v>43294</v>
      </c>
      <c r="C837" s="339">
        <v>2.6019999999999999</v>
      </c>
      <c r="D837" s="339">
        <v>2.1230000000000002</v>
      </c>
      <c r="E837" s="339">
        <v>3.3570000000000002</v>
      </c>
      <c r="F837" s="339">
        <v>3.1669999999999998</v>
      </c>
      <c r="G837" s="339">
        <v>4.9329999999999998</v>
      </c>
      <c r="H837" s="339">
        <v>0.90500000000000003</v>
      </c>
      <c r="I837" s="339">
        <v>0.83499999999999996</v>
      </c>
    </row>
    <row r="838" spans="2:9" x14ac:dyDescent="0.2">
      <c r="B838" s="943">
        <v>43297</v>
      </c>
      <c r="C838" s="339">
        <v>2.5859999999999999</v>
      </c>
      <c r="D838" s="339">
        <v>2.1190000000000002</v>
      </c>
      <c r="E838" s="339">
        <v>3.3330000000000002</v>
      </c>
      <c r="F838" s="339">
        <v>3.1509999999999998</v>
      </c>
      <c r="G838" s="339">
        <v>4.9269999999999996</v>
      </c>
      <c r="H838" s="339">
        <v>0.90700000000000003</v>
      </c>
      <c r="I838" s="339">
        <v>0.84299999999999997</v>
      </c>
    </row>
    <row r="839" spans="2:9" x14ac:dyDescent="0.2">
      <c r="B839" s="943">
        <v>43298</v>
      </c>
      <c r="C839" s="339">
        <v>2.5609999999999999</v>
      </c>
      <c r="D839" s="339">
        <v>2.089</v>
      </c>
      <c r="E839" s="339">
        <v>3.2919999999999998</v>
      </c>
      <c r="F839" s="339">
        <v>3.0750000000000002</v>
      </c>
      <c r="G839" s="339">
        <v>4.923</v>
      </c>
      <c r="H839" s="339">
        <v>0.90100000000000002</v>
      </c>
      <c r="I839" s="339">
        <v>0.83899999999999997</v>
      </c>
    </row>
    <row r="840" spans="2:9" x14ac:dyDescent="0.2">
      <c r="B840" s="943">
        <v>43299</v>
      </c>
      <c r="C840" s="339">
        <v>2.5449999999999999</v>
      </c>
      <c r="D840" s="339">
        <v>2.073</v>
      </c>
      <c r="E840" s="339">
        <v>3.2559999999999998</v>
      </c>
      <c r="F840" s="339">
        <v>3.117</v>
      </c>
      <c r="G840" s="339">
        <v>4.9370000000000003</v>
      </c>
      <c r="H840" s="339">
        <v>0.89300000000000002</v>
      </c>
      <c r="I840" s="339">
        <v>0.81799999999999995</v>
      </c>
    </row>
    <row r="841" spans="2:9" x14ac:dyDescent="0.2">
      <c r="B841" s="943">
        <v>43300</v>
      </c>
      <c r="C841" s="339">
        <v>2.5529999999999999</v>
      </c>
      <c r="D841" s="339">
        <v>2.0699999999999998</v>
      </c>
      <c r="E841" s="339">
        <v>3.3519999999999999</v>
      </c>
      <c r="F841" s="339">
        <v>3.1190000000000002</v>
      </c>
      <c r="G841" s="339">
        <v>4.9550000000000001</v>
      </c>
      <c r="H841" s="339">
        <v>0.88700000000000001</v>
      </c>
      <c r="I841" s="339">
        <v>0.81599999999999995</v>
      </c>
    </row>
    <row r="842" spans="2:9" x14ac:dyDescent="0.2">
      <c r="B842" s="943">
        <v>43301</v>
      </c>
      <c r="C842" s="339">
        <v>2.5529999999999999</v>
      </c>
      <c r="D842" s="339">
        <v>2.056</v>
      </c>
      <c r="E842" s="339">
        <v>3.363</v>
      </c>
      <c r="F842" s="339">
        <v>3.1680000000000001</v>
      </c>
      <c r="G842" s="339">
        <v>4.992</v>
      </c>
      <c r="H842" s="339">
        <v>0.89500000000000002</v>
      </c>
      <c r="I842" s="339">
        <v>0.82899999999999996</v>
      </c>
    </row>
    <row r="843" spans="2:9" x14ac:dyDescent="0.2">
      <c r="B843" s="943">
        <v>43304</v>
      </c>
      <c r="C843" s="339">
        <v>2.5609999999999999</v>
      </c>
      <c r="D843" s="339">
        <v>2.0569999999999999</v>
      </c>
      <c r="E843" s="339">
        <v>3.3959999999999999</v>
      </c>
      <c r="F843" s="339">
        <v>3.1720000000000002</v>
      </c>
      <c r="G843" s="339">
        <v>5.0069999999999997</v>
      </c>
      <c r="H843" s="339">
        <v>0.90900000000000003</v>
      </c>
      <c r="I843" s="339">
        <v>0.84</v>
      </c>
    </row>
    <row r="844" spans="2:9" x14ac:dyDescent="0.2">
      <c r="B844" s="943">
        <v>43305</v>
      </c>
      <c r="C844" s="339">
        <v>2.5619999999999998</v>
      </c>
      <c r="D844" s="339">
        <v>2.0760000000000001</v>
      </c>
      <c r="E844" s="339">
        <v>3.375</v>
      </c>
      <c r="F844" s="339">
        <v>3.1459999999999999</v>
      </c>
      <c r="G844" s="339">
        <v>5.0010000000000003</v>
      </c>
      <c r="H844" s="339">
        <v>0.91</v>
      </c>
      <c r="I844" s="339">
        <v>0.83199999999999996</v>
      </c>
    </row>
    <row r="845" spans="2:9" x14ac:dyDescent="0.2">
      <c r="B845" s="943">
        <v>43306</v>
      </c>
      <c r="C845" s="339">
        <v>2.5550000000000002</v>
      </c>
      <c r="D845" s="339">
        <v>2.081</v>
      </c>
      <c r="E845" s="339">
        <v>3.302</v>
      </c>
      <c r="F845" s="339">
        <v>3.1240000000000001</v>
      </c>
      <c r="G845" s="339">
        <v>4.9850000000000003</v>
      </c>
      <c r="H845" s="339">
        <v>0.90700000000000003</v>
      </c>
      <c r="I845" s="339">
        <v>0.83</v>
      </c>
    </row>
    <row r="846" spans="2:9" x14ac:dyDescent="0.2">
      <c r="B846" s="943">
        <v>43307</v>
      </c>
      <c r="C846" s="339">
        <v>2.552</v>
      </c>
      <c r="D846" s="339">
        <v>2.1110000000000002</v>
      </c>
      <c r="E846" s="339">
        <v>3.2469999999999999</v>
      </c>
      <c r="F846" s="339">
        <v>3.1230000000000002</v>
      </c>
      <c r="G846" s="339">
        <v>4.9480000000000004</v>
      </c>
      <c r="H846" s="339">
        <v>0.89800000000000002</v>
      </c>
      <c r="I846" s="339">
        <v>0.83</v>
      </c>
    </row>
    <row r="847" spans="2:9" x14ac:dyDescent="0.2">
      <c r="B847" s="943">
        <v>43308</v>
      </c>
      <c r="C847" s="339">
        <v>2.5510000000000002</v>
      </c>
      <c r="D847" s="339">
        <v>2.1259999999999999</v>
      </c>
      <c r="E847" s="339">
        <v>3.2240000000000002</v>
      </c>
      <c r="F847" s="339">
        <v>3.1509999999999998</v>
      </c>
      <c r="G847" s="339">
        <v>4.9089999999999998</v>
      </c>
      <c r="H847" s="339">
        <v>0.9</v>
      </c>
      <c r="I847" s="339">
        <v>0.82099999999999995</v>
      </c>
    </row>
    <row r="848" spans="2:9" x14ac:dyDescent="0.2">
      <c r="B848" s="943">
        <v>43311</v>
      </c>
      <c r="C848" s="339">
        <v>2.5569999999999999</v>
      </c>
      <c r="D848" s="339">
        <v>2.125</v>
      </c>
      <c r="E848" s="339">
        <v>3.2320000000000002</v>
      </c>
      <c r="F848" s="339">
        <v>3.1880000000000002</v>
      </c>
      <c r="G848" s="339">
        <v>4.8929999999999998</v>
      </c>
      <c r="H848" s="339">
        <v>0.93100000000000005</v>
      </c>
      <c r="I848" s="339">
        <v>0.83599999999999997</v>
      </c>
    </row>
    <row r="849" spans="2:9" x14ac:dyDescent="0.2">
      <c r="B849" s="943">
        <v>43312</v>
      </c>
      <c r="C849" s="339">
        <v>2.5539999999999998</v>
      </c>
      <c r="D849" s="339">
        <v>2.161</v>
      </c>
      <c r="E849" s="339">
        <v>3.2360000000000002</v>
      </c>
      <c r="F849" s="339">
        <v>3.161</v>
      </c>
      <c r="G849" s="339">
        <v>4.8769999999999998</v>
      </c>
      <c r="H849" s="339">
        <v>0.93300000000000005</v>
      </c>
      <c r="I849" s="339">
        <v>0.82799999999999996</v>
      </c>
    </row>
    <row r="850" spans="2:9" x14ac:dyDescent="0.2">
      <c r="B850" s="943">
        <v>43313</v>
      </c>
      <c r="C850" s="339">
        <v>2.569</v>
      </c>
      <c r="D850" s="339">
        <v>2.1829999999999998</v>
      </c>
      <c r="E850" s="339">
        <v>3.2759999999999998</v>
      </c>
      <c r="F850" s="339">
        <v>3.1549999999999998</v>
      </c>
      <c r="G850" s="339">
        <v>4.8760000000000003</v>
      </c>
      <c r="H850" s="339">
        <v>0.95699999999999996</v>
      </c>
      <c r="I850" s="339">
        <v>0.83799999999999997</v>
      </c>
    </row>
    <row r="851" spans="2:9" x14ac:dyDescent="0.2">
      <c r="B851" s="943">
        <v>43314</v>
      </c>
      <c r="C851" s="339">
        <v>2.5790000000000002</v>
      </c>
      <c r="D851" s="339">
        <v>2.1749999999999998</v>
      </c>
      <c r="E851" s="339">
        <v>3.3</v>
      </c>
      <c r="F851" s="339">
        <v>3.137</v>
      </c>
      <c r="G851" s="339">
        <v>4.9349999999999996</v>
      </c>
      <c r="H851" s="339">
        <v>0.95899999999999996</v>
      </c>
      <c r="I851" s="339">
        <v>0.83799999999999997</v>
      </c>
    </row>
    <row r="852" spans="2:9" x14ac:dyDescent="0.2">
      <c r="B852" s="943">
        <v>43315</v>
      </c>
      <c r="C852" s="339">
        <v>2.5920000000000001</v>
      </c>
      <c r="D852" s="339">
        <v>2.1579999999999999</v>
      </c>
      <c r="E852" s="339">
        <v>3.2930000000000001</v>
      </c>
      <c r="F852" s="339">
        <v>3.11</v>
      </c>
      <c r="G852" s="339">
        <v>4.9429999999999996</v>
      </c>
      <c r="H852" s="339">
        <v>0.95899999999999996</v>
      </c>
      <c r="I852" s="339">
        <v>0.82899999999999996</v>
      </c>
    </row>
    <row r="853" spans="2:9" x14ac:dyDescent="0.2">
      <c r="B853" s="943">
        <v>43318</v>
      </c>
      <c r="C853" s="339">
        <v>2.605</v>
      </c>
      <c r="D853" s="339">
        <v>2.169</v>
      </c>
      <c r="E853" s="339">
        <v>3.3319999999999999</v>
      </c>
      <c r="F853" s="339">
        <v>3.093</v>
      </c>
      <c r="G853" s="339">
        <v>4.8550000000000004</v>
      </c>
      <c r="H853" s="339">
        <v>0.93600000000000005</v>
      </c>
      <c r="I853" s="339">
        <v>0.80200000000000005</v>
      </c>
    </row>
    <row r="854" spans="2:9" x14ac:dyDescent="0.2">
      <c r="B854" s="943">
        <v>43319</v>
      </c>
      <c r="C854" s="339">
        <v>2.6019999999999999</v>
      </c>
      <c r="D854" s="339">
        <v>2.1709999999999998</v>
      </c>
      <c r="E854" s="339">
        <v>3.3610000000000002</v>
      </c>
      <c r="F854" s="339">
        <v>3.1259999999999999</v>
      </c>
      <c r="G854" s="339">
        <v>4.7629999999999999</v>
      </c>
      <c r="H854" s="339">
        <v>0.94399999999999995</v>
      </c>
      <c r="I854" s="339">
        <v>0.80700000000000005</v>
      </c>
    </row>
    <row r="855" spans="2:9" x14ac:dyDescent="0.2">
      <c r="B855" s="943">
        <v>43320</v>
      </c>
      <c r="C855" s="339">
        <v>2.6070000000000002</v>
      </c>
      <c r="D855" s="339">
        <v>2.1819999999999999</v>
      </c>
      <c r="E855" s="339">
        <v>3.4279999999999999</v>
      </c>
      <c r="F855" s="339">
        <v>3.1160000000000001</v>
      </c>
      <c r="G855" s="339">
        <v>4.75</v>
      </c>
      <c r="H855" s="339">
        <v>0.93899999999999995</v>
      </c>
      <c r="I855" s="339">
        <v>0.80400000000000005</v>
      </c>
    </row>
    <row r="856" spans="2:9" x14ac:dyDescent="0.2">
      <c r="B856" s="943">
        <v>43321</v>
      </c>
      <c r="C856" s="339">
        <v>2.6070000000000002</v>
      </c>
      <c r="D856" s="339">
        <v>2.1669999999999998</v>
      </c>
      <c r="E856" s="339">
        <v>3.4380000000000002</v>
      </c>
      <c r="F856" s="339">
        <v>3.097</v>
      </c>
      <c r="G856" s="339">
        <v>4.7450000000000001</v>
      </c>
      <c r="H856" s="339">
        <v>0.92400000000000004</v>
      </c>
      <c r="I856" s="339">
        <v>0.79</v>
      </c>
    </row>
    <row r="857" spans="2:9" x14ac:dyDescent="0.2">
      <c r="B857" s="943">
        <v>43322</v>
      </c>
      <c r="C857" s="339">
        <v>2.609</v>
      </c>
      <c r="D857" s="339">
        <v>2.1669999999999998</v>
      </c>
      <c r="E857" s="339">
        <v>3.496</v>
      </c>
      <c r="F857" s="339">
        <v>3.1360000000000001</v>
      </c>
      <c r="G857" s="339">
        <v>4.7080000000000002</v>
      </c>
      <c r="H857" s="339">
        <v>0.90100000000000002</v>
      </c>
      <c r="I857" s="339">
        <v>0.76800000000000002</v>
      </c>
    </row>
    <row r="858" spans="2:9" x14ac:dyDescent="0.2">
      <c r="B858" s="943">
        <v>43325</v>
      </c>
      <c r="C858" s="339">
        <v>2.6280000000000001</v>
      </c>
      <c r="D858" s="339">
        <v>2.1429999999999998</v>
      </c>
      <c r="E858" s="339">
        <v>3.5209999999999999</v>
      </c>
      <c r="F858" s="339">
        <v>3.15</v>
      </c>
      <c r="G858" s="339">
        <v>4.8090000000000002</v>
      </c>
      <c r="H858" s="339">
        <v>0.871</v>
      </c>
      <c r="I858" s="339">
        <v>0.78700000000000003</v>
      </c>
    </row>
    <row r="859" spans="2:9" x14ac:dyDescent="0.2">
      <c r="B859" s="943">
        <v>43326</v>
      </c>
      <c r="C859" s="339">
        <v>2.629</v>
      </c>
      <c r="D859" s="339">
        <v>2.137</v>
      </c>
      <c r="E859" s="339">
        <v>3.448</v>
      </c>
      <c r="F859" s="339">
        <v>3.1539999999999999</v>
      </c>
      <c r="G859" s="339">
        <v>4.8179999999999996</v>
      </c>
      <c r="H859" s="339">
        <v>0.879</v>
      </c>
      <c r="I859" s="339">
        <v>0.78200000000000003</v>
      </c>
    </row>
    <row r="860" spans="2:9" x14ac:dyDescent="0.2">
      <c r="B860" s="943">
        <v>43327</v>
      </c>
      <c r="C860" s="339">
        <v>2.6230000000000002</v>
      </c>
      <c r="D860" s="339">
        <v>2.137</v>
      </c>
      <c r="E860" s="339">
        <v>3.504</v>
      </c>
      <c r="F860" s="339">
        <v>3.1539999999999999</v>
      </c>
      <c r="G860" s="339">
        <v>4.8179999999999996</v>
      </c>
      <c r="H860" s="339">
        <v>0.86</v>
      </c>
      <c r="I860" s="339">
        <v>0.77500000000000002</v>
      </c>
    </row>
    <row r="861" spans="2:9" x14ac:dyDescent="0.2">
      <c r="B861" s="943">
        <v>43328</v>
      </c>
      <c r="C861" s="339">
        <v>2.6160000000000001</v>
      </c>
      <c r="D861" s="339">
        <v>2.1459999999999999</v>
      </c>
      <c r="E861" s="339">
        <v>3.48</v>
      </c>
      <c r="F861" s="339">
        <v>3.153</v>
      </c>
      <c r="G861" s="339">
        <v>4.8250000000000002</v>
      </c>
      <c r="H861" s="339">
        <v>0.86499999999999999</v>
      </c>
      <c r="I861" s="339">
        <v>0.78</v>
      </c>
    </row>
    <row r="862" spans="2:9" x14ac:dyDescent="0.2">
      <c r="B862" s="943">
        <v>43329</v>
      </c>
      <c r="C862" s="339">
        <v>2.6160000000000001</v>
      </c>
      <c r="D862" s="339">
        <v>2.15</v>
      </c>
      <c r="E862" s="339">
        <v>3.45</v>
      </c>
      <c r="F862" s="339">
        <v>3.1419999999999999</v>
      </c>
      <c r="G862" s="339">
        <v>4.8449999999999998</v>
      </c>
      <c r="H862" s="339">
        <v>0.88300000000000001</v>
      </c>
      <c r="I862" s="339">
        <v>0.78</v>
      </c>
    </row>
    <row r="863" spans="2:9" x14ac:dyDescent="0.2">
      <c r="B863" s="943">
        <v>43332</v>
      </c>
      <c r="C863" s="339">
        <v>2.62</v>
      </c>
      <c r="D863" s="339">
        <v>2.1480000000000001</v>
      </c>
      <c r="E863" s="339">
        <v>3.448</v>
      </c>
      <c r="F863" s="339">
        <v>3.1179999999999999</v>
      </c>
      <c r="G863" s="339">
        <v>4.819</v>
      </c>
      <c r="H863" s="339">
        <v>0.88600000000000001</v>
      </c>
      <c r="I863" s="339">
        <v>0.76600000000000001</v>
      </c>
    </row>
    <row r="864" spans="2:9" x14ac:dyDescent="0.2">
      <c r="B864" s="943">
        <v>43333</v>
      </c>
      <c r="C864" s="339">
        <v>2.613</v>
      </c>
      <c r="D864" s="339">
        <v>2.15</v>
      </c>
      <c r="E864" s="339">
        <v>3.391</v>
      </c>
      <c r="F864" s="339">
        <v>3.1190000000000002</v>
      </c>
      <c r="G864" s="339">
        <v>4.8099999999999996</v>
      </c>
      <c r="H864" s="339">
        <v>0.89800000000000002</v>
      </c>
      <c r="I864" s="339">
        <v>0.77800000000000002</v>
      </c>
    </row>
    <row r="865" spans="2:9" x14ac:dyDescent="0.2">
      <c r="B865" s="943">
        <v>43334</v>
      </c>
      <c r="C865" s="339">
        <v>2.6040000000000001</v>
      </c>
      <c r="D865" s="339">
        <v>2.1419999999999999</v>
      </c>
      <c r="E865" s="339">
        <v>3.3149999999999999</v>
      </c>
      <c r="F865" s="339">
        <v>3.14</v>
      </c>
      <c r="G865" s="339">
        <v>4.7990000000000004</v>
      </c>
      <c r="H865" s="339">
        <v>0.91</v>
      </c>
      <c r="I865" s="339">
        <v>0.78</v>
      </c>
    </row>
    <row r="866" spans="2:9" x14ac:dyDescent="0.2">
      <c r="B866" s="943">
        <v>43335</v>
      </c>
      <c r="C866" s="339">
        <v>2.6030000000000002</v>
      </c>
      <c r="D866" s="339">
        <v>2.101</v>
      </c>
      <c r="E866" s="339">
        <v>3.3490000000000002</v>
      </c>
      <c r="F866" s="339">
        <v>3.1760000000000002</v>
      </c>
      <c r="G866" s="339">
        <v>4.7729999999999997</v>
      </c>
      <c r="H866" s="339">
        <v>0.91700000000000004</v>
      </c>
      <c r="I866" s="339">
        <v>0.77900000000000003</v>
      </c>
    </row>
    <row r="867" spans="2:9" x14ac:dyDescent="0.2">
      <c r="B867" s="943">
        <v>43336</v>
      </c>
      <c r="C867" s="339">
        <v>2.5920000000000001</v>
      </c>
      <c r="D867" s="339">
        <v>2.0910000000000002</v>
      </c>
      <c r="E867" s="339">
        <v>3.347</v>
      </c>
      <c r="F867" s="339">
        <v>3.1589999999999998</v>
      </c>
      <c r="G867" s="339">
        <v>4.734</v>
      </c>
      <c r="H867" s="339">
        <v>0.92400000000000004</v>
      </c>
      <c r="I867" s="339">
        <v>0.77600000000000002</v>
      </c>
    </row>
    <row r="868" spans="2:9" x14ac:dyDescent="0.2">
      <c r="B868" s="943">
        <v>43339</v>
      </c>
      <c r="C868" s="339">
        <v>2.6019999999999999</v>
      </c>
      <c r="D868" s="339">
        <v>2.0779999999999998</v>
      </c>
      <c r="E868" s="339">
        <v>3.3519999999999999</v>
      </c>
      <c r="F868" s="339">
        <v>3.157</v>
      </c>
      <c r="G868" s="339">
        <v>4.7309999999999999</v>
      </c>
      <c r="H868" s="339">
        <v>1.2529999999999999</v>
      </c>
      <c r="I868" s="339">
        <v>0.79900000000000004</v>
      </c>
    </row>
    <row r="869" spans="2:9" x14ac:dyDescent="0.2">
      <c r="B869" s="943">
        <v>43340</v>
      </c>
      <c r="C869" s="339">
        <v>2.5830000000000002</v>
      </c>
      <c r="D869" s="339">
        <v>2.0880000000000001</v>
      </c>
      <c r="E869" s="339">
        <v>3.3580000000000001</v>
      </c>
      <c r="F869" s="339">
        <v>3.15</v>
      </c>
      <c r="G869" s="339">
        <v>4.78</v>
      </c>
      <c r="H869" s="339">
        <v>0.94</v>
      </c>
      <c r="I869" s="339">
        <v>0.78100000000000003</v>
      </c>
    </row>
    <row r="870" spans="2:9" x14ac:dyDescent="0.2">
      <c r="B870" s="943">
        <v>43341</v>
      </c>
      <c r="C870" s="339">
        <v>2.56</v>
      </c>
      <c r="D870" s="339">
        <v>2.0880000000000001</v>
      </c>
      <c r="E870" s="339">
        <v>3.3530000000000002</v>
      </c>
      <c r="F870" s="339">
        <v>3.1680000000000001</v>
      </c>
      <c r="G870" s="339">
        <v>4.8019999999999996</v>
      </c>
      <c r="H870" s="339">
        <v>0.95699999999999996</v>
      </c>
      <c r="I870" s="339">
        <v>0.78800000000000003</v>
      </c>
    </row>
    <row r="871" spans="2:9" x14ac:dyDescent="0.2">
      <c r="B871" s="943">
        <v>43342</v>
      </c>
      <c r="C871" s="339">
        <v>2.5590000000000002</v>
      </c>
      <c r="D871" s="339">
        <v>2.073</v>
      </c>
      <c r="E871" s="339">
        <v>3.4470000000000001</v>
      </c>
      <c r="F871" s="339">
        <v>3.1419999999999999</v>
      </c>
      <c r="G871" s="339">
        <v>4.8120000000000003</v>
      </c>
      <c r="H871" s="339">
        <v>0.94199999999999995</v>
      </c>
      <c r="I871" s="339">
        <v>0.75600000000000001</v>
      </c>
    </row>
    <row r="872" spans="2:9" x14ac:dyDescent="0.2">
      <c r="B872" s="943">
        <v>43343</v>
      </c>
      <c r="C872" s="339">
        <v>2.5539999999999998</v>
      </c>
      <c r="D872" s="339">
        <v>2.077</v>
      </c>
      <c r="E872" s="339">
        <v>3.456</v>
      </c>
      <c r="F872" s="339">
        <v>3.1779999999999999</v>
      </c>
      <c r="G872" s="339">
        <v>4.7949999999999999</v>
      </c>
      <c r="H872" s="339">
        <v>0.93400000000000005</v>
      </c>
      <c r="I872" s="339">
        <v>0.753</v>
      </c>
    </row>
    <row r="873" spans="2:9" x14ac:dyDescent="0.2">
      <c r="B873" s="943">
        <v>43346</v>
      </c>
      <c r="C873" s="339">
        <v>2.552</v>
      </c>
      <c r="D873" s="339">
        <v>2.073</v>
      </c>
      <c r="E873" s="339">
        <v>3.46</v>
      </c>
      <c r="F873" s="339">
        <v>3.2010000000000001</v>
      </c>
      <c r="G873" s="339">
        <v>4.8070000000000004</v>
      </c>
      <c r="H873" s="339">
        <v>0.93200000000000005</v>
      </c>
      <c r="I873" s="339">
        <v>0.75900000000000001</v>
      </c>
    </row>
    <row r="874" spans="2:9" x14ac:dyDescent="0.2">
      <c r="B874" s="943">
        <v>43347</v>
      </c>
      <c r="C874" s="339">
        <v>2.552</v>
      </c>
      <c r="D874" s="339">
        <v>2.0529999999999999</v>
      </c>
      <c r="E874" s="339">
        <v>3.5059999999999998</v>
      </c>
      <c r="F874" s="339">
        <v>3.21</v>
      </c>
      <c r="G874" s="339">
        <v>4.8090000000000002</v>
      </c>
      <c r="H874" s="339">
        <v>0.93400000000000005</v>
      </c>
      <c r="I874" s="339">
        <v>0.75900000000000001</v>
      </c>
    </row>
    <row r="875" spans="2:9" x14ac:dyDescent="0.2">
      <c r="B875" s="943">
        <v>43348</v>
      </c>
      <c r="C875" s="339">
        <v>2.5529999999999999</v>
      </c>
      <c r="D875" s="339">
        <v>2.0670000000000002</v>
      </c>
      <c r="E875" s="339">
        <v>3.532</v>
      </c>
      <c r="F875" s="339">
        <v>3.2320000000000002</v>
      </c>
      <c r="G875" s="339">
        <v>4.8140000000000001</v>
      </c>
      <c r="H875" s="339">
        <v>0.95699999999999996</v>
      </c>
      <c r="I875" s="339">
        <v>0.76800000000000002</v>
      </c>
    </row>
    <row r="876" spans="2:9" x14ac:dyDescent="0.2">
      <c r="B876" s="943">
        <v>43349</v>
      </c>
      <c r="C876" s="339">
        <v>2.536</v>
      </c>
      <c r="D876" s="339">
        <v>2.0670000000000002</v>
      </c>
      <c r="E876" s="339">
        <v>3.5019999999999998</v>
      </c>
      <c r="F876" s="339">
        <v>3.2679999999999998</v>
      </c>
      <c r="G876" s="339">
        <v>4.8140000000000001</v>
      </c>
      <c r="H876" s="339">
        <v>0.95099999999999996</v>
      </c>
      <c r="I876" s="339">
        <v>0.77200000000000002</v>
      </c>
    </row>
    <row r="877" spans="2:9" x14ac:dyDescent="0.2">
      <c r="B877" s="943">
        <v>43350</v>
      </c>
      <c r="C877" s="339">
        <v>2.5089999999999999</v>
      </c>
      <c r="D877" s="339">
        <v>2.0790000000000002</v>
      </c>
      <c r="E877" s="339">
        <v>3.47</v>
      </c>
      <c r="F877" s="339">
        <v>3.274</v>
      </c>
      <c r="G877" s="339">
        <v>4.7960000000000003</v>
      </c>
      <c r="H877" s="339">
        <v>0.96899999999999997</v>
      </c>
      <c r="I877" s="339">
        <v>0.78800000000000003</v>
      </c>
    </row>
    <row r="878" spans="2:9" x14ac:dyDescent="0.2">
      <c r="B878" s="943">
        <v>43353</v>
      </c>
      <c r="C878" s="339">
        <v>2.5049999999999999</v>
      </c>
      <c r="D878" s="339">
        <v>2.1070000000000002</v>
      </c>
      <c r="E878" s="339">
        <v>3.4849999999999999</v>
      </c>
      <c r="F878" s="339">
        <v>3.2589999999999999</v>
      </c>
      <c r="G878" s="339">
        <v>4.7859999999999996</v>
      </c>
      <c r="H878" s="339">
        <v>0.98199999999999998</v>
      </c>
      <c r="I878" s="339">
        <v>0.79800000000000004</v>
      </c>
    </row>
    <row r="879" spans="2:9" x14ac:dyDescent="0.2">
      <c r="B879" s="943">
        <v>43354</v>
      </c>
      <c r="C879" s="339">
        <v>2.4950000000000001</v>
      </c>
      <c r="D879" s="339">
        <v>2.1240000000000001</v>
      </c>
      <c r="E879" s="339">
        <v>3.5640000000000001</v>
      </c>
      <c r="F879" s="339">
        <v>3.266</v>
      </c>
      <c r="G879" s="339">
        <v>4.8</v>
      </c>
      <c r="H879" s="339">
        <v>1.0009999999999999</v>
      </c>
      <c r="I879" s="339">
        <v>0.81200000000000006</v>
      </c>
    </row>
    <row r="880" spans="2:9" x14ac:dyDescent="0.2">
      <c r="B880" s="943">
        <v>43355</v>
      </c>
      <c r="C880" s="339">
        <v>2.4830000000000001</v>
      </c>
      <c r="D880" s="339">
        <v>2.1259999999999999</v>
      </c>
      <c r="E880" s="339">
        <v>3.5590000000000002</v>
      </c>
      <c r="F880" s="339">
        <v>3.226</v>
      </c>
      <c r="G880" s="339">
        <v>4.7869999999999999</v>
      </c>
      <c r="H880" s="339">
        <v>0.98599999999999999</v>
      </c>
      <c r="I880" s="339">
        <v>0.80400000000000005</v>
      </c>
    </row>
    <row r="881" spans="2:9" x14ac:dyDescent="0.2">
      <c r="B881" s="943">
        <v>43356</v>
      </c>
      <c r="C881" s="339">
        <v>2.4660000000000002</v>
      </c>
      <c r="D881" s="339">
        <v>2.1309999999999998</v>
      </c>
      <c r="E881" s="339">
        <v>3.5590000000000002</v>
      </c>
      <c r="F881" s="339">
        <v>3.2160000000000002</v>
      </c>
      <c r="G881" s="339">
        <v>4.7859999999999996</v>
      </c>
      <c r="H881" s="339">
        <v>0.98399999999999999</v>
      </c>
      <c r="I881" s="339">
        <v>0.80100000000000005</v>
      </c>
    </row>
    <row r="882" spans="2:9" x14ac:dyDescent="0.2">
      <c r="B882" s="943">
        <v>43357</v>
      </c>
      <c r="C882" s="339">
        <v>2.4550000000000001</v>
      </c>
      <c r="D882" s="339">
        <v>2.1259999999999999</v>
      </c>
      <c r="E882" s="339">
        <v>3.5950000000000002</v>
      </c>
      <c r="F882" s="339">
        <v>3.22</v>
      </c>
      <c r="G882" s="339">
        <v>4.7750000000000004</v>
      </c>
      <c r="H882" s="339">
        <v>1.002</v>
      </c>
      <c r="I882" s="339">
        <v>0.82799999999999996</v>
      </c>
    </row>
    <row r="883" spans="2:9" x14ac:dyDescent="0.2">
      <c r="B883" s="943">
        <v>43360</v>
      </c>
      <c r="C883" s="339">
        <v>2.4460000000000002</v>
      </c>
      <c r="D883" s="339">
        <v>2.133</v>
      </c>
      <c r="E883" s="339">
        <v>3.64</v>
      </c>
      <c r="F883" s="339">
        <v>3.2189999999999999</v>
      </c>
      <c r="G883" s="339">
        <v>4.7759999999999998</v>
      </c>
      <c r="H883" s="339">
        <v>1.008</v>
      </c>
      <c r="I883" s="339">
        <v>0.84299999999999997</v>
      </c>
    </row>
    <row r="884" spans="2:9" x14ac:dyDescent="0.2">
      <c r="B884" s="943">
        <v>43361</v>
      </c>
      <c r="C884" s="339">
        <v>2.4510000000000001</v>
      </c>
      <c r="D884" s="339">
        <v>2.117</v>
      </c>
      <c r="E884" s="339">
        <v>3.6970000000000001</v>
      </c>
      <c r="F884" s="339">
        <v>3.2229999999999999</v>
      </c>
      <c r="G884" s="339">
        <v>4.97</v>
      </c>
      <c r="H884" s="339">
        <v>1.016</v>
      </c>
      <c r="I884" s="339">
        <v>0.874</v>
      </c>
    </row>
    <row r="885" spans="2:9" x14ac:dyDescent="0.2">
      <c r="B885" s="943">
        <v>43362</v>
      </c>
      <c r="C885" s="339">
        <v>2.464</v>
      </c>
      <c r="D885" s="339">
        <v>2.1280000000000001</v>
      </c>
      <c r="E885" s="339">
        <v>3.6139999999999999</v>
      </c>
      <c r="F885" s="339">
        <v>3.2109999999999999</v>
      </c>
      <c r="G885" s="339">
        <v>4.9660000000000002</v>
      </c>
      <c r="H885" s="339">
        <v>1.02</v>
      </c>
      <c r="I885" s="339">
        <v>0.88600000000000001</v>
      </c>
    </row>
    <row r="886" spans="2:9" x14ac:dyDescent="0.2">
      <c r="B886" s="943">
        <v>43363</v>
      </c>
      <c r="C886" s="339">
        <v>2.4670000000000001</v>
      </c>
      <c r="D886" s="339">
        <v>2.1629999999999998</v>
      </c>
      <c r="E886" s="339">
        <v>3.641</v>
      </c>
      <c r="F886" s="339">
        <v>3.2269999999999999</v>
      </c>
      <c r="G886" s="339">
        <v>4.968</v>
      </c>
      <c r="H886" s="339">
        <v>1.026</v>
      </c>
      <c r="I886" s="339">
        <v>0.89500000000000002</v>
      </c>
    </row>
    <row r="887" spans="2:9" x14ac:dyDescent="0.2">
      <c r="B887" s="943">
        <v>43364</v>
      </c>
      <c r="C887" s="339">
        <v>2.4660000000000002</v>
      </c>
      <c r="D887" s="339">
        <v>2.1629999999999998</v>
      </c>
      <c r="E887" s="339">
        <v>3.605</v>
      </c>
      <c r="F887" s="339">
        <v>3.2240000000000002</v>
      </c>
      <c r="G887" s="339">
        <v>4.9640000000000004</v>
      </c>
      <c r="H887" s="339">
        <v>1.0209999999999999</v>
      </c>
      <c r="I887" s="339">
        <v>0.90900000000000003</v>
      </c>
    </row>
    <row r="888" spans="2:9" x14ac:dyDescent="0.2">
      <c r="B888" s="943">
        <v>43367</v>
      </c>
      <c r="C888" s="339">
        <v>2.4830000000000001</v>
      </c>
      <c r="D888" s="339">
        <v>2.1819999999999999</v>
      </c>
      <c r="E888" s="339">
        <v>3.5739999999999998</v>
      </c>
      <c r="F888" s="339">
        <v>3.254</v>
      </c>
      <c r="G888" s="339">
        <v>4.968</v>
      </c>
      <c r="H888" s="339">
        <v>1.048</v>
      </c>
      <c r="I888" s="339">
        <v>0.94</v>
      </c>
    </row>
    <row r="889" spans="2:9" x14ac:dyDescent="0.2">
      <c r="B889" s="943">
        <v>43368</v>
      </c>
      <c r="C889" s="339">
        <v>2.4910000000000001</v>
      </c>
      <c r="D889" s="339">
        <v>2.2010000000000001</v>
      </c>
      <c r="E889" s="339">
        <v>3.6080000000000001</v>
      </c>
      <c r="F889" s="339">
        <v>3.26</v>
      </c>
      <c r="G889" s="339">
        <v>4.9749999999999996</v>
      </c>
      <c r="H889" s="339">
        <v>1.0820000000000001</v>
      </c>
      <c r="I889" s="339">
        <v>0.97499999999999998</v>
      </c>
    </row>
    <row r="890" spans="2:9" x14ac:dyDescent="0.2">
      <c r="B890" s="943">
        <v>43369</v>
      </c>
      <c r="C890" s="339">
        <v>2.4990000000000001</v>
      </c>
      <c r="D890" s="339">
        <v>2.1829999999999998</v>
      </c>
      <c r="E890" s="339">
        <v>3.5920000000000001</v>
      </c>
      <c r="F890" s="339">
        <v>3.2320000000000002</v>
      </c>
      <c r="G890" s="339">
        <v>4.9779999999999998</v>
      </c>
      <c r="H890" s="339">
        <v>1.079</v>
      </c>
      <c r="I890" s="339">
        <v>0.98099999999999998</v>
      </c>
    </row>
    <row r="891" spans="2:9" x14ac:dyDescent="0.2">
      <c r="B891" s="943">
        <v>43370</v>
      </c>
      <c r="C891" s="339">
        <v>2.4910000000000001</v>
      </c>
      <c r="D891" s="339">
        <v>2.145</v>
      </c>
      <c r="E891" s="339">
        <v>3.577</v>
      </c>
      <c r="F891" s="339">
        <v>3.246</v>
      </c>
      <c r="G891" s="339">
        <v>4.9720000000000004</v>
      </c>
      <c r="H891" s="339">
        <v>1.0680000000000001</v>
      </c>
      <c r="I891" s="339">
        <v>0.97199999999999998</v>
      </c>
    </row>
    <row r="892" spans="2:9" x14ac:dyDescent="0.2">
      <c r="B892" s="943">
        <v>43371</v>
      </c>
      <c r="C892" s="339">
        <v>2.4830000000000001</v>
      </c>
      <c r="D892" s="339">
        <v>2.1469999999999998</v>
      </c>
      <c r="E892" s="339">
        <v>3.5449999999999999</v>
      </c>
      <c r="F892" s="339">
        <v>3.2320000000000002</v>
      </c>
      <c r="G892" s="339">
        <v>4.9790000000000001</v>
      </c>
      <c r="H892" s="339">
        <v>1.0489999999999999</v>
      </c>
      <c r="I892" s="339">
        <v>0.94499999999999995</v>
      </c>
    </row>
    <row r="893" spans="2:9" x14ac:dyDescent="0.2">
      <c r="B893" s="943">
        <v>43374</v>
      </c>
      <c r="C893" s="339">
        <v>2.4830000000000001</v>
      </c>
      <c r="D893" s="339">
        <v>2.13</v>
      </c>
      <c r="E893" s="339">
        <v>3.5670000000000002</v>
      </c>
      <c r="F893" s="339">
        <v>3.206</v>
      </c>
      <c r="G893" s="339">
        <v>4.9770000000000003</v>
      </c>
      <c r="H893" s="339">
        <v>1.06</v>
      </c>
      <c r="I893" s="339">
        <v>0.95099999999999996</v>
      </c>
    </row>
    <row r="894" spans="2:9" x14ac:dyDescent="0.2">
      <c r="B894" s="943">
        <v>43375</v>
      </c>
      <c r="C894" s="339">
        <v>2.4780000000000002</v>
      </c>
      <c r="D894" s="339">
        <v>2.0870000000000002</v>
      </c>
      <c r="E894" s="339">
        <v>3.577</v>
      </c>
      <c r="F894" s="339">
        <v>3.2240000000000002</v>
      </c>
      <c r="G894" s="339">
        <v>4.9669999999999996</v>
      </c>
      <c r="H894" s="339">
        <v>1.042</v>
      </c>
      <c r="I894" s="339">
        <v>0.93899999999999995</v>
      </c>
    </row>
    <row r="895" spans="2:9" x14ac:dyDescent="0.2">
      <c r="B895" s="943">
        <v>43376</v>
      </c>
      <c r="C895" s="339">
        <v>2.4830000000000001</v>
      </c>
      <c r="D895" s="339">
        <v>2.0409999999999999</v>
      </c>
      <c r="E895" s="339">
        <v>3.5720000000000001</v>
      </c>
      <c r="F895" s="339">
        <v>3.2519999999999998</v>
      </c>
      <c r="G895" s="339">
        <v>4.9630000000000001</v>
      </c>
      <c r="H895" s="339">
        <v>1.0569999999999999</v>
      </c>
      <c r="I895" s="339">
        <v>0.96799999999999997</v>
      </c>
    </row>
    <row r="896" spans="2:9" x14ac:dyDescent="0.2">
      <c r="B896" s="943">
        <v>43377</v>
      </c>
      <c r="C896" s="339">
        <v>2.5139999999999998</v>
      </c>
      <c r="D896" s="339">
        <v>2.0750000000000002</v>
      </c>
      <c r="E896" s="339">
        <v>3.6379999999999999</v>
      </c>
      <c r="F896" s="339">
        <v>3.3050000000000002</v>
      </c>
      <c r="G896" s="339">
        <v>4.9889999999999999</v>
      </c>
      <c r="H896" s="339">
        <v>1.107</v>
      </c>
      <c r="I896" s="339">
        <v>1.0149999999999999</v>
      </c>
    </row>
    <row r="897" spans="2:9" x14ac:dyDescent="0.2">
      <c r="B897" s="943">
        <v>43378</v>
      </c>
      <c r="C897" s="339">
        <v>2.5379999999999998</v>
      </c>
      <c r="D897" s="339">
        <v>2.1110000000000002</v>
      </c>
      <c r="E897" s="339">
        <v>3.7010000000000001</v>
      </c>
      <c r="F897" s="339">
        <v>3.3029999999999999</v>
      </c>
      <c r="G897" s="339">
        <v>5.0570000000000004</v>
      </c>
      <c r="H897" s="339">
        <v>1.1240000000000001</v>
      </c>
      <c r="I897" s="339">
        <v>1.0409999999999999</v>
      </c>
    </row>
    <row r="898" spans="2:9" x14ac:dyDescent="0.2">
      <c r="B898" s="943">
        <v>43381</v>
      </c>
      <c r="C898" s="339">
        <v>2.5339999999999998</v>
      </c>
      <c r="D898" s="339">
        <v>2.113</v>
      </c>
      <c r="E898" s="339">
        <v>3.7480000000000002</v>
      </c>
      <c r="F898" s="339">
        <v>3.3029999999999999</v>
      </c>
      <c r="G898" s="339">
        <v>5.1239999999999997</v>
      </c>
      <c r="H898" s="339">
        <v>1.119</v>
      </c>
      <c r="I898" s="339">
        <v>1.03</v>
      </c>
    </row>
    <row r="899" spans="2:9" x14ac:dyDescent="0.2">
      <c r="B899" s="943">
        <v>43382</v>
      </c>
      <c r="C899" s="339">
        <v>2.5419999999999998</v>
      </c>
      <c r="D899" s="339">
        <v>2.121</v>
      </c>
      <c r="E899" s="339">
        <v>3.8180000000000001</v>
      </c>
      <c r="F899" s="339">
        <v>3.2850000000000001</v>
      </c>
      <c r="G899" s="339">
        <v>5.101</v>
      </c>
      <c r="H899" s="339">
        <v>1.1359999999999999</v>
      </c>
      <c r="I899" s="339">
        <v>1.046</v>
      </c>
    </row>
    <row r="900" spans="2:9" x14ac:dyDescent="0.2">
      <c r="B900" s="943">
        <v>43383</v>
      </c>
      <c r="C900" s="339">
        <v>2.5459999999999998</v>
      </c>
      <c r="D900" s="339">
        <v>2.1269999999999998</v>
      </c>
      <c r="E900" s="339">
        <v>3.8929999999999998</v>
      </c>
      <c r="F900" s="339">
        <v>3.3159999999999998</v>
      </c>
      <c r="G900" s="339">
        <v>5.093</v>
      </c>
      <c r="H900" s="339">
        <v>1.1479999999999999</v>
      </c>
      <c r="I900" s="339">
        <v>1.048</v>
      </c>
    </row>
    <row r="901" spans="2:9" x14ac:dyDescent="0.2">
      <c r="B901" s="943">
        <v>43384</v>
      </c>
      <c r="C901" s="339">
        <v>2.5659999999999998</v>
      </c>
      <c r="D901" s="339">
        <v>2.1190000000000002</v>
      </c>
      <c r="E901" s="339">
        <v>3.891</v>
      </c>
      <c r="F901" s="339">
        <v>3.262</v>
      </c>
      <c r="G901" s="339">
        <v>5.0960000000000001</v>
      </c>
      <c r="H901" s="339">
        <v>1.141</v>
      </c>
      <c r="I901" s="339">
        <v>1.0309999999999999</v>
      </c>
    </row>
    <row r="902" spans="2:9" x14ac:dyDescent="0.2">
      <c r="B902" s="943">
        <v>43385</v>
      </c>
      <c r="C902" s="339">
        <v>2.5710000000000002</v>
      </c>
      <c r="D902" s="339">
        <v>2.1179999999999999</v>
      </c>
      <c r="E902" s="339">
        <v>3.9209999999999998</v>
      </c>
      <c r="F902" s="339">
        <v>3.2290000000000001</v>
      </c>
      <c r="G902" s="339">
        <v>5.1020000000000003</v>
      </c>
      <c r="H902" s="339">
        <v>1.139</v>
      </c>
      <c r="I902" s="339">
        <v>1.024</v>
      </c>
    </row>
    <row r="903" spans="2:9" x14ac:dyDescent="0.2">
      <c r="B903" s="943">
        <v>43388</v>
      </c>
      <c r="C903" s="339">
        <v>2.573</v>
      </c>
      <c r="D903" s="339">
        <v>2.121</v>
      </c>
      <c r="E903" s="339">
        <v>3.8849999999999998</v>
      </c>
      <c r="F903" s="339">
        <v>3.2309999999999999</v>
      </c>
      <c r="G903" s="339">
        <v>5.1369999999999996</v>
      </c>
      <c r="H903" s="339">
        <v>1.141</v>
      </c>
      <c r="I903" s="339">
        <v>1.036</v>
      </c>
    </row>
    <row r="904" spans="2:9" x14ac:dyDescent="0.2">
      <c r="B904" s="943">
        <v>43389</v>
      </c>
      <c r="C904" s="339">
        <v>2.5760000000000001</v>
      </c>
      <c r="D904" s="339">
        <v>2.1389999999999998</v>
      </c>
      <c r="E904" s="339">
        <v>3.8460000000000001</v>
      </c>
      <c r="F904" s="339">
        <v>3.2040000000000002</v>
      </c>
      <c r="G904" s="339">
        <v>5.1230000000000002</v>
      </c>
      <c r="H904" s="339">
        <v>1.1339999999999999</v>
      </c>
      <c r="I904" s="339">
        <v>1.022</v>
      </c>
    </row>
    <row r="905" spans="2:9" x14ac:dyDescent="0.2">
      <c r="B905" s="943">
        <v>43390</v>
      </c>
      <c r="C905" s="339">
        <v>2.5739999999999998</v>
      </c>
      <c r="D905" s="339">
        <v>2.125</v>
      </c>
      <c r="E905" s="339">
        <v>3.7130000000000001</v>
      </c>
      <c r="F905" s="339">
        <v>3.1890000000000001</v>
      </c>
      <c r="G905" s="339">
        <v>5.117</v>
      </c>
      <c r="H905" s="339">
        <v>1.121</v>
      </c>
      <c r="I905" s="339">
        <v>1.006</v>
      </c>
    </row>
    <row r="906" spans="2:9" x14ac:dyDescent="0.2">
      <c r="B906" s="943">
        <v>43391</v>
      </c>
      <c r="C906" s="339">
        <v>2.6019999999999999</v>
      </c>
      <c r="D906" s="339">
        <v>2.1320000000000001</v>
      </c>
      <c r="E906" s="339">
        <v>3.7570000000000001</v>
      </c>
      <c r="F906" s="339">
        <v>3.1970000000000001</v>
      </c>
      <c r="G906" s="339">
        <v>5.117</v>
      </c>
      <c r="H906" s="339">
        <v>1.1240000000000001</v>
      </c>
      <c r="I906" s="339">
        <v>0.97599999999999998</v>
      </c>
    </row>
    <row r="907" spans="2:9" x14ac:dyDescent="0.2">
      <c r="B907" s="943">
        <v>43392</v>
      </c>
      <c r="C907" s="339">
        <v>2.5920000000000001</v>
      </c>
      <c r="D907" s="339">
        <v>2.1259999999999999</v>
      </c>
      <c r="E907" s="339">
        <v>3.8079999999999998</v>
      </c>
      <c r="F907" s="339">
        <v>3.2490000000000001</v>
      </c>
      <c r="G907" s="339">
        <v>5.1150000000000002</v>
      </c>
      <c r="H907" s="339">
        <v>1.141</v>
      </c>
      <c r="I907" s="339">
        <v>1.01</v>
      </c>
    </row>
    <row r="908" spans="2:9" x14ac:dyDescent="0.2">
      <c r="B908" s="943">
        <v>43395</v>
      </c>
      <c r="C908" s="339">
        <v>2.6059999999999999</v>
      </c>
      <c r="D908" s="339">
        <v>2.1339999999999999</v>
      </c>
      <c r="E908" s="339">
        <v>3.8090000000000002</v>
      </c>
      <c r="F908" s="339">
        <v>3.2509999999999999</v>
      </c>
      <c r="G908" s="339">
        <v>5.1100000000000003</v>
      </c>
      <c r="H908" s="339">
        <v>1.1479999999999999</v>
      </c>
      <c r="I908" s="339">
        <v>1.0129999999999999</v>
      </c>
    </row>
    <row r="909" spans="2:9" x14ac:dyDescent="0.2">
      <c r="B909" s="943">
        <v>43396</v>
      </c>
      <c r="C909" s="339">
        <v>2.605</v>
      </c>
      <c r="D909" s="339">
        <v>2.12</v>
      </c>
      <c r="E909" s="339">
        <v>3.8090000000000002</v>
      </c>
      <c r="F909" s="339">
        <v>3.1989999999999998</v>
      </c>
      <c r="G909" s="339">
        <v>5.1150000000000002</v>
      </c>
      <c r="H909" s="339">
        <v>1.135</v>
      </c>
      <c r="I909" s="339">
        <v>0.995</v>
      </c>
    </row>
    <row r="910" spans="2:9" x14ac:dyDescent="0.2">
      <c r="B910" s="943">
        <v>43397</v>
      </c>
      <c r="C910" s="339">
        <v>2.593</v>
      </c>
      <c r="D910" s="339">
        <v>2.1230000000000002</v>
      </c>
      <c r="E910" s="339">
        <v>3.7269999999999999</v>
      </c>
      <c r="F910" s="339">
        <v>3.1709999999999998</v>
      </c>
      <c r="G910" s="339">
        <v>5.1150000000000002</v>
      </c>
      <c r="H910" s="339">
        <v>1.135</v>
      </c>
      <c r="I910" s="339">
        <v>0.99099999999999999</v>
      </c>
    </row>
    <row r="911" spans="2:9" x14ac:dyDescent="0.2">
      <c r="B911" s="943">
        <v>43398</v>
      </c>
      <c r="C911" s="339">
        <v>2.6059999999999999</v>
      </c>
      <c r="D911" s="339">
        <v>2.1190000000000002</v>
      </c>
      <c r="E911" s="339">
        <v>3.726</v>
      </c>
      <c r="F911" s="339">
        <v>3.1850000000000001</v>
      </c>
      <c r="G911" s="339">
        <v>5.1130000000000004</v>
      </c>
      <c r="H911" s="339">
        <v>1.1339999999999999</v>
      </c>
      <c r="I911" s="339">
        <v>0.98</v>
      </c>
    </row>
    <row r="912" spans="2:9" x14ac:dyDescent="0.2">
      <c r="B912" s="943">
        <v>43399</v>
      </c>
      <c r="C912" s="339">
        <v>2.609</v>
      </c>
      <c r="D912" s="339">
        <v>2.1179999999999999</v>
      </c>
      <c r="E912" s="339">
        <v>3.6</v>
      </c>
      <c r="F912" s="339">
        <v>3.1269999999999998</v>
      </c>
      <c r="G912" s="339">
        <v>5.0970000000000004</v>
      </c>
      <c r="H912" s="339">
        <v>1.123</v>
      </c>
      <c r="I912" s="339">
        <v>0.96199999999999997</v>
      </c>
    </row>
    <row r="913" spans="2:9" x14ac:dyDescent="0.2">
      <c r="B913" s="943">
        <v>43402</v>
      </c>
      <c r="C913" s="339">
        <v>2.6379999999999999</v>
      </c>
      <c r="D913" s="339">
        <v>2.1080000000000001</v>
      </c>
      <c r="E913" s="339">
        <v>3.597</v>
      </c>
      <c r="F913" s="339">
        <v>3.1379999999999999</v>
      </c>
      <c r="G913" s="339">
        <v>5.0949999999999998</v>
      </c>
      <c r="H913" s="339">
        <v>1.1259999999999999</v>
      </c>
      <c r="I913" s="339">
        <v>0.96099999999999997</v>
      </c>
    </row>
    <row r="914" spans="2:9" x14ac:dyDescent="0.2">
      <c r="B914" s="943">
        <v>43403</v>
      </c>
      <c r="C914" s="339">
        <v>2.6379999999999999</v>
      </c>
      <c r="D914" s="339">
        <v>2.1070000000000002</v>
      </c>
      <c r="E914" s="339">
        <v>3.5960000000000001</v>
      </c>
      <c r="F914" s="339">
        <v>3.169</v>
      </c>
      <c r="G914" s="339">
        <v>5.0890000000000004</v>
      </c>
      <c r="H914" s="339">
        <v>1.1240000000000001</v>
      </c>
      <c r="I914" s="339">
        <v>0.95699999999999996</v>
      </c>
    </row>
    <row r="915" spans="2:9" x14ac:dyDescent="0.2">
      <c r="B915" s="943">
        <v>43404</v>
      </c>
      <c r="C915" s="339">
        <v>2.653</v>
      </c>
      <c r="D915" s="339">
        <v>2.1080000000000001</v>
      </c>
      <c r="E915" s="339">
        <v>3.6419999999999999</v>
      </c>
      <c r="F915" s="339">
        <v>3.2069999999999999</v>
      </c>
      <c r="G915" s="339">
        <v>5.0880000000000001</v>
      </c>
      <c r="H915" s="339">
        <v>1.129</v>
      </c>
      <c r="I915" s="339">
        <v>0.96299999999999997</v>
      </c>
    </row>
    <row r="916" spans="2:9" x14ac:dyDescent="0.2">
      <c r="B916" s="943">
        <v>43405</v>
      </c>
      <c r="C916" s="339">
        <v>2.653</v>
      </c>
      <c r="D916" s="339">
        <v>2.1040000000000001</v>
      </c>
      <c r="E916" s="339">
        <v>3.65</v>
      </c>
      <c r="F916" s="339">
        <v>3.2069999999999999</v>
      </c>
      <c r="G916" s="339">
        <v>5.0880000000000001</v>
      </c>
      <c r="H916" s="339">
        <v>1.1299999999999999</v>
      </c>
      <c r="I916" s="339">
        <v>0.96799999999999997</v>
      </c>
    </row>
    <row r="917" spans="2:9" x14ac:dyDescent="0.2">
      <c r="B917" s="943">
        <v>43406</v>
      </c>
      <c r="C917" s="339">
        <v>2.653</v>
      </c>
      <c r="D917" s="339">
        <v>2.0939999999999999</v>
      </c>
      <c r="E917" s="339">
        <v>3.6480000000000001</v>
      </c>
      <c r="F917" s="339">
        <v>3.2120000000000002</v>
      </c>
      <c r="G917" s="339">
        <v>5.07</v>
      </c>
      <c r="H917" s="339">
        <v>1.1439999999999999</v>
      </c>
      <c r="I917" s="339">
        <v>0.98</v>
      </c>
    </row>
    <row r="918" spans="2:9" x14ac:dyDescent="0.2">
      <c r="B918" s="943">
        <v>43409</v>
      </c>
      <c r="C918" s="339">
        <v>2.653</v>
      </c>
      <c r="D918" s="339">
        <v>2.0910000000000002</v>
      </c>
      <c r="E918" s="339">
        <v>3.5649999999999999</v>
      </c>
      <c r="F918" s="339">
        <v>3.18</v>
      </c>
      <c r="G918" s="339">
        <v>4.968</v>
      </c>
      <c r="H918" s="339">
        <v>1.1419999999999999</v>
      </c>
      <c r="I918" s="339">
        <v>0.98299999999999998</v>
      </c>
    </row>
    <row r="919" spans="2:9" x14ac:dyDescent="0.2">
      <c r="B919" s="943">
        <v>43410</v>
      </c>
      <c r="C919" s="339">
        <v>2.6659999999999999</v>
      </c>
      <c r="D919" s="339">
        <v>2.09</v>
      </c>
      <c r="E919" s="339">
        <v>3.5619999999999998</v>
      </c>
      <c r="F919" s="339">
        <v>3.173</v>
      </c>
      <c r="G919" s="339">
        <v>4.9509999999999996</v>
      </c>
      <c r="H919" s="339">
        <v>1.125</v>
      </c>
      <c r="I919" s="339">
        <v>0.98</v>
      </c>
    </row>
    <row r="920" spans="2:9" x14ac:dyDescent="0.2">
      <c r="B920" s="943">
        <v>43411</v>
      </c>
      <c r="C920" s="339">
        <v>2.6880000000000002</v>
      </c>
      <c r="D920" s="339">
        <v>2.0739999999999998</v>
      </c>
      <c r="E920" s="339">
        <v>3.556</v>
      </c>
      <c r="F920" s="339">
        <v>3.22</v>
      </c>
      <c r="G920" s="339">
        <v>4.9429999999999996</v>
      </c>
      <c r="H920" s="339">
        <v>1.1200000000000001</v>
      </c>
      <c r="I920" s="339">
        <v>0.98299999999999998</v>
      </c>
    </row>
    <row r="921" spans="2:9" x14ac:dyDescent="0.2">
      <c r="B921" s="943">
        <v>43412</v>
      </c>
      <c r="C921" s="339">
        <v>2.6869999999999998</v>
      </c>
      <c r="D921" s="339">
        <v>2.0750000000000002</v>
      </c>
      <c r="E921" s="339">
        <v>3.6389999999999998</v>
      </c>
      <c r="F921" s="339">
        <v>3.2570000000000001</v>
      </c>
      <c r="G921" s="339">
        <v>4.9279999999999999</v>
      </c>
      <c r="H921" s="339">
        <v>1.125</v>
      </c>
      <c r="I921" s="339">
        <v>0.98899999999999999</v>
      </c>
    </row>
    <row r="922" spans="2:9" x14ac:dyDescent="0.2">
      <c r="B922" s="943">
        <v>43413</v>
      </c>
      <c r="C922" s="339">
        <v>2.6819999999999999</v>
      </c>
      <c r="D922" s="339">
        <v>2.0649999999999999</v>
      </c>
      <c r="E922" s="339">
        <v>3.665</v>
      </c>
      <c r="F922" s="339">
        <v>3.2160000000000002</v>
      </c>
      <c r="G922" s="339">
        <v>4.9119999999999999</v>
      </c>
      <c r="H922" s="339">
        <v>1.111</v>
      </c>
      <c r="I922" s="339">
        <v>0.96799999999999997</v>
      </c>
    </row>
    <row r="923" spans="2:9" x14ac:dyDescent="0.2">
      <c r="B923" s="943">
        <v>43416</v>
      </c>
      <c r="C923" s="339">
        <v>2.6930000000000001</v>
      </c>
      <c r="D923" s="339">
        <v>2.0529999999999999</v>
      </c>
      <c r="E923" s="339">
        <v>3.6720000000000002</v>
      </c>
      <c r="F923" s="339">
        <v>3.2160000000000002</v>
      </c>
      <c r="G923" s="339">
        <v>4.9240000000000004</v>
      </c>
      <c r="H923" s="339">
        <v>1.1000000000000001</v>
      </c>
      <c r="I923" s="339">
        <v>0.94899999999999995</v>
      </c>
    </row>
    <row r="924" spans="2:9" x14ac:dyDescent="0.2">
      <c r="B924" s="943">
        <v>43417</v>
      </c>
      <c r="C924" s="339">
        <v>2.68</v>
      </c>
      <c r="D924" s="339">
        <v>2.0720000000000001</v>
      </c>
      <c r="E924" s="339">
        <v>3.6930000000000001</v>
      </c>
      <c r="F924" s="339">
        <v>3.214</v>
      </c>
      <c r="G924" s="339">
        <v>4.9349999999999996</v>
      </c>
      <c r="H924" s="339">
        <v>1.099</v>
      </c>
      <c r="I924" s="339">
        <v>0.95599999999999996</v>
      </c>
    </row>
    <row r="925" spans="2:9" x14ac:dyDescent="0.2">
      <c r="B925" s="943">
        <v>43418</v>
      </c>
      <c r="C925" s="339">
        <v>2.6659999999999999</v>
      </c>
      <c r="D925" s="339">
        <v>2.0649999999999999</v>
      </c>
      <c r="E925" s="339">
        <v>3.6139999999999999</v>
      </c>
      <c r="F925" s="339">
        <v>3.242</v>
      </c>
      <c r="G925" s="339">
        <v>4.99</v>
      </c>
      <c r="H925" s="339">
        <v>1.1000000000000001</v>
      </c>
      <c r="I925" s="339">
        <v>0.94899999999999995</v>
      </c>
    </row>
    <row r="926" spans="2:9" x14ac:dyDescent="0.2">
      <c r="B926" s="943">
        <v>43419</v>
      </c>
      <c r="C926" s="339">
        <v>2.6659999999999999</v>
      </c>
      <c r="D926" s="339">
        <v>2.0579999999999998</v>
      </c>
      <c r="E926" s="339">
        <v>3.5870000000000002</v>
      </c>
      <c r="F926" s="339">
        <v>3.2349999999999999</v>
      </c>
      <c r="G926" s="339">
        <v>4.992</v>
      </c>
      <c r="H926" s="339">
        <v>1.093</v>
      </c>
      <c r="I926" s="339">
        <v>0.93500000000000005</v>
      </c>
    </row>
    <row r="927" spans="2:9" x14ac:dyDescent="0.2">
      <c r="B927" s="943">
        <v>43420</v>
      </c>
      <c r="C927" s="339">
        <v>2.6440000000000001</v>
      </c>
      <c r="D927" s="339">
        <v>2.0449999999999999</v>
      </c>
      <c r="E927" s="339">
        <v>3.5409999999999999</v>
      </c>
      <c r="F927" s="339">
        <v>3.2770000000000001</v>
      </c>
      <c r="G927" s="339">
        <v>4.9630000000000001</v>
      </c>
      <c r="H927" s="339">
        <v>1.0940000000000001</v>
      </c>
      <c r="I927" s="339">
        <v>0.94</v>
      </c>
    </row>
    <row r="928" spans="2:9" x14ac:dyDescent="0.2">
      <c r="B928" s="943">
        <v>43423</v>
      </c>
      <c r="C928" s="339">
        <v>2.6419999999999999</v>
      </c>
      <c r="D928" s="339">
        <v>2.0449999999999999</v>
      </c>
      <c r="E928" s="339">
        <v>3.5289999999999999</v>
      </c>
      <c r="F928" s="339">
        <v>3.2290000000000001</v>
      </c>
      <c r="G928" s="339">
        <v>4.9889999999999999</v>
      </c>
      <c r="H928" s="339">
        <v>1.103</v>
      </c>
      <c r="I928" s="339">
        <v>0.94599999999999995</v>
      </c>
    </row>
    <row r="929" spans="2:9" x14ac:dyDescent="0.2">
      <c r="B929" s="943">
        <v>43424</v>
      </c>
      <c r="C929" s="339">
        <v>2.6560000000000001</v>
      </c>
      <c r="D929" s="339">
        <v>2.04</v>
      </c>
      <c r="E929" s="339">
        <v>3.4580000000000002</v>
      </c>
      <c r="F929" s="339">
        <v>3.2010000000000001</v>
      </c>
      <c r="G929" s="339">
        <v>4.992</v>
      </c>
      <c r="H929" s="339">
        <v>1.0960000000000001</v>
      </c>
      <c r="I929" s="339">
        <v>0.93200000000000005</v>
      </c>
    </row>
    <row r="930" spans="2:9" x14ac:dyDescent="0.2">
      <c r="B930" s="943">
        <v>43425</v>
      </c>
      <c r="C930" s="339">
        <v>2.661</v>
      </c>
      <c r="D930" s="339">
        <v>2.0310000000000001</v>
      </c>
      <c r="E930" s="339">
        <v>3.3860000000000001</v>
      </c>
      <c r="F930" s="339">
        <v>3.2029999999999998</v>
      </c>
      <c r="G930" s="339">
        <v>5</v>
      </c>
      <c r="H930" s="339">
        <v>1.109</v>
      </c>
      <c r="I930" s="339">
        <v>0.93700000000000006</v>
      </c>
    </row>
    <row r="931" spans="2:9" x14ac:dyDescent="0.2">
      <c r="B931" s="943">
        <v>43426</v>
      </c>
      <c r="C931" s="339">
        <v>2.6720000000000002</v>
      </c>
      <c r="D931" s="339">
        <v>2.04</v>
      </c>
      <c r="E931" s="339">
        <v>3.3849999999999998</v>
      </c>
      <c r="F931" s="339">
        <v>3.2269999999999999</v>
      </c>
      <c r="G931" s="339">
        <v>4.9969999999999999</v>
      </c>
      <c r="H931" s="339">
        <v>1.1120000000000001</v>
      </c>
      <c r="I931" s="339">
        <v>0.94299999999999995</v>
      </c>
    </row>
    <row r="932" spans="2:9" x14ac:dyDescent="0.2">
      <c r="B932" s="943">
        <v>43427</v>
      </c>
      <c r="C932" s="339">
        <v>2.6720000000000002</v>
      </c>
      <c r="D932" s="339">
        <v>2.0470000000000002</v>
      </c>
      <c r="E932" s="339">
        <v>3.3119999999999998</v>
      </c>
      <c r="F932" s="339">
        <v>3.1619999999999999</v>
      </c>
      <c r="G932" s="339">
        <v>5.0010000000000003</v>
      </c>
      <c r="H932" s="339">
        <v>1.097</v>
      </c>
      <c r="I932" s="339">
        <v>0.92100000000000004</v>
      </c>
    </row>
    <row r="933" spans="2:9" x14ac:dyDescent="0.2">
      <c r="B933" s="943">
        <v>43430</v>
      </c>
      <c r="C933" s="339">
        <v>2.669</v>
      </c>
      <c r="D933" s="339">
        <v>2.0419999999999998</v>
      </c>
      <c r="E933" s="339">
        <v>3.2629999999999999</v>
      </c>
      <c r="F933" s="339">
        <v>3.1739999999999999</v>
      </c>
      <c r="G933" s="339">
        <v>4.9980000000000002</v>
      </c>
      <c r="H933" s="339">
        <v>1.109</v>
      </c>
      <c r="I933" s="339">
        <v>0.93200000000000005</v>
      </c>
    </row>
    <row r="934" spans="2:9" x14ac:dyDescent="0.2">
      <c r="B934" s="943">
        <v>43431</v>
      </c>
      <c r="C934" s="339">
        <v>2.669</v>
      </c>
      <c r="D934" s="339">
        <v>2.0259999999999998</v>
      </c>
      <c r="E934" s="339">
        <v>3.2330000000000001</v>
      </c>
      <c r="F934" s="339">
        <v>3.1640000000000001</v>
      </c>
      <c r="G934" s="339">
        <v>4.9630000000000001</v>
      </c>
      <c r="H934" s="339">
        <v>1.1040000000000001</v>
      </c>
      <c r="I934" s="339">
        <v>0.92200000000000004</v>
      </c>
    </row>
    <row r="935" spans="2:9" x14ac:dyDescent="0.2">
      <c r="B935" s="943">
        <v>43432</v>
      </c>
      <c r="C935" s="339">
        <v>2.6739999999999999</v>
      </c>
      <c r="D935" s="339">
        <v>2.0270000000000001</v>
      </c>
      <c r="E935" s="339">
        <v>3.306</v>
      </c>
      <c r="F935" s="339">
        <v>3.1680000000000001</v>
      </c>
      <c r="G935" s="339">
        <v>4.97</v>
      </c>
      <c r="H935" s="339">
        <v>1.101</v>
      </c>
      <c r="I935" s="339">
        <v>0.92200000000000004</v>
      </c>
    </row>
    <row r="936" spans="2:9" x14ac:dyDescent="0.2">
      <c r="B936" s="943">
        <v>43433</v>
      </c>
      <c r="C936" s="339">
        <v>2.669</v>
      </c>
      <c r="D936" s="339">
        <v>2.0310000000000001</v>
      </c>
      <c r="E936" s="339">
        <v>3.2050000000000001</v>
      </c>
      <c r="F936" s="339">
        <v>3.1150000000000002</v>
      </c>
      <c r="G936" s="339">
        <v>4.9619999999999997</v>
      </c>
      <c r="H936" s="339">
        <v>1.0900000000000001</v>
      </c>
      <c r="I936" s="339">
        <v>0.90400000000000003</v>
      </c>
    </row>
    <row r="937" spans="2:9" x14ac:dyDescent="0.2">
      <c r="B937" s="943">
        <v>43434</v>
      </c>
      <c r="C937" s="339">
        <v>2.6680000000000001</v>
      </c>
      <c r="D937" s="339">
        <v>2.0169999999999999</v>
      </c>
      <c r="E937" s="339">
        <v>3.1320000000000001</v>
      </c>
      <c r="F937" s="339">
        <v>3.0390000000000001</v>
      </c>
      <c r="G937" s="339">
        <v>4.9619999999999997</v>
      </c>
      <c r="H937" s="339">
        <v>1.0780000000000001</v>
      </c>
      <c r="I937" s="339">
        <v>0.89800000000000002</v>
      </c>
    </row>
    <row r="938" spans="2:9" x14ac:dyDescent="0.2">
      <c r="B938" s="943">
        <v>43437</v>
      </c>
      <c r="C938" s="339">
        <v>2.665</v>
      </c>
      <c r="D938" s="339">
        <v>2.0139999999999998</v>
      </c>
      <c r="E938" s="339">
        <v>3.1720000000000002</v>
      </c>
      <c r="F938" s="339">
        <v>3.0270000000000001</v>
      </c>
      <c r="G938" s="339">
        <v>4.9489999999999998</v>
      </c>
      <c r="H938" s="339">
        <v>1.0820000000000001</v>
      </c>
      <c r="I938" s="339">
        <v>0.9</v>
      </c>
    </row>
    <row r="939" spans="2:9" x14ac:dyDescent="0.2">
      <c r="B939" s="943">
        <v>43438</v>
      </c>
      <c r="C939" s="339">
        <v>2.633</v>
      </c>
      <c r="D939" s="339">
        <v>2.0009999999999999</v>
      </c>
      <c r="E939" s="339">
        <v>3.113</v>
      </c>
      <c r="F939" s="339">
        <v>3.0390000000000001</v>
      </c>
      <c r="G939" s="339">
        <v>4.8929999999999998</v>
      </c>
      <c r="H939" s="339">
        <v>1.0640000000000001</v>
      </c>
      <c r="I939" s="339">
        <v>0.88600000000000001</v>
      </c>
    </row>
    <row r="940" spans="2:9" x14ac:dyDescent="0.2">
      <c r="B940" s="943">
        <v>43439</v>
      </c>
      <c r="C940" s="339">
        <v>2.633</v>
      </c>
      <c r="D940" s="339">
        <v>1.996</v>
      </c>
      <c r="E940" s="339">
        <v>3.1850000000000001</v>
      </c>
      <c r="F940" s="339">
        <v>3.0529999999999999</v>
      </c>
      <c r="G940" s="339">
        <v>4.8819999999999997</v>
      </c>
      <c r="H940" s="339">
        <v>1.0740000000000001</v>
      </c>
      <c r="I940" s="339">
        <v>0.89400000000000002</v>
      </c>
    </row>
    <row r="941" spans="2:9" x14ac:dyDescent="0.2">
      <c r="B941" s="943">
        <v>43440</v>
      </c>
      <c r="C941" s="339">
        <v>2.633</v>
      </c>
      <c r="D941" s="339">
        <v>1.972</v>
      </c>
      <c r="E941" s="339">
        <v>3.0819999999999999</v>
      </c>
      <c r="F941" s="339">
        <v>3.0030000000000001</v>
      </c>
      <c r="G941" s="339">
        <v>4.8920000000000003</v>
      </c>
      <c r="H941" s="339">
        <v>1.0549999999999999</v>
      </c>
      <c r="I941" s="339">
        <v>0.874</v>
      </c>
    </row>
    <row r="942" spans="2:9" x14ac:dyDescent="0.2">
      <c r="B942" s="943">
        <v>43441</v>
      </c>
      <c r="C942" s="339">
        <v>2.6339999999999999</v>
      </c>
      <c r="D942" s="339">
        <v>1.9630000000000001</v>
      </c>
      <c r="E942" s="339">
        <v>3.1389999999999998</v>
      </c>
      <c r="F942" s="339">
        <v>3.0390000000000001</v>
      </c>
      <c r="G942" s="339">
        <v>4.8769999999999998</v>
      </c>
      <c r="H942" s="339">
        <v>1.0680000000000001</v>
      </c>
      <c r="I942" s="339">
        <v>0.879</v>
      </c>
    </row>
    <row r="943" spans="2:9" x14ac:dyDescent="0.2">
      <c r="B943" s="943">
        <v>43444</v>
      </c>
      <c r="C943" s="339">
        <v>2.6360000000000001</v>
      </c>
      <c r="D943" s="339">
        <v>1.9650000000000001</v>
      </c>
      <c r="E943" s="339">
        <v>3.153</v>
      </c>
      <c r="F943" s="339">
        <v>3.0049999999999999</v>
      </c>
      <c r="G943" s="339">
        <v>4.8710000000000004</v>
      </c>
      <c r="H943" s="339">
        <v>1.07</v>
      </c>
      <c r="I943" s="339">
        <v>0.88</v>
      </c>
    </row>
    <row r="944" spans="2:9" x14ac:dyDescent="0.2">
      <c r="B944" s="943">
        <v>43445</v>
      </c>
      <c r="C944" s="339">
        <v>2.6230000000000002</v>
      </c>
      <c r="D944" s="339">
        <v>1.968</v>
      </c>
      <c r="E944" s="339">
        <v>3.1549999999999998</v>
      </c>
      <c r="F944" s="339">
        <v>2.9969999999999999</v>
      </c>
      <c r="G944" s="339">
        <v>4.7220000000000004</v>
      </c>
      <c r="H944" s="339">
        <v>1.0649999999999999</v>
      </c>
      <c r="I944" s="339">
        <v>0.876</v>
      </c>
    </row>
    <row r="945" spans="2:9" x14ac:dyDescent="0.2">
      <c r="B945" s="943">
        <v>43446</v>
      </c>
      <c r="C945" s="339">
        <v>2.6120000000000001</v>
      </c>
      <c r="D945" s="339">
        <v>1.954</v>
      </c>
      <c r="E945" s="339">
        <v>3.1779999999999999</v>
      </c>
      <c r="F945" s="339">
        <v>2.9420000000000002</v>
      </c>
      <c r="G945" s="339">
        <v>4.7350000000000003</v>
      </c>
      <c r="H945" s="339">
        <v>1.083</v>
      </c>
      <c r="I945" s="339">
        <v>0.9</v>
      </c>
    </row>
    <row r="946" spans="2:9" x14ac:dyDescent="0.2">
      <c r="B946" s="943">
        <v>43447</v>
      </c>
      <c r="C946" s="339">
        <v>2.6150000000000002</v>
      </c>
      <c r="D946" s="339">
        <v>1.964</v>
      </c>
      <c r="E946" s="339">
        <v>3.2050000000000001</v>
      </c>
      <c r="F946" s="339">
        <v>2.9489999999999998</v>
      </c>
      <c r="G946" s="339">
        <v>4.7</v>
      </c>
      <c r="H946" s="339">
        <v>1.0640000000000001</v>
      </c>
      <c r="I946" s="339">
        <v>0.88600000000000001</v>
      </c>
    </row>
    <row r="947" spans="2:9" x14ac:dyDescent="0.2">
      <c r="B947" s="943">
        <v>43448</v>
      </c>
      <c r="C947" s="339">
        <v>2.6120000000000001</v>
      </c>
      <c r="D947" s="339">
        <v>1.9470000000000001</v>
      </c>
      <c r="E947" s="339">
        <v>3.2149999999999999</v>
      </c>
      <c r="F947" s="339">
        <v>2.9239999999999999</v>
      </c>
      <c r="G947" s="339">
        <v>4.6849999999999996</v>
      </c>
      <c r="H947" s="339">
        <v>1.04</v>
      </c>
      <c r="I947" s="339">
        <v>0.86399999999999999</v>
      </c>
    </row>
    <row r="948" spans="2:9" x14ac:dyDescent="0.2">
      <c r="B948" s="943">
        <v>43451</v>
      </c>
      <c r="C948" s="339">
        <v>2.6120000000000001</v>
      </c>
      <c r="D948" s="339">
        <v>1.964</v>
      </c>
      <c r="E948" s="339">
        <v>3.2730000000000001</v>
      </c>
      <c r="F948" s="339">
        <v>2.9239999999999999</v>
      </c>
      <c r="G948" s="339">
        <v>4.72</v>
      </c>
      <c r="H948" s="339">
        <v>1.054</v>
      </c>
      <c r="I948" s="339">
        <v>0.86599999999999999</v>
      </c>
    </row>
    <row r="949" spans="2:9" x14ac:dyDescent="0.2">
      <c r="B949" s="943">
        <v>43452</v>
      </c>
      <c r="C949" s="339">
        <v>2.609</v>
      </c>
      <c r="D949" s="339">
        <v>1.964</v>
      </c>
      <c r="E949" s="339">
        <v>3.2959999999999998</v>
      </c>
      <c r="F949" s="339">
        <v>2.895</v>
      </c>
      <c r="G949" s="339">
        <v>4.7069999999999999</v>
      </c>
      <c r="H949" s="339">
        <v>1.0429999999999999</v>
      </c>
      <c r="I949" s="339">
        <v>0.85599999999999998</v>
      </c>
    </row>
    <row r="950" spans="2:9" x14ac:dyDescent="0.2">
      <c r="B950" s="943">
        <v>43453</v>
      </c>
      <c r="C950" s="339">
        <v>2.5840000000000001</v>
      </c>
      <c r="D950" s="339">
        <v>1.9550000000000001</v>
      </c>
      <c r="E950" s="339">
        <v>3.2170000000000001</v>
      </c>
      <c r="F950" s="339">
        <v>2.8919999999999999</v>
      </c>
      <c r="G950" s="339">
        <v>4.8890000000000002</v>
      </c>
      <c r="H950" s="339">
        <v>1.0309999999999999</v>
      </c>
      <c r="I950" s="339">
        <v>0.84</v>
      </c>
    </row>
    <row r="951" spans="2:9" x14ac:dyDescent="0.2">
      <c r="B951" s="943">
        <v>43454</v>
      </c>
      <c r="C951" s="339">
        <v>2.5790000000000002</v>
      </c>
      <c r="D951" s="339">
        <v>1.9670000000000001</v>
      </c>
      <c r="E951" s="339">
        <v>3.09</v>
      </c>
      <c r="F951" s="339">
        <v>2.871</v>
      </c>
      <c r="G951" s="339">
        <v>4.8250000000000002</v>
      </c>
      <c r="H951" s="339">
        <v>0.99399999999999999</v>
      </c>
      <c r="I951" s="339">
        <v>0.80800000000000005</v>
      </c>
    </row>
    <row r="952" spans="2:9" x14ac:dyDescent="0.2">
      <c r="B952" s="943">
        <v>43455</v>
      </c>
      <c r="C952" s="339">
        <v>2.581</v>
      </c>
      <c r="D952" s="339">
        <v>1.9219999999999999</v>
      </c>
      <c r="E952" s="339">
        <v>3.0219999999999998</v>
      </c>
      <c r="F952" s="339">
        <v>2.8069999999999999</v>
      </c>
      <c r="G952" s="339">
        <v>4.8079999999999998</v>
      </c>
      <c r="H952" s="339">
        <v>1.008</v>
      </c>
      <c r="I952" s="339">
        <v>0.79600000000000004</v>
      </c>
    </row>
    <row r="953" spans="2:9" x14ac:dyDescent="0.2">
      <c r="B953" s="943">
        <v>43458</v>
      </c>
      <c r="C953" s="339">
        <v>2.581</v>
      </c>
      <c r="D953" s="339">
        <v>1.9219999999999999</v>
      </c>
      <c r="E953" s="339">
        <v>3.0219999999999998</v>
      </c>
      <c r="F953" s="339">
        <v>2.8069999999999999</v>
      </c>
      <c r="G953" s="339">
        <v>4.8419999999999996</v>
      </c>
      <c r="H953" s="339">
        <v>1.008</v>
      </c>
      <c r="I953" s="339">
        <v>0.79600000000000004</v>
      </c>
    </row>
    <row r="954" spans="2:9" x14ac:dyDescent="0.2">
      <c r="B954" s="943">
        <v>43459</v>
      </c>
      <c r="C954" s="339">
        <v>2.581</v>
      </c>
      <c r="D954" s="339">
        <v>1.9219999999999999</v>
      </c>
      <c r="E954" s="339">
        <v>3.0219999999999998</v>
      </c>
      <c r="F954" s="339">
        <v>2.8069999999999999</v>
      </c>
      <c r="G954" s="339">
        <v>4.8419999999999996</v>
      </c>
      <c r="H954" s="339">
        <v>1.008</v>
      </c>
      <c r="I954" s="339">
        <v>0.79600000000000004</v>
      </c>
    </row>
    <row r="955" spans="2:9" x14ac:dyDescent="0.2">
      <c r="B955" s="943">
        <v>43460</v>
      </c>
      <c r="C955" s="339">
        <v>2.581</v>
      </c>
      <c r="D955" s="339">
        <v>1.9219999999999999</v>
      </c>
      <c r="E955" s="339">
        <v>3.0219999999999998</v>
      </c>
      <c r="F955" s="339">
        <v>2.8069999999999999</v>
      </c>
      <c r="G955" s="339">
        <v>4.8419999999999996</v>
      </c>
      <c r="H955" s="339">
        <v>1.008</v>
      </c>
      <c r="I955" s="339">
        <v>0.79600000000000004</v>
      </c>
    </row>
    <row r="956" spans="2:9" x14ac:dyDescent="0.2">
      <c r="B956" s="943">
        <v>43461</v>
      </c>
      <c r="C956" s="339">
        <v>2.5830000000000002</v>
      </c>
      <c r="D956" s="339">
        <v>1.927</v>
      </c>
      <c r="E956" s="339">
        <v>2.9990000000000001</v>
      </c>
      <c r="F956" s="339">
        <v>2.8119999999999998</v>
      </c>
      <c r="G956" s="339">
        <v>4.8369999999999997</v>
      </c>
      <c r="H956" s="339">
        <v>0.98499999999999999</v>
      </c>
      <c r="I956" s="339">
        <v>0.78</v>
      </c>
    </row>
    <row r="957" spans="2:9" x14ac:dyDescent="0.2">
      <c r="B957" s="943">
        <v>43462</v>
      </c>
      <c r="C957" s="339">
        <v>2.59</v>
      </c>
      <c r="D957" s="339">
        <v>1.885</v>
      </c>
      <c r="E957" s="339">
        <v>2.9710000000000001</v>
      </c>
      <c r="F957" s="339">
        <v>2.8119999999999998</v>
      </c>
      <c r="G957" s="339">
        <v>4.8099999999999996</v>
      </c>
      <c r="H957" s="339">
        <v>0.98899999999999999</v>
      </c>
      <c r="I957" s="339">
        <v>0.78900000000000003</v>
      </c>
    </row>
    <row r="958" spans="2:9" x14ac:dyDescent="0.2">
      <c r="B958" s="943">
        <v>43465</v>
      </c>
      <c r="C958" s="339">
        <v>2.59</v>
      </c>
      <c r="D958" s="339">
        <v>1.8839999999999999</v>
      </c>
      <c r="E958" s="339">
        <v>2.9710000000000001</v>
      </c>
      <c r="F958" s="339">
        <v>2.8119999999999998</v>
      </c>
      <c r="G958" s="339">
        <v>4.8109999999999999</v>
      </c>
      <c r="H958" s="339">
        <v>0.98899999999999999</v>
      </c>
      <c r="I958" s="339">
        <v>0.78900000000000003</v>
      </c>
    </row>
    <row r="959" spans="2:9" x14ac:dyDescent="0.2">
      <c r="B959" s="943">
        <v>43466</v>
      </c>
      <c r="C959" s="339">
        <v>2.59</v>
      </c>
      <c r="D959" s="339">
        <v>1.8839999999999999</v>
      </c>
      <c r="E959" s="339">
        <v>2.9710000000000001</v>
      </c>
      <c r="F959" s="339">
        <v>2.8119999999999998</v>
      </c>
      <c r="G959" s="339">
        <v>4.8109999999999999</v>
      </c>
      <c r="H959" s="339">
        <v>0.98899999999999999</v>
      </c>
      <c r="I959" s="339">
        <v>0.78900000000000003</v>
      </c>
    </row>
    <row r="960" spans="2:9" x14ac:dyDescent="0.2">
      <c r="B960" s="943">
        <v>43467</v>
      </c>
      <c r="C960" s="339">
        <v>2.536</v>
      </c>
      <c r="D960" s="339">
        <v>1.7290000000000001</v>
      </c>
      <c r="E960" s="339">
        <v>2.827</v>
      </c>
      <c r="F960" s="339">
        <v>2.75</v>
      </c>
      <c r="G960" s="339">
        <v>4.8109999999999999</v>
      </c>
      <c r="H960" s="339">
        <v>0.94499999999999995</v>
      </c>
      <c r="I960" s="339">
        <v>0.73199999999999998</v>
      </c>
    </row>
    <row r="961" spans="2:9" x14ac:dyDescent="0.2">
      <c r="B961" s="943">
        <v>43468</v>
      </c>
      <c r="C961" s="339">
        <v>2.4889999999999999</v>
      </c>
      <c r="D961" s="339">
        <v>1.677</v>
      </c>
      <c r="E961" s="339">
        <v>2.754</v>
      </c>
      <c r="F961" s="339">
        <v>2.7210000000000001</v>
      </c>
      <c r="G961" s="339">
        <v>4.6479999999999997</v>
      </c>
      <c r="H961" s="339">
        <v>0.94399999999999995</v>
      </c>
      <c r="I961" s="339">
        <v>0.71599999999999997</v>
      </c>
    </row>
    <row r="962" spans="2:9" x14ac:dyDescent="0.2">
      <c r="B962" s="943">
        <v>43469</v>
      </c>
      <c r="C962" s="339">
        <v>2.48</v>
      </c>
      <c r="D962" s="339">
        <v>1.7170000000000001</v>
      </c>
      <c r="E962" s="339">
        <v>2.8410000000000002</v>
      </c>
      <c r="F962" s="339">
        <v>2.7989999999999999</v>
      </c>
      <c r="G962" s="339">
        <v>4.556</v>
      </c>
      <c r="H962" s="339">
        <v>0.97599999999999998</v>
      </c>
      <c r="I962" s="339">
        <v>0.751</v>
      </c>
    </row>
    <row r="963" spans="2:9" x14ac:dyDescent="0.2">
      <c r="B963" s="943">
        <v>43472</v>
      </c>
      <c r="C963" s="339">
        <v>2.4750000000000001</v>
      </c>
      <c r="D963" s="339">
        <v>1.75</v>
      </c>
      <c r="E963" s="339">
        <v>2.8919999999999999</v>
      </c>
      <c r="F963" s="339">
        <v>2.7959999999999998</v>
      </c>
      <c r="G963" s="339">
        <v>4.5570000000000004</v>
      </c>
      <c r="H963" s="339">
        <v>1.0409999999999999</v>
      </c>
      <c r="I963" s="339">
        <v>0.76800000000000002</v>
      </c>
    </row>
    <row r="964" spans="2:9" x14ac:dyDescent="0.2">
      <c r="B964" s="943">
        <v>43473</v>
      </c>
      <c r="C964" s="339">
        <v>2.4620000000000002</v>
      </c>
      <c r="D964" s="339">
        <v>1.794</v>
      </c>
      <c r="E964" s="339">
        <v>2.927</v>
      </c>
      <c r="F964" s="339">
        <v>2.8450000000000002</v>
      </c>
      <c r="G964" s="339">
        <v>4.5650000000000004</v>
      </c>
      <c r="H964" s="339">
        <v>1.0289999999999999</v>
      </c>
      <c r="I964" s="339">
        <v>0.78900000000000003</v>
      </c>
    </row>
    <row r="965" spans="2:9" x14ac:dyDescent="0.2">
      <c r="B965" s="943">
        <v>43474</v>
      </c>
      <c r="C965" s="339">
        <v>2.4660000000000002</v>
      </c>
      <c r="D965" s="339">
        <v>1.8109999999999999</v>
      </c>
      <c r="E965" s="339">
        <v>2.8809999999999998</v>
      </c>
      <c r="F965" s="339">
        <v>2.839</v>
      </c>
      <c r="G965" s="339">
        <v>4.5750000000000002</v>
      </c>
      <c r="H965" s="339">
        <v>0.998</v>
      </c>
      <c r="I965" s="339">
        <v>0.81</v>
      </c>
    </row>
    <row r="966" spans="2:9" x14ac:dyDescent="0.2">
      <c r="B966" s="943">
        <v>43475</v>
      </c>
      <c r="C966" s="339">
        <v>2.4689999999999999</v>
      </c>
      <c r="D966" s="339">
        <v>1.8109999999999999</v>
      </c>
      <c r="E966" s="339">
        <v>2.9049999999999998</v>
      </c>
      <c r="F966" s="339">
        <v>2.835</v>
      </c>
      <c r="G966" s="339">
        <v>4.5860000000000003</v>
      </c>
      <c r="H966" s="339">
        <v>0.95899999999999996</v>
      </c>
      <c r="I966" s="339">
        <v>0.80400000000000005</v>
      </c>
    </row>
    <row r="967" spans="2:9" x14ac:dyDescent="0.2">
      <c r="B967" s="943">
        <v>43476</v>
      </c>
      <c r="C967" s="339">
        <v>2.4670000000000001</v>
      </c>
      <c r="D967" s="339">
        <v>1.8120000000000001</v>
      </c>
      <c r="E967" s="339">
        <v>2.84</v>
      </c>
      <c r="F967" s="339">
        <v>2.7589999999999999</v>
      </c>
      <c r="G967" s="339">
        <v>4.66</v>
      </c>
      <c r="H967" s="339">
        <v>0.93100000000000005</v>
      </c>
      <c r="I967" s="339">
        <v>0.79600000000000004</v>
      </c>
    </row>
    <row r="968" spans="2:9" x14ac:dyDescent="0.2">
      <c r="B968" s="943">
        <v>43479</v>
      </c>
      <c r="C968" s="339">
        <v>2.4689999999999999</v>
      </c>
      <c r="D968" s="339">
        <v>1.8140000000000001</v>
      </c>
      <c r="E968" s="339">
        <v>2.74</v>
      </c>
      <c r="F968" s="339">
        <v>2.722</v>
      </c>
      <c r="G968" s="339">
        <v>4.8869999999999996</v>
      </c>
      <c r="H968" s="339">
        <v>1.093</v>
      </c>
      <c r="I968" s="339">
        <v>0.79100000000000004</v>
      </c>
    </row>
    <row r="969" spans="2:9" x14ac:dyDescent="0.2">
      <c r="B969" s="943">
        <v>43480</v>
      </c>
      <c r="C969" s="339">
        <v>2.4729999999999999</v>
      </c>
      <c r="D969" s="339">
        <v>1.7430000000000001</v>
      </c>
      <c r="E969" s="339">
        <v>2.7210000000000001</v>
      </c>
      <c r="F969" s="339">
        <v>2.7330000000000001</v>
      </c>
      <c r="G969" s="339">
        <v>4.899</v>
      </c>
      <c r="H969" s="339">
        <v>1.077</v>
      </c>
      <c r="I969" s="339">
        <v>0.79600000000000004</v>
      </c>
    </row>
    <row r="970" spans="2:9" x14ac:dyDescent="0.2">
      <c r="B970" s="943">
        <v>43481</v>
      </c>
      <c r="C970" s="339">
        <v>2.452</v>
      </c>
      <c r="D970" s="339">
        <v>1.792</v>
      </c>
      <c r="E970" s="339">
        <v>2.79</v>
      </c>
      <c r="F970" s="339">
        <v>2.77</v>
      </c>
      <c r="G970" s="339">
        <v>4.9820000000000002</v>
      </c>
      <c r="H970" s="339">
        <v>1.087</v>
      </c>
      <c r="I970" s="339">
        <v>0.80700000000000005</v>
      </c>
    </row>
    <row r="971" spans="2:9" x14ac:dyDescent="0.2">
      <c r="B971" s="943">
        <v>43482</v>
      </c>
      <c r="C971" s="339">
        <v>2.452</v>
      </c>
      <c r="D971" s="339">
        <v>1.8120000000000001</v>
      </c>
      <c r="E971" s="339">
        <v>2.863</v>
      </c>
      <c r="F971" s="339">
        <v>2.8119999999999998</v>
      </c>
      <c r="G971" s="339">
        <v>5.05</v>
      </c>
      <c r="H971" s="339">
        <v>1.0960000000000001</v>
      </c>
      <c r="I971" s="339">
        <v>0.83299999999999996</v>
      </c>
    </row>
    <row r="972" spans="2:9" x14ac:dyDescent="0.2">
      <c r="B972" s="943">
        <v>43483</v>
      </c>
      <c r="C972" s="339">
        <v>2.3959999999999999</v>
      </c>
      <c r="D972" s="339">
        <v>1.8260000000000001</v>
      </c>
      <c r="E972" s="339">
        <v>2.8490000000000002</v>
      </c>
      <c r="F972" s="339">
        <v>2.8410000000000002</v>
      </c>
      <c r="G972" s="339">
        <v>5.0410000000000004</v>
      </c>
      <c r="H972" s="339">
        <v>1.1020000000000001</v>
      </c>
      <c r="I972" s="339">
        <v>0.85199999999999998</v>
      </c>
    </row>
    <row r="973" spans="2:9" x14ac:dyDescent="0.2">
      <c r="B973" s="943">
        <v>43486</v>
      </c>
      <c r="C973" s="339">
        <v>2.3809999999999998</v>
      </c>
      <c r="D973" s="339">
        <v>1.8320000000000001</v>
      </c>
      <c r="E973" s="339">
        <v>2.911</v>
      </c>
      <c r="F973" s="339">
        <v>2.8410000000000002</v>
      </c>
      <c r="G973" s="339">
        <v>5.0839999999999996</v>
      </c>
      <c r="H973" s="339">
        <v>1.103</v>
      </c>
      <c r="I973" s="339">
        <v>0.83299999999999996</v>
      </c>
    </row>
    <row r="974" spans="2:9" x14ac:dyDescent="0.2">
      <c r="B974" s="943">
        <v>43487</v>
      </c>
      <c r="C974" s="339">
        <v>2.375</v>
      </c>
      <c r="D974" s="339">
        <v>1.837</v>
      </c>
      <c r="E974" s="339">
        <v>2.9060000000000001</v>
      </c>
      <c r="F974" s="339">
        <v>2.8439999999999999</v>
      </c>
      <c r="G974" s="339">
        <v>5.0380000000000003</v>
      </c>
      <c r="H974" s="339">
        <v>1.0920000000000001</v>
      </c>
      <c r="I974" s="339">
        <v>0.81599999999999995</v>
      </c>
    </row>
    <row r="975" spans="2:9" x14ac:dyDescent="0.2">
      <c r="B975" s="943">
        <v>43488</v>
      </c>
      <c r="C975" s="339">
        <v>2.3780000000000001</v>
      </c>
      <c r="D975" s="339">
        <v>1.8160000000000001</v>
      </c>
      <c r="E975" s="339">
        <v>2.903</v>
      </c>
      <c r="F975" s="339">
        <v>2.8279999999999998</v>
      </c>
      <c r="G975" s="339">
        <v>5.05</v>
      </c>
      <c r="H975" s="339">
        <v>1.103</v>
      </c>
      <c r="I975" s="339">
        <v>0.80300000000000005</v>
      </c>
    </row>
    <row r="976" spans="2:9" x14ac:dyDescent="0.2">
      <c r="B976" s="943">
        <v>43489</v>
      </c>
      <c r="C976" s="339">
        <v>2.327</v>
      </c>
      <c r="D976" s="339">
        <v>1.8280000000000001</v>
      </c>
      <c r="E976" s="339">
        <v>2.8380000000000001</v>
      </c>
      <c r="F976" s="339">
        <v>2.8119999999999998</v>
      </c>
      <c r="G976" s="339">
        <v>5.05</v>
      </c>
      <c r="H976" s="339">
        <v>1.0760000000000001</v>
      </c>
      <c r="I976" s="339">
        <v>0.78100000000000003</v>
      </c>
    </row>
    <row r="977" spans="2:9" x14ac:dyDescent="0.2">
      <c r="B977" s="943">
        <v>43490</v>
      </c>
      <c r="C977" s="339">
        <v>2.3130000000000002</v>
      </c>
      <c r="D977" s="339">
        <v>1.798</v>
      </c>
      <c r="E977" s="339">
        <v>2.8319999999999999</v>
      </c>
      <c r="F977" s="339">
        <v>2.81</v>
      </c>
      <c r="G977" s="339">
        <v>5.1180000000000003</v>
      </c>
      <c r="H977" s="339">
        <v>1.0760000000000001</v>
      </c>
      <c r="I977" s="339">
        <v>0.78</v>
      </c>
    </row>
    <row r="978" spans="2:9" x14ac:dyDescent="0.2">
      <c r="B978" s="943">
        <v>43493</v>
      </c>
      <c r="C978" s="339">
        <v>2.3069999999999999</v>
      </c>
      <c r="D978" s="339">
        <v>1.788</v>
      </c>
      <c r="E978" s="339">
        <v>2.827</v>
      </c>
      <c r="F978" s="339">
        <v>2.8</v>
      </c>
      <c r="G978" s="339">
        <v>5.1029999999999998</v>
      </c>
      <c r="H978" s="339">
        <v>1.0900000000000001</v>
      </c>
      <c r="I978" s="339">
        <v>0.78</v>
      </c>
    </row>
    <row r="979" spans="2:9" x14ac:dyDescent="0.2">
      <c r="B979" s="943">
        <v>43494</v>
      </c>
      <c r="C979" s="339">
        <v>2.302</v>
      </c>
      <c r="D979" s="339">
        <v>1.764</v>
      </c>
      <c r="E979" s="339">
        <v>2.8380000000000001</v>
      </c>
      <c r="F979" s="339">
        <v>2.7759999999999998</v>
      </c>
      <c r="G979" s="339">
        <v>4.9020000000000001</v>
      </c>
      <c r="H979" s="339">
        <v>1.0760000000000001</v>
      </c>
      <c r="I979" s="339">
        <v>0.77600000000000002</v>
      </c>
    </row>
    <row r="980" spans="2:9" x14ac:dyDescent="0.2">
      <c r="B980" s="943">
        <v>43495</v>
      </c>
      <c r="C980" s="339">
        <v>2.3029999999999999</v>
      </c>
      <c r="D980" s="339">
        <v>1.895</v>
      </c>
      <c r="E980" s="339">
        <v>2.8130000000000002</v>
      </c>
      <c r="F980" s="339">
        <v>2.7669999999999999</v>
      </c>
      <c r="G980" s="339">
        <v>4.8920000000000003</v>
      </c>
      <c r="H980" s="339">
        <v>1.0720000000000001</v>
      </c>
      <c r="I980" s="339">
        <v>0.76900000000000002</v>
      </c>
    </row>
    <row r="981" spans="2:9" x14ac:dyDescent="0.2">
      <c r="B981" s="943">
        <v>43496</v>
      </c>
      <c r="C981" s="339">
        <v>2.262</v>
      </c>
      <c r="D981" s="339">
        <v>1.7989999999999999</v>
      </c>
      <c r="E981" s="339">
        <v>2.738</v>
      </c>
      <c r="F981" s="339">
        <v>2.7189999999999999</v>
      </c>
      <c r="G981" s="339">
        <v>4.8440000000000003</v>
      </c>
      <c r="H981" s="339">
        <v>1.034</v>
      </c>
      <c r="I981" s="339">
        <v>0.74299999999999999</v>
      </c>
    </row>
    <row r="982" spans="2:9" x14ac:dyDescent="0.2">
      <c r="B982" s="943">
        <v>43497</v>
      </c>
      <c r="C982" s="339">
        <v>2.2360000000000002</v>
      </c>
      <c r="D982" s="339">
        <v>1.748</v>
      </c>
      <c r="E982" s="339">
        <v>2.6579999999999999</v>
      </c>
      <c r="F982" s="339">
        <v>2.7429999999999999</v>
      </c>
      <c r="G982" s="339">
        <v>4.7709999999999999</v>
      </c>
      <c r="H982" s="339">
        <v>1.0349999999999999</v>
      </c>
      <c r="I982" s="339">
        <v>0.753</v>
      </c>
    </row>
    <row r="983" spans="2:9" x14ac:dyDescent="0.2">
      <c r="B983" s="943">
        <v>43500</v>
      </c>
      <c r="C983" s="339">
        <v>2.23</v>
      </c>
      <c r="D983" s="339">
        <v>1.8089999999999999</v>
      </c>
      <c r="E983" s="339">
        <v>2.6720000000000002</v>
      </c>
      <c r="F983" s="339">
        <v>2.77</v>
      </c>
      <c r="G983" s="339">
        <v>4.84</v>
      </c>
      <c r="H983" s="339">
        <v>1.034</v>
      </c>
      <c r="I983" s="339">
        <v>0.76600000000000001</v>
      </c>
    </row>
    <row r="984" spans="2:9" x14ac:dyDescent="0.2">
      <c r="B984" s="943">
        <v>43501</v>
      </c>
      <c r="C984" s="339">
        <v>2.2080000000000002</v>
      </c>
      <c r="D984" s="339">
        <v>1.845</v>
      </c>
      <c r="E984" s="339">
        <v>2.6589999999999998</v>
      </c>
      <c r="F984" s="339">
        <v>2.74</v>
      </c>
      <c r="G984" s="339">
        <v>4.8760000000000003</v>
      </c>
      <c r="H984" s="339">
        <v>1.0329999999999999</v>
      </c>
      <c r="I984" s="339">
        <v>0.75900000000000001</v>
      </c>
    </row>
    <row r="985" spans="2:9" x14ac:dyDescent="0.2">
      <c r="B985" s="943">
        <v>43502</v>
      </c>
      <c r="C985" s="339">
        <v>2.1819999999999999</v>
      </c>
      <c r="D985" s="339">
        <v>1.8460000000000001</v>
      </c>
      <c r="E985" s="339">
        <v>2.6360000000000001</v>
      </c>
      <c r="F985" s="339">
        <v>2.7370000000000001</v>
      </c>
      <c r="G985" s="339">
        <v>4.7949999999999999</v>
      </c>
      <c r="H985" s="339">
        <v>1.0189999999999999</v>
      </c>
      <c r="I985" s="339">
        <v>0.753</v>
      </c>
    </row>
    <row r="986" spans="2:9" x14ac:dyDescent="0.2">
      <c r="B986" s="943">
        <v>43503</v>
      </c>
      <c r="C986" s="339">
        <v>2.1629999999999998</v>
      </c>
      <c r="D986" s="339">
        <v>1.8129999999999999</v>
      </c>
      <c r="E986" s="339">
        <v>2.6269999999999998</v>
      </c>
      <c r="F986" s="339">
        <v>2.7290000000000001</v>
      </c>
      <c r="G986" s="339">
        <v>4.8120000000000003</v>
      </c>
      <c r="H986" s="339">
        <v>0.99</v>
      </c>
      <c r="I986" s="339">
        <v>0.78700000000000003</v>
      </c>
    </row>
    <row r="987" spans="2:9" x14ac:dyDescent="0.2">
      <c r="B987" s="943">
        <v>43504</v>
      </c>
      <c r="C987" s="339">
        <v>2.1549999999999998</v>
      </c>
      <c r="D987" s="339">
        <v>1.796</v>
      </c>
      <c r="E987" s="339">
        <v>2.629</v>
      </c>
      <c r="F987" s="339">
        <v>2.7130000000000001</v>
      </c>
      <c r="G987" s="339">
        <v>4.7450000000000001</v>
      </c>
      <c r="H987" s="339">
        <v>0.98</v>
      </c>
      <c r="I987" s="339">
        <v>0.76800000000000002</v>
      </c>
    </row>
    <row r="988" spans="2:9" x14ac:dyDescent="0.2">
      <c r="B988" s="943">
        <v>43507</v>
      </c>
      <c r="C988" s="339">
        <v>2.1549999999999998</v>
      </c>
      <c r="D988" s="339">
        <v>1.796</v>
      </c>
      <c r="E988" s="339">
        <v>2.68</v>
      </c>
      <c r="F988" s="339">
        <v>2.7250000000000001</v>
      </c>
      <c r="G988" s="339">
        <v>4.8280000000000003</v>
      </c>
      <c r="H988" s="339">
        <v>0.996</v>
      </c>
      <c r="I988" s="339">
        <v>0.78200000000000003</v>
      </c>
    </row>
    <row r="989" spans="2:9" x14ac:dyDescent="0.2">
      <c r="B989" s="943">
        <v>43508</v>
      </c>
      <c r="C989" s="339">
        <v>2.1709999999999998</v>
      </c>
      <c r="D989" s="339">
        <v>1.8029999999999999</v>
      </c>
      <c r="E989" s="339">
        <v>2.6909999999999998</v>
      </c>
      <c r="F989" s="339">
        <v>2.722</v>
      </c>
      <c r="G989" s="339">
        <v>4.8280000000000003</v>
      </c>
      <c r="H989" s="339">
        <v>1</v>
      </c>
      <c r="I989" s="339">
        <v>0.78700000000000003</v>
      </c>
    </row>
    <row r="990" spans="2:9" x14ac:dyDescent="0.2">
      <c r="B990" s="943">
        <v>43509</v>
      </c>
      <c r="C990" s="339">
        <v>2.1890000000000001</v>
      </c>
      <c r="D990" s="339">
        <v>1.841</v>
      </c>
      <c r="E990" s="339">
        <v>2.7080000000000002</v>
      </c>
      <c r="F990" s="339">
        <v>2.706</v>
      </c>
      <c r="G990" s="339">
        <v>4.84</v>
      </c>
      <c r="H990" s="339">
        <v>0.98799999999999999</v>
      </c>
      <c r="I990" s="339">
        <v>0.78100000000000003</v>
      </c>
    </row>
    <row r="991" spans="2:9" x14ac:dyDescent="0.2">
      <c r="B991" s="943">
        <v>43510</v>
      </c>
      <c r="C991" s="339">
        <v>2.218</v>
      </c>
      <c r="D991" s="339">
        <v>1.861</v>
      </c>
      <c r="E991" s="339">
        <v>2.722</v>
      </c>
      <c r="F991" s="339">
        <v>2.69</v>
      </c>
      <c r="G991" s="339">
        <v>4.8109999999999999</v>
      </c>
      <c r="H991" s="339">
        <v>0.96399999999999997</v>
      </c>
      <c r="I991" s="339">
        <v>0.77200000000000002</v>
      </c>
    </row>
    <row r="992" spans="2:9" x14ac:dyDescent="0.2">
      <c r="B992" s="943">
        <v>43511</v>
      </c>
      <c r="C992" s="339">
        <v>2.2010000000000001</v>
      </c>
      <c r="D992" s="339">
        <v>1.93</v>
      </c>
      <c r="E992" s="339">
        <v>2.7410000000000001</v>
      </c>
      <c r="F992" s="339">
        <v>2.6779999999999999</v>
      </c>
      <c r="G992" s="339">
        <v>4.806</v>
      </c>
      <c r="H992" s="339">
        <v>0.96299999999999997</v>
      </c>
      <c r="I992" s="339">
        <v>0.76900000000000002</v>
      </c>
    </row>
    <row r="993" spans="2:9" x14ac:dyDescent="0.2">
      <c r="B993" s="943">
        <v>43514</v>
      </c>
      <c r="C993" s="339">
        <v>2.2080000000000002</v>
      </c>
      <c r="D993" s="339">
        <v>1.92</v>
      </c>
      <c r="E993" s="339">
        <v>2.734</v>
      </c>
      <c r="F993" s="339">
        <v>2.6850000000000001</v>
      </c>
      <c r="G993" s="339">
        <v>4.7430000000000003</v>
      </c>
      <c r="H993" s="339">
        <v>0.95499999999999996</v>
      </c>
      <c r="I993" s="339">
        <v>0.77200000000000002</v>
      </c>
    </row>
    <row r="994" spans="2:9" x14ac:dyDescent="0.2">
      <c r="B994" s="943">
        <v>43515</v>
      </c>
      <c r="C994" s="339">
        <v>2.1720000000000002</v>
      </c>
      <c r="D994" s="339">
        <v>1.909</v>
      </c>
      <c r="E994" s="339">
        <v>2.718</v>
      </c>
      <c r="F994" s="339">
        <v>2.6659999999999999</v>
      </c>
      <c r="G994" s="339">
        <v>4.742</v>
      </c>
      <c r="H994" s="339">
        <v>0.95599999999999996</v>
      </c>
      <c r="I994" s="339">
        <v>0.77300000000000002</v>
      </c>
    </row>
    <row r="995" spans="2:9" x14ac:dyDescent="0.2">
      <c r="B995" s="943">
        <v>43516</v>
      </c>
      <c r="C995" s="339">
        <v>2.161</v>
      </c>
      <c r="D995" s="339">
        <v>1.88</v>
      </c>
      <c r="E995" s="339">
        <v>2.6669999999999998</v>
      </c>
      <c r="F995" s="339">
        <v>2.6360000000000001</v>
      </c>
      <c r="G995" s="339">
        <v>4.7850000000000001</v>
      </c>
      <c r="H995" s="339">
        <v>0.94199999999999995</v>
      </c>
      <c r="I995" s="339">
        <v>0.77300000000000002</v>
      </c>
    </row>
    <row r="996" spans="2:9" x14ac:dyDescent="0.2">
      <c r="B996" s="943">
        <v>43517</v>
      </c>
      <c r="C996" s="339">
        <v>2.1619999999999999</v>
      </c>
      <c r="D996" s="339">
        <v>1.901</v>
      </c>
      <c r="E996" s="339">
        <v>2.706</v>
      </c>
      <c r="F996" s="339">
        <v>2.746</v>
      </c>
      <c r="G996" s="339">
        <v>4.7759999999999998</v>
      </c>
      <c r="H996" s="339">
        <v>0.95499999999999996</v>
      </c>
      <c r="I996" s="339">
        <v>0.79100000000000004</v>
      </c>
    </row>
    <row r="997" spans="2:9" x14ac:dyDescent="0.2">
      <c r="B997" s="943">
        <v>43518</v>
      </c>
      <c r="C997" s="339">
        <v>2.145</v>
      </c>
      <c r="D997" s="339">
        <v>1.883</v>
      </c>
      <c r="E997" s="339">
        <v>2.6339999999999999</v>
      </c>
      <c r="F997" s="339">
        <v>2.742</v>
      </c>
      <c r="G997" s="339">
        <v>4.7889999999999997</v>
      </c>
      <c r="H997" s="339">
        <v>0.93799999999999994</v>
      </c>
      <c r="I997" s="339">
        <v>0.76600000000000001</v>
      </c>
    </row>
    <row r="998" spans="2:9" x14ac:dyDescent="0.2">
      <c r="B998" s="943">
        <v>43521</v>
      </c>
      <c r="C998" s="339">
        <v>2.1110000000000002</v>
      </c>
      <c r="D998" s="339">
        <v>1.9179999999999999</v>
      </c>
      <c r="E998" s="339">
        <v>2.6720000000000002</v>
      </c>
      <c r="F998" s="339">
        <v>2.879</v>
      </c>
      <c r="G998" s="339">
        <v>4.7869999999999999</v>
      </c>
      <c r="H998" s="339">
        <v>0.92</v>
      </c>
      <c r="I998" s="339">
        <v>0.77</v>
      </c>
    </row>
    <row r="999" spans="2:9" x14ac:dyDescent="0.2">
      <c r="B999" s="943">
        <v>43522</v>
      </c>
      <c r="C999" s="339">
        <v>2.0569999999999999</v>
      </c>
      <c r="D999" s="339">
        <v>1.9379999999999999</v>
      </c>
      <c r="E999" s="339">
        <v>2.6640000000000001</v>
      </c>
      <c r="F999" s="339">
        <v>2.8490000000000002</v>
      </c>
      <c r="G999" s="339">
        <v>4.7869999999999999</v>
      </c>
      <c r="H999" s="339">
        <v>0.91800000000000004</v>
      </c>
      <c r="I999" s="339">
        <v>0.77900000000000003</v>
      </c>
    </row>
    <row r="1000" spans="2:9" x14ac:dyDescent="0.2">
      <c r="B1000" s="943">
        <v>43523</v>
      </c>
      <c r="C1000" s="339">
        <v>2.0209999999999999</v>
      </c>
      <c r="D1000" s="339">
        <v>1.944</v>
      </c>
      <c r="E1000" s="339">
        <v>2.6949999999999998</v>
      </c>
      <c r="F1000" s="339">
        <v>2.8929999999999998</v>
      </c>
      <c r="G1000" s="339">
        <v>4.718</v>
      </c>
      <c r="H1000" s="339">
        <v>0.94299999999999995</v>
      </c>
      <c r="I1000" s="339">
        <v>0.79400000000000004</v>
      </c>
    </row>
    <row r="1001" spans="2:9" x14ac:dyDescent="0.2">
      <c r="B1001" s="943">
        <v>43524</v>
      </c>
      <c r="C1001" s="339">
        <v>2.0019999999999998</v>
      </c>
      <c r="D1001" s="339">
        <v>1.915</v>
      </c>
      <c r="E1001" s="339">
        <v>2.738</v>
      </c>
      <c r="F1001" s="339">
        <v>2.9390000000000001</v>
      </c>
      <c r="G1001" s="339">
        <v>4.7329999999999997</v>
      </c>
      <c r="H1001" s="339">
        <v>0.95</v>
      </c>
      <c r="I1001" s="339">
        <v>0.80400000000000005</v>
      </c>
    </row>
    <row r="1002" spans="2:9" x14ac:dyDescent="0.2">
      <c r="B1002" s="943">
        <v>43525</v>
      </c>
      <c r="C1002" s="339">
        <v>2.0019999999999998</v>
      </c>
      <c r="D1002" s="339">
        <v>1.9219999999999999</v>
      </c>
      <c r="E1002" s="339">
        <v>2.7610000000000001</v>
      </c>
      <c r="F1002" s="339">
        <v>2.9569999999999999</v>
      </c>
      <c r="G1002" s="339">
        <v>4.7759999999999998</v>
      </c>
      <c r="H1002" s="339">
        <v>0.95799999999999996</v>
      </c>
      <c r="I1002" s="339">
        <v>0.80200000000000005</v>
      </c>
    </row>
    <row r="1003" spans="2:9" x14ac:dyDescent="0.2">
      <c r="B1003" s="943">
        <v>43528</v>
      </c>
      <c r="C1003" s="339">
        <v>2.0019999999999998</v>
      </c>
      <c r="D1003" s="339">
        <v>1.9239999999999999</v>
      </c>
      <c r="E1003" s="339">
        <v>2.7730000000000001</v>
      </c>
      <c r="F1003" s="339">
        <v>2.93</v>
      </c>
      <c r="G1003" s="339">
        <v>4.7320000000000002</v>
      </c>
      <c r="H1003" s="339">
        <v>0.94299999999999995</v>
      </c>
      <c r="I1003" s="339">
        <v>0.79200000000000004</v>
      </c>
    </row>
    <row r="1004" spans="2:9" x14ac:dyDescent="0.2">
      <c r="B1004" s="943">
        <v>43529</v>
      </c>
      <c r="C1004" s="339">
        <v>1.9690000000000001</v>
      </c>
      <c r="D1004" s="339">
        <v>1.925</v>
      </c>
      <c r="E1004" s="339">
        <v>2.7629999999999999</v>
      </c>
      <c r="F1004" s="339">
        <v>2.919</v>
      </c>
      <c r="G1004" s="339">
        <v>4.6749999999999998</v>
      </c>
      <c r="H1004" s="339">
        <v>0.93100000000000005</v>
      </c>
      <c r="I1004" s="339">
        <v>0.79100000000000004</v>
      </c>
    </row>
    <row r="1005" spans="2:9" x14ac:dyDescent="0.2">
      <c r="B1005" s="943">
        <v>43530</v>
      </c>
      <c r="C1005" s="339">
        <v>1.9390000000000001</v>
      </c>
      <c r="D1005" s="339">
        <v>1.923</v>
      </c>
      <c r="E1005" s="339">
        <v>3.1960000000000002</v>
      </c>
      <c r="F1005" s="339">
        <v>2.8959999999999999</v>
      </c>
      <c r="G1005" s="339">
        <v>4.6619999999999999</v>
      </c>
      <c r="H1005" s="339">
        <v>0.86799999999999999</v>
      </c>
      <c r="I1005" s="339">
        <v>0.76500000000000001</v>
      </c>
    </row>
    <row r="1006" spans="2:9" x14ac:dyDescent="0.2">
      <c r="B1006" s="943">
        <v>43531</v>
      </c>
      <c r="C1006" s="339">
        <v>1.8819999999999999</v>
      </c>
      <c r="D1006" s="339">
        <v>1.913</v>
      </c>
      <c r="E1006" s="339">
        <v>3.157</v>
      </c>
      <c r="F1006" s="339">
        <v>2.8540000000000001</v>
      </c>
      <c r="G1006" s="339">
        <v>4.6740000000000004</v>
      </c>
      <c r="H1006" s="339">
        <v>0.78900000000000003</v>
      </c>
      <c r="I1006" s="339">
        <v>0.71799999999999997</v>
      </c>
    </row>
    <row r="1007" spans="2:9" x14ac:dyDescent="0.2">
      <c r="B1007" s="943">
        <v>43532</v>
      </c>
      <c r="C1007" s="339">
        <v>1.881</v>
      </c>
      <c r="D1007" s="339">
        <v>1.8540000000000001</v>
      </c>
      <c r="E1007" s="339">
        <v>3.1970000000000001</v>
      </c>
      <c r="F1007" s="339">
        <v>2.859</v>
      </c>
      <c r="G1007" s="339">
        <v>4.665</v>
      </c>
      <c r="H1007" s="339">
        <v>0.76900000000000002</v>
      </c>
      <c r="I1007" s="339">
        <v>0.71599999999999997</v>
      </c>
    </row>
    <row r="1008" spans="2:9" x14ac:dyDescent="0.2">
      <c r="B1008" s="943">
        <v>43535</v>
      </c>
      <c r="C1008" s="339">
        <v>1.8620000000000001</v>
      </c>
      <c r="D1008" s="339">
        <v>1.8660000000000001</v>
      </c>
      <c r="E1008" s="339">
        <v>3.2029999999999998</v>
      </c>
      <c r="F1008" s="339">
        <v>2.871</v>
      </c>
      <c r="G1008" s="339">
        <v>4.6689999999999996</v>
      </c>
      <c r="H1008" s="339">
        <v>0.76800000000000002</v>
      </c>
      <c r="I1008" s="339">
        <v>0.68799999999999994</v>
      </c>
    </row>
    <row r="1009" spans="2:9" x14ac:dyDescent="0.2">
      <c r="B1009" s="943">
        <v>43536</v>
      </c>
      <c r="C1009" s="339">
        <v>1.849</v>
      </c>
      <c r="D1009" s="339">
        <v>1.87</v>
      </c>
      <c r="E1009" s="339">
        <v>3.2080000000000002</v>
      </c>
      <c r="F1009" s="339">
        <v>2.863</v>
      </c>
      <c r="G1009" s="339">
        <v>4.7789999999999999</v>
      </c>
      <c r="H1009" s="339">
        <v>0.77600000000000002</v>
      </c>
      <c r="I1009" s="339">
        <v>0.68799999999999994</v>
      </c>
    </row>
    <row r="1010" spans="2:9" x14ac:dyDescent="0.2">
      <c r="B1010" s="943">
        <v>43537</v>
      </c>
      <c r="C1010" s="339">
        <v>1.847</v>
      </c>
      <c r="D1010" s="339">
        <v>1.877</v>
      </c>
      <c r="E1010" s="339">
        <v>3.2109999999999999</v>
      </c>
      <c r="F1010" s="339">
        <v>2.851</v>
      </c>
      <c r="G1010" s="339">
        <v>4.8570000000000002</v>
      </c>
      <c r="H1010" s="339">
        <v>0.77700000000000002</v>
      </c>
      <c r="I1010" s="339">
        <v>0.68899999999999995</v>
      </c>
    </row>
    <row r="1011" spans="2:9" x14ac:dyDescent="0.2">
      <c r="B1011" s="943">
        <v>43538</v>
      </c>
      <c r="C1011" s="339">
        <v>1.849</v>
      </c>
      <c r="D1011" s="339">
        <v>1.877</v>
      </c>
      <c r="E1011" s="339">
        <v>3.2210000000000001</v>
      </c>
      <c r="F1011" s="339">
        <v>2.8740000000000001</v>
      </c>
      <c r="G1011" s="339">
        <v>4.9290000000000003</v>
      </c>
      <c r="H1011" s="339">
        <v>0.78</v>
      </c>
      <c r="I1011" s="339">
        <v>0.69299999999999995</v>
      </c>
    </row>
    <row r="1012" spans="2:9" x14ac:dyDescent="0.2">
      <c r="B1012" s="943">
        <v>43539</v>
      </c>
      <c r="C1012" s="339">
        <v>1.839</v>
      </c>
      <c r="D1012" s="339">
        <v>1.881</v>
      </c>
      <c r="E1012" s="339">
        <v>3.2210000000000001</v>
      </c>
      <c r="F1012" s="339">
        <v>2.887</v>
      </c>
      <c r="G1012" s="339">
        <v>4.8170000000000002</v>
      </c>
      <c r="H1012" s="339">
        <v>0.78100000000000003</v>
      </c>
      <c r="I1012" s="339">
        <v>0.68899999999999995</v>
      </c>
    </row>
    <row r="1013" spans="2:9" x14ac:dyDescent="0.2">
      <c r="B1013" s="943">
        <v>43542</v>
      </c>
      <c r="C1013" s="339">
        <v>1.8169999999999999</v>
      </c>
      <c r="D1013" s="339">
        <v>1.9059999999999999</v>
      </c>
      <c r="E1013" s="339">
        <v>3.129</v>
      </c>
      <c r="F1013" s="339">
        <v>2.8780000000000001</v>
      </c>
      <c r="G1013" s="339">
        <v>4.7830000000000004</v>
      </c>
      <c r="H1013" s="339">
        <v>0.78700000000000003</v>
      </c>
      <c r="I1013" s="339">
        <v>0.68400000000000005</v>
      </c>
    </row>
    <row r="1014" spans="2:9" x14ac:dyDescent="0.2">
      <c r="B1014" s="943">
        <v>43543</v>
      </c>
      <c r="C1014" s="339">
        <v>1.81</v>
      </c>
      <c r="D1014" s="339">
        <v>1.9610000000000001</v>
      </c>
      <c r="E1014" s="339">
        <v>3.117</v>
      </c>
      <c r="F1014" s="339">
        <v>2.8980000000000001</v>
      </c>
      <c r="G1014" s="339">
        <v>4.7610000000000001</v>
      </c>
      <c r="H1014" s="339">
        <v>0.81200000000000006</v>
      </c>
      <c r="I1014" s="339">
        <v>0.68600000000000005</v>
      </c>
    </row>
    <row r="1015" spans="2:9" x14ac:dyDescent="0.2">
      <c r="B1015" s="943">
        <v>43544</v>
      </c>
      <c r="C1015" s="339">
        <v>1.796</v>
      </c>
      <c r="D1015" s="339">
        <v>1.9590000000000001</v>
      </c>
      <c r="E1015" s="339">
        <v>3.0550000000000002</v>
      </c>
      <c r="F1015" s="339">
        <v>2.8839999999999999</v>
      </c>
      <c r="G1015" s="339">
        <v>4.7670000000000003</v>
      </c>
      <c r="H1015" s="339">
        <v>0.82</v>
      </c>
      <c r="I1015" s="339">
        <v>0.67900000000000005</v>
      </c>
    </row>
    <row r="1016" spans="2:9" x14ac:dyDescent="0.2">
      <c r="B1016" s="943">
        <v>43545</v>
      </c>
      <c r="C1016" s="339">
        <v>1.7010000000000001</v>
      </c>
      <c r="D1016" s="339">
        <v>1.9119999999999999</v>
      </c>
      <c r="E1016" s="339">
        <v>2.988</v>
      </c>
      <c r="F1016" s="339">
        <v>2.891</v>
      </c>
      <c r="G1016" s="339">
        <v>4.7309999999999999</v>
      </c>
      <c r="H1016" s="339">
        <v>0.78200000000000003</v>
      </c>
      <c r="I1016" s="339">
        <v>0.64700000000000002</v>
      </c>
    </row>
    <row r="1017" spans="2:9" x14ac:dyDescent="0.2">
      <c r="B1017" s="943">
        <v>43546</v>
      </c>
      <c r="C1017" s="339">
        <v>1.6619999999999999</v>
      </c>
      <c r="D1017" s="339">
        <v>1.893</v>
      </c>
      <c r="E1017" s="339">
        <v>2.9039999999999999</v>
      </c>
      <c r="F1017" s="339">
        <v>2.8210000000000002</v>
      </c>
      <c r="G1017" s="339">
        <v>4.7530000000000001</v>
      </c>
      <c r="H1017" s="339">
        <v>0.755</v>
      </c>
      <c r="I1017" s="339">
        <v>0.6</v>
      </c>
    </row>
    <row r="1018" spans="2:9" x14ac:dyDescent="0.2">
      <c r="B1018" s="943">
        <v>43549</v>
      </c>
      <c r="C1018" s="339">
        <v>1.6279999999999999</v>
      </c>
      <c r="D1018" s="339">
        <v>1.8879999999999999</v>
      </c>
      <c r="E1018" s="339">
        <v>2.9079999999999999</v>
      </c>
      <c r="F1018" s="339">
        <v>2.8410000000000002</v>
      </c>
      <c r="G1018" s="339">
        <v>4.7539999999999996</v>
      </c>
      <c r="H1018" s="339">
        <v>0.75600000000000001</v>
      </c>
      <c r="I1018" s="339">
        <v>0.59499999999999997</v>
      </c>
    </row>
    <row r="1019" spans="2:9" x14ac:dyDescent="0.2">
      <c r="B1019" s="943">
        <v>43550</v>
      </c>
      <c r="C1019" s="339">
        <v>1.5620000000000001</v>
      </c>
      <c r="D1019" s="339">
        <v>1.8859999999999999</v>
      </c>
      <c r="E1019" s="339">
        <v>2.8969999999999998</v>
      </c>
      <c r="F1019" s="339">
        <v>2.851</v>
      </c>
      <c r="G1019" s="339">
        <v>4.7910000000000004</v>
      </c>
      <c r="H1019" s="339">
        <v>0.76200000000000001</v>
      </c>
      <c r="I1019" s="339">
        <v>0.59299999999999997</v>
      </c>
    </row>
    <row r="1020" spans="2:9" x14ac:dyDescent="0.2">
      <c r="B1020" s="943">
        <v>43551</v>
      </c>
      <c r="C1020" s="339">
        <v>1.5369999999999999</v>
      </c>
      <c r="D1020" s="339">
        <v>1.8819999999999999</v>
      </c>
      <c r="E1020" s="339">
        <v>2.8170000000000002</v>
      </c>
      <c r="F1020" s="339">
        <v>2.7989999999999999</v>
      </c>
      <c r="G1020" s="339">
        <v>4.7770000000000001</v>
      </c>
      <c r="H1020" s="339">
        <v>0.70699999999999996</v>
      </c>
      <c r="I1020" s="339">
        <v>0.55000000000000004</v>
      </c>
    </row>
    <row r="1021" spans="2:9" x14ac:dyDescent="0.2">
      <c r="B1021" s="943">
        <v>43552</v>
      </c>
      <c r="C1021" s="339">
        <v>1.534</v>
      </c>
      <c r="D1021" s="339">
        <v>1.867</v>
      </c>
      <c r="E1021" s="339">
        <v>2.8580000000000001</v>
      </c>
      <c r="F1021" s="339">
        <v>2.806</v>
      </c>
      <c r="G1021" s="339">
        <v>4.7779999999999996</v>
      </c>
      <c r="H1021" s="339">
        <v>0.70499999999999996</v>
      </c>
      <c r="I1021" s="339">
        <v>0.56599999999999995</v>
      </c>
    </row>
    <row r="1022" spans="2:9" x14ac:dyDescent="0.2">
      <c r="B1022" s="943">
        <v>43553</v>
      </c>
      <c r="C1022" s="339">
        <v>1.516</v>
      </c>
      <c r="D1022" s="339">
        <v>1.877</v>
      </c>
      <c r="E1022" s="339">
        <v>2.8740000000000001</v>
      </c>
      <c r="F1022" s="339">
        <v>2.8250000000000002</v>
      </c>
      <c r="G1022" s="339">
        <v>4.7859999999999996</v>
      </c>
      <c r="H1022" s="339">
        <v>0.69599999999999995</v>
      </c>
      <c r="I1022" s="339">
        <v>0.56499999999999995</v>
      </c>
    </row>
    <row r="1023" spans="2:9" x14ac:dyDescent="0.2">
      <c r="B1023" s="943">
        <v>43556</v>
      </c>
      <c r="C1023" s="339">
        <v>1.518</v>
      </c>
      <c r="D1023" s="339">
        <v>1.9039999999999999</v>
      </c>
      <c r="E1023" s="339">
        <v>2.9430000000000001</v>
      </c>
      <c r="F1023" s="339">
        <v>2.8610000000000002</v>
      </c>
      <c r="G1023" s="339">
        <v>4.8330000000000002</v>
      </c>
      <c r="H1023" s="339">
        <v>0.70799999999999996</v>
      </c>
      <c r="I1023" s="339">
        <v>0.59299999999999997</v>
      </c>
    </row>
    <row r="1024" spans="2:9" x14ac:dyDescent="0.2">
      <c r="B1024" s="943">
        <v>43557</v>
      </c>
      <c r="C1024" s="339">
        <v>1.534</v>
      </c>
      <c r="D1024" s="339">
        <v>1.913</v>
      </c>
      <c r="E1024" s="339">
        <v>2.948</v>
      </c>
      <c r="F1024" s="339">
        <v>2.851</v>
      </c>
      <c r="G1024" s="339">
        <v>4.8959999999999999</v>
      </c>
      <c r="H1024" s="339">
        <v>0.69499999999999995</v>
      </c>
      <c r="I1024" s="339">
        <v>0.58399999999999996</v>
      </c>
    </row>
    <row r="1025" spans="2:9" x14ac:dyDescent="0.2">
      <c r="B1025" s="943">
        <v>43558</v>
      </c>
      <c r="C1025" s="339">
        <v>1.5369999999999999</v>
      </c>
      <c r="D1025" s="339">
        <v>1.9259999999999999</v>
      </c>
      <c r="E1025" s="339">
        <v>3.0030000000000001</v>
      </c>
      <c r="F1025" s="339">
        <v>2.8809999999999998</v>
      </c>
      <c r="G1025" s="339">
        <v>4.899</v>
      </c>
      <c r="H1025" s="339">
        <v>0.71699999999999997</v>
      </c>
      <c r="I1025" s="339">
        <v>0.60899999999999999</v>
      </c>
    </row>
    <row r="1026" spans="2:9" x14ac:dyDescent="0.2">
      <c r="B1026" s="943">
        <v>43559</v>
      </c>
      <c r="C1026" s="339">
        <v>1.548</v>
      </c>
      <c r="D1026" s="339">
        <v>1.9119999999999999</v>
      </c>
      <c r="E1026" s="339">
        <v>3.008</v>
      </c>
      <c r="F1026" s="339">
        <v>2.899</v>
      </c>
      <c r="G1026" s="339">
        <v>4.891</v>
      </c>
      <c r="H1026" s="339">
        <v>0.71099999999999997</v>
      </c>
      <c r="I1026" s="339">
        <v>0.59399999999999997</v>
      </c>
    </row>
    <row r="1027" spans="2:9" x14ac:dyDescent="0.2">
      <c r="B1027" s="943">
        <v>43560</v>
      </c>
      <c r="C1027" s="339">
        <v>1.544</v>
      </c>
      <c r="D1027" s="339">
        <v>1.919</v>
      </c>
      <c r="E1027" s="339">
        <v>3.0219999999999998</v>
      </c>
      <c r="F1027" s="339">
        <v>2.9169999999999998</v>
      </c>
      <c r="G1027" s="339">
        <v>4.8849999999999998</v>
      </c>
      <c r="H1027" s="339">
        <v>0.71</v>
      </c>
      <c r="I1027" s="339">
        <v>0.58099999999999996</v>
      </c>
    </row>
    <row r="1028" spans="2:9" x14ac:dyDescent="0.2">
      <c r="B1028" s="943">
        <v>43563</v>
      </c>
      <c r="C1028" s="339">
        <v>1.5680000000000001</v>
      </c>
      <c r="D1028" s="339">
        <v>1.93</v>
      </c>
      <c r="E1028" s="339">
        <v>3.0870000000000002</v>
      </c>
      <c r="F1028" s="339">
        <v>2.9079999999999999</v>
      </c>
      <c r="G1028" s="339">
        <v>4.8890000000000002</v>
      </c>
      <c r="H1028" s="339">
        <v>0.70399999999999996</v>
      </c>
      <c r="I1028" s="339">
        <v>0.58299999999999996</v>
      </c>
    </row>
    <row r="1029" spans="2:9" x14ac:dyDescent="0.2">
      <c r="B1029" s="943">
        <v>43564</v>
      </c>
      <c r="C1029" s="339">
        <v>1.597</v>
      </c>
      <c r="D1029" s="339">
        <v>1.94</v>
      </c>
      <c r="E1029" s="339">
        <v>3.1230000000000002</v>
      </c>
      <c r="F1029" s="339">
        <v>2.9060000000000001</v>
      </c>
      <c r="G1029" s="339">
        <v>4.899</v>
      </c>
      <c r="H1029" s="339">
        <v>0.68600000000000005</v>
      </c>
      <c r="I1029" s="339">
        <v>0.56899999999999995</v>
      </c>
    </row>
    <row r="1030" spans="2:9" x14ac:dyDescent="0.2">
      <c r="B1030" s="943">
        <v>43565</v>
      </c>
      <c r="C1030" s="339">
        <v>1.6240000000000001</v>
      </c>
      <c r="D1030" s="339">
        <v>1.911</v>
      </c>
      <c r="E1030" s="339">
        <v>3.08</v>
      </c>
      <c r="F1030" s="339">
        <v>2.8889999999999998</v>
      </c>
      <c r="G1030" s="339">
        <v>4.9710000000000001</v>
      </c>
      <c r="H1030" s="339">
        <v>0.64500000000000002</v>
      </c>
      <c r="I1030" s="339">
        <v>0.55100000000000005</v>
      </c>
    </row>
    <row r="1031" spans="2:9" x14ac:dyDescent="0.2">
      <c r="B1031" s="943">
        <v>43566</v>
      </c>
      <c r="C1031" s="339">
        <v>1.619</v>
      </c>
      <c r="D1031" s="339">
        <v>1.897</v>
      </c>
      <c r="E1031" s="339">
        <v>3.1320000000000001</v>
      </c>
      <c r="F1031" s="339">
        <v>2.895</v>
      </c>
      <c r="G1031" s="339">
        <v>4.9530000000000003</v>
      </c>
      <c r="H1031" s="339">
        <v>0.65200000000000002</v>
      </c>
      <c r="I1031" s="339">
        <v>0.55400000000000005</v>
      </c>
    </row>
    <row r="1032" spans="2:9" x14ac:dyDescent="0.2">
      <c r="B1032" s="943">
        <v>43567</v>
      </c>
      <c r="C1032" s="339">
        <v>1.621</v>
      </c>
      <c r="D1032" s="339">
        <v>1.9059999999999999</v>
      </c>
      <c r="E1032" s="339">
        <v>3.2250000000000001</v>
      </c>
      <c r="F1032" s="339">
        <v>2.8980000000000001</v>
      </c>
      <c r="G1032" s="339">
        <v>4.952</v>
      </c>
      <c r="H1032" s="339">
        <v>0.66800000000000004</v>
      </c>
      <c r="I1032" s="339">
        <v>0.58899999999999997</v>
      </c>
    </row>
    <row r="1033" spans="2:9" x14ac:dyDescent="0.2">
      <c r="B1033" s="943">
        <v>43570</v>
      </c>
      <c r="C1033" s="339">
        <v>1.6180000000000001</v>
      </c>
      <c r="D1033" s="339">
        <v>1.921</v>
      </c>
      <c r="E1033" s="339">
        <v>3.25</v>
      </c>
      <c r="F1033" s="339">
        <v>2.88</v>
      </c>
      <c r="G1033" s="339">
        <v>4.9649999999999999</v>
      </c>
      <c r="H1033" s="339">
        <v>0.68100000000000005</v>
      </c>
      <c r="I1033" s="339">
        <v>0.58699999999999997</v>
      </c>
    </row>
    <row r="1034" spans="2:9" x14ac:dyDescent="0.2">
      <c r="B1034" s="943">
        <v>43571</v>
      </c>
      <c r="C1034" s="339">
        <v>1.6259999999999999</v>
      </c>
      <c r="D1034" s="339">
        <v>1.9119999999999999</v>
      </c>
      <c r="E1034" s="339">
        <v>3.218</v>
      </c>
      <c r="F1034" s="339">
        <v>2.8570000000000002</v>
      </c>
      <c r="G1034" s="339">
        <v>4.9610000000000003</v>
      </c>
      <c r="H1034" s="339">
        <v>0.66700000000000004</v>
      </c>
      <c r="I1034" s="339">
        <v>0.59199999999999997</v>
      </c>
    </row>
    <row r="1035" spans="2:9" x14ac:dyDescent="0.2">
      <c r="B1035" s="943">
        <v>43572</v>
      </c>
      <c r="C1035" s="339">
        <v>1.6180000000000001</v>
      </c>
      <c r="D1035" s="339">
        <v>1.9239999999999999</v>
      </c>
      <c r="E1035" s="339">
        <v>3.2149999999999999</v>
      </c>
      <c r="F1035" s="339">
        <v>2.8769999999999998</v>
      </c>
      <c r="G1035" s="339">
        <v>4.9550000000000001</v>
      </c>
      <c r="H1035" s="339">
        <v>0.68</v>
      </c>
      <c r="I1035" s="339">
        <v>0.58699999999999997</v>
      </c>
    </row>
    <row r="1036" spans="2:9" x14ac:dyDescent="0.2">
      <c r="B1036" s="943">
        <v>43573</v>
      </c>
      <c r="C1036" s="339">
        <v>1.5980000000000001</v>
      </c>
      <c r="D1036" s="339">
        <v>1.917</v>
      </c>
      <c r="E1036" s="339">
        <v>3.1589999999999998</v>
      </c>
      <c r="F1036" s="339">
        <v>2.8690000000000002</v>
      </c>
      <c r="G1036" s="339">
        <v>4.952</v>
      </c>
      <c r="H1036" s="339">
        <v>0.66100000000000003</v>
      </c>
      <c r="I1036" s="339">
        <v>0.55400000000000005</v>
      </c>
    </row>
    <row r="1037" spans="2:9" x14ac:dyDescent="0.2">
      <c r="B1037" s="943">
        <v>43574</v>
      </c>
      <c r="C1037" s="339">
        <v>1.5980000000000001</v>
      </c>
      <c r="D1037" s="339">
        <v>1.917</v>
      </c>
      <c r="E1037" s="339">
        <v>3.1589999999999998</v>
      </c>
      <c r="F1037" s="339">
        <v>2.8690000000000002</v>
      </c>
      <c r="G1037" s="339">
        <v>4.9489999999999998</v>
      </c>
      <c r="H1037" s="339">
        <v>0.66100000000000003</v>
      </c>
      <c r="I1037" s="339">
        <v>0.55400000000000005</v>
      </c>
    </row>
    <row r="1038" spans="2:9" x14ac:dyDescent="0.2">
      <c r="B1038" s="943">
        <v>43577</v>
      </c>
      <c r="C1038" s="339">
        <v>1.5980000000000001</v>
      </c>
      <c r="D1038" s="339">
        <v>1.917</v>
      </c>
      <c r="E1038" s="339">
        <v>3.1589999999999998</v>
      </c>
      <c r="F1038" s="339">
        <v>2.8690000000000002</v>
      </c>
      <c r="G1038" s="339">
        <v>4.9450000000000003</v>
      </c>
      <c r="H1038" s="339">
        <v>0.66100000000000003</v>
      </c>
      <c r="I1038" s="339">
        <v>0.55400000000000005</v>
      </c>
    </row>
    <row r="1039" spans="2:9" x14ac:dyDescent="0.2">
      <c r="B1039" s="943">
        <v>43578</v>
      </c>
      <c r="C1039" s="339">
        <v>1.5880000000000001</v>
      </c>
      <c r="D1039" s="339">
        <v>1.911</v>
      </c>
      <c r="E1039" s="339">
        <v>3.202</v>
      </c>
      <c r="F1039" s="339">
        <v>2.891</v>
      </c>
      <c r="G1039" s="339">
        <v>4.9480000000000004</v>
      </c>
      <c r="H1039" s="339">
        <v>0.65200000000000002</v>
      </c>
      <c r="I1039" s="339">
        <v>0.56200000000000006</v>
      </c>
    </row>
    <row r="1040" spans="2:9" x14ac:dyDescent="0.2">
      <c r="B1040" s="943">
        <v>43579</v>
      </c>
      <c r="C1040" s="339">
        <v>1.585</v>
      </c>
      <c r="D1040" s="339">
        <v>1.9159999999999999</v>
      </c>
      <c r="E1040" s="339">
        <v>3.18</v>
      </c>
      <c r="F1040" s="339">
        <v>2.883</v>
      </c>
      <c r="G1040" s="339">
        <v>4.9290000000000003</v>
      </c>
      <c r="H1040" s="339">
        <v>0.58299999999999996</v>
      </c>
      <c r="I1040" s="339">
        <v>0.51100000000000001</v>
      </c>
    </row>
    <row r="1041" spans="2:9" x14ac:dyDescent="0.2">
      <c r="B1041" s="943">
        <v>43580</v>
      </c>
      <c r="C1041" s="339">
        <v>1.573</v>
      </c>
      <c r="D1041" s="339">
        <v>1.9139999999999999</v>
      </c>
      <c r="E1041" s="339">
        <v>3.2370000000000001</v>
      </c>
      <c r="F1041" s="339">
        <v>2.9159999999999999</v>
      </c>
      <c r="G1041" s="339">
        <v>4.931</v>
      </c>
      <c r="H1041" s="339">
        <v>0.58899999999999997</v>
      </c>
      <c r="I1041" s="339">
        <v>0.51600000000000001</v>
      </c>
    </row>
    <row r="1042" spans="2:9" x14ac:dyDescent="0.2">
      <c r="B1042" s="943">
        <v>43581</v>
      </c>
      <c r="C1042" s="339">
        <v>1.5669999999999999</v>
      </c>
      <c r="D1042" s="339">
        <v>1.8959999999999999</v>
      </c>
      <c r="E1042" s="339">
        <v>3.2040000000000002</v>
      </c>
      <c r="F1042" s="339">
        <v>2.899</v>
      </c>
      <c r="G1042" s="339">
        <v>4.931</v>
      </c>
      <c r="H1042" s="339">
        <v>0.59399999999999997</v>
      </c>
      <c r="I1042" s="339">
        <v>0.52300000000000002</v>
      </c>
    </row>
    <row r="1043" spans="2:9" x14ac:dyDescent="0.2">
      <c r="B1043" s="943">
        <v>43584</v>
      </c>
      <c r="C1043" s="339">
        <v>1.5660000000000001</v>
      </c>
      <c r="D1043" s="339">
        <v>1.919</v>
      </c>
      <c r="E1043" s="339">
        <v>3.2410000000000001</v>
      </c>
      <c r="F1043" s="339">
        <v>2.9329999999999998</v>
      </c>
      <c r="G1043" s="339">
        <v>4.931</v>
      </c>
      <c r="H1043" s="339">
        <v>0.60499999999999998</v>
      </c>
      <c r="I1043" s="339">
        <v>0.50900000000000001</v>
      </c>
    </row>
    <row r="1044" spans="2:9" x14ac:dyDescent="0.2">
      <c r="B1044" s="943">
        <v>43585</v>
      </c>
      <c r="C1044" s="339">
        <v>1.56</v>
      </c>
      <c r="D1044" s="339">
        <v>1.964</v>
      </c>
      <c r="E1044" s="339">
        <v>3.274</v>
      </c>
      <c r="F1044" s="339">
        <v>2.9969999999999999</v>
      </c>
      <c r="G1044" s="339">
        <v>4.931</v>
      </c>
      <c r="H1044" s="339">
        <v>0.61599999999999999</v>
      </c>
      <c r="I1044" s="339">
        <v>0.51200000000000001</v>
      </c>
    </row>
    <row r="1045" spans="2:9" x14ac:dyDescent="0.2">
      <c r="B1045" s="943">
        <v>43586</v>
      </c>
      <c r="C1045" s="339">
        <v>1.56</v>
      </c>
      <c r="D1045" s="339">
        <v>1.964</v>
      </c>
      <c r="E1045" s="339">
        <v>3.274</v>
      </c>
      <c r="F1045" s="339">
        <v>2.9969999999999999</v>
      </c>
      <c r="G1045" s="339">
        <v>4.931</v>
      </c>
      <c r="H1045" s="339">
        <v>0.61599999999999999</v>
      </c>
      <c r="I1045" s="339">
        <v>0.51200000000000001</v>
      </c>
    </row>
    <row r="1046" spans="2:9" x14ac:dyDescent="0.2">
      <c r="B1046" s="943">
        <v>43587</v>
      </c>
      <c r="C1046" s="339">
        <v>1.5549999999999999</v>
      </c>
      <c r="D1046" s="339">
        <v>1.966</v>
      </c>
      <c r="E1046" s="339">
        <v>3.31</v>
      </c>
      <c r="F1046" s="339">
        <v>3.0230000000000001</v>
      </c>
      <c r="G1046" s="339">
        <v>4.9459999999999997</v>
      </c>
      <c r="H1046" s="339">
        <v>0.61199999999999999</v>
      </c>
      <c r="I1046" s="339">
        <v>0.51700000000000002</v>
      </c>
    </row>
    <row r="1047" spans="2:9" x14ac:dyDescent="0.2">
      <c r="B1047" s="943">
        <v>43588</v>
      </c>
      <c r="C1047" s="339">
        <v>1.5549999999999999</v>
      </c>
      <c r="D1047" s="339">
        <v>1.9610000000000001</v>
      </c>
      <c r="E1047" s="339">
        <v>3.319</v>
      </c>
      <c r="F1047" s="339">
        <v>3.0230000000000001</v>
      </c>
      <c r="G1047" s="339">
        <v>4.9450000000000003</v>
      </c>
      <c r="H1047" s="339">
        <v>0.60899999999999999</v>
      </c>
      <c r="I1047" s="339">
        <v>0.51400000000000001</v>
      </c>
    </row>
    <row r="1048" spans="2:9" x14ac:dyDescent="0.2">
      <c r="B1048" s="943">
        <v>43591</v>
      </c>
      <c r="C1048" s="339">
        <v>1.5549999999999999</v>
      </c>
      <c r="D1048" s="339">
        <v>1.9610000000000001</v>
      </c>
      <c r="E1048" s="339">
        <v>3.3079999999999998</v>
      </c>
      <c r="F1048" s="339">
        <v>3.0059999999999998</v>
      </c>
      <c r="G1048" s="339">
        <v>4.9480000000000004</v>
      </c>
      <c r="H1048" s="339">
        <v>0.59</v>
      </c>
      <c r="I1048" s="339">
        <v>0.503</v>
      </c>
    </row>
    <row r="1049" spans="2:9" x14ac:dyDescent="0.2">
      <c r="B1049" s="943">
        <v>43592</v>
      </c>
      <c r="C1049" s="339">
        <v>1.548</v>
      </c>
      <c r="D1049" s="339">
        <v>1.96</v>
      </c>
      <c r="E1049" s="339">
        <v>3.3109999999999999</v>
      </c>
      <c r="F1049" s="339">
        <v>2.9630000000000001</v>
      </c>
      <c r="G1049" s="339">
        <v>4.9530000000000003</v>
      </c>
      <c r="H1049" s="339">
        <v>0.55700000000000005</v>
      </c>
      <c r="I1049" s="339">
        <v>0.47599999999999998</v>
      </c>
    </row>
    <row r="1050" spans="2:9" x14ac:dyDescent="0.2">
      <c r="B1050" s="943">
        <v>43593</v>
      </c>
      <c r="C1050" s="339">
        <v>1.552</v>
      </c>
      <c r="D1050" s="339">
        <v>1.96</v>
      </c>
      <c r="E1050" s="339">
        <v>3.355</v>
      </c>
      <c r="F1050" s="339">
        <v>2.9409999999999998</v>
      </c>
      <c r="G1050" s="339">
        <v>4.952</v>
      </c>
      <c r="H1050" s="339">
        <v>0.55000000000000004</v>
      </c>
      <c r="I1050" s="339">
        <v>0.48</v>
      </c>
    </row>
    <row r="1051" spans="2:9" x14ac:dyDescent="0.2">
      <c r="B1051" s="943">
        <v>43594</v>
      </c>
      <c r="C1051" s="339">
        <v>1.5580000000000001</v>
      </c>
      <c r="D1051" s="339">
        <v>1.9419999999999999</v>
      </c>
      <c r="E1051" s="339">
        <v>3.2949999999999999</v>
      </c>
      <c r="F1051" s="339">
        <v>2.9089999999999998</v>
      </c>
      <c r="G1051" s="339">
        <v>4.9359999999999999</v>
      </c>
      <c r="H1051" s="339">
        <v>0.56100000000000005</v>
      </c>
      <c r="I1051" s="339">
        <v>0.48599999999999999</v>
      </c>
    </row>
    <row r="1052" spans="2:9" x14ac:dyDescent="0.2">
      <c r="B1052" s="943">
        <v>43595</v>
      </c>
      <c r="C1052" s="339">
        <v>1.5580000000000001</v>
      </c>
      <c r="D1052" s="339">
        <v>1.9530000000000001</v>
      </c>
      <c r="E1052" s="339">
        <v>3.27</v>
      </c>
      <c r="F1052" s="339">
        <v>2.89</v>
      </c>
      <c r="G1052" s="339">
        <v>4.8920000000000003</v>
      </c>
      <c r="H1052" s="339">
        <v>0.56899999999999995</v>
      </c>
      <c r="I1052" s="339">
        <v>0.48599999999999999</v>
      </c>
    </row>
    <row r="1053" spans="2:9" x14ac:dyDescent="0.2">
      <c r="B1053" s="943">
        <v>43598</v>
      </c>
      <c r="C1053" s="339">
        <v>1.5620000000000001</v>
      </c>
      <c r="D1053" s="339">
        <v>1.9319999999999999</v>
      </c>
      <c r="E1053" s="339">
        <v>3.1920000000000002</v>
      </c>
      <c r="F1053" s="339">
        <v>2.8340000000000001</v>
      </c>
      <c r="G1053" s="339">
        <v>4.9429999999999996</v>
      </c>
      <c r="H1053" s="339">
        <v>0.56000000000000005</v>
      </c>
      <c r="I1053" s="339">
        <v>0.47399999999999998</v>
      </c>
    </row>
    <row r="1054" spans="2:9" x14ac:dyDescent="0.2">
      <c r="B1054" s="943">
        <v>43599</v>
      </c>
      <c r="C1054" s="339">
        <v>1.55</v>
      </c>
      <c r="D1054" s="339">
        <v>1.8859999999999999</v>
      </c>
      <c r="E1054" s="339">
        <v>3.1619999999999999</v>
      </c>
      <c r="F1054" s="339">
        <v>2.8540000000000001</v>
      </c>
      <c r="G1054" s="339">
        <v>4.9349999999999996</v>
      </c>
      <c r="H1054" s="339">
        <v>0.55200000000000005</v>
      </c>
      <c r="I1054" s="339">
        <v>0.46700000000000003</v>
      </c>
    </row>
    <row r="1055" spans="2:9" x14ac:dyDescent="0.2">
      <c r="B1055" s="943">
        <v>43600</v>
      </c>
      <c r="C1055" s="339">
        <v>1.532</v>
      </c>
      <c r="D1055" s="339">
        <v>1.8340000000000001</v>
      </c>
      <c r="E1055" s="339">
        <v>3.121</v>
      </c>
      <c r="F1055" s="339">
        <v>2.8340000000000001</v>
      </c>
      <c r="G1055" s="339">
        <v>4.9119999999999999</v>
      </c>
      <c r="H1055" s="339">
        <v>0.54600000000000004</v>
      </c>
      <c r="I1055" s="339">
        <v>0.45300000000000001</v>
      </c>
    </row>
    <row r="1056" spans="2:9" x14ac:dyDescent="0.2">
      <c r="B1056" s="943">
        <v>43601</v>
      </c>
      <c r="C1056" s="339">
        <v>1.5249999999999999</v>
      </c>
      <c r="D1056" s="339">
        <v>1.8320000000000001</v>
      </c>
      <c r="E1056" s="339">
        <v>3.1720000000000002</v>
      </c>
      <c r="F1056" s="339">
        <v>2.871</v>
      </c>
      <c r="G1056" s="339">
        <v>4.9009999999999998</v>
      </c>
      <c r="H1056" s="339">
        <v>0.55700000000000005</v>
      </c>
      <c r="I1056" s="339">
        <v>0.45800000000000002</v>
      </c>
    </row>
    <row r="1057" spans="2:9" x14ac:dyDescent="0.2">
      <c r="B1057" s="943">
        <v>43602</v>
      </c>
      <c r="C1057" s="339">
        <v>1.5189999999999999</v>
      </c>
      <c r="D1057" s="339">
        <v>1.8120000000000001</v>
      </c>
      <c r="E1057" s="339">
        <v>3.1419999999999999</v>
      </c>
      <c r="F1057" s="339">
        <v>2.8740000000000001</v>
      </c>
      <c r="G1057" s="339">
        <v>4.9020000000000001</v>
      </c>
      <c r="H1057" s="339">
        <v>0.54900000000000004</v>
      </c>
      <c r="I1057" s="339">
        <v>0.44900000000000001</v>
      </c>
    </row>
    <row r="1058" spans="2:9" x14ac:dyDescent="0.2">
      <c r="B1058" s="943">
        <v>43605</v>
      </c>
      <c r="C1058" s="339">
        <v>1.5149999999999999</v>
      </c>
      <c r="D1058" s="339">
        <v>1.8360000000000001</v>
      </c>
      <c r="E1058" s="339">
        <v>3.1970000000000001</v>
      </c>
      <c r="F1058" s="339">
        <v>2.8820000000000001</v>
      </c>
      <c r="G1058" s="339">
        <v>4.9370000000000003</v>
      </c>
      <c r="H1058" s="339">
        <v>0.56999999999999995</v>
      </c>
      <c r="I1058" s="339">
        <v>0.46100000000000002</v>
      </c>
    </row>
    <row r="1059" spans="2:9" x14ac:dyDescent="0.2">
      <c r="B1059" s="943">
        <v>43606</v>
      </c>
      <c r="C1059" s="339">
        <v>1.504</v>
      </c>
      <c r="D1059" s="339">
        <v>1.8089999999999999</v>
      </c>
      <c r="E1059" s="339">
        <v>3.2250000000000001</v>
      </c>
      <c r="F1059" s="339">
        <v>2.9049999999999998</v>
      </c>
      <c r="G1059" s="339">
        <v>4.9569999999999999</v>
      </c>
      <c r="H1059" s="339">
        <v>0.57999999999999996</v>
      </c>
      <c r="I1059" s="339">
        <v>0.47099999999999997</v>
      </c>
    </row>
    <row r="1060" spans="2:9" x14ac:dyDescent="0.2">
      <c r="B1060" s="943">
        <v>43607</v>
      </c>
      <c r="C1060" s="339">
        <v>1.4990000000000001</v>
      </c>
      <c r="D1060" s="339">
        <v>1.79</v>
      </c>
      <c r="E1060" s="339">
        <v>3.1640000000000001</v>
      </c>
      <c r="F1060" s="339">
        <v>2.8530000000000002</v>
      </c>
      <c r="G1060" s="339">
        <v>4.952</v>
      </c>
      <c r="H1060" s="339">
        <v>0.57899999999999996</v>
      </c>
      <c r="I1060" s="339">
        <v>0.45300000000000001</v>
      </c>
    </row>
    <row r="1061" spans="2:9" x14ac:dyDescent="0.2">
      <c r="B1061" s="943">
        <v>43608</v>
      </c>
      <c r="C1061" s="339">
        <v>1.484</v>
      </c>
      <c r="D1061" s="339">
        <v>1.7829999999999999</v>
      </c>
      <c r="E1061" s="339">
        <v>3.1360000000000001</v>
      </c>
      <c r="F1061" s="339">
        <v>2.8119999999999998</v>
      </c>
      <c r="G1061" s="339">
        <v>4.9569999999999999</v>
      </c>
      <c r="H1061" s="339">
        <v>0.55600000000000005</v>
      </c>
      <c r="I1061" s="339">
        <v>0.434</v>
      </c>
    </row>
    <row r="1062" spans="2:9" x14ac:dyDescent="0.2">
      <c r="B1062" s="943">
        <v>43609</v>
      </c>
      <c r="C1062" s="339">
        <v>1.476</v>
      </c>
      <c r="D1062" s="339">
        <v>1.774</v>
      </c>
      <c r="E1062" s="339">
        <v>3.133</v>
      </c>
      <c r="F1062" s="339">
        <v>2.82</v>
      </c>
      <c r="G1062" s="339">
        <v>4.9530000000000003</v>
      </c>
      <c r="H1062" s="339">
        <v>0.55100000000000005</v>
      </c>
      <c r="I1062" s="339">
        <v>0.433</v>
      </c>
    </row>
    <row r="1063" spans="2:9" x14ac:dyDescent="0.2">
      <c r="B1063" s="943">
        <v>43612</v>
      </c>
      <c r="C1063" s="339">
        <v>1.476</v>
      </c>
      <c r="D1063" s="339">
        <v>1.7749999999999999</v>
      </c>
      <c r="E1063" s="339">
        <v>3.1339999999999999</v>
      </c>
      <c r="F1063" s="339">
        <v>2.7970000000000002</v>
      </c>
      <c r="G1063" s="339">
        <v>4.9139999999999997</v>
      </c>
      <c r="H1063" s="339">
        <v>0.59</v>
      </c>
      <c r="I1063" s="339">
        <v>0.41899999999999998</v>
      </c>
    </row>
    <row r="1064" spans="2:9" x14ac:dyDescent="0.2">
      <c r="B1064" s="943">
        <v>43613</v>
      </c>
      <c r="C1064" s="339">
        <v>1.4770000000000001</v>
      </c>
      <c r="D1064" s="339">
        <v>1.7869999999999999</v>
      </c>
      <c r="E1064" s="339">
        <v>3.081</v>
      </c>
      <c r="F1064" s="339">
        <v>2.7679999999999998</v>
      </c>
      <c r="G1064" s="339">
        <v>4.8979999999999997</v>
      </c>
      <c r="H1064" s="339">
        <v>0.52700000000000002</v>
      </c>
      <c r="I1064" s="339">
        <v>0.40699999999999997</v>
      </c>
    </row>
    <row r="1065" spans="2:9" x14ac:dyDescent="0.2">
      <c r="B1065" s="943">
        <v>43614</v>
      </c>
      <c r="C1065" s="339">
        <v>1.4750000000000001</v>
      </c>
      <c r="D1065" s="339">
        <v>1.7290000000000001</v>
      </c>
      <c r="E1065" s="339">
        <v>3.0510000000000002</v>
      </c>
      <c r="F1065" s="339">
        <v>2.7210000000000001</v>
      </c>
      <c r="G1065" s="339">
        <v>4.8609999999999998</v>
      </c>
      <c r="H1065" s="339">
        <v>0.52600000000000002</v>
      </c>
      <c r="I1065" s="339">
        <v>0.39200000000000002</v>
      </c>
    </row>
    <row r="1066" spans="2:9" x14ac:dyDescent="0.2">
      <c r="B1066" s="943">
        <v>43615</v>
      </c>
      <c r="C1066" s="339">
        <v>1.4710000000000001</v>
      </c>
      <c r="D1066" s="339">
        <v>1.732</v>
      </c>
      <c r="E1066" s="339">
        <v>3.0470000000000002</v>
      </c>
      <c r="F1066" s="339">
        <v>2.7080000000000002</v>
      </c>
      <c r="G1066" s="339">
        <v>4.8250000000000002</v>
      </c>
      <c r="H1066" s="339">
        <v>0.52600000000000002</v>
      </c>
      <c r="I1066" s="339">
        <v>0.40100000000000002</v>
      </c>
    </row>
    <row r="1067" spans="2:9" x14ac:dyDescent="0.2">
      <c r="B1067" s="943">
        <v>43616</v>
      </c>
      <c r="C1067" s="339">
        <v>1.4750000000000001</v>
      </c>
      <c r="D1067" s="339">
        <v>1.659</v>
      </c>
      <c r="E1067" s="339">
        <v>2.9329999999999998</v>
      </c>
      <c r="F1067" s="339">
        <v>2.637</v>
      </c>
      <c r="G1067" s="339">
        <v>4.798</v>
      </c>
      <c r="H1067" s="339">
        <v>0.51400000000000001</v>
      </c>
      <c r="I1067" s="339">
        <v>0.377</v>
      </c>
    </row>
    <row r="1068" spans="2:9" x14ac:dyDescent="0.2">
      <c r="B1068" s="943">
        <v>43619</v>
      </c>
      <c r="C1068" s="339">
        <v>1.4610000000000001</v>
      </c>
      <c r="D1068" s="339">
        <v>1.599</v>
      </c>
      <c r="E1068" s="339">
        <v>2.831</v>
      </c>
      <c r="F1068" s="339">
        <v>2.617</v>
      </c>
      <c r="G1068" s="339">
        <v>4.726</v>
      </c>
      <c r="H1068" s="339">
        <v>0.503</v>
      </c>
      <c r="I1068" s="339">
        <v>0.375</v>
      </c>
    </row>
    <row r="1069" spans="2:9" x14ac:dyDescent="0.2">
      <c r="B1069" s="943">
        <v>43620</v>
      </c>
      <c r="C1069" s="339">
        <v>1.4079999999999999</v>
      </c>
      <c r="D1069" s="339">
        <v>1.6180000000000001</v>
      </c>
      <c r="E1069" s="339">
        <v>2.89</v>
      </c>
      <c r="F1069" s="339">
        <v>2.605</v>
      </c>
      <c r="G1069" s="339">
        <v>4.6970000000000001</v>
      </c>
      <c r="H1069" s="339">
        <v>0.48</v>
      </c>
      <c r="I1069" s="339">
        <v>0.36199999999999999</v>
      </c>
    </row>
    <row r="1070" spans="2:9" x14ac:dyDescent="0.2">
      <c r="B1070" s="943">
        <v>43621</v>
      </c>
      <c r="C1070" s="339">
        <v>1.3520000000000001</v>
      </c>
      <c r="D1070" s="339">
        <v>1.6220000000000001</v>
      </c>
      <c r="E1070" s="339">
        <v>2.87</v>
      </c>
      <c r="F1070" s="339">
        <v>2.5270000000000001</v>
      </c>
      <c r="G1070" s="339">
        <v>4.694</v>
      </c>
      <c r="H1070" s="339">
        <v>0.439</v>
      </c>
      <c r="I1070" s="339">
        <v>0.32300000000000001</v>
      </c>
    </row>
    <row r="1071" spans="2:9" x14ac:dyDescent="0.2">
      <c r="B1071" s="943">
        <v>43622</v>
      </c>
      <c r="C1071" s="339">
        <v>1.323</v>
      </c>
      <c r="D1071" s="339">
        <v>1.627</v>
      </c>
      <c r="E1071" s="339">
        <v>2.855</v>
      </c>
      <c r="F1071" s="339">
        <v>2.4820000000000002</v>
      </c>
      <c r="G1071" s="339">
        <v>4.673</v>
      </c>
      <c r="H1071" s="339">
        <v>0.38300000000000001</v>
      </c>
      <c r="I1071" s="339">
        <v>0.30399999999999999</v>
      </c>
    </row>
    <row r="1072" spans="2:9" x14ac:dyDescent="0.2">
      <c r="B1072" s="943">
        <v>43623</v>
      </c>
      <c r="C1072" s="339">
        <v>1.3140000000000001</v>
      </c>
      <c r="D1072" s="339">
        <v>1.6140000000000001</v>
      </c>
      <c r="E1072" s="339">
        <v>2.8140000000000001</v>
      </c>
      <c r="F1072" s="339">
        <v>2.4550000000000001</v>
      </c>
      <c r="G1072" s="339">
        <v>4.6059999999999999</v>
      </c>
      <c r="H1072" s="339">
        <v>0.33100000000000002</v>
      </c>
      <c r="I1072" s="339">
        <v>0.29299999999999998</v>
      </c>
    </row>
    <row r="1073" spans="2:9" x14ac:dyDescent="0.2">
      <c r="B1073" s="943">
        <v>43626</v>
      </c>
      <c r="C1073" s="339">
        <v>1.2509999999999999</v>
      </c>
      <c r="D1073" s="339">
        <v>1.621</v>
      </c>
      <c r="E1073" s="339">
        <v>2.8210000000000002</v>
      </c>
      <c r="F1073" s="339">
        <v>2.4950000000000001</v>
      </c>
      <c r="G1073" s="339">
        <v>4.6079999999999997</v>
      </c>
      <c r="H1073" s="339">
        <v>0.34399999999999997</v>
      </c>
      <c r="I1073" s="339">
        <v>0.30599999999999999</v>
      </c>
    </row>
    <row r="1074" spans="2:9" x14ac:dyDescent="0.2">
      <c r="B1074" s="943">
        <v>43627</v>
      </c>
      <c r="C1074" s="339">
        <v>1.234</v>
      </c>
      <c r="D1074" s="339">
        <v>1.623</v>
      </c>
      <c r="E1074" s="339">
        <v>2.8370000000000002</v>
      </c>
      <c r="F1074" s="339">
        <v>2.5259999999999998</v>
      </c>
      <c r="G1074" s="339">
        <v>4.6319999999999997</v>
      </c>
      <c r="H1074" s="339">
        <v>0.33300000000000002</v>
      </c>
      <c r="I1074" s="339">
        <v>0.30099999999999999</v>
      </c>
    </row>
    <row r="1075" spans="2:9" x14ac:dyDescent="0.2">
      <c r="B1075" s="943">
        <v>43628</v>
      </c>
      <c r="C1075" s="339">
        <v>1.1870000000000001</v>
      </c>
      <c r="D1075" s="339">
        <v>1.6060000000000001</v>
      </c>
      <c r="E1075" s="339">
        <v>2.8260000000000001</v>
      </c>
      <c r="F1075" s="339">
        <v>2.4910000000000001</v>
      </c>
      <c r="G1075" s="339">
        <v>4.6390000000000002</v>
      </c>
      <c r="H1075" s="339">
        <v>0.318</v>
      </c>
      <c r="I1075" s="339">
        <v>0.29499999999999998</v>
      </c>
    </row>
    <row r="1076" spans="2:9" x14ac:dyDescent="0.2">
      <c r="B1076" s="943">
        <v>43629</v>
      </c>
      <c r="C1076" s="339">
        <v>1.1080000000000001</v>
      </c>
      <c r="D1076" s="339">
        <v>1.59</v>
      </c>
      <c r="E1076" s="339">
        <v>2.7879999999999998</v>
      </c>
      <c r="F1076" s="339">
        <v>2.4359999999999999</v>
      </c>
      <c r="G1076" s="339">
        <v>4.6139999999999999</v>
      </c>
      <c r="H1076" s="339">
        <v>0.32400000000000001</v>
      </c>
      <c r="I1076" s="339">
        <v>0.28899999999999998</v>
      </c>
    </row>
    <row r="1077" spans="2:9" x14ac:dyDescent="0.2">
      <c r="B1077" s="943">
        <v>43630</v>
      </c>
      <c r="C1077" s="339">
        <v>1.0740000000000001</v>
      </c>
      <c r="D1077" s="339">
        <v>1.58</v>
      </c>
      <c r="E1077" s="339">
        <v>2.7480000000000002</v>
      </c>
      <c r="F1077" s="339">
        <v>2.3879999999999999</v>
      </c>
      <c r="G1077" s="339">
        <v>4.5830000000000002</v>
      </c>
      <c r="H1077" s="339">
        <v>0.307</v>
      </c>
      <c r="I1077" s="339">
        <v>0.27700000000000002</v>
      </c>
    </row>
    <row r="1078" spans="2:9" x14ac:dyDescent="0.2">
      <c r="B1078" s="943">
        <v>43633</v>
      </c>
      <c r="C1078" s="339">
        <v>1.075</v>
      </c>
      <c r="D1078" s="339">
        <v>1.5820000000000001</v>
      </c>
      <c r="E1078" s="339">
        <v>2.7519999999999998</v>
      </c>
      <c r="F1078" s="339">
        <v>2.4159999999999999</v>
      </c>
      <c r="G1078" s="339">
        <v>4.5830000000000002</v>
      </c>
      <c r="H1078" s="339">
        <v>0.309</v>
      </c>
      <c r="I1078" s="339">
        <v>0.26700000000000002</v>
      </c>
    </row>
    <row r="1079" spans="2:9" x14ac:dyDescent="0.2">
      <c r="B1079" s="943">
        <v>43634</v>
      </c>
      <c r="C1079" s="339">
        <v>1.004</v>
      </c>
      <c r="D1079" s="339">
        <v>1.532</v>
      </c>
      <c r="E1079" s="339">
        <v>2.617</v>
      </c>
      <c r="F1079" s="339">
        <v>2.3319999999999999</v>
      </c>
      <c r="G1079" s="339">
        <v>4.4880000000000004</v>
      </c>
      <c r="H1079" s="339">
        <v>0.251</v>
      </c>
      <c r="I1079" s="339">
        <v>0.185</v>
      </c>
    </row>
    <row r="1080" spans="2:9" x14ac:dyDescent="0.2">
      <c r="B1080" s="943">
        <v>43635</v>
      </c>
      <c r="C1080" s="339">
        <v>0.95899999999999996</v>
      </c>
      <c r="D1080" s="339">
        <v>1.528</v>
      </c>
      <c r="E1080" s="339">
        <v>2.6789999999999998</v>
      </c>
      <c r="F1080" s="339">
        <v>2.3559999999999999</v>
      </c>
      <c r="G1080" s="339">
        <v>4.4889999999999999</v>
      </c>
      <c r="H1080" s="339">
        <v>0.27800000000000002</v>
      </c>
      <c r="I1080" s="339">
        <v>0.20799999999999999</v>
      </c>
    </row>
    <row r="1081" spans="2:9" x14ac:dyDescent="0.2">
      <c r="B1081" s="943">
        <v>43636</v>
      </c>
      <c r="C1081" s="339">
        <v>0.90600000000000003</v>
      </c>
      <c r="D1081" s="339">
        <v>1.478</v>
      </c>
      <c r="E1081" s="339">
        <v>2.5870000000000002</v>
      </c>
      <c r="F1081" s="339">
        <v>2.3559999999999999</v>
      </c>
      <c r="G1081" s="339">
        <v>4.3959999999999999</v>
      </c>
      <c r="H1081" s="339">
        <v>0.24</v>
      </c>
      <c r="I1081" s="339">
        <v>0.17599999999999999</v>
      </c>
    </row>
    <row r="1082" spans="2:9" x14ac:dyDescent="0.2">
      <c r="B1082" s="943">
        <v>43637</v>
      </c>
      <c r="C1082" s="339">
        <v>0.90700000000000003</v>
      </c>
      <c r="D1082" s="339">
        <v>1.4990000000000001</v>
      </c>
      <c r="E1082" s="339">
        <v>2.633</v>
      </c>
      <c r="F1082" s="339">
        <v>2.3740000000000001</v>
      </c>
      <c r="G1082" s="339">
        <v>4.4050000000000002</v>
      </c>
      <c r="H1082" s="339">
        <v>0.253</v>
      </c>
      <c r="I1082" s="339">
        <v>0.20100000000000001</v>
      </c>
    </row>
    <row r="1083" spans="2:9" x14ac:dyDescent="0.2">
      <c r="B1083" s="943">
        <v>43640</v>
      </c>
      <c r="C1083" s="339">
        <v>0.90300000000000002</v>
      </c>
      <c r="D1083" s="339">
        <v>1.496</v>
      </c>
      <c r="E1083" s="339">
        <v>2.617</v>
      </c>
      <c r="F1083" s="339">
        <v>2.3450000000000002</v>
      </c>
      <c r="G1083" s="339">
        <v>4.4130000000000003</v>
      </c>
      <c r="H1083" s="339">
        <v>0.22900000000000001</v>
      </c>
      <c r="I1083" s="339">
        <v>0.187</v>
      </c>
    </row>
    <row r="1084" spans="2:9" x14ac:dyDescent="0.2">
      <c r="B1084" s="943">
        <v>43641</v>
      </c>
      <c r="C1084" s="339">
        <v>0.90100000000000002</v>
      </c>
      <c r="D1084" s="339">
        <v>1.488</v>
      </c>
      <c r="E1084" s="339">
        <v>2.597</v>
      </c>
      <c r="F1084" s="339">
        <v>2.3050000000000002</v>
      </c>
      <c r="G1084" s="339">
        <v>4.41</v>
      </c>
      <c r="H1084" s="339">
        <v>0.19700000000000001</v>
      </c>
      <c r="I1084" s="339">
        <v>0.16</v>
      </c>
    </row>
    <row r="1085" spans="2:9" x14ac:dyDescent="0.2">
      <c r="B1085" s="943">
        <v>43642</v>
      </c>
      <c r="C1085" s="339">
        <v>0.91800000000000004</v>
      </c>
      <c r="D1085" s="339">
        <v>1.4670000000000001</v>
      </c>
      <c r="E1085" s="339">
        <v>2.64</v>
      </c>
      <c r="F1085" s="339">
        <v>2.343</v>
      </c>
      <c r="G1085" s="339">
        <v>4.4189999999999996</v>
      </c>
      <c r="H1085" s="339">
        <v>0.19900000000000001</v>
      </c>
      <c r="I1085" s="339">
        <v>0.16800000000000001</v>
      </c>
    </row>
    <row r="1086" spans="2:9" x14ac:dyDescent="0.2">
      <c r="B1086" s="943">
        <v>43643</v>
      </c>
      <c r="C1086" s="339">
        <v>0.93700000000000006</v>
      </c>
      <c r="D1086" s="339">
        <v>1.4670000000000001</v>
      </c>
      <c r="E1086" s="339">
        <v>2.6309999999999998</v>
      </c>
      <c r="F1086" s="339">
        <v>2.37</v>
      </c>
      <c r="G1086" s="339">
        <v>4.5380000000000003</v>
      </c>
      <c r="H1086" s="339">
        <v>0.18099999999999999</v>
      </c>
      <c r="I1086" s="339">
        <v>0.16800000000000001</v>
      </c>
    </row>
    <row r="1087" spans="2:9" x14ac:dyDescent="0.2">
      <c r="B1087" s="943">
        <v>43644</v>
      </c>
      <c r="C1087" s="339">
        <v>0.93899999999999995</v>
      </c>
      <c r="D1087" s="339">
        <v>1.47</v>
      </c>
      <c r="E1087" s="339">
        <v>2.6110000000000002</v>
      </c>
      <c r="F1087" s="339">
        <v>2.3820000000000001</v>
      </c>
      <c r="G1087" s="339">
        <v>4.617</v>
      </c>
      <c r="H1087" s="339">
        <v>0.17399999999999999</v>
      </c>
      <c r="I1087" s="339">
        <v>0.155</v>
      </c>
    </row>
    <row r="1088" spans="2:9" x14ac:dyDescent="0.2">
      <c r="B1088" s="943">
        <v>43647</v>
      </c>
      <c r="C1088" s="339">
        <v>0.90800000000000003</v>
      </c>
      <c r="D1088" s="339">
        <v>1.4730000000000001</v>
      </c>
      <c r="E1088" s="339">
        <v>2.5489999999999999</v>
      </c>
      <c r="F1088" s="339">
        <v>2.3559999999999999</v>
      </c>
      <c r="G1088" s="339">
        <v>4.649</v>
      </c>
      <c r="H1088" s="339">
        <v>0.14199999999999999</v>
      </c>
      <c r="I1088" s="339">
        <v>0.127</v>
      </c>
    </row>
    <row r="1089" spans="2:9" x14ac:dyDescent="0.2">
      <c r="B1089" s="943">
        <v>43648</v>
      </c>
      <c r="C1089" s="339">
        <v>0.876</v>
      </c>
      <c r="D1089" s="339">
        <v>1.472</v>
      </c>
      <c r="E1089" s="339">
        <v>2.4809999999999999</v>
      </c>
      <c r="F1089" s="339">
        <v>2.3450000000000002</v>
      </c>
      <c r="G1089" s="339">
        <v>4.6280000000000001</v>
      </c>
      <c r="H1089" s="339">
        <v>0.13400000000000001</v>
      </c>
      <c r="I1089" s="339">
        <v>0.114</v>
      </c>
    </row>
    <row r="1090" spans="2:9" x14ac:dyDescent="0.2">
      <c r="B1090" s="943">
        <v>43649</v>
      </c>
      <c r="C1090" s="339">
        <v>0.82799999999999996</v>
      </c>
      <c r="D1090" s="339">
        <v>1.4390000000000001</v>
      </c>
      <c r="E1090" s="339">
        <v>2.3610000000000002</v>
      </c>
      <c r="F1090" s="339">
        <v>2.2989999999999999</v>
      </c>
      <c r="G1090" s="339">
        <v>4.548</v>
      </c>
      <c r="H1090" s="339">
        <v>9.1999999999999998E-2</v>
      </c>
      <c r="I1090" s="339">
        <v>7.1999999999999995E-2</v>
      </c>
    </row>
    <row r="1091" spans="2:9" x14ac:dyDescent="0.2">
      <c r="B1091" s="943">
        <v>43650</v>
      </c>
      <c r="C1091" s="339">
        <v>0.79500000000000004</v>
      </c>
      <c r="D1091" s="339">
        <v>1.41</v>
      </c>
      <c r="E1091" s="339">
        <v>2.2589999999999999</v>
      </c>
      <c r="F1091" s="339">
        <v>2.2610000000000001</v>
      </c>
      <c r="G1091" s="339">
        <v>4.5330000000000004</v>
      </c>
      <c r="H1091" s="339">
        <v>7.5999999999999998E-2</v>
      </c>
      <c r="I1091" s="339">
        <v>5.2999999999999999E-2</v>
      </c>
    </row>
    <row r="1092" spans="2:9" x14ac:dyDescent="0.2">
      <c r="B1092" s="943">
        <v>43651</v>
      </c>
      <c r="C1092" s="339">
        <v>0.81799999999999995</v>
      </c>
      <c r="D1092" s="339">
        <v>1.41</v>
      </c>
      <c r="E1092" s="339">
        <v>2.3069999999999999</v>
      </c>
      <c r="F1092" s="339">
        <v>2.2749999999999999</v>
      </c>
      <c r="G1092" s="339">
        <v>4.5389999999999997</v>
      </c>
      <c r="H1092" s="339">
        <v>0.126</v>
      </c>
      <c r="I1092" s="339">
        <v>8.2000000000000003E-2</v>
      </c>
    </row>
    <row r="1093" spans="2:9" x14ac:dyDescent="0.2">
      <c r="B1093" s="943">
        <v>43654</v>
      </c>
      <c r="C1093" s="339">
        <v>0.80100000000000005</v>
      </c>
      <c r="D1093" s="339">
        <v>1.417</v>
      </c>
      <c r="E1093" s="339">
        <v>2.3109999999999999</v>
      </c>
      <c r="F1093" s="339">
        <v>2.23</v>
      </c>
      <c r="G1093" s="339">
        <v>4.57</v>
      </c>
      <c r="H1093" s="339">
        <v>0.16</v>
      </c>
      <c r="I1093" s="339">
        <v>6.7000000000000004E-2</v>
      </c>
    </row>
    <row r="1094" spans="2:9" x14ac:dyDescent="0.2">
      <c r="B1094" s="943">
        <v>43655</v>
      </c>
      <c r="C1094" s="339">
        <v>0.80400000000000005</v>
      </c>
      <c r="D1094" s="339">
        <v>1.39</v>
      </c>
      <c r="E1094" s="339">
        <v>2.2999999999999998</v>
      </c>
      <c r="F1094" s="339">
        <v>2.1880000000000002</v>
      </c>
      <c r="G1094" s="339">
        <v>4.6079999999999997</v>
      </c>
      <c r="H1094" s="339">
        <v>0.17699999999999999</v>
      </c>
      <c r="I1094" s="339">
        <v>8.3000000000000004E-2</v>
      </c>
    </row>
    <row r="1095" spans="2:9" x14ac:dyDescent="0.2">
      <c r="B1095" s="943">
        <v>43656</v>
      </c>
      <c r="C1095" s="339">
        <v>0.83</v>
      </c>
      <c r="D1095" s="339">
        <v>1.399</v>
      </c>
      <c r="E1095" s="339">
        <v>2.3809999999999998</v>
      </c>
      <c r="F1095" s="339">
        <v>2.2290000000000001</v>
      </c>
      <c r="G1095" s="339">
        <v>4.5810000000000004</v>
      </c>
      <c r="H1095" s="339">
        <v>0.20899999999999999</v>
      </c>
      <c r="I1095" s="339">
        <v>0.113</v>
      </c>
    </row>
    <row r="1096" spans="2:9" x14ac:dyDescent="0.2">
      <c r="B1096" s="943">
        <v>43657</v>
      </c>
      <c r="C1096" s="339">
        <v>0.84299999999999997</v>
      </c>
      <c r="D1096" s="339">
        <v>1.421</v>
      </c>
      <c r="E1096" s="339">
        <v>2.431</v>
      </c>
      <c r="F1096" s="339">
        <v>2.2730000000000001</v>
      </c>
      <c r="G1096" s="339">
        <v>4.57</v>
      </c>
      <c r="H1096" s="339">
        <v>0.247</v>
      </c>
      <c r="I1096" s="339">
        <v>0.13600000000000001</v>
      </c>
    </row>
    <row r="1097" spans="2:9" x14ac:dyDescent="0.2">
      <c r="B1097" s="943">
        <v>43658</v>
      </c>
      <c r="C1097" s="339">
        <v>0.86</v>
      </c>
      <c r="D1097" s="339">
        <v>1.427</v>
      </c>
      <c r="E1097" s="339">
        <v>2.4729999999999999</v>
      </c>
      <c r="F1097" s="339">
        <v>2.2989999999999999</v>
      </c>
      <c r="G1097" s="339">
        <v>4.5720000000000001</v>
      </c>
      <c r="H1097" s="339">
        <v>0.309</v>
      </c>
      <c r="I1097" s="339">
        <v>0.14099999999999999</v>
      </c>
    </row>
    <row r="1098" spans="2:9" x14ac:dyDescent="0.2">
      <c r="B1098" s="943">
        <v>43661</v>
      </c>
      <c r="C1098" s="339">
        <v>0.85</v>
      </c>
      <c r="D1098" s="339">
        <v>1.423</v>
      </c>
      <c r="E1098" s="339">
        <v>2.444</v>
      </c>
      <c r="F1098" s="339">
        <v>2.266</v>
      </c>
      <c r="G1098" s="339">
        <v>4.5289999999999999</v>
      </c>
      <c r="H1098" s="339">
        <v>0.25900000000000001</v>
      </c>
      <c r="I1098" s="339">
        <v>0.105</v>
      </c>
    </row>
    <row r="1099" spans="2:9" x14ac:dyDescent="0.2">
      <c r="B1099" s="943">
        <v>43662</v>
      </c>
      <c r="C1099" s="339">
        <v>0.85399999999999998</v>
      </c>
      <c r="D1099" s="339">
        <v>1.427</v>
      </c>
      <c r="E1099" s="339">
        <v>2.42</v>
      </c>
      <c r="F1099" s="339">
        <v>2.2629999999999999</v>
      </c>
      <c r="G1099" s="339">
        <v>4.53</v>
      </c>
      <c r="H1099" s="339">
        <v>0.26</v>
      </c>
      <c r="I1099" s="339">
        <v>7.5999999999999998E-2</v>
      </c>
    </row>
    <row r="1100" spans="2:9" x14ac:dyDescent="0.2">
      <c r="B1100" s="943">
        <v>43663</v>
      </c>
      <c r="C1100" s="339">
        <v>0.85799999999999998</v>
      </c>
      <c r="D1100" s="339">
        <v>1.462</v>
      </c>
      <c r="E1100" s="339">
        <v>2.4049999999999998</v>
      </c>
      <c r="F1100" s="339">
        <v>2.2519999999999998</v>
      </c>
      <c r="G1100" s="339">
        <v>4.5209999999999999</v>
      </c>
      <c r="H1100" s="339">
        <v>0.20499999999999999</v>
      </c>
      <c r="I1100" s="339">
        <v>0.02</v>
      </c>
    </row>
    <row r="1101" spans="2:9" x14ac:dyDescent="0.2">
      <c r="B1101" s="943">
        <v>43664</v>
      </c>
      <c r="C1101" s="339">
        <v>0.83499999999999996</v>
      </c>
      <c r="D1101" s="339">
        <v>1.4219999999999999</v>
      </c>
      <c r="E1101" s="339">
        <v>2.379</v>
      </c>
      <c r="F1101" s="339">
        <v>2.218</v>
      </c>
      <c r="G1101" s="339">
        <v>4.5049999999999999</v>
      </c>
      <c r="H1101" s="339">
        <v>0.159</v>
      </c>
      <c r="I1101" s="339">
        <v>1.4999999999999999E-2</v>
      </c>
    </row>
    <row r="1102" spans="2:9" x14ac:dyDescent="0.2">
      <c r="B1102" s="943">
        <v>43665</v>
      </c>
      <c r="C1102" s="339">
        <v>1.024</v>
      </c>
      <c r="D1102" s="339">
        <v>1.448</v>
      </c>
      <c r="E1102" s="339">
        <v>2.3220000000000001</v>
      </c>
      <c r="F1102" s="339">
        <v>2.169</v>
      </c>
      <c r="G1102" s="339">
        <v>4.4669999999999996</v>
      </c>
      <c r="H1102" s="339">
        <v>0.14199999999999999</v>
      </c>
      <c r="I1102" s="339">
        <v>1.7999999999999999E-2</v>
      </c>
    </row>
    <row r="1103" spans="2:9" x14ac:dyDescent="0.2">
      <c r="B1103" s="943">
        <v>43668</v>
      </c>
      <c r="C1103" s="339">
        <v>1.0189999999999999</v>
      </c>
      <c r="D1103" s="339">
        <v>1.41</v>
      </c>
      <c r="E1103" s="339">
        <v>2.2530000000000001</v>
      </c>
      <c r="F1103" s="339">
        <v>2.1440000000000001</v>
      </c>
      <c r="G1103" s="339">
        <v>4.3899999999999997</v>
      </c>
      <c r="H1103" s="339">
        <v>0.128</v>
      </c>
      <c r="I1103" s="339">
        <v>1.9E-2</v>
      </c>
    </row>
    <row r="1104" spans="2:9" x14ac:dyDescent="0.2">
      <c r="B1104" s="943">
        <v>43669</v>
      </c>
      <c r="C1104" s="339">
        <v>0.995</v>
      </c>
      <c r="D1104" s="339">
        <v>1.3440000000000001</v>
      </c>
      <c r="E1104" s="339">
        <v>2.1989999999999998</v>
      </c>
      <c r="F1104" s="339">
        <v>2.0950000000000002</v>
      </c>
      <c r="G1104" s="339">
        <v>4.3479999999999999</v>
      </c>
      <c r="H1104" s="339">
        <v>0.128</v>
      </c>
      <c r="I1104" s="339">
        <v>3.0000000000000001E-3</v>
      </c>
    </row>
    <row r="1105" spans="2:9" x14ac:dyDescent="0.2">
      <c r="B1105" s="943">
        <v>43670</v>
      </c>
      <c r="C1105" s="339">
        <v>0.96499999999999997</v>
      </c>
      <c r="D1105" s="339">
        <v>1.33</v>
      </c>
      <c r="E1105" s="339">
        <v>2.0750000000000002</v>
      </c>
      <c r="F1105" s="339">
        <v>2.0129999999999999</v>
      </c>
      <c r="G1105" s="339">
        <v>4.1929999999999996</v>
      </c>
      <c r="H1105" s="339">
        <v>0.107</v>
      </c>
      <c r="I1105" s="339">
        <v>-2.5000000000000001E-2</v>
      </c>
    </row>
    <row r="1106" spans="2:9" x14ac:dyDescent="0.2">
      <c r="B1106" s="943">
        <v>43671</v>
      </c>
      <c r="C1106" s="339">
        <v>0.96199999999999997</v>
      </c>
      <c r="D1106" s="339">
        <v>1.3089999999999999</v>
      </c>
      <c r="E1106" s="339">
        <v>2.133</v>
      </c>
      <c r="F1106" s="339">
        <v>2.0550000000000002</v>
      </c>
      <c r="G1106" s="339">
        <v>4.1559999999999997</v>
      </c>
      <c r="H1106" s="339">
        <v>0.125</v>
      </c>
      <c r="I1106" s="339">
        <v>-5.6000000000000001E-2</v>
      </c>
    </row>
    <row r="1107" spans="2:9" x14ac:dyDescent="0.2">
      <c r="B1107" s="943">
        <v>43672</v>
      </c>
      <c r="C1107" s="339">
        <v>0.96</v>
      </c>
      <c r="D1107" s="339">
        <v>1.3009999999999999</v>
      </c>
      <c r="E1107" s="339">
        <v>2.181</v>
      </c>
      <c r="F1107" s="339">
        <v>2.1</v>
      </c>
      <c r="G1107" s="339">
        <v>4.1529999999999996</v>
      </c>
      <c r="H1107" s="339">
        <v>0.124</v>
      </c>
      <c r="I1107" s="339">
        <v>-5.3999999999999999E-2</v>
      </c>
    </row>
    <row r="1108" spans="2:9" x14ac:dyDescent="0.2">
      <c r="B1108" s="943">
        <v>43675</v>
      </c>
      <c r="C1108" s="339">
        <v>0.95499999999999996</v>
      </c>
      <c r="D1108" s="339">
        <v>1.306</v>
      </c>
      <c r="E1108" s="339">
        <v>2.234</v>
      </c>
      <c r="F1108" s="339">
        <v>2.1349999999999998</v>
      </c>
      <c r="G1108" s="339">
        <v>4.1680000000000001</v>
      </c>
      <c r="H1108" s="339">
        <v>0.115</v>
      </c>
      <c r="I1108" s="339">
        <v>-6.8000000000000005E-2</v>
      </c>
    </row>
    <row r="1109" spans="2:9" x14ac:dyDescent="0.2">
      <c r="B1109" s="943">
        <v>43676</v>
      </c>
      <c r="C1109" s="339">
        <v>0.95099999999999996</v>
      </c>
      <c r="D1109" s="339">
        <v>1.1930000000000001</v>
      </c>
      <c r="E1109" s="339">
        <v>2.2970000000000002</v>
      </c>
      <c r="F1109" s="339">
        <v>2.194</v>
      </c>
      <c r="G1109" s="339">
        <v>4.2910000000000004</v>
      </c>
      <c r="H1109" s="339">
        <v>0.108</v>
      </c>
      <c r="I1109" s="339">
        <v>-7.4999999999999997E-2</v>
      </c>
    </row>
    <row r="1110" spans="2:9" x14ac:dyDescent="0.2">
      <c r="B1110" s="943">
        <v>43677</v>
      </c>
      <c r="C1110" s="339">
        <v>0.95499999999999996</v>
      </c>
      <c r="D1110" s="339">
        <v>1.1759999999999999</v>
      </c>
      <c r="E1110" s="339">
        <v>2.2679999999999998</v>
      </c>
      <c r="F1110" s="339">
        <v>2.173</v>
      </c>
      <c r="G1110" s="339">
        <v>4.3339999999999996</v>
      </c>
      <c r="H1110" s="339">
        <v>6.4000000000000001E-2</v>
      </c>
      <c r="I1110" s="339">
        <v>-0.107</v>
      </c>
    </row>
    <row r="1111" spans="2:9" x14ac:dyDescent="0.2">
      <c r="B1111" s="943">
        <v>43678</v>
      </c>
      <c r="C1111" s="339">
        <v>0.93799999999999994</v>
      </c>
      <c r="D1111" s="339">
        <v>1.17</v>
      </c>
      <c r="E1111" s="339">
        <v>2.2160000000000002</v>
      </c>
      <c r="F1111" s="339">
        <v>2.1819999999999999</v>
      </c>
      <c r="G1111" s="339">
        <v>4.4580000000000002</v>
      </c>
      <c r="H1111" s="339">
        <v>3.6999999999999998E-2</v>
      </c>
      <c r="I1111" s="339">
        <v>-0.109</v>
      </c>
    </row>
    <row r="1112" spans="2:9" x14ac:dyDescent="0.2">
      <c r="B1112" s="943">
        <v>43679</v>
      </c>
      <c r="C1112" s="339">
        <v>0.91400000000000003</v>
      </c>
      <c r="D1112" s="339">
        <v>1.0609999999999999</v>
      </c>
      <c r="E1112" s="339">
        <v>2.044</v>
      </c>
      <c r="F1112" s="339">
        <v>2.09</v>
      </c>
      <c r="G1112" s="339">
        <v>4.3239999999999998</v>
      </c>
      <c r="H1112" s="339">
        <v>-1.6E-2</v>
      </c>
      <c r="I1112" s="339">
        <v>-0.161</v>
      </c>
    </row>
    <row r="1113" spans="2:9" x14ac:dyDescent="0.2">
      <c r="B1113" s="943">
        <v>43682</v>
      </c>
      <c r="C1113" s="339">
        <v>0.90100000000000002</v>
      </c>
      <c r="D1113" s="339">
        <v>0.995</v>
      </c>
      <c r="E1113" s="339">
        <v>1.899</v>
      </c>
      <c r="F1113" s="339">
        <v>2.0339999999999998</v>
      </c>
      <c r="G1113" s="339">
        <v>4.1790000000000003</v>
      </c>
      <c r="H1113" s="339">
        <v>-3.5999999999999997E-2</v>
      </c>
      <c r="I1113" s="339">
        <v>-0.16900000000000001</v>
      </c>
    </row>
    <row r="1114" spans="2:9" x14ac:dyDescent="0.2">
      <c r="B1114" s="943">
        <v>43683</v>
      </c>
      <c r="C1114" s="339">
        <v>0.90300000000000002</v>
      </c>
      <c r="D1114" s="339">
        <v>1.01</v>
      </c>
      <c r="E1114" s="339">
        <v>1.954</v>
      </c>
      <c r="F1114" s="339">
        <v>2.0840000000000001</v>
      </c>
      <c r="G1114" s="339">
        <v>4.1749999999999998</v>
      </c>
      <c r="H1114" s="339">
        <v>-0.06</v>
      </c>
      <c r="I1114" s="339">
        <v>-0.184</v>
      </c>
    </row>
    <row r="1115" spans="2:9" x14ac:dyDescent="0.2">
      <c r="B1115" s="943">
        <v>43684</v>
      </c>
      <c r="C1115" s="339">
        <v>0.85799999999999998</v>
      </c>
      <c r="D1115" s="339">
        <v>0.91300000000000003</v>
      </c>
      <c r="E1115" s="339">
        <v>1.875</v>
      </c>
      <c r="F1115" s="339">
        <v>2.0070000000000001</v>
      </c>
      <c r="G1115" s="339">
        <v>4.1150000000000002</v>
      </c>
      <c r="H1115" s="339">
        <v>-0.153</v>
      </c>
      <c r="I1115" s="339">
        <v>-0.24299999999999999</v>
      </c>
    </row>
    <row r="1116" spans="2:9" x14ac:dyDescent="0.2">
      <c r="B1116" s="943">
        <v>43685</v>
      </c>
      <c r="C1116" s="339">
        <v>0.86299999999999999</v>
      </c>
      <c r="D1116" s="339">
        <v>0.96099999999999997</v>
      </c>
      <c r="E1116" s="339">
        <v>1.899</v>
      </c>
      <c r="F1116" s="339">
        <v>2.0009999999999999</v>
      </c>
      <c r="G1116" s="339">
        <v>4.077</v>
      </c>
      <c r="H1116" s="339">
        <v>-0.13200000000000001</v>
      </c>
      <c r="I1116" s="339">
        <v>-0.23400000000000001</v>
      </c>
    </row>
    <row r="1117" spans="2:9" x14ac:dyDescent="0.2">
      <c r="B1117" s="943">
        <v>43686</v>
      </c>
      <c r="C1117" s="339">
        <v>0.84799999999999998</v>
      </c>
      <c r="D1117" s="339">
        <v>0.91100000000000003</v>
      </c>
      <c r="E1117" s="339">
        <v>1.8169999999999999</v>
      </c>
      <c r="F1117" s="339">
        <v>1.9390000000000001</v>
      </c>
      <c r="G1117" s="339">
        <v>4.1029999999999998</v>
      </c>
      <c r="H1117" s="339">
        <v>-0.13700000000000001</v>
      </c>
      <c r="I1117" s="339">
        <v>-0.24199999999999999</v>
      </c>
    </row>
    <row r="1118" spans="2:9" x14ac:dyDescent="0.2">
      <c r="B1118" s="943">
        <v>43689</v>
      </c>
      <c r="C1118" s="339">
        <v>0.85799999999999998</v>
      </c>
      <c r="D1118" s="339">
        <v>0.92500000000000004</v>
      </c>
      <c r="E1118" s="339">
        <v>1.7649999999999999</v>
      </c>
      <c r="F1118" s="339">
        <v>1.909</v>
      </c>
      <c r="G1118" s="339">
        <v>4.0259999999999998</v>
      </c>
      <c r="H1118" s="339">
        <v>-0.13800000000000001</v>
      </c>
      <c r="I1118" s="339">
        <v>-0.26600000000000001</v>
      </c>
    </row>
    <row r="1119" spans="2:9" x14ac:dyDescent="0.2">
      <c r="B1119" s="943">
        <v>43690</v>
      </c>
      <c r="C1119" s="339">
        <v>0.84299999999999997</v>
      </c>
      <c r="D1119" s="339">
        <v>0.89100000000000001</v>
      </c>
      <c r="E1119" s="339">
        <v>1.7110000000000001</v>
      </c>
      <c r="F1119" s="339">
        <v>1.86</v>
      </c>
      <c r="G1119" s="339">
        <v>4.0229999999999997</v>
      </c>
      <c r="H1119" s="339">
        <v>-0.155</v>
      </c>
      <c r="I1119" s="339">
        <v>-0.28699999999999998</v>
      </c>
    </row>
    <row r="1120" spans="2:9" x14ac:dyDescent="0.2">
      <c r="B1120" s="943">
        <v>43691</v>
      </c>
      <c r="C1120" s="339">
        <v>0.81200000000000006</v>
      </c>
      <c r="D1120" s="339">
        <v>0.85</v>
      </c>
      <c r="E1120" s="339">
        <v>1.5529999999999999</v>
      </c>
      <c r="F1120" s="339">
        <v>1.7529999999999999</v>
      </c>
      <c r="G1120" s="339">
        <v>3.9670000000000001</v>
      </c>
      <c r="H1120" s="339">
        <v>-0.192</v>
      </c>
      <c r="I1120" s="339">
        <v>-0.309</v>
      </c>
    </row>
    <row r="1121" spans="2:9" x14ac:dyDescent="0.2">
      <c r="B1121" s="943">
        <v>43692</v>
      </c>
      <c r="C1121" s="339">
        <v>0.75700000000000001</v>
      </c>
      <c r="D1121" s="339">
        <v>0.872</v>
      </c>
      <c r="E1121" s="339">
        <v>1.575</v>
      </c>
      <c r="F1121" s="339">
        <v>1.7529999999999999</v>
      </c>
      <c r="G1121" s="339">
        <v>3.9670000000000001</v>
      </c>
      <c r="H1121" s="339">
        <v>-0.23599999999999999</v>
      </c>
      <c r="I1121" s="339">
        <v>-0.371</v>
      </c>
    </row>
    <row r="1122" spans="2:9" x14ac:dyDescent="0.2">
      <c r="B1122" s="943">
        <v>43693</v>
      </c>
      <c r="C1122" s="339">
        <v>0.745</v>
      </c>
      <c r="D1122" s="339">
        <v>0.88400000000000001</v>
      </c>
      <c r="E1122" s="339">
        <v>1.627</v>
      </c>
      <c r="F1122" s="339">
        <v>1.7210000000000001</v>
      </c>
      <c r="G1122" s="339">
        <v>3.9239999999999999</v>
      </c>
      <c r="H1122" s="339">
        <v>-0.23899999999999999</v>
      </c>
      <c r="I1122" s="339">
        <v>-0.45400000000000001</v>
      </c>
    </row>
    <row r="1123" spans="2:9" x14ac:dyDescent="0.2">
      <c r="B1123" s="943">
        <v>43696</v>
      </c>
      <c r="C1123" s="339">
        <v>0.73899999999999999</v>
      </c>
      <c r="D1123" s="339">
        <v>0.92900000000000005</v>
      </c>
      <c r="E1123" s="339">
        <v>1.627</v>
      </c>
      <c r="F1123" s="339">
        <v>1.8660000000000001</v>
      </c>
      <c r="G1123" s="339">
        <v>3.952</v>
      </c>
      <c r="H1123" s="339">
        <v>-0.19600000000000001</v>
      </c>
      <c r="I1123" s="339">
        <v>-0.41599999999999998</v>
      </c>
    </row>
    <row r="1124" spans="2:9" x14ac:dyDescent="0.2">
      <c r="B1124" s="943">
        <v>43697</v>
      </c>
      <c r="C1124" s="339">
        <v>0.68799999999999994</v>
      </c>
      <c r="D1124" s="339">
        <v>0.95899999999999996</v>
      </c>
      <c r="E1124" s="339">
        <v>1.6120000000000001</v>
      </c>
      <c r="F1124" s="339">
        <v>1.843</v>
      </c>
      <c r="G1124" s="339">
        <v>3.964</v>
      </c>
      <c r="H1124" s="339">
        <v>-0.222</v>
      </c>
      <c r="I1124" s="339">
        <v>-0.437</v>
      </c>
    </row>
    <row r="1125" spans="2:9" x14ac:dyDescent="0.2">
      <c r="B1125" s="943">
        <v>43698</v>
      </c>
      <c r="C1125" s="339">
        <v>0.67100000000000004</v>
      </c>
      <c r="D1125" s="339">
        <v>0.95499999999999996</v>
      </c>
      <c r="E1125" s="339">
        <v>1.754</v>
      </c>
      <c r="F1125" s="339">
        <v>1.9450000000000001</v>
      </c>
      <c r="G1125" s="339">
        <v>4.0259999999999998</v>
      </c>
      <c r="H1125" s="339">
        <v>-0.20100000000000001</v>
      </c>
      <c r="I1125" s="339">
        <v>-0.43099999999999999</v>
      </c>
    </row>
    <row r="1126" spans="2:9" x14ac:dyDescent="0.2">
      <c r="B1126" s="943">
        <v>43699</v>
      </c>
      <c r="C1126" s="339">
        <v>0.66800000000000004</v>
      </c>
      <c r="D1126" s="339">
        <v>1.014</v>
      </c>
      <c r="E1126" s="339">
        <v>1.8839999999999999</v>
      </c>
      <c r="F1126" s="339">
        <v>2.0259999999999998</v>
      </c>
      <c r="G1126" s="339">
        <v>4.0659999999999998</v>
      </c>
      <c r="H1126" s="339">
        <v>-0.16300000000000001</v>
      </c>
      <c r="I1126" s="339">
        <v>-0.38700000000000001</v>
      </c>
    </row>
    <row r="1127" spans="2:9" x14ac:dyDescent="0.2">
      <c r="B1127" s="943">
        <v>43700</v>
      </c>
      <c r="C1127" s="339">
        <v>0.66700000000000004</v>
      </c>
      <c r="D1127" s="339">
        <v>1.073</v>
      </c>
      <c r="E1127" s="339">
        <v>1.907</v>
      </c>
      <c r="F1127" s="339">
        <v>2.004</v>
      </c>
      <c r="G1127" s="339">
        <v>4.0709999999999997</v>
      </c>
      <c r="H1127" s="339">
        <v>-0.17599999999999999</v>
      </c>
      <c r="I1127" s="339">
        <v>-0.40400000000000003</v>
      </c>
    </row>
    <row r="1128" spans="2:9" x14ac:dyDescent="0.2">
      <c r="B1128" s="943">
        <v>43703</v>
      </c>
      <c r="C1128" s="339">
        <v>0.66700000000000004</v>
      </c>
      <c r="D1128" s="339">
        <v>1.034</v>
      </c>
      <c r="E1128" s="339">
        <v>1.869</v>
      </c>
      <c r="F1128" s="339">
        <v>1.93</v>
      </c>
      <c r="G1128" s="339">
        <v>4.0869999999999997</v>
      </c>
      <c r="H1128" s="339">
        <v>-0.17399999999999999</v>
      </c>
      <c r="I1128" s="339">
        <v>-0.40699999999999997</v>
      </c>
    </row>
    <row r="1129" spans="2:9" x14ac:dyDescent="0.2">
      <c r="B1129" s="943">
        <v>43704</v>
      </c>
      <c r="C1129" s="339">
        <v>0.66</v>
      </c>
      <c r="D1129" s="339">
        <v>0.98</v>
      </c>
      <c r="E1129" s="339">
        <v>1.758</v>
      </c>
      <c r="F1129" s="339">
        <v>1.8129999999999999</v>
      </c>
      <c r="G1129" s="339">
        <v>4.1050000000000004</v>
      </c>
      <c r="H1129" s="339">
        <v>-0.22</v>
      </c>
      <c r="I1129" s="339">
        <v>-0.42799999999999999</v>
      </c>
    </row>
    <row r="1130" spans="2:9" x14ac:dyDescent="0.2">
      <c r="B1130" s="943">
        <v>43705</v>
      </c>
      <c r="C1130" s="339">
        <v>0.60499999999999998</v>
      </c>
      <c r="D1130" s="339">
        <v>0.98199999999999998</v>
      </c>
      <c r="E1130" s="339">
        <v>1.766</v>
      </c>
      <c r="F1130" s="339">
        <v>1.7549999999999999</v>
      </c>
      <c r="G1130" s="339">
        <v>4.0419999999999998</v>
      </c>
      <c r="H1130" s="339">
        <v>-0.22900000000000001</v>
      </c>
      <c r="I1130" s="339">
        <v>-0.44600000000000001</v>
      </c>
    </row>
    <row r="1131" spans="2:9" x14ac:dyDescent="0.2">
      <c r="B1131" s="943">
        <v>43706</v>
      </c>
      <c r="C1131" s="339">
        <v>0.59399999999999997</v>
      </c>
      <c r="D1131" s="339">
        <v>1.0009999999999999</v>
      </c>
      <c r="E1131" s="339">
        <v>1.873</v>
      </c>
      <c r="F1131" s="339">
        <v>1.82</v>
      </c>
      <c r="G1131" s="339">
        <v>4.0510000000000002</v>
      </c>
      <c r="H1131" s="339">
        <v>-0.21299999999999999</v>
      </c>
      <c r="I1131" s="339">
        <v>-0.434</v>
      </c>
    </row>
    <row r="1132" spans="2:9" x14ac:dyDescent="0.2">
      <c r="B1132" s="943">
        <v>43707</v>
      </c>
      <c r="C1132" s="339">
        <v>0.59</v>
      </c>
      <c r="D1132" s="339">
        <v>0.997</v>
      </c>
      <c r="E1132" s="339">
        <v>1.8720000000000001</v>
      </c>
      <c r="F1132" s="339">
        <v>1.829</v>
      </c>
      <c r="G1132" s="339">
        <v>4.0789999999999997</v>
      </c>
      <c r="H1132" s="339">
        <v>-0.21199999999999999</v>
      </c>
      <c r="I1132" s="339">
        <v>-0.45100000000000001</v>
      </c>
    </row>
    <row r="1133" spans="2:9" x14ac:dyDescent="0.2">
      <c r="B1133" s="943">
        <v>43710</v>
      </c>
      <c r="C1133" s="339">
        <v>0.57999999999999996</v>
      </c>
      <c r="D1133" s="339">
        <v>0.98699999999999999</v>
      </c>
      <c r="E1133" s="339">
        <v>1.8859999999999999</v>
      </c>
      <c r="F1133" s="339">
        <v>1.839</v>
      </c>
      <c r="G1133" s="339">
        <v>4.0609999999999999</v>
      </c>
      <c r="H1133" s="339">
        <v>-0.219</v>
      </c>
      <c r="I1133" s="339">
        <v>-0.42799999999999999</v>
      </c>
    </row>
    <row r="1134" spans="2:9" x14ac:dyDescent="0.2">
      <c r="B1134" s="943">
        <v>43711</v>
      </c>
      <c r="C1134" s="339">
        <v>0.56299999999999994</v>
      </c>
      <c r="D1134" s="339">
        <v>0.97699999999999998</v>
      </c>
      <c r="E1134" s="339">
        <v>1.86</v>
      </c>
      <c r="F1134" s="339">
        <v>1.8140000000000001</v>
      </c>
      <c r="G1134" s="339">
        <v>4.0039999999999996</v>
      </c>
      <c r="H1134" s="339">
        <v>-0.221</v>
      </c>
      <c r="I1134" s="339">
        <v>-0.44</v>
      </c>
    </row>
    <row r="1135" spans="2:9" x14ac:dyDescent="0.2">
      <c r="B1135" s="943">
        <v>43712</v>
      </c>
      <c r="C1135" s="339">
        <v>0.55400000000000005</v>
      </c>
      <c r="D1135" s="339">
        <v>1.014</v>
      </c>
      <c r="E1135" s="339">
        <v>1.9750000000000001</v>
      </c>
      <c r="F1135" s="339">
        <v>1.885</v>
      </c>
      <c r="G1135" s="339">
        <v>4.0410000000000004</v>
      </c>
      <c r="H1135" s="339">
        <v>-0.20300000000000001</v>
      </c>
      <c r="I1135" s="339">
        <v>-0.443</v>
      </c>
    </row>
    <row r="1136" spans="2:9" x14ac:dyDescent="0.2">
      <c r="B1136" s="943">
        <v>43713</v>
      </c>
      <c r="C1136" s="339">
        <v>0.56899999999999995</v>
      </c>
      <c r="D1136" s="339">
        <v>1.151</v>
      </c>
      <c r="E1136" s="339">
        <v>2.149</v>
      </c>
      <c r="F1136" s="339">
        <v>1.9750000000000001</v>
      </c>
      <c r="G1136" s="339">
        <v>4.1379999999999999</v>
      </c>
      <c r="H1136" s="339">
        <v>-0.13400000000000001</v>
      </c>
      <c r="I1136" s="339">
        <v>-0.372</v>
      </c>
    </row>
    <row r="1137" spans="2:9" x14ac:dyDescent="0.2">
      <c r="B1137" s="943">
        <v>43714</v>
      </c>
      <c r="C1137" s="339">
        <v>0.57599999999999996</v>
      </c>
      <c r="D1137" s="339">
        <v>1.1479999999999999</v>
      </c>
      <c r="E1137" s="339">
        <v>2.1469999999999998</v>
      </c>
      <c r="F1137" s="339">
        <v>2.008</v>
      </c>
      <c r="G1137" s="339">
        <v>4.1669999999999998</v>
      </c>
      <c r="H1137" s="339">
        <v>-0.159</v>
      </c>
      <c r="I1137" s="339">
        <v>-0.42299999999999999</v>
      </c>
    </row>
    <row r="1138" spans="2:9" x14ac:dyDescent="0.2">
      <c r="B1138" s="943">
        <v>43717</v>
      </c>
      <c r="C1138" s="339">
        <v>0.57699999999999996</v>
      </c>
      <c r="D1138" s="339">
        <v>1.204</v>
      </c>
      <c r="E1138" s="339">
        <v>2.2509999999999999</v>
      </c>
      <c r="F1138" s="339">
        <v>2.0830000000000002</v>
      </c>
      <c r="G1138" s="339">
        <v>4.2050000000000001</v>
      </c>
      <c r="H1138" s="339">
        <v>-9.8000000000000004E-2</v>
      </c>
      <c r="I1138" s="339">
        <v>-0.372</v>
      </c>
    </row>
    <row r="1139" spans="2:9" x14ac:dyDescent="0.2">
      <c r="B1139" s="943">
        <v>43718</v>
      </c>
      <c r="C1139" s="339">
        <v>0.58899999999999997</v>
      </c>
      <c r="D1139" s="339">
        <v>1.2549999999999999</v>
      </c>
      <c r="E1139" s="339">
        <v>2.2290000000000001</v>
      </c>
      <c r="F1139" s="339">
        <v>2.157</v>
      </c>
      <c r="G1139" s="339">
        <v>4.2210000000000001</v>
      </c>
      <c r="H1139" s="339">
        <v>-2.7E-2</v>
      </c>
      <c r="I1139" s="339">
        <v>-0.35299999999999998</v>
      </c>
    </row>
    <row r="1140" spans="2:9" x14ac:dyDescent="0.2">
      <c r="B1140" s="943">
        <v>43719</v>
      </c>
      <c r="C1140" s="339">
        <v>0.58599999999999997</v>
      </c>
      <c r="D1140" s="339">
        <v>1.327</v>
      </c>
      <c r="E1140" s="339">
        <v>2.157</v>
      </c>
      <c r="F1140" s="339">
        <v>2.0649999999999999</v>
      </c>
      <c r="G1140" s="339">
        <v>4.2030000000000003</v>
      </c>
      <c r="H1140" s="339">
        <v>-1.2999999999999999E-2</v>
      </c>
      <c r="I1140" s="339">
        <v>-0.36899999999999999</v>
      </c>
    </row>
    <row r="1141" spans="2:9" x14ac:dyDescent="0.2">
      <c r="B1141" s="943">
        <v>43720</v>
      </c>
      <c r="C1141" s="339">
        <v>0.56899999999999995</v>
      </c>
      <c r="D1141" s="339">
        <v>1.272</v>
      </c>
      <c r="E1141" s="339">
        <v>2.0289999999999999</v>
      </c>
      <c r="F1141" s="339">
        <v>2.0099999999999998</v>
      </c>
      <c r="G1141" s="339">
        <v>4.056</v>
      </c>
      <c r="H1141" s="339">
        <v>2E-3</v>
      </c>
      <c r="I1141" s="339">
        <v>-0.33800000000000002</v>
      </c>
    </row>
    <row r="1142" spans="2:9" x14ac:dyDescent="0.2">
      <c r="B1142" s="943">
        <v>43721</v>
      </c>
      <c r="C1142" s="339">
        <v>0.624</v>
      </c>
      <c r="D1142" s="339">
        <v>1.3440000000000001</v>
      </c>
      <c r="E1142" s="339">
        <v>2.077</v>
      </c>
      <c r="F1142" s="339">
        <v>2.1419999999999999</v>
      </c>
      <c r="G1142" s="339">
        <v>4.0869999999999997</v>
      </c>
      <c r="H1142" s="339">
        <v>0.09</v>
      </c>
      <c r="I1142" s="339">
        <v>-0.28599999999999998</v>
      </c>
    </row>
    <row r="1143" spans="2:9" x14ac:dyDescent="0.2">
      <c r="B1143" s="943">
        <v>43724</v>
      </c>
      <c r="C1143" s="339">
        <v>0.65300000000000002</v>
      </c>
      <c r="D1143" s="339">
        <v>1.3660000000000001</v>
      </c>
      <c r="E1143" s="339">
        <v>2.048</v>
      </c>
      <c r="F1143" s="339">
        <v>2.12</v>
      </c>
      <c r="G1143" s="339">
        <v>4.1059999999999999</v>
      </c>
      <c r="H1143" s="339">
        <v>6.4000000000000001E-2</v>
      </c>
      <c r="I1143" s="339">
        <v>-0.29799999999999999</v>
      </c>
    </row>
    <row r="1144" spans="2:9" x14ac:dyDescent="0.2">
      <c r="B1144" s="943">
        <v>43725</v>
      </c>
      <c r="C1144" s="339">
        <v>0.65200000000000002</v>
      </c>
      <c r="D1144" s="339">
        <v>1.363</v>
      </c>
      <c r="E1144" s="339">
        <v>2.069</v>
      </c>
      <c r="F1144" s="339">
        <v>2.121</v>
      </c>
      <c r="G1144" s="339">
        <v>4.1280000000000001</v>
      </c>
      <c r="H1144" s="339">
        <v>7.9000000000000001E-2</v>
      </c>
      <c r="I1144" s="339">
        <v>-0.28000000000000003</v>
      </c>
    </row>
    <row r="1145" spans="2:9" x14ac:dyDescent="0.2">
      <c r="B1145" s="943">
        <v>43726</v>
      </c>
      <c r="C1145" s="339">
        <v>0.63600000000000001</v>
      </c>
      <c r="D1145" s="339">
        <v>1.357</v>
      </c>
      <c r="E1145" s="339">
        <v>1.9930000000000001</v>
      </c>
      <c r="F1145" s="339">
        <v>2.0659999999999998</v>
      </c>
      <c r="G1145" s="339">
        <v>4.125</v>
      </c>
      <c r="H1145" s="339">
        <v>5.3999999999999999E-2</v>
      </c>
      <c r="I1145" s="339">
        <v>-0.311</v>
      </c>
    </row>
    <row r="1146" spans="2:9" x14ac:dyDescent="0.2">
      <c r="B1146" s="943">
        <v>43727</v>
      </c>
      <c r="C1146" s="339">
        <v>0.63900000000000001</v>
      </c>
      <c r="D1146" s="339">
        <v>1.359</v>
      </c>
      <c r="E1146" s="339">
        <v>1.9790000000000001</v>
      </c>
      <c r="F1146" s="339">
        <v>2.0550000000000002</v>
      </c>
      <c r="G1146" s="339">
        <v>4.1289999999999996</v>
      </c>
      <c r="H1146" s="339">
        <v>6.0999999999999999E-2</v>
      </c>
      <c r="I1146" s="339">
        <v>-0.29699999999999999</v>
      </c>
    </row>
    <row r="1147" spans="2:9" x14ac:dyDescent="0.2">
      <c r="B1147" s="943">
        <v>43728</v>
      </c>
      <c r="C1147" s="339">
        <v>0.63900000000000001</v>
      </c>
      <c r="D1147" s="339">
        <v>1.3460000000000001</v>
      </c>
      <c r="E1147" s="339">
        <v>1.956</v>
      </c>
      <c r="F1147" s="339">
        <v>2.036</v>
      </c>
      <c r="G1147" s="339">
        <v>4.1319999999999997</v>
      </c>
      <c r="H1147" s="339">
        <v>4.3999999999999997E-2</v>
      </c>
      <c r="I1147" s="339">
        <v>-0.254</v>
      </c>
    </row>
    <row r="1148" spans="2:9" x14ac:dyDescent="0.2">
      <c r="B1148" s="943">
        <v>43731</v>
      </c>
      <c r="C1148" s="339">
        <v>0.623</v>
      </c>
      <c r="D1148" s="339">
        <v>1.319</v>
      </c>
      <c r="E1148" s="339">
        <v>1.879</v>
      </c>
      <c r="F1148" s="339">
        <v>2.0409999999999999</v>
      </c>
      <c r="G1148" s="339">
        <v>4.125</v>
      </c>
      <c r="H1148" s="339">
        <v>-2.1000000000000001E-2</v>
      </c>
      <c r="I1148" s="339">
        <v>-0.311</v>
      </c>
    </row>
    <row r="1149" spans="2:9" x14ac:dyDescent="0.2">
      <c r="B1149" s="943">
        <v>43732</v>
      </c>
      <c r="C1149" s="339">
        <v>0.61699999999999999</v>
      </c>
      <c r="D1149" s="339">
        <v>1.3169999999999999</v>
      </c>
      <c r="E1149" s="339">
        <v>1.849</v>
      </c>
      <c r="F1149" s="339">
        <v>2.0449999999999999</v>
      </c>
      <c r="G1149" s="339">
        <v>4.1139999999999999</v>
      </c>
      <c r="H1149" s="339">
        <v>-0.03</v>
      </c>
      <c r="I1149" s="339">
        <v>-0.31900000000000001</v>
      </c>
    </row>
    <row r="1150" spans="2:9" x14ac:dyDescent="0.2">
      <c r="B1150" s="943">
        <v>43733</v>
      </c>
      <c r="C1150" s="339">
        <v>0.58699999999999997</v>
      </c>
      <c r="D1150" s="339">
        <v>1.288</v>
      </c>
      <c r="E1150" s="339">
        <v>1.889</v>
      </c>
      <c r="F1150" s="339">
        <v>2.0350000000000001</v>
      </c>
      <c r="G1150" s="339">
        <v>4.117</v>
      </c>
      <c r="H1150" s="339">
        <v>-1.6E-2</v>
      </c>
      <c r="I1150" s="339">
        <v>-0.307</v>
      </c>
    </row>
    <row r="1151" spans="2:9" x14ac:dyDescent="0.2">
      <c r="B1151" s="943">
        <v>43734</v>
      </c>
      <c r="C1151" s="339">
        <v>0.58899999999999997</v>
      </c>
      <c r="D1151" s="339">
        <v>1.3069999999999999</v>
      </c>
      <c r="E1151" s="339">
        <v>1.927</v>
      </c>
      <c r="F1151" s="339">
        <v>2.0030000000000001</v>
      </c>
      <c r="G1151" s="339">
        <v>4.0830000000000002</v>
      </c>
      <c r="H1151" s="339">
        <v>-2.1999999999999999E-2</v>
      </c>
      <c r="I1151" s="339">
        <v>-0.308</v>
      </c>
    </row>
    <row r="1152" spans="2:9" x14ac:dyDescent="0.2">
      <c r="B1152" s="943">
        <v>43735</v>
      </c>
      <c r="C1152" s="339">
        <v>0.58099999999999996</v>
      </c>
      <c r="D1152" s="339">
        <v>1.306</v>
      </c>
      <c r="E1152" s="339">
        <v>1.964</v>
      </c>
      <c r="F1152" s="339">
        <v>1.994</v>
      </c>
      <c r="G1152" s="339">
        <v>4.085</v>
      </c>
      <c r="H1152" s="339">
        <v>-1.4999999999999999E-2</v>
      </c>
      <c r="I1152" s="339">
        <v>-0.307</v>
      </c>
    </row>
    <row r="1153" spans="2:9" x14ac:dyDescent="0.2">
      <c r="B1153" s="943">
        <v>43738</v>
      </c>
      <c r="C1153" s="339">
        <v>0.57999999999999996</v>
      </c>
      <c r="D1153" s="339">
        <v>1.3169999999999999</v>
      </c>
      <c r="E1153" s="339">
        <v>1.972</v>
      </c>
      <c r="F1153" s="339">
        <v>1.988</v>
      </c>
      <c r="G1153" s="339">
        <v>4.085</v>
      </c>
      <c r="H1153" s="339">
        <v>-7.0000000000000001E-3</v>
      </c>
      <c r="I1153" s="339">
        <v>-0.29299999999999998</v>
      </c>
    </row>
    <row r="1154" spans="2:9" x14ac:dyDescent="0.2">
      <c r="B1154" s="943">
        <v>43739</v>
      </c>
      <c r="C1154" s="339">
        <v>0.58599999999999997</v>
      </c>
      <c r="D1154" s="339">
        <v>1.3320000000000001</v>
      </c>
      <c r="E1154" s="339">
        <v>1.988</v>
      </c>
      <c r="F1154" s="339">
        <v>2.0009999999999999</v>
      </c>
      <c r="G1154" s="339">
        <v>4.1230000000000002</v>
      </c>
      <c r="H1154" s="339">
        <v>-2.5000000000000001E-2</v>
      </c>
      <c r="I1154" s="339">
        <v>-0.29199999999999998</v>
      </c>
    </row>
    <row r="1155" spans="2:9" x14ac:dyDescent="0.2">
      <c r="B1155" s="943">
        <v>43740</v>
      </c>
      <c r="C1155" s="339">
        <v>0.59</v>
      </c>
      <c r="D1155" s="339">
        <v>1.31</v>
      </c>
      <c r="E1155" s="339">
        <v>1.9670000000000001</v>
      </c>
      <c r="F1155" s="339">
        <v>2.0009999999999999</v>
      </c>
      <c r="G1155" s="339">
        <v>4.1280000000000001</v>
      </c>
      <c r="H1155" s="339">
        <v>-7.0000000000000001E-3</v>
      </c>
      <c r="I1155" s="339">
        <v>-0.27700000000000002</v>
      </c>
    </row>
    <row r="1156" spans="2:9" x14ac:dyDescent="0.2">
      <c r="B1156" s="943">
        <v>43741</v>
      </c>
      <c r="C1156" s="339">
        <v>0.55300000000000005</v>
      </c>
      <c r="D1156" s="339">
        <v>1.276</v>
      </c>
      <c r="E1156" s="339">
        <v>1.8540000000000001</v>
      </c>
      <c r="F1156" s="339">
        <v>1.929</v>
      </c>
      <c r="G1156" s="339">
        <v>4.1219999999999999</v>
      </c>
      <c r="H1156" s="339">
        <v>-3.1E-2</v>
      </c>
      <c r="I1156" s="339">
        <v>-0.30399999999999999</v>
      </c>
    </row>
    <row r="1157" spans="2:9" x14ac:dyDescent="0.2">
      <c r="B1157" s="943">
        <v>43742</v>
      </c>
      <c r="C1157" s="339">
        <v>0.55500000000000005</v>
      </c>
      <c r="D1157" s="339">
        <v>1.238</v>
      </c>
      <c r="E1157" s="339">
        <v>1.8029999999999999</v>
      </c>
      <c r="F1157" s="339">
        <v>1.897</v>
      </c>
      <c r="G1157" s="339">
        <v>4.09</v>
      </c>
      <c r="H1157" s="339">
        <v>-3.7999999999999999E-2</v>
      </c>
      <c r="I1157" s="339">
        <v>-0.312</v>
      </c>
    </row>
    <row r="1158" spans="2:9" x14ac:dyDescent="0.2">
      <c r="B1158" s="943">
        <v>43745</v>
      </c>
      <c r="C1158" s="339">
        <v>0.55000000000000004</v>
      </c>
      <c r="D1158" s="339">
        <v>1.214</v>
      </c>
      <c r="E1158" s="339">
        <v>1.821</v>
      </c>
      <c r="F1158" s="339">
        <v>1.8759999999999999</v>
      </c>
      <c r="G1158" s="339">
        <v>4.0979999999999999</v>
      </c>
      <c r="H1158" s="339">
        <v>-3.7999999999999999E-2</v>
      </c>
      <c r="I1158" s="339">
        <v>-0.29699999999999999</v>
      </c>
    </row>
    <row r="1159" spans="2:9" x14ac:dyDescent="0.2">
      <c r="B1159" s="943">
        <v>43746</v>
      </c>
      <c r="C1159" s="339">
        <v>0.55800000000000005</v>
      </c>
      <c r="D1159" s="339">
        <v>1.1990000000000001</v>
      </c>
      <c r="E1159" s="339">
        <v>1.8220000000000001</v>
      </c>
      <c r="F1159" s="339">
        <v>1.887</v>
      </c>
      <c r="G1159" s="339">
        <v>4.1159999999999997</v>
      </c>
      <c r="H1159" s="339">
        <v>-5.2999999999999999E-2</v>
      </c>
      <c r="I1159" s="339">
        <v>-0.31</v>
      </c>
    </row>
    <row r="1160" spans="2:9" x14ac:dyDescent="0.2">
      <c r="B1160" s="943">
        <v>43747</v>
      </c>
      <c r="C1160" s="339">
        <v>0.55300000000000005</v>
      </c>
      <c r="D1160" s="339">
        <v>1.133</v>
      </c>
      <c r="E1160" s="339">
        <v>1.8460000000000001</v>
      </c>
      <c r="F1160" s="339">
        <v>1.8939999999999999</v>
      </c>
      <c r="G1160" s="339">
        <v>4.1230000000000002</v>
      </c>
      <c r="H1160" s="339">
        <v>-2.5999999999999999E-2</v>
      </c>
      <c r="I1160" s="339">
        <v>-0.28100000000000003</v>
      </c>
    </row>
    <row r="1161" spans="2:9" x14ac:dyDescent="0.2">
      <c r="B1161" s="943">
        <v>43748</v>
      </c>
      <c r="C1161" s="339">
        <v>0.54800000000000004</v>
      </c>
      <c r="D1161" s="339">
        <v>1.1759999999999999</v>
      </c>
      <c r="E1161" s="339">
        <v>1.95</v>
      </c>
      <c r="F1161" s="339">
        <v>1.929</v>
      </c>
      <c r="G1161" s="339">
        <v>4.1239999999999997</v>
      </c>
      <c r="H1161" s="339">
        <v>3.4000000000000002E-2</v>
      </c>
      <c r="I1161" s="339">
        <v>8.9999999999999993E-3</v>
      </c>
    </row>
    <row r="1162" spans="2:9" x14ac:dyDescent="0.2">
      <c r="B1162" s="943">
        <v>43749</v>
      </c>
      <c r="C1162" s="339">
        <v>0.55200000000000005</v>
      </c>
      <c r="D1162" s="339">
        <v>1.248</v>
      </c>
      <c r="E1162" s="339">
        <v>2.0099999999999998</v>
      </c>
      <c r="F1162" s="339">
        <v>1.994</v>
      </c>
      <c r="G1162" s="339">
        <v>4.0970000000000004</v>
      </c>
      <c r="H1162" s="339">
        <v>5.8999999999999997E-2</v>
      </c>
      <c r="I1162" s="339">
        <v>0.03</v>
      </c>
    </row>
    <row r="1163" spans="2:9" x14ac:dyDescent="0.2">
      <c r="B1163" s="943">
        <v>43752</v>
      </c>
      <c r="C1163" s="339">
        <v>0.55200000000000005</v>
      </c>
      <c r="D1163" s="339">
        <v>1.2450000000000001</v>
      </c>
      <c r="E1163" s="339">
        <v>1.9670000000000001</v>
      </c>
      <c r="F1163" s="339">
        <v>1.9750000000000001</v>
      </c>
      <c r="G1163" s="339">
        <v>4.1100000000000003</v>
      </c>
      <c r="H1163" s="339">
        <v>4.7E-2</v>
      </c>
      <c r="I1163" s="339">
        <v>6.0000000000000001E-3</v>
      </c>
    </row>
    <row r="1164" spans="2:9" x14ac:dyDescent="0.2">
      <c r="B1164" s="943">
        <v>43753</v>
      </c>
      <c r="C1164" s="339">
        <v>0.56599999999999995</v>
      </c>
      <c r="D1164" s="339">
        <v>1.2769999999999999</v>
      </c>
      <c r="E1164" s="339">
        <v>1.9730000000000001</v>
      </c>
      <c r="F1164" s="339">
        <v>1.98</v>
      </c>
      <c r="G1164" s="339">
        <v>4.1230000000000002</v>
      </c>
      <c r="H1164" s="339">
        <v>0.04</v>
      </c>
      <c r="I1164" s="339">
        <v>4.3999999999999997E-2</v>
      </c>
    </row>
    <row r="1165" spans="2:9" x14ac:dyDescent="0.2">
      <c r="B1165" s="943">
        <v>43754</v>
      </c>
      <c r="C1165" s="339">
        <v>0.57799999999999996</v>
      </c>
      <c r="D1165" s="339">
        <v>1.387</v>
      </c>
      <c r="E1165" s="339">
        <v>2.0110000000000001</v>
      </c>
      <c r="F1165" s="339">
        <v>2.0009999999999999</v>
      </c>
      <c r="G1165" s="339">
        <v>4.1379999999999999</v>
      </c>
      <c r="H1165" s="339">
        <v>2.1000000000000001E-2</v>
      </c>
      <c r="I1165" s="339">
        <v>4.9000000000000002E-2</v>
      </c>
    </row>
    <row r="1166" spans="2:9" x14ac:dyDescent="0.2">
      <c r="B1166" s="943">
        <v>43755</v>
      </c>
      <c r="C1166" s="339">
        <v>0.59199999999999997</v>
      </c>
      <c r="D1166" s="339">
        <v>1.417</v>
      </c>
      <c r="E1166" s="339">
        <v>2.0019999999999998</v>
      </c>
      <c r="F1166" s="339">
        <v>1.9950000000000001</v>
      </c>
      <c r="G1166" s="339">
        <v>4.12</v>
      </c>
      <c r="H1166" s="339">
        <v>0</v>
      </c>
      <c r="I1166" s="339">
        <v>3.9E-2</v>
      </c>
    </row>
    <row r="1167" spans="2:9" x14ac:dyDescent="0.2">
      <c r="B1167" s="943">
        <v>43756</v>
      </c>
      <c r="C1167" s="339">
        <v>0.59799999999999998</v>
      </c>
      <c r="D1167" s="339">
        <v>1.389</v>
      </c>
      <c r="E1167" s="339">
        <v>2.0099999999999998</v>
      </c>
      <c r="F1167" s="339">
        <v>2.0150000000000001</v>
      </c>
      <c r="G1167" s="339">
        <v>4.1150000000000002</v>
      </c>
      <c r="H1167" s="339">
        <v>4.4999999999999998E-2</v>
      </c>
      <c r="I1167" s="339">
        <v>6.3E-2</v>
      </c>
    </row>
    <row r="1168" spans="2:9" x14ac:dyDescent="0.2">
      <c r="B1168" s="943">
        <v>43759</v>
      </c>
      <c r="C1168" s="339">
        <v>0.625</v>
      </c>
      <c r="D1168" s="339">
        <v>1.367</v>
      </c>
      <c r="E1168" s="339">
        <v>2.0299999999999998</v>
      </c>
      <c r="F1168" s="339">
        <v>2.0339999999999998</v>
      </c>
      <c r="G1168" s="339">
        <v>4.12</v>
      </c>
      <c r="H1168" s="339">
        <v>9.2999999999999999E-2</v>
      </c>
      <c r="I1168" s="339">
        <v>9.1999999999999998E-2</v>
      </c>
    </row>
    <row r="1169" spans="2:9" x14ac:dyDescent="0.2">
      <c r="B1169" s="943">
        <v>43760</v>
      </c>
      <c r="C1169" s="339">
        <v>0.61</v>
      </c>
      <c r="D1169" s="339">
        <v>1.3759999999999999</v>
      </c>
      <c r="E1169" s="339">
        <v>1.956</v>
      </c>
      <c r="F1169" s="339">
        <v>1.978</v>
      </c>
      <c r="G1169" s="339">
        <v>4.1260000000000003</v>
      </c>
      <c r="H1169" s="339">
        <v>7.6999999999999999E-2</v>
      </c>
      <c r="I1169" s="339">
        <v>6.5000000000000002E-2</v>
      </c>
    </row>
    <row r="1170" spans="2:9" x14ac:dyDescent="0.2">
      <c r="B1170" s="943">
        <v>43761</v>
      </c>
      <c r="C1170" s="339">
        <v>0.623</v>
      </c>
      <c r="D1170" s="339">
        <v>1.343</v>
      </c>
      <c r="E1170" s="339">
        <v>1.9670000000000001</v>
      </c>
      <c r="F1170" s="339">
        <v>1.958</v>
      </c>
      <c r="G1170" s="339">
        <v>4.1319999999999997</v>
      </c>
      <c r="H1170" s="339">
        <v>6.4000000000000001E-2</v>
      </c>
      <c r="I1170" s="339">
        <v>0.03</v>
      </c>
    </row>
    <row r="1171" spans="2:9" x14ac:dyDescent="0.2">
      <c r="B1171" s="943">
        <v>43762</v>
      </c>
      <c r="C1171" s="339">
        <v>0.624</v>
      </c>
      <c r="D1171" s="339">
        <v>1.3420000000000001</v>
      </c>
      <c r="E1171" s="339">
        <v>1.9710000000000001</v>
      </c>
      <c r="F1171" s="339">
        <v>1.9690000000000001</v>
      </c>
      <c r="G1171" s="339">
        <v>4.1589999999999998</v>
      </c>
      <c r="H1171" s="339">
        <v>0.06</v>
      </c>
      <c r="I1171" s="339">
        <v>2.3E-2</v>
      </c>
    </row>
    <row r="1172" spans="2:9" x14ac:dyDescent="0.2">
      <c r="B1172" s="943">
        <v>43763</v>
      </c>
      <c r="C1172" s="339">
        <v>0.63300000000000001</v>
      </c>
      <c r="D1172" s="339">
        <v>1.341</v>
      </c>
      <c r="E1172" s="339">
        <v>1.9390000000000001</v>
      </c>
      <c r="F1172" s="339">
        <v>1.976</v>
      </c>
      <c r="G1172" s="339">
        <v>4.1689999999999996</v>
      </c>
      <c r="H1172" s="339">
        <v>9.8000000000000004E-2</v>
      </c>
      <c r="I1172" s="339">
        <v>5.8000000000000003E-2</v>
      </c>
    </row>
    <row r="1173" spans="2:9" x14ac:dyDescent="0.2">
      <c r="B1173" s="943">
        <v>43766</v>
      </c>
      <c r="C1173" s="339">
        <v>0.64</v>
      </c>
      <c r="D1173" s="339">
        <v>1.341</v>
      </c>
      <c r="E1173" s="339">
        <v>1.962</v>
      </c>
      <c r="F1173" s="339">
        <v>2.0150000000000001</v>
      </c>
      <c r="G1173" s="339">
        <v>4.1820000000000004</v>
      </c>
      <c r="H1173" s="339">
        <v>0.128</v>
      </c>
      <c r="I1173" s="339">
        <v>9.2999999999999999E-2</v>
      </c>
    </row>
    <row r="1174" spans="2:9" x14ac:dyDescent="0.2">
      <c r="B1174" s="943">
        <v>43767</v>
      </c>
      <c r="C1174" s="339">
        <v>0.63700000000000001</v>
      </c>
      <c r="D1174" s="339">
        <v>1.3440000000000001</v>
      </c>
      <c r="E1174" s="339">
        <v>1.931</v>
      </c>
      <c r="F1174" s="339">
        <v>2.0030000000000001</v>
      </c>
      <c r="G1174" s="339">
        <v>4.18</v>
      </c>
      <c r="H1174" s="339">
        <v>0.113</v>
      </c>
      <c r="I1174" s="339">
        <v>7.4999999999999997E-2</v>
      </c>
    </row>
    <row r="1175" spans="2:9" x14ac:dyDescent="0.2">
      <c r="B1175" s="943">
        <v>43768</v>
      </c>
      <c r="C1175" s="339">
        <v>0.64</v>
      </c>
      <c r="D1175" s="339">
        <v>1.395</v>
      </c>
      <c r="E1175" s="339">
        <v>1.9530000000000001</v>
      </c>
      <c r="F1175" s="339">
        <v>2.012</v>
      </c>
      <c r="G1175" s="339">
        <v>4.1849999999999996</v>
      </c>
      <c r="H1175" s="339">
        <v>0.108</v>
      </c>
      <c r="I1175" s="339">
        <v>7.2999999999999995E-2</v>
      </c>
    </row>
    <row r="1176" spans="2:9" x14ac:dyDescent="0.2">
      <c r="B1176" s="943">
        <v>43769</v>
      </c>
      <c r="C1176" s="339">
        <v>0.63900000000000001</v>
      </c>
      <c r="D1176" s="339">
        <v>1.345</v>
      </c>
      <c r="E1176" s="339">
        <v>1.903</v>
      </c>
      <c r="F1176" s="339">
        <v>1.9610000000000001</v>
      </c>
      <c r="G1176" s="339">
        <v>4.173</v>
      </c>
      <c r="H1176" s="339">
        <v>6.9000000000000006E-2</v>
      </c>
      <c r="I1176" s="339">
        <v>2.8000000000000001E-2</v>
      </c>
    </row>
    <row r="1177" spans="2:9" x14ac:dyDescent="0.2">
      <c r="B1177" s="943">
        <v>43770</v>
      </c>
      <c r="C1177" s="339">
        <v>0.63300000000000001</v>
      </c>
      <c r="D1177" s="339">
        <v>1.3580000000000001</v>
      </c>
      <c r="E1177" s="339">
        <v>1.9</v>
      </c>
      <c r="F1177" s="339">
        <v>1.9610000000000001</v>
      </c>
      <c r="G1177" s="339">
        <v>4.1760000000000002</v>
      </c>
      <c r="H1177" s="339">
        <v>0.09</v>
      </c>
      <c r="I1177" s="339">
        <v>4.9000000000000002E-2</v>
      </c>
    </row>
    <row r="1178" spans="2:9" x14ac:dyDescent="0.2">
      <c r="B1178" s="943">
        <v>43773</v>
      </c>
      <c r="C1178" s="339">
        <v>0.63800000000000001</v>
      </c>
      <c r="D1178" s="339">
        <v>1.371</v>
      </c>
      <c r="E1178" s="339">
        <v>1.921</v>
      </c>
      <c r="F1178" s="339">
        <v>1.964</v>
      </c>
      <c r="G1178" s="339">
        <v>4.1820000000000004</v>
      </c>
      <c r="H1178" s="339">
        <v>0.10299999999999999</v>
      </c>
      <c r="I1178" s="339">
        <v>0.08</v>
      </c>
    </row>
    <row r="1179" spans="2:9" x14ac:dyDescent="0.2">
      <c r="B1179" s="943">
        <v>43774</v>
      </c>
      <c r="C1179" s="339">
        <v>0.66500000000000004</v>
      </c>
      <c r="D1179" s="339">
        <v>1.417</v>
      </c>
      <c r="E1179" s="339">
        <v>1.946</v>
      </c>
      <c r="F1179" s="339">
        <v>2.0059999999999998</v>
      </c>
      <c r="G1179" s="339">
        <v>4.17</v>
      </c>
      <c r="H1179" s="339">
        <v>0.13</v>
      </c>
      <c r="I1179" s="339">
        <v>0.111</v>
      </c>
    </row>
    <row r="1180" spans="2:9" x14ac:dyDescent="0.2">
      <c r="B1180" s="943">
        <v>43775</v>
      </c>
      <c r="C1180" s="339">
        <v>0.68600000000000005</v>
      </c>
      <c r="D1180" s="339">
        <v>1.3939999999999999</v>
      </c>
      <c r="E1180" s="339">
        <v>1.9379999999999999</v>
      </c>
      <c r="F1180" s="339">
        <v>2.008</v>
      </c>
      <c r="G1180" s="339">
        <v>4.202</v>
      </c>
      <c r="H1180" s="339">
        <v>0.11</v>
      </c>
      <c r="I1180" s="339">
        <v>0.09</v>
      </c>
    </row>
    <row r="1181" spans="2:9" x14ac:dyDescent="0.2">
      <c r="B1181" s="943">
        <v>43776</v>
      </c>
      <c r="C1181" s="339">
        <v>0.73399999999999999</v>
      </c>
      <c r="D1181" s="339">
        <v>1.5049999999999999</v>
      </c>
      <c r="E1181" s="339">
        <v>2.016</v>
      </c>
      <c r="F1181" s="339">
        <v>2.1320000000000001</v>
      </c>
      <c r="G1181" s="339">
        <v>4.2759999999999998</v>
      </c>
      <c r="H1181" s="339">
        <v>0.19700000000000001</v>
      </c>
      <c r="I1181" s="339">
        <v>0.17199999999999999</v>
      </c>
    </row>
    <row r="1182" spans="2:9" x14ac:dyDescent="0.2">
      <c r="B1182" s="943">
        <v>43777</v>
      </c>
      <c r="C1182" s="339">
        <v>0.751</v>
      </c>
      <c r="D1182" s="339">
        <v>1.571</v>
      </c>
      <c r="E1182" s="339">
        <v>2.097</v>
      </c>
      <c r="F1182" s="339">
        <v>2.1669999999999998</v>
      </c>
      <c r="G1182" s="339">
        <v>4.343</v>
      </c>
      <c r="H1182" s="339">
        <v>0.17399999999999999</v>
      </c>
      <c r="I1182" s="339">
        <v>0.153</v>
      </c>
    </row>
    <row r="1183" spans="2:9" x14ac:dyDescent="0.2">
      <c r="B1183" s="943">
        <v>43780</v>
      </c>
      <c r="C1183" s="339">
        <v>0.77400000000000002</v>
      </c>
      <c r="D1183" s="339">
        <v>1.5549999999999999</v>
      </c>
      <c r="E1183" s="339">
        <v>2.0680000000000001</v>
      </c>
      <c r="F1183" s="339">
        <v>2.1669999999999998</v>
      </c>
      <c r="G1183" s="339">
        <v>4.319</v>
      </c>
      <c r="H1183" s="339">
        <v>0.185</v>
      </c>
      <c r="I1183" s="339">
        <v>0.158</v>
      </c>
    </row>
    <row r="1184" spans="2:9" x14ac:dyDescent="0.2">
      <c r="B1184" s="943">
        <v>43781</v>
      </c>
      <c r="C1184" s="339">
        <v>0.79800000000000004</v>
      </c>
      <c r="D1184" s="339">
        <v>1.5609999999999999</v>
      </c>
      <c r="E1184" s="339">
        <v>2.0779999999999998</v>
      </c>
      <c r="F1184" s="339">
        <v>2.1419999999999999</v>
      </c>
      <c r="G1184" s="339">
        <v>4.3380000000000001</v>
      </c>
      <c r="H1184" s="339">
        <v>0.18</v>
      </c>
      <c r="I1184" s="339">
        <v>0.14699999999999999</v>
      </c>
    </row>
    <row r="1185" spans="2:9" x14ac:dyDescent="0.2">
      <c r="B1185" s="943">
        <v>43782</v>
      </c>
      <c r="C1185" s="339">
        <v>0.78</v>
      </c>
      <c r="D1185" s="339">
        <v>1.486</v>
      </c>
      <c r="E1185" s="339">
        <v>1.9790000000000001</v>
      </c>
      <c r="F1185" s="339">
        <v>2.081</v>
      </c>
      <c r="G1185" s="339">
        <v>4.335</v>
      </c>
      <c r="H1185" s="339">
        <v>0.151</v>
      </c>
      <c r="I1185" s="339">
        <v>0.10299999999999999</v>
      </c>
    </row>
    <row r="1186" spans="2:9" x14ac:dyDescent="0.2">
      <c r="B1186" s="943">
        <v>43783</v>
      </c>
      <c r="C1186" s="339">
        <v>0.79500000000000004</v>
      </c>
      <c r="D1186" s="339">
        <v>1.4330000000000001</v>
      </c>
      <c r="E1186" s="339">
        <v>2.008</v>
      </c>
      <c r="F1186" s="339">
        <v>2.0569999999999999</v>
      </c>
      <c r="G1186" s="339">
        <v>4.4379999999999997</v>
      </c>
      <c r="H1186" s="339">
        <v>0.113</v>
      </c>
      <c r="I1186" s="339">
        <v>7.0999999999999994E-2</v>
      </c>
    </row>
    <row r="1187" spans="2:9" x14ac:dyDescent="0.2">
      <c r="B1187" s="943">
        <v>43784</v>
      </c>
      <c r="C1187" s="339">
        <v>0.77500000000000002</v>
      </c>
      <c r="D1187" s="339">
        <v>1.4359999999999999</v>
      </c>
      <c r="E1187" s="339">
        <v>2.0329999999999999</v>
      </c>
      <c r="F1187" s="339">
        <v>2.0950000000000002</v>
      </c>
      <c r="G1187" s="339">
        <v>4.4489999999999998</v>
      </c>
      <c r="H1187" s="339">
        <v>0.12</v>
      </c>
      <c r="I1187" s="339">
        <v>8.5999999999999993E-2</v>
      </c>
    </row>
    <row r="1188" spans="2:9" x14ac:dyDescent="0.2">
      <c r="B1188" s="943">
        <v>43787</v>
      </c>
      <c r="C1188" s="339">
        <v>0.79200000000000004</v>
      </c>
      <c r="D1188" s="339">
        <v>1.44</v>
      </c>
      <c r="E1188" s="339">
        <v>2.0430000000000001</v>
      </c>
      <c r="F1188" s="339">
        <v>2.089</v>
      </c>
      <c r="G1188" s="339">
        <v>4.4589999999999996</v>
      </c>
      <c r="H1188" s="339">
        <v>0.11700000000000001</v>
      </c>
      <c r="I1188" s="339">
        <v>8.8999999999999996E-2</v>
      </c>
    </row>
    <row r="1189" spans="2:9" x14ac:dyDescent="0.2">
      <c r="B1189" s="943">
        <v>43788</v>
      </c>
      <c r="C1189" s="339">
        <v>0.79500000000000004</v>
      </c>
      <c r="D1189" s="339">
        <v>1.444</v>
      </c>
      <c r="E1189" s="339">
        <v>1.998</v>
      </c>
      <c r="F1189" s="339">
        <v>2.0880000000000001</v>
      </c>
      <c r="G1189" s="339">
        <v>4.452</v>
      </c>
      <c r="H1189" s="339">
        <v>0.114</v>
      </c>
      <c r="I1189" s="339">
        <v>8.7999999999999995E-2</v>
      </c>
    </row>
    <row r="1190" spans="2:9" x14ac:dyDescent="0.2">
      <c r="B1190" s="943">
        <v>43789</v>
      </c>
      <c r="C1190" s="339">
        <v>0.78</v>
      </c>
      <c r="D1190" s="339">
        <v>1.4390000000000001</v>
      </c>
      <c r="E1190" s="339">
        <v>1.9319999999999999</v>
      </c>
      <c r="F1190" s="339">
        <v>2.0510000000000002</v>
      </c>
      <c r="G1190" s="339">
        <v>4.4240000000000004</v>
      </c>
      <c r="H1190" s="339">
        <v>0.11</v>
      </c>
      <c r="I1190" s="339">
        <v>7.0999999999999994E-2</v>
      </c>
    </row>
    <row r="1191" spans="2:9" x14ac:dyDescent="0.2">
      <c r="B1191" s="943">
        <v>43790</v>
      </c>
      <c r="C1191" s="339">
        <v>0.77800000000000002</v>
      </c>
      <c r="D1191" s="339">
        <v>1.4379999999999999</v>
      </c>
      <c r="E1191" s="339">
        <v>1.913</v>
      </c>
      <c r="F1191" s="339">
        <v>2.069</v>
      </c>
      <c r="G1191" s="339">
        <v>4.37</v>
      </c>
      <c r="H1191" s="339">
        <v>0.127</v>
      </c>
      <c r="I1191" s="339">
        <v>9.7000000000000003E-2</v>
      </c>
    </row>
    <row r="1192" spans="2:9" x14ac:dyDescent="0.2">
      <c r="B1192" s="943">
        <v>43791</v>
      </c>
      <c r="C1192" s="339">
        <v>0.77400000000000002</v>
      </c>
      <c r="D1192" s="339">
        <v>1.4379999999999999</v>
      </c>
      <c r="E1192" s="339">
        <v>1.861</v>
      </c>
      <c r="F1192" s="339">
        <v>2.0430000000000001</v>
      </c>
      <c r="G1192" s="339">
        <v>4.375</v>
      </c>
      <c r="H1192" s="339">
        <v>0.10199999999999999</v>
      </c>
      <c r="I1192" s="339">
        <v>6.4000000000000001E-2</v>
      </c>
    </row>
    <row r="1193" spans="2:9" x14ac:dyDescent="0.2">
      <c r="B1193" s="943">
        <v>43794</v>
      </c>
      <c r="C1193" s="339">
        <v>0.77900000000000003</v>
      </c>
      <c r="D1193" s="339">
        <v>1.43</v>
      </c>
      <c r="E1193" s="339">
        <v>1.8320000000000001</v>
      </c>
      <c r="F1193" s="339">
        <v>2.0459999999999998</v>
      </c>
      <c r="G1193" s="339">
        <v>4.3929999999999998</v>
      </c>
      <c r="H1193" s="339">
        <v>0.108</v>
      </c>
      <c r="I1193" s="339">
        <v>7.3999999999999996E-2</v>
      </c>
    </row>
    <row r="1194" spans="2:9" x14ac:dyDescent="0.2">
      <c r="B1194" s="943">
        <v>43795</v>
      </c>
      <c r="C1194" s="339">
        <v>0.78900000000000003</v>
      </c>
      <c r="D1194" s="339">
        <v>1.415</v>
      </c>
      <c r="E1194" s="339">
        <v>1.7669999999999999</v>
      </c>
      <c r="F1194" s="339">
        <v>1.986</v>
      </c>
      <c r="G1194" s="339">
        <v>4.415</v>
      </c>
      <c r="H1194" s="339">
        <v>9.2999999999999999E-2</v>
      </c>
      <c r="I1194" s="339">
        <v>5.5E-2</v>
      </c>
    </row>
    <row r="1195" spans="2:9" x14ac:dyDescent="0.2">
      <c r="B1195" s="943">
        <v>43796</v>
      </c>
      <c r="C1195" s="339">
        <v>0.78400000000000003</v>
      </c>
      <c r="D1195" s="339">
        <v>1.427</v>
      </c>
      <c r="E1195" s="339">
        <v>1.8160000000000001</v>
      </c>
      <c r="F1195" s="339">
        <v>1.964</v>
      </c>
      <c r="G1195" s="339">
        <v>4.4619999999999997</v>
      </c>
      <c r="H1195" s="339">
        <v>9.5000000000000001E-2</v>
      </c>
      <c r="I1195" s="339">
        <v>5.0999999999999997E-2</v>
      </c>
    </row>
    <row r="1196" spans="2:9" x14ac:dyDescent="0.2">
      <c r="B1196" s="943">
        <v>43797</v>
      </c>
      <c r="C1196" s="339">
        <v>0.78600000000000003</v>
      </c>
      <c r="D1196" s="339">
        <v>1.42</v>
      </c>
      <c r="E1196" s="339">
        <v>1.8069999999999999</v>
      </c>
      <c r="F1196" s="339">
        <v>1.982</v>
      </c>
      <c r="G1196" s="339">
        <v>4.5679999999999996</v>
      </c>
      <c r="H1196" s="339">
        <v>0.1</v>
      </c>
      <c r="I1196" s="339">
        <v>5.0999999999999997E-2</v>
      </c>
    </row>
    <row r="1197" spans="2:9" x14ac:dyDescent="0.2">
      <c r="B1197" s="943">
        <v>43798</v>
      </c>
      <c r="C1197" s="339">
        <v>0.78500000000000003</v>
      </c>
      <c r="D1197" s="339">
        <v>1.425</v>
      </c>
      <c r="E1197" s="339">
        <v>1.899</v>
      </c>
      <c r="F1197" s="339">
        <v>1.9990000000000001</v>
      </c>
      <c r="G1197" s="339">
        <v>4.5709999999999997</v>
      </c>
      <c r="H1197" s="339">
        <v>0.10100000000000001</v>
      </c>
      <c r="I1197" s="339">
        <v>5.8000000000000003E-2</v>
      </c>
    </row>
    <row r="1198" spans="2:9" x14ac:dyDescent="0.2">
      <c r="B1198" s="943">
        <v>43801</v>
      </c>
      <c r="C1198" s="339">
        <v>0.80100000000000005</v>
      </c>
      <c r="D1198" s="339">
        <v>1.4410000000000001</v>
      </c>
      <c r="E1198" s="339">
        <v>1.974</v>
      </c>
      <c r="F1198" s="339">
        <v>2.0390000000000001</v>
      </c>
      <c r="G1198" s="339">
        <v>4.625</v>
      </c>
      <c r="H1198" s="339">
        <v>0.17</v>
      </c>
      <c r="I1198" s="339">
        <v>0.13500000000000001</v>
      </c>
    </row>
    <row r="1199" spans="2:9" x14ac:dyDescent="0.2">
      <c r="B1199" s="943">
        <v>43802</v>
      </c>
      <c r="C1199" s="339">
        <v>0.80800000000000005</v>
      </c>
      <c r="D1199" s="339">
        <v>1.4370000000000001</v>
      </c>
      <c r="E1199" s="339">
        <v>1.819</v>
      </c>
      <c r="F1199" s="339">
        <v>1.984</v>
      </c>
      <c r="G1199" s="339">
        <v>4.6440000000000001</v>
      </c>
      <c r="H1199" s="339">
        <v>0.11</v>
      </c>
      <c r="I1199" s="339">
        <v>6.5000000000000002E-2</v>
      </c>
    </row>
    <row r="1200" spans="2:9" x14ac:dyDescent="0.2">
      <c r="B1200" s="943">
        <v>43803</v>
      </c>
      <c r="C1200" s="339">
        <v>0.80700000000000005</v>
      </c>
      <c r="D1200" s="339">
        <v>1.4530000000000001</v>
      </c>
      <c r="E1200" s="339">
        <v>1.875</v>
      </c>
      <c r="F1200" s="339">
        <v>2.0129999999999999</v>
      </c>
      <c r="G1200" s="339">
        <v>4.6539999999999999</v>
      </c>
      <c r="H1200" s="339">
        <v>0.13800000000000001</v>
      </c>
      <c r="I1200" s="339">
        <v>0.09</v>
      </c>
    </row>
    <row r="1201" spans="2:9" x14ac:dyDescent="0.2">
      <c r="B1201" s="943">
        <v>43804</v>
      </c>
      <c r="C1201" s="339">
        <v>0.80700000000000005</v>
      </c>
      <c r="D1201" s="339">
        <v>1.4690000000000001</v>
      </c>
      <c r="E1201" s="339">
        <v>1.8660000000000001</v>
      </c>
      <c r="F1201" s="339">
        <v>2.0129999999999999</v>
      </c>
      <c r="G1201" s="339">
        <v>4.657</v>
      </c>
      <c r="H1201" s="339">
        <v>0.16600000000000001</v>
      </c>
      <c r="I1201" s="339">
        <v>0.11899999999999999</v>
      </c>
    </row>
    <row r="1202" spans="2:9" x14ac:dyDescent="0.2">
      <c r="B1202" s="943">
        <v>43805</v>
      </c>
      <c r="C1202" s="339">
        <v>0.81</v>
      </c>
      <c r="D1202" s="339">
        <v>1.458</v>
      </c>
      <c r="E1202" s="339">
        <v>1.786</v>
      </c>
      <c r="F1202" s="339">
        <v>1.9930000000000001</v>
      </c>
      <c r="G1202" s="339">
        <v>4.6459999999999999</v>
      </c>
      <c r="H1202" s="339">
        <v>0.17599999999999999</v>
      </c>
      <c r="I1202" s="339">
        <v>0.126</v>
      </c>
    </row>
    <row r="1203" spans="2:9" x14ac:dyDescent="0.2">
      <c r="B1203" s="943">
        <v>43808</v>
      </c>
      <c r="C1203" s="339">
        <v>0.79500000000000004</v>
      </c>
      <c r="D1203" s="339">
        <v>1.454</v>
      </c>
      <c r="E1203" s="339">
        <v>1.73</v>
      </c>
      <c r="F1203" s="339">
        <v>1.97</v>
      </c>
      <c r="G1203" s="339">
        <v>4.6479999999999997</v>
      </c>
      <c r="H1203" s="339">
        <v>0.16200000000000001</v>
      </c>
      <c r="I1203" s="339">
        <v>0.11</v>
      </c>
    </row>
    <row r="1204" spans="2:9" x14ac:dyDescent="0.2">
      <c r="B1204" s="943">
        <v>43809</v>
      </c>
      <c r="C1204" s="339">
        <v>0.79500000000000004</v>
      </c>
      <c r="D1204" s="339">
        <v>1.468</v>
      </c>
      <c r="E1204" s="339">
        <v>1.7789999999999999</v>
      </c>
      <c r="F1204" s="339">
        <v>1.998</v>
      </c>
      <c r="G1204" s="339">
        <v>4.6219999999999999</v>
      </c>
      <c r="H1204" s="339">
        <v>0.17</v>
      </c>
      <c r="I1204" s="339">
        <v>0.11799999999999999</v>
      </c>
    </row>
    <row r="1205" spans="2:9" x14ac:dyDescent="0.2">
      <c r="B1205" s="943">
        <v>43810</v>
      </c>
      <c r="C1205" s="339">
        <v>0.79100000000000004</v>
      </c>
      <c r="D1205" s="339">
        <v>1.462</v>
      </c>
      <c r="E1205" s="339">
        <v>1.8240000000000001</v>
      </c>
      <c r="F1205" s="339">
        <v>1.9790000000000001</v>
      </c>
      <c r="G1205" s="339">
        <v>4.6710000000000003</v>
      </c>
      <c r="H1205" s="339">
        <v>0.15</v>
      </c>
      <c r="I1205" s="339">
        <v>9.2999999999999999E-2</v>
      </c>
    </row>
    <row r="1206" spans="2:9" x14ac:dyDescent="0.2">
      <c r="B1206" s="943">
        <v>43811</v>
      </c>
      <c r="C1206" s="339">
        <v>0.79400000000000004</v>
      </c>
      <c r="D1206" s="339">
        <v>1.462</v>
      </c>
      <c r="E1206" s="339">
        <v>1.853</v>
      </c>
      <c r="F1206" s="339">
        <v>2.032</v>
      </c>
      <c r="G1206" s="339">
        <v>4.6669999999999998</v>
      </c>
      <c r="H1206" s="339">
        <v>0.189</v>
      </c>
      <c r="I1206" s="339">
        <v>0.13200000000000001</v>
      </c>
    </row>
    <row r="1207" spans="2:9" x14ac:dyDescent="0.2">
      <c r="B1207" s="943">
        <v>43812</v>
      </c>
      <c r="C1207" s="339">
        <v>0.78800000000000003</v>
      </c>
      <c r="D1207" s="339">
        <v>1.498</v>
      </c>
      <c r="E1207" s="339">
        <v>1.831</v>
      </c>
      <c r="F1207" s="339">
        <v>2.0070000000000001</v>
      </c>
      <c r="G1207" s="339">
        <v>4.6580000000000004</v>
      </c>
      <c r="H1207" s="339">
        <v>0.17</v>
      </c>
      <c r="I1207" s="339">
        <v>0.11</v>
      </c>
    </row>
    <row r="1208" spans="2:9" x14ac:dyDescent="0.2">
      <c r="B1208" s="943">
        <v>43815</v>
      </c>
      <c r="C1208" s="339">
        <v>0.78600000000000003</v>
      </c>
      <c r="D1208" s="339">
        <v>1.502</v>
      </c>
      <c r="E1208" s="339">
        <v>1.825</v>
      </c>
      <c r="F1208" s="339">
        <v>2.008</v>
      </c>
      <c r="G1208" s="339">
        <v>4.5579999999999998</v>
      </c>
      <c r="H1208" s="339">
        <v>0.17199999999999999</v>
      </c>
      <c r="I1208" s="339">
        <v>0.122</v>
      </c>
    </row>
    <row r="1209" spans="2:9" x14ac:dyDescent="0.2">
      <c r="B1209" s="943">
        <v>43816</v>
      </c>
      <c r="C1209" s="339">
        <v>0.78200000000000003</v>
      </c>
      <c r="D1209" s="339">
        <v>1.4950000000000001</v>
      </c>
      <c r="E1209" s="339">
        <v>1.827</v>
      </c>
      <c r="F1209" s="339">
        <v>2.0049999999999999</v>
      </c>
      <c r="G1209" s="339">
        <v>4.54</v>
      </c>
      <c r="H1209" s="339">
        <v>0.16700000000000001</v>
      </c>
      <c r="I1209" s="339">
        <v>0.113</v>
      </c>
    </row>
    <row r="1210" spans="2:9" x14ac:dyDescent="0.2">
      <c r="B1210" s="943">
        <v>43817</v>
      </c>
      <c r="C1210" s="339">
        <v>0.77100000000000002</v>
      </c>
      <c r="D1210" s="339">
        <v>1.5249999999999999</v>
      </c>
      <c r="E1210" s="339">
        <v>1.861</v>
      </c>
      <c r="F1210" s="339">
        <v>2.0289999999999999</v>
      </c>
      <c r="G1210" s="339">
        <v>4.5519999999999996</v>
      </c>
      <c r="H1210" s="339">
        <v>0.20599999999999999</v>
      </c>
      <c r="I1210" s="339">
        <v>0.16</v>
      </c>
    </row>
    <row r="1211" spans="2:9" x14ac:dyDescent="0.2">
      <c r="B1211" s="943">
        <v>43818</v>
      </c>
      <c r="C1211" s="339">
        <v>0.76100000000000001</v>
      </c>
      <c r="D1211" s="339">
        <v>1.5720000000000001</v>
      </c>
      <c r="E1211" s="339">
        <v>1.958</v>
      </c>
      <c r="F1211" s="339">
        <v>2.0739999999999998</v>
      </c>
      <c r="G1211" s="339">
        <v>4.4950000000000001</v>
      </c>
      <c r="H1211" s="339">
        <v>0.222</v>
      </c>
      <c r="I1211" s="339">
        <v>0.17100000000000001</v>
      </c>
    </row>
    <row r="1212" spans="2:9" x14ac:dyDescent="0.2">
      <c r="B1212" s="943">
        <v>43819</v>
      </c>
      <c r="C1212" s="339">
        <v>0.76100000000000001</v>
      </c>
      <c r="D1212" s="339">
        <v>1.5580000000000001</v>
      </c>
      <c r="E1212" s="339">
        <v>1.968</v>
      </c>
      <c r="F1212" s="339">
        <v>2.073</v>
      </c>
      <c r="G1212" s="339">
        <v>4.4820000000000002</v>
      </c>
      <c r="H1212" s="339">
        <v>0.215</v>
      </c>
      <c r="I1212" s="339">
        <v>0.16200000000000001</v>
      </c>
    </row>
    <row r="1213" spans="2:9" x14ac:dyDescent="0.2">
      <c r="B1213" s="943">
        <v>43822</v>
      </c>
      <c r="C1213" s="339">
        <v>0.75900000000000001</v>
      </c>
      <c r="D1213" s="339">
        <v>1.5549999999999999</v>
      </c>
      <c r="E1213" s="339">
        <v>1.94</v>
      </c>
      <c r="F1213" s="339">
        <v>2.0750000000000002</v>
      </c>
      <c r="G1213" s="339">
        <v>4.4560000000000004</v>
      </c>
      <c r="H1213" s="339">
        <v>0.246</v>
      </c>
      <c r="I1213" s="339">
        <v>0.16600000000000001</v>
      </c>
    </row>
    <row r="1214" spans="2:9" x14ac:dyDescent="0.2">
      <c r="B1214" s="943">
        <v>43823</v>
      </c>
      <c r="C1214" s="339">
        <v>0.75800000000000001</v>
      </c>
      <c r="D1214" s="339">
        <v>1.5549999999999999</v>
      </c>
      <c r="E1214" s="339">
        <v>1.94</v>
      </c>
      <c r="F1214" s="339">
        <v>2.0739999999999998</v>
      </c>
      <c r="G1214" s="339">
        <v>4.4290000000000003</v>
      </c>
      <c r="H1214" s="339">
        <v>0.246</v>
      </c>
      <c r="I1214" s="339">
        <v>0.16700000000000001</v>
      </c>
    </row>
    <row r="1215" spans="2:9" x14ac:dyDescent="0.2">
      <c r="B1215" s="943">
        <v>43824</v>
      </c>
      <c r="C1215" s="339">
        <v>0.75800000000000001</v>
      </c>
      <c r="D1215" s="339">
        <v>1.5549999999999999</v>
      </c>
      <c r="E1215" s="339">
        <v>1.94</v>
      </c>
      <c r="F1215" s="339">
        <v>2.0739999999999998</v>
      </c>
      <c r="G1215" s="339">
        <v>4.4290000000000003</v>
      </c>
      <c r="H1215" s="339">
        <v>0.246</v>
      </c>
      <c r="I1215" s="339">
        <v>0.16700000000000001</v>
      </c>
    </row>
    <row r="1216" spans="2:9" x14ac:dyDescent="0.2">
      <c r="B1216" s="943">
        <v>43825</v>
      </c>
      <c r="C1216" s="339">
        <v>0.75800000000000001</v>
      </c>
      <c r="D1216" s="339">
        <v>1.5549999999999999</v>
      </c>
      <c r="E1216" s="339">
        <v>1.94</v>
      </c>
      <c r="F1216" s="339">
        <v>2.0739999999999998</v>
      </c>
      <c r="G1216" s="339">
        <v>4.4290000000000003</v>
      </c>
      <c r="H1216" s="339">
        <v>0.246</v>
      </c>
      <c r="I1216" s="339">
        <v>0.16700000000000001</v>
      </c>
    </row>
    <row r="1217" spans="2:9" x14ac:dyDescent="0.2">
      <c r="B1217" s="943">
        <v>43826</v>
      </c>
      <c r="C1217" s="339">
        <v>0.75700000000000001</v>
      </c>
      <c r="D1217" s="339">
        <v>1.552</v>
      </c>
      <c r="E1217" s="339">
        <v>1.94</v>
      </c>
      <c r="F1217" s="339">
        <v>2.0670000000000002</v>
      </c>
      <c r="G1217" s="339">
        <v>4.4139999999999997</v>
      </c>
      <c r="H1217" s="339">
        <v>0.20499999999999999</v>
      </c>
      <c r="I1217" s="339">
        <v>0.155</v>
      </c>
    </row>
    <row r="1218" spans="2:9" x14ac:dyDescent="0.2">
      <c r="B1218" s="943">
        <v>43829</v>
      </c>
      <c r="C1218" s="339">
        <v>0.75800000000000001</v>
      </c>
      <c r="D1218" s="339">
        <v>1.5680000000000001</v>
      </c>
      <c r="E1218" s="339">
        <v>2.0219999999999998</v>
      </c>
      <c r="F1218" s="339">
        <v>2.109</v>
      </c>
      <c r="G1218" s="339">
        <v>4.4080000000000004</v>
      </c>
      <c r="H1218" s="339">
        <v>0.26700000000000002</v>
      </c>
      <c r="I1218" s="339">
        <v>0.20200000000000001</v>
      </c>
    </row>
    <row r="1219" spans="2:9" x14ac:dyDescent="0.2">
      <c r="B1219" s="943">
        <v>43830</v>
      </c>
      <c r="C1219" s="339">
        <v>0.75600000000000001</v>
      </c>
      <c r="D1219" s="339">
        <v>1.569</v>
      </c>
      <c r="E1219" s="339">
        <v>2.0169999999999999</v>
      </c>
      <c r="F1219" s="339">
        <v>2.109</v>
      </c>
      <c r="G1219" s="339">
        <v>4.399</v>
      </c>
      <c r="H1219" s="339">
        <v>0.26700000000000002</v>
      </c>
      <c r="I1219" s="339">
        <v>0.192</v>
      </c>
    </row>
    <row r="1220" spans="2:9" x14ac:dyDescent="0.2">
      <c r="B1220" s="943">
        <v>43831</v>
      </c>
      <c r="C1220" s="339">
        <v>0.75600000000000001</v>
      </c>
      <c r="D1220" s="339">
        <v>1.569</v>
      </c>
      <c r="E1220" s="339">
        <v>2.0169999999999999</v>
      </c>
      <c r="F1220" s="339">
        <v>2.109</v>
      </c>
      <c r="G1220" s="339">
        <v>4.399</v>
      </c>
      <c r="H1220" s="339">
        <v>0.26700000000000002</v>
      </c>
      <c r="I1220" s="339">
        <v>0.192</v>
      </c>
    </row>
    <row r="1221" spans="2:9" x14ac:dyDescent="0.2">
      <c r="B1221" s="943">
        <v>43832</v>
      </c>
      <c r="C1221" s="339">
        <v>0.753</v>
      </c>
      <c r="D1221" s="339">
        <v>1.6</v>
      </c>
      <c r="E1221" s="339">
        <v>2.0070000000000001</v>
      </c>
      <c r="F1221" s="339">
        <v>2.1</v>
      </c>
      <c r="G1221" s="339">
        <v>4.399</v>
      </c>
      <c r="H1221" s="339">
        <v>0.25700000000000001</v>
      </c>
      <c r="I1221" s="339">
        <v>0.17599999999999999</v>
      </c>
    </row>
    <row r="1222" spans="2:9" x14ac:dyDescent="0.2">
      <c r="B1222" s="943">
        <v>43833</v>
      </c>
      <c r="C1222" s="339">
        <v>0.747</v>
      </c>
      <c r="D1222" s="339">
        <v>1.556</v>
      </c>
      <c r="E1222" s="339">
        <v>1.9419999999999999</v>
      </c>
      <c r="F1222" s="339">
        <v>2.0630000000000002</v>
      </c>
      <c r="G1222" s="339">
        <v>4.3760000000000003</v>
      </c>
      <c r="H1222" s="339">
        <v>0.216</v>
      </c>
      <c r="I1222" s="339">
        <v>0.13</v>
      </c>
    </row>
    <row r="1223" spans="2:9" x14ac:dyDescent="0.2">
      <c r="B1223" s="943">
        <v>43836</v>
      </c>
      <c r="C1223" s="339">
        <v>0.71599999999999997</v>
      </c>
      <c r="D1223" s="339">
        <v>1.52</v>
      </c>
      <c r="E1223" s="339">
        <v>1.9379999999999999</v>
      </c>
      <c r="F1223" s="339">
        <v>2.0630000000000002</v>
      </c>
      <c r="G1223" s="339">
        <v>4.3280000000000003</v>
      </c>
      <c r="H1223" s="339">
        <v>0.23799999999999999</v>
      </c>
      <c r="I1223" s="339">
        <v>0.126</v>
      </c>
    </row>
    <row r="1224" spans="2:9" x14ac:dyDescent="0.2">
      <c r="B1224" s="943">
        <v>43837</v>
      </c>
      <c r="C1224" s="339">
        <v>0.71399999999999997</v>
      </c>
      <c r="D1224" s="339">
        <v>1.5680000000000001</v>
      </c>
      <c r="E1224" s="339">
        <v>1.9850000000000001</v>
      </c>
      <c r="F1224" s="339">
        <v>2.1789999999999998</v>
      </c>
      <c r="G1224" s="339">
        <v>4.335</v>
      </c>
      <c r="H1224" s="339">
        <v>0.189</v>
      </c>
      <c r="I1224" s="339">
        <v>0.13</v>
      </c>
    </row>
    <row r="1225" spans="2:9" x14ac:dyDescent="0.2">
      <c r="B1225" s="943">
        <v>43838</v>
      </c>
      <c r="C1225" s="339">
        <v>0.71199999999999997</v>
      </c>
      <c r="D1225" s="339">
        <v>1.58</v>
      </c>
      <c r="E1225" s="339">
        <v>2.0089999999999999</v>
      </c>
      <c r="F1225" s="339">
        <v>2.1970000000000001</v>
      </c>
      <c r="G1225" s="339">
        <v>4.3330000000000002</v>
      </c>
      <c r="H1225" s="339">
        <v>0.216</v>
      </c>
      <c r="I1225" s="339">
        <v>0.16500000000000001</v>
      </c>
    </row>
    <row r="1226" spans="2:9" x14ac:dyDescent="0.2">
      <c r="B1226" s="943">
        <v>43839</v>
      </c>
      <c r="C1226" s="339">
        <v>0.71</v>
      </c>
      <c r="D1226" s="339">
        <v>1.5960000000000001</v>
      </c>
      <c r="E1226" s="339">
        <v>2.0430000000000001</v>
      </c>
      <c r="F1226" s="339">
        <v>2.2690000000000001</v>
      </c>
      <c r="G1226" s="339">
        <v>4.3109999999999999</v>
      </c>
      <c r="H1226" s="339">
        <v>0.218</v>
      </c>
      <c r="I1226" s="339">
        <v>0.19500000000000001</v>
      </c>
    </row>
    <row r="1227" spans="2:9" x14ac:dyDescent="0.2">
      <c r="B1227" s="943">
        <v>43840</v>
      </c>
      <c r="C1227" s="339">
        <v>0.70599999999999996</v>
      </c>
      <c r="D1227" s="339">
        <v>1.5780000000000001</v>
      </c>
      <c r="E1227" s="339">
        <v>2.0169999999999999</v>
      </c>
      <c r="F1227" s="339">
        <v>2.258</v>
      </c>
      <c r="G1227" s="339">
        <v>4.3040000000000003</v>
      </c>
      <c r="H1227" s="339">
        <v>0.185</v>
      </c>
      <c r="I1227" s="339">
        <v>0.186</v>
      </c>
    </row>
    <row r="1228" spans="2:9" x14ac:dyDescent="0.2">
      <c r="B1228" s="943">
        <v>43843</v>
      </c>
      <c r="C1228" s="339">
        <v>0.71299999999999997</v>
      </c>
      <c r="D1228" s="339">
        <v>1.6379999999999999</v>
      </c>
      <c r="E1228" s="339">
        <v>2.089</v>
      </c>
      <c r="F1228" s="339">
        <v>2.3380000000000001</v>
      </c>
      <c r="G1228" s="339">
        <v>4.3109999999999999</v>
      </c>
      <c r="H1228" s="339">
        <v>0.23100000000000001</v>
      </c>
      <c r="I1228" s="339">
        <v>0.20899999999999999</v>
      </c>
    </row>
    <row r="1229" spans="2:9" x14ac:dyDescent="0.2">
      <c r="B1229" s="943">
        <v>43844</v>
      </c>
      <c r="C1229" s="339">
        <v>0.71499999999999997</v>
      </c>
      <c r="D1229" s="339">
        <v>1.6579999999999999</v>
      </c>
      <c r="E1229" s="339">
        <v>2.0699999999999998</v>
      </c>
      <c r="F1229" s="339">
        <v>2.2730000000000001</v>
      </c>
      <c r="G1229" s="339">
        <v>4.3250000000000002</v>
      </c>
      <c r="H1229" s="339">
        <v>0.221</v>
      </c>
      <c r="I1229" s="339">
        <v>0.20399999999999999</v>
      </c>
    </row>
    <row r="1230" spans="2:9" x14ac:dyDescent="0.2">
      <c r="B1230" s="943">
        <v>43845</v>
      </c>
      <c r="C1230" s="339">
        <v>0.71499999999999997</v>
      </c>
      <c r="D1230" s="339">
        <v>1.6559999999999999</v>
      </c>
      <c r="E1230" s="339">
        <v>2.0390000000000001</v>
      </c>
      <c r="F1230" s="339">
        <v>2.2309999999999999</v>
      </c>
      <c r="G1230" s="339">
        <v>4.2859999999999996</v>
      </c>
      <c r="H1230" s="339">
        <v>0.20300000000000001</v>
      </c>
      <c r="I1230" s="339">
        <v>0.17899999999999999</v>
      </c>
    </row>
    <row r="1231" spans="2:9" x14ac:dyDescent="0.2">
      <c r="B1231" s="943">
        <v>43846</v>
      </c>
      <c r="C1231" s="339">
        <v>0.72199999999999998</v>
      </c>
      <c r="D1231" s="339">
        <v>1.6559999999999999</v>
      </c>
      <c r="E1231" s="339">
        <v>2.0840000000000001</v>
      </c>
      <c r="F1231" s="339">
        <v>2.2549999999999999</v>
      </c>
      <c r="G1231" s="339">
        <v>4.2530000000000001</v>
      </c>
      <c r="H1231" s="339">
        <v>0.26500000000000001</v>
      </c>
      <c r="I1231" s="339">
        <v>0.16</v>
      </c>
    </row>
    <row r="1232" spans="2:9" x14ac:dyDescent="0.2">
      <c r="B1232" s="943">
        <v>43847</v>
      </c>
      <c r="C1232" s="339">
        <v>0.72</v>
      </c>
      <c r="D1232" s="339">
        <v>1.6519999999999999</v>
      </c>
      <c r="E1232" s="339">
        <v>2.1760000000000002</v>
      </c>
      <c r="F1232" s="339">
        <v>2.323</v>
      </c>
      <c r="G1232" s="339">
        <v>4.2789999999999999</v>
      </c>
      <c r="H1232" s="339">
        <v>0.27700000000000002</v>
      </c>
      <c r="I1232" s="339">
        <v>0.16800000000000001</v>
      </c>
    </row>
    <row r="1233" spans="2:9" x14ac:dyDescent="0.2">
      <c r="B1233" s="943">
        <v>43850</v>
      </c>
      <c r="C1233" s="339">
        <v>0.72099999999999997</v>
      </c>
      <c r="D1233" s="339">
        <v>1.6930000000000001</v>
      </c>
      <c r="E1233" s="339">
        <v>2.1869999999999998</v>
      </c>
      <c r="F1233" s="339">
        <v>2.331</v>
      </c>
      <c r="G1233" s="339">
        <v>4.2640000000000002</v>
      </c>
      <c r="H1233" s="339">
        <v>0.27700000000000002</v>
      </c>
      <c r="I1233" s="339">
        <v>0.161</v>
      </c>
    </row>
    <row r="1234" spans="2:9" x14ac:dyDescent="0.2">
      <c r="B1234" s="943">
        <v>43851</v>
      </c>
      <c r="C1234" s="339">
        <v>0.72099999999999997</v>
      </c>
      <c r="D1234" s="339">
        <v>1.718</v>
      </c>
      <c r="E1234" s="339">
        <v>2.1850000000000001</v>
      </c>
      <c r="F1234" s="339">
        <v>2.278</v>
      </c>
      <c r="G1234" s="339">
        <v>4.2539999999999996</v>
      </c>
      <c r="H1234" s="339">
        <v>0.251</v>
      </c>
      <c r="I1234" s="339">
        <v>0.13800000000000001</v>
      </c>
    </row>
    <row r="1235" spans="2:9" x14ac:dyDescent="0.2">
      <c r="B1235" s="943">
        <v>43852</v>
      </c>
      <c r="C1235" s="339">
        <v>0.72599999999999998</v>
      </c>
      <c r="D1235" s="339">
        <v>1.6679999999999999</v>
      </c>
      <c r="E1235" s="339">
        <v>2.1960000000000002</v>
      </c>
      <c r="F1235" s="339">
        <v>2.262</v>
      </c>
      <c r="G1235" s="339">
        <v>4.2380000000000004</v>
      </c>
      <c r="H1235" s="339">
        <v>0.245</v>
      </c>
      <c r="I1235" s="339">
        <v>0.129</v>
      </c>
    </row>
    <row r="1236" spans="2:9" x14ac:dyDescent="0.2">
      <c r="B1236" s="943">
        <v>43853</v>
      </c>
      <c r="C1236" s="339">
        <v>0.72699999999999998</v>
      </c>
      <c r="D1236" s="339">
        <v>1.5820000000000001</v>
      </c>
      <c r="E1236" s="339">
        <v>2.1389999999999998</v>
      </c>
      <c r="F1236" s="339">
        <v>2.2509999999999999</v>
      </c>
      <c r="G1236" s="339">
        <v>4.2329999999999997</v>
      </c>
      <c r="H1236" s="339">
        <v>0.20699999999999999</v>
      </c>
      <c r="I1236" s="339">
        <v>9.6000000000000002E-2</v>
      </c>
    </row>
    <row r="1237" spans="2:9" x14ac:dyDescent="0.2">
      <c r="B1237" s="943">
        <v>43854</v>
      </c>
      <c r="C1237" s="339">
        <v>0.72399999999999998</v>
      </c>
      <c r="D1237" s="339">
        <v>1.5449999999999999</v>
      </c>
      <c r="E1237" s="339">
        <v>2.0750000000000002</v>
      </c>
      <c r="F1237" s="339">
        <v>2.242</v>
      </c>
      <c r="G1237" s="339">
        <v>4.2329999999999997</v>
      </c>
      <c r="H1237" s="339">
        <v>0.17599999999999999</v>
      </c>
      <c r="I1237" s="339">
        <v>7.6999999999999999E-2</v>
      </c>
    </row>
    <row r="1238" spans="2:9" x14ac:dyDescent="0.2">
      <c r="B1238" s="943">
        <v>43857</v>
      </c>
      <c r="C1238" s="339">
        <v>0.72299999999999998</v>
      </c>
      <c r="D1238" s="339">
        <v>1.518</v>
      </c>
      <c r="E1238" s="339">
        <v>2.097</v>
      </c>
      <c r="F1238" s="339">
        <v>2.2090000000000001</v>
      </c>
      <c r="G1238" s="339">
        <v>4.1929999999999996</v>
      </c>
      <c r="H1238" s="339">
        <v>0.14199999999999999</v>
      </c>
      <c r="I1238" s="339">
        <v>1.7999999999999999E-2</v>
      </c>
    </row>
    <row r="1239" spans="2:9" x14ac:dyDescent="0.2">
      <c r="B1239" s="943">
        <v>43858</v>
      </c>
      <c r="C1239" s="339">
        <v>0.72</v>
      </c>
      <c r="D1239" s="339">
        <v>1.512</v>
      </c>
      <c r="E1239" s="339">
        <v>2.1819999999999999</v>
      </c>
      <c r="F1239" s="339">
        <v>2.25</v>
      </c>
      <c r="G1239" s="339">
        <v>4.2009999999999996</v>
      </c>
      <c r="H1239" s="339">
        <v>0.185</v>
      </c>
      <c r="I1239" s="339">
        <v>5.0999999999999997E-2</v>
      </c>
    </row>
    <row r="1240" spans="2:9" x14ac:dyDescent="0.2">
      <c r="B1240" s="943">
        <v>43859</v>
      </c>
      <c r="C1240" s="339">
        <v>0.71099999999999997</v>
      </c>
      <c r="D1240" s="339">
        <v>1.5</v>
      </c>
      <c r="E1240" s="339">
        <v>2.1219999999999999</v>
      </c>
      <c r="F1240" s="339">
        <v>2.2210000000000001</v>
      </c>
      <c r="G1240" s="339">
        <v>4.1870000000000003</v>
      </c>
      <c r="H1240" s="339">
        <v>0.156</v>
      </c>
      <c r="I1240" s="339">
        <v>3.9E-2</v>
      </c>
    </row>
    <row r="1241" spans="2:9" x14ac:dyDescent="0.2">
      <c r="B1241" s="943">
        <v>43860</v>
      </c>
      <c r="C1241" s="339">
        <v>0.69799999999999995</v>
      </c>
      <c r="D1241" s="339">
        <v>1.4850000000000001</v>
      </c>
      <c r="E1241" s="339">
        <v>2.081</v>
      </c>
      <c r="F1241" s="339">
        <v>2.1680000000000001</v>
      </c>
      <c r="G1241" s="339">
        <v>4.173</v>
      </c>
      <c r="H1241" s="339">
        <v>0.129</v>
      </c>
      <c r="I1241" s="339">
        <v>1.4999999999999999E-2</v>
      </c>
    </row>
    <row r="1242" spans="2:9" x14ac:dyDescent="0.2">
      <c r="B1242" s="943">
        <v>43861</v>
      </c>
      <c r="C1242" s="339">
        <v>0.68600000000000005</v>
      </c>
      <c r="D1242" s="339">
        <v>1.4570000000000001</v>
      </c>
      <c r="E1242" s="339">
        <v>2.0299999999999998</v>
      </c>
      <c r="F1242" s="339">
        <v>2.1240000000000001</v>
      </c>
      <c r="G1242" s="339">
        <v>4.2069999999999999</v>
      </c>
      <c r="H1242" s="339">
        <v>6.0999999999999999E-2</v>
      </c>
      <c r="I1242" s="339">
        <v>-8.0000000000000002E-3</v>
      </c>
    </row>
    <row r="1243" spans="2:9" x14ac:dyDescent="0.2">
      <c r="B1243" s="943">
        <v>43864</v>
      </c>
      <c r="C1243" s="339">
        <v>0.68200000000000005</v>
      </c>
      <c r="D1243" s="339">
        <v>1.4550000000000001</v>
      </c>
      <c r="E1243" s="339">
        <v>2.0750000000000002</v>
      </c>
      <c r="F1243" s="339">
        <v>2.1509999999999998</v>
      </c>
      <c r="G1243" s="339">
        <v>4.2069999999999999</v>
      </c>
      <c r="H1243" s="339">
        <v>4.4999999999999998E-2</v>
      </c>
      <c r="I1243" s="339">
        <v>-5.0000000000000001E-3</v>
      </c>
    </row>
    <row r="1244" spans="2:9" x14ac:dyDescent="0.2">
      <c r="B1244" s="943">
        <v>43865</v>
      </c>
      <c r="C1244" s="339">
        <v>0.68700000000000006</v>
      </c>
      <c r="D1244" s="339">
        <v>1.4930000000000001</v>
      </c>
      <c r="E1244" s="339">
        <v>2.105</v>
      </c>
      <c r="F1244" s="339">
        <v>2.1800000000000002</v>
      </c>
      <c r="G1244" s="339">
        <v>4.1959999999999997</v>
      </c>
      <c r="H1244" s="339">
        <v>6.4000000000000001E-2</v>
      </c>
      <c r="I1244" s="339">
        <v>3.2000000000000001E-2</v>
      </c>
    </row>
    <row r="1245" spans="2:9" x14ac:dyDescent="0.2">
      <c r="B1245" s="943">
        <v>43866</v>
      </c>
      <c r="C1245" s="339">
        <v>0.68400000000000005</v>
      </c>
      <c r="D1245" s="339">
        <v>1.502</v>
      </c>
      <c r="E1245" s="339">
        <v>2.0790000000000002</v>
      </c>
      <c r="F1245" s="339">
        <v>2.1829999999999998</v>
      </c>
      <c r="G1245" s="339">
        <v>4.1890000000000001</v>
      </c>
      <c r="H1245" s="339">
        <v>0.09</v>
      </c>
      <c r="I1245" s="339">
        <v>6.6000000000000003E-2</v>
      </c>
    </row>
    <row r="1246" spans="2:9" x14ac:dyDescent="0.2">
      <c r="B1246" s="943">
        <v>43867</v>
      </c>
      <c r="C1246" s="339">
        <v>0.67600000000000005</v>
      </c>
      <c r="D1246" s="339">
        <v>1.573</v>
      </c>
      <c r="E1246" s="339">
        <v>2.0510000000000002</v>
      </c>
      <c r="F1246" s="339">
        <v>2.141</v>
      </c>
      <c r="G1246" s="339">
        <v>4.1260000000000003</v>
      </c>
      <c r="H1246" s="339">
        <v>8.1000000000000003E-2</v>
      </c>
      <c r="I1246" s="339">
        <v>6.5000000000000002E-2</v>
      </c>
    </row>
    <row r="1247" spans="2:9" x14ac:dyDescent="0.2">
      <c r="B1247" s="943">
        <v>43868</v>
      </c>
      <c r="C1247" s="339">
        <v>0.67500000000000004</v>
      </c>
      <c r="D1247" s="339">
        <v>1.518</v>
      </c>
      <c r="E1247" s="339">
        <v>2.016</v>
      </c>
      <c r="F1247" s="339">
        <v>2.0779999999999998</v>
      </c>
      <c r="G1247" s="339">
        <v>4.0430000000000001</v>
      </c>
      <c r="H1247" s="339">
        <v>5.8999999999999997E-2</v>
      </c>
      <c r="I1247" s="339">
        <v>4.1000000000000002E-2</v>
      </c>
    </row>
    <row r="1248" spans="2:9" x14ac:dyDescent="0.2">
      <c r="B1248" s="943">
        <v>43871</v>
      </c>
      <c r="C1248" s="339">
        <v>0.67300000000000004</v>
      </c>
      <c r="D1248" s="339">
        <v>1.486</v>
      </c>
      <c r="E1248" s="339">
        <v>1.966</v>
      </c>
      <c r="F1248" s="339">
        <v>2.0590000000000002</v>
      </c>
      <c r="G1248" s="339">
        <v>4.032</v>
      </c>
      <c r="H1248" s="339">
        <v>4.2999999999999997E-2</v>
      </c>
      <c r="I1248" s="339">
        <v>1.2E-2</v>
      </c>
    </row>
    <row r="1249" spans="2:9" x14ac:dyDescent="0.2">
      <c r="B1249" s="943">
        <v>43872</v>
      </c>
      <c r="C1249" s="339">
        <v>0.64200000000000002</v>
      </c>
      <c r="D1249" s="339">
        <v>1.488</v>
      </c>
      <c r="E1249" s="339">
        <v>1.9870000000000001</v>
      </c>
      <c r="F1249" s="339">
        <v>2.1070000000000002</v>
      </c>
      <c r="G1249" s="339">
        <v>4.0540000000000003</v>
      </c>
      <c r="H1249" s="339">
        <v>4.8000000000000001E-2</v>
      </c>
      <c r="I1249" s="339">
        <v>3.1E-2</v>
      </c>
    </row>
    <row r="1250" spans="2:9" x14ac:dyDescent="0.2">
      <c r="B1250" s="943">
        <v>43873</v>
      </c>
      <c r="C1250" s="339">
        <v>0.63800000000000001</v>
      </c>
      <c r="D1250" s="339">
        <v>1.4970000000000001</v>
      </c>
      <c r="E1250" s="339">
        <v>2.073</v>
      </c>
      <c r="F1250" s="339">
        <v>2.1549999999999998</v>
      </c>
      <c r="G1250" s="339">
        <v>4.0060000000000002</v>
      </c>
      <c r="H1250" s="339">
        <v>5.0999999999999997E-2</v>
      </c>
      <c r="I1250" s="339">
        <v>3.5000000000000003E-2</v>
      </c>
    </row>
    <row r="1251" spans="2:9" x14ac:dyDescent="0.2">
      <c r="B1251" s="943">
        <v>43874</v>
      </c>
      <c r="C1251" s="339">
        <v>0.61</v>
      </c>
      <c r="D1251" s="339">
        <v>1.498</v>
      </c>
      <c r="E1251" s="339">
        <v>2.2240000000000002</v>
      </c>
      <c r="F1251" s="339">
        <v>2.2189999999999999</v>
      </c>
      <c r="G1251" s="339">
        <v>3.9279999999999999</v>
      </c>
      <c r="H1251" s="339">
        <v>0.04</v>
      </c>
      <c r="I1251" s="339">
        <v>0.02</v>
      </c>
    </row>
    <row r="1252" spans="2:9" x14ac:dyDescent="0.2">
      <c r="B1252" s="943">
        <v>43875</v>
      </c>
      <c r="C1252" s="339">
        <v>0.58099999999999996</v>
      </c>
      <c r="D1252" s="339">
        <v>1.524</v>
      </c>
      <c r="E1252" s="339">
        <v>2.2589999999999999</v>
      </c>
      <c r="F1252" s="339">
        <v>2.1829999999999998</v>
      </c>
      <c r="G1252" s="339">
        <v>3.911</v>
      </c>
      <c r="H1252" s="339">
        <v>2.5999999999999999E-2</v>
      </c>
      <c r="I1252" s="339">
        <v>8.9999999999999993E-3</v>
      </c>
    </row>
    <row r="1253" spans="2:9" x14ac:dyDescent="0.2">
      <c r="B1253" s="943">
        <v>43878</v>
      </c>
      <c r="C1253" s="339">
        <v>0.60299999999999998</v>
      </c>
      <c r="D1253" s="339">
        <v>1.5209999999999999</v>
      </c>
      <c r="E1253" s="339">
        <v>2.359</v>
      </c>
      <c r="F1253" s="339">
        <v>2.202</v>
      </c>
      <c r="G1253" s="339">
        <v>3.8820000000000001</v>
      </c>
      <c r="H1253" s="339">
        <v>2.5000000000000001E-2</v>
      </c>
      <c r="I1253" s="339">
        <v>5.0000000000000001E-3</v>
      </c>
    </row>
    <row r="1254" spans="2:9" x14ac:dyDescent="0.2">
      <c r="B1254" s="943">
        <v>43879</v>
      </c>
      <c r="C1254" s="339">
        <v>0.56200000000000006</v>
      </c>
      <c r="D1254" s="339">
        <v>1.5249999999999999</v>
      </c>
      <c r="E1254" s="339">
        <v>2.2909999999999999</v>
      </c>
      <c r="F1254" s="339">
        <v>2.161</v>
      </c>
      <c r="G1254" s="339">
        <v>3.9020000000000001</v>
      </c>
      <c r="H1254" s="339">
        <v>2.7E-2</v>
      </c>
      <c r="I1254" s="339">
        <v>-1E-3</v>
      </c>
    </row>
    <row r="1255" spans="2:9" x14ac:dyDescent="0.2">
      <c r="B1255" s="943">
        <v>43880</v>
      </c>
      <c r="C1255" s="339">
        <v>0.53700000000000003</v>
      </c>
      <c r="D1255" s="339">
        <v>1.526</v>
      </c>
      <c r="E1255" s="339">
        <v>2.3010000000000002</v>
      </c>
      <c r="F1255" s="339">
        <v>2.1280000000000001</v>
      </c>
      <c r="G1255" s="339">
        <v>3.8839999999999999</v>
      </c>
      <c r="H1255" s="339">
        <v>2.1000000000000001E-2</v>
      </c>
      <c r="I1255" s="339">
        <v>-1.4999999999999999E-2</v>
      </c>
    </row>
    <row r="1256" spans="2:9" x14ac:dyDescent="0.2">
      <c r="B1256" s="943">
        <v>43881</v>
      </c>
      <c r="C1256" s="339">
        <v>0.52900000000000003</v>
      </c>
      <c r="D1256" s="339">
        <v>1.5149999999999999</v>
      </c>
      <c r="E1256" s="339">
        <v>2.3330000000000002</v>
      </c>
      <c r="F1256" s="339">
        <v>2.109</v>
      </c>
      <c r="G1256" s="339">
        <v>3.8490000000000002</v>
      </c>
      <c r="H1256" s="339">
        <v>-6.0000000000000001E-3</v>
      </c>
      <c r="I1256" s="339">
        <v>-3.9E-2</v>
      </c>
    </row>
    <row r="1257" spans="2:9" x14ac:dyDescent="0.2">
      <c r="B1257" s="943">
        <v>43882</v>
      </c>
      <c r="C1257" s="339">
        <v>0.51900000000000002</v>
      </c>
      <c r="D1257" s="339">
        <v>1.4770000000000001</v>
      </c>
      <c r="E1257" s="339">
        <v>2.2090000000000001</v>
      </c>
      <c r="F1257" s="339">
        <v>2.0539999999999998</v>
      </c>
      <c r="G1257" s="339">
        <v>3.8420000000000001</v>
      </c>
      <c r="H1257" s="339">
        <v>7.0000000000000001E-3</v>
      </c>
      <c r="I1257" s="339">
        <v>-4.2999999999999997E-2</v>
      </c>
    </row>
    <row r="1258" spans="2:9" x14ac:dyDescent="0.2">
      <c r="B1258" s="943">
        <v>43885</v>
      </c>
      <c r="C1258" s="339">
        <v>0.52800000000000002</v>
      </c>
      <c r="D1258" s="339">
        <v>1.3879999999999999</v>
      </c>
      <c r="E1258" s="339">
        <v>2.1440000000000001</v>
      </c>
      <c r="F1258" s="339">
        <v>1.9610000000000001</v>
      </c>
      <c r="G1258" s="339">
        <v>3.9809999999999999</v>
      </c>
      <c r="H1258" s="339">
        <v>-1.4E-2</v>
      </c>
      <c r="I1258" s="339">
        <v>-6.6000000000000003E-2</v>
      </c>
    </row>
    <row r="1259" spans="2:9" x14ac:dyDescent="0.2">
      <c r="B1259" s="943">
        <v>43886</v>
      </c>
      <c r="C1259" s="339">
        <v>0.54800000000000004</v>
      </c>
      <c r="D1259" s="339">
        <v>1.3580000000000001</v>
      </c>
      <c r="E1259" s="339">
        <v>2.1059999999999999</v>
      </c>
      <c r="F1259" s="339">
        <v>1.8919999999999999</v>
      </c>
      <c r="G1259" s="339">
        <v>4.0190000000000001</v>
      </c>
      <c r="H1259" s="339">
        <v>-1.6E-2</v>
      </c>
      <c r="I1259" s="339">
        <v>-7.9000000000000001E-2</v>
      </c>
    </row>
    <row r="1260" spans="2:9" x14ac:dyDescent="0.2">
      <c r="B1260" s="943">
        <v>43887</v>
      </c>
      <c r="C1260" s="339">
        <v>0.59799999999999998</v>
      </c>
      <c r="D1260" s="339">
        <v>1.3620000000000001</v>
      </c>
      <c r="E1260" s="339">
        <v>2.1880000000000002</v>
      </c>
      <c r="F1260" s="339">
        <v>1.863</v>
      </c>
      <c r="G1260" s="339">
        <v>3.944</v>
      </c>
      <c r="H1260" s="339">
        <v>5.0000000000000001E-3</v>
      </c>
      <c r="I1260" s="339">
        <v>-5.3999999999999999E-2</v>
      </c>
    </row>
    <row r="1261" spans="2:9" x14ac:dyDescent="0.2">
      <c r="B1261" s="943">
        <v>43888</v>
      </c>
      <c r="C1261" s="339">
        <v>0.68</v>
      </c>
      <c r="D1261" s="339">
        <v>1.321</v>
      </c>
      <c r="E1261" s="339">
        <v>2.181</v>
      </c>
      <c r="F1261" s="339">
        <v>1.754</v>
      </c>
      <c r="G1261" s="339">
        <v>3.931</v>
      </c>
      <c r="H1261" s="339">
        <v>-8.9999999999999993E-3</v>
      </c>
      <c r="I1261" s="339">
        <v>-6.9000000000000006E-2</v>
      </c>
    </row>
    <row r="1262" spans="2:9" x14ac:dyDescent="0.2">
      <c r="B1262" s="943">
        <v>43889</v>
      </c>
      <c r="C1262" s="339">
        <v>0.75</v>
      </c>
      <c r="D1262" s="339">
        <v>1.1759999999999999</v>
      </c>
      <c r="E1262" s="339">
        <v>2.17</v>
      </c>
      <c r="F1262" s="339">
        <v>1.78</v>
      </c>
      <c r="G1262" s="339">
        <v>4.0250000000000004</v>
      </c>
      <c r="H1262" s="339">
        <v>-3.3000000000000002E-2</v>
      </c>
      <c r="I1262" s="339">
        <v>-8.8999999999999996E-2</v>
      </c>
    </row>
    <row r="1263" spans="2:9" x14ac:dyDescent="0.2">
      <c r="B1263" s="943">
        <v>43892</v>
      </c>
      <c r="C1263" s="339">
        <v>0.76500000000000001</v>
      </c>
      <c r="D1263" s="339">
        <v>1.1579999999999999</v>
      </c>
      <c r="E1263" s="339">
        <v>2.0409999999999999</v>
      </c>
      <c r="F1263" s="339">
        <v>1.6439999999999999</v>
      </c>
      <c r="G1263" s="339">
        <v>4.0060000000000002</v>
      </c>
      <c r="H1263" s="339">
        <v>-3.5000000000000003E-2</v>
      </c>
      <c r="I1263" s="339">
        <v>-0.10100000000000001</v>
      </c>
    </row>
    <row r="1264" spans="2:9" x14ac:dyDescent="0.2">
      <c r="B1264" s="943">
        <v>43893</v>
      </c>
      <c r="C1264" s="339">
        <v>0.73899999999999999</v>
      </c>
      <c r="D1264" s="339">
        <v>1.1639999999999999</v>
      </c>
      <c r="E1264" s="339">
        <v>2.0409999999999999</v>
      </c>
      <c r="F1264" s="339">
        <v>1.7090000000000001</v>
      </c>
      <c r="G1264" s="339">
        <v>3.9689999999999999</v>
      </c>
      <c r="H1264" s="339">
        <v>-3.9E-2</v>
      </c>
      <c r="I1264" s="339">
        <v>-0.114</v>
      </c>
    </row>
    <row r="1265" spans="2:9" x14ac:dyDescent="0.2">
      <c r="B1265" s="943">
        <v>43894</v>
      </c>
      <c r="C1265" s="339">
        <v>0.63800000000000001</v>
      </c>
      <c r="D1265" s="339">
        <v>1.1499999999999999</v>
      </c>
      <c r="E1265" s="339">
        <v>1.9790000000000001</v>
      </c>
      <c r="F1265" s="339">
        <v>1.708</v>
      </c>
      <c r="G1265" s="339">
        <v>3.84</v>
      </c>
      <c r="H1265" s="339">
        <v>-3.3000000000000002E-2</v>
      </c>
      <c r="I1265" s="339">
        <v>-0.115</v>
      </c>
    </row>
    <row r="1266" spans="2:9" x14ac:dyDescent="0.2">
      <c r="B1266" s="943">
        <v>43895</v>
      </c>
      <c r="C1266" s="339">
        <v>0.64</v>
      </c>
      <c r="D1266" s="339">
        <v>1.177</v>
      </c>
      <c r="E1266" s="339">
        <v>1.9319999999999999</v>
      </c>
      <c r="F1266" s="339">
        <v>1.694</v>
      </c>
      <c r="G1266" s="339">
        <v>3.754</v>
      </c>
      <c r="H1266" s="339">
        <v>-3.9E-2</v>
      </c>
      <c r="I1266" s="339">
        <v>-0.13800000000000001</v>
      </c>
    </row>
    <row r="1267" spans="2:9" x14ac:dyDescent="0.2">
      <c r="B1267" s="943">
        <v>43896</v>
      </c>
      <c r="C1267" s="339">
        <v>0.65200000000000002</v>
      </c>
      <c r="D1267" s="339">
        <v>1.131</v>
      </c>
      <c r="E1267" s="339">
        <v>1.89</v>
      </c>
      <c r="F1267" s="339">
        <v>1.635</v>
      </c>
      <c r="G1267" s="339">
        <v>3.8380000000000001</v>
      </c>
      <c r="H1267" s="339">
        <v>-2.3E-2</v>
      </c>
      <c r="I1267" s="339">
        <v>-0.127</v>
      </c>
    </row>
    <row r="1268" spans="2:9" x14ac:dyDescent="0.2">
      <c r="B1268" s="943">
        <v>43899</v>
      </c>
      <c r="C1268" s="339">
        <v>0.72699999999999998</v>
      </c>
      <c r="D1268" s="339">
        <v>0.96899999999999997</v>
      </c>
      <c r="E1268" s="339">
        <v>1.7629999999999999</v>
      </c>
      <c r="F1268" s="339">
        <v>1.4319999999999999</v>
      </c>
      <c r="G1268" s="339">
        <v>3.9289999999999998</v>
      </c>
      <c r="H1268" s="339">
        <v>-4.7E-2</v>
      </c>
      <c r="I1268" s="339">
        <v>-0.17</v>
      </c>
    </row>
    <row r="1269" spans="2:9" x14ac:dyDescent="0.2">
      <c r="B1269" s="943">
        <v>43900</v>
      </c>
      <c r="C1269" s="339">
        <v>0.73499999999999999</v>
      </c>
      <c r="D1269" s="339">
        <v>1.024</v>
      </c>
      <c r="E1269" s="339">
        <v>1.881</v>
      </c>
      <c r="F1269" s="339">
        <v>1.532</v>
      </c>
      <c r="G1269" s="339">
        <v>3.9390000000000001</v>
      </c>
      <c r="H1269" s="339">
        <v>3.5999999999999997E-2</v>
      </c>
      <c r="I1269" s="339">
        <v>-8.7999999999999995E-2</v>
      </c>
    </row>
    <row r="1270" spans="2:9" x14ac:dyDescent="0.2">
      <c r="B1270" s="943">
        <v>43901</v>
      </c>
      <c r="C1270" s="339">
        <v>0.78600000000000003</v>
      </c>
      <c r="D1270" s="339">
        <v>1.01</v>
      </c>
      <c r="E1270" s="339">
        <v>1.986</v>
      </c>
      <c r="F1270" s="339">
        <v>1.6930000000000001</v>
      </c>
      <c r="G1270" s="339">
        <v>4.1269999999999998</v>
      </c>
      <c r="H1270" s="339">
        <v>5.1999999999999998E-2</v>
      </c>
      <c r="I1270" s="339">
        <v>-9.5000000000000001E-2</v>
      </c>
    </row>
    <row r="1271" spans="2:9" x14ac:dyDescent="0.2">
      <c r="B1271" s="943">
        <v>43902</v>
      </c>
      <c r="C1271" s="339">
        <v>1.026</v>
      </c>
      <c r="D1271" s="339">
        <v>1.1819999999999999</v>
      </c>
      <c r="E1271" s="339">
        <v>2.9660000000000002</v>
      </c>
      <c r="F1271" s="339">
        <v>2.04</v>
      </c>
      <c r="G1271" s="339">
        <v>4.5229999999999997</v>
      </c>
      <c r="H1271" s="339">
        <v>0.157</v>
      </c>
      <c r="I1271" s="339">
        <v>7.3999999999999996E-2</v>
      </c>
    </row>
    <row r="1272" spans="2:9" x14ac:dyDescent="0.2">
      <c r="B1272" s="943">
        <v>43903</v>
      </c>
      <c r="C1272" s="339">
        <v>1.159</v>
      </c>
      <c r="D1272" s="339">
        <v>1.3819999999999999</v>
      </c>
      <c r="E1272" s="339">
        <v>2.76</v>
      </c>
      <c r="F1272" s="339">
        <v>2.1560000000000001</v>
      </c>
      <c r="G1272" s="339">
        <v>4.8490000000000002</v>
      </c>
      <c r="H1272" s="339">
        <v>0.28299999999999997</v>
      </c>
      <c r="I1272" s="339">
        <v>0.125</v>
      </c>
    </row>
    <row r="1273" spans="2:9" x14ac:dyDescent="0.2">
      <c r="B1273" s="943">
        <v>43906</v>
      </c>
      <c r="C1273" s="339">
        <v>1.3740000000000001</v>
      </c>
      <c r="D1273" s="339">
        <v>1.6040000000000001</v>
      </c>
      <c r="E1273" s="339">
        <v>3.0720000000000001</v>
      </c>
      <c r="F1273" s="339">
        <v>2.2530000000000001</v>
      </c>
      <c r="G1273" s="339">
        <v>5.3250000000000002</v>
      </c>
      <c r="H1273" s="339">
        <v>0.45300000000000001</v>
      </c>
      <c r="I1273" s="339">
        <v>0.28100000000000003</v>
      </c>
    </row>
    <row r="1274" spans="2:9" x14ac:dyDescent="0.2">
      <c r="B1274" s="943">
        <v>43907</v>
      </c>
      <c r="C1274" s="339">
        <v>1.5389999999999999</v>
      </c>
      <c r="D1274" s="339">
        <v>1.6040000000000001</v>
      </c>
      <c r="E1274" s="339">
        <v>2.8250000000000002</v>
      </c>
      <c r="F1274" s="339">
        <v>1.794</v>
      </c>
      <c r="G1274" s="339">
        <v>5.6420000000000003</v>
      </c>
      <c r="H1274" s="339">
        <v>0.52900000000000003</v>
      </c>
      <c r="I1274" s="339">
        <v>0.49399999999999999</v>
      </c>
    </row>
    <row r="1275" spans="2:9" x14ac:dyDescent="0.2">
      <c r="B1275" s="943">
        <v>43908</v>
      </c>
      <c r="C1275" s="339">
        <v>1.881</v>
      </c>
      <c r="D1275" s="339">
        <v>1.6040000000000001</v>
      </c>
      <c r="E1275" s="339">
        <v>3.3370000000000002</v>
      </c>
      <c r="F1275" s="339">
        <v>2.14</v>
      </c>
      <c r="G1275" s="339">
        <v>6.0359999999999996</v>
      </c>
      <c r="H1275" s="339">
        <v>0.63700000000000001</v>
      </c>
      <c r="I1275" s="339">
        <v>0.66700000000000004</v>
      </c>
    </row>
    <row r="1276" spans="2:9" x14ac:dyDescent="0.2">
      <c r="B1276" s="943">
        <v>43909</v>
      </c>
      <c r="C1276" s="339">
        <v>2.0699999999999998</v>
      </c>
      <c r="D1276" s="339">
        <v>1.6040000000000001</v>
      </c>
      <c r="E1276" s="339">
        <v>3.1339999999999999</v>
      </c>
      <c r="F1276" s="339">
        <v>2.1669999999999998</v>
      </c>
      <c r="G1276" s="339">
        <v>5.9640000000000004</v>
      </c>
      <c r="H1276" s="339">
        <v>0.53</v>
      </c>
      <c r="I1276" s="339">
        <v>0.49399999999999999</v>
      </c>
    </row>
    <row r="1277" spans="2:9" x14ac:dyDescent="0.2">
      <c r="B1277" s="943">
        <v>43910</v>
      </c>
      <c r="C1277" s="339">
        <v>2.1219999999999999</v>
      </c>
      <c r="D1277" s="339">
        <v>1.6040000000000001</v>
      </c>
      <c r="E1277" s="339">
        <v>2.9129999999999998</v>
      </c>
      <c r="F1277" s="339">
        <v>1.96</v>
      </c>
      <c r="G1277" s="339">
        <v>5.45</v>
      </c>
      <c r="H1277" s="339">
        <v>0.41899999999999998</v>
      </c>
      <c r="I1277" s="339">
        <v>0.45700000000000002</v>
      </c>
    </row>
    <row r="1278" spans="2:9" x14ac:dyDescent="0.2">
      <c r="B1278" s="943">
        <v>43913</v>
      </c>
      <c r="C1278" s="339">
        <v>2.2799999999999998</v>
      </c>
      <c r="D1278" s="339">
        <v>1.6040000000000001</v>
      </c>
      <c r="E1278" s="339">
        <v>2.742</v>
      </c>
      <c r="F1278" s="339">
        <v>1.865</v>
      </c>
      <c r="G1278" s="339">
        <v>5.1970000000000001</v>
      </c>
      <c r="H1278" s="339">
        <v>0.46200000000000002</v>
      </c>
      <c r="I1278" s="339">
        <v>0.42399999999999999</v>
      </c>
    </row>
    <row r="1279" spans="2:9" x14ac:dyDescent="0.2">
      <c r="B1279" s="943">
        <v>43914</v>
      </c>
      <c r="C1279" s="339">
        <v>2.3079999999999998</v>
      </c>
      <c r="D1279" s="339">
        <v>1.6040000000000001</v>
      </c>
      <c r="E1279" s="339">
        <v>2.2280000000000002</v>
      </c>
      <c r="F1279" s="339">
        <v>1.81</v>
      </c>
      <c r="G1279" s="339">
        <v>4.9870000000000001</v>
      </c>
      <c r="H1279" s="339">
        <v>0.55600000000000005</v>
      </c>
      <c r="I1279" s="339">
        <v>0.48799999999999999</v>
      </c>
    </row>
    <row r="1280" spans="2:9" x14ac:dyDescent="0.2">
      <c r="B1280" s="943">
        <v>43915</v>
      </c>
      <c r="C1280" s="339">
        <v>2.335</v>
      </c>
      <c r="D1280" s="339">
        <v>1.383</v>
      </c>
      <c r="E1280" s="339">
        <v>2.3769999999999998</v>
      </c>
      <c r="F1280" s="339">
        <v>1.835</v>
      </c>
      <c r="G1280" s="339">
        <v>4.7110000000000003</v>
      </c>
      <c r="H1280" s="339">
        <v>0.61599999999999999</v>
      </c>
      <c r="I1280" s="339">
        <v>0.57399999999999995</v>
      </c>
    </row>
    <row r="1281" spans="2:9" x14ac:dyDescent="0.2">
      <c r="B1281" s="943">
        <v>43916</v>
      </c>
      <c r="C1281" s="339">
        <v>2.3170000000000002</v>
      </c>
      <c r="D1281" s="339">
        <v>1.3440000000000001</v>
      </c>
      <c r="E1281" s="339">
        <v>2.2730000000000001</v>
      </c>
      <c r="F1281" s="339">
        <v>1.7669999999999999</v>
      </c>
      <c r="G1281" s="339">
        <v>4.5579999999999998</v>
      </c>
      <c r="H1281" s="339">
        <v>0.46</v>
      </c>
      <c r="I1281" s="339">
        <v>0.40500000000000003</v>
      </c>
    </row>
    <row r="1282" spans="2:9" x14ac:dyDescent="0.2">
      <c r="B1282" s="943">
        <v>43917</v>
      </c>
      <c r="C1282" s="339">
        <v>2.1800000000000002</v>
      </c>
      <c r="D1282" s="339">
        <v>1.2769999999999999</v>
      </c>
      <c r="E1282" s="339">
        <v>2.2669999999999999</v>
      </c>
      <c r="F1282" s="339">
        <v>1.8</v>
      </c>
      <c r="G1282" s="339">
        <v>4.6760000000000002</v>
      </c>
      <c r="H1282" s="339">
        <v>0.372</v>
      </c>
      <c r="I1282" s="339">
        <v>0.36899999999999999</v>
      </c>
    </row>
    <row r="1283" spans="2:9" x14ac:dyDescent="0.2">
      <c r="B1283" s="943">
        <v>43920</v>
      </c>
      <c r="C1283" s="339">
        <v>2.1850000000000001</v>
      </c>
      <c r="D1283" s="339">
        <v>1.262</v>
      </c>
      <c r="E1283" s="339">
        <v>2.472</v>
      </c>
      <c r="F1283" s="339">
        <v>1.72</v>
      </c>
      <c r="G1283" s="339">
        <v>5.04</v>
      </c>
      <c r="H1283" s="339">
        <v>0.38800000000000001</v>
      </c>
      <c r="I1283" s="339">
        <v>0.46700000000000003</v>
      </c>
    </row>
    <row r="1284" spans="2:9" x14ac:dyDescent="0.2">
      <c r="B1284" s="943">
        <v>43921</v>
      </c>
      <c r="C1284" s="339">
        <v>2.1749999999999998</v>
      </c>
      <c r="D1284" s="339">
        <v>1.347</v>
      </c>
      <c r="E1284" s="339">
        <v>2.706</v>
      </c>
      <c r="F1284" s="339">
        <v>1.6539999999999999</v>
      </c>
      <c r="G1284" s="339">
        <v>5.15</v>
      </c>
      <c r="H1284" s="339">
        <v>0.40899999999999997</v>
      </c>
      <c r="I1284" s="339">
        <v>0.51500000000000001</v>
      </c>
    </row>
    <row r="1285" spans="2:9" x14ac:dyDescent="0.2">
      <c r="B1285" s="943">
        <v>43922</v>
      </c>
      <c r="C1285" s="339">
        <v>2.17</v>
      </c>
      <c r="D1285" s="339">
        <v>1.353</v>
      </c>
      <c r="E1285" s="339">
        <v>2.7389999999999999</v>
      </c>
      <c r="F1285" s="339">
        <v>1.6990000000000001</v>
      </c>
      <c r="G1285" s="339">
        <v>5.0140000000000002</v>
      </c>
      <c r="H1285" s="339">
        <v>0.42399999999999999</v>
      </c>
      <c r="I1285" s="339">
        <v>0.51300000000000001</v>
      </c>
    </row>
    <row r="1286" spans="2:9" x14ac:dyDescent="0.2">
      <c r="B1286" s="943">
        <v>43923</v>
      </c>
      <c r="C1286" s="339">
        <v>2.173</v>
      </c>
      <c r="D1286" s="339">
        <v>1.343</v>
      </c>
      <c r="E1286" s="339">
        <v>2.7919999999999998</v>
      </c>
      <c r="F1286" s="339">
        <v>1.736</v>
      </c>
      <c r="G1286" s="339">
        <v>5.024</v>
      </c>
      <c r="H1286" s="339">
        <v>0.46800000000000003</v>
      </c>
      <c r="I1286" s="339">
        <v>0.56599999999999995</v>
      </c>
    </row>
    <row r="1287" spans="2:9" x14ac:dyDescent="0.2">
      <c r="B1287" s="943">
        <v>43924</v>
      </c>
      <c r="C1287" s="339">
        <v>2.1789999999999998</v>
      </c>
      <c r="D1287" s="339">
        <v>1.34</v>
      </c>
      <c r="E1287" s="339">
        <v>2.8159999999999998</v>
      </c>
      <c r="F1287" s="339">
        <v>1.6519999999999999</v>
      </c>
      <c r="G1287" s="339">
        <v>4.9029999999999996</v>
      </c>
      <c r="H1287" s="339">
        <v>0.48599999999999999</v>
      </c>
      <c r="I1287" s="339">
        <v>0.61299999999999999</v>
      </c>
    </row>
    <row r="1288" spans="2:9" x14ac:dyDescent="0.2">
      <c r="B1288" s="943">
        <v>43927</v>
      </c>
      <c r="C1288" s="339">
        <v>2.1840000000000002</v>
      </c>
      <c r="D1288" s="339">
        <v>1.34</v>
      </c>
      <c r="E1288" s="339">
        <v>2.8220000000000001</v>
      </c>
      <c r="F1288" s="339">
        <v>1.6259999999999999</v>
      </c>
      <c r="G1288" s="339">
        <v>4.9020000000000001</v>
      </c>
      <c r="H1288" s="339">
        <v>0.53900000000000003</v>
      </c>
      <c r="I1288" s="339">
        <v>0.6</v>
      </c>
    </row>
    <row r="1289" spans="2:9" x14ac:dyDescent="0.2">
      <c r="B1289" s="943">
        <v>43928</v>
      </c>
      <c r="C1289" s="339">
        <v>2.181</v>
      </c>
      <c r="D1289" s="339">
        <v>1.3240000000000001</v>
      </c>
      <c r="E1289" s="339">
        <v>2.6930000000000001</v>
      </c>
      <c r="F1289" s="339">
        <v>1.593</v>
      </c>
      <c r="G1289" s="339">
        <v>4.907</v>
      </c>
      <c r="H1289" s="339">
        <v>0.745</v>
      </c>
      <c r="I1289" s="339">
        <v>0.64100000000000001</v>
      </c>
    </row>
    <row r="1290" spans="2:9" x14ac:dyDescent="0.2">
      <c r="B1290" s="943">
        <v>43929</v>
      </c>
      <c r="C1290" s="339">
        <v>2.1560000000000001</v>
      </c>
      <c r="D1290" s="339">
        <v>1.3260000000000001</v>
      </c>
      <c r="E1290" s="339">
        <v>2.7309999999999999</v>
      </c>
      <c r="F1290" s="339">
        <v>1.54</v>
      </c>
      <c r="G1290" s="339">
        <v>4.9009999999999998</v>
      </c>
      <c r="H1290" s="339">
        <v>0.77700000000000002</v>
      </c>
      <c r="I1290" s="339">
        <v>0.74199999999999999</v>
      </c>
    </row>
    <row r="1291" spans="2:9" x14ac:dyDescent="0.2">
      <c r="B1291" s="943">
        <v>43930</v>
      </c>
      <c r="C1291" s="339">
        <v>2.149</v>
      </c>
      <c r="D1291" s="339">
        <v>1.325</v>
      </c>
      <c r="E1291" s="339">
        <v>2.6419999999999999</v>
      </c>
      <c r="F1291" s="339">
        <v>1.4450000000000001</v>
      </c>
      <c r="G1291" s="339">
        <v>4.8890000000000002</v>
      </c>
      <c r="H1291" s="339">
        <v>0.73099999999999998</v>
      </c>
      <c r="I1291" s="339">
        <v>0.68200000000000005</v>
      </c>
    </row>
    <row r="1292" spans="2:9" x14ac:dyDescent="0.2">
      <c r="B1292" s="943">
        <v>43931</v>
      </c>
      <c r="C1292" s="339">
        <v>2.149</v>
      </c>
      <c r="D1292" s="339">
        <v>1.325</v>
      </c>
      <c r="E1292" s="339">
        <v>2.6419999999999999</v>
      </c>
      <c r="F1292" s="339">
        <v>1.4450000000000001</v>
      </c>
      <c r="G1292" s="339">
        <v>4.8819999999999997</v>
      </c>
      <c r="H1292" s="339">
        <v>0.73099999999999998</v>
      </c>
      <c r="I1292" s="339">
        <v>0.68200000000000005</v>
      </c>
    </row>
    <row r="1293" spans="2:9" x14ac:dyDescent="0.2">
      <c r="B1293" s="943">
        <v>43934</v>
      </c>
      <c r="C1293" s="339">
        <v>2.149</v>
      </c>
      <c r="D1293" s="339">
        <v>1.325</v>
      </c>
      <c r="E1293" s="339">
        <v>2.6419999999999999</v>
      </c>
      <c r="F1293" s="339">
        <v>1.4450000000000001</v>
      </c>
      <c r="G1293" s="339">
        <v>4.8789999999999996</v>
      </c>
      <c r="H1293" s="339">
        <v>0.73099999999999998</v>
      </c>
      <c r="I1293" s="339">
        <v>0.68200000000000005</v>
      </c>
    </row>
    <row r="1294" spans="2:9" x14ac:dyDescent="0.2">
      <c r="B1294" s="943">
        <v>43935</v>
      </c>
      <c r="C1294" s="339">
        <v>2.093</v>
      </c>
      <c r="D1294" s="339">
        <v>1.3240000000000001</v>
      </c>
      <c r="E1294" s="339">
        <v>2.5339999999999998</v>
      </c>
      <c r="F1294" s="339">
        <v>1.3959999999999999</v>
      </c>
      <c r="G1294" s="339">
        <v>4.8499999999999996</v>
      </c>
      <c r="H1294" s="339">
        <v>0.70199999999999996</v>
      </c>
      <c r="I1294" s="339">
        <v>0.68300000000000005</v>
      </c>
    </row>
    <row r="1295" spans="2:9" x14ac:dyDescent="0.2">
      <c r="B1295" s="943">
        <v>43936</v>
      </c>
      <c r="C1295" s="339">
        <v>2.0529999999999999</v>
      </c>
      <c r="D1295" s="339">
        <v>1.3220000000000001</v>
      </c>
      <c r="E1295" s="339">
        <v>2.407</v>
      </c>
      <c r="F1295" s="339">
        <v>1.347</v>
      </c>
      <c r="G1295" s="339">
        <v>4.7859999999999996</v>
      </c>
      <c r="H1295" s="339">
        <v>0.67600000000000005</v>
      </c>
      <c r="I1295" s="339">
        <v>0.65600000000000003</v>
      </c>
    </row>
    <row r="1296" spans="2:9" x14ac:dyDescent="0.2">
      <c r="B1296" s="943">
        <v>43937</v>
      </c>
      <c r="C1296" s="339">
        <v>1.9710000000000001</v>
      </c>
      <c r="D1296" s="339">
        <v>1.3120000000000001</v>
      </c>
      <c r="E1296" s="339">
        <v>2.347</v>
      </c>
      <c r="F1296" s="339">
        <v>1.3320000000000001</v>
      </c>
      <c r="G1296" s="339">
        <v>4.7190000000000003</v>
      </c>
      <c r="H1296" s="339">
        <v>0.66800000000000004</v>
      </c>
      <c r="I1296" s="339">
        <v>0.63600000000000001</v>
      </c>
    </row>
    <row r="1297" spans="2:9" x14ac:dyDescent="0.2">
      <c r="B1297" s="943">
        <v>43938</v>
      </c>
      <c r="C1297" s="339">
        <v>1.9530000000000001</v>
      </c>
      <c r="D1297" s="339">
        <v>1.2430000000000001</v>
      </c>
      <c r="E1297" s="339">
        <v>2.35</v>
      </c>
      <c r="F1297" s="339">
        <v>1.4059999999999999</v>
      </c>
      <c r="G1297" s="339">
        <v>4.7190000000000003</v>
      </c>
      <c r="H1297" s="339">
        <v>0.66400000000000003</v>
      </c>
      <c r="I1297" s="339">
        <v>0.65900000000000003</v>
      </c>
    </row>
    <row r="1298" spans="2:9" x14ac:dyDescent="0.2">
      <c r="B1298" s="943">
        <v>43941</v>
      </c>
      <c r="C1298" s="339">
        <v>1.9530000000000001</v>
      </c>
      <c r="D1298" s="339">
        <v>1.2430000000000001</v>
      </c>
      <c r="E1298" s="339">
        <v>2.4140000000000001</v>
      </c>
      <c r="F1298" s="339">
        <v>1.4319999999999999</v>
      </c>
      <c r="G1298" s="339">
        <v>4.7190000000000003</v>
      </c>
      <c r="H1298" s="339">
        <v>0.70499999999999996</v>
      </c>
      <c r="I1298" s="339">
        <v>0.73399999999999999</v>
      </c>
    </row>
    <row r="1299" spans="2:9" x14ac:dyDescent="0.2">
      <c r="B1299" s="943">
        <v>43942</v>
      </c>
      <c r="C1299" s="339">
        <v>1.9430000000000001</v>
      </c>
      <c r="D1299" s="339">
        <v>1.2450000000000001</v>
      </c>
      <c r="E1299" s="339">
        <v>2.4470000000000001</v>
      </c>
      <c r="F1299" s="339">
        <v>1.32</v>
      </c>
      <c r="G1299" s="339">
        <v>4.6870000000000003</v>
      </c>
      <c r="H1299" s="339">
        <v>0.72899999999999998</v>
      </c>
      <c r="I1299" s="339">
        <v>0.78</v>
      </c>
    </row>
    <row r="1300" spans="2:9" x14ac:dyDescent="0.2">
      <c r="B1300" s="943">
        <v>43943</v>
      </c>
      <c r="C1300" s="339">
        <v>1.9550000000000001</v>
      </c>
      <c r="D1300" s="339">
        <v>1.24</v>
      </c>
      <c r="E1300" s="339">
        <v>2.431</v>
      </c>
      <c r="F1300" s="339">
        <v>1.2969999999999999</v>
      </c>
      <c r="G1300" s="339">
        <v>4.6900000000000004</v>
      </c>
      <c r="H1300" s="339">
        <v>0.91200000000000003</v>
      </c>
      <c r="I1300" s="339">
        <v>0.83699999999999997</v>
      </c>
    </row>
    <row r="1301" spans="2:9" x14ac:dyDescent="0.2">
      <c r="B1301" s="943">
        <v>43944</v>
      </c>
      <c r="C1301" s="339">
        <v>1.9770000000000001</v>
      </c>
      <c r="D1301" s="339">
        <v>1.238</v>
      </c>
      <c r="E1301" s="339">
        <v>2.48</v>
      </c>
      <c r="F1301" s="339">
        <v>1.337</v>
      </c>
      <c r="G1301" s="339">
        <v>4.7380000000000004</v>
      </c>
      <c r="H1301" s="339">
        <v>0.90800000000000003</v>
      </c>
      <c r="I1301" s="339">
        <v>0.82799999999999996</v>
      </c>
    </row>
    <row r="1302" spans="2:9" x14ac:dyDescent="0.2">
      <c r="B1302" s="943">
        <v>43945</v>
      </c>
      <c r="C1302" s="339">
        <v>2.0009999999999999</v>
      </c>
      <c r="D1302" s="339">
        <v>1.2270000000000001</v>
      </c>
      <c r="E1302" s="339">
        <v>2.4180000000000001</v>
      </c>
      <c r="F1302" s="339">
        <v>1.3520000000000001</v>
      </c>
      <c r="G1302" s="339">
        <v>4.7679999999999998</v>
      </c>
      <c r="H1302" s="339">
        <v>0.85599999999999998</v>
      </c>
      <c r="I1302" s="339">
        <v>0.79400000000000004</v>
      </c>
    </row>
    <row r="1303" spans="2:9" x14ac:dyDescent="0.2">
      <c r="B1303" s="943">
        <v>43948</v>
      </c>
      <c r="C1303" s="339">
        <v>2.04</v>
      </c>
      <c r="D1303" s="339">
        <v>1.2350000000000001</v>
      </c>
      <c r="E1303" s="339">
        <v>2.383</v>
      </c>
      <c r="F1303" s="339">
        <v>1.365</v>
      </c>
      <c r="G1303" s="339">
        <v>4.7220000000000004</v>
      </c>
      <c r="H1303" s="339">
        <v>0.82699999999999996</v>
      </c>
      <c r="I1303" s="339">
        <v>0.78300000000000003</v>
      </c>
    </row>
    <row r="1304" spans="2:9" x14ac:dyDescent="0.2">
      <c r="B1304" s="943">
        <v>43949</v>
      </c>
      <c r="C1304" s="339">
        <v>2.06</v>
      </c>
      <c r="D1304" s="339">
        <v>1.2230000000000001</v>
      </c>
      <c r="E1304" s="339">
        <v>2.2789999999999999</v>
      </c>
      <c r="F1304" s="339">
        <v>1.421</v>
      </c>
      <c r="G1304" s="339">
        <v>4.7320000000000002</v>
      </c>
      <c r="H1304" s="339">
        <v>0.75800000000000001</v>
      </c>
      <c r="I1304" s="339">
        <v>0.76900000000000002</v>
      </c>
    </row>
    <row r="1305" spans="2:9" x14ac:dyDescent="0.2">
      <c r="B1305" s="943">
        <v>43950</v>
      </c>
      <c r="C1305" s="339">
        <v>2.0910000000000002</v>
      </c>
      <c r="D1305" s="339">
        <v>1.2190000000000001</v>
      </c>
      <c r="E1305" s="339">
        <v>1.972</v>
      </c>
      <c r="F1305" s="339">
        <v>1.4490000000000001</v>
      </c>
      <c r="G1305" s="339">
        <v>4.7300000000000004</v>
      </c>
      <c r="H1305" s="339">
        <v>0.72699999999999998</v>
      </c>
      <c r="I1305" s="339">
        <v>0.70099999999999996</v>
      </c>
    </row>
    <row r="1306" spans="2:9" x14ac:dyDescent="0.2">
      <c r="B1306" s="943">
        <v>43951</v>
      </c>
      <c r="C1306" s="339">
        <v>2.0619999999999998</v>
      </c>
      <c r="D1306" s="339">
        <v>1.206</v>
      </c>
      <c r="E1306" s="339">
        <v>2.0329999999999999</v>
      </c>
      <c r="F1306" s="339">
        <v>1.4490000000000001</v>
      </c>
      <c r="G1306" s="339">
        <v>4.7480000000000002</v>
      </c>
      <c r="H1306" s="339">
        <v>0.68</v>
      </c>
      <c r="I1306" s="339">
        <v>0.63800000000000001</v>
      </c>
    </row>
    <row r="1307" spans="2:9" x14ac:dyDescent="0.2">
      <c r="B1307" s="943">
        <v>43952</v>
      </c>
      <c r="C1307" s="339">
        <v>2.0619999999999998</v>
      </c>
      <c r="D1307" s="339">
        <v>1.206</v>
      </c>
      <c r="E1307" s="339">
        <v>2.0329999999999999</v>
      </c>
      <c r="F1307" s="339">
        <v>1.4490000000000001</v>
      </c>
      <c r="G1307" s="339">
        <v>4.7480000000000002</v>
      </c>
      <c r="H1307" s="339">
        <v>0.68</v>
      </c>
      <c r="I1307" s="339">
        <v>0.63800000000000001</v>
      </c>
    </row>
    <row r="1308" spans="2:9" x14ac:dyDescent="0.2">
      <c r="B1308" s="943">
        <v>43955</v>
      </c>
      <c r="C1308" s="339">
        <v>2.0670000000000002</v>
      </c>
      <c r="D1308" s="339">
        <v>1.153</v>
      </c>
      <c r="E1308" s="339">
        <v>2.0270000000000001</v>
      </c>
      <c r="F1308" s="339">
        <v>1.5129999999999999</v>
      </c>
      <c r="G1308" s="339">
        <v>4.7370000000000001</v>
      </c>
      <c r="H1308" s="339">
        <v>0.71</v>
      </c>
      <c r="I1308" s="339">
        <v>0.63300000000000001</v>
      </c>
    </row>
    <row r="1309" spans="2:9" x14ac:dyDescent="0.2">
      <c r="B1309" s="943">
        <v>43956</v>
      </c>
      <c r="C1309" s="339">
        <v>2.0619999999999998</v>
      </c>
      <c r="D1309" s="339">
        <v>1.1479999999999999</v>
      </c>
      <c r="E1309" s="339">
        <v>2.024</v>
      </c>
      <c r="F1309" s="339">
        <v>1.512</v>
      </c>
      <c r="G1309" s="339">
        <v>4.6399999999999997</v>
      </c>
      <c r="H1309" s="339">
        <v>0.74399999999999999</v>
      </c>
      <c r="I1309" s="339">
        <v>0.66700000000000004</v>
      </c>
    </row>
    <row r="1310" spans="2:9" x14ac:dyDescent="0.2">
      <c r="B1310" s="943">
        <v>43957</v>
      </c>
      <c r="C1310" s="339">
        <v>2.0630000000000002</v>
      </c>
      <c r="D1310" s="339">
        <v>1.101</v>
      </c>
      <c r="E1310" s="339">
        <v>2.016</v>
      </c>
      <c r="F1310" s="339">
        <v>1.534</v>
      </c>
      <c r="G1310" s="339">
        <v>4.6120000000000001</v>
      </c>
      <c r="H1310" s="339">
        <v>0.89300000000000002</v>
      </c>
      <c r="I1310" s="339">
        <v>0.76500000000000001</v>
      </c>
    </row>
    <row r="1311" spans="2:9" x14ac:dyDescent="0.2">
      <c r="B1311" s="943">
        <v>43958</v>
      </c>
      <c r="C1311" s="339">
        <v>2.0640000000000001</v>
      </c>
      <c r="D1311" s="339">
        <v>1.0349999999999999</v>
      </c>
      <c r="E1311" s="339">
        <v>2.0539999999999998</v>
      </c>
      <c r="F1311" s="339">
        <v>1.518</v>
      </c>
      <c r="G1311" s="339">
        <v>4.5810000000000004</v>
      </c>
      <c r="H1311" s="339">
        <v>0.82899999999999996</v>
      </c>
      <c r="I1311" s="339">
        <v>0.73199999999999998</v>
      </c>
    </row>
    <row r="1312" spans="2:9" x14ac:dyDescent="0.2">
      <c r="B1312" s="943">
        <v>43959</v>
      </c>
      <c r="C1312" s="339">
        <v>2.0609999999999999</v>
      </c>
      <c r="D1312" s="339">
        <v>1.0349999999999999</v>
      </c>
      <c r="E1312" s="339">
        <v>2.0259999999999998</v>
      </c>
      <c r="F1312" s="339">
        <v>1.52</v>
      </c>
      <c r="G1312" s="339">
        <v>4.5490000000000004</v>
      </c>
      <c r="H1312" s="339">
        <v>0.83499999999999996</v>
      </c>
      <c r="I1312" s="339">
        <v>0.71899999999999997</v>
      </c>
    </row>
    <row r="1313" spans="2:9" x14ac:dyDescent="0.2">
      <c r="B1313" s="943">
        <v>43962</v>
      </c>
      <c r="C1313" s="339">
        <v>2.052</v>
      </c>
      <c r="D1313" s="339">
        <v>1.014</v>
      </c>
      <c r="E1313" s="339">
        <v>2.0030000000000001</v>
      </c>
      <c r="F1313" s="339">
        <v>1.4950000000000001</v>
      </c>
      <c r="G1313" s="339">
        <v>4.4740000000000002</v>
      </c>
      <c r="H1313" s="339">
        <v>0.82599999999999996</v>
      </c>
      <c r="I1313" s="339">
        <v>0.73599999999999999</v>
      </c>
    </row>
    <row r="1314" spans="2:9" x14ac:dyDescent="0.2">
      <c r="B1314" s="943">
        <v>43963</v>
      </c>
      <c r="C1314" s="339">
        <v>2.0470000000000002</v>
      </c>
      <c r="D1314" s="339">
        <v>0.91100000000000003</v>
      </c>
      <c r="E1314" s="339">
        <v>2.0049999999999999</v>
      </c>
      <c r="F1314" s="339">
        <v>1.399</v>
      </c>
      <c r="G1314" s="339">
        <v>4.4390000000000001</v>
      </c>
      <c r="H1314" s="339">
        <v>0.83</v>
      </c>
      <c r="I1314" s="339">
        <v>0.71199999999999997</v>
      </c>
    </row>
    <row r="1315" spans="2:9" x14ac:dyDescent="0.2">
      <c r="B1315" s="943">
        <v>43964</v>
      </c>
      <c r="C1315" s="339">
        <v>2.0680000000000001</v>
      </c>
      <c r="D1315" s="339">
        <v>0.747</v>
      </c>
      <c r="E1315" s="339">
        <v>1.9870000000000001</v>
      </c>
      <c r="F1315" s="339">
        <v>1.399</v>
      </c>
      <c r="G1315" s="339">
        <v>4.4450000000000003</v>
      </c>
      <c r="H1315" s="339">
        <v>0.77100000000000002</v>
      </c>
      <c r="I1315" s="339">
        <v>0.67800000000000005</v>
      </c>
    </row>
    <row r="1316" spans="2:9" x14ac:dyDescent="0.2">
      <c r="B1316" s="943">
        <v>43965</v>
      </c>
      <c r="C1316" s="339">
        <v>2.085</v>
      </c>
      <c r="D1316" s="339">
        <v>0.75600000000000001</v>
      </c>
      <c r="E1316" s="339">
        <v>1.944</v>
      </c>
      <c r="F1316" s="339">
        <v>1.33</v>
      </c>
      <c r="G1316" s="339">
        <v>4.4459999999999997</v>
      </c>
      <c r="H1316" s="339">
        <v>0.70899999999999996</v>
      </c>
      <c r="I1316" s="339">
        <v>0.66100000000000003</v>
      </c>
    </row>
    <row r="1317" spans="2:9" x14ac:dyDescent="0.2">
      <c r="B1317" s="943">
        <v>43966</v>
      </c>
      <c r="C1317" s="339">
        <v>2.113</v>
      </c>
      <c r="D1317" s="339">
        <v>0.79600000000000004</v>
      </c>
      <c r="E1317" s="339">
        <v>1.923</v>
      </c>
      <c r="F1317" s="339">
        <v>1.296</v>
      </c>
      <c r="G1317" s="339">
        <v>4.41</v>
      </c>
      <c r="H1317" s="339">
        <v>0.69899999999999995</v>
      </c>
      <c r="I1317" s="339">
        <v>0.66400000000000003</v>
      </c>
    </row>
    <row r="1318" spans="2:9" x14ac:dyDescent="0.2">
      <c r="B1318" s="943">
        <v>43969</v>
      </c>
      <c r="C1318" s="339">
        <v>2.097</v>
      </c>
      <c r="D1318" s="339">
        <v>0.81799999999999995</v>
      </c>
      <c r="E1318" s="339">
        <v>1.8420000000000001</v>
      </c>
      <c r="F1318" s="339">
        <v>1.319</v>
      </c>
      <c r="G1318" s="339">
        <v>4.4260000000000002</v>
      </c>
      <c r="H1318" s="339">
        <v>0.69699999999999995</v>
      </c>
      <c r="I1318" s="339">
        <v>0.65900000000000003</v>
      </c>
    </row>
    <row r="1319" spans="2:9" x14ac:dyDescent="0.2">
      <c r="B1319" s="943">
        <v>43970</v>
      </c>
      <c r="C1319" s="339">
        <v>2.0920000000000001</v>
      </c>
      <c r="D1319" s="339">
        <v>0.81699999999999995</v>
      </c>
      <c r="E1319" s="339">
        <v>1.8819999999999999</v>
      </c>
      <c r="F1319" s="339">
        <v>1.3759999999999999</v>
      </c>
      <c r="G1319" s="339">
        <v>4.4820000000000002</v>
      </c>
      <c r="H1319" s="339">
        <v>0.66</v>
      </c>
      <c r="I1319" s="339">
        <v>0.61399999999999999</v>
      </c>
    </row>
    <row r="1320" spans="2:9" x14ac:dyDescent="0.2">
      <c r="B1320" s="943">
        <v>43971</v>
      </c>
      <c r="C1320" s="339">
        <v>2.09</v>
      </c>
      <c r="D1320" s="339">
        <v>0.80900000000000005</v>
      </c>
      <c r="E1320" s="339">
        <v>1.899</v>
      </c>
      <c r="F1320" s="339">
        <v>1.3720000000000001</v>
      </c>
      <c r="G1320" s="339">
        <v>4.5170000000000003</v>
      </c>
      <c r="H1320" s="339">
        <v>0.66300000000000003</v>
      </c>
      <c r="I1320" s="339">
        <v>0.58699999999999997</v>
      </c>
    </row>
    <row r="1321" spans="2:9" x14ac:dyDescent="0.2">
      <c r="B1321" s="943">
        <v>43972</v>
      </c>
      <c r="C1321" s="339">
        <v>2.0630000000000002</v>
      </c>
      <c r="D1321" s="339">
        <v>0.80100000000000005</v>
      </c>
      <c r="E1321" s="339">
        <v>1.944</v>
      </c>
      <c r="F1321" s="339">
        <v>1.3879999999999999</v>
      </c>
      <c r="G1321" s="339">
        <v>4.5179999999999998</v>
      </c>
      <c r="H1321" s="339">
        <v>0.68100000000000005</v>
      </c>
      <c r="I1321" s="339">
        <v>0.56799999999999995</v>
      </c>
    </row>
    <row r="1322" spans="2:9" x14ac:dyDescent="0.2">
      <c r="B1322" s="943">
        <v>43973</v>
      </c>
      <c r="C1322" s="339">
        <v>2.0720000000000001</v>
      </c>
      <c r="D1322" s="339">
        <v>0.8</v>
      </c>
      <c r="E1322" s="339">
        <v>1.9810000000000001</v>
      </c>
      <c r="F1322" s="339">
        <v>1.4219999999999999</v>
      </c>
      <c r="G1322" s="339">
        <v>4.5289999999999999</v>
      </c>
      <c r="H1322" s="339">
        <v>0.71299999999999997</v>
      </c>
      <c r="I1322" s="339">
        <v>0.50800000000000001</v>
      </c>
    </row>
    <row r="1323" spans="2:9" x14ac:dyDescent="0.2">
      <c r="B1323" s="943">
        <v>43976</v>
      </c>
      <c r="C1323" s="339">
        <v>2.0710000000000002</v>
      </c>
      <c r="D1323" s="339">
        <v>0.79</v>
      </c>
      <c r="E1323" s="339">
        <v>1.9750000000000001</v>
      </c>
      <c r="F1323" s="339">
        <v>1.4079999999999999</v>
      </c>
      <c r="G1323" s="339">
        <v>4.5289999999999999</v>
      </c>
      <c r="H1323" s="339">
        <v>0.68799999999999994</v>
      </c>
      <c r="I1323" s="339">
        <v>0.42499999999999999</v>
      </c>
    </row>
    <row r="1324" spans="2:9" x14ac:dyDescent="0.2">
      <c r="B1324" s="943">
        <v>43977</v>
      </c>
      <c r="C1324" s="339">
        <v>2.0019999999999998</v>
      </c>
      <c r="D1324" s="339">
        <v>0.77700000000000002</v>
      </c>
      <c r="E1324" s="339">
        <v>2.137</v>
      </c>
      <c r="F1324" s="339">
        <v>1.41</v>
      </c>
      <c r="G1324" s="339">
        <v>4.5090000000000003</v>
      </c>
      <c r="H1324" s="339">
        <v>0.69399999999999995</v>
      </c>
      <c r="I1324" s="339">
        <v>0.39600000000000002</v>
      </c>
    </row>
    <row r="1325" spans="2:9" x14ac:dyDescent="0.2">
      <c r="B1325" s="943">
        <v>43978</v>
      </c>
      <c r="C1325" s="339">
        <v>1.9770000000000001</v>
      </c>
      <c r="D1325" s="339">
        <v>0.77300000000000002</v>
      </c>
      <c r="E1325" s="339">
        <v>2.17</v>
      </c>
      <c r="F1325" s="339">
        <v>1.3560000000000001</v>
      </c>
      <c r="G1325" s="339">
        <v>4.4089999999999998</v>
      </c>
      <c r="H1325" s="339">
        <v>0.66900000000000004</v>
      </c>
      <c r="I1325" s="339">
        <v>0.36699999999999999</v>
      </c>
    </row>
    <row r="1326" spans="2:9" x14ac:dyDescent="0.2">
      <c r="B1326" s="943">
        <v>43979</v>
      </c>
      <c r="C1326" s="339">
        <v>1.7210000000000001</v>
      </c>
      <c r="D1326" s="339">
        <v>0.76200000000000001</v>
      </c>
      <c r="E1326" s="339">
        <v>2.097</v>
      </c>
      <c r="F1326" s="339">
        <v>1.155</v>
      </c>
      <c r="G1326" s="339">
        <v>4.26</v>
      </c>
      <c r="H1326" s="339">
        <v>0.622</v>
      </c>
      <c r="I1326" s="339">
        <v>0.307</v>
      </c>
    </row>
    <row r="1327" spans="2:9" x14ac:dyDescent="0.2">
      <c r="B1327" s="943">
        <v>43980</v>
      </c>
      <c r="C1327" s="339">
        <v>1.484</v>
      </c>
      <c r="D1327" s="339">
        <v>0.69799999999999995</v>
      </c>
      <c r="E1327" s="339">
        <v>1.8939999999999999</v>
      </c>
      <c r="F1327" s="339">
        <v>1.165</v>
      </c>
      <c r="G1327" s="339">
        <v>4.016</v>
      </c>
      <c r="H1327" s="339">
        <v>0.51700000000000002</v>
      </c>
      <c r="I1327" s="339">
        <v>0.255</v>
      </c>
    </row>
    <row r="1328" spans="2:9" x14ac:dyDescent="0.2">
      <c r="B1328" s="943">
        <v>43983</v>
      </c>
      <c r="C1328" s="339">
        <v>1.4450000000000001</v>
      </c>
      <c r="D1328" s="339">
        <v>0.69799999999999995</v>
      </c>
      <c r="E1328" s="339">
        <v>1.8939999999999999</v>
      </c>
      <c r="F1328" s="339">
        <v>1.232</v>
      </c>
      <c r="G1328" s="339">
        <v>4.016</v>
      </c>
      <c r="H1328" s="339">
        <v>0.53</v>
      </c>
      <c r="I1328" s="339">
        <v>0.311</v>
      </c>
    </row>
    <row r="1329" spans="2:9" x14ac:dyDescent="0.2">
      <c r="B1329" s="943">
        <v>43984</v>
      </c>
      <c r="C1329" s="339">
        <v>1.4370000000000001</v>
      </c>
      <c r="D1329" s="339">
        <v>0.68500000000000005</v>
      </c>
      <c r="E1329" s="339">
        <v>1.966</v>
      </c>
      <c r="F1329" s="339">
        <v>1.2829999999999999</v>
      </c>
      <c r="G1329" s="339">
        <v>4</v>
      </c>
      <c r="H1329" s="339">
        <v>0.47799999999999998</v>
      </c>
      <c r="I1329" s="339">
        <v>0.23499999999999999</v>
      </c>
    </row>
    <row r="1330" spans="2:9" x14ac:dyDescent="0.2">
      <c r="B1330" s="943">
        <v>43985</v>
      </c>
      <c r="C1330" s="339">
        <v>1.4339999999999999</v>
      </c>
      <c r="D1330" s="339">
        <v>0.69599999999999995</v>
      </c>
      <c r="E1330" s="339">
        <v>2.1120000000000001</v>
      </c>
      <c r="F1330" s="339">
        <v>1.351</v>
      </c>
      <c r="G1330" s="339">
        <v>4.077</v>
      </c>
      <c r="H1330" s="339">
        <v>0.46</v>
      </c>
      <c r="I1330" s="339">
        <v>0.187</v>
      </c>
    </row>
    <row r="1331" spans="2:9" x14ac:dyDescent="0.2">
      <c r="B1331" s="943">
        <v>43986</v>
      </c>
      <c r="C1331" s="339">
        <v>1.4550000000000001</v>
      </c>
      <c r="D1331" s="339">
        <v>0.75900000000000001</v>
      </c>
      <c r="E1331" s="339">
        <v>2.0979999999999999</v>
      </c>
      <c r="F1331" s="339">
        <v>1.3740000000000001</v>
      </c>
      <c r="G1331" s="339">
        <v>4.008</v>
      </c>
      <c r="H1331" s="339">
        <v>0.39800000000000002</v>
      </c>
      <c r="I1331" s="339">
        <v>0.17299999999999999</v>
      </c>
    </row>
    <row r="1332" spans="2:9" x14ac:dyDescent="0.2">
      <c r="B1332" s="943">
        <v>43987</v>
      </c>
      <c r="C1332" s="339">
        <v>1.4430000000000001</v>
      </c>
      <c r="D1332" s="339">
        <v>0.88100000000000001</v>
      </c>
      <c r="E1332" s="339">
        <v>2.234</v>
      </c>
      <c r="F1332" s="339">
        <v>1.4610000000000001</v>
      </c>
      <c r="G1332" s="339">
        <v>3.988</v>
      </c>
      <c r="H1332" s="339">
        <v>0.42099999999999999</v>
      </c>
      <c r="I1332" s="339">
        <v>0.156</v>
      </c>
    </row>
    <row r="1333" spans="2:9" x14ac:dyDescent="0.2">
      <c r="B1333" s="943">
        <v>43990</v>
      </c>
      <c r="C1333" s="339">
        <v>1.4259999999999999</v>
      </c>
      <c r="D1333" s="339">
        <v>0.90500000000000003</v>
      </c>
      <c r="E1333" s="339">
        <v>2.278</v>
      </c>
      <c r="F1333" s="339">
        <v>1.472</v>
      </c>
      <c r="G1333" s="339">
        <v>3.988</v>
      </c>
      <c r="H1333" s="339">
        <v>0.379</v>
      </c>
      <c r="I1333" s="339">
        <v>7.9000000000000001E-2</v>
      </c>
    </row>
    <row r="1334" spans="2:9" x14ac:dyDescent="0.2">
      <c r="B1334" s="943">
        <v>43991</v>
      </c>
      <c r="C1334" s="339">
        <v>1.468</v>
      </c>
      <c r="D1334" s="339">
        <v>0.90300000000000002</v>
      </c>
      <c r="E1334" s="339">
        <v>2.266</v>
      </c>
      <c r="F1334" s="339">
        <v>1.397</v>
      </c>
      <c r="G1334" s="339">
        <v>3.8650000000000002</v>
      </c>
      <c r="H1334" s="339">
        <v>0.39900000000000002</v>
      </c>
      <c r="I1334" s="339">
        <v>8.8999999999999996E-2</v>
      </c>
    </row>
    <row r="1335" spans="2:9" x14ac:dyDescent="0.2">
      <c r="B1335" s="943">
        <v>43992</v>
      </c>
      <c r="C1335" s="339">
        <v>1.4810000000000001</v>
      </c>
      <c r="D1335" s="339">
        <v>0.89400000000000002</v>
      </c>
      <c r="E1335" s="339">
        <v>2.3010000000000002</v>
      </c>
      <c r="F1335" s="339">
        <v>1.38</v>
      </c>
      <c r="G1335" s="339">
        <v>3.8860000000000001</v>
      </c>
      <c r="H1335" s="339">
        <v>0.41699999999999998</v>
      </c>
      <c r="I1335" s="339">
        <v>9.8000000000000004E-2</v>
      </c>
    </row>
    <row r="1336" spans="2:9" x14ac:dyDescent="0.2">
      <c r="B1336" s="943">
        <v>43993</v>
      </c>
      <c r="C1336" s="339">
        <v>1.5429999999999999</v>
      </c>
      <c r="D1336" s="339">
        <v>0.88200000000000001</v>
      </c>
      <c r="E1336" s="339">
        <v>2.1749999999999998</v>
      </c>
      <c r="F1336" s="339">
        <v>1.38</v>
      </c>
      <c r="G1336" s="339">
        <v>3.8849999999999998</v>
      </c>
      <c r="H1336" s="339">
        <v>0.39800000000000002</v>
      </c>
      <c r="I1336" s="339">
        <v>5.0999999999999997E-2</v>
      </c>
    </row>
    <row r="1337" spans="2:9" x14ac:dyDescent="0.2">
      <c r="B1337" s="943">
        <v>43994</v>
      </c>
      <c r="C1337" s="339">
        <v>1.5249999999999999</v>
      </c>
      <c r="D1337" s="339">
        <v>0.876</v>
      </c>
      <c r="E1337" s="339">
        <v>2.1989999999999998</v>
      </c>
      <c r="F1337" s="339">
        <v>1.319</v>
      </c>
      <c r="G1337" s="339">
        <v>3.911</v>
      </c>
      <c r="H1337" s="339">
        <v>0.39600000000000002</v>
      </c>
      <c r="I1337" s="339">
        <v>2.1000000000000001E-2</v>
      </c>
    </row>
    <row r="1338" spans="2:9" x14ac:dyDescent="0.2">
      <c r="B1338" s="943">
        <v>43997</v>
      </c>
      <c r="C1338" s="339">
        <v>1.554</v>
      </c>
      <c r="D1338" s="339">
        <v>0.86099999999999999</v>
      </c>
      <c r="E1338" s="339">
        <v>2.1949999999999998</v>
      </c>
      <c r="F1338" s="339">
        <v>1.3560000000000001</v>
      </c>
      <c r="G1338" s="339">
        <v>3.911</v>
      </c>
      <c r="H1338" s="339">
        <v>0.40899999999999997</v>
      </c>
      <c r="I1338" s="339">
        <v>1E-3</v>
      </c>
    </row>
    <row r="1339" spans="2:9" x14ac:dyDescent="0.2">
      <c r="B1339" s="943">
        <v>43998</v>
      </c>
      <c r="C1339" s="339">
        <v>1.444</v>
      </c>
      <c r="D1339" s="339">
        <v>0.86099999999999999</v>
      </c>
      <c r="E1339" s="339">
        <v>2.2730000000000001</v>
      </c>
      <c r="F1339" s="339">
        <v>1.3660000000000001</v>
      </c>
      <c r="G1339" s="339">
        <v>3.9129999999999998</v>
      </c>
      <c r="H1339" s="339">
        <v>0.40100000000000002</v>
      </c>
      <c r="I1339" s="339">
        <v>2.1999999999999999E-2</v>
      </c>
    </row>
    <row r="1340" spans="2:9" x14ac:dyDescent="0.2">
      <c r="B1340" s="943">
        <v>43999</v>
      </c>
      <c r="C1340" s="339">
        <v>1.444</v>
      </c>
      <c r="D1340" s="339">
        <v>0.86899999999999999</v>
      </c>
      <c r="E1340" s="339">
        <v>2.33</v>
      </c>
      <c r="F1340" s="339">
        <v>1.4370000000000001</v>
      </c>
      <c r="G1340" s="339">
        <v>3.9140000000000001</v>
      </c>
      <c r="H1340" s="339">
        <v>0.40899999999999997</v>
      </c>
      <c r="I1340" s="339">
        <v>2.8000000000000001E-2</v>
      </c>
    </row>
    <row r="1341" spans="2:9" x14ac:dyDescent="0.2">
      <c r="B1341" s="943">
        <v>44000</v>
      </c>
      <c r="C1341" s="339">
        <v>1.4219999999999999</v>
      </c>
      <c r="D1341" s="339">
        <v>0.86099999999999999</v>
      </c>
      <c r="E1341" s="339">
        <v>2.294</v>
      </c>
      <c r="F1341" s="339">
        <v>1.431</v>
      </c>
      <c r="G1341" s="339">
        <v>3.9119999999999999</v>
      </c>
      <c r="H1341" s="339">
        <v>0.38900000000000001</v>
      </c>
      <c r="I1341" s="339">
        <v>-5.0000000000000001E-3</v>
      </c>
    </row>
    <row r="1342" spans="2:9" x14ac:dyDescent="0.2">
      <c r="B1342" s="943">
        <v>44001</v>
      </c>
      <c r="C1342" s="339">
        <v>1.403</v>
      </c>
      <c r="D1342" s="339">
        <v>0.79800000000000004</v>
      </c>
      <c r="E1342" s="339">
        <v>2.2519999999999998</v>
      </c>
      <c r="F1342" s="339">
        <v>1.385</v>
      </c>
      <c r="G1342" s="339">
        <v>3.9129999999999998</v>
      </c>
      <c r="H1342" s="339">
        <v>0.38</v>
      </c>
      <c r="I1342" s="339">
        <v>-2.7E-2</v>
      </c>
    </row>
    <row r="1343" spans="2:9" x14ac:dyDescent="0.2">
      <c r="B1343" s="943">
        <v>44004</v>
      </c>
      <c r="C1343" s="339">
        <v>1.4139999999999999</v>
      </c>
      <c r="D1343" s="339">
        <v>0.77500000000000002</v>
      </c>
      <c r="E1343" s="339">
        <v>2.2010000000000001</v>
      </c>
      <c r="F1343" s="339">
        <v>1.35</v>
      </c>
      <c r="G1343" s="339">
        <v>3.9</v>
      </c>
      <c r="H1343" s="339">
        <v>0.33700000000000002</v>
      </c>
      <c r="I1343" s="339">
        <v>-3.6999999999999998E-2</v>
      </c>
    </row>
    <row r="1344" spans="2:9" x14ac:dyDescent="0.2">
      <c r="B1344" s="943">
        <v>44005</v>
      </c>
      <c r="C1344" s="339">
        <v>1.407</v>
      </c>
      <c r="D1344" s="339">
        <v>0.79</v>
      </c>
      <c r="E1344" s="339">
        <v>2.1160000000000001</v>
      </c>
      <c r="F1344" s="339">
        <v>1.3839999999999999</v>
      </c>
      <c r="G1344" s="339">
        <v>3.891</v>
      </c>
      <c r="H1344" s="339">
        <v>0.371</v>
      </c>
      <c r="I1344" s="339">
        <v>-1.9E-2</v>
      </c>
    </row>
    <row r="1345" spans="2:9" x14ac:dyDescent="0.2">
      <c r="B1345" s="943">
        <v>44006</v>
      </c>
      <c r="C1345" s="339">
        <v>1.4159999999999999</v>
      </c>
      <c r="D1345" s="339">
        <v>0.79</v>
      </c>
      <c r="E1345" s="339">
        <v>2.0419999999999998</v>
      </c>
      <c r="F1345" s="339">
        <v>1.38</v>
      </c>
      <c r="G1345" s="339">
        <v>3.8820000000000001</v>
      </c>
      <c r="H1345" s="339">
        <v>0.33600000000000002</v>
      </c>
      <c r="I1345" s="339">
        <v>-3.1E-2</v>
      </c>
    </row>
    <row r="1346" spans="2:9" x14ac:dyDescent="0.2">
      <c r="B1346" s="943">
        <v>44007</v>
      </c>
      <c r="C1346" s="339">
        <v>1.415</v>
      </c>
      <c r="D1346" s="339">
        <v>0.77900000000000003</v>
      </c>
      <c r="E1346" s="339">
        <v>2.1459999999999999</v>
      </c>
      <c r="F1346" s="339">
        <v>1.3740000000000001</v>
      </c>
      <c r="G1346" s="339">
        <v>3.8820000000000001</v>
      </c>
      <c r="H1346" s="339">
        <v>0.317</v>
      </c>
      <c r="I1346" s="339">
        <v>-5.7000000000000002E-2</v>
      </c>
    </row>
    <row r="1347" spans="2:9" x14ac:dyDescent="0.2">
      <c r="B1347" s="943">
        <v>44008</v>
      </c>
      <c r="C1347" s="339">
        <v>1.3819999999999999</v>
      </c>
      <c r="D1347" s="339">
        <v>0.77600000000000002</v>
      </c>
      <c r="E1347" s="339">
        <v>2.0910000000000002</v>
      </c>
      <c r="F1347" s="339">
        <v>1.3520000000000001</v>
      </c>
      <c r="G1347" s="339">
        <v>3.8740000000000001</v>
      </c>
      <c r="H1347" s="339">
        <v>0.31900000000000001</v>
      </c>
      <c r="I1347" s="339">
        <v>-5.8999999999999997E-2</v>
      </c>
    </row>
    <row r="1348" spans="2:9" x14ac:dyDescent="0.2">
      <c r="B1348" s="943">
        <v>44011</v>
      </c>
      <c r="C1348" s="339">
        <v>1.385</v>
      </c>
      <c r="D1348" s="339">
        <v>0.755</v>
      </c>
      <c r="E1348" s="339">
        <v>2.1240000000000001</v>
      </c>
      <c r="F1348" s="339">
        <v>1.409</v>
      </c>
      <c r="G1348" s="339">
        <v>3.879</v>
      </c>
      <c r="H1348" s="339">
        <v>0.33600000000000002</v>
      </c>
      <c r="I1348" s="339">
        <v>-5.2999999999999999E-2</v>
      </c>
    </row>
    <row r="1349" spans="2:9" x14ac:dyDescent="0.2">
      <c r="B1349" s="943">
        <v>44012</v>
      </c>
      <c r="C1349" s="339">
        <v>1.3660000000000001</v>
      </c>
      <c r="D1349" s="339">
        <v>0.751</v>
      </c>
      <c r="E1349" s="339">
        <v>2.1509999999999998</v>
      </c>
      <c r="F1349" s="339">
        <v>1.371</v>
      </c>
      <c r="G1349" s="339">
        <v>3.8809999999999998</v>
      </c>
      <c r="H1349" s="339">
        <v>0.34599999999999997</v>
      </c>
      <c r="I1349" s="339">
        <v>-6.4000000000000001E-2</v>
      </c>
    </row>
    <row r="1350" spans="2:9" x14ac:dyDescent="0.2">
      <c r="B1350" s="943">
        <v>44013</v>
      </c>
      <c r="C1350" s="339">
        <v>1.337</v>
      </c>
      <c r="D1350" s="339">
        <v>0.75700000000000001</v>
      </c>
      <c r="E1350" s="339">
        <v>2.2229999999999999</v>
      </c>
      <c r="F1350" s="339">
        <v>1.4</v>
      </c>
      <c r="G1350" s="339">
        <v>3.8879999999999999</v>
      </c>
      <c r="H1350" s="339">
        <v>0.39</v>
      </c>
      <c r="I1350" s="339">
        <v>-2.3E-2</v>
      </c>
    </row>
    <row r="1351" spans="2:9" x14ac:dyDescent="0.2">
      <c r="B1351" s="943">
        <v>44014</v>
      </c>
      <c r="C1351" s="339">
        <v>1.286</v>
      </c>
      <c r="D1351" s="339">
        <v>0.76800000000000002</v>
      </c>
      <c r="E1351" s="339">
        <v>2.2290000000000001</v>
      </c>
      <c r="F1351" s="339">
        <v>1.3460000000000001</v>
      </c>
      <c r="G1351" s="339">
        <v>3.8889999999999998</v>
      </c>
      <c r="H1351" s="339">
        <v>0.317</v>
      </c>
      <c r="I1351" s="339">
        <v>-6.0999999999999999E-2</v>
      </c>
    </row>
    <row r="1352" spans="2:9" x14ac:dyDescent="0.2">
      <c r="B1352" s="943">
        <v>44015</v>
      </c>
      <c r="C1352" s="339">
        <v>1.3009999999999999</v>
      </c>
      <c r="D1352" s="339">
        <v>0.77100000000000002</v>
      </c>
      <c r="E1352" s="339">
        <v>2.234</v>
      </c>
      <c r="F1352" s="339">
        <v>1.343</v>
      </c>
      <c r="G1352" s="339">
        <v>3.899</v>
      </c>
      <c r="H1352" s="339">
        <v>0.31900000000000001</v>
      </c>
      <c r="I1352" s="339">
        <v>-0.06</v>
      </c>
    </row>
    <row r="1353" spans="2:9" x14ac:dyDescent="0.2">
      <c r="B1353" s="943">
        <v>44018</v>
      </c>
      <c r="C1353" s="339">
        <v>1.254</v>
      </c>
      <c r="D1353" s="339">
        <v>0.77100000000000002</v>
      </c>
      <c r="E1353" s="339">
        <v>2.2679999999999998</v>
      </c>
      <c r="F1353" s="339">
        <v>1.359</v>
      </c>
      <c r="G1353" s="339">
        <v>3.9079999999999999</v>
      </c>
      <c r="H1353" s="339">
        <v>0.308</v>
      </c>
      <c r="I1353" s="339">
        <v>-7.2999999999999995E-2</v>
      </c>
    </row>
    <row r="1354" spans="2:9" x14ac:dyDescent="0.2">
      <c r="B1354" s="943">
        <v>44019</v>
      </c>
      <c r="C1354" s="339">
        <v>1.1879999999999999</v>
      </c>
      <c r="D1354" s="339">
        <v>0.77500000000000002</v>
      </c>
      <c r="E1354" s="339">
        <v>2.339</v>
      </c>
      <c r="F1354" s="339">
        <v>1.3480000000000001</v>
      </c>
      <c r="G1354" s="339">
        <v>3.9460000000000002</v>
      </c>
      <c r="H1354" s="339">
        <v>0.29199999999999998</v>
      </c>
      <c r="I1354" s="339">
        <v>-8.1000000000000003E-2</v>
      </c>
    </row>
    <row r="1355" spans="2:9" x14ac:dyDescent="0.2">
      <c r="B1355" s="943">
        <v>44020</v>
      </c>
      <c r="C1355" s="339">
        <v>1.143</v>
      </c>
      <c r="D1355" s="339">
        <v>0.753</v>
      </c>
      <c r="E1355" s="339">
        <v>2.3359999999999999</v>
      </c>
      <c r="F1355" s="339">
        <v>1.347</v>
      </c>
      <c r="G1355" s="339">
        <v>4.0179999999999998</v>
      </c>
      <c r="H1355" s="339">
        <v>0.24399999999999999</v>
      </c>
      <c r="I1355" s="339">
        <v>-9.1999999999999998E-2</v>
      </c>
    </row>
    <row r="1356" spans="2:9" x14ac:dyDescent="0.2">
      <c r="B1356" s="943">
        <v>44021</v>
      </c>
      <c r="C1356" s="339">
        <v>1.1499999999999999</v>
      </c>
      <c r="D1356" s="339">
        <v>0.752</v>
      </c>
      <c r="E1356" s="339">
        <v>2.335</v>
      </c>
      <c r="F1356" s="339">
        <v>1.329</v>
      </c>
      <c r="G1356" s="339">
        <v>4.0529999999999999</v>
      </c>
      <c r="H1356" s="339">
        <v>0.16900000000000001</v>
      </c>
      <c r="I1356" s="339">
        <v>-0.115</v>
      </c>
    </row>
    <row r="1357" spans="2:9" x14ac:dyDescent="0.2">
      <c r="B1357" s="943">
        <v>44022</v>
      </c>
      <c r="C1357" s="339">
        <v>1.1659999999999999</v>
      </c>
      <c r="D1357" s="339">
        <v>0.76200000000000001</v>
      </c>
      <c r="E1357" s="339">
        <v>2.3109999999999999</v>
      </c>
      <c r="F1357" s="339">
        <v>1.32</v>
      </c>
      <c r="G1357" s="339">
        <v>4.0519999999999996</v>
      </c>
      <c r="H1357" s="339">
        <v>0.16200000000000001</v>
      </c>
      <c r="I1357" s="339">
        <v>-0.11799999999999999</v>
      </c>
    </row>
    <row r="1358" spans="2:9" x14ac:dyDescent="0.2">
      <c r="B1358" s="943">
        <v>44025</v>
      </c>
      <c r="C1358" s="339">
        <v>1.159</v>
      </c>
      <c r="D1358" s="339">
        <v>0.79</v>
      </c>
      <c r="E1358" s="339">
        <v>2.3610000000000002</v>
      </c>
      <c r="F1358" s="339">
        <v>1.4019999999999999</v>
      </c>
      <c r="G1358" s="339">
        <v>4.048</v>
      </c>
      <c r="H1358" s="339">
        <v>0.17599999999999999</v>
      </c>
      <c r="I1358" s="339">
        <v>-0.107</v>
      </c>
    </row>
    <row r="1359" spans="2:9" x14ac:dyDescent="0.2">
      <c r="B1359" s="943">
        <v>44026</v>
      </c>
      <c r="C1359" s="339">
        <v>1.157</v>
      </c>
      <c r="D1359" s="339">
        <v>0.83</v>
      </c>
      <c r="E1359" s="339">
        <v>2.3540000000000001</v>
      </c>
      <c r="F1359" s="339">
        <v>1.361</v>
      </c>
      <c r="G1359" s="339">
        <v>4.0490000000000004</v>
      </c>
      <c r="H1359" s="339">
        <v>0.14599999999999999</v>
      </c>
      <c r="I1359" s="339">
        <v>-0.14000000000000001</v>
      </c>
    </row>
    <row r="1360" spans="2:9" x14ac:dyDescent="0.2">
      <c r="B1360" s="943">
        <v>44027</v>
      </c>
      <c r="C1360" s="339">
        <v>1.133</v>
      </c>
      <c r="D1360" s="339">
        <v>0.84299999999999997</v>
      </c>
      <c r="E1360" s="339">
        <v>2.4119999999999999</v>
      </c>
      <c r="F1360" s="339">
        <v>1.353</v>
      </c>
      <c r="G1360" s="339">
        <v>4.0410000000000004</v>
      </c>
      <c r="H1360" s="339">
        <v>0.14000000000000001</v>
      </c>
      <c r="I1360" s="339">
        <v>-0.16200000000000001</v>
      </c>
    </row>
    <row r="1361" spans="2:9" x14ac:dyDescent="0.2">
      <c r="B1361" s="943">
        <v>44028</v>
      </c>
      <c r="C1361" s="339">
        <v>1.113</v>
      </c>
      <c r="D1361" s="339">
        <v>0.85</v>
      </c>
      <c r="E1361" s="339">
        <v>2.4180000000000001</v>
      </c>
      <c r="F1361" s="339">
        <v>1.335</v>
      </c>
      <c r="G1361" s="339">
        <v>4.0430000000000001</v>
      </c>
      <c r="H1361" s="339">
        <v>0.109</v>
      </c>
      <c r="I1361" s="339">
        <v>-0.17899999999999999</v>
      </c>
    </row>
    <row r="1362" spans="2:9" x14ac:dyDescent="0.2">
      <c r="B1362" s="943">
        <v>44029</v>
      </c>
      <c r="C1362" s="339">
        <v>1.095</v>
      </c>
      <c r="D1362" s="339">
        <v>0.92800000000000005</v>
      </c>
      <c r="E1362" s="339">
        <v>2.339</v>
      </c>
      <c r="F1362" s="339">
        <v>1.3089999999999999</v>
      </c>
      <c r="G1362" s="339">
        <v>4.048</v>
      </c>
      <c r="H1362" s="339">
        <v>0.111</v>
      </c>
      <c r="I1362" s="339">
        <v>-0.155</v>
      </c>
    </row>
    <row r="1363" spans="2:9" x14ac:dyDescent="0.2">
      <c r="B1363" s="943">
        <v>44032</v>
      </c>
      <c r="C1363" s="339">
        <v>1.0660000000000001</v>
      </c>
      <c r="D1363" s="339">
        <v>0.92500000000000004</v>
      </c>
      <c r="E1363" s="339">
        <v>2.238</v>
      </c>
      <c r="F1363" s="339">
        <v>1.331</v>
      </c>
      <c r="G1363" s="339">
        <v>4.0339999999999998</v>
      </c>
      <c r="H1363" s="339">
        <v>7.0000000000000007E-2</v>
      </c>
      <c r="I1363" s="339">
        <v>-0.151</v>
      </c>
    </row>
    <row r="1364" spans="2:9" x14ac:dyDescent="0.2">
      <c r="B1364" s="943">
        <v>44033</v>
      </c>
      <c r="C1364" s="339">
        <v>1.004</v>
      </c>
      <c r="D1364" s="339">
        <v>0.92100000000000004</v>
      </c>
      <c r="E1364" s="339">
        <v>2.1709999999999998</v>
      </c>
      <c r="F1364" s="339">
        <v>1.31</v>
      </c>
      <c r="G1364" s="339">
        <v>3.9889999999999999</v>
      </c>
      <c r="H1364" s="339">
        <v>6.0999999999999999E-2</v>
      </c>
      <c r="I1364" s="339">
        <v>-0.159</v>
      </c>
    </row>
    <row r="1365" spans="2:9" x14ac:dyDescent="0.2">
      <c r="B1365" s="943">
        <v>44034</v>
      </c>
      <c r="C1365" s="339">
        <v>0.89700000000000002</v>
      </c>
      <c r="D1365" s="339">
        <v>0.88800000000000001</v>
      </c>
      <c r="E1365" s="339">
        <v>2.06</v>
      </c>
      <c r="F1365" s="339">
        <v>1.306</v>
      </c>
      <c r="G1365" s="339">
        <v>3.9180000000000001</v>
      </c>
      <c r="H1365" s="339">
        <v>4.3999999999999997E-2</v>
      </c>
      <c r="I1365" s="339">
        <v>-0.184</v>
      </c>
    </row>
    <row r="1366" spans="2:9" x14ac:dyDescent="0.2">
      <c r="B1366" s="943">
        <v>44035</v>
      </c>
      <c r="C1366" s="339">
        <v>0.81200000000000006</v>
      </c>
      <c r="D1366" s="339">
        <v>0.88800000000000001</v>
      </c>
      <c r="E1366" s="339">
        <v>2.0710000000000002</v>
      </c>
      <c r="F1366" s="339">
        <v>1.339</v>
      </c>
      <c r="G1366" s="339">
        <v>3.85</v>
      </c>
      <c r="H1366" s="339">
        <v>3.4000000000000002E-2</v>
      </c>
      <c r="I1366" s="339">
        <v>-0.17799999999999999</v>
      </c>
    </row>
    <row r="1367" spans="2:9" x14ac:dyDescent="0.2">
      <c r="B1367" s="943">
        <v>44036</v>
      </c>
      <c r="C1367" s="339">
        <v>0.873</v>
      </c>
      <c r="D1367" s="339">
        <v>0.88600000000000001</v>
      </c>
      <c r="E1367" s="339">
        <v>2.0659999999999998</v>
      </c>
      <c r="F1367" s="339">
        <v>1.355</v>
      </c>
      <c r="G1367" s="339">
        <v>3.8479999999999999</v>
      </c>
      <c r="H1367" s="339">
        <v>6.8000000000000005E-2</v>
      </c>
      <c r="I1367" s="339">
        <v>-0.14399999999999999</v>
      </c>
    </row>
    <row r="1368" spans="2:9" x14ac:dyDescent="0.2">
      <c r="B1368" s="943">
        <v>44039</v>
      </c>
      <c r="C1368" s="339">
        <v>0.88600000000000001</v>
      </c>
      <c r="D1368" s="339">
        <v>0.89600000000000002</v>
      </c>
      <c r="E1368" s="339">
        <v>2.0609999999999999</v>
      </c>
      <c r="F1368" s="339">
        <v>1.3480000000000001</v>
      </c>
      <c r="G1368" s="339">
        <v>3.8439999999999999</v>
      </c>
      <c r="H1368" s="339">
        <v>1.9E-2</v>
      </c>
      <c r="I1368" s="339">
        <v>-0.18099999999999999</v>
      </c>
    </row>
    <row r="1369" spans="2:9" x14ac:dyDescent="0.2">
      <c r="B1369" s="943">
        <v>44040</v>
      </c>
      <c r="C1369" s="339">
        <v>0.91600000000000004</v>
      </c>
      <c r="D1369" s="339">
        <v>0.89500000000000002</v>
      </c>
      <c r="E1369" s="339">
        <v>2.0739999999999998</v>
      </c>
      <c r="F1369" s="339">
        <v>1.329</v>
      </c>
      <c r="G1369" s="339">
        <v>3.8490000000000002</v>
      </c>
      <c r="H1369" s="339">
        <v>1.6E-2</v>
      </c>
      <c r="I1369" s="339">
        <v>-0.2</v>
      </c>
    </row>
    <row r="1370" spans="2:9" x14ac:dyDescent="0.2">
      <c r="B1370" s="943">
        <v>44041</v>
      </c>
      <c r="C1370" s="339">
        <v>0.91500000000000004</v>
      </c>
      <c r="D1370" s="339">
        <v>0.88700000000000001</v>
      </c>
      <c r="E1370" s="339">
        <v>2.09</v>
      </c>
      <c r="F1370" s="339">
        <v>1.3280000000000001</v>
      </c>
      <c r="G1370" s="339">
        <v>3.8450000000000002</v>
      </c>
      <c r="H1370" s="339">
        <v>1.2999999999999999E-2</v>
      </c>
      <c r="I1370" s="339">
        <v>-0.19900000000000001</v>
      </c>
    </row>
    <row r="1371" spans="2:9" x14ac:dyDescent="0.2">
      <c r="B1371" s="943">
        <v>44042</v>
      </c>
      <c r="C1371" s="339">
        <v>0.94299999999999995</v>
      </c>
      <c r="D1371" s="339">
        <v>0.88300000000000001</v>
      </c>
      <c r="E1371" s="339">
        <v>2.1019999999999999</v>
      </c>
      <c r="F1371" s="339">
        <v>1.2769999999999999</v>
      </c>
      <c r="G1371" s="339">
        <v>3.851</v>
      </c>
      <c r="H1371" s="339">
        <v>-1.2E-2</v>
      </c>
      <c r="I1371" s="339">
        <v>-0.23699999999999999</v>
      </c>
    </row>
    <row r="1372" spans="2:9" x14ac:dyDescent="0.2">
      <c r="B1372" s="943">
        <v>44043</v>
      </c>
      <c r="C1372" s="339">
        <v>0.92700000000000005</v>
      </c>
      <c r="D1372" s="339">
        <v>0.88500000000000001</v>
      </c>
      <c r="E1372" s="339">
        <v>2.08</v>
      </c>
      <c r="F1372" s="339">
        <v>1.272</v>
      </c>
      <c r="G1372" s="339">
        <v>3.9239999999999999</v>
      </c>
      <c r="H1372" s="339">
        <v>8.0000000000000002E-3</v>
      </c>
      <c r="I1372" s="339">
        <v>-0.22700000000000001</v>
      </c>
    </row>
    <row r="1373" spans="2:9" x14ac:dyDescent="0.2">
      <c r="B1373" s="943">
        <v>44046</v>
      </c>
      <c r="C1373" s="339">
        <v>0.89300000000000002</v>
      </c>
      <c r="D1373" s="339">
        <v>0.879</v>
      </c>
      <c r="E1373" s="339">
        <v>2.0960000000000001</v>
      </c>
      <c r="F1373" s="339">
        <v>1.2969999999999999</v>
      </c>
      <c r="G1373" s="339">
        <v>3.9689999999999999</v>
      </c>
      <c r="H1373" s="339">
        <v>-8.0000000000000002E-3</v>
      </c>
      <c r="I1373" s="339">
        <v>-0.218</v>
      </c>
    </row>
    <row r="1374" spans="2:9" x14ac:dyDescent="0.2">
      <c r="B1374" s="943">
        <v>44047</v>
      </c>
      <c r="C1374" s="339">
        <v>0.91600000000000004</v>
      </c>
      <c r="D1374" s="339">
        <v>0.86299999999999999</v>
      </c>
      <c r="E1374" s="339">
        <v>2.052</v>
      </c>
      <c r="F1374" s="339">
        <v>1.2509999999999999</v>
      </c>
      <c r="G1374" s="339">
        <v>3.9620000000000002</v>
      </c>
      <c r="H1374" s="339">
        <v>-4.7E-2</v>
      </c>
      <c r="I1374" s="339">
        <v>-0.25800000000000001</v>
      </c>
    </row>
    <row r="1375" spans="2:9" x14ac:dyDescent="0.2">
      <c r="B1375" s="943">
        <v>44048</v>
      </c>
      <c r="C1375" s="339">
        <v>0.87</v>
      </c>
      <c r="D1375" s="339">
        <v>0.85699999999999998</v>
      </c>
      <c r="E1375" s="339">
        <v>2.008</v>
      </c>
      <c r="F1375" s="339">
        <v>1.288</v>
      </c>
      <c r="G1375" s="339">
        <v>3.863</v>
      </c>
      <c r="H1375" s="339">
        <v>-5.0000000000000001E-3</v>
      </c>
      <c r="I1375" s="339">
        <v>-0.222</v>
      </c>
    </row>
    <row r="1376" spans="2:9" x14ac:dyDescent="0.2">
      <c r="B1376" s="943">
        <v>44049</v>
      </c>
      <c r="C1376" s="339">
        <v>0.88700000000000001</v>
      </c>
      <c r="D1376" s="339">
        <v>0.85499999999999998</v>
      </c>
      <c r="E1376" s="339">
        <v>2.0179999999999998</v>
      </c>
      <c r="F1376" s="339">
        <v>1.2649999999999999</v>
      </c>
      <c r="G1376" s="339">
        <v>3.742</v>
      </c>
      <c r="H1376" s="339">
        <v>-3.1E-2</v>
      </c>
      <c r="I1376" s="339">
        <v>-0.248</v>
      </c>
    </row>
    <row r="1377" spans="2:9" x14ac:dyDescent="0.2">
      <c r="B1377" s="943">
        <v>44050</v>
      </c>
      <c r="C1377" s="339">
        <v>0.90300000000000002</v>
      </c>
      <c r="D1377" s="339">
        <v>0.85699999999999998</v>
      </c>
      <c r="E1377" s="339">
        <v>2.0249999999999999</v>
      </c>
      <c r="F1377" s="339">
        <v>1.284</v>
      </c>
      <c r="G1377" s="339">
        <v>3.7349999999999999</v>
      </c>
      <c r="H1377" s="339">
        <v>-1.0999999999999999E-2</v>
      </c>
      <c r="I1377" s="339">
        <v>-0.22</v>
      </c>
    </row>
    <row r="1378" spans="2:9" x14ac:dyDescent="0.2">
      <c r="B1378" s="943">
        <v>44053</v>
      </c>
      <c r="C1378" s="339">
        <v>0.89100000000000001</v>
      </c>
      <c r="D1378" s="339">
        <v>0.85699999999999998</v>
      </c>
      <c r="E1378" s="339">
        <v>2.0569999999999999</v>
      </c>
      <c r="F1378" s="339">
        <v>1.256</v>
      </c>
      <c r="G1378" s="339">
        <v>3.7370000000000001</v>
      </c>
      <c r="H1378" s="339">
        <v>-3.5000000000000003E-2</v>
      </c>
      <c r="I1378" s="339">
        <v>-0.26100000000000001</v>
      </c>
    </row>
    <row r="1379" spans="2:9" x14ac:dyDescent="0.2">
      <c r="B1379" s="943">
        <v>44054</v>
      </c>
      <c r="C1379" s="339">
        <v>0.88900000000000001</v>
      </c>
      <c r="D1379" s="339">
        <v>0.88200000000000001</v>
      </c>
      <c r="E1379" s="339">
        <v>2.222</v>
      </c>
      <c r="F1379" s="339">
        <v>1.33</v>
      </c>
      <c r="G1379" s="339">
        <v>3.9510000000000001</v>
      </c>
      <c r="H1379" s="339">
        <v>-2E-3</v>
      </c>
      <c r="I1379" s="339">
        <v>-0.219</v>
      </c>
    </row>
    <row r="1380" spans="2:9" x14ac:dyDescent="0.2">
      <c r="B1380" s="943">
        <v>44055</v>
      </c>
      <c r="C1380" s="339">
        <v>0.89500000000000002</v>
      </c>
      <c r="D1380" s="339">
        <v>0.93600000000000005</v>
      </c>
      <c r="E1380" s="339">
        <v>2.2490000000000001</v>
      </c>
      <c r="F1380" s="339">
        <v>1.306</v>
      </c>
      <c r="G1380" s="339">
        <v>4.0069999999999997</v>
      </c>
      <c r="H1380" s="339">
        <v>0.03</v>
      </c>
      <c r="I1380" s="339">
        <v>-0.214</v>
      </c>
    </row>
    <row r="1381" spans="2:9" x14ac:dyDescent="0.2">
      <c r="B1381" s="943">
        <v>44056</v>
      </c>
      <c r="C1381" s="339">
        <v>0.92700000000000005</v>
      </c>
      <c r="D1381" s="339">
        <v>0.94299999999999995</v>
      </c>
      <c r="E1381" s="339">
        <v>2.2320000000000002</v>
      </c>
      <c r="F1381" s="339">
        <v>1.284</v>
      </c>
      <c r="G1381" s="339">
        <v>4.0250000000000004</v>
      </c>
      <c r="H1381" s="339">
        <v>5.8999999999999997E-2</v>
      </c>
      <c r="I1381" s="339">
        <v>-0.17199999999999999</v>
      </c>
    </row>
    <row r="1382" spans="2:9" x14ac:dyDescent="0.2">
      <c r="B1382" s="943">
        <v>44057</v>
      </c>
      <c r="C1382" s="339">
        <v>0.91700000000000004</v>
      </c>
      <c r="D1382" s="339">
        <v>0.94799999999999995</v>
      </c>
      <c r="E1382" s="339">
        <v>2.2149999999999999</v>
      </c>
      <c r="F1382" s="339">
        <v>1.2909999999999999</v>
      </c>
      <c r="G1382" s="339">
        <v>4.0510000000000002</v>
      </c>
      <c r="H1382" s="339">
        <v>5.6000000000000001E-2</v>
      </c>
      <c r="I1382" s="339">
        <v>-0.17599999999999999</v>
      </c>
    </row>
    <row r="1383" spans="2:9" x14ac:dyDescent="0.2">
      <c r="B1383" s="943">
        <v>44060</v>
      </c>
      <c r="C1383" s="339">
        <v>0.94599999999999995</v>
      </c>
      <c r="D1383" s="339">
        <v>0.95799999999999996</v>
      </c>
      <c r="E1383" s="339">
        <v>2.2160000000000002</v>
      </c>
      <c r="F1383" s="339">
        <v>1.325</v>
      </c>
      <c r="G1383" s="339">
        <v>4.0599999999999996</v>
      </c>
      <c r="H1383" s="339">
        <v>0.03</v>
      </c>
      <c r="I1383" s="339">
        <v>-0.20399999999999999</v>
      </c>
    </row>
    <row r="1384" spans="2:9" x14ac:dyDescent="0.2">
      <c r="B1384" s="943">
        <v>44061</v>
      </c>
      <c r="C1384" s="339">
        <v>0.96399999999999997</v>
      </c>
      <c r="D1384" s="339">
        <v>0.95299999999999996</v>
      </c>
      <c r="E1384" s="339">
        <v>2.2360000000000002</v>
      </c>
      <c r="F1384" s="339">
        <v>1.3740000000000001</v>
      </c>
      <c r="G1384" s="339">
        <v>4.125</v>
      </c>
      <c r="H1384" s="339">
        <v>1.9E-2</v>
      </c>
      <c r="I1384" s="339">
        <v>-0.22</v>
      </c>
    </row>
    <row r="1385" spans="2:9" x14ac:dyDescent="0.2">
      <c r="B1385" s="943">
        <v>44062</v>
      </c>
      <c r="C1385" s="339">
        <v>0.96399999999999997</v>
      </c>
      <c r="D1385" s="339">
        <v>0.94799999999999995</v>
      </c>
      <c r="E1385" s="339">
        <v>2.262</v>
      </c>
      <c r="F1385" s="339">
        <v>1.3580000000000001</v>
      </c>
      <c r="G1385" s="339">
        <v>4.1980000000000004</v>
      </c>
      <c r="H1385" s="339">
        <v>7.0000000000000001E-3</v>
      </c>
      <c r="I1385" s="339">
        <v>-0.23300000000000001</v>
      </c>
    </row>
    <row r="1386" spans="2:9" x14ac:dyDescent="0.2">
      <c r="B1386" s="943">
        <v>44063</v>
      </c>
      <c r="C1386" s="339">
        <v>0.96599999999999997</v>
      </c>
      <c r="D1386" s="339">
        <v>0.95099999999999996</v>
      </c>
      <c r="E1386" s="339">
        <v>2.2549999999999999</v>
      </c>
      <c r="F1386" s="339">
        <v>1.3440000000000001</v>
      </c>
      <c r="G1386" s="339">
        <v>4.2130000000000001</v>
      </c>
      <c r="H1386" s="339">
        <v>-5.0000000000000001E-3</v>
      </c>
      <c r="I1386" s="339">
        <v>-0.25800000000000001</v>
      </c>
    </row>
    <row r="1387" spans="2:9" x14ac:dyDescent="0.2">
      <c r="B1387" s="943">
        <v>44064</v>
      </c>
      <c r="C1387" s="339">
        <v>0.95499999999999996</v>
      </c>
      <c r="D1387" s="339">
        <v>0.94799999999999995</v>
      </c>
      <c r="E1387" s="339">
        <v>2.2629999999999999</v>
      </c>
      <c r="F1387" s="339">
        <v>1.3169999999999999</v>
      </c>
      <c r="G1387" s="339">
        <v>4.17</v>
      </c>
      <c r="H1387" s="339">
        <v>-7.0000000000000001E-3</v>
      </c>
      <c r="I1387" s="339">
        <v>-0.26200000000000001</v>
      </c>
    </row>
    <row r="1388" spans="2:9" x14ac:dyDescent="0.2">
      <c r="B1388" s="943">
        <v>44067</v>
      </c>
      <c r="C1388" s="339">
        <v>0.95899999999999996</v>
      </c>
      <c r="D1388" s="339">
        <v>0.96299999999999997</v>
      </c>
      <c r="E1388" s="339">
        <v>2.3090000000000002</v>
      </c>
      <c r="F1388" s="339">
        <v>1.3420000000000001</v>
      </c>
      <c r="G1388" s="339">
        <v>4.0819999999999999</v>
      </c>
      <c r="H1388" s="339">
        <v>0</v>
      </c>
      <c r="I1388" s="339">
        <v>-0.25700000000000001</v>
      </c>
    </row>
    <row r="1389" spans="2:9" x14ac:dyDescent="0.2">
      <c r="B1389" s="943">
        <v>44068</v>
      </c>
      <c r="C1389" s="339">
        <v>0.99199999999999999</v>
      </c>
      <c r="D1389" s="339">
        <v>0.98199999999999998</v>
      </c>
      <c r="E1389" s="339">
        <v>2.2730000000000001</v>
      </c>
      <c r="F1389" s="339">
        <v>1.355</v>
      </c>
      <c r="G1389" s="339">
        <v>3.9940000000000002</v>
      </c>
      <c r="H1389" s="339">
        <v>5.7000000000000002E-2</v>
      </c>
      <c r="I1389" s="339">
        <v>-0.20499999999999999</v>
      </c>
    </row>
    <row r="1390" spans="2:9" x14ac:dyDescent="0.2">
      <c r="B1390" s="943">
        <v>44069</v>
      </c>
      <c r="C1390" s="339">
        <v>1.01</v>
      </c>
      <c r="D1390" s="339">
        <v>0.98899999999999999</v>
      </c>
      <c r="E1390" s="339">
        <v>2.2370000000000001</v>
      </c>
      <c r="F1390" s="339">
        <v>1.341</v>
      </c>
      <c r="G1390" s="339">
        <v>3.9569999999999999</v>
      </c>
      <c r="H1390" s="339">
        <v>6.8000000000000005E-2</v>
      </c>
      <c r="I1390" s="339">
        <v>-0.184</v>
      </c>
    </row>
    <row r="1391" spans="2:9" x14ac:dyDescent="0.2">
      <c r="B1391" s="943">
        <v>44070</v>
      </c>
      <c r="C1391" s="339">
        <v>1.0189999999999999</v>
      </c>
      <c r="D1391" s="339">
        <v>0.99</v>
      </c>
      <c r="E1391" s="339">
        <v>2.2360000000000002</v>
      </c>
      <c r="F1391" s="339">
        <v>1.3620000000000001</v>
      </c>
      <c r="G1391" s="339">
        <v>3.97</v>
      </c>
      <c r="H1391" s="339">
        <v>8.4000000000000005E-2</v>
      </c>
      <c r="I1391" s="339">
        <v>-0.17799999999999999</v>
      </c>
    </row>
    <row r="1392" spans="2:9" x14ac:dyDescent="0.2">
      <c r="B1392" s="943">
        <v>44071</v>
      </c>
      <c r="C1392" s="339">
        <v>1.0269999999999999</v>
      </c>
      <c r="D1392" s="339">
        <v>1.0609999999999999</v>
      </c>
      <c r="E1392" s="339">
        <v>2.2930000000000001</v>
      </c>
      <c r="F1392" s="339">
        <v>1.4239999999999999</v>
      </c>
      <c r="G1392" s="339">
        <v>3.9580000000000002</v>
      </c>
      <c r="H1392" s="339">
        <v>8.3000000000000004E-2</v>
      </c>
      <c r="I1392" s="339">
        <v>-0.16900000000000001</v>
      </c>
    </row>
    <row r="1393" spans="2:9" x14ac:dyDescent="0.2">
      <c r="B1393" s="943">
        <v>44074</v>
      </c>
      <c r="C1393" s="339">
        <v>1.0129999999999999</v>
      </c>
      <c r="D1393" s="339">
        <v>1.048</v>
      </c>
      <c r="E1393" s="339">
        <v>2.3069999999999999</v>
      </c>
      <c r="F1393" s="339">
        <v>1.387</v>
      </c>
      <c r="G1393" s="339">
        <v>3.9620000000000002</v>
      </c>
      <c r="H1393" s="339">
        <v>0.111</v>
      </c>
      <c r="I1393" s="339">
        <v>-0.159</v>
      </c>
    </row>
    <row r="1394" spans="2:9" x14ac:dyDescent="0.2">
      <c r="B1394" s="943">
        <v>44075</v>
      </c>
      <c r="C1394" s="339">
        <v>1.0289999999999999</v>
      </c>
      <c r="D1394" s="339">
        <v>1.046</v>
      </c>
      <c r="E1394" s="339">
        <v>2.2810000000000001</v>
      </c>
      <c r="F1394" s="339">
        <v>1.365</v>
      </c>
      <c r="G1394" s="339">
        <v>3.85</v>
      </c>
      <c r="H1394" s="339">
        <v>8.1000000000000003E-2</v>
      </c>
      <c r="I1394" s="339">
        <v>-0.17299999999999999</v>
      </c>
    </row>
    <row r="1395" spans="2:9" x14ac:dyDescent="0.2">
      <c r="B1395" s="943">
        <v>44076</v>
      </c>
      <c r="C1395" s="339">
        <v>0.999</v>
      </c>
      <c r="D1395" s="339">
        <v>1.0549999999999999</v>
      </c>
      <c r="E1395" s="339">
        <v>2.286</v>
      </c>
      <c r="F1395" s="339">
        <v>1.363</v>
      </c>
      <c r="G1395" s="339">
        <v>3.839</v>
      </c>
      <c r="H1395" s="339">
        <v>2.1999999999999999E-2</v>
      </c>
      <c r="I1395" s="339">
        <v>-0.23699999999999999</v>
      </c>
    </row>
    <row r="1396" spans="2:9" x14ac:dyDescent="0.2">
      <c r="B1396" s="943">
        <v>44077</v>
      </c>
      <c r="C1396" s="339">
        <v>0.97499999999999998</v>
      </c>
      <c r="D1396" s="339">
        <v>1.0609999999999999</v>
      </c>
      <c r="E1396" s="339">
        <v>2.34</v>
      </c>
      <c r="F1396" s="339">
        <v>1.36</v>
      </c>
      <c r="G1396" s="339">
        <v>3.7490000000000001</v>
      </c>
      <c r="H1396" s="339">
        <v>0</v>
      </c>
      <c r="I1396" s="339">
        <v>-0.251</v>
      </c>
    </row>
    <row r="1397" spans="2:9" x14ac:dyDescent="0.2">
      <c r="B1397" s="943">
        <v>44078</v>
      </c>
      <c r="C1397" s="339">
        <v>0.97499999999999998</v>
      </c>
      <c r="D1397" s="339">
        <v>1.0649999999999999</v>
      </c>
      <c r="E1397" s="339">
        <v>2.3370000000000002</v>
      </c>
      <c r="F1397" s="339">
        <v>1.3779999999999999</v>
      </c>
      <c r="G1397" s="339">
        <v>3.73</v>
      </c>
      <c r="H1397" s="339">
        <v>2.1000000000000001E-2</v>
      </c>
      <c r="I1397" s="339">
        <v>-0.23499999999999999</v>
      </c>
    </row>
    <row r="1398" spans="2:9" x14ac:dyDescent="0.2">
      <c r="B1398" s="943">
        <v>44081</v>
      </c>
      <c r="C1398" s="339">
        <v>0.97499999999999998</v>
      </c>
      <c r="D1398" s="339">
        <v>1.071</v>
      </c>
      <c r="E1398" s="339">
        <v>2.3410000000000002</v>
      </c>
      <c r="F1398" s="339">
        <v>1.3959999999999999</v>
      </c>
      <c r="G1398" s="339">
        <v>3.7269999999999999</v>
      </c>
      <c r="H1398" s="339">
        <v>1.4999999999999999E-2</v>
      </c>
      <c r="I1398" s="339">
        <v>-0.23100000000000001</v>
      </c>
    </row>
    <row r="1399" spans="2:9" x14ac:dyDescent="0.2">
      <c r="B1399" s="943">
        <v>44082</v>
      </c>
      <c r="C1399" s="339">
        <v>0.96599999999999997</v>
      </c>
      <c r="D1399" s="339">
        <v>1.081</v>
      </c>
      <c r="E1399" s="339">
        <v>2.3809999999999998</v>
      </c>
      <c r="F1399" s="339">
        <v>1.38</v>
      </c>
      <c r="G1399" s="339">
        <v>3.754</v>
      </c>
      <c r="H1399" s="339">
        <v>-0.01</v>
      </c>
      <c r="I1399" s="339">
        <v>-0.25900000000000001</v>
      </c>
    </row>
    <row r="1400" spans="2:9" x14ac:dyDescent="0.2">
      <c r="B1400" s="943">
        <v>44083</v>
      </c>
      <c r="C1400" s="339">
        <v>0.94099999999999995</v>
      </c>
      <c r="D1400" s="339">
        <v>1.0620000000000001</v>
      </c>
      <c r="E1400" s="339">
        <v>2.4</v>
      </c>
      <c r="F1400" s="339">
        <v>1.3759999999999999</v>
      </c>
      <c r="G1400" s="339">
        <v>3.8090000000000002</v>
      </c>
      <c r="H1400" s="339">
        <v>1.7999999999999999E-2</v>
      </c>
      <c r="I1400" s="339">
        <v>-0.23499999999999999</v>
      </c>
    </row>
    <row r="1401" spans="2:9" x14ac:dyDescent="0.2">
      <c r="B1401" s="943">
        <v>44084</v>
      </c>
      <c r="C1401" s="339">
        <v>0.91400000000000003</v>
      </c>
      <c r="D1401" s="339">
        <v>1.0580000000000001</v>
      </c>
      <c r="E1401" s="339">
        <v>2.423</v>
      </c>
      <c r="F1401" s="339">
        <v>1.3779999999999999</v>
      </c>
      <c r="G1401" s="339">
        <v>3.8570000000000002</v>
      </c>
      <c r="H1401" s="339">
        <v>3.6999999999999998E-2</v>
      </c>
      <c r="I1401" s="339">
        <v>-0.21299999999999999</v>
      </c>
    </row>
    <row r="1402" spans="2:9" x14ac:dyDescent="0.2">
      <c r="B1402" s="943">
        <v>44085</v>
      </c>
      <c r="C1402" s="339">
        <v>0.90300000000000002</v>
      </c>
      <c r="D1402" s="339">
        <v>1.0489999999999999</v>
      </c>
      <c r="E1402" s="339">
        <v>2.3660000000000001</v>
      </c>
      <c r="F1402" s="339">
        <v>1.3640000000000001</v>
      </c>
      <c r="G1402" s="339">
        <v>3.855</v>
      </c>
      <c r="H1402" s="339">
        <v>0</v>
      </c>
      <c r="I1402" s="339">
        <v>-0.249</v>
      </c>
    </row>
    <row r="1403" spans="2:9" x14ac:dyDescent="0.2">
      <c r="B1403" s="943">
        <v>44088</v>
      </c>
      <c r="C1403" s="339">
        <v>0.89600000000000002</v>
      </c>
      <c r="D1403" s="339">
        <v>1.0189999999999999</v>
      </c>
      <c r="E1403" s="339">
        <v>2.339</v>
      </c>
      <c r="F1403" s="339">
        <v>1.357</v>
      </c>
      <c r="G1403" s="339">
        <v>3.7519999999999998</v>
      </c>
      <c r="H1403" s="339">
        <v>-8.9999999999999993E-3</v>
      </c>
      <c r="I1403" s="339">
        <v>-0.25900000000000001</v>
      </c>
    </row>
    <row r="1404" spans="2:9" x14ac:dyDescent="0.2">
      <c r="B1404" s="943">
        <v>44089</v>
      </c>
      <c r="C1404" s="339">
        <v>0.86299999999999999</v>
      </c>
      <c r="D1404" s="339">
        <v>1.0189999999999999</v>
      </c>
      <c r="E1404" s="339">
        <v>2.3980000000000001</v>
      </c>
      <c r="F1404" s="339">
        <v>1.361</v>
      </c>
      <c r="G1404" s="339">
        <v>3.6560000000000001</v>
      </c>
      <c r="H1404" s="339">
        <v>-1.2999999999999999E-2</v>
      </c>
      <c r="I1404" s="339">
        <v>-0.26600000000000001</v>
      </c>
    </row>
    <row r="1405" spans="2:9" x14ac:dyDescent="0.2">
      <c r="B1405" s="943">
        <v>44090</v>
      </c>
      <c r="C1405" s="339">
        <v>0.86399999999999999</v>
      </c>
      <c r="D1405" s="339">
        <v>0.98599999999999999</v>
      </c>
      <c r="E1405" s="339">
        <v>2.3959999999999999</v>
      </c>
      <c r="F1405" s="339">
        <v>1.3640000000000001</v>
      </c>
      <c r="G1405" s="339">
        <v>3.6179999999999999</v>
      </c>
      <c r="H1405" s="339">
        <v>-1.4E-2</v>
      </c>
      <c r="I1405" s="339">
        <v>-0.27200000000000002</v>
      </c>
    </row>
    <row r="1406" spans="2:9" x14ac:dyDescent="0.2">
      <c r="B1406" s="943">
        <v>44091</v>
      </c>
      <c r="C1406" s="339">
        <v>0.872</v>
      </c>
      <c r="D1406" s="339">
        <v>0.94799999999999995</v>
      </c>
      <c r="E1406" s="339">
        <v>2.3769999999999998</v>
      </c>
      <c r="F1406" s="339">
        <v>1.36</v>
      </c>
      <c r="G1406" s="339">
        <v>3.6280000000000001</v>
      </c>
      <c r="H1406" s="339">
        <v>-6.0000000000000001E-3</v>
      </c>
      <c r="I1406" s="339">
        <v>-0.28199999999999997</v>
      </c>
    </row>
    <row r="1407" spans="2:9" x14ac:dyDescent="0.2">
      <c r="B1407" s="943">
        <v>44092</v>
      </c>
      <c r="C1407" s="339">
        <v>0.879</v>
      </c>
      <c r="D1407" s="339">
        <v>0.89500000000000002</v>
      </c>
      <c r="E1407" s="339">
        <v>2.3650000000000002</v>
      </c>
      <c r="F1407" s="339">
        <v>1.34</v>
      </c>
      <c r="G1407" s="339">
        <v>3.6480000000000001</v>
      </c>
      <c r="H1407" s="339">
        <v>0.02</v>
      </c>
      <c r="I1407" s="339">
        <v>-0.27400000000000002</v>
      </c>
    </row>
    <row r="1408" spans="2:9" x14ac:dyDescent="0.2">
      <c r="B1408" s="943">
        <v>44095</v>
      </c>
      <c r="C1408" s="339">
        <v>0.90700000000000003</v>
      </c>
      <c r="D1408" s="339">
        <v>0.84899999999999998</v>
      </c>
      <c r="E1408" s="339">
        <v>2.383</v>
      </c>
      <c r="F1408" s="339">
        <v>1.2889999999999999</v>
      </c>
      <c r="G1408" s="339">
        <v>3.657</v>
      </c>
      <c r="H1408" s="339">
        <v>0.03</v>
      </c>
      <c r="I1408" s="339">
        <v>-0.308</v>
      </c>
    </row>
    <row r="1409" spans="2:9" x14ac:dyDescent="0.2">
      <c r="B1409" s="943">
        <v>44096</v>
      </c>
      <c r="C1409" s="339">
        <v>0.92100000000000004</v>
      </c>
      <c r="D1409" s="339">
        <v>0.82599999999999996</v>
      </c>
      <c r="E1409" s="339">
        <v>2.4350000000000001</v>
      </c>
      <c r="F1409" s="339">
        <v>1.325</v>
      </c>
      <c r="G1409" s="339">
        <v>3.7490000000000001</v>
      </c>
      <c r="H1409" s="339">
        <v>6.9000000000000006E-2</v>
      </c>
      <c r="I1409" s="339">
        <v>-0.29799999999999999</v>
      </c>
    </row>
    <row r="1410" spans="2:9" x14ac:dyDescent="0.2">
      <c r="B1410" s="943">
        <v>44097</v>
      </c>
      <c r="C1410" s="339">
        <v>0.92100000000000004</v>
      </c>
      <c r="D1410" s="339">
        <v>0.80800000000000005</v>
      </c>
      <c r="E1410" s="339">
        <v>2.5459999999999998</v>
      </c>
      <c r="F1410" s="339">
        <v>1.3560000000000001</v>
      </c>
      <c r="G1410" s="339">
        <v>3.6629999999999998</v>
      </c>
      <c r="H1410" s="339">
        <v>8.1000000000000003E-2</v>
      </c>
      <c r="I1410" s="339">
        <v>-0.28899999999999998</v>
      </c>
    </row>
    <row r="1411" spans="2:9" x14ac:dyDescent="0.2">
      <c r="B1411" s="943">
        <v>44098</v>
      </c>
      <c r="C1411" s="339">
        <v>0.95499999999999996</v>
      </c>
      <c r="D1411" s="339">
        <v>0.81100000000000005</v>
      </c>
      <c r="E1411" s="339">
        <v>2.4980000000000002</v>
      </c>
      <c r="F1411" s="339">
        <v>1.33</v>
      </c>
      <c r="G1411" s="339">
        <v>3.6589999999999998</v>
      </c>
      <c r="H1411" s="339">
        <v>6.3E-2</v>
      </c>
      <c r="I1411" s="339">
        <v>-0.28999999999999998</v>
      </c>
    </row>
    <row r="1412" spans="2:9" x14ac:dyDescent="0.2">
      <c r="B1412" s="943">
        <v>44099</v>
      </c>
      <c r="C1412" s="339">
        <v>0.95899999999999996</v>
      </c>
      <c r="D1412" s="339">
        <v>0.81100000000000005</v>
      </c>
      <c r="E1412" s="339">
        <v>2.411</v>
      </c>
      <c r="F1412" s="339">
        <v>1.296</v>
      </c>
      <c r="G1412" s="339">
        <v>3.6869999999999998</v>
      </c>
      <c r="H1412" s="339">
        <v>4.3999999999999997E-2</v>
      </c>
      <c r="I1412" s="339">
        <v>-0.30499999999999999</v>
      </c>
    </row>
    <row r="1413" spans="2:9" x14ac:dyDescent="0.2">
      <c r="B1413" s="943">
        <v>44102</v>
      </c>
      <c r="C1413" s="339">
        <v>0.95499999999999996</v>
      </c>
      <c r="D1413" s="339">
        <v>0.81100000000000005</v>
      </c>
      <c r="E1413" s="339">
        <v>2.4060000000000001</v>
      </c>
      <c r="F1413" s="339">
        <v>1.2949999999999999</v>
      </c>
      <c r="G1413" s="339">
        <v>3.6230000000000002</v>
      </c>
      <c r="H1413" s="339">
        <v>3.4000000000000002E-2</v>
      </c>
      <c r="I1413" s="339">
        <v>-0.308</v>
      </c>
    </row>
    <row r="1414" spans="2:9" x14ac:dyDescent="0.2">
      <c r="B1414" s="943">
        <v>44103</v>
      </c>
      <c r="C1414" s="339">
        <v>0.95599999999999996</v>
      </c>
      <c r="D1414" s="339">
        <v>0.81100000000000005</v>
      </c>
      <c r="E1414" s="339">
        <v>2.4260000000000002</v>
      </c>
      <c r="F1414" s="339">
        <v>1.2949999999999999</v>
      </c>
      <c r="G1414" s="339">
        <v>3.63</v>
      </c>
      <c r="H1414" s="339">
        <v>0.02</v>
      </c>
      <c r="I1414" s="339">
        <v>-0.215</v>
      </c>
    </row>
    <row r="1415" spans="2:9" x14ac:dyDescent="0.2">
      <c r="B1415" s="943">
        <v>44104</v>
      </c>
      <c r="C1415" s="339">
        <v>0.95599999999999996</v>
      </c>
      <c r="D1415" s="339">
        <v>0.78500000000000003</v>
      </c>
      <c r="E1415" s="339">
        <v>2.4260000000000002</v>
      </c>
      <c r="F1415" s="339">
        <v>1.3029999999999999</v>
      </c>
      <c r="G1415" s="339">
        <v>3.6160000000000001</v>
      </c>
      <c r="H1415" s="339">
        <v>3.7999999999999999E-2</v>
      </c>
      <c r="I1415" s="339">
        <v>-0.2</v>
      </c>
    </row>
    <row r="1416" spans="2:9" x14ac:dyDescent="0.2">
      <c r="B1416" s="943">
        <v>44105</v>
      </c>
      <c r="C1416" s="339">
        <v>0.93899999999999995</v>
      </c>
      <c r="D1416" s="339">
        <v>0.79200000000000004</v>
      </c>
      <c r="E1416" s="339">
        <v>2.3620000000000001</v>
      </c>
      <c r="F1416" s="339">
        <v>1.3180000000000001</v>
      </c>
      <c r="G1416" s="339">
        <v>3.6179999999999999</v>
      </c>
      <c r="H1416" s="339">
        <v>1.4E-2</v>
      </c>
      <c r="I1416" s="339">
        <v>-0.192</v>
      </c>
    </row>
    <row r="1417" spans="2:9" x14ac:dyDescent="0.2">
      <c r="B1417" s="943">
        <v>44106</v>
      </c>
      <c r="C1417" s="339">
        <v>0.93899999999999995</v>
      </c>
      <c r="D1417" s="339">
        <v>0.79200000000000004</v>
      </c>
      <c r="E1417" s="339">
        <v>2.2890000000000001</v>
      </c>
      <c r="F1417" s="339">
        <v>1.32</v>
      </c>
      <c r="G1417" s="339">
        <v>3.6120000000000001</v>
      </c>
      <c r="H1417" s="339">
        <v>-4.2999999999999997E-2</v>
      </c>
      <c r="I1417" s="339">
        <v>-0.19500000000000001</v>
      </c>
    </row>
    <row r="1418" spans="2:9" x14ac:dyDescent="0.2">
      <c r="B1418" s="943">
        <v>44109</v>
      </c>
      <c r="C1418" s="339">
        <v>0.92800000000000005</v>
      </c>
      <c r="D1418" s="339">
        <v>0.80600000000000005</v>
      </c>
      <c r="E1418" s="339">
        <v>2.3039999999999998</v>
      </c>
      <c r="F1418" s="339">
        <v>1.357</v>
      </c>
      <c r="G1418" s="339">
        <v>3.609</v>
      </c>
      <c r="H1418" s="339">
        <v>-2.5999999999999999E-2</v>
      </c>
      <c r="I1418" s="339">
        <v>-0.17899999999999999</v>
      </c>
    </row>
    <row r="1419" spans="2:9" x14ac:dyDescent="0.2">
      <c r="B1419" s="943">
        <v>44110</v>
      </c>
      <c r="C1419" s="339">
        <v>0.89</v>
      </c>
      <c r="D1419" s="339">
        <v>0.91600000000000004</v>
      </c>
      <c r="E1419" s="339">
        <v>2.3260000000000001</v>
      </c>
      <c r="F1419" s="339">
        <v>1.35</v>
      </c>
      <c r="G1419" s="339">
        <v>3.6139999999999999</v>
      </c>
      <c r="H1419" s="339">
        <v>-3.7999999999999999E-2</v>
      </c>
      <c r="I1419" s="339">
        <v>-0.185</v>
      </c>
    </row>
    <row r="1420" spans="2:9" x14ac:dyDescent="0.2">
      <c r="B1420" s="943">
        <v>44111</v>
      </c>
      <c r="C1420" s="339">
        <v>0.88800000000000001</v>
      </c>
      <c r="D1420" s="339">
        <v>0.91200000000000003</v>
      </c>
      <c r="E1420" s="339">
        <v>2.355</v>
      </c>
      <c r="F1420" s="339">
        <v>1.3420000000000001</v>
      </c>
      <c r="G1420" s="339">
        <v>3.6179999999999999</v>
      </c>
      <c r="H1420" s="339">
        <v>-1.9E-2</v>
      </c>
      <c r="I1420" s="339">
        <v>-0.182</v>
      </c>
    </row>
    <row r="1421" spans="2:9" x14ac:dyDescent="0.2">
      <c r="B1421" s="943">
        <v>44112</v>
      </c>
      <c r="C1421" s="339">
        <v>0.88700000000000001</v>
      </c>
      <c r="D1421" s="339">
        <v>0.92500000000000004</v>
      </c>
      <c r="E1421" s="339">
        <v>2.234</v>
      </c>
      <c r="F1421" s="339">
        <v>1.323</v>
      </c>
      <c r="G1421" s="339">
        <v>3.62</v>
      </c>
      <c r="H1421" s="339">
        <v>-6.3E-2</v>
      </c>
      <c r="I1421" s="339">
        <v>-0.19600000000000001</v>
      </c>
    </row>
    <row r="1422" spans="2:9" x14ac:dyDescent="0.2">
      <c r="B1422" s="943">
        <v>44113</v>
      </c>
      <c r="C1422" s="339">
        <v>0.84499999999999997</v>
      </c>
      <c r="D1422" s="339">
        <v>0.91300000000000003</v>
      </c>
      <c r="E1422" s="339">
        <v>2.17</v>
      </c>
      <c r="F1422" s="339">
        <v>1.304</v>
      </c>
      <c r="G1422" s="339">
        <v>3.6179999999999999</v>
      </c>
      <c r="H1422" s="339">
        <v>-6.3E-2</v>
      </c>
      <c r="I1422" s="339">
        <v>-0.20300000000000001</v>
      </c>
    </row>
    <row r="1423" spans="2:9" x14ac:dyDescent="0.2">
      <c r="B1423" s="943">
        <v>44116</v>
      </c>
      <c r="C1423" s="339">
        <v>0.83199999999999996</v>
      </c>
      <c r="D1423" s="339">
        <v>0.92500000000000004</v>
      </c>
      <c r="E1423" s="339">
        <v>2.1659999999999999</v>
      </c>
      <c r="F1423" s="339">
        <v>1.282</v>
      </c>
      <c r="G1423" s="339">
        <v>3.613</v>
      </c>
      <c r="H1423" s="339">
        <v>-6.7000000000000004E-2</v>
      </c>
      <c r="I1423" s="339">
        <v>-0.23699999999999999</v>
      </c>
    </row>
    <row r="1424" spans="2:9" x14ac:dyDescent="0.2">
      <c r="B1424" s="943">
        <v>44117</v>
      </c>
      <c r="C1424" s="339">
        <v>0.83599999999999997</v>
      </c>
      <c r="D1424" s="339">
        <v>0.95</v>
      </c>
      <c r="E1424" s="339">
        <v>2.1949999999999998</v>
      </c>
      <c r="F1424" s="339">
        <v>1.2649999999999999</v>
      </c>
      <c r="G1424" s="339">
        <v>3.5990000000000002</v>
      </c>
      <c r="H1424" s="339">
        <v>-7.8E-2</v>
      </c>
      <c r="I1424" s="339">
        <v>-0.24</v>
      </c>
    </row>
    <row r="1425" spans="2:9" x14ac:dyDescent="0.2">
      <c r="B1425" s="943">
        <v>44118</v>
      </c>
      <c r="C1425" s="339">
        <v>0.83</v>
      </c>
      <c r="D1425" s="339">
        <v>0.96599999999999997</v>
      </c>
      <c r="E1425" s="339">
        <v>2.2149999999999999</v>
      </c>
      <c r="F1425" s="339">
        <v>1.2609999999999999</v>
      </c>
      <c r="G1425" s="339">
        <v>3.52</v>
      </c>
      <c r="H1425" s="339">
        <v>-9.6000000000000002E-2</v>
      </c>
      <c r="I1425" s="339">
        <v>-0.30399999999999999</v>
      </c>
    </row>
    <row r="1426" spans="2:9" x14ac:dyDescent="0.2">
      <c r="B1426" s="943">
        <v>44119</v>
      </c>
      <c r="C1426" s="339">
        <v>0.84199999999999997</v>
      </c>
      <c r="D1426" s="339">
        <v>0.96499999999999997</v>
      </c>
      <c r="E1426" s="339">
        <v>2.2170000000000001</v>
      </c>
      <c r="F1426" s="339">
        <v>1.258</v>
      </c>
      <c r="G1426" s="339">
        <v>3.5049999999999999</v>
      </c>
      <c r="H1426" s="339">
        <v>-0.13</v>
      </c>
      <c r="I1426" s="339">
        <v>-0.32200000000000001</v>
      </c>
    </row>
    <row r="1427" spans="2:9" x14ac:dyDescent="0.2">
      <c r="B1427" s="943">
        <v>44120</v>
      </c>
      <c r="C1427" s="339">
        <v>0.84099999999999997</v>
      </c>
      <c r="D1427" s="339">
        <v>0.96499999999999997</v>
      </c>
      <c r="E1427" s="339">
        <v>2.2240000000000002</v>
      </c>
      <c r="F1427" s="339">
        <v>1.278</v>
      </c>
      <c r="G1427" s="339">
        <v>3.5150000000000001</v>
      </c>
      <c r="H1427" s="339">
        <v>-0.13600000000000001</v>
      </c>
      <c r="I1427" s="339">
        <v>-0.33700000000000002</v>
      </c>
    </row>
    <row r="1428" spans="2:9" x14ac:dyDescent="0.2">
      <c r="B1428" s="943">
        <v>44123</v>
      </c>
      <c r="C1428" s="339">
        <v>0.84</v>
      </c>
      <c r="D1428" s="339">
        <v>0.97099999999999997</v>
      </c>
      <c r="E1428" s="339">
        <v>2.2250000000000001</v>
      </c>
      <c r="F1428" s="339">
        <v>1.26</v>
      </c>
      <c r="G1428" s="339">
        <v>3.5270000000000001</v>
      </c>
      <c r="H1428" s="339">
        <v>-0.13500000000000001</v>
      </c>
      <c r="I1428" s="339">
        <v>-0.30599999999999999</v>
      </c>
    </row>
    <row r="1429" spans="2:9" x14ac:dyDescent="0.2">
      <c r="B1429" s="943">
        <v>44124</v>
      </c>
      <c r="C1429" s="339">
        <v>0.85399999999999998</v>
      </c>
      <c r="D1429" s="339">
        <v>0.998</v>
      </c>
      <c r="E1429" s="339">
        <v>2.27</v>
      </c>
      <c r="F1429" s="339">
        <v>1.2629999999999999</v>
      </c>
      <c r="G1429" s="339">
        <v>3.5329999999999999</v>
      </c>
      <c r="H1429" s="339">
        <v>-0.153</v>
      </c>
      <c r="I1429" s="339">
        <v>-0.29099999999999998</v>
      </c>
    </row>
    <row r="1430" spans="2:9" x14ac:dyDescent="0.2">
      <c r="B1430" s="943">
        <v>44125</v>
      </c>
      <c r="C1430" s="339">
        <v>0.86299999999999999</v>
      </c>
      <c r="D1430" s="339">
        <v>1.004</v>
      </c>
      <c r="E1430" s="339">
        <v>2.2949999999999999</v>
      </c>
      <c r="F1430" s="339">
        <v>1.2689999999999999</v>
      </c>
      <c r="G1430" s="339">
        <v>3.5310000000000001</v>
      </c>
      <c r="H1430" s="339">
        <v>-0.14799999999999999</v>
      </c>
      <c r="I1430" s="339">
        <v>-0.27700000000000002</v>
      </c>
    </row>
    <row r="1431" spans="2:9" x14ac:dyDescent="0.2">
      <c r="B1431" s="943">
        <v>44126</v>
      </c>
      <c r="C1431" s="339">
        <v>0.86099999999999999</v>
      </c>
      <c r="D1431" s="339">
        <v>1.016</v>
      </c>
      <c r="E1431" s="339">
        <v>2.33</v>
      </c>
      <c r="F1431" s="339">
        <v>1.256</v>
      </c>
      <c r="G1431" s="339">
        <v>3.5390000000000001</v>
      </c>
      <c r="H1431" s="339">
        <v>-0.108</v>
      </c>
      <c r="I1431" s="339">
        <v>-0.27200000000000002</v>
      </c>
    </row>
    <row r="1432" spans="2:9" x14ac:dyDescent="0.2">
      <c r="B1432" s="943">
        <v>44127</v>
      </c>
      <c r="C1432" s="339">
        <v>0.86099999999999999</v>
      </c>
      <c r="D1432" s="339">
        <v>1.0109999999999999</v>
      </c>
      <c r="E1432" s="339">
        <v>2.3119999999999998</v>
      </c>
      <c r="F1432" s="339">
        <v>1.2350000000000001</v>
      </c>
      <c r="G1432" s="339">
        <v>3.5510000000000002</v>
      </c>
      <c r="H1432" s="339">
        <v>-0.125</v>
      </c>
      <c r="I1432" s="339">
        <v>-0.315</v>
      </c>
    </row>
    <row r="1433" spans="2:9" x14ac:dyDescent="0.2">
      <c r="B1433" s="943">
        <v>44130</v>
      </c>
      <c r="C1433" s="339">
        <v>0.86599999999999999</v>
      </c>
      <c r="D1433" s="339">
        <v>1.0109999999999999</v>
      </c>
      <c r="E1433" s="339">
        <v>2.3180000000000001</v>
      </c>
      <c r="F1433" s="339">
        <v>1.21</v>
      </c>
      <c r="G1433" s="339">
        <v>3.5550000000000002</v>
      </c>
      <c r="H1433" s="339">
        <v>-0.129</v>
      </c>
      <c r="I1433" s="339">
        <v>-0.32500000000000001</v>
      </c>
    </row>
    <row r="1434" spans="2:9" x14ac:dyDescent="0.2">
      <c r="B1434" s="943">
        <v>44131</v>
      </c>
      <c r="C1434" s="339">
        <v>0.86699999999999999</v>
      </c>
      <c r="D1434" s="339">
        <v>1.0189999999999999</v>
      </c>
      <c r="E1434" s="339">
        <v>2.2919999999999998</v>
      </c>
      <c r="F1434" s="339">
        <v>1.1639999999999999</v>
      </c>
      <c r="G1434" s="339">
        <v>3.5230000000000001</v>
      </c>
      <c r="H1434" s="339">
        <v>-0.15</v>
      </c>
      <c r="I1434" s="339">
        <v>-0.35499999999999998</v>
      </c>
    </row>
    <row r="1435" spans="2:9" x14ac:dyDescent="0.2">
      <c r="B1435" s="943">
        <v>44132</v>
      </c>
      <c r="C1435" s="339">
        <v>0.871</v>
      </c>
      <c r="D1435" s="339">
        <v>1.0189999999999999</v>
      </c>
      <c r="E1435" s="339">
        <v>2.2629999999999999</v>
      </c>
      <c r="F1435" s="339">
        <v>1.1539999999999999</v>
      </c>
      <c r="G1435" s="339">
        <v>3.4809999999999999</v>
      </c>
      <c r="H1435" s="339">
        <v>-0.13800000000000001</v>
      </c>
      <c r="I1435" s="339">
        <v>-0.36399999999999999</v>
      </c>
    </row>
    <row r="1436" spans="2:9" x14ac:dyDescent="0.2">
      <c r="B1436" s="943">
        <v>44133</v>
      </c>
      <c r="C1436" s="339">
        <v>0.86699999999999999</v>
      </c>
      <c r="D1436" s="339">
        <v>1.0109999999999999</v>
      </c>
      <c r="E1436" s="339">
        <v>2.282</v>
      </c>
      <c r="F1436" s="339">
        <v>1.143</v>
      </c>
      <c r="G1436" s="339">
        <v>3.4649999999999999</v>
      </c>
      <c r="H1436" s="339">
        <v>-0.16400000000000001</v>
      </c>
      <c r="I1436" s="339">
        <v>-0.38400000000000001</v>
      </c>
    </row>
    <row r="1437" spans="2:9" x14ac:dyDescent="0.2">
      <c r="B1437" s="943">
        <v>44134</v>
      </c>
      <c r="C1437" s="339">
        <v>0.85499999999999998</v>
      </c>
      <c r="D1437" s="339">
        <v>1.0109999999999999</v>
      </c>
      <c r="E1437" s="339">
        <v>2.2519999999999998</v>
      </c>
      <c r="F1437" s="339">
        <v>1.181</v>
      </c>
      <c r="G1437" s="339">
        <v>3.3380000000000001</v>
      </c>
      <c r="H1437" s="339">
        <v>-0.17100000000000001</v>
      </c>
      <c r="I1437" s="339">
        <v>-0.379</v>
      </c>
    </row>
    <row r="1438" spans="2:9" x14ac:dyDescent="0.2">
      <c r="B1438" s="943">
        <v>44137</v>
      </c>
      <c r="C1438" s="339">
        <v>0.83899999999999997</v>
      </c>
      <c r="D1438" s="339">
        <v>1.0149999999999999</v>
      </c>
      <c r="E1438" s="339">
        <v>2.2570000000000001</v>
      </c>
      <c r="F1438" s="339">
        <v>1.1839999999999999</v>
      </c>
      <c r="G1438" s="339">
        <v>3.3210000000000002</v>
      </c>
      <c r="H1438" s="339">
        <v>-0.17799999999999999</v>
      </c>
      <c r="I1438" s="339">
        <v>-0.38200000000000001</v>
      </c>
    </row>
    <row r="1439" spans="2:9" x14ac:dyDescent="0.2">
      <c r="B1439" s="943">
        <v>44138</v>
      </c>
      <c r="C1439" s="339">
        <v>0.82099999999999995</v>
      </c>
      <c r="D1439" s="339">
        <v>1.0229999999999999</v>
      </c>
      <c r="E1439" s="339">
        <v>2.2080000000000002</v>
      </c>
      <c r="F1439" s="339">
        <v>1.1679999999999999</v>
      </c>
      <c r="G1439" s="339">
        <v>3.2610000000000001</v>
      </c>
      <c r="H1439" s="339">
        <v>-0.2</v>
      </c>
      <c r="I1439" s="339">
        <v>-0.375</v>
      </c>
    </row>
    <row r="1440" spans="2:9" x14ac:dyDescent="0.2">
      <c r="B1440" s="943">
        <v>44139</v>
      </c>
      <c r="C1440" s="339">
        <v>0.77</v>
      </c>
      <c r="D1440" s="339">
        <v>1.012</v>
      </c>
      <c r="E1440" s="339">
        <v>2.1619999999999999</v>
      </c>
      <c r="F1440" s="339">
        <v>1.135</v>
      </c>
      <c r="G1440" s="339">
        <v>3.2189999999999999</v>
      </c>
      <c r="H1440" s="339">
        <v>-0.245</v>
      </c>
      <c r="I1440" s="339">
        <v>-0.39400000000000002</v>
      </c>
    </row>
    <row r="1441" spans="2:9" x14ac:dyDescent="0.2">
      <c r="B1441" s="943">
        <v>44140</v>
      </c>
      <c r="C1441" s="339">
        <v>0.73</v>
      </c>
      <c r="D1441" s="339">
        <v>1.0089999999999999</v>
      </c>
      <c r="E1441" s="339">
        <v>2.0760000000000001</v>
      </c>
      <c r="F1441" s="339">
        <v>1.1559999999999999</v>
      </c>
      <c r="G1441" s="339">
        <v>3.173</v>
      </c>
      <c r="H1441" s="339">
        <v>-0.26700000000000002</v>
      </c>
      <c r="I1441" s="339">
        <v>-0.39900000000000002</v>
      </c>
    </row>
    <row r="1442" spans="2:9" x14ac:dyDescent="0.2">
      <c r="B1442" s="943">
        <v>44141</v>
      </c>
      <c r="C1442" s="339">
        <v>0.72299999999999998</v>
      </c>
      <c r="D1442" s="339">
        <v>1.014</v>
      </c>
      <c r="E1442" s="339">
        <v>2.056</v>
      </c>
      <c r="F1442" s="339">
        <v>1.1559999999999999</v>
      </c>
      <c r="G1442" s="339">
        <v>3.1640000000000001</v>
      </c>
      <c r="H1442" s="339">
        <v>-0.23100000000000001</v>
      </c>
      <c r="I1442" s="339">
        <v>-0.38700000000000001</v>
      </c>
    </row>
    <row r="1443" spans="2:9" x14ac:dyDescent="0.2">
      <c r="B1443" s="943">
        <v>44144</v>
      </c>
      <c r="C1443" s="339">
        <v>0.69599999999999995</v>
      </c>
      <c r="D1443" s="339">
        <v>1.08</v>
      </c>
      <c r="E1443" s="339">
        <v>2.1190000000000002</v>
      </c>
      <c r="F1443" s="339">
        <v>1.2430000000000001</v>
      </c>
      <c r="G1443" s="339">
        <v>3.161</v>
      </c>
      <c r="H1443" s="339">
        <v>-0.13</v>
      </c>
      <c r="I1443" s="339">
        <v>-0.28799999999999998</v>
      </c>
    </row>
    <row r="1444" spans="2:9" x14ac:dyDescent="0.2">
      <c r="B1444" s="943">
        <v>44145</v>
      </c>
      <c r="C1444" s="339">
        <v>0.70299999999999996</v>
      </c>
      <c r="D1444" s="339">
        <v>1.139</v>
      </c>
      <c r="E1444" s="339">
        <v>2.1789999999999998</v>
      </c>
      <c r="F1444" s="339">
        <v>1.268</v>
      </c>
      <c r="G1444" s="339">
        <v>3.24</v>
      </c>
      <c r="H1444" s="339">
        <v>-0.111</v>
      </c>
      <c r="I1444" s="339">
        <v>-0.27100000000000002</v>
      </c>
    </row>
    <row r="1445" spans="2:9" x14ac:dyDescent="0.2">
      <c r="B1445" s="943">
        <v>44146</v>
      </c>
      <c r="C1445" s="339">
        <v>0.70199999999999996</v>
      </c>
      <c r="D1445" s="339">
        <v>1.147</v>
      </c>
      <c r="E1445" s="339">
        <v>2.1360000000000001</v>
      </c>
      <c r="F1445" s="339">
        <v>1.268</v>
      </c>
      <c r="G1445" s="339">
        <v>3.2160000000000002</v>
      </c>
      <c r="H1445" s="339">
        <v>-0.14699999999999999</v>
      </c>
      <c r="I1445" s="339">
        <v>-0.3</v>
      </c>
    </row>
    <row r="1446" spans="2:9" x14ac:dyDescent="0.2">
      <c r="B1446" s="943">
        <v>44147</v>
      </c>
      <c r="C1446" s="339">
        <v>0.69399999999999995</v>
      </c>
      <c r="D1446" s="339">
        <v>1.147</v>
      </c>
      <c r="E1446" s="339">
        <v>2.1360000000000001</v>
      </c>
      <c r="F1446" s="339">
        <v>1.226</v>
      </c>
      <c r="G1446" s="339">
        <v>3.1949999999999998</v>
      </c>
      <c r="H1446" s="339">
        <v>-0.16700000000000001</v>
      </c>
      <c r="I1446" s="339">
        <v>-0.32200000000000001</v>
      </c>
    </row>
    <row r="1447" spans="2:9" x14ac:dyDescent="0.2">
      <c r="B1447" s="943">
        <v>44148</v>
      </c>
      <c r="C1447" s="339">
        <v>0.68400000000000005</v>
      </c>
      <c r="D1447" s="339">
        <v>1.147</v>
      </c>
      <c r="E1447" s="339">
        <v>2.1</v>
      </c>
      <c r="F1447" s="339">
        <v>1.198</v>
      </c>
      <c r="G1447" s="339">
        <v>3.1749999999999998</v>
      </c>
      <c r="H1447" s="339">
        <v>-0.154</v>
      </c>
      <c r="I1447" s="339">
        <v>-0.33400000000000002</v>
      </c>
    </row>
    <row r="1448" spans="2:9" x14ac:dyDescent="0.2">
      <c r="B1448" s="943">
        <v>44151</v>
      </c>
      <c r="C1448" s="339">
        <v>0.65100000000000002</v>
      </c>
      <c r="D1448" s="339">
        <v>1.1559999999999999</v>
      </c>
      <c r="E1448" s="339">
        <v>2.1059999999999999</v>
      </c>
      <c r="F1448" s="339">
        <v>1.194</v>
      </c>
      <c r="G1448" s="339">
        <v>3.1949999999999998</v>
      </c>
      <c r="H1448" s="339">
        <v>-0.13700000000000001</v>
      </c>
      <c r="I1448" s="339">
        <v>-0.33</v>
      </c>
    </row>
    <row r="1449" spans="2:9" x14ac:dyDescent="0.2">
      <c r="B1449" s="943">
        <v>44152</v>
      </c>
      <c r="C1449" s="339">
        <v>0.65500000000000003</v>
      </c>
      <c r="D1449" s="339">
        <v>1.1559999999999999</v>
      </c>
      <c r="E1449" s="339">
        <v>2.1640000000000001</v>
      </c>
      <c r="F1449" s="339">
        <v>1.1910000000000001</v>
      </c>
      <c r="G1449" s="339">
        <v>3.2050000000000001</v>
      </c>
      <c r="H1449" s="339">
        <v>-0.14599999999999999</v>
      </c>
      <c r="I1449" s="339">
        <v>-0.34799999999999998</v>
      </c>
    </row>
    <row r="1450" spans="2:9" x14ac:dyDescent="0.2">
      <c r="B1450" s="943">
        <v>44153</v>
      </c>
      <c r="C1450" s="339">
        <v>0.63900000000000001</v>
      </c>
      <c r="D1450" s="339">
        <v>1.157</v>
      </c>
      <c r="E1450" s="339">
        <v>2.1379999999999999</v>
      </c>
      <c r="F1450" s="339">
        <v>1.167</v>
      </c>
      <c r="G1450" s="339">
        <v>3.218</v>
      </c>
      <c r="H1450" s="339">
        <v>-0.13300000000000001</v>
      </c>
      <c r="I1450" s="339">
        <v>-0.33300000000000002</v>
      </c>
    </row>
    <row r="1451" spans="2:9" x14ac:dyDescent="0.2">
      <c r="B1451" s="943">
        <v>44154</v>
      </c>
      <c r="C1451" s="339">
        <v>0.64400000000000002</v>
      </c>
      <c r="D1451" s="339">
        <v>1.163</v>
      </c>
      <c r="E1451" s="339">
        <v>2.153</v>
      </c>
      <c r="F1451" s="339">
        <v>1.177</v>
      </c>
      <c r="G1451" s="339">
        <v>3.246</v>
      </c>
      <c r="H1451" s="339">
        <v>-0.13300000000000001</v>
      </c>
      <c r="I1451" s="339">
        <v>-0.34599999999999997</v>
      </c>
    </row>
    <row r="1452" spans="2:9" x14ac:dyDescent="0.2">
      <c r="B1452" s="943">
        <v>44155</v>
      </c>
      <c r="C1452" s="339">
        <v>0.63600000000000001</v>
      </c>
      <c r="D1452" s="339">
        <v>1.1859999999999999</v>
      </c>
      <c r="E1452" s="339">
        <v>2.1349999999999998</v>
      </c>
      <c r="F1452" s="339">
        <v>1.181</v>
      </c>
      <c r="G1452" s="339">
        <v>3.274</v>
      </c>
      <c r="H1452" s="339">
        <v>-0.15</v>
      </c>
      <c r="I1452" s="339">
        <v>-0.36699999999999999</v>
      </c>
    </row>
    <row r="1453" spans="2:9" x14ac:dyDescent="0.2">
      <c r="B1453" s="943">
        <v>44158</v>
      </c>
      <c r="C1453" s="339">
        <v>0.76700000000000002</v>
      </c>
      <c r="D1453" s="339">
        <v>1.194</v>
      </c>
      <c r="E1453" s="339">
        <v>2.1419999999999999</v>
      </c>
      <c r="F1453" s="339">
        <v>1.216</v>
      </c>
      <c r="G1453" s="339">
        <v>3.27</v>
      </c>
      <c r="H1453" s="339">
        <v>-0.14199999999999999</v>
      </c>
      <c r="I1453" s="339">
        <v>-0.36599999999999999</v>
      </c>
    </row>
    <row r="1454" spans="2:9" x14ac:dyDescent="0.2">
      <c r="B1454" s="943">
        <v>44159</v>
      </c>
      <c r="C1454" s="339">
        <v>0.76200000000000001</v>
      </c>
      <c r="D1454" s="339">
        <v>1.1990000000000001</v>
      </c>
      <c r="E1454" s="339">
        <v>2.1669999999999998</v>
      </c>
      <c r="F1454" s="339">
        <v>1.232</v>
      </c>
      <c r="G1454" s="339">
        <v>3.2749999999999999</v>
      </c>
      <c r="H1454" s="339">
        <v>-0.125</v>
      </c>
      <c r="I1454" s="339">
        <v>-0.376</v>
      </c>
    </row>
    <row r="1455" spans="2:9" x14ac:dyDescent="0.2">
      <c r="B1455" s="943">
        <v>44160</v>
      </c>
      <c r="C1455" s="339">
        <v>0.76100000000000001</v>
      </c>
      <c r="D1455" s="339">
        <v>1.218</v>
      </c>
      <c r="E1455" s="339">
        <v>2.1629999999999998</v>
      </c>
      <c r="F1455" s="339">
        <v>1.2509999999999999</v>
      </c>
      <c r="G1455" s="339">
        <v>3.2709999999999999</v>
      </c>
      <c r="H1455" s="339">
        <v>-0.129</v>
      </c>
      <c r="I1455" s="339">
        <v>-0.41399999999999998</v>
      </c>
    </row>
    <row r="1456" spans="2:9" x14ac:dyDescent="0.2">
      <c r="B1456" s="943">
        <v>44161</v>
      </c>
      <c r="C1456" s="339">
        <v>0.75900000000000001</v>
      </c>
      <c r="D1456" s="339">
        <v>1.236</v>
      </c>
      <c r="E1456" s="339">
        <v>2.1829999999999998</v>
      </c>
      <c r="F1456" s="339">
        <v>1.22</v>
      </c>
      <c r="G1456" s="339">
        <v>3.274</v>
      </c>
      <c r="H1456" s="339">
        <v>-0.154</v>
      </c>
      <c r="I1456" s="339">
        <v>-0.48099999999999998</v>
      </c>
    </row>
    <row r="1457" spans="2:9" x14ac:dyDescent="0.2">
      <c r="B1457" s="943">
        <v>44162</v>
      </c>
      <c r="C1457" s="339">
        <v>0.754</v>
      </c>
      <c r="D1457" s="339">
        <v>1.2410000000000001</v>
      </c>
      <c r="E1457" s="339">
        <v>2.1819999999999999</v>
      </c>
      <c r="F1457" s="339">
        <v>1.2330000000000001</v>
      </c>
      <c r="G1457" s="339">
        <v>3.278</v>
      </c>
      <c r="H1457" s="339">
        <v>-0.14699999999999999</v>
      </c>
      <c r="I1457" s="339">
        <v>-0.51600000000000001</v>
      </c>
    </row>
    <row r="1458" spans="2:9" x14ac:dyDescent="0.2">
      <c r="B1458" s="943">
        <v>44165</v>
      </c>
      <c r="C1458" s="339">
        <v>0.751</v>
      </c>
      <c r="D1458" s="339">
        <v>1.242</v>
      </c>
      <c r="E1458" s="339">
        <v>2.1709999999999998</v>
      </c>
      <c r="F1458" s="339">
        <v>1.2290000000000001</v>
      </c>
      <c r="G1458" s="339">
        <v>3.278</v>
      </c>
      <c r="H1458" s="339">
        <v>-0.13300000000000001</v>
      </c>
      <c r="I1458" s="339">
        <v>-0.50700000000000001</v>
      </c>
    </row>
    <row r="1459" spans="2:9" x14ac:dyDescent="0.2">
      <c r="B1459" s="943">
        <v>44166</v>
      </c>
      <c r="C1459" s="339">
        <v>0.75</v>
      </c>
      <c r="D1459" s="339">
        <v>1.248</v>
      </c>
      <c r="E1459" s="339">
        <v>2.1779999999999999</v>
      </c>
      <c r="F1459" s="339">
        <v>1.256</v>
      </c>
      <c r="G1459" s="339">
        <v>3.278</v>
      </c>
      <c r="H1459" s="339">
        <v>-0.113</v>
      </c>
      <c r="I1459" s="339">
        <v>-0.48</v>
      </c>
    </row>
    <row r="1460" spans="2:9" x14ac:dyDescent="0.2">
      <c r="B1460" s="943">
        <v>44167</v>
      </c>
      <c r="C1460" s="339">
        <v>0.749</v>
      </c>
      <c r="D1460" s="339">
        <v>1.2689999999999999</v>
      </c>
      <c r="E1460" s="339">
        <v>2.2080000000000002</v>
      </c>
      <c r="F1460" s="339">
        <v>1.264</v>
      </c>
      <c r="G1460" s="339">
        <v>3.2879999999999998</v>
      </c>
      <c r="H1460" s="339">
        <v>-0.1</v>
      </c>
      <c r="I1460" s="339">
        <v>-0.47599999999999998</v>
      </c>
    </row>
    <row r="1461" spans="2:9" x14ac:dyDescent="0.2">
      <c r="B1461" s="943">
        <v>44168</v>
      </c>
      <c r="C1461" s="339">
        <v>0.745</v>
      </c>
      <c r="D1461" s="339">
        <v>1.2689999999999999</v>
      </c>
      <c r="E1461" s="339">
        <v>2.2240000000000002</v>
      </c>
      <c r="F1461" s="339">
        <v>1.284</v>
      </c>
      <c r="G1461" s="339">
        <v>3.2879999999999998</v>
      </c>
      <c r="H1461" s="339">
        <v>-0.13300000000000001</v>
      </c>
      <c r="I1461" s="339">
        <v>-0.50600000000000001</v>
      </c>
    </row>
    <row r="1462" spans="2:9" x14ac:dyDescent="0.2">
      <c r="B1462" s="943">
        <v>44169</v>
      </c>
      <c r="C1462" s="339">
        <v>0.74299999999999999</v>
      </c>
      <c r="D1462" s="339">
        <v>1.2789999999999999</v>
      </c>
      <c r="E1462" s="339">
        <v>2.2570000000000001</v>
      </c>
      <c r="F1462" s="339">
        <v>1.3959999999999999</v>
      </c>
      <c r="G1462" s="339">
        <v>3.2949999999999999</v>
      </c>
      <c r="H1462" s="339">
        <v>-0.13</v>
      </c>
      <c r="I1462" s="339">
        <v>-0.495</v>
      </c>
    </row>
    <row r="1463" spans="2:9" x14ac:dyDescent="0.2">
      <c r="B1463" s="943">
        <v>44172</v>
      </c>
      <c r="C1463" s="339">
        <v>0.74199999999999999</v>
      </c>
      <c r="D1463" s="339">
        <v>1.2769999999999999</v>
      </c>
      <c r="E1463" s="339">
        <v>2.2370000000000001</v>
      </c>
      <c r="F1463" s="339">
        <v>1.355</v>
      </c>
      <c r="G1463" s="339">
        <v>3.3109999999999999</v>
      </c>
      <c r="H1463" s="339">
        <v>-0.159</v>
      </c>
      <c r="I1463" s="339">
        <v>-0.51800000000000002</v>
      </c>
    </row>
    <row r="1464" spans="2:9" x14ac:dyDescent="0.2">
      <c r="B1464" s="943">
        <v>44173</v>
      </c>
      <c r="C1464" s="339">
        <v>0.74299999999999999</v>
      </c>
      <c r="D1464" s="339">
        <v>1.2769999999999999</v>
      </c>
      <c r="E1464" s="339">
        <v>2.2440000000000002</v>
      </c>
      <c r="F1464" s="339">
        <v>1.357</v>
      </c>
      <c r="G1464" s="339">
        <v>3.3090000000000002</v>
      </c>
      <c r="H1464" s="339">
        <v>-0.183</v>
      </c>
      <c r="I1464" s="339">
        <v>-0.54100000000000004</v>
      </c>
    </row>
    <row r="1465" spans="2:9" x14ac:dyDescent="0.2">
      <c r="B1465" s="943">
        <v>44174</v>
      </c>
      <c r="C1465" s="339">
        <v>0.73499999999999999</v>
      </c>
      <c r="D1465" s="339">
        <v>1.2929999999999999</v>
      </c>
      <c r="E1465" s="339">
        <v>2.1930000000000001</v>
      </c>
      <c r="F1465" s="339">
        <v>1.359</v>
      </c>
      <c r="G1465" s="339">
        <v>3.306</v>
      </c>
      <c r="H1465" s="339">
        <v>-0.186</v>
      </c>
      <c r="I1465" s="339">
        <v>-0.53900000000000003</v>
      </c>
    </row>
    <row r="1466" spans="2:9" x14ac:dyDescent="0.2">
      <c r="B1466" s="943">
        <v>44175</v>
      </c>
      <c r="C1466" s="339">
        <v>0.70099999999999996</v>
      </c>
      <c r="D1466" s="339">
        <v>1.2929999999999999</v>
      </c>
      <c r="E1466" s="339">
        <v>2.1869999999999998</v>
      </c>
      <c r="F1466" s="339">
        <v>1.365</v>
      </c>
      <c r="G1466" s="339">
        <v>3.2639999999999998</v>
      </c>
      <c r="H1466" s="339">
        <v>-0.21299999999999999</v>
      </c>
      <c r="I1466" s="339">
        <v>-0.53900000000000003</v>
      </c>
    </row>
    <row r="1467" spans="2:9" x14ac:dyDescent="0.2">
      <c r="B1467" s="943">
        <v>44176</v>
      </c>
      <c r="C1467" s="339">
        <v>0.66900000000000004</v>
      </c>
      <c r="D1467" s="339">
        <v>1.3</v>
      </c>
      <c r="E1467" s="339">
        <v>2.1850000000000001</v>
      </c>
      <c r="F1467" s="339">
        <v>1.3240000000000001</v>
      </c>
      <c r="G1467" s="339">
        <v>3.2469999999999999</v>
      </c>
      <c r="H1467" s="339">
        <v>-0.23699999999999999</v>
      </c>
      <c r="I1467" s="339">
        <v>-0.56200000000000006</v>
      </c>
    </row>
    <row r="1468" spans="2:9" x14ac:dyDescent="0.2">
      <c r="B1468" s="943">
        <v>44179</v>
      </c>
      <c r="C1468" s="339">
        <v>0.626</v>
      </c>
      <c r="D1468" s="339">
        <v>1.294</v>
      </c>
      <c r="E1468" s="339">
        <v>2.16</v>
      </c>
      <c r="F1468" s="339">
        <v>1.298</v>
      </c>
      <c r="G1468" s="339">
        <v>3.2440000000000002</v>
      </c>
      <c r="H1468" s="339">
        <v>-0.22800000000000001</v>
      </c>
      <c r="I1468" s="339">
        <v>-0.56399999999999995</v>
      </c>
    </row>
    <row r="1469" spans="2:9" x14ac:dyDescent="0.2">
      <c r="B1469" s="943">
        <v>44180</v>
      </c>
      <c r="C1469" s="339">
        <v>0.626</v>
      </c>
      <c r="D1469" s="339">
        <v>1.294</v>
      </c>
      <c r="E1469" s="339">
        <v>2.11</v>
      </c>
      <c r="F1469" s="339">
        <v>1.258</v>
      </c>
      <c r="G1469" s="339">
        <v>3.2229999999999999</v>
      </c>
      <c r="H1469" s="339">
        <v>-0.22900000000000001</v>
      </c>
      <c r="I1469" s="339">
        <v>-0.55400000000000005</v>
      </c>
    </row>
    <row r="1470" spans="2:9" x14ac:dyDescent="0.2">
      <c r="B1470" s="943">
        <v>44181</v>
      </c>
      <c r="C1470" s="339">
        <v>0.61499999999999999</v>
      </c>
      <c r="D1470" s="339">
        <v>1.2929999999999999</v>
      </c>
      <c r="E1470" s="339">
        <v>2.1080000000000001</v>
      </c>
      <c r="F1470" s="339">
        <v>1.28</v>
      </c>
      <c r="G1470" s="339">
        <v>3.1680000000000001</v>
      </c>
      <c r="H1470" s="339">
        <v>-0.185</v>
      </c>
      <c r="I1470" s="339">
        <v>-0.51400000000000001</v>
      </c>
    </row>
    <row r="1471" spans="2:9" x14ac:dyDescent="0.2">
      <c r="B1471" s="943">
        <v>44182</v>
      </c>
      <c r="C1471" s="339">
        <v>0.59899999999999998</v>
      </c>
      <c r="D1471" s="339">
        <v>1.2729999999999999</v>
      </c>
      <c r="E1471" s="339">
        <v>2.1019999999999999</v>
      </c>
      <c r="F1471" s="339">
        <v>1.2450000000000001</v>
      </c>
      <c r="G1471" s="339">
        <v>3.0459999999999998</v>
      </c>
      <c r="H1471" s="339">
        <v>-0.19800000000000001</v>
      </c>
      <c r="I1471" s="339">
        <v>-0.52200000000000002</v>
      </c>
    </row>
    <row r="1472" spans="2:9" x14ac:dyDescent="0.2">
      <c r="B1472" s="943">
        <v>44183</v>
      </c>
      <c r="C1472" s="339">
        <v>0.58799999999999997</v>
      </c>
      <c r="D1472" s="339">
        <v>1.2529999999999999</v>
      </c>
      <c r="E1472" s="339">
        <v>2.097</v>
      </c>
      <c r="F1472" s="339">
        <v>1.258</v>
      </c>
      <c r="G1472" s="339">
        <v>3</v>
      </c>
      <c r="H1472" s="339">
        <v>-0.193</v>
      </c>
      <c r="I1472" s="339">
        <v>-0.51800000000000002</v>
      </c>
    </row>
    <row r="1473" spans="2:9" x14ac:dyDescent="0.2">
      <c r="B1473" s="943">
        <v>44186</v>
      </c>
      <c r="C1473" s="339">
        <v>0.58599999999999997</v>
      </c>
      <c r="D1473" s="339">
        <v>1.25</v>
      </c>
      <c r="E1473" s="339">
        <v>2.101</v>
      </c>
      <c r="F1473" s="339">
        <v>1.2190000000000001</v>
      </c>
      <c r="G1473" s="339">
        <v>2.97</v>
      </c>
      <c r="H1473" s="339">
        <v>-0.19400000000000001</v>
      </c>
      <c r="I1473" s="339">
        <v>-0.52</v>
      </c>
    </row>
    <row r="1474" spans="2:9" x14ac:dyDescent="0.2">
      <c r="B1474" s="943">
        <v>44187</v>
      </c>
      <c r="C1474" s="339">
        <v>0.58199999999999996</v>
      </c>
      <c r="D1474" s="339">
        <v>1.2410000000000001</v>
      </c>
      <c r="E1474" s="339">
        <v>2.097</v>
      </c>
      <c r="F1474" s="339">
        <v>1.2430000000000001</v>
      </c>
      <c r="G1474" s="339">
        <v>2.9780000000000002</v>
      </c>
      <c r="H1474" s="339">
        <v>-0.193</v>
      </c>
      <c r="I1474" s="339">
        <v>-0.53400000000000003</v>
      </c>
    </row>
    <row r="1475" spans="2:9" x14ac:dyDescent="0.2">
      <c r="B1475" s="943">
        <v>44188</v>
      </c>
      <c r="C1475" s="339">
        <v>0.57899999999999996</v>
      </c>
      <c r="D1475" s="339">
        <v>1.2310000000000001</v>
      </c>
      <c r="E1475" s="339">
        <v>2.0950000000000002</v>
      </c>
      <c r="F1475" s="339">
        <v>1.2529999999999999</v>
      </c>
      <c r="G1475" s="339">
        <v>2.9649999999999999</v>
      </c>
      <c r="H1475" s="339">
        <v>-0.156</v>
      </c>
      <c r="I1475" s="339">
        <v>-0.50700000000000001</v>
      </c>
    </row>
    <row r="1476" spans="2:9" x14ac:dyDescent="0.2">
      <c r="B1476" s="943">
        <v>44189</v>
      </c>
      <c r="C1476" s="339">
        <v>0.57999999999999996</v>
      </c>
      <c r="D1476" s="339">
        <v>1.2310000000000001</v>
      </c>
      <c r="E1476" s="339">
        <v>2.0950000000000002</v>
      </c>
      <c r="F1476" s="339">
        <v>1.2529999999999999</v>
      </c>
      <c r="G1476" s="339">
        <v>2.9660000000000002</v>
      </c>
      <c r="H1476" s="339">
        <v>-0.156</v>
      </c>
      <c r="I1476" s="339">
        <v>-0.50700000000000001</v>
      </c>
    </row>
    <row r="1477" spans="2:9" x14ac:dyDescent="0.2">
      <c r="B1477" s="943">
        <v>44190</v>
      </c>
      <c r="C1477" s="339">
        <v>0.57999999999999996</v>
      </c>
      <c r="D1477" s="339">
        <v>1.2310000000000001</v>
      </c>
      <c r="E1477" s="339">
        <v>2.0950000000000002</v>
      </c>
      <c r="F1477" s="339">
        <v>1.2529999999999999</v>
      </c>
      <c r="G1477" s="339">
        <v>2.9660000000000002</v>
      </c>
      <c r="H1477" s="339">
        <v>-0.156</v>
      </c>
      <c r="I1477" s="339">
        <v>-0.50700000000000001</v>
      </c>
    </row>
    <row r="1478" spans="2:9" x14ac:dyDescent="0.2">
      <c r="B1478" s="943">
        <v>44193</v>
      </c>
      <c r="C1478" s="339">
        <v>0.57699999999999996</v>
      </c>
      <c r="D1478" s="339">
        <v>1.2310000000000001</v>
      </c>
      <c r="E1478" s="339">
        <v>2.0950000000000002</v>
      </c>
      <c r="F1478" s="339">
        <v>1.2230000000000001</v>
      </c>
      <c r="G1478" s="339">
        <v>2.964</v>
      </c>
      <c r="H1478" s="339">
        <v>-0.17599999999999999</v>
      </c>
      <c r="I1478" s="339">
        <v>-0.52100000000000002</v>
      </c>
    </row>
    <row r="1479" spans="2:9" x14ac:dyDescent="0.2">
      <c r="B1479" s="943">
        <v>44194</v>
      </c>
      <c r="C1479" s="339">
        <v>0.57599999999999996</v>
      </c>
      <c r="D1479" s="339">
        <v>1.2310000000000001</v>
      </c>
      <c r="E1479" s="339">
        <v>2.089</v>
      </c>
      <c r="F1479" s="339">
        <v>1.2430000000000001</v>
      </c>
      <c r="G1479" s="339">
        <v>2.9529999999999998</v>
      </c>
      <c r="H1479" s="339">
        <v>-0.191</v>
      </c>
      <c r="I1479" s="339">
        <v>-0.52500000000000002</v>
      </c>
    </row>
    <row r="1480" spans="2:9" x14ac:dyDescent="0.2">
      <c r="B1480" s="943">
        <v>44195</v>
      </c>
      <c r="C1480" s="339">
        <v>0.57799999999999996</v>
      </c>
      <c r="D1480" s="339">
        <v>1.252</v>
      </c>
      <c r="E1480" s="339">
        <v>2.0830000000000002</v>
      </c>
      <c r="F1480" s="339">
        <v>1.2290000000000001</v>
      </c>
      <c r="G1480" s="339">
        <v>2.9590000000000001</v>
      </c>
      <c r="H1480" s="339">
        <v>-0.187</v>
      </c>
      <c r="I1480" s="339">
        <v>-0.51900000000000002</v>
      </c>
    </row>
    <row r="1481" spans="2:9" x14ac:dyDescent="0.2">
      <c r="B1481" s="943">
        <v>44196</v>
      </c>
      <c r="C1481" s="339">
        <v>0.57499999999999996</v>
      </c>
      <c r="D1481" s="339">
        <v>1.252</v>
      </c>
      <c r="E1481" s="339">
        <v>2.0830000000000002</v>
      </c>
      <c r="F1481" s="339">
        <v>1.2290000000000001</v>
      </c>
      <c r="G1481" s="339">
        <v>2.96</v>
      </c>
      <c r="H1481" s="339">
        <v>-0.187</v>
      </c>
      <c r="I1481" s="339">
        <v>-0.51900000000000002</v>
      </c>
    </row>
    <row r="1482" spans="2:9" x14ac:dyDescent="0.2">
      <c r="B1482" s="943">
        <v>44197</v>
      </c>
      <c r="C1482" s="339">
        <v>0.57299999999999995</v>
      </c>
      <c r="D1482" s="339">
        <v>1.252</v>
      </c>
      <c r="E1482" s="339">
        <v>2.0830000000000002</v>
      </c>
      <c r="F1482" s="339">
        <v>1.2290000000000001</v>
      </c>
      <c r="G1482" s="339">
        <v>2.96</v>
      </c>
      <c r="H1482" s="339">
        <v>-0.187</v>
      </c>
      <c r="I1482" s="339">
        <v>-0.51900000000000002</v>
      </c>
    </row>
    <row r="1483" spans="2:9" x14ac:dyDescent="0.2">
      <c r="B1483" s="943">
        <v>44200</v>
      </c>
      <c r="C1483" s="339">
        <v>0.55000000000000004</v>
      </c>
      <c r="D1483" s="339">
        <v>1.284</v>
      </c>
      <c r="E1483" s="339">
        <v>2.0019999999999998</v>
      </c>
      <c r="F1483" s="339">
        <v>1.21</v>
      </c>
      <c r="G1483" s="339">
        <v>2.93</v>
      </c>
      <c r="H1483" s="339">
        <v>-0.20399999999999999</v>
      </c>
      <c r="I1483" s="339">
        <v>-0.54900000000000004</v>
      </c>
    </row>
    <row r="1484" spans="2:9" x14ac:dyDescent="0.2">
      <c r="B1484" s="943">
        <v>44201</v>
      </c>
      <c r="C1484" s="339">
        <v>0.54900000000000004</v>
      </c>
      <c r="D1484" s="339">
        <v>1.284</v>
      </c>
      <c r="E1484" s="339">
        <v>1.9650000000000001</v>
      </c>
      <c r="F1484" s="339">
        <v>1.2390000000000001</v>
      </c>
      <c r="G1484" s="339">
        <v>2.919</v>
      </c>
      <c r="H1484" s="339">
        <v>-0.16400000000000001</v>
      </c>
      <c r="I1484" s="339">
        <v>-0.52900000000000003</v>
      </c>
    </row>
    <row r="1485" spans="2:9" x14ac:dyDescent="0.2">
      <c r="B1485" s="943">
        <v>44202</v>
      </c>
      <c r="C1485" s="339">
        <v>0.56100000000000005</v>
      </c>
      <c r="D1485" s="339">
        <v>1.2829999999999999</v>
      </c>
      <c r="E1485" s="339">
        <v>1.996</v>
      </c>
      <c r="F1485" s="339">
        <v>1.2390000000000001</v>
      </c>
      <c r="G1485" s="339">
        <v>2.9390000000000001</v>
      </c>
      <c r="H1485" s="339">
        <v>-0.157</v>
      </c>
      <c r="I1485" s="339">
        <v>-0.51200000000000001</v>
      </c>
    </row>
    <row r="1486" spans="2:9" x14ac:dyDescent="0.2">
      <c r="B1486" s="943">
        <v>44203</v>
      </c>
      <c r="C1486" s="339">
        <v>0.56599999999999995</v>
      </c>
      <c r="D1486" s="339">
        <v>1.284</v>
      </c>
      <c r="E1486" s="339">
        <v>2.0590000000000002</v>
      </c>
      <c r="F1486" s="339">
        <v>1.2470000000000001</v>
      </c>
      <c r="G1486" s="339">
        <v>2.9369999999999998</v>
      </c>
      <c r="H1486" s="339">
        <v>-0.16500000000000001</v>
      </c>
      <c r="I1486" s="339">
        <v>-0.50600000000000001</v>
      </c>
    </row>
    <row r="1487" spans="2:9" x14ac:dyDescent="0.2">
      <c r="B1487" s="943">
        <v>44204</v>
      </c>
      <c r="C1487" s="339">
        <v>0.56000000000000005</v>
      </c>
      <c r="D1487" s="339">
        <v>1.284</v>
      </c>
      <c r="E1487" s="339">
        <v>2.113</v>
      </c>
      <c r="F1487" s="339">
        <v>1.234</v>
      </c>
      <c r="G1487" s="339">
        <v>2.9220000000000002</v>
      </c>
      <c r="H1487" s="339">
        <v>-0.16400000000000001</v>
      </c>
      <c r="I1487" s="339">
        <v>-0.499</v>
      </c>
    </row>
    <row r="1488" spans="2:9" x14ac:dyDescent="0.2">
      <c r="B1488" s="943">
        <v>44207</v>
      </c>
      <c r="C1488" s="339">
        <v>0.57199999999999995</v>
      </c>
      <c r="D1488" s="339">
        <v>1.29</v>
      </c>
      <c r="E1488" s="339">
        <v>2.1859999999999999</v>
      </c>
      <c r="F1488" s="339">
        <v>1.218</v>
      </c>
      <c r="G1488" s="339">
        <v>2.9119999999999999</v>
      </c>
      <c r="H1488" s="339">
        <v>-0.13300000000000001</v>
      </c>
      <c r="I1488" s="339">
        <v>-0.47899999999999998</v>
      </c>
    </row>
    <row r="1489" spans="2:9" x14ac:dyDescent="0.2">
      <c r="B1489" s="943">
        <v>44208</v>
      </c>
      <c r="C1489" s="339">
        <v>0.6</v>
      </c>
      <c r="D1489" s="339">
        <v>1.2929999999999999</v>
      </c>
      <c r="E1489" s="339">
        <v>2.2269999999999999</v>
      </c>
      <c r="F1489" s="339">
        <v>1.228</v>
      </c>
      <c r="G1489" s="339">
        <v>2.9740000000000002</v>
      </c>
      <c r="H1489" s="339">
        <v>-8.3000000000000004E-2</v>
      </c>
      <c r="I1489" s="339">
        <v>-0.46</v>
      </c>
    </row>
    <row r="1490" spans="2:9" x14ac:dyDescent="0.2">
      <c r="B1490" s="943">
        <v>44209</v>
      </c>
      <c r="C1490" s="339">
        <v>0.61599999999999999</v>
      </c>
      <c r="D1490" s="339">
        <v>1.2889999999999999</v>
      </c>
      <c r="E1490" s="339">
        <v>2.149</v>
      </c>
      <c r="F1490" s="339">
        <v>1.1970000000000001</v>
      </c>
      <c r="G1490" s="339">
        <v>2.9820000000000002</v>
      </c>
      <c r="H1490" s="339">
        <v>-8.5000000000000006E-2</v>
      </c>
      <c r="I1490" s="339">
        <v>-0.48599999999999999</v>
      </c>
    </row>
    <row r="1491" spans="2:9" x14ac:dyDescent="0.2">
      <c r="B1491" s="943">
        <v>44210</v>
      </c>
      <c r="C1491" s="339">
        <v>0.61599999999999999</v>
      </c>
      <c r="D1491" s="339">
        <v>1.2909999999999999</v>
      </c>
      <c r="E1491" s="339">
        <v>2.177</v>
      </c>
      <c r="F1491" s="339">
        <v>1.1919999999999999</v>
      </c>
      <c r="G1491" s="339">
        <v>2.9569999999999999</v>
      </c>
      <c r="H1491" s="339">
        <v>-0.1</v>
      </c>
      <c r="I1491" s="339">
        <v>-0.501</v>
      </c>
    </row>
    <row r="1492" spans="2:9" x14ac:dyDescent="0.2">
      <c r="B1492" s="943">
        <v>44211</v>
      </c>
      <c r="C1492" s="339">
        <v>0.63200000000000001</v>
      </c>
      <c r="D1492" s="339">
        <v>1.286</v>
      </c>
      <c r="E1492" s="339">
        <v>2.3170000000000002</v>
      </c>
      <c r="F1492" s="339">
        <v>1.1870000000000001</v>
      </c>
      <c r="G1492" s="339">
        <v>2.9409999999999998</v>
      </c>
      <c r="H1492" s="339">
        <v>-0.104</v>
      </c>
      <c r="I1492" s="339">
        <v>-0.48599999999999999</v>
      </c>
    </row>
    <row r="1493" spans="2:9" x14ac:dyDescent="0.2">
      <c r="B1493" s="943">
        <v>44214</v>
      </c>
      <c r="C1493" s="339">
        <v>0.65200000000000002</v>
      </c>
      <c r="D1493" s="339">
        <v>1.2709999999999999</v>
      </c>
      <c r="E1493" s="339">
        <v>2.31</v>
      </c>
      <c r="F1493" s="339">
        <v>1.1759999999999999</v>
      </c>
      <c r="G1493" s="339">
        <v>2.9009999999999998</v>
      </c>
      <c r="H1493" s="339">
        <v>-8.5000000000000006E-2</v>
      </c>
      <c r="I1493" s="339">
        <v>-0.48199999999999998</v>
      </c>
    </row>
    <row r="1494" spans="2:9" x14ac:dyDescent="0.2">
      <c r="B1494" s="943">
        <v>44215</v>
      </c>
      <c r="C1494" s="339">
        <v>0.66</v>
      </c>
      <c r="D1494" s="339">
        <v>1.2709999999999999</v>
      </c>
      <c r="E1494" s="339">
        <v>2.3450000000000002</v>
      </c>
      <c r="F1494" s="339">
        <v>1.161</v>
      </c>
      <c r="G1494" s="339">
        <v>2.88</v>
      </c>
      <c r="H1494" s="339">
        <v>-0.1</v>
      </c>
      <c r="I1494" s="339">
        <v>-0.47299999999999998</v>
      </c>
    </row>
    <row r="1495" spans="2:9" x14ac:dyDescent="0.2">
      <c r="B1495" s="943">
        <v>44216</v>
      </c>
      <c r="C1495" s="339">
        <v>0.66300000000000003</v>
      </c>
      <c r="D1495" s="339">
        <v>1.2709999999999999</v>
      </c>
      <c r="E1495" s="339">
        <v>2.3559999999999999</v>
      </c>
      <c r="F1495" s="339">
        <v>1.173</v>
      </c>
      <c r="G1495" s="339">
        <v>2.8210000000000002</v>
      </c>
      <c r="H1495" s="339">
        <v>-9.5000000000000001E-2</v>
      </c>
      <c r="I1495" s="339">
        <v>-0.47199999999999998</v>
      </c>
    </row>
    <row r="1496" spans="2:9" x14ac:dyDescent="0.2">
      <c r="B1496" s="943">
        <v>44217</v>
      </c>
      <c r="C1496" s="339">
        <v>0.67</v>
      </c>
      <c r="D1496" s="339">
        <v>1.27</v>
      </c>
      <c r="E1496" s="339">
        <v>2.3159999999999998</v>
      </c>
      <c r="F1496" s="339">
        <v>1.222</v>
      </c>
      <c r="G1496" s="339">
        <v>2.6840000000000002</v>
      </c>
      <c r="H1496" s="339">
        <v>-6.4000000000000001E-2</v>
      </c>
      <c r="I1496" s="339">
        <v>-0.434</v>
      </c>
    </row>
    <row r="1497" spans="2:9" x14ac:dyDescent="0.2">
      <c r="B1497" s="943">
        <v>44218</v>
      </c>
      <c r="C1497" s="339">
        <v>0.7</v>
      </c>
      <c r="D1497" s="339">
        <v>1.27</v>
      </c>
      <c r="E1497" s="339">
        <v>2.2570000000000001</v>
      </c>
      <c r="F1497" s="339">
        <v>1.2050000000000001</v>
      </c>
      <c r="G1497" s="339">
        <v>2.7269999999999999</v>
      </c>
      <c r="H1497" s="339">
        <v>-7.0000000000000007E-2</v>
      </c>
      <c r="I1497" s="339">
        <v>-0.443</v>
      </c>
    </row>
    <row r="1498" spans="2:9" x14ac:dyDescent="0.2">
      <c r="B1498" s="943">
        <v>44221</v>
      </c>
      <c r="C1498" s="339">
        <v>0.70399999999999996</v>
      </c>
      <c r="D1498" s="339">
        <v>1.274</v>
      </c>
      <c r="E1498" s="339">
        <v>2.2149999999999999</v>
      </c>
      <c r="F1498" s="339">
        <v>1.175</v>
      </c>
      <c r="G1498" s="339">
        <v>2.734</v>
      </c>
      <c r="H1498" s="339">
        <v>-0.106</v>
      </c>
      <c r="I1498" s="339">
        <v>-0.47599999999999998</v>
      </c>
    </row>
    <row r="1499" spans="2:9" x14ac:dyDescent="0.2">
      <c r="B1499" s="943">
        <v>44222</v>
      </c>
      <c r="C1499" s="339">
        <v>0.71</v>
      </c>
      <c r="D1499" s="339">
        <v>1.2929999999999999</v>
      </c>
      <c r="E1499" s="339">
        <v>2.226</v>
      </c>
      <c r="F1499" s="339">
        <v>1.1499999999999999</v>
      </c>
      <c r="G1499" s="339">
        <v>2.7370000000000001</v>
      </c>
      <c r="H1499" s="339">
        <v>-7.3999999999999996E-2</v>
      </c>
      <c r="I1499" s="339">
        <v>-0.46400000000000002</v>
      </c>
    </row>
    <row r="1500" spans="2:9" x14ac:dyDescent="0.2">
      <c r="B1500" s="943">
        <v>44223</v>
      </c>
      <c r="C1500" s="339">
        <v>0.71199999999999997</v>
      </c>
      <c r="D1500" s="339">
        <v>1.3109999999999999</v>
      </c>
      <c r="E1500" s="339">
        <v>2.2629999999999999</v>
      </c>
      <c r="F1500" s="339">
        <v>1.1419999999999999</v>
      </c>
      <c r="G1500" s="339">
        <v>2.7</v>
      </c>
      <c r="H1500" s="339">
        <v>-8.5000000000000006E-2</v>
      </c>
      <c r="I1500" s="339">
        <v>-0.46800000000000003</v>
      </c>
    </row>
    <row r="1501" spans="2:9" x14ac:dyDescent="0.2">
      <c r="B1501" s="943">
        <v>44224</v>
      </c>
      <c r="C1501" s="339">
        <v>0.69199999999999995</v>
      </c>
      <c r="D1501" s="339">
        <v>1.3149999999999999</v>
      </c>
      <c r="E1501" s="339">
        <v>2.2610000000000001</v>
      </c>
      <c r="F1501" s="339">
        <v>1.1679999999999999</v>
      </c>
      <c r="G1501" s="339">
        <v>2.7040000000000002</v>
      </c>
      <c r="H1501" s="339">
        <v>-8.4000000000000005E-2</v>
      </c>
      <c r="I1501" s="339">
        <v>-0.46700000000000003</v>
      </c>
    </row>
    <row r="1502" spans="2:9" x14ac:dyDescent="0.2">
      <c r="B1502" s="943">
        <v>44225</v>
      </c>
      <c r="C1502" s="339">
        <v>0.68400000000000005</v>
      </c>
      <c r="D1502" s="339">
        <v>1.3360000000000001</v>
      </c>
      <c r="E1502" s="339">
        <v>2.3220000000000001</v>
      </c>
      <c r="F1502" s="339">
        <v>1.1499999999999999</v>
      </c>
      <c r="G1502" s="339">
        <v>2.6789999999999998</v>
      </c>
      <c r="H1502" s="339">
        <v>-7.5999999999999998E-2</v>
      </c>
      <c r="I1502" s="339">
        <v>-0.44900000000000001</v>
      </c>
    </row>
    <row r="1503" spans="2:9" x14ac:dyDescent="0.2">
      <c r="B1503" s="943">
        <v>44228</v>
      </c>
      <c r="C1503" s="339">
        <v>0.68200000000000005</v>
      </c>
      <c r="D1503" s="339">
        <v>1.3380000000000001</v>
      </c>
      <c r="E1503" s="339">
        <v>2.3410000000000002</v>
      </c>
      <c r="F1503" s="339">
        <v>1.1479999999999999</v>
      </c>
      <c r="G1503" s="339">
        <v>2.6869999999999998</v>
      </c>
      <c r="H1503" s="339">
        <v>-7.1999999999999995E-2</v>
      </c>
      <c r="I1503" s="339">
        <v>-0.45700000000000002</v>
      </c>
    </row>
    <row r="1504" spans="2:9" x14ac:dyDescent="0.2">
      <c r="B1504" s="943">
        <v>44229</v>
      </c>
      <c r="C1504" s="339">
        <v>0.68</v>
      </c>
      <c r="D1504" s="339">
        <v>1.343</v>
      </c>
      <c r="E1504" s="339">
        <v>2.4260000000000002</v>
      </c>
      <c r="F1504" s="339">
        <v>1.1859999999999999</v>
      </c>
      <c r="G1504" s="339">
        <v>2.6909999999999998</v>
      </c>
      <c r="H1504" s="339">
        <v>-5.8000000000000003E-2</v>
      </c>
      <c r="I1504" s="339">
        <v>-0.42499999999999999</v>
      </c>
    </row>
    <row r="1505" spans="2:9" x14ac:dyDescent="0.2">
      <c r="B1505" s="943">
        <v>44230</v>
      </c>
      <c r="C1505" s="339">
        <v>0.67800000000000005</v>
      </c>
      <c r="D1505" s="339">
        <v>1.3660000000000001</v>
      </c>
      <c r="E1505" s="339">
        <v>2.4420000000000002</v>
      </c>
      <c r="F1505" s="339">
        <v>1.202</v>
      </c>
      <c r="G1505" s="339">
        <v>2.7280000000000002</v>
      </c>
      <c r="H1505" s="339">
        <v>-6.0999999999999999E-2</v>
      </c>
      <c r="I1505" s="339">
        <v>-0.41099999999999998</v>
      </c>
    </row>
    <row r="1506" spans="2:9" x14ac:dyDescent="0.2">
      <c r="B1506" s="943">
        <v>44231</v>
      </c>
      <c r="C1506" s="339">
        <v>0.67700000000000005</v>
      </c>
      <c r="D1506" s="339">
        <v>1.413</v>
      </c>
      <c r="E1506" s="339">
        <v>2.39</v>
      </c>
      <c r="F1506" s="339">
        <v>1.224</v>
      </c>
      <c r="G1506" s="339">
        <v>2.6909999999999998</v>
      </c>
      <c r="H1506" s="339">
        <v>-6.7000000000000004E-2</v>
      </c>
      <c r="I1506" s="339">
        <v>-0.41499999999999998</v>
      </c>
    </row>
    <row r="1507" spans="2:9" x14ac:dyDescent="0.2">
      <c r="B1507" s="943">
        <v>44232</v>
      </c>
      <c r="C1507" s="339">
        <v>0.67200000000000004</v>
      </c>
      <c r="D1507" s="339">
        <v>1.4390000000000001</v>
      </c>
      <c r="E1507" s="339">
        <v>2.427</v>
      </c>
      <c r="F1507" s="339">
        <v>1.2549999999999999</v>
      </c>
      <c r="G1507" s="339">
        <v>2.6949999999999998</v>
      </c>
      <c r="H1507" s="339">
        <v>-6.8000000000000005E-2</v>
      </c>
      <c r="I1507" s="339">
        <v>-0.42</v>
      </c>
    </row>
    <row r="1508" spans="2:9" x14ac:dyDescent="0.2">
      <c r="B1508" s="943">
        <v>44235</v>
      </c>
      <c r="C1508" s="339">
        <v>0.67600000000000005</v>
      </c>
      <c r="D1508" s="339">
        <v>1.4770000000000001</v>
      </c>
      <c r="E1508" s="339">
        <v>2.427</v>
      </c>
      <c r="F1508" s="339">
        <v>1.248</v>
      </c>
      <c r="G1508" s="339">
        <v>2.6739999999999999</v>
      </c>
      <c r="H1508" s="339">
        <v>-7.4999999999999997E-2</v>
      </c>
      <c r="I1508" s="339">
        <v>-0.372</v>
      </c>
    </row>
    <row r="1509" spans="2:9" x14ac:dyDescent="0.2">
      <c r="B1509" s="943">
        <v>44236</v>
      </c>
      <c r="C1509" s="339">
        <v>0.67600000000000005</v>
      </c>
      <c r="D1509" s="339">
        <v>1.4750000000000001</v>
      </c>
      <c r="E1509" s="339">
        <v>2.3570000000000002</v>
      </c>
      <c r="F1509" s="339">
        <v>1.2509999999999999</v>
      </c>
      <c r="G1509" s="339">
        <v>2.6819999999999999</v>
      </c>
      <c r="H1509" s="339">
        <v>-8.1000000000000003E-2</v>
      </c>
      <c r="I1509" s="339">
        <v>-0.41</v>
      </c>
    </row>
    <row r="1510" spans="2:9" x14ac:dyDescent="0.2">
      <c r="B1510" s="943">
        <v>44237</v>
      </c>
      <c r="C1510" s="339">
        <v>0.70399999999999996</v>
      </c>
      <c r="D1510" s="339">
        <v>1.472</v>
      </c>
      <c r="E1510" s="339">
        <v>2.3140000000000001</v>
      </c>
      <c r="F1510" s="339">
        <v>1.27</v>
      </c>
      <c r="G1510" s="339">
        <v>2.6960000000000002</v>
      </c>
      <c r="H1510" s="339">
        <v>-7.0999999999999994E-2</v>
      </c>
      <c r="I1510" s="339">
        <v>-0.39</v>
      </c>
    </row>
    <row r="1511" spans="2:9" x14ac:dyDescent="0.2">
      <c r="B1511" s="943">
        <v>44238</v>
      </c>
      <c r="C1511" s="339">
        <v>0.71699999999999997</v>
      </c>
      <c r="D1511" s="339">
        <v>1.4710000000000001</v>
      </c>
      <c r="E1511" s="339">
        <v>2.2869999999999999</v>
      </c>
      <c r="F1511" s="339">
        <v>1.274</v>
      </c>
      <c r="G1511" s="339">
        <v>2.6880000000000002</v>
      </c>
      <c r="H1511" s="339">
        <v>-0.09</v>
      </c>
      <c r="I1511" s="339">
        <v>-0.371</v>
      </c>
    </row>
    <row r="1512" spans="2:9" x14ac:dyDescent="0.2">
      <c r="B1512" s="943">
        <v>44239</v>
      </c>
      <c r="C1512" s="339">
        <v>0.71699999999999997</v>
      </c>
      <c r="D1512" s="339">
        <v>1.4770000000000001</v>
      </c>
      <c r="E1512" s="339">
        <v>2.331</v>
      </c>
      <c r="F1512" s="339">
        <v>1.3089999999999999</v>
      </c>
      <c r="G1512" s="339">
        <v>2.7280000000000002</v>
      </c>
      <c r="H1512" s="339">
        <v>-4.5999999999999999E-2</v>
      </c>
      <c r="I1512" s="339">
        <v>-0.30099999999999999</v>
      </c>
    </row>
    <row r="1513" spans="2:9" x14ac:dyDescent="0.2">
      <c r="B1513" s="943">
        <v>44242</v>
      </c>
      <c r="C1513" s="339">
        <v>0.73799999999999999</v>
      </c>
      <c r="D1513" s="339">
        <v>1.496</v>
      </c>
      <c r="E1513" s="339">
        <v>2.395</v>
      </c>
      <c r="F1513" s="339">
        <v>1.34</v>
      </c>
      <c r="G1513" s="339">
        <v>2.8109999999999999</v>
      </c>
      <c r="H1513" s="339">
        <v>-3.0000000000000001E-3</v>
      </c>
      <c r="I1513" s="339">
        <v>-0.24099999999999999</v>
      </c>
    </row>
    <row r="1514" spans="2:9" x14ac:dyDescent="0.2">
      <c r="B1514" s="943">
        <v>44243</v>
      </c>
      <c r="C1514" s="339">
        <v>0.76100000000000001</v>
      </c>
      <c r="D1514" s="339">
        <v>1.534</v>
      </c>
      <c r="E1514" s="339">
        <v>2.3959999999999999</v>
      </c>
      <c r="F1514" s="339">
        <v>1.377</v>
      </c>
      <c r="G1514" s="339">
        <v>2.9</v>
      </c>
      <c r="H1514" s="339">
        <v>5.2999999999999999E-2</v>
      </c>
      <c r="I1514" s="339">
        <v>-0.2</v>
      </c>
    </row>
    <row r="1515" spans="2:9" x14ac:dyDescent="0.2">
      <c r="B1515" s="943">
        <v>44244</v>
      </c>
      <c r="C1515" s="339">
        <v>0.81399999999999995</v>
      </c>
      <c r="D1515" s="339">
        <v>1.51</v>
      </c>
      <c r="E1515" s="339">
        <v>2.375</v>
      </c>
      <c r="F1515" s="339">
        <v>1.3280000000000001</v>
      </c>
      <c r="G1515" s="339">
        <v>3.0430000000000001</v>
      </c>
      <c r="H1515" s="339">
        <v>5.8000000000000003E-2</v>
      </c>
      <c r="I1515" s="339">
        <v>-0.20200000000000001</v>
      </c>
    </row>
    <row r="1516" spans="2:9" x14ac:dyDescent="0.2">
      <c r="B1516" s="943">
        <v>44245</v>
      </c>
      <c r="C1516" s="339">
        <v>0.82299999999999995</v>
      </c>
      <c r="D1516" s="339">
        <v>1.506</v>
      </c>
      <c r="E1516" s="339">
        <v>2.4119999999999999</v>
      </c>
      <c r="F1516" s="339">
        <v>1.349</v>
      </c>
      <c r="G1516" s="339">
        <v>3.2</v>
      </c>
      <c r="H1516" s="339">
        <v>0.114</v>
      </c>
      <c r="I1516" s="339">
        <v>-0.15</v>
      </c>
    </row>
    <row r="1517" spans="2:9" x14ac:dyDescent="0.2">
      <c r="B1517" s="943">
        <v>44246</v>
      </c>
      <c r="C1517" s="339">
        <v>0.84699999999999998</v>
      </c>
      <c r="D1517" s="339">
        <v>1.514</v>
      </c>
      <c r="E1517" s="339">
        <v>2.4209999999999998</v>
      </c>
      <c r="F1517" s="339">
        <v>1.335</v>
      </c>
      <c r="G1517" s="339">
        <v>3.202</v>
      </c>
      <c r="H1517" s="339">
        <v>0.14599999999999999</v>
      </c>
      <c r="I1517" s="339">
        <v>-0.127</v>
      </c>
    </row>
    <row r="1518" spans="2:9" x14ac:dyDescent="0.2">
      <c r="B1518" s="943">
        <v>44249</v>
      </c>
      <c r="C1518" s="339">
        <v>0.91100000000000003</v>
      </c>
      <c r="D1518" s="339">
        <v>1.5920000000000001</v>
      </c>
      <c r="E1518" s="339">
        <v>2.456</v>
      </c>
      <c r="F1518" s="339">
        <v>1.306</v>
      </c>
      <c r="G1518" s="339">
        <v>3.218</v>
      </c>
      <c r="H1518" s="339">
        <v>0.111</v>
      </c>
      <c r="I1518" s="339">
        <v>-0.14699999999999999</v>
      </c>
    </row>
    <row r="1519" spans="2:9" x14ac:dyDescent="0.2">
      <c r="B1519" s="943">
        <v>44250</v>
      </c>
      <c r="C1519" s="339">
        <v>0.91800000000000004</v>
      </c>
      <c r="D1519" s="339">
        <v>1.5920000000000001</v>
      </c>
      <c r="E1519" s="339">
        <v>2.5379999999999998</v>
      </c>
      <c r="F1519" s="339">
        <v>1.339</v>
      </c>
      <c r="G1519" s="339">
        <v>3.226</v>
      </c>
      <c r="H1519" s="339">
        <v>0.14000000000000001</v>
      </c>
      <c r="I1519" s="339">
        <v>-0.128</v>
      </c>
    </row>
    <row r="1520" spans="2:9" x14ac:dyDescent="0.2">
      <c r="B1520" s="943">
        <v>44251</v>
      </c>
      <c r="C1520" s="339">
        <v>1.002</v>
      </c>
      <c r="D1520" s="339">
        <v>1.609</v>
      </c>
      <c r="E1520" s="339">
        <v>2.5960000000000001</v>
      </c>
      <c r="F1520" s="339">
        <v>1.4039999999999999</v>
      </c>
      <c r="G1520" s="339">
        <v>3.238</v>
      </c>
      <c r="H1520" s="339">
        <v>0.157</v>
      </c>
      <c r="I1520" s="339">
        <v>-0.11899999999999999</v>
      </c>
    </row>
    <row r="1521" spans="2:9" x14ac:dyDescent="0.2">
      <c r="B1521" s="943">
        <v>44252</v>
      </c>
      <c r="C1521" s="339">
        <v>1.032</v>
      </c>
      <c r="D1521" s="339">
        <v>1.6379999999999999</v>
      </c>
      <c r="E1521" s="339">
        <v>2.6739999999999999</v>
      </c>
      <c r="F1521" s="339">
        <v>1.5509999999999999</v>
      </c>
      <c r="G1521" s="339">
        <v>3.387</v>
      </c>
      <c r="H1521" s="339">
        <v>0.191</v>
      </c>
      <c r="I1521" s="339">
        <v>-5.1999999999999998E-2</v>
      </c>
    </row>
    <row r="1522" spans="2:9" x14ac:dyDescent="0.2">
      <c r="B1522" s="943">
        <v>44253</v>
      </c>
      <c r="C1522" s="339">
        <v>1.05</v>
      </c>
      <c r="D1522" s="339">
        <v>1.647</v>
      </c>
      <c r="E1522" s="339">
        <v>2.6440000000000001</v>
      </c>
      <c r="F1522" s="339">
        <v>1.5980000000000001</v>
      </c>
      <c r="G1522" s="339">
        <v>3.4769999999999999</v>
      </c>
      <c r="H1522" s="339">
        <v>0.126</v>
      </c>
      <c r="I1522" s="339">
        <v>-7.4999999999999997E-2</v>
      </c>
    </row>
    <row r="1523" spans="2:9" x14ac:dyDescent="0.2">
      <c r="B1523" s="943">
        <v>44256</v>
      </c>
      <c r="C1523" s="339">
        <v>1.0149999999999999</v>
      </c>
      <c r="D1523" s="339">
        <v>1.6739999999999999</v>
      </c>
      <c r="E1523" s="339">
        <v>2.56</v>
      </c>
      <c r="F1523" s="339">
        <v>1.524</v>
      </c>
      <c r="G1523" s="339">
        <v>3.3559999999999999</v>
      </c>
      <c r="H1523" s="339">
        <v>3.1E-2</v>
      </c>
      <c r="I1523" s="339">
        <v>-0.13900000000000001</v>
      </c>
    </row>
    <row r="1524" spans="2:9" x14ac:dyDescent="0.2">
      <c r="B1524" s="943">
        <v>44257</v>
      </c>
      <c r="C1524" s="339">
        <v>0.996</v>
      </c>
      <c r="D1524" s="339">
        <v>1.681</v>
      </c>
      <c r="E1524" s="339">
        <v>2.5390000000000001</v>
      </c>
      <c r="F1524" s="339">
        <v>1.5129999999999999</v>
      </c>
      <c r="G1524" s="339">
        <v>3.149</v>
      </c>
      <c r="H1524" s="339">
        <v>6.0000000000000001E-3</v>
      </c>
      <c r="I1524" s="339">
        <v>-0.151</v>
      </c>
    </row>
    <row r="1525" spans="2:9" x14ac:dyDescent="0.2">
      <c r="B1525" s="943">
        <v>44258</v>
      </c>
      <c r="C1525" s="339">
        <v>1.016</v>
      </c>
      <c r="D1525" s="339">
        <v>1.71</v>
      </c>
      <c r="E1525" s="339">
        <v>2.5819999999999999</v>
      </c>
      <c r="F1525" s="339">
        <v>1.61</v>
      </c>
      <c r="G1525" s="339">
        <v>3.2010000000000001</v>
      </c>
      <c r="H1525" s="339">
        <v>5.8000000000000003E-2</v>
      </c>
      <c r="I1525" s="339">
        <v>-0.1</v>
      </c>
    </row>
    <row r="1526" spans="2:9" x14ac:dyDescent="0.2">
      <c r="B1526" s="943">
        <v>44259</v>
      </c>
      <c r="C1526" s="339">
        <v>1.026</v>
      </c>
      <c r="D1526" s="339">
        <v>1.7490000000000001</v>
      </c>
      <c r="E1526" s="339">
        <v>2.5960000000000001</v>
      </c>
      <c r="F1526" s="339">
        <v>1.581</v>
      </c>
      <c r="G1526" s="339">
        <v>3.2160000000000002</v>
      </c>
      <c r="H1526" s="339">
        <v>2.8000000000000001E-2</v>
      </c>
      <c r="I1526" s="339">
        <v>-0.113</v>
      </c>
    </row>
    <row r="1527" spans="2:9" x14ac:dyDescent="0.2">
      <c r="B1527" s="943">
        <v>44260</v>
      </c>
      <c r="C1527" s="339">
        <v>1.0580000000000001</v>
      </c>
      <c r="D1527" s="339">
        <v>1.764</v>
      </c>
      <c r="E1527" s="339">
        <v>2.7</v>
      </c>
      <c r="F1527" s="339">
        <v>1.5980000000000001</v>
      </c>
      <c r="G1527" s="339">
        <v>3.363</v>
      </c>
      <c r="H1527" s="339">
        <v>3.1E-2</v>
      </c>
      <c r="I1527" s="339">
        <v>-9.9000000000000005E-2</v>
      </c>
    </row>
    <row r="1528" spans="2:9" x14ac:dyDescent="0.2">
      <c r="B1528" s="943">
        <v>44263</v>
      </c>
      <c r="C1528" s="339">
        <v>1.085</v>
      </c>
      <c r="D1528" s="339">
        <v>1.833</v>
      </c>
      <c r="E1528" s="339">
        <v>2.8330000000000002</v>
      </c>
      <c r="F1528" s="339">
        <v>1.613</v>
      </c>
      <c r="G1528" s="339">
        <v>3.2719999999999998</v>
      </c>
      <c r="H1528" s="339">
        <v>4.2000000000000003E-2</v>
      </c>
      <c r="I1528" s="339">
        <v>-7.9000000000000001E-2</v>
      </c>
    </row>
    <row r="1529" spans="2:9" x14ac:dyDescent="0.2">
      <c r="B1529" s="943">
        <v>44264</v>
      </c>
      <c r="C1529" s="339">
        <v>1.0760000000000001</v>
      </c>
      <c r="D1529" s="339">
        <v>1.833</v>
      </c>
      <c r="E1529" s="339">
        <v>2.746</v>
      </c>
      <c r="F1529" s="339">
        <v>1.5660000000000001</v>
      </c>
      <c r="G1529" s="339">
        <v>3.1930000000000001</v>
      </c>
      <c r="H1529" s="339">
        <v>1.4999999999999999E-2</v>
      </c>
      <c r="I1529" s="339">
        <v>-8.5000000000000006E-2</v>
      </c>
    </row>
    <row r="1530" spans="2:9" x14ac:dyDescent="0.2">
      <c r="B1530" s="943">
        <v>44265</v>
      </c>
      <c r="C1530" s="339">
        <v>1.0720000000000001</v>
      </c>
      <c r="D1530" s="339">
        <v>1.835</v>
      </c>
      <c r="E1530" s="339">
        <v>2.746</v>
      </c>
      <c r="F1530" s="339">
        <v>1.536</v>
      </c>
      <c r="G1530" s="339">
        <v>3.1789999999999998</v>
      </c>
      <c r="H1530" s="339">
        <v>1.0999999999999999E-2</v>
      </c>
      <c r="I1530" s="339">
        <v>-9.6000000000000002E-2</v>
      </c>
    </row>
    <row r="1531" spans="2:9" x14ac:dyDescent="0.2">
      <c r="B1531" s="943">
        <v>44266</v>
      </c>
      <c r="C1531" s="339">
        <v>1.0069999999999999</v>
      </c>
      <c r="D1531" s="339">
        <v>1.8320000000000001</v>
      </c>
      <c r="E1531" s="339">
        <v>2.629</v>
      </c>
      <c r="F1531" s="339">
        <v>1.492</v>
      </c>
      <c r="G1531" s="339">
        <v>3.0630000000000002</v>
      </c>
      <c r="H1531" s="339">
        <v>-1.6E-2</v>
      </c>
      <c r="I1531" s="339">
        <v>-0.125</v>
      </c>
    </row>
    <row r="1532" spans="2:9" x14ac:dyDescent="0.2">
      <c r="B1532" s="943">
        <v>44267</v>
      </c>
      <c r="C1532" s="339">
        <v>1.024</v>
      </c>
      <c r="D1532" s="339">
        <v>1.895</v>
      </c>
      <c r="E1532" s="339">
        <v>2.72</v>
      </c>
      <c r="F1532" s="339">
        <v>1.55</v>
      </c>
      <c r="G1532" s="339">
        <v>3.1040000000000001</v>
      </c>
      <c r="H1532" s="339">
        <v>1.6E-2</v>
      </c>
      <c r="I1532" s="339">
        <v>-8.2000000000000003E-2</v>
      </c>
    </row>
    <row r="1533" spans="2:9" x14ac:dyDescent="0.2">
      <c r="B1533" s="943">
        <v>44270</v>
      </c>
      <c r="C1533" s="339">
        <v>1.0189999999999999</v>
      </c>
      <c r="D1533" s="339">
        <v>1.903</v>
      </c>
      <c r="E1533" s="339">
        <v>2.72</v>
      </c>
      <c r="F1533" s="339">
        <v>1.502</v>
      </c>
      <c r="G1533" s="339">
        <v>3.1240000000000001</v>
      </c>
      <c r="H1533" s="339">
        <v>-1.0999999999999999E-2</v>
      </c>
      <c r="I1533" s="339">
        <v>-0.123</v>
      </c>
    </row>
    <row r="1534" spans="2:9" x14ac:dyDescent="0.2">
      <c r="B1534" s="943">
        <v>44271</v>
      </c>
      <c r="C1534" s="339">
        <v>1.002</v>
      </c>
      <c r="D1534" s="339">
        <v>1.907</v>
      </c>
      <c r="E1534" s="339">
        <v>2.7090000000000001</v>
      </c>
      <c r="F1534" s="339">
        <v>1.5109999999999999</v>
      </c>
      <c r="G1534" s="339">
        <v>3.1259999999999999</v>
      </c>
      <c r="H1534" s="339">
        <v>-1.2999999999999999E-2</v>
      </c>
      <c r="I1534" s="339">
        <v>-0.14399999999999999</v>
      </c>
    </row>
    <row r="1535" spans="2:9" x14ac:dyDescent="0.2">
      <c r="B1535" s="943">
        <v>44272</v>
      </c>
      <c r="C1535" s="339">
        <v>1.004</v>
      </c>
      <c r="D1535" s="339">
        <v>1.9530000000000001</v>
      </c>
      <c r="E1535" s="339">
        <v>2.7349999999999999</v>
      </c>
      <c r="F1535" s="339">
        <v>1.4970000000000001</v>
      </c>
      <c r="G1535" s="339">
        <v>3.1669999999999998</v>
      </c>
      <c r="H1535" s="339">
        <v>3.7999999999999999E-2</v>
      </c>
      <c r="I1535" s="339">
        <v>-0.107</v>
      </c>
    </row>
    <row r="1536" spans="2:9" x14ac:dyDescent="0.2">
      <c r="B1536" s="943">
        <v>44273</v>
      </c>
      <c r="C1536" s="339">
        <v>1.02</v>
      </c>
      <c r="D1536" s="339">
        <v>1.96</v>
      </c>
      <c r="E1536" s="339">
        <v>2.8</v>
      </c>
      <c r="F1536" s="339">
        <v>1.5229999999999999</v>
      </c>
      <c r="G1536" s="339">
        <v>3.22</v>
      </c>
      <c r="H1536" s="339">
        <v>5.3999999999999999E-2</v>
      </c>
      <c r="I1536" s="339">
        <v>-9.7000000000000003E-2</v>
      </c>
    </row>
    <row r="1537" spans="2:9" x14ac:dyDescent="0.2">
      <c r="B1537" s="943">
        <v>44274</v>
      </c>
      <c r="C1537" s="339">
        <v>0.998</v>
      </c>
      <c r="D1537" s="339">
        <v>1.96</v>
      </c>
      <c r="E1537" s="339">
        <v>2.742</v>
      </c>
      <c r="F1537" s="339">
        <v>1.5029999999999999</v>
      </c>
      <c r="G1537" s="339">
        <v>3.2280000000000002</v>
      </c>
      <c r="H1537" s="339">
        <v>2.5999999999999999E-2</v>
      </c>
      <c r="I1537" s="339">
        <v>-0.115</v>
      </c>
    </row>
    <row r="1538" spans="2:9" x14ac:dyDescent="0.2">
      <c r="B1538" s="943">
        <v>44277</v>
      </c>
      <c r="C1538" s="339">
        <v>0.97799999999999998</v>
      </c>
      <c r="D1538" s="339">
        <v>1.972</v>
      </c>
      <c r="E1538" s="339">
        <v>2.69</v>
      </c>
      <c r="F1538" s="339">
        <v>1.4730000000000001</v>
      </c>
      <c r="G1538" s="339">
        <v>3.2280000000000002</v>
      </c>
      <c r="H1538" s="339">
        <v>6.0000000000000001E-3</v>
      </c>
      <c r="I1538" s="339">
        <v>-0.128</v>
      </c>
    </row>
    <row r="1539" spans="2:9" x14ac:dyDescent="0.2">
      <c r="B1539" s="943">
        <v>44278</v>
      </c>
      <c r="C1539" s="339">
        <v>0.96099999999999997</v>
      </c>
      <c r="D1539" s="339">
        <v>1.9750000000000001</v>
      </c>
      <c r="E1539" s="339">
        <v>2.6549999999999998</v>
      </c>
      <c r="F1539" s="339">
        <v>1.496</v>
      </c>
      <c r="G1539" s="339">
        <v>3.165</v>
      </c>
      <c r="H1539" s="339">
        <v>-2.8000000000000001E-2</v>
      </c>
      <c r="I1539" s="339">
        <v>-0.14899999999999999</v>
      </c>
    </row>
    <row r="1540" spans="2:9" x14ac:dyDescent="0.2">
      <c r="B1540" s="943">
        <v>44279</v>
      </c>
      <c r="C1540" s="339">
        <v>0.95299999999999996</v>
      </c>
      <c r="D1540" s="339">
        <v>1.962</v>
      </c>
      <c r="E1540" s="339">
        <v>2.6419999999999999</v>
      </c>
      <c r="F1540" s="339">
        <v>1.5069999999999999</v>
      </c>
      <c r="G1540" s="339">
        <v>3.15</v>
      </c>
      <c r="H1540" s="339">
        <v>-4.4999999999999998E-2</v>
      </c>
      <c r="I1540" s="339">
        <v>-0.16300000000000001</v>
      </c>
    </row>
    <row r="1541" spans="2:9" x14ac:dyDescent="0.2">
      <c r="B1541" s="943">
        <v>44280</v>
      </c>
      <c r="C1541" s="339">
        <v>0.93899999999999995</v>
      </c>
      <c r="D1541" s="339">
        <v>1.944</v>
      </c>
      <c r="E1541" s="339">
        <v>2.6030000000000002</v>
      </c>
      <c r="F1541" s="339">
        <v>1.474</v>
      </c>
      <c r="G1541" s="339">
        <v>3.101</v>
      </c>
      <c r="H1541" s="339">
        <v>-6.3E-2</v>
      </c>
      <c r="I1541" s="339">
        <v>-0.19</v>
      </c>
    </row>
    <row r="1542" spans="2:9" x14ac:dyDescent="0.2">
      <c r="B1542" s="943">
        <v>44281</v>
      </c>
      <c r="C1542" s="339">
        <v>0.94399999999999995</v>
      </c>
      <c r="D1542" s="339">
        <v>1.9450000000000001</v>
      </c>
      <c r="E1542" s="339">
        <v>2.6349999999999998</v>
      </c>
      <c r="F1542" s="339">
        <v>1.4750000000000001</v>
      </c>
      <c r="G1542" s="339">
        <v>3.0920000000000001</v>
      </c>
      <c r="H1542" s="339">
        <v>-3.7999999999999999E-2</v>
      </c>
      <c r="I1542" s="339">
        <v>-0.158</v>
      </c>
    </row>
    <row r="1543" spans="2:9" x14ac:dyDescent="0.2">
      <c r="B1543" s="943">
        <v>44284</v>
      </c>
      <c r="C1543" s="339">
        <v>0.94199999999999995</v>
      </c>
      <c r="D1543" s="339">
        <v>1.954</v>
      </c>
      <c r="E1543" s="339">
        <v>2.617</v>
      </c>
      <c r="F1543" s="339">
        <v>1.4950000000000001</v>
      </c>
      <c r="G1543" s="339">
        <v>3.1</v>
      </c>
      <c r="H1543" s="339">
        <v>-6.0000000000000001E-3</v>
      </c>
      <c r="I1543" s="339">
        <v>-0.13700000000000001</v>
      </c>
    </row>
    <row r="1544" spans="2:9" x14ac:dyDescent="0.2">
      <c r="B1544" s="943">
        <v>44285</v>
      </c>
      <c r="C1544" s="339">
        <v>0.96199999999999997</v>
      </c>
      <c r="D1544" s="339">
        <v>1.974</v>
      </c>
      <c r="E1544" s="339">
        <v>2.7</v>
      </c>
      <c r="F1544" s="339">
        <v>1.593</v>
      </c>
      <c r="G1544" s="339">
        <v>3.1040000000000001</v>
      </c>
      <c r="H1544" s="339">
        <v>2.1000000000000001E-2</v>
      </c>
      <c r="I1544" s="339">
        <v>-0.111</v>
      </c>
    </row>
    <row r="1545" spans="2:9" x14ac:dyDescent="0.2">
      <c r="B1545" s="943">
        <v>44286</v>
      </c>
      <c r="C1545" s="339">
        <v>0.95899999999999996</v>
      </c>
      <c r="D1545" s="339">
        <v>1.9570000000000001</v>
      </c>
      <c r="E1545" s="339">
        <v>2.6989999999999998</v>
      </c>
      <c r="F1545" s="339">
        <v>1.5629999999999999</v>
      </c>
      <c r="G1545" s="339">
        <v>3.0960000000000001</v>
      </c>
      <c r="H1545" s="339">
        <v>1.2999999999999999E-2</v>
      </c>
      <c r="I1545" s="339">
        <v>-0.11600000000000001</v>
      </c>
    </row>
    <row r="1546" spans="2:9" x14ac:dyDescent="0.2">
      <c r="B1546" s="943">
        <v>44287</v>
      </c>
      <c r="C1546" s="339">
        <v>0.94699999999999995</v>
      </c>
      <c r="D1546" s="339">
        <v>1.9430000000000001</v>
      </c>
      <c r="E1546" s="339">
        <v>2.7090000000000001</v>
      </c>
      <c r="F1546" s="339">
        <v>1.591</v>
      </c>
      <c r="G1546" s="339">
        <v>3.0939999999999999</v>
      </c>
      <c r="H1546" s="339">
        <v>-2.1999999999999999E-2</v>
      </c>
      <c r="I1546" s="339">
        <v>-0.14699999999999999</v>
      </c>
    </row>
    <row r="1547" spans="2:9" x14ac:dyDescent="0.2">
      <c r="B1547" s="943">
        <v>44288</v>
      </c>
      <c r="C1547" s="339">
        <v>0.94599999999999995</v>
      </c>
      <c r="D1547" s="339">
        <v>1.9430000000000001</v>
      </c>
      <c r="E1547" s="339">
        <v>2.7090000000000001</v>
      </c>
      <c r="F1547" s="339">
        <v>1.591</v>
      </c>
      <c r="G1547" s="339">
        <v>3.093</v>
      </c>
      <c r="H1547" s="339">
        <v>-2.1999999999999999E-2</v>
      </c>
      <c r="I1547" s="339">
        <v>-0.14699999999999999</v>
      </c>
    </row>
    <row r="1548" spans="2:9" x14ac:dyDescent="0.2">
      <c r="B1548" s="943">
        <v>44291</v>
      </c>
      <c r="C1548" s="339">
        <v>0.94599999999999995</v>
      </c>
      <c r="D1548" s="339">
        <v>1.9430000000000001</v>
      </c>
      <c r="E1548" s="339">
        <v>2.7090000000000001</v>
      </c>
      <c r="F1548" s="339">
        <v>1.591</v>
      </c>
      <c r="G1548" s="339">
        <v>3.0939999999999999</v>
      </c>
      <c r="H1548" s="339">
        <v>-2.1999999999999999E-2</v>
      </c>
      <c r="I1548" s="339">
        <v>-0.14699999999999999</v>
      </c>
    </row>
    <row r="1549" spans="2:9" x14ac:dyDescent="0.2">
      <c r="B1549" s="943">
        <v>44292</v>
      </c>
      <c r="C1549" s="339">
        <v>0.93899999999999995</v>
      </c>
      <c r="D1549" s="339">
        <v>1.9390000000000001</v>
      </c>
      <c r="E1549" s="339">
        <v>2.726</v>
      </c>
      <c r="F1549" s="339">
        <v>1.5609999999999999</v>
      </c>
      <c r="G1549" s="339">
        <v>3.0920000000000001</v>
      </c>
      <c r="H1549" s="339">
        <v>-0.01</v>
      </c>
      <c r="I1549" s="339">
        <v>-0.129</v>
      </c>
    </row>
    <row r="1550" spans="2:9" x14ac:dyDescent="0.2">
      <c r="B1550" s="943">
        <v>44293</v>
      </c>
      <c r="C1550" s="339">
        <v>0.93500000000000005</v>
      </c>
      <c r="D1550" s="339">
        <v>1.94</v>
      </c>
      <c r="E1550" s="339">
        <v>2.734</v>
      </c>
      <c r="F1550" s="339">
        <v>1.5569999999999999</v>
      </c>
      <c r="G1550" s="339">
        <v>3.0659999999999998</v>
      </c>
      <c r="H1550" s="339">
        <v>-1.7000000000000001E-2</v>
      </c>
      <c r="I1550" s="339">
        <v>-0.13500000000000001</v>
      </c>
    </row>
    <row r="1551" spans="2:9" x14ac:dyDescent="0.2">
      <c r="B1551" s="943">
        <v>44294</v>
      </c>
      <c r="C1551" s="339">
        <v>0.93400000000000005</v>
      </c>
      <c r="D1551" s="339">
        <v>1.9390000000000001</v>
      </c>
      <c r="E1551" s="339">
        <v>2.726</v>
      </c>
      <c r="F1551" s="339">
        <v>1.5580000000000001</v>
      </c>
      <c r="G1551" s="339">
        <v>3.0579999999999998</v>
      </c>
      <c r="H1551" s="339">
        <v>-1.0999999999999999E-2</v>
      </c>
      <c r="I1551" s="339">
        <v>-0.14199999999999999</v>
      </c>
    </row>
    <row r="1552" spans="2:9" x14ac:dyDescent="0.2">
      <c r="B1552" s="943">
        <v>44295</v>
      </c>
      <c r="C1552" s="339">
        <v>0.93899999999999995</v>
      </c>
      <c r="D1552" s="339">
        <v>1.9359999999999999</v>
      </c>
      <c r="E1552" s="339">
        <v>2.7349999999999999</v>
      </c>
      <c r="F1552" s="339">
        <v>1.5669999999999999</v>
      </c>
      <c r="G1552" s="339">
        <v>3.0529999999999999</v>
      </c>
      <c r="H1552" s="339">
        <v>2.4E-2</v>
      </c>
      <c r="I1552" s="339">
        <v>-0.11700000000000001</v>
      </c>
    </row>
    <row r="1553" spans="2:9" x14ac:dyDescent="0.2">
      <c r="B1553" s="943">
        <v>44298</v>
      </c>
      <c r="C1553" s="339">
        <v>0.94099999999999995</v>
      </c>
      <c r="D1553" s="339">
        <v>1.944</v>
      </c>
      <c r="E1553" s="339">
        <v>2.7090000000000001</v>
      </c>
      <c r="F1553" s="339">
        <v>1.54</v>
      </c>
      <c r="G1553" s="339">
        <v>3.0489999999999999</v>
      </c>
      <c r="H1553" s="339">
        <v>3.5000000000000003E-2</v>
      </c>
      <c r="I1553" s="339">
        <v>-0.10100000000000001</v>
      </c>
    </row>
    <row r="1554" spans="2:9" x14ac:dyDescent="0.2">
      <c r="B1554" s="943">
        <v>44299</v>
      </c>
      <c r="C1554" s="339">
        <v>0.94599999999999995</v>
      </c>
      <c r="D1554" s="339">
        <v>1.9419999999999999</v>
      </c>
      <c r="E1554" s="339">
        <v>2.714</v>
      </c>
      <c r="F1554" s="339">
        <v>1.4970000000000001</v>
      </c>
      <c r="G1554" s="339">
        <v>3.0510000000000002</v>
      </c>
      <c r="H1554" s="339">
        <v>3.5000000000000003E-2</v>
      </c>
      <c r="I1554" s="339">
        <v>-0.10299999999999999</v>
      </c>
    </row>
    <row r="1555" spans="2:9" x14ac:dyDescent="0.2">
      <c r="B1555" s="943">
        <v>44300</v>
      </c>
      <c r="C1555" s="339">
        <v>0.94099999999999995</v>
      </c>
      <c r="D1555" s="339">
        <v>1.915</v>
      </c>
      <c r="E1555" s="339">
        <v>2.6619999999999999</v>
      </c>
      <c r="F1555" s="339">
        <v>1.4870000000000001</v>
      </c>
      <c r="G1555" s="339">
        <v>3.109</v>
      </c>
      <c r="H1555" s="339">
        <v>6.4000000000000001E-2</v>
      </c>
      <c r="I1555" s="339">
        <v>-7.2999999999999995E-2</v>
      </c>
    </row>
    <row r="1556" spans="2:9" x14ac:dyDescent="0.2">
      <c r="B1556" s="943">
        <v>44301</v>
      </c>
      <c r="C1556" s="339">
        <v>0.93500000000000005</v>
      </c>
      <c r="D1556" s="339">
        <v>1.8979999999999999</v>
      </c>
      <c r="E1556" s="339">
        <v>2.61</v>
      </c>
      <c r="F1556" s="339">
        <v>1.444</v>
      </c>
      <c r="G1556" s="339">
        <v>3.105</v>
      </c>
      <c r="H1556" s="339">
        <v>3.5999999999999997E-2</v>
      </c>
      <c r="I1556" s="339">
        <v>-9.9000000000000005E-2</v>
      </c>
    </row>
    <row r="1557" spans="2:9" x14ac:dyDescent="0.2">
      <c r="B1557" s="943">
        <v>44302</v>
      </c>
      <c r="C1557" s="339">
        <v>0.93600000000000005</v>
      </c>
      <c r="D1557" s="339">
        <v>1.859</v>
      </c>
      <c r="E1557" s="339">
        <v>2.6240000000000001</v>
      </c>
      <c r="F1557" s="339">
        <v>1.472</v>
      </c>
      <c r="G1557" s="339">
        <v>3.097</v>
      </c>
      <c r="H1557" s="339">
        <v>6.3E-2</v>
      </c>
      <c r="I1557" s="339">
        <v>-8.1000000000000003E-2</v>
      </c>
    </row>
    <row r="1558" spans="2:9" x14ac:dyDescent="0.2">
      <c r="B1558" s="943">
        <v>44305</v>
      </c>
      <c r="C1558" s="339">
        <v>0.93899999999999995</v>
      </c>
      <c r="D1558" s="339">
        <v>1.85</v>
      </c>
      <c r="E1558" s="339">
        <v>2.6539999999999999</v>
      </c>
      <c r="F1558" s="339">
        <v>1.5049999999999999</v>
      </c>
      <c r="G1558" s="339">
        <v>3.0209999999999999</v>
      </c>
      <c r="H1558" s="339">
        <v>8.6999999999999994E-2</v>
      </c>
      <c r="I1558" s="339">
        <v>-6.4000000000000001E-2</v>
      </c>
    </row>
    <row r="1559" spans="2:9" x14ac:dyDescent="0.2">
      <c r="B1559" s="943">
        <v>44306</v>
      </c>
      <c r="C1559" s="339">
        <v>0.95199999999999996</v>
      </c>
      <c r="D1559" s="339">
        <v>1.843</v>
      </c>
      <c r="E1559" s="339">
        <v>2.6789999999999998</v>
      </c>
      <c r="F1559" s="339">
        <v>1.5429999999999999</v>
      </c>
      <c r="G1559" s="339">
        <v>3.0230000000000001</v>
      </c>
      <c r="H1559" s="339">
        <v>6.5000000000000002E-2</v>
      </c>
      <c r="I1559" s="339">
        <v>-9.2999999999999999E-2</v>
      </c>
    </row>
    <row r="1560" spans="2:9" x14ac:dyDescent="0.2">
      <c r="B1560" s="943">
        <v>44307</v>
      </c>
      <c r="C1560" s="339">
        <v>0.96</v>
      </c>
      <c r="D1560" s="339">
        <v>1.8160000000000001</v>
      </c>
      <c r="E1560" s="339">
        <v>2.6989999999999998</v>
      </c>
      <c r="F1560" s="339">
        <v>1.5669999999999999</v>
      </c>
      <c r="G1560" s="339">
        <v>3.01</v>
      </c>
      <c r="H1560" s="339">
        <v>6.0999999999999999E-2</v>
      </c>
      <c r="I1560" s="339">
        <v>-9.8000000000000004E-2</v>
      </c>
    </row>
    <row r="1561" spans="2:9" x14ac:dyDescent="0.2">
      <c r="B1561" s="943">
        <v>44308</v>
      </c>
      <c r="C1561" s="339">
        <v>0.96199999999999997</v>
      </c>
      <c r="D1561" s="339">
        <v>1.8089999999999999</v>
      </c>
      <c r="E1561" s="339">
        <v>2.6819999999999999</v>
      </c>
      <c r="F1561" s="339">
        <v>1.5660000000000001</v>
      </c>
      <c r="G1561" s="339">
        <v>2.9820000000000002</v>
      </c>
      <c r="H1561" s="339">
        <v>6.8000000000000005E-2</v>
      </c>
      <c r="I1561" s="339">
        <v>-0.106</v>
      </c>
    </row>
    <row r="1562" spans="2:9" x14ac:dyDescent="0.2">
      <c r="B1562" s="943">
        <v>44309</v>
      </c>
      <c r="C1562" s="339">
        <v>0.96599999999999997</v>
      </c>
      <c r="D1562" s="339">
        <v>1.8069999999999999</v>
      </c>
      <c r="E1562" s="339">
        <v>2.6909999999999998</v>
      </c>
      <c r="F1562" s="339">
        <v>1.554</v>
      </c>
      <c r="G1562" s="339">
        <v>2.9790000000000001</v>
      </c>
      <c r="H1562" s="339">
        <v>5.6000000000000001E-2</v>
      </c>
      <c r="I1562" s="339">
        <v>-0.113</v>
      </c>
    </row>
    <row r="1563" spans="2:9" x14ac:dyDescent="0.2">
      <c r="B1563" s="943">
        <v>44312</v>
      </c>
      <c r="C1563" s="339">
        <v>0.96799999999999997</v>
      </c>
      <c r="D1563" s="339">
        <v>1.8180000000000001</v>
      </c>
      <c r="E1563" s="339">
        <v>2.6930000000000001</v>
      </c>
      <c r="F1563" s="339">
        <v>1.5449999999999999</v>
      </c>
      <c r="G1563" s="339">
        <v>2.9769999999999999</v>
      </c>
      <c r="H1563" s="339">
        <v>5.8000000000000003E-2</v>
      </c>
      <c r="I1563" s="339">
        <v>-0.114</v>
      </c>
    </row>
    <row r="1564" spans="2:9" x14ac:dyDescent="0.2">
      <c r="B1564" s="943">
        <v>44313</v>
      </c>
      <c r="C1564" s="339">
        <v>0.98399999999999999</v>
      </c>
      <c r="D1564" s="339">
        <v>1.8149999999999999</v>
      </c>
      <c r="E1564" s="339">
        <v>2.677</v>
      </c>
      <c r="F1564" s="339">
        <v>1.5309999999999999</v>
      </c>
      <c r="G1564" s="339">
        <v>2.976</v>
      </c>
      <c r="H1564" s="339">
        <v>6.9000000000000006E-2</v>
      </c>
      <c r="I1564" s="339">
        <v>-0.11600000000000001</v>
      </c>
    </row>
    <row r="1565" spans="2:9" x14ac:dyDescent="0.2">
      <c r="B1565" s="943">
        <v>44314</v>
      </c>
      <c r="C1565" s="339">
        <v>1.02</v>
      </c>
      <c r="D1565" s="339">
        <v>1.796</v>
      </c>
      <c r="E1565" s="339">
        <v>2.7010000000000001</v>
      </c>
      <c r="F1565" s="339">
        <v>1.571</v>
      </c>
      <c r="G1565" s="339">
        <v>2.996</v>
      </c>
      <c r="H1565" s="339">
        <v>0.09</v>
      </c>
      <c r="I1565" s="339">
        <v>-9.9000000000000005E-2</v>
      </c>
    </row>
    <row r="1566" spans="2:9" x14ac:dyDescent="0.2">
      <c r="B1566" s="943">
        <v>44315</v>
      </c>
      <c r="C1566" s="339">
        <v>1.036</v>
      </c>
      <c r="D1566" s="339">
        <v>1.7589999999999999</v>
      </c>
      <c r="E1566" s="339">
        <v>2.7320000000000002</v>
      </c>
      <c r="F1566" s="339">
        <v>1.6879999999999999</v>
      </c>
      <c r="G1566" s="339">
        <v>2.9990000000000001</v>
      </c>
      <c r="H1566" s="339">
        <v>0.124</v>
      </c>
      <c r="I1566" s="339">
        <v>-7.6999999999999999E-2</v>
      </c>
    </row>
    <row r="1567" spans="2:9" x14ac:dyDescent="0.2">
      <c r="B1567" s="943">
        <v>44316</v>
      </c>
      <c r="C1567" s="339">
        <v>1.052</v>
      </c>
      <c r="D1567" s="339">
        <v>1.7549999999999999</v>
      </c>
      <c r="E1567" s="339">
        <v>2.7410000000000001</v>
      </c>
      <c r="F1567" s="339">
        <v>1.706</v>
      </c>
      <c r="G1567" s="339">
        <v>2.9990000000000001</v>
      </c>
      <c r="H1567" s="339">
        <v>0.129</v>
      </c>
      <c r="I1567" s="339">
        <v>-8.1000000000000003E-2</v>
      </c>
    </row>
    <row r="1568" spans="2:9" x14ac:dyDescent="0.2">
      <c r="B1568" s="943">
        <v>44319</v>
      </c>
      <c r="C1568" s="339">
        <v>1.054</v>
      </c>
      <c r="D1568" s="339">
        <v>1.7529999999999999</v>
      </c>
      <c r="E1568" s="339">
        <v>2.7440000000000002</v>
      </c>
      <c r="F1568" s="339">
        <v>1.706</v>
      </c>
      <c r="G1568" s="339">
        <v>2.9990000000000001</v>
      </c>
      <c r="H1568" s="339">
        <v>0.14099999999999999</v>
      </c>
      <c r="I1568" s="339">
        <v>-9.6000000000000002E-2</v>
      </c>
    </row>
    <row r="1569" spans="2:9" x14ac:dyDescent="0.2">
      <c r="B1569" s="943">
        <v>44320</v>
      </c>
      <c r="C1569" s="339">
        <v>1.0529999999999999</v>
      </c>
      <c r="D1569" s="339">
        <v>1.772</v>
      </c>
      <c r="E1569" s="339">
        <v>2.746</v>
      </c>
      <c r="F1569" s="339">
        <v>1.669</v>
      </c>
      <c r="G1569" s="339">
        <v>3</v>
      </c>
      <c r="H1569" s="339">
        <v>0.115</v>
      </c>
      <c r="I1569" s="339">
        <v>-0.109</v>
      </c>
    </row>
    <row r="1570" spans="2:9" x14ac:dyDescent="0.2">
      <c r="B1570" s="943">
        <v>44321</v>
      </c>
      <c r="C1570" s="339">
        <v>1.05</v>
      </c>
      <c r="D1570" s="339">
        <v>1.766</v>
      </c>
      <c r="E1570" s="339">
        <v>2.76</v>
      </c>
      <c r="F1570" s="339">
        <v>1.675</v>
      </c>
      <c r="G1570" s="339">
        <v>3.0049999999999999</v>
      </c>
      <c r="H1570" s="339">
        <v>0.128</v>
      </c>
      <c r="I1570" s="339">
        <v>-9.9000000000000005E-2</v>
      </c>
    </row>
    <row r="1571" spans="2:9" x14ac:dyDescent="0.2">
      <c r="B1571" s="943">
        <v>44322</v>
      </c>
      <c r="C1571" s="339">
        <v>1.04</v>
      </c>
      <c r="D1571" s="339">
        <v>1.7749999999999999</v>
      </c>
      <c r="E1571" s="339">
        <v>2.7770000000000001</v>
      </c>
      <c r="F1571" s="339">
        <v>1.6859999999999999</v>
      </c>
      <c r="G1571" s="339">
        <v>3.0059999999999998</v>
      </c>
      <c r="H1571" s="339">
        <v>0.13300000000000001</v>
      </c>
      <c r="I1571" s="339">
        <v>-9.4E-2</v>
      </c>
    </row>
    <row r="1572" spans="2:9" x14ac:dyDescent="0.2">
      <c r="B1572" s="943">
        <v>44323</v>
      </c>
      <c r="C1572" s="339">
        <v>1.0369999999999999</v>
      </c>
      <c r="D1572" s="339">
        <v>1.776</v>
      </c>
      <c r="E1572" s="339">
        <v>2.7650000000000001</v>
      </c>
      <c r="F1572" s="339">
        <v>1.68</v>
      </c>
      <c r="G1572" s="339">
        <v>3.008</v>
      </c>
      <c r="H1572" s="339">
        <v>0.158</v>
      </c>
      <c r="I1572" s="339">
        <v>-0.08</v>
      </c>
    </row>
    <row r="1573" spans="2:9" x14ac:dyDescent="0.2">
      <c r="B1573" s="943">
        <v>44326</v>
      </c>
      <c r="C1573" s="339">
        <v>1.0349999999999999</v>
      </c>
      <c r="D1573" s="339">
        <v>1.792</v>
      </c>
      <c r="E1573" s="339">
        <v>2.7519999999999998</v>
      </c>
      <c r="F1573" s="339">
        <v>1.702</v>
      </c>
      <c r="G1573" s="339">
        <v>3.0129999999999999</v>
      </c>
      <c r="H1573" s="339">
        <v>0.156</v>
      </c>
      <c r="I1573" s="339">
        <v>-7.6999999999999999E-2</v>
      </c>
    </row>
    <row r="1574" spans="2:9" x14ac:dyDescent="0.2">
      <c r="B1574" s="943">
        <v>44327</v>
      </c>
      <c r="C1574" s="339">
        <v>1.05</v>
      </c>
      <c r="D1574" s="339">
        <v>1.8129999999999999</v>
      </c>
      <c r="E1574" s="339">
        <v>2.8490000000000002</v>
      </c>
      <c r="F1574" s="339">
        <v>1.827</v>
      </c>
      <c r="G1574" s="339">
        <v>3.0819999999999999</v>
      </c>
      <c r="H1574" s="339">
        <v>0.21299999999999999</v>
      </c>
      <c r="I1574" s="339">
        <v>-1.9E-2</v>
      </c>
    </row>
    <row r="1575" spans="2:9" x14ac:dyDescent="0.2">
      <c r="B1575" s="943">
        <v>44328</v>
      </c>
      <c r="C1575" s="339">
        <v>1.0649999999999999</v>
      </c>
      <c r="D1575" s="339">
        <v>1.804</v>
      </c>
      <c r="E1575" s="339">
        <v>2.964</v>
      </c>
      <c r="F1575" s="339">
        <v>1.8220000000000001</v>
      </c>
      <c r="G1575" s="339">
        <v>3.1629999999999998</v>
      </c>
      <c r="H1575" s="339">
        <v>0.25</v>
      </c>
      <c r="I1575" s="339">
        <v>1.4E-2</v>
      </c>
    </row>
    <row r="1576" spans="2:9" x14ac:dyDescent="0.2">
      <c r="B1576" s="943">
        <v>44329</v>
      </c>
      <c r="C1576" s="339">
        <v>1.091</v>
      </c>
      <c r="D1576" s="339">
        <v>1.766</v>
      </c>
      <c r="E1576" s="339">
        <v>3.0720000000000001</v>
      </c>
      <c r="F1576" s="339">
        <v>1.8819999999999999</v>
      </c>
      <c r="G1576" s="339">
        <v>3.262</v>
      </c>
      <c r="H1576" s="339">
        <v>0.26300000000000001</v>
      </c>
      <c r="I1576" s="339">
        <v>2.4E-2</v>
      </c>
    </row>
    <row r="1577" spans="2:9" x14ac:dyDescent="0.2">
      <c r="B1577" s="943">
        <v>44330</v>
      </c>
      <c r="C1577" s="339">
        <v>1.0840000000000001</v>
      </c>
      <c r="D1577" s="339">
        <v>1.764</v>
      </c>
      <c r="E1577" s="339">
        <v>3.1019999999999999</v>
      </c>
      <c r="F1577" s="339">
        <v>1.8959999999999999</v>
      </c>
      <c r="G1577" s="339">
        <v>3.2530000000000001</v>
      </c>
      <c r="H1577" s="339">
        <v>0.25800000000000001</v>
      </c>
      <c r="I1577" s="339">
        <v>2E-3</v>
      </c>
    </row>
    <row r="1578" spans="2:9" x14ac:dyDescent="0.2">
      <c r="B1578" s="943">
        <v>44333</v>
      </c>
      <c r="C1578" s="339">
        <v>1.107</v>
      </c>
      <c r="D1578" s="339">
        <v>1.766</v>
      </c>
      <c r="E1578" s="339">
        <v>3.206</v>
      </c>
      <c r="F1578" s="339">
        <v>1.9670000000000001</v>
      </c>
      <c r="G1578" s="339">
        <v>3.2730000000000001</v>
      </c>
      <c r="H1578" s="339">
        <v>0.28199999999999997</v>
      </c>
      <c r="I1578" s="339">
        <v>0.29399999999999998</v>
      </c>
    </row>
    <row r="1579" spans="2:9" x14ac:dyDescent="0.2">
      <c r="B1579" s="943">
        <v>44334</v>
      </c>
      <c r="C1579" s="339">
        <v>1.1499999999999999</v>
      </c>
      <c r="D1579" s="339">
        <v>1.764</v>
      </c>
      <c r="E1579" s="339">
        <v>3.1949999999999998</v>
      </c>
      <c r="F1579" s="339">
        <v>1.9219999999999999</v>
      </c>
      <c r="G1579" s="339">
        <v>3.2770000000000001</v>
      </c>
      <c r="H1579" s="339">
        <v>0.28999999999999998</v>
      </c>
      <c r="I1579" s="339">
        <v>0.28100000000000003</v>
      </c>
    </row>
    <row r="1580" spans="2:9" x14ac:dyDescent="0.2">
      <c r="B1580" s="943">
        <v>44335</v>
      </c>
      <c r="C1580" s="339">
        <v>1.1870000000000001</v>
      </c>
      <c r="D1580" s="339">
        <v>1.7669999999999999</v>
      </c>
      <c r="E1580" s="339">
        <v>3.1840000000000002</v>
      </c>
      <c r="F1580" s="339">
        <v>1.8620000000000001</v>
      </c>
      <c r="G1580" s="339">
        <v>3.3130000000000002</v>
      </c>
      <c r="H1580" s="339">
        <v>0.28199999999999997</v>
      </c>
      <c r="I1580" s="339">
        <v>0.27200000000000002</v>
      </c>
    </row>
    <row r="1581" spans="2:9" x14ac:dyDescent="0.2">
      <c r="B1581" s="943">
        <v>44336</v>
      </c>
      <c r="C1581" s="339">
        <v>1.1950000000000001</v>
      </c>
      <c r="D1581" s="339">
        <v>1.7649999999999999</v>
      </c>
      <c r="E1581" s="339">
        <v>3.0619999999999998</v>
      </c>
      <c r="F1581" s="339">
        <v>1.899</v>
      </c>
      <c r="G1581" s="339">
        <v>3.3130000000000002</v>
      </c>
      <c r="H1581" s="339">
        <v>0.26600000000000001</v>
      </c>
      <c r="I1581" s="339">
        <v>0.252</v>
      </c>
    </row>
    <row r="1582" spans="2:9" x14ac:dyDescent="0.2">
      <c r="B1582" s="943">
        <v>44337</v>
      </c>
      <c r="C1582" s="339">
        <v>1.1930000000000001</v>
      </c>
      <c r="D1582" s="339">
        <v>1.7609999999999999</v>
      </c>
      <c r="E1582" s="339">
        <v>3.024</v>
      </c>
      <c r="F1582" s="339">
        <v>1.865</v>
      </c>
      <c r="G1582" s="339">
        <v>3.3079999999999998</v>
      </c>
      <c r="H1582" s="339">
        <v>0.24299999999999999</v>
      </c>
      <c r="I1582" s="339">
        <v>0.23400000000000001</v>
      </c>
    </row>
    <row r="1583" spans="2:9" x14ac:dyDescent="0.2">
      <c r="B1583" s="943">
        <v>44340</v>
      </c>
      <c r="C1583" s="339">
        <v>1.1859999999999999</v>
      </c>
      <c r="D1583" s="339">
        <v>1.7470000000000001</v>
      </c>
      <c r="E1583" s="339">
        <v>3.024</v>
      </c>
      <c r="F1583" s="339">
        <v>1.8160000000000001</v>
      </c>
      <c r="G1583" s="339">
        <v>3.3029999999999999</v>
      </c>
      <c r="H1583" s="339">
        <v>0.23799999999999999</v>
      </c>
      <c r="I1583" s="339">
        <v>0.224</v>
      </c>
    </row>
    <row r="1584" spans="2:9" x14ac:dyDescent="0.2">
      <c r="B1584" s="943">
        <v>44341</v>
      </c>
      <c r="C1584" s="339">
        <v>1.1679999999999999</v>
      </c>
      <c r="D1584" s="339">
        <v>1.726</v>
      </c>
      <c r="E1584" s="339">
        <v>2.9470000000000001</v>
      </c>
      <c r="F1584" s="339">
        <v>1.778</v>
      </c>
      <c r="G1584" s="339">
        <v>3.2829999999999999</v>
      </c>
      <c r="H1584" s="339">
        <v>0.19600000000000001</v>
      </c>
      <c r="I1584" s="339">
        <v>0.192</v>
      </c>
    </row>
    <row r="1585" spans="2:9" x14ac:dyDescent="0.2">
      <c r="B1585" s="943">
        <v>44342</v>
      </c>
      <c r="C1585" s="339">
        <v>1.135</v>
      </c>
      <c r="D1585" s="339">
        <v>1.6779999999999999</v>
      </c>
      <c r="E1585" s="339">
        <v>2.8580000000000001</v>
      </c>
      <c r="F1585" s="339">
        <v>1.845</v>
      </c>
      <c r="G1585" s="339">
        <v>3.26</v>
      </c>
      <c r="H1585" s="339">
        <v>0.16400000000000001</v>
      </c>
      <c r="I1585" s="339">
        <v>0.14699999999999999</v>
      </c>
    </row>
    <row r="1586" spans="2:9" x14ac:dyDescent="0.2">
      <c r="B1586" s="943">
        <v>44343</v>
      </c>
      <c r="C1586" s="339">
        <v>1.1259999999999999</v>
      </c>
      <c r="D1586" s="339">
        <v>1.681</v>
      </c>
      <c r="E1586" s="339">
        <v>2.891</v>
      </c>
      <c r="F1586" s="339">
        <v>1.909</v>
      </c>
      <c r="G1586" s="339">
        <v>3.258</v>
      </c>
      <c r="H1586" s="339">
        <v>0.20499999999999999</v>
      </c>
      <c r="I1586" s="339">
        <v>0.185</v>
      </c>
    </row>
    <row r="1587" spans="2:9" x14ac:dyDescent="0.2">
      <c r="B1587" s="943">
        <v>44344</v>
      </c>
      <c r="C1587" s="339">
        <v>1.127</v>
      </c>
      <c r="D1587" s="339">
        <v>1.675</v>
      </c>
      <c r="E1587" s="339">
        <v>2.9060000000000001</v>
      </c>
      <c r="F1587" s="339">
        <v>1.8720000000000001</v>
      </c>
      <c r="G1587" s="339">
        <v>3.2589999999999999</v>
      </c>
      <c r="H1587" s="339">
        <v>0.192</v>
      </c>
      <c r="I1587" s="339">
        <v>0.17</v>
      </c>
    </row>
    <row r="1588" spans="2:9" x14ac:dyDescent="0.2">
      <c r="B1588" s="943">
        <v>44347</v>
      </c>
      <c r="C1588" s="339">
        <v>1.1339999999999999</v>
      </c>
      <c r="D1588" s="339">
        <v>1.68</v>
      </c>
      <c r="E1588" s="339">
        <v>2.9060000000000001</v>
      </c>
      <c r="F1588" s="339">
        <v>1.857</v>
      </c>
      <c r="G1588" s="339">
        <v>3.2490000000000001</v>
      </c>
      <c r="H1588" s="339">
        <v>0.187</v>
      </c>
      <c r="I1588" s="339">
        <v>0.17399999999999999</v>
      </c>
    </row>
    <row r="1589" spans="2:9" x14ac:dyDescent="0.2">
      <c r="B1589" s="943">
        <v>44348</v>
      </c>
      <c r="C1589" s="339">
        <v>1.1200000000000001</v>
      </c>
      <c r="D1589" s="339">
        <v>1.677</v>
      </c>
      <c r="E1589" s="339">
        <v>2.9860000000000002</v>
      </c>
      <c r="F1589" s="339">
        <v>1.865</v>
      </c>
      <c r="G1589" s="339">
        <v>3.2490000000000001</v>
      </c>
      <c r="H1589" s="339">
        <v>0.17499999999999999</v>
      </c>
      <c r="I1589" s="339">
        <v>0.182</v>
      </c>
    </row>
    <row r="1590" spans="2:9" x14ac:dyDescent="0.2">
      <c r="B1590" s="943">
        <v>44349</v>
      </c>
      <c r="C1590" s="339">
        <v>1.117</v>
      </c>
      <c r="D1590" s="339">
        <v>1.6779999999999999</v>
      </c>
      <c r="E1590" s="339">
        <v>2.95</v>
      </c>
      <c r="F1590" s="339">
        <v>1.837</v>
      </c>
      <c r="G1590" s="339">
        <v>3.2370000000000001</v>
      </c>
      <c r="H1590" s="339">
        <v>0.14699999999999999</v>
      </c>
      <c r="I1590" s="339">
        <v>0.16800000000000001</v>
      </c>
    </row>
    <row r="1591" spans="2:9" x14ac:dyDescent="0.2">
      <c r="B1591" s="943">
        <v>44350</v>
      </c>
      <c r="C1591" s="339">
        <v>1.1200000000000001</v>
      </c>
      <c r="D1591" s="339">
        <v>1.677</v>
      </c>
      <c r="E1591" s="339">
        <v>2.8889999999999998</v>
      </c>
      <c r="F1591" s="339">
        <v>1.837</v>
      </c>
      <c r="G1591" s="339">
        <v>3.238</v>
      </c>
      <c r="H1591" s="339">
        <v>0.159</v>
      </c>
      <c r="I1591" s="339">
        <v>0.186</v>
      </c>
    </row>
    <row r="1592" spans="2:9" x14ac:dyDescent="0.2">
      <c r="B1592" s="943">
        <v>44351</v>
      </c>
      <c r="C1592" s="339">
        <v>1.1200000000000001</v>
      </c>
      <c r="D1592" s="339">
        <v>1.6779999999999999</v>
      </c>
      <c r="E1592" s="339">
        <v>2.88</v>
      </c>
      <c r="F1592" s="339">
        <v>1.81</v>
      </c>
      <c r="G1592" s="339">
        <v>3.2410000000000001</v>
      </c>
      <c r="H1592" s="339">
        <v>0.14000000000000001</v>
      </c>
      <c r="I1592" s="339">
        <v>0.157</v>
      </c>
    </row>
    <row r="1593" spans="2:9" x14ac:dyDescent="0.2">
      <c r="B1593" s="943">
        <v>44354</v>
      </c>
      <c r="C1593" s="339">
        <v>1.113</v>
      </c>
      <c r="D1593" s="339">
        <v>1.68</v>
      </c>
      <c r="E1593" s="339">
        <v>2.879</v>
      </c>
      <c r="F1593" s="339">
        <v>1.843</v>
      </c>
      <c r="G1593" s="339">
        <v>3.2559999999999998</v>
      </c>
      <c r="H1593" s="339">
        <v>0.161</v>
      </c>
      <c r="I1593" s="339">
        <v>0.16800000000000001</v>
      </c>
    </row>
    <row r="1594" spans="2:9" x14ac:dyDescent="0.2">
      <c r="B1594" s="943">
        <v>44355</v>
      </c>
      <c r="C1594" s="339">
        <v>1.0740000000000001</v>
      </c>
      <c r="D1594" s="339">
        <v>1.673</v>
      </c>
      <c r="E1594" s="339">
        <v>2.839</v>
      </c>
      <c r="F1594" s="339">
        <v>1.849</v>
      </c>
      <c r="G1594" s="339">
        <v>3.2570000000000001</v>
      </c>
      <c r="H1594" s="339">
        <v>0.13400000000000001</v>
      </c>
      <c r="I1594" s="339">
        <v>0.14199999999999999</v>
      </c>
    </row>
    <row r="1595" spans="2:9" x14ac:dyDescent="0.2">
      <c r="B1595" s="943">
        <v>44356</v>
      </c>
      <c r="C1595" s="339">
        <v>1.0509999999999999</v>
      </c>
      <c r="D1595" s="339">
        <v>1.651</v>
      </c>
      <c r="E1595" s="339">
        <v>2.81</v>
      </c>
      <c r="F1595" s="339">
        <v>1.8260000000000001</v>
      </c>
      <c r="G1595" s="339">
        <v>3.2509999999999999</v>
      </c>
      <c r="H1595" s="339">
        <v>0.115</v>
      </c>
      <c r="I1595" s="339">
        <v>0.122</v>
      </c>
    </row>
    <row r="1596" spans="2:9" x14ac:dyDescent="0.2">
      <c r="B1596" s="943">
        <v>44357</v>
      </c>
      <c r="C1596" s="339">
        <v>1.046</v>
      </c>
      <c r="D1596" s="339">
        <v>1.6359999999999999</v>
      </c>
      <c r="E1596" s="339">
        <v>2.7890000000000001</v>
      </c>
      <c r="F1596" s="339">
        <v>1.77</v>
      </c>
      <c r="G1596" s="339">
        <v>3.25</v>
      </c>
      <c r="H1596" s="339">
        <v>0.107</v>
      </c>
      <c r="I1596" s="339">
        <v>0.122</v>
      </c>
    </row>
    <row r="1597" spans="2:9" x14ac:dyDescent="0.2">
      <c r="B1597" s="943">
        <v>44358</v>
      </c>
      <c r="C1597" s="339">
        <v>1.012</v>
      </c>
      <c r="D1597" s="339">
        <v>1.6240000000000001</v>
      </c>
      <c r="E1597" s="339">
        <v>2.7080000000000002</v>
      </c>
      <c r="F1597" s="339">
        <v>1.722</v>
      </c>
      <c r="G1597" s="339">
        <v>3.2490000000000001</v>
      </c>
      <c r="H1597" s="339">
        <v>9.2999999999999999E-2</v>
      </c>
      <c r="I1597" s="339">
        <v>0.108</v>
      </c>
    </row>
    <row r="1598" spans="2:9" x14ac:dyDescent="0.2">
      <c r="B1598" s="943">
        <v>44361</v>
      </c>
      <c r="C1598" s="339">
        <v>1.0089999999999999</v>
      </c>
      <c r="D1598" s="339">
        <v>1.621</v>
      </c>
      <c r="E1598" s="339">
        <v>2.7530000000000001</v>
      </c>
      <c r="F1598" s="339">
        <v>1.72</v>
      </c>
      <c r="G1598" s="339">
        <v>3.2530000000000001</v>
      </c>
      <c r="H1598" s="339">
        <v>0.113</v>
      </c>
      <c r="I1598" s="339">
        <v>0.13700000000000001</v>
      </c>
    </row>
    <row r="1599" spans="2:9" x14ac:dyDescent="0.2">
      <c r="B1599" s="943">
        <v>44362</v>
      </c>
      <c r="C1599" s="339">
        <v>1.0189999999999999</v>
      </c>
      <c r="D1599" s="339">
        <v>1.6220000000000001</v>
      </c>
      <c r="E1599" s="339">
        <v>2.8809999999999998</v>
      </c>
      <c r="F1599" s="339">
        <v>1.7410000000000001</v>
      </c>
      <c r="G1599" s="339">
        <v>3.2509999999999999</v>
      </c>
      <c r="H1599" s="339">
        <v>0.13</v>
      </c>
      <c r="I1599" s="339">
        <v>0.157</v>
      </c>
    </row>
    <row r="1600" spans="2:9" x14ac:dyDescent="0.2">
      <c r="B1600" s="943">
        <v>44363</v>
      </c>
      <c r="C1600" s="339">
        <v>1.02</v>
      </c>
      <c r="D1600" s="339">
        <v>1.6259999999999999</v>
      </c>
      <c r="E1600" s="339">
        <v>2.8319999999999999</v>
      </c>
      <c r="F1600" s="339">
        <v>1.7390000000000001</v>
      </c>
      <c r="G1600" s="339">
        <v>3.2559999999999998</v>
      </c>
      <c r="H1600" s="339">
        <v>0.106</v>
      </c>
      <c r="I1600" s="339">
        <v>0.14299999999999999</v>
      </c>
    </row>
    <row r="1601" spans="2:9" x14ac:dyDescent="0.2">
      <c r="B1601" s="943">
        <v>44364</v>
      </c>
      <c r="C1601" s="339">
        <v>1.0429999999999999</v>
      </c>
      <c r="D1601" s="339">
        <v>1.6439999999999999</v>
      </c>
      <c r="E1601" s="339">
        <v>2.859</v>
      </c>
      <c r="F1601" s="339">
        <v>1.7809999999999999</v>
      </c>
      <c r="G1601" s="339">
        <v>3.3</v>
      </c>
      <c r="H1601" s="339">
        <v>0.13</v>
      </c>
      <c r="I1601" s="339">
        <v>0.17100000000000001</v>
      </c>
    </row>
    <row r="1602" spans="2:9" x14ac:dyDescent="0.2">
      <c r="B1602" s="943">
        <v>44365</v>
      </c>
      <c r="C1602" s="339">
        <v>1.0369999999999999</v>
      </c>
      <c r="D1602" s="339">
        <v>1.635</v>
      </c>
      <c r="E1602" s="339">
        <v>2.8690000000000002</v>
      </c>
      <c r="F1602" s="339">
        <v>1.7549999999999999</v>
      </c>
      <c r="G1602" s="339">
        <v>3.2959999999999998</v>
      </c>
      <c r="H1602" s="339">
        <v>0.113</v>
      </c>
      <c r="I1602" s="339">
        <v>0.186</v>
      </c>
    </row>
    <row r="1603" spans="2:9" x14ac:dyDescent="0.2">
      <c r="B1603" s="943">
        <v>44368</v>
      </c>
      <c r="C1603" s="339">
        <v>1.0369999999999999</v>
      </c>
      <c r="D1603" s="339">
        <v>1.635</v>
      </c>
      <c r="E1603" s="339">
        <v>2.883</v>
      </c>
      <c r="F1603" s="339">
        <v>1.7529999999999999</v>
      </c>
      <c r="G1603" s="339">
        <v>3.2959999999999998</v>
      </c>
      <c r="H1603" s="339">
        <v>0.122</v>
      </c>
      <c r="I1603" s="339">
        <v>0.21199999999999999</v>
      </c>
    </row>
    <row r="1604" spans="2:9" x14ac:dyDescent="0.2">
      <c r="B1604" s="943">
        <v>44369</v>
      </c>
      <c r="C1604" s="339">
        <v>1.048</v>
      </c>
      <c r="D1604" s="339">
        <v>1.6479999999999999</v>
      </c>
      <c r="E1604" s="339">
        <v>2.863</v>
      </c>
      <c r="F1604" s="339">
        <v>1.7989999999999999</v>
      </c>
      <c r="G1604" s="339">
        <v>3.3109999999999999</v>
      </c>
      <c r="H1604" s="339">
        <v>0.13500000000000001</v>
      </c>
      <c r="I1604" s="339">
        <v>0.216</v>
      </c>
    </row>
    <row r="1605" spans="2:9" x14ac:dyDescent="0.2">
      <c r="B1605" s="943">
        <v>44370</v>
      </c>
      <c r="C1605" s="339">
        <v>1.0609999999999999</v>
      </c>
      <c r="D1605" s="339">
        <v>1.67</v>
      </c>
      <c r="E1605" s="339">
        <v>2.8140000000000001</v>
      </c>
      <c r="F1605" s="339">
        <v>1.796</v>
      </c>
      <c r="G1605" s="339">
        <v>3.3130000000000002</v>
      </c>
      <c r="H1605" s="339">
        <v>0.129</v>
      </c>
      <c r="I1605" s="339">
        <v>0.19500000000000001</v>
      </c>
    </row>
    <row r="1606" spans="2:9" x14ac:dyDescent="0.2">
      <c r="B1606" s="943">
        <v>44371</v>
      </c>
      <c r="C1606" s="339">
        <v>1.069</v>
      </c>
      <c r="D1606" s="339">
        <v>1.6830000000000001</v>
      </c>
      <c r="E1606" s="339">
        <v>2.8260000000000001</v>
      </c>
      <c r="F1606" s="339">
        <v>1.768</v>
      </c>
      <c r="G1606" s="339">
        <v>3.3109999999999999</v>
      </c>
      <c r="H1606" s="339">
        <v>0.113</v>
      </c>
      <c r="I1606" s="339">
        <v>0.187</v>
      </c>
    </row>
    <row r="1607" spans="2:9" x14ac:dyDescent="0.2">
      <c r="B1607" s="943">
        <v>44372</v>
      </c>
      <c r="C1607" s="339">
        <v>1.0740000000000001</v>
      </c>
      <c r="D1607" s="339">
        <v>1.7030000000000001</v>
      </c>
      <c r="E1607" s="339">
        <v>2.8370000000000002</v>
      </c>
      <c r="F1607" s="339">
        <v>1.825</v>
      </c>
      <c r="G1607" s="339">
        <v>3.3130000000000002</v>
      </c>
      <c r="H1607" s="339">
        <v>0.16</v>
      </c>
      <c r="I1607" s="339">
        <v>0.21299999999999999</v>
      </c>
    </row>
    <row r="1608" spans="2:9" x14ac:dyDescent="0.2">
      <c r="B1608" s="943">
        <v>44375</v>
      </c>
      <c r="C1608" s="339">
        <v>1.073</v>
      </c>
      <c r="D1608" s="339">
        <v>1.6890000000000001</v>
      </c>
      <c r="E1608" s="339">
        <v>2.851</v>
      </c>
      <c r="F1608" s="339">
        <v>1.825</v>
      </c>
      <c r="G1608" s="339">
        <v>3.35</v>
      </c>
      <c r="H1608" s="339">
        <v>0.12</v>
      </c>
      <c r="I1608" s="339">
        <v>0.17799999999999999</v>
      </c>
    </row>
    <row r="1609" spans="2:9" x14ac:dyDescent="0.2">
      <c r="B1609" s="943">
        <v>44376</v>
      </c>
      <c r="C1609" s="339">
        <v>1.0720000000000001</v>
      </c>
      <c r="D1609" s="339">
        <v>1.6970000000000001</v>
      </c>
      <c r="E1609" s="339">
        <v>2.8620000000000001</v>
      </c>
      <c r="F1609" s="339">
        <v>1.75</v>
      </c>
      <c r="G1609" s="339">
        <v>3.3530000000000002</v>
      </c>
      <c r="H1609" s="339">
        <v>0.13300000000000001</v>
      </c>
      <c r="I1609" s="339">
        <v>0.16700000000000001</v>
      </c>
    </row>
    <row r="1610" spans="2:9" x14ac:dyDescent="0.2">
      <c r="B1610" s="943">
        <v>44377</v>
      </c>
      <c r="C1610" s="339">
        <v>1.0660000000000001</v>
      </c>
      <c r="D1610" s="339">
        <v>1.6970000000000001</v>
      </c>
      <c r="E1610" s="339">
        <v>2.819</v>
      </c>
      <c r="F1610" s="339">
        <v>1.611</v>
      </c>
      <c r="G1610" s="339">
        <v>3.3420000000000001</v>
      </c>
      <c r="H1610" s="339">
        <v>0.09</v>
      </c>
      <c r="I1610" s="339">
        <v>0.129</v>
      </c>
    </row>
    <row r="1611" spans="2:9" x14ac:dyDescent="0.2">
      <c r="B1611" s="943">
        <v>44378</v>
      </c>
      <c r="C1611" s="339">
        <v>1.0649999999999999</v>
      </c>
      <c r="D1611" s="339">
        <v>1.714</v>
      </c>
      <c r="E1611" s="339">
        <v>2.8740000000000001</v>
      </c>
      <c r="F1611" s="339">
        <v>1.631</v>
      </c>
      <c r="G1611" s="339">
        <v>3.4580000000000002</v>
      </c>
      <c r="H1611" s="339">
        <v>8.5000000000000006E-2</v>
      </c>
      <c r="I1611" s="339">
        <v>0.13</v>
      </c>
    </row>
    <row r="1612" spans="2:9" x14ac:dyDescent="0.2">
      <c r="B1612" s="943">
        <v>44379</v>
      </c>
      <c r="C1612" s="339">
        <v>1.056</v>
      </c>
      <c r="D1612" s="339">
        <v>1.722</v>
      </c>
      <c r="E1612" s="339">
        <v>2.8570000000000002</v>
      </c>
      <c r="F1612" s="339">
        <v>1.6910000000000001</v>
      </c>
      <c r="G1612" s="339">
        <v>3.45</v>
      </c>
      <c r="H1612" s="339">
        <v>0.05</v>
      </c>
      <c r="I1612" s="339">
        <v>0.09</v>
      </c>
    </row>
    <row r="1613" spans="2:9" x14ac:dyDescent="0.2">
      <c r="B1613" s="943">
        <v>44382</v>
      </c>
      <c r="C1613" s="339">
        <v>1.054</v>
      </c>
      <c r="D1613" s="339">
        <v>1.722</v>
      </c>
      <c r="E1613" s="339">
        <v>2.8650000000000002</v>
      </c>
      <c r="F1613" s="339">
        <v>1.7350000000000001</v>
      </c>
      <c r="G1613" s="339">
        <v>3.4540000000000002</v>
      </c>
      <c r="H1613" s="339">
        <v>7.1999999999999995E-2</v>
      </c>
      <c r="I1613" s="339">
        <v>0.11899999999999999</v>
      </c>
    </row>
    <row r="1614" spans="2:9" x14ac:dyDescent="0.2">
      <c r="B1614" s="943">
        <v>44383</v>
      </c>
      <c r="C1614" s="339">
        <v>1.04</v>
      </c>
      <c r="D1614" s="339">
        <v>1.722</v>
      </c>
      <c r="E1614" s="339">
        <v>2.8639999999999999</v>
      </c>
      <c r="F1614" s="339">
        <v>1.677</v>
      </c>
      <c r="G1614" s="339">
        <v>3.452</v>
      </c>
      <c r="H1614" s="339">
        <v>0.01</v>
      </c>
      <c r="I1614" s="339">
        <v>6.0999999999999999E-2</v>
      </c>
    </row>
    <row r="1615" spans="2:9" x14ac:dyDescent="0.2">
      <c r="B1615" s="943">
        <v>44384</v>
      </c>
      <c r="C1615" s="339">
        <v>1.0229999999999999</v>
      </c>
      <c r="D1615" s="339">
        <v>1.7170000000000001</v>
      </c>
      <c r="E1615" s="339">
        <v>2.8279999999999998</v>
      </c>
      <c r="F1615" s="339">
        <v>1.6240000000000001</v>
      </c>
      <c r="G1615" s="339">
        <v>3.4510000000000001</v>
      </c>
      <c r="H1615" s="339">
        <v>-2.1000000000000001E-2</v>
      </c>
      <c r="I1615" s="339">
        <v>2.5999999999999999E-2</v>
      </c>
    </row>
    <row r="1616" spans="2:9" x14ac:dyDescent="0.2">
      <c r="B1616" s="943">
        <v>44385</v>
      </c>
      <c r="C1616" s="339">
        <v>1.018</v>
      </c>
      <c r="D1616" s="339">
        <v>1.6990000000000001</v>
      </c>
      <c r="E1616" s="339">
        <v>2.8130000000000002</v>
      </c>
      <c r="F1616" s="339">
        <v>1.6519999999999999</v>
      </c>
      <c r="G1616" s="339">
        <v>3.4849999999999999</v>
      </c>
      <c r="H1616" s="339">
        <v>-0.02</v>
      </c>
      <c r="I1616" s="339">
        <v>2.4E-2</v>
      </c>
    </row>
    <row r="1617" spans="2:9" x14ac:dyDescent="0.2">
      <c r="B1617" s="943">
        <v>44386</v>
      </c>
      <c r="C1617" s="339">
        <v>1.016</v>
      </c>
      <c r="D1617" s="339">
        <v>1.6990000000000001</v>
      </c>
      <c r="E1617" s="339">
        <v>2.8069999999999999</v>
      </c>
      <c r="F1617" s="339">
        <v>1.6739999999999999</v>
      </c>
      <c r="G1617" s="339">
        <v>3.5649999999999999</v>
      </c>
      <c r="H1617" s="339">
        <v>-4.0000000000000001E-3</v>
      </c>
      <c r="I1617" s="339">
        <v>0.04</v>
      </c>
    </row>
    <row r="1618" spans="2:9" x14ac:dyDescent="0.2">
      <c r="B1618" s="943">
        <v>44389</v>
      </c>
      <c r="C1618" s="339">
        <v>1.014</v>
      </c>
      <c r="D1618" s="339">
        <v>1.702</v>
      </c>
      <c r="E1618" s="339">
        <v>2.8220000000000001</v>
      </c>
      <c r="F1618" s="339">
        <v>1.677</v>
      </c>
      <c r="G1618" s="339">
        <v>3.6110000000000002</v>
      </c>
      <c r="H1618" s="339">
        <v>-8.9999999999999993E-3</v>
      </c>
      <c r="I1618" s="339">
        <v>3.5000000000000003E-2</v>
      </c>
    </row>
    <row r="1619" spans="2:9" x14ac:dyDescent="0.2">
      <c r="B1619" s="943">
        <v>44390</v>
      </c>
      <c r="C1619" s="339">
        <v>1.016</v>
      </c>
      <c r="D1619" s="339">
        <v>1.702</v>
      </c>
      <c r="E1619" s="339">
        <v>2.8319999999999999</v>
      </c>
      <c r="F1619" s="339">
        <v>1.68</v>
      </c>
      <c r="G1619" s="339">
        <v>3.7490000000000001</v>
      </c>
      <c r="H1619" s="339">
        <v>-1.2999999999999999E-2</v>
      </c>
      <c r="I1619" s="339">
        <v>2.9000000000000001E-2</v>
      </c>
    </row>
    <row r="1620" spans="2:9" x14ac:dyDescent="0.2">
      <c r="B1620" s="943">
        <v>44391</v>
      </c>
      <c r="C1620" s="339">
        <v>1.012</v>
      </c>
      <c r="D1620" s="339">
        <v>1.7350000000000001</v>
      </c>
      <c r="E1620" s="339">
        <v>2.839</v>
      </c>
      <c r="F1620" s="339">
        <v>1.679</v>
      </c>
      <c r="G1620" s="339">
        <v>3.7450000000000001</v>
      </c>
      <c r="H1620" s="339">
        <v>-3.5000000000000003E-2</v>
      </c>
      <c r="I1620" s="339">
        <v>4.0000000000000001E-3</v>
      </c>
    </row>
    <row r="1621" spans="2:9" x14ac:dyDescent="0.2">
      <c r="B1621" s="943">
        <v>44392</v>
      </c>
      <c r="C1621" s="339">
        <v>0.99299999999999999</v>
      </c>
      <c r="D1621" s="339">
        <v>1.734</v>
      </c>
      <c r="E1621" s="339">
        <v>2.8410000000000002</v>
      </c>
      <c r="F1621" s="339">
        <v>1.6579999999999999</v>
      </c>
      <c r="G1621" s="339">
        <v>3.6819999999999999</v>
      </c>
      <c r="H1621" s="339">
        <v>-0.05</v>
      </c>
      <c r="I1621" s="339">
        <v>-1.6E-2</v>
      </c>
    </row>
    <row r="1622" spans="2:9" x14ac:dyDescent="0.2">
      <c r="B1622" s="943">
        <v>44393</v>
      </c>
      <c r="C1622" s="339">
        <v>0.98699999999999999</v>
      </c>
      <c r="D1622" s="339">
        <v>1.7370000000000001</v>
      </c>
      <c r="E1622" s="339">
        <v>2.8290000000000002</v>
      </c>
      <c r="F1622" s="339">
        <v>1.639</v>
      </c>
      <c r="G1622" s="339">
        <v>3.7280000000000002</v>
      </c>
      <c r="H1622" s="339">
        <v>-6.8000000000000005E-2</v>
      </c>
      <c r="I1622" s="339">
        <v>-3.2000000000000001E-2</v>
      </c>
    </row>
    <row r="1623" spans="2:9" x14ac:dyDescent="0.2">
      <c r="B1623" s="943">
        <v>44396</v>
      </c>
      <c r="C1623" s="339">
        <v>0.98299999999999998</v>
      </c>
      <c r="D1623" s="339">
        <v>1.738</v>
      </c>
      <c r="E1623" s="339">
        <v>2.7389999999999999</v>
      </c>
      <c r="F1623" s="339">
        <v>1.506</v>
      </c>
      <c r="G1623" s="339">
        <v>3.7240000000000002</v>
      </c>
      <c r="H1623" s="339">
        <v>-8.7999999999999995E-2</v>
      </c>
      <c r="I1623" s="339">
        <v>-5.1999999999999998E-2</v>
      </c>
    </row>
    <row r="1624" spans="2:9" x14ac:dyDescent="0.2">
      <c r="B1624" s="943">
        <v>44397</v>
      </c>
      <c r="C1624" s="339">
        <v>0.96299999999999997</v>
      </c>
      <c r="D1624" s="339">
        <v>1.71</v>
      </c>
      <c r="E1624" s="339">
        <v>2.7050000000000001</v>
      </c>
      <c r="F1624" s="339">
        <v>1.496</v>
      </c>
      <c r="G1624" s="339">
        <v>3.7170000000000001</v>
      </c>
      <c r="H1624" s="339">
        <v>-0.10299999999999999</v>
      </c>
      <c r="I1624" s="339">
        <v>-7.3999999999999996E-2</v>
      </c>
    </row>
    <row r="1625" spans="2:9" x14ac:dyDescent="0.2">
      <c r="B1625" s="943">
        <v>44398</v>
      </c>
      <c r="C1625" s="339">
        <v>0.95199999999999996</v>
      </c>
      <c r="D1625" s="339">
        <v>1.698</v>
      </c>
      <c r="E1625" s="339">
        <v>2.7679999999999998</v>
      </c>
      <c r="F1625" s="339">
        <v>1.554</v>
      </c>
      <c r="G1625" s="339">
        <v>3.7010000000000001</v>
      </c>
      <c r="H1625" s="339">
        <v>-7.3999999999999996E-2</v>
      </c>
      <c r="I1625" s="339">
        <v>-5.8999999999999997E-2</v>
      </c>
    </row>
    <row r="1626" spans="2:9" x14ac:dyDescent="0.2">
      <c r="B1626" s="943">
        <v>44399</v>
      </c>
      <c r="C1626" s="339">
        <v>0.94</v>
      </c>
      <c r="D1626" s="339">
        <v>1.6739999999999999</v>
      </c>
      <c r="E1626" s="339">
        <v>2.7709999999999999</v>
      </c>
      <c r="F1626" s="339">
        <v>1.56</v>
      </c>
      <c r="G1626" s="339">
        <v>3.7069999999999999</v>
      </c>
      <c r="H1626" s="339">
        <v>-7.2999999999999995E-2</v>
      </c>
      <c r="I1626" s="339">
        <v>-9.6000000000000002E-2</v>
      </c>
    </row>
    <row r="1627" spans="2:9" x14ac:dyDescent="0.2">
      <c r="B1627" s="943">
        <v>44400</v>
      </c>
      <c r="C1627" s="339">
        <v>0.93500000000000005</v>
      </c>
      <c r="D1627" s="339">
        <v>1.669</v>
      </c>
      <c r="E1627" s="339">
        <v>2.7930000000000001</v>
      </c>
      <c r="F1627" s="339">
        <v>1.5289999999999999</v>
      </c>
      <c r="G1627" s="339">
        <v>3.694</v>
      </c>
      <c r="H1627" s="339">
        <v>-5.1999999999999998E-2</v>
      </c>
      <c r="I1627" s="339">
        <v>-9.9000000000000005E-2</v>
      </c>
    </row>
    <row r="1628" spans="2:9" x14ac:dyDescent="0.2">
      <c r="B1628" s="943">
        <v>44403</v>
      </c>
      <c r="C1628" s="339">
        <v>0.92600000000000005</v>
      </c>
      <c r="D1628" s="339">
        <v>1.669</v>
      </c>
      <c r="E1628" s="339">
        <v>2.786</v>
      </c>
      <c r="F1628" s="339">
        <v>1.512</v>
      </c>
      <c r="G1628" s="339">
        <v>3.6930000000000001</v>
      </c>
      <c r="H1628" s="339">
        <v>-5.2999999999999999E-2</v>
      </c>
      <c r="I1628" s="339">
        <v>-0.09</v>
      </c>
    </row>
    <row r="1629" spans="2:9" x14ac:dyDescent="0.2">
      <c r="B1629" s="943">
        <v>44404</v>
      </c>
      <c r="C1629" s="339">
        <v>0.91400000000000003</v>
      </c>
      <c r="D1629" s="339">
        <v>1.6579999999999999</v>
      </c>
      <c r="E1629" s="339">
        <v>2.843</v>
      </c>
      <c r="F1629" s="339">
        <v>1.508</v>
      </c>
      <c r="G1629" s="339">
        <v>3.6859999999999999</v>
      </c>
      <c r="H1629" s="339">
        <v>-5.2999999999999999E-2</v>
      </c>
      <c r="I1629" s="339">
        <v>-0.1</v>
      </c>
    </row>
    <row r="1630" spans="2:9" x14ac:dyDescent="0.2">
      <c r="B1630" s="943">
        <v>44405</v>
      </c>
      <c r="C1630" s="339">
        <v>0.91200000000000003</v>
      </c>
      <c r="D1630" s="339">
        <v>1.6619999999999999</v>
      </c>
      <c r="E1630" s="339">
        <v>2.8580000000000001</v>
      </c>
      <c r="F1630" s="339">
        <v>1.6759999999999999</v>
      </c>
      <c r="G1630" s="339">
        <v>3.665</v>
      </c>
      <c r="H1630" s="339">
        <v>-5.5E-2</v>
      </c>
      <c r="I1630" s="339">
        <v>-9.8000000000000004E-2</v>
      </c>
    </row>
    <row r="1631" spans="2:9" x14ac:dyDescent="0.2">
      <c r="B1631" s="943">
        <v>44406</v>
      </c>
      <c r="C1631" s="339">
        <v>0.89700000000000002</v>
      </c>
      <c r="D1631" s="339">
        <v>1.67</v>
      </c>
      <c r="E1631" s="339">
        <v>2.8759999999999999</v>
      </c>
      <c r="F1631" s="339">
        <v>1.72</v>
      </c>
      <c r="G1631" s="339">
        <v>3.661</v>
      </c>
      <c r="H1631" s="339">
        <v>-7.4999999999999997E-2</v>
      </c>
      <c r="I1631" s="339">
        <v>-0.107</v>
      </c>
    </row>
    <row r="1632" spans="2:9" x14ac:dyDescent="0.2">
      <c r="B1632" s="943">
        <v>44407</v>
      </c>
      <c r="C1632" s="339">
        <v>0.874</v>
      </c>
      <c r="D1632" s="339">
        <v>1.67</v>
      </c>
      <c r="E1632" s="339">
        <v>2.8210000000000002</v>
      </c>
      <c r="F1632" s="339">
        <v>1.6819999999999999</v>
      </c>
      <c r="G1632" s="339">
        <v>3.6749999999999998</v>
      </c>
      <c r="H1632" s="339">
        <v>-0.104</v>
      </c>
      <c r="I1632" s="339">
        <v>-0.115</v>
      </c>
    </row>
    <row r="1633" spans="2:9" x14ac:dyDescent="0.2">
      <c r="B1633" s="943">
        <v>44410</v>
      </c>
      <c r="C1633" s="339">
        <v>0.85299999999999998</v>
      </c>
      <c r="D1633" s="339">
        <v>1.67</v>
      </c>
      <c r="E1633" s="339">
        <v>2.806</v>
      </c>
      <c r="F1633" s="339">
        <v>1.6519999999999999</v>
      </c>
      <c r="G1633" s="339">
        <v>3.6930000000000001</v>
      </c>
      <c r="H1633" s="339">
        <v>-0.16</v>
      </c>
      <c r="I1633" s="339">
        <v>-0.14399999999999999</v>
      </c>
    </row>
    <row r="1634" spans="2:9" x14ac:dyDescent="0.2">
      <c r="B1634" s="943">
        <v>44411</v>
      </c>
      <c r="C1634" s="339">
        <v>0.84499999999999997</v>
      </c>
      <c r="D1634" s="339">
        <v>1.655</v>
      </c>
      <c r="E1634" s="339">
        <v>2.7829999999999999</v>
      </c>
      <c r="F1634" s="339">
        <v>1.6679999999999999</v>
      </c>
      <c r="G1634" s="339">
        <v>3.6920000000000002</v>
      </c>
      <c r="H1634" s="339">
        <v>-0.157</v>
      </c>
      <c r="I1634" s="339">
        <v>-0.14099999999999999</v>
      </c>
    </row>
    <row r="1635" spans="2:9" x14ac:dyDescent="0.2">
      <c r="B1635" s="943">
        <v>44412</v>
      </c>
      <c r="C1635" s="339">
        <v>0.83199999999999996</v>
      </c>
      <c r="D1635" s="339">
        <v>1.655</v>
      </c>
      <c r="E1635" s="339">
        <v>2.76</v>
      </c>
      <c r="F1635" s="339">
        <v>1.726</v>
      </c>
      <c r="G1635" s="339">
        <v>3.694</v>
      </c>
      <c r="H1635" s="339">
        <v>-0.16800000000000001</v>
      </c>
      <c r="I1635" s="339">
        <v>-0.16</v>
      </c>
    </row>
    <row r="1636" spans="2:9" x14ac:dyDescent="0.2">
      <c r="B1636" s="943">
        <v>44413</v>
      </c>
      <c r="C1636" s="339">
        <v>0.80800000000000005</v>
      </c>
      <c r="D1636" s="339">
        <v>1.655</v>
      </c>
      <c r="E1636" s="339">
        <v>2.77</v>
      </c>
      <c r="F1636" s="339">
        <v>1.734</v>
      </c>
      <c r="G1636" s="339">
        <v>3.6949999999999998</v>
      </c>
      <c r="H1636" s="339">
        <v>-0.17599999999999999</v>
      </c>
      <c r="I1636" s="339">
        <v>-0.16900000000000001</v>
      </c>
    </row>
    <row r="1637" spans="2:9" x14ac:dyDescent="0.2">
      <c r="B1637" s="943">
        <v>44414</v>
      </c>
      <c r="C1637" s="339">
        <v>0.80500000000000005</v>
      </c>
      <c r="D1637" s="339">
        <v>1.673</v>
      </c>
      <c r="E1637" s="339">
        <v>2.8170000000000002</v>
      </c>
      <c r="F1637" s="339">
        <v>1.7869999999999999</v>
      </c>
      <c r="G1637" s="339">
        <v>3.6920000000000002</v>
      </c>
      <c r="H1637" s="339">
        <v>-0.13800000000000001</v>
      </c>
      <c r="I1637" s="339">
        <v>-0.127</v>
      </c>
    </row>
    <row r="1638" spans="2:9" x14ac:dyDescent="0.2">
      <c r="B1638" s="943">
        <v>44417</v>
      </c>
      <c r="C1638" s="339">
        <v>0.80900000000000005</v>
      </c>
      <c r="D1638" s="339">
        <v>1.673</v>
      </c>
      <c r="E1638" s="339">
        <v>2.8239999999999998</v>
      </c>
      <c r="F1638" s="339">
        <v>1.79</v>
      </c>
      <c r="G1638" s="339">
        <v>3.802</v>
      </c>
      <c r="H1638" s="339">
        <v>-0.14099999999999999</v>
      </c>
      <c r="I1638" s="339">
        <v>-0.13300000000000001</v>
      </c>
    </row>
    <row r="1639" spans="2:9" x14ac:dyDescent="0.2">
      <c r="B1639" s="943">
        <v>44418</v>
      </c>
      <c r="C1639" s="339">
        <v>0.79700000000000004</v>
      </c>
      <c r="D1639" s="339">
        <v>1.6759999999999999</v>
      </c>
      <c r="E1639" s="339">
        <v>2.847</v>
      </c>
      <c r="F1639" s="339">
        <v>1.804</v>
      </c>
      <c r="G1639" s="339">
        <v>3.8170000000000002</v>
      </c>
      <c r="H1639" s="339">
        <v>-0.14499999999999999</v>
      </c>
      <c r="I1639" s="339">
        <v>-0.13600000000000001</v>
      </c>
    </row>
    <row r="1640" spans="2:9" x14ac:dyDescent="0.2">
      <c r="B1640" s="943">
        <v>44419</v>
      </c>
      <c r="C1640" s="339">
        <v>0.78900000000000003</v>
      </c>
      <c r="D1640" s="339">
        <v>1.7629999999999999</v>
      </c>
      <c r="E1640" s="339">
        <v>2.8660000000000001</v>
      </c>
      <c r="F1640" s="339">
        <v>1.792</v>
      </c>
      <c r="G1640" s="339">
        <v>3.827</v>
      </c>
      <c r="H1640" s="339">
        <v>-0.14199999999999999</v>
      </c>
      <c r="I1640" s="339">
        <v>-0.13300000000000001</v>
      </c>
    </row>
    <row r="1641" spans="2:9" x14ac:dyDescent="0.2">
      <c r="B1641" s="943">
        <v>44420</v>
      </c>
      <c r="C1641" s="339">
        <v>0.76800000000000002</v>
      </c>
      <c r="D1641" s="339">
        <v>1.7949999999999999</v>
      </c>
      <c r="E1641" s="339">
        <v>2.8330000000000002</v>
      </c>
      <c r="F1641" s="339">
        <v>1.7849999999999999</v>
      </c>
      <c r="G1641" s="339">
        <v>3.8090000000000002</v>
      </c>
      <c r="H1641" s="339">
        <v>-0.14399999999999999</v>
      </c>
      <c r="I1641" s="339">
        <v>-0.13400000000000001</v>
      </c>
    </row>
    <row r="1642" spans="2:9" x14ac:dyDescent="0.2">
      <c r="B1642" s="943">
        <v>44421</v>
      </c>
      <c r="C1642" s="339">
        <v>0.75900000000000001</v>
      </c>
      <c r="D1642" s="339">
        <v>1.81</v>
      </c>
      <c r="E1642" s="339">
        <v>2.8170000000000002</v>
      </c>
      <c r="F1642" s="339">
        <v>1.774</v>
      </c>
      <c r="G1642" s="339">
        <v>3.7989999999999999</v>
      </c>
      <c r="H1642" s="339">
        <v>-0.14699999999999999</v>
      </c>
      <c r="I1642" s="339">
        <v>-0.122</v>
      </c>
    </row>
    <row r="1643" spans="2:9" x14ac:dyDescent="0.2">
      <c r="B1643" s="943">
        <v>44424</v>
      </c>
      <c r="C1643" s="339">
        <v>0.75800000000000001</v>
      </c>
      <c r="D1643" s="339">
        <v>1.81</v>
      </c>
      <c r="E1643" s="339">
        <v>2.7959999999999998</v>
      </c>
      <c r="F1643" s="339">
        <v>1.7130000000000001</v>
      </c>
      <c r="G1643" s="339">
        <v>3.7839999999999998</v>
      </c>
      <c r="H1643" s="339">
        <v>-0.14199999999999999</v>
      </c>
      <c r="I1643" s="339">
        <v>-0.13600000000000001</v>
      </c>
    </row>
    <row r="1644" spans="2:9" x14ac:dyDescent="0.2">
      <c r="B1644" s="943">
        <v>44425</v>
      </c>
      <c r="C1644" s="339">
        <v>0.745</v>
      </c>
      <c r="D1644" s="339">
        <v>1.802</v>
      </c>
      <c r="E1644" s="339">
        <v>2.7770000000000001</v>
      </c>
      <c r="F1644" s="339">
        <v>1.7030000000000001</v>
      </c>
      <c r="G1644" s="339">
        <v>3.7789999999999999</v>
      </c>
      <c r="H1644" s="339">
        <v>-0.14899999999999999</v>
      </c>
      <c r="I1644" s="339">
        <v>-0.13200000000000001</v>
      </c>
    </row>
    <row r="1645" spans="2:9" x14ac:dyDescent="0.2">
      <c r="B1645" s="943">
        <v>44426</v>
      </c>
      <c r="C1645" s="339">
        <v>0.74299999999999999</v>
      </c>
      <c r="D1645" s="339">
        <v>1.8</v>
      </c>
      <c r="E1645" s="339">
        <v>2.778</v>
      </c>
      <c r="F1645" s="339">
        <v>1.706</v>
      </c>
      <c r="G1645" s="339">
        <v>3.7570000000000001</v>
      </c>
      <c r="H1645" s="339">
        <v>-0.16</v>
      </c>
      <c r="I1645" s="339">
        <v>-0.14299999999999999</v>
      </c>
    </row>
    <row r="1646" spans="2:9" x14ac:dyDescent="0.2">
      <c r="B1646" s="943">
        <v>44427</v>
      </c>
      <c r="C1646" s="339">
        <v>0.74199999999999999</v>
      </c>
      <c r="D1646" s="339">
        <v>1.796</v>
      </c>
      <c r="E1646" s="339">
        <v>2.7749999999999999</v>
      </c>
      <c r="F1646" s="339">
        <v>1.6850000000000001</v>
      </c>
      <c r="G1646" s="339">
        <v>3.6789999999999998</v>
      </c>
      <c r="H1646" s="339">
        <v>-0.16600000000000001</v>
      </c>
      <c r="I1646" s="339">
        <v>-0.156</v>
      </c>
    </row>
    <row r="1647" spans="2:9" x14ac:dyDescent="0.2">
      <c r="B1647" s="943">
        <v>44428</v>
      </c>
      <c r="C1647" s="339">
        <v>0.74099999999999999</v>
      </c>
      <c r="D1647" s="339">
        <v>1.792</v>
      </c>
      <c r="E1647" s="339">
        <v>2.77</v>
      </c>
      <c r="F1647" s="339">
        <v>1.68</v>
      </c>
      <c r="G1647" s="339">
        <v>3.68</v>
      </c>
      <c r="H1647" s="339">
        <v>-0.17199999999999999</v>
      </c>
      <c r="I1647" s="339">
        <v>-0.16400000000000001</v>
      </c>
    </row>
    <row r="1648" spans="2:9" x14ac:dyDescent="0.2">
      <c r="B1648" s="943">
        <v>44431</v>
      </c>
      <c r="C1648" s="339">
        <v>0.73699999999999999</v>
      </c>
      <c r="D1648" s="339">
        <v>1.792</v>
      </c>
      <c r="E1648" s="339">
        <v>2.8130000000000002</v>
      </c>
      <c r="F1648" s="339">
        <v>1.718</v>
      </c>
      <c r="G1648" s="339">
        <v>3.698</v>
      </c>
      <c r="H1648" s="339">
        <v>-0.159</v>
      </c>
      <c r="I1648" s="339">
        <v>-0.151</v>
      </c>
    </row>
    <row r="1649" spans="2:9" x14ac:dyDescent="0.2">
      <c r="B1649" s="943">
        <v>44432</v>
      </c>
      <c r="C1649" s="339">
        <v>0.73299999999999998</v>
      </c>
      <c r="D1649" s="339">
        <v>1.7929999999999999</v>
      </c>
      <c r="E1649" s="339">
        <v>2.8170000000000002</v>
      </c>
      <c r="F1649" s="339">
        <v>1.732</v>
      </c>
      <c r="G1649" s="339">
        <v>3.706</v>
      </c>
      <c r="H1649" s="339">
        <v>-0.153</v>
      </c>
      <c r="I1649" s="339">
        <v>-0.14699999999999999</v>
      </c>
    </row>
    <row r="1650" spans="2:9" x14ac:dyDescent="0.2">
      <c r="B1650" s="943">
        <v>44433</v>
      </c>
      <c r="C1650" s="339">
        <v>0.74199999999999999</v>
      </c>
      <c r="D1650" s="339">
        <v>1.7929999999999999</v>
      </c>
      <c r="E1650" s="339">
        <v>2.8679999999999999</v>
      </c>
      <c r="F1650" s="339">
        <v>1.7749999999999999</v>
      </c>
      <c r="G1650" s="339">
        <v>3.758</v>
      </c>
      <c r="H1650" s="339">
        <v>-9.4E-2</v>
      </c>
      <c r="I1650" s="339">
        <v>-8.2000000000000003E-2</v>
      </c>
    </row>
    <row r="1651" spans="2:9" x14ac:dyDescent="0.2">
      <c r="B1651" s="943">
        <v>44434</v>
      </c>
      <c r="C1651" s="339">
        <v>0.76300000000000001</v>
      </c>
      <c r="D1651" s="339">
        <v>1.7889999999999999</v>
      </c>
      <c r="E1651" s="339">
        <v>2.9319999999999999</v>
      </c>
      <c r="F1651" s="339">
        <v>1.796</v>
      </c>
      <c r="G1651" s="339">
        <v>3.774</v>
      </c>
      <c r="H1651" s="339">
        <v>-7.4999999999999997E-2</v>
      </c>
      <c r="I1651" s="339">
        <v>-7.0000000000000007E-2</v>
      </c>
    </row>
    <row r="1652" spans="2:9" x14ac:dyDescent="0.2">
      <c r="B1652" s="943">
        <v>44435</v>
      </c>
      <c r="C1652" s="339">
        <v>0.75600000000000001</v>
      </c>
      <c r="D1652" s="339">
        <v>1.7929999999999999</v>
      </c>
      <c r="E1652" s="339">
        <v>2.9369999999999998</v>
      </c>
      <c r="F1652" s="339">
        <v>1.782</v>
      </c>
      <c r="G1652" s="339">
        <v>3.7930000000000001</v>
      </c>
      <c r="H1652" s="339">
        <v>-9.0999999999999998E-2</v>
      </c>
      <c r="I1652" s="339">
        <v>-9.1999999999999998E-2</v>
      </c>
    </row>
    <row r="1653" spans="2:9" x14ac:dyDescent="0.2">
      <c r="B1653" s="943">
        <v>44438</v>
      </c>
      <c r="C1653" s="339">
        <v>0.753</v>
      </c>
      <c r="D1653" s="339">
        <v>1.7929999999999999</v>
      </c>
      <c r="E1653" s="339">
        <v>2.9329999999999998</v>
      </c>
      <c r="F1653" s="339">
        <v>1.7669999999999999</v>
      </c>
      <c r="G1653" s="339">
        <v>3.802</v>
      </c>
      <c r="H1653" s="339">
        <v>-0.107</v>
      </c>
      <c r="I1653" s="339">
        <v>-0.11700000000000001</v>
      </c>
    </row>
    <row r="1654" spans="2:9" x14ac:dyDescent="0.2">
      <c r="B1654" s="943">
        <v>44439</v>
      </c>
      <c r="C1654" s="339">
        <v>0.749</v>
      </c>
      <c r="D1654" s="339">
        <v>1.79</v>
      </c>
      <c r="E1654" s="339">
        <v>2.9540000000000002</v>
      </c>
      <c r="F1654" s="339">
        <v>1.82</v>
      </c>
      <c r="G1654" s="339">
        <v>3.8109999999999999</v>
      </c>
      <c r="H1654" s="339">
        <v>-5.5E-2</v>
      </c>
      <c r="I1654" s="339">
        <v>-5.6000000000000001E-2</v>
      </c>
    </row>
    <row r="1655" spans="2:9" x14ac:dyDescent="0.2">
      <c r="B1655" s="943">
        <v>44440</v>
      </c>
      <c r="C1655" s="339">
        <v>0.754</v>
      </c>
      <c r="D1655" s="339">
        <v>1.7829999999999999</v>
      </c>
      <c r="E1655" s="339">
        <v>3.0089999999999999</v>
      </c>
      <c r="F1655" s="339">
        <v>1.8680000000000001</v>
      </c>
      <c r="G1655" s="339">
        <v>3.8239999999999998</v>
      </c>
      <c r="H1655" s="339">
        <v>-4.8000000000000001E-2</v>
      </c>
      <c r="I1655" s="339">
        <v>-5.1999999999999998E-2</v>
      </c>
    </row>
    <row r="1656" spans="2:9" x14ac:dyDescent="0.2">
      <c r="B1656" s="943">
        <v>44441</v>
      </c>
      <c r="C1656" s="339">
        <v>0.75600000000000001</v>
      </c>
      <c r="D1656" s="339">
        <v>1.7809999999999999</v>
      </c>
      <c r="E1656" s="339">
        <v>3.0089999999999999</v>
      </c>
      <c r="F1656" s="339">
        <v>1.915</v>
      </c>
      <c r="G1656" s="339">
        <v>3.9649999999999999</v>
      </c>
      <c r="H1656" s="339">
        <v>-6.5000000000000002E-2</v>
      </c>
      <c r="I1656" s="339">
        <v>-6.7000000000000004E-2</v>
      </c>
    </row>
    <row r="1657" spans="2:9" x14ac:dyDescent="0.2">
      <c r="B1657" s="943">
        <v>44442</v>
      </c>
      <c r="C1657" s="339">
        <v>0.75900000000000001</v>
      </c>
      <c r="D1657" s="339">
        <v>1.786</v>
      </c>
      <c r="E1657" s="339">
        <v>3.0089999999999999</v>
      </c>
      <c r="F1657" s="339">
        <v>1.9810000000000001</v>
      </c>
      <c r="G1657" s="339">
        <v>3.9569999999999999</v>
      </c>
      <c r="H1657" s="339">
        <v>-4.2000000000000003E-2</v>
      </c>
      <c r="I1657" s="339">
        <v>-4.8000000000000001E-2</v>
      </c>
    </row>
    <row r="1658" spans="2:9" x14ac:dyDescent="0.2">
      <c r="B1658" s="943">
        <v>44445</v>
      </c>
      <c r="C1658" s="339">
        <v>0.76400000000000001</v>
      </c>
      <c r="D1658" s="339">
        <v>1.784</v>
      </c>
      <c r="E1658" s="339">
        <v>3.0150000000000001</v>
      </c>
      <c r="F1658" s="339">
        <v>1.9319999999999999</v>
      </c>
      <c r="G1658" s="339">
        <v>3.99</v>
      </c>
      <c r="H1658" s="339">
        <v>-0.05</v>
      </c>
      <c r="I1658" s="339">
        <v>-5.1999999999999998E-2</v>
      </c>
    </row>
    <row r="1659" spans="2:9" x14ac:dyDescent="0.2">
      <c r="B1659" s="943">
        <v>44446</v>
      </c>
      <c r="C1659" s="339">
        <v>0.81</v>
      </c>
      <c r="D1659" s="339">
        <v>1.792</v>
      </c>
      <c r="E1659" s="339">
        <v>3.0720000000000001</v>
      </c>
      <c r="F1659" s="339">
        <v>1.994</v>
      </c>
      <c r="G1659" s="339">
        <v>4.0030000000000001</v>
      </c>
      <c r="H1659" s="339">
        <v>2.8000000000000001E-2</v>
      </c>
      <c r="I1659" s="339">
        <v>-2E-3</v>
      </c>
    </row>
    <row r="1660" spans="2:9" x14ac:dyDescent="0.2">
      <c r="B1660" s="943">
        <v>44447</v>
      </c>
      <c r="C1660" s="339">
        <v>0.82699999999999996</v>
      </c>
      <c r="D1660" s="339">
        <v>1.8109999999999999</v>
      </c>
      <c r="E1660" s="339">
        <v>3.0830000000000002</v>
      </c>
      <c r="F1660" s="339">
        <v>1.998</v>
      </c>
      <c r="G1660" s="339">
        <v>4.03</v>
      </c>
      <c r="H1660" s="339">
        <v>2.7E-2</v>
      </c>
      <c r="I1660" s="339">
        <v>-5.0000000000000001E-3</v>
      </c>
    </row>
    <row r="1661" spans="2:9" x14ac:dyDescent="0.2">
      <c r="B1661" s="943">
        <v>44448</v>
      </c>
      <c r="C1661" s="339">
        <v>0.83299999999999996</v>
      </c>
      <c r="D1661" s="339">
        <v>1.837</v>
      </c>
      <c r="E1661" s="339">
        <v>3.0630000000000002</v>
      </c>
      <c r="F1661" s="339">
        <v>1.9530000000000001</v>
      </c>
      <c r="G1661" s="339">
        <v>4.0380000000000003</v>
      </c>
      <c r="H1661" s="339">
        <v>-2.1999999999999999E-2</v>
      </c>
      <c r="I1661" s="339">
        <v>-5.5E-2</v>
      </c>
    </row>
    <row r="1662" spans="2:9" x14ac:dyDescent="0.2">
      <c r="B1662" s="943">
        <v>44449</v>
      </c>
      <c r="C1662" s="339">
        <v>0.86499999999999999</v>
      </c>
      <c r="D1662" s="339">
        <v>1.8839999999999999</v>
      </c>
      <c r="E1662" s="339">
        <v>3.06</v>
      </c>
      <c r="F1662" s="339">
        <v>1.9870000000000001</v>
      </c>
      <c r="G1662" s="339">
        <v>4.0289999999999999</v>
      </c>
      <c r="H1662" s="339">
        <v>1.6E-2</v>
      </c>
      <c r="I1662" s="339">
        <v>-2.3E-2</v>
      </c>
    </row>
    <row r="1663" spans="2:9" x14ac:dyDescent="0.2">
      <c r="B1663" s="943">
        <v>44452</v>
      </c>
      <c r="C1663" s="339">
        <v>0.88</v>
      </c>
      <c r="D1663" s="339">
        <v>1.889</v>
      </c>
      <c r="E1663" s="339">
        <v>3.0470000000000002</v>
      </c>
      <c r="F1663" s="339">
        <v>1.996</v>
      </c>
      <c r="G1663" s="339">
        <v>4.0190000000000001</v>
      </c>
      <c r="H1663" s="339">
        <v>3.3000000000000002E-2</v>
      </c>
      <c r="I1663" s="339">
        <v>-1.7000000000000001E-2</v>
      </c>
    </row>
    <row r="1664" spans="2:9" x14ac:dyDescent="0.2">
      <c r="B1664" s="943">
        <v>44453</v>
      </c>
      <c r="C1664" s="339">
        <v>0.91100000000000003</v>
      </c>
      <c r="D1664" s="339">
        <v>1.9</v>
      </c>
      <c r="E1664" s="339">
        <v>3.0640000000000001</v>
      </c>
      <c r="F1664" s="339">
        <v>1.984</v>
      </c>
      <c r="G1664" s="339">
        <v>4.0060000000000002</v>
      </c>
      <c r="H1664" s="339">
        <v>2.9000000000000001E-2</v>
      </c>
      <c r="I1664" s="339">
        <v>-3.5000000000000003E-2</v>
      </c>
    </row>
    <row r="1665" spans="2:9" x14ac:dyDescent="0.2">
      <c r="B1665" s="943">
        <v>44454</v>
      </c>
      <c r="C1665" s="339">
        <v>0.91200000000000003</v>
      </c>
      <c r="D1665" s="339">
        <v>1.9079999999999999</v>
      </c>
      <c r="E1665" s="339">
        <v>3.0779999999999998</v>
      </c>
      <c r="F1665" s="339">
        <v>1.9790000000000001</v>
      </c>
      <c r="G1665" s="339">
        <v>3.944</v>
      </c>
      <c r="H1665" s="339">
        <v>7.0000000000000007E-2</v>
      </c>
      <c r="I1665" s="339">
        <v>6.0000000000000001E-3</v>
      </c>
    </row>
    <row r="1666" spans="2:9" x14ac:dyDescent="0.2">
      <c r="B1666" s="943">
        <v>44455</v>
      </c>
      <c r="C1666" s="339">
        <v>0.90900000000000003</v>
      </c>
      <c r="D1666" s="339">
        <v>1.9730000000000001</v>
      </c>
      <c r="E1666" s="339">
        <v>3.073</v>
      </c>
      <c r="F1666" s="339">
        <v>2.0209999999999999</v>
      </c>
      <c r="G1666" s="339">
        <v>3.863</v>
      </c>
      <c r="H1666" s="339">
        <v>7.8E-2</v>
      </c>
      <c r="I1666" s="339">
        <v>4.0000000000000001E-3</v>
      </c>
    </row>
    <row r="1667" spans="2:9" x14ac:dyDescent="0.2">
      <c r="B1667" s="943">
        <v>44456</v>
      </c>
      <c r="C1667" s="339">
        <v>0.91600000000000004</v>
      </c>
      <c r="D1667" s="339">
        <v>1.99</v>
      </c>
      <c r="E1667" s="339">
        <v>3.1309999999999998</v>
      </c>
      <c r="F1667" s="339">
        <v>2.0369999999999999</v>
      </c>
      <c r="G1667" s="339">
        <v>3.851</v>
      </c>
      <c r="H1667" s="339">
        <v>9.6000000000000002E-2</v>
      </c>
      <c r="I1667" s="339">
        <v>0.03</v>
      </c>
    </row>
    <row r="1668" spans="2:9" x14ac:dyDescent="0.2">
      <c r="B1668" s="943">
        <v>44459</v>
      </c>
      <c r="C1668" s="339">
        <v>0.93799999999999994</v>
      </c>
      <c r="D1668" s="339">
        <v>1.982</v>
      </c>
      <c r="E1668" s="339">
        <v>3.1360000000000001</v>
      </c>
      <c r="F1668" s="339">
        <v>1.992</v>
      </c>
      <c r="G1668" s="339">
        <v>3.8650000000000002</v>
      </c>
      <c r="H1668" s="339">
        <v>7.0000000000000007E-2</v>
      </c>
      <c r="I1668" s="339">
        <v>3.0000000000000001E-3</v>
      </c>
    </row>
    <row r="1669" spans="2:9" x14ac:dyDescent="0.2">
      <c r="B1669" s="943">
        <v>44460</v>
      </c>
      <c r="C1669" s="339">
        <v>0.93100000000000005</v>
      </c>
      <c r="D1669" s="339">
        <v>1.986</v>
      </c>
      <c r="E1669" s="339">
        <v>3.0990000000000002</v>
      </c>
      <c r="F1669" s="339">
        <v>1.9570000000000001</v>
      </c>
      <c r="G1669" s="339">
        <v>3.8759999999999999</v>
      </c>
      <c r="H1669" s="339">
        <v>6.9000000000000006E-2</v>
      </c>
      <c r="I1669" s="339">
        <v>4.0000000000000001E-3</v>
      </c>
    </row>
    <row r="1670" spans="2:9" x14ac:dyDescent="0.2">
      <c r="B1670" s="943">
        <v>44461</v>
      </c>
      <c r="C1670" s="339">
        <v>0.92300000000000004</v>
      </c>
      <c r="D1670" s="339">
        <v>1.9430000000000001</v>
      </c>
      <c r="E1670" s="339">
        <v>3.069</v>
      </c>
      <c r="F1670" s="339">
        <v>1.9630000000000001</v>
      </c>
      <c r="G1670" s="339">
        <v>3.887</v>
      </c>
      <c r="H1670" s="339">
        <v>6.5000000000000002E-2</v>
      </c>
      <c r="I1670" s="339">
        <v>-1.0999999999999999E-2</v>
      </c>
    </row>
    <row r="1671" spans="2:9" x14ac:dyDescent="0.2">
      <c r="B1671" s="943">
        <v>44462</v>
      </c>
      <c r="C1671" s="339">
        <v>0.93300000000000005</v>
      </c>
      <c r="D1671" s="339">
        <v>1.9390000000000001</v>
      </c>
      <c r="E1671" s="339">
        <v>3.089</v>
      </c>
      <c r="F1671" s="339">
        <v>2.0230000000000001</v>
      </c>
      <c r="G1671" s="339">
        <v>3.891</v>
      </c>
      <c r="H1671" s="339">
        <v>0.128</v>
      </c>
      <c r="I1671" s="339">
        <v>6.3E-2</v>
      </c>
    </row>
    <row r="1672" spans="2:9" x14ac:dyDescent="0.2">
      <c r="B1672" s="943">
        <v>44463</v>
      </c>
      <c r="C1672" s="339">
        <v>0.96899999999999997</v>
      </c>
      <c r="D1672" s="339">
        <v>1.9590000000000001</v>
      </c>
      <c r="E1672" s="339">
        <v>3.13</v>
      </c>
      <c r="F1672" s="339">
        <v>2.0419999999999998</v>
      </c>
      <c r="G1672" s="339">
        <v>3.9889999999999999</v>
      </c>
      <c r="H1672" s="339">
        <v>0.16900000000000001</v>
      </c>
      <c r="I1672" s="339">
        <v>0.11</v>
      </c>
    </row>
    <row r="1673" spans="2:9" x14ac:dyDescent="0.2">
      <c r="B1673" s="943">
        <v>44466</v>
      </c>
      <c r="C1673" s="339">
        <v>0.98499999999999999</v>
      </c>
      <c r="D1673" s="339">
        <v>1.988</v>
      </c>
      <c r="E1673" s="339">
        <v>3.1619999999999999</v>
      </c>
      <c r="F1673" s="339">
        <v>2.0720000000000001</v>
      </c>
      <c r="G1673" s="339">
        <v>4.0250000000000004</v>
      </c>
      <c r="H1673" s="339">
        <v>0.17299999999999999</v>
      </c>
      <c r="I1673" s="339">
        <v>0.10299999999999999</v>
      </c>
    </row>
    <row r="1674" spans="2:9" x14ac:dyDescent="0.2">
      <c r="B1674" s="943">
        <v>44467</v>
      </c>
      <c r="C1674" s="339">
        <v>1.022</v>
      </c>
      <c r="D1674" s="339">
        <v>1.99</v>
      </c>
      <c r="E1674" s="339">
        <v>3.2610000000000001</v>
      </c>
      <c r="F1674" s="339">
        <v>2.121</v>
      </c>
      <c r="G1674" s="339">
        <v>4.1050000000000004</v>
      </c>
      <c r="H1674" s="339">
        <v>0.20300000000000001</v>
      </c>
      <c r="I1674" s="339">
        <v>0.129</v>
      </c>
    </row>
    <row r="1675" spans="2:9" x14ac:dyDescent="0.2">
      <c r="B1675" s="943">
        <v>44468</v>
      </c>
      <c r="C1675" s="339">
        <v>1.008</v>
      </c>
      <c r="D1675" s="339">
        <v>1.984</v>
      </c>
      <c r="E1675" s="339">
        <v>3.2069999999999999</v>
      </c>
      <c r="F1675" s="339">
        <v>2.1509999999999998</v>
      </c>
      <c r="G1675" s="339">
        <v>4.125</v>
      </c>
      <c r="H1675" s="339">
        <v>0.17699999999999999</v>
      </c>
      <c r="I1675" s="339">
        <v>0.115</v>
      </c>
    </row>
    <row r="1676" spans="2:9" x14ac:dyDescent="0.2">
      <c r="B1676" s="943">
        <v>44469</v>
      </c>
      <c r="C1676" s="339">
        <v>1.0109999999999999</v>
      </c>
      <c r="D1676" s="339">
        <v>2.0550000000000002</v>
      </c>
      <c r="E1676" s="339">
        <v>3.2730000000000001</v>
      </c>
      <c r="F1676" s="339">
        <v>2.1640000000000001</v>
      </c>
      <c r="G1676" s="339">
        <v>4.3520000000000003</v>
      </c>
      <c r="H1676" s="339">
        <v>0.17799999999999999</v>
      </c>
      <c r="I1676" s="339">
        <v>0.13300000000000001</v>
      </c>
    </row>
    <row r="1677" spans="2:9" x14ac:dyDescent="0.2">
      <c r="B1677" s="943">
        <v>44470</v>
      </c>
      <c r="C1677" s="339">
        <v>1.022</v>
      </c>
      <c r="D1677" s="339">
        <v>2.0750000000000002</v>
      </c>
      <c r="E1677" s="339">
        <v>3.3540000000000001</v>
      </c>
      <c r="F1677" s="339">
        <v>2.2109999999999999</v>
      </c>
      <c r="G1677" s="339">
        <v>4.4119999999999999</v>
      </c>
      <c r="H1677" s="339">
        <v>0.14399999999999999</v>
      </c>
      <c r="I1677" s="339">
        <v>0.113</v>
      </c>
    </row>
    <row r="1678" spans="2:9" x14ac:dyDescent="0.2">
      <c r="B1678" s="943">
        <v>44473</v>
      </c>
      <c r="C1678" s="339">
        <v>1.0389999999999999</v>
      </c>
      <c r="D1678" s="339">
        <v>2.1040000000000001</v>
      </c>
      <c r="E1678" s="339">
        <v>3.4710000000000001</v>
      </c>
      <c r="F1678" s="339">
        <v>2.2549999999999999</v>
      </c>
      <c r="G1678" s="339">
        <v>4.5759999999999996</v>
      </c>
      <c r="H1678" s="339">
        <v>0.16</v>
      </c>
      <c r="I1678" s="339">
        <v>0.11899999999999999</v>
      </c>
    </row>
    <row r="1679" spans="2:9" x14ac:dyDescent="0.2">
      <c r="B1679" s="943">
        <v>44474</v>
      </c>
      <c r="C1679" s="339">
        <v>1.0580000000000001</v>
      </c>
      <c r="D1679" s="339">
        <v>2.1040000000000001</v>
      </c>
      <c r="E1679" s="339">
        <v>3.5</v>
      </c>
      <c r="F1679" s="339">
        <v>2.2480000000000002</v>
      </c>
      <c r="G1679" s="339">
        <v>4.593</v>
      </c>
      <c r="H1679" s="339">
        <v>0.185</v>
      </c>
      <c r="I1679" s="339">
        <v>0.14599999999999999</v>
      </c>
    </row>
    <row r="1680" spans="2:9" x14ac:dyDescent="0.2">
      <c r="B1680" s="943">
        <v>44475</v>
      </c>
      <c r="C1680" s="339">
        <v>1.0900000000000001</v>
      </c>
      <c r="D1680" s="339">
        <v>2.09</v>
      </c>
      <c r="E1680" s="339">
        <v>3.528</v>
      </c>
      <c r="F1680" s="339">
        <v>2.3839999999999999</v>
      </c>
      <c r="G1680" s="339">
        <v>4.4930000000000003</v>
      </c>
      <c r="H1680" s="339">
        <v>0.19400000000000001</v>
      </c>
      <c r="I1680" s="339">
        <v>0.14899999999999999</v>
      </c>
    </row>
    <row r="1681" spans="2:9" x14ac:dyDescent="0.2">
      <c r="B1681" s="943">
        <v>44476</v>
      </c>
      <c r="C1681" s="339">
        <v>1.077</v>
      </c>
      <c r="D1681" s="339">
        <v>2.0790000000000002</v>
      </c>
      <c r="E1681" s="339">
        <v>3.4950000000000001</v>
      </c>
      <c r="F1681" s="339">
        <v>2.411</v>
      </c>
      <c r="G1681" s="339">
        <v>4.524</v>
      </c>
      <c r="H1681" s="339">
        <v>0.188</v>
      </c>
      <c r="I1681" s="339">
        <v>0.13500000000000001</v>
      </c>
    </row>
    <row r="1682" spans="2:9" x14ac:dyDescent="0.2">
      <c r="B1682" s="943">
        <v>44477</v>
      </c>
      <c r="C1682" s="339">
        <v>1.105</v>
      </c>
      <c r="D1682" s="339">
        <v>2.0819999999999999</v>
      </c>
      <c r="E1682" s="339">
        <v>3.512</v>
      </c>
      <c r="F1682" s="339">
        <v>2.423</v>
      </c>
      <c r="G1682" s="339">
        <v>4.7359999999999998</v>
      </c>
      <c r="H1682" s="339">
        <v>0.21199999999999999</v>
      </c>
      <c r="I1682" s="339">
        <v>0.152</v>
      </c>
    </row>
    <row r="1683" spans="2:9" x14ac:dyDescent="0.2">
      <c r="B1683" s="943">
        <v>44480</v>
      </c>
      <c r="C1683" s="339">
        <v>1.129</v>
      </c>
      <c r="D1683" s="339">
        <v>2.1720000000000002</v>
      </c>
      <c r="E1683" s="339">
        <v>3.57</v>
      </c>
      <c r="F1683" s="339">
        <v>2.5230000000000001</v>
      </c>
      <c r="G1683" s="339">
        <v>4.7729999999999997</v>
      </c>
      <c r="H1683" s="339">
        <v>0.24099999999999999</v>
      </c>
      <c r="I1683" s="339">
        <v>0.188</v>
      </c>
    </row>
    <row r="1684" spans="2:9" x14ac:dyDescent="0.2">
      <c r="B1684" s="943">
        <v>44481</v>
      </c>
      <c r="C1684" s="339">
        <v>1.137</v>
      </c>
      <c r="D1684" s="339">
        <v>2.2959999999999998</v>
      </c>
      <c r="E1684" s="339">
        <v>3.6429999999999998</v>
      </c>
      <c r="F1684" s="339">
        <v>2.6349999999999998</v>
      </c>
      <c r="G1684" s="339">
        <v>4.9550000000000001</v>
      </c>
      <c r="H1684" s="339">
        <v>0.26600000000000001</v>
      </c>
      <c r="I1684" s="339">
        <v>0.215</v>
      </c>
    </row>
    <row r="1685" spans="2:9" x14ac:dyDescent="0.2">
      <c r="B1685" s="943">
        <v>44482</v>
      </c>
      <c r="C1685" s="339">
        <v>1.103</v>
      </c>
      <c r="D1685" s="339">
        <v>2.3130000000000002</v>
      </c>
      <c r="E1685" s="339">
        <v>3.6869999999999998</v>
      </c>
      <c r="F1685" s="339">
        <v>2.629</v>
      </c>
      <c r="G1685" s="339">
        <v>4.9640000000000004</v>
      </c>
      <c r="H1685" s="339">
        <v>0.22900000000000001</v>
      </c>
      <c r="I1685" s="339">
        <v>0.16200000000000001</v>
      </c>
    </row>
    <row r="1686" spans="2:9" x14ac:dyDescent="0.2">
      <c r="B1686" s="943">
        <v>44483</v>
      </c>
      <c r="C1686" s="339">
        <v>1.0589999999999999</v>
      </c>
      <c r="D1686" s="339">
        <v>2.3149999999999999</v>
      </c>
      <c r="E1686" s="339">
        <v>3.65</v>
      </c>
      <c r="F1686" s="339">
        <v>2.5150000000000001</v>
      </c>
      <c r="G1686" s="339">
        <v>4.9189999999999996</v>
      </c>
      <c r="H1686" s="339">
        <v>0.17499999999999999</v>
      </c>
      <c r="I1686" s="339">
        <v>0.108</v>
      </c>
    </row>
    <row r="1687" spans="2:9" x14ac:dyDescent="0.2">
      <c r="B1687" s="943">
        <v>44484</v>
      </c>
      <c r="C1687" s="339">
        <v>1.0649999999999999</v>
      </c>
      <c r="D1687" s="339">
        <v>2.3759999999999999</v>
      </c>
      <c r="E1687" s="339">
        <v>3.6989999999999998</v>
      </c>
      <c r="F1687" s="339">
        <v>2.5779999999999998</v>
      </c>
      <c r="G1687" s="339">
        <v>4.9619999999999997</v>
      </c>
      <c r="H1687" s="339">
        <v>0.20399999999999999</v>
      </c>
      <c r="I1687" s="339">
        <v>0.13700000000000001</v>
      </c>
    </row>
    <row r="1688" spans="2:9" x14ac:dyDescent="0.2">
      <c r="B1688" s="943">
        <v>44487</v>
      </c>
      <c r="C1688" s="339">
        <v>1.0740000000000001</v>
      </c>
      <c r="D1688" s="339">
        <v>2.484</v>
      </c>
      <c r="E1688" s="339">
        <v>3.8719999999999999</v>
      </c>
      <c r="F1688" s="339">
        <v>2.6930000000000001</v>
      </c>
      <c r="G1688" s="339">
        <v>4.9779999999999998</v>
      </c>
      <c r="H1688" s="339">
        <v>0.22600000000000001</v>
      </c>
      <c r="I1688" s="339">
        <v>0.14799999999999999</v>
      </c>
    </row>
    <row r="1689" spans="2:9" x14ac:dyDescent="0.2">
      <c r="B1689" s="943">
        <v>44488</v>
      </c>
      <c r="C1689" s="339">
        <v>1.0820000000000001</v>
      </c>
      <c r="D1689" s="339">
        <v>2.5299999999999998</v>
      </c>
      <c r="E1689" s="339">
        <v>3.8690000000000002</v>
      </c>
      <c r="F1689" s="339">
        <v>2.69</v>
      </c>
      <c r="G1689" s="339">
        <v>4.9779999999999998</v>
      </c>
      <c r="H1689" s="339">
        <v>0.27</v>
      </c>
      <c r="I1689" s="339">
        <v>0.187</v>
      </c>
    </row>
    <row r="1690" spans="2:9" x14ac:dyDescent="0.2">
      <c r="B1690" s="943">
        <v>44489</v>
      </c>
      <c r="C1690" s="339">
        <v>1.2909999999999999</v>
      </c>
      <c r="D1690" s="339">
        <v>2.516</v>
      </c>
      <c r="E1690" s="339">
        <v>3.8250000000000002</v>
      </c>
      <c r="F1690" s="339">
        <v>2.6669999999999998</v>
      </c>
      <c r="G1690" s="339">
        <v>4.8230000000000004</v>
      </c>
      <c r="H1690" s="339">
        <v>0.23899999999999999</v>
      </c>
      <c r="I1690" s="339">
        <v>0.16300000000000001</v>
      </c>
    </row>
    <row r="1691" spans="2:9" x14ac:dyDescent="0.2">
      <c r="B1691" s="943">
        <v>44490</v>
      </c>
      <c r="C1691" s="339">
        <v>1.282</v>
      </c>
      <c r="D1691" s="339">
        <v>2.5089999999999999</v>
      </c>
      <c r="E1691" s="339">
        <v>3.8069999999999999</v>
      </c>
      <c r="F1691" s="339">
        <v>2.71</v>
      </c>
      <c r="G1691" s="339">
        <v>4.798</v>
      </c>
      <c r="H1691" s="339">
        <v>0.26400000000000001</v>
      </c>
      <c r="I1691" s="339">
        <v>0.184</v>
      </c>
    </row>
    <row r="1692" spans="2:9" x14ac:dyDescent="0.2">
      <c r="B1692" s="943">
        <v>44491</v>
      </c>
      <c r="C1692" s="339">
        <v>1.2809999999999999</v>
      </c>
      <c r="D1692" s="339">
        <v>2.5510000000000002</v>
      </c>
      <c r="E1692" s="339">
        <v>3.8490000000000002</v>
      </c>
      <c r="F1692" s="339">
        <v>2.77</v>
      </c>
      <c r="G1692" s="339">
        <v>4.8170000000000002</v>
      </c>
      <c r="H1692" s="339">
        <v>0.26500000000000001</v>
      </c>
      <c r="I1692" s="339">
        <v>0.186</v>
      </c>
    </row>
    <row r="1693" spans="2:9" x14ac:dyDescent="0.2">
      <c r="B1693" s="943">
        <v>44494</v>
      </c>
      <c r="C1693" s="339">
        <v>1.2789999999999999</v>
      </c>
      <c r="D1693" s="339">
        <v>2.5529999999999999</v>
      </c>
      <c r="E1693" s="339">
        <v>3.9049999999999998</v>
      </c>
      <c r="F1693" s="339">
        <v>2.8570000000000002</v>
      </c>
      <c r="G1693" s="339">
        <v>4.798</v>
      </c>
      <c r="H1693" s="339">
        <v>0.253</v>
      </c>
      <c r="I1693" s="339">
        <v>0.17299999999999999</v>
      </c>
    </row>
    <row r="1694" spans="2:9" x14ac:dyDescent="0.2">
      <c r="B1694" s="943">
        <v>44495</v>
      </c>
      <c r="C1694" s="339">
        <v>1.2649999999999999</v>
      </c>
      <c r="D1694" s="339">
        <v>2.5569999999999999</v>
      </c>
      <c r="E1694" s="339">
        <v>3.895</v>
      </c>
      <c r="F1694" s="339">
        <v>2.8660000000000001</v>
      </c>
      <c r="G1694" s="339">
        <v>4.8070000000000004</v>
      </c>
      <c r="H1694" s="339">
        <v>0.25800000000000001</v>
      </c>
      <c r="I1694" s="339">
        <v>0.17499999999999999</v>
      </c>
    </row>
    <row r="1695" spans="2:9" x14ac:dyDescent="0.2">
      <c r="B1695" s="943">
        <v>44496</v>
      </c>
      <c r="C1695" s="339">
        <v>1.224</v>
      </c>
      <c r="D1695" s="339">
        <v>2.58</v>
      </c>
      <c r="E1695" s="339">
        <v>3.84</v>
      </c>
      <c r="F1695" s="339">
        <v>2.8109999999999999</v>
      </c>
      <c r="G1695" s="339">
        <v>4.7939999999999996</v>
      </c>
      <c r="H1695" s="339">
        <v>0.224</v>
      </c>
      <c r="I1695" s="339">
        <v>0.11700000000000001</v>
      </c>
    </row>
    <row r="1696" spans="2:9" x14ac:dyDescent="0.2">
      <c r="B1696" s="943">
        <v>44497</v>
      </c>
      <c r="C1696" s="339">
        <v>1.2210000000000001</v>
      </c>
      <c r="D1696" s="339">
        <v>2.58</v>
      </c>
      <c r="E1696" s="339">
        <v>3.9359999999999999</v>
      </c>
      <c r="F1696" s="339">
        <v>2.8490000000000002</v>
      </c>
      <c r="G1696" s="339">
        <v>4.7939999999999996</v>
      </c>
      <c r="H1696" s="339">
        <v>0.28000000000000003</v>
      </c>
      <c r="I1696" s="339">
        <v>0.16400000000000001</v>
      </c>
    </row>
    <row r="1697" spans="2:9" x14ac:dyDescent="0.2">
      <c r="B1697" s="943">
        <v>44498</v>
      </c>
      <c r="C1697" s="339">
        <v>1.252</v>
      </c>
      <c r="D1697" s="339">
        <v>2.6030000000000002</v>
      </c>
      <c r="E1697" s="339">
        <v>3.9279999999999999</v>
      </c>
      <c r="F1697" s="339">
        <v>2.8210000000000002</v>
      </c>
      <c r="G1697" s="339">
        <v>4.8520000000000003</v>
      </c>
      <c r="H1697" s="339">
        <v>0.35899999999999999</v>
      </c>
      <c r="I1697" s="339">
        <v>0.20399999999999999</v>
      </c>
    </row>
    <row r="1698" spans="2:9" x14ac:dyDescent="0.2">
      <c r="B1698" s="943">
        <v>44501</v>
      </c>
      <c r="C1698" s="339">
        <v>1.2649999999999999</v>
      </c>
      <c r="D1698" s="339">
        <v>2.589</v>
      </c>
      <c r="E1698" s="339">
        <v>3.9209999999999998</v>
      </c>
      <c r="F1698" s="339">
        <v>2.8210000000000002</v>
      </c>
      <c r="G1698" s="339">
        <v>4.91</v>
      </c>
      <c r="H1698" s="339">
        <v>0.34399999999999997</v>
      </c>
      <c r="I1698" s="339">
        <v>0.221</v>
      </c>
    </row>
    <row r="1699" spans="2:9" x14ac:dyDescent="0.2">
      <c r="B1699" s="943">
        <v>44502</v>
      </c>
      <c r="C1699" s="339">
        <v>1.242</v>
      </c>
      <c r="D1699" s="339">
        <v>2.5489999999999999</v>
      </c>
      <c r="E1699" s="339">
        <v>3.899</v>
      </c>
      <c r="F1699" s="339">
        <v>2.8530000000000002</v>
      </c>
      <c r="G1699" s="339">
        <v>4.9420000000000002</v>
      </c>
      <c r="H1699" s="339">
        <v>0.26200000000000001</v>
      </c>
      <c r="I1699" s="339">
        <v>0.126</v>
      </c>
    </row>
    <row r="1700" spans="2:9" x14ac:dyDescent="0.2">
      <c r="B1700" s="943">
        <v>44503</v>
      </c>
      <c r="C1700" s="339">
        <v>1.2390000000000001</v>
      </c>
      <c r="D1700" s="339">
        <v>2.5070000000000001</v>
      </c>
      <c r="E1700" s="339">
        <v>3.8570000000000002</v>
      </c>
      <c r="F1700" s="339">
        <v>2.9790000000000001</v>
      </c>
      <c r="G1700" s="339">
        <v>4.9089999999999998</v>
      </c>
      <c r="H1700" s="339">
        <v>0.253</v>
      </c>
      <c r="I1700" s="339">
        <v>0.112</v>
      </c>
    </row>
    <row r="1701" spans="2:9" x14ac:dyDescent="0.2">
      <c r="B1701" s="943">
        <v>44504</v>
      </c>
      <c r="C1701" s="339">
        <v>1.21</v>
      </c>
      <c r="D1701" s="339">
        <v>2.6480000000000001</v>
      </c>
      <c r="E1701" s="339">
        <v>3.8769999999999998</v>
      </c>
      <c r="F1701" s="339">
        <v>2.9039999999999999</v>
      </c>
      <c r="G1701" s="339">
        <v>4.9249999999999998</v>
      </c>
      <c r="H1701" s="339">
        <v>0.188</v>
      </c>
      <c r="I1701" s="339">
        <v>6.4000000000000001E-2</v>
      </c>
    </row>
    <row r="1702" spans="2:9" x14ac:dyDescent="0.2">
      <c r="B1702" s="943">
        <v>44505</v>
      </c>
      <c r="C1702" s="339">
        <v>1.17</v>
      </c>
      <c r="D1702" s="339">
        <v>2.637</v>
      </c>
      <c r="E1702" s="339">
        <v>3.879</v>
      </c>
      <c r="F1702" s="339">
        <v>2.8479999999999999</v>
      </c>
      <c r="G1702" s="339">
        <v>4.9210000000000003</v>
      </c>
      <c r="H1702" s="339">
        <v>0.13300000000000001</v>
      </c>
      <c r="I1702" s="339">
        <v>8.0000000000000002E-3</v>
      </c>
    </row>
    <row r="1703" spans="2:9" x14ac:dyDescent="0.2">
      <c r="B1703" s="943">
        <v>44508</v>
      </c>
      <c r="C1703" s="339">
        <v>1.159</v>
      </c>
      <c r="D1703" s="339">
        <v>2.6139999999999999</v>
      </c>
      <c r="E1703" s="339">
        <v>3.887</v>
      </c>
      <c r="F1703" s="339">
        <v>2.911</v>
      </c>
      <c r="G1703" s="339">
        <v>4.9210000000000003</v>
      </c>
      <c r="H1703" s="339">
        <v>0.16600000000000001</v>
      </c>
      <c r="I1703" s="339">
        <v>4.3999999999999997E-2</v>
      </c>
    </row>
    <row r="1704" spans="2:9" x14ac:dyDescent="0.2">
      <c r="B1704" s="943">
        <v>44509</v>
      </c>
      <c r="C1704" s="339">
        <v>1.1439999999999999</v>
      </c>
      <c r="D1704" s="339">
        <v>2.6030000000000002</v>
      </c>
      <c r="E1704" s="339">
        <v>3.8929999999999998</v>
      </c>
      <c r="F1704" s="339">
        <v>2.8330000000000002</v>
      </c>
      <c r="G1704" s="339">
        <v>4.9119999999999999</v>
      </c>
      <c r="H1704" s="339">
        <v>0.11799999999999999</v>
      </c>
      <c r="I1704" s="339">
        <v>-6.0000000000000001E-3</v>
      </c>
    </row>
    <row r="1705" spans="2:9" x14ac:dyDescent="0.2">
      <c r="B1705" s="943">
        <v>44510</v>
      </c>
      <c r="C1705" s="339">
        <v>1.159</v>
      </c>
      <c r="D1705" s="339">
        <v>2.62</v>
      </c>
      <c r="E1705" s="339">
        <v>3.8940000000000001</v>
      </c>
      <c r="F1705" s="339">
        <v>2.8540000000000001</v>
      </c>
      <c r="G1705" s="339">
        <v>4.9820000000000002</v>
      </c>
      <c r="H1705" s="339">
        <v>0.19500000000000001</v>
      </c>
      <c r="I1705" s="339">
        <v>5.8000000000000003E-2</v>
      </c>
    </row>
    <row r="1706" spans="2:9" x14ac:dyDescent="0.2">
      <c r="B1706" s="943">
        <v>44511</v>
      </c>
      <c r="C1706" s="339">
        <v>1.1930000000000001</v>
      </c>
      <c r="D1706" s="339">
        <v>2.6429999999999998</v>
      </c>
      <c r="E1706" s="339">
        <v>3.8340000000000001</v>
      </c>
      <c r="F1706" s="339">
        <v>2.8540000000000001</v>
      </c>
      <c r="G1706" s="339">
        <v>5.14</v>
      </c>
      <c r="H1706" s="339">
        <v>0.218</v>
      </c>
      <c r="I1706" s="339">
        <v>7.3999999999999996E-2</v>
      </c>
    </row>
    <row r="1707" spans="2:9" x14ac:dyDescent="0.2">
      <c r="B1707" s="943">
        <v>44512</v>
      </c>
      <c r="C1707" s="339">
        <v>1.2050000000000001</v>
      </c>
      <c r="D1707" s="339">
        <v>2.6480000000000001</v>
      </c>
      <c r="E1707" s="339">
        <v>3.8380000000000001</v>
      </c>
      <c r="F1707" s="339">
        <v>2.903</v>
      </c>
      <c r="G1707" s="339">
        <v>5.1790000000000003</v>
      </c>
      <c r="H1707" s="339">
        <v>0.193</v>
      </c>
      <c r="I1707" s="339">
        <v>4.7E-2</v>
      </c>
    </row>
    <row r="1708" spans="2:9" x14ac:dyDescent="0.2">
      <c r="B1708" s="943">
        <v>44515</v>
      </c>
      <c r="C1708" s="339">
        <v>1.228</v>
      </c>
      <c r="D1708" s="339">
        <v>2.65</v>
      </c>
      <c r="E1708" s="339">
        <v>3.907</v>
      </c>
      <c r="F1708" s="339">
        <v>2.9359999999999999</v>
      </c>
      <c r="G1708" s="339">
        <v>5.1760000000000002</v>
      </c>
      <c r="H1708" s="339">
        <v>0.219</v>
      </c>
      <c r="I1708" s="339">
        <v>7.2999999999999995E-2</v>
      </c>
    </row>
    <row r="1709" spans="2:9" x14ac:dyDescent="0.2">
      <c r="B1709" s="943">
        <v>44516</v>
      </c>
      <c r="C1709" s="339">
        <v>1.2470000000000001</v>
      </c>
      <c r="D1709" s="339">
        <v>2.645</v>
      </c>
      <c r="E1709" s="339">
        <v>3.9929999999999999</v>
      </c>
      <c r="F1709" s="339">
        <v>2.9249999999999998</v>
      </c>
      <c r="G1709" s="339">
        <v>5.1769999999999996</v>
      </c>
      <c r="H1709" s="339">
        <v>0.20200000000000001</v>
      </c>
      <c r="I1709" s="339">
        <v>5.7000000000000002E-2</v>
      </c>
    </row>
    <row r="1710" spans="2:9" x14ac:dyDescent="0.2">
      <c r="B1710" s="943">
        <v>44517</v>
      </c>
      <c r="C1710" s="339">
        <v>1.29</v>
      </c>
      <c r="D1710" s="339">
        <v>2.641</v>
      </c>
      <c r="E1710" s="339">
        <v>4.0570000000000004</v>
      </c>
      <c r="F1710" s="339">
        <v>3.1309999999999998</v>
      </c>
      <c r="G1710" s="339">
        <v>5.2249999999999996</v>
      </c>
      <c r="H1710" s="339">
        <v>0.21199999999999999</v>
      </c>
      <c r="I1710" s="339">
        <v>5.8999999999999997E-2</v>
      </c>
    </row>
    <row r="1711" spans="2:9" x14ac:dyDescent="0.2">
      <c r="B1711" s="943">
        <v>44518</v>
      </c>
      <c r="C1711" s="339">
        <v>1.319</v>
      </c>
      <c r="D1711" s="339">
        <v>2.6219999999999999</v>
      </c>
      <c r="E1711" s="339">
        <v>4.1189999999999998</v>
      </c>
      <c r="F1711" s="339">
        <v>3.3079999999999998</v>
      </c>
      <c r="G1711" s="339">
        <v>5.24</v>
      </c>
      <c r="H1711" s="339">
        <v>0.193</v>
      </c>
      <c r="I1711" s="339">
        <v>1.7000000000000001E-2</v>
      </c>
    </row>
    <row r="1712" spans="2:9" x14ac:dyDescent="0.2">
      <c r="B1712" s="943">
        <v>44519</v>
      </c>
      <c r="C1712" s="339">
        <v>1.3260000000000001</v>
      </c>
      <c r="D1712" s="339">
        <v>2.573</v>
      </c>
      <c r="E1712" s="339">
        <v>4.1289999999999996</v>
      </c>
      <c r="F1712" s="339">
        <v>3.2290000000000001</v>
      </c>
      <c r="G1712" s="339">
        <v>5.2329999999999997</v>
      </c>
      <c r="H1712" s="339">
        <v>0.13300000000000001</v>
      </c>
      <c r="I1712" s="339">
        <v>-4.7E-2</v>
      </c>
    </row>
    <row r="1713" spans="2:9" x14ac:dyDescent="0.2">
      <c r="B1713" s="943">
        <v>44522</v>
      </c>
      <c r="C1713" s="339">
        <v>1.339</v>
      </c>
      <c r="D1713" s="339">
        <v>2.5619999999999998</v>
      </c>
      <c r="E1713" s="339">
        <v>4.3319999999999999</v>
      </c>
      <c r="F1713" s="339">
        <v>3.2709999999999999</v>
      </c>
      <c r="G1713" s="339">
        <v>5.3109999999999999</v>
      </c>
      <c r="H1713" s="339">
        <v>0.19</v>
      </c>
      <c r="I1713" s="339">
        <v>-5.0000000000000001E-3</v>
      </c>
    </row>
    <row r="1714" spans="2:9" x14ac:dyDescent="0.2">
      <c r="B1714" s="943">
        <v>44523</v>
      </c>
      <c r="C1714" s="339">
        <v>1.42</v>
      </c>
      <c r="D1714" s="339">
        <v>2.6019999999999999</v>
      </c>
      <c r="E1714" s="339">
        <v>4.5490000000000004</v>
      </c>
      <c r="F1714" s="339">
        <v>3.4089999999999998</v>
      </c>
      <c r="G1714" s="339">
        <v>5.391</v>
      </c>
      <c r="H1714" s="339">
        <v>0.26900000000000002</v>
      </c>
      <c r="I1714" s="339">
        <v>8.3000000000000004E-2</v>
      </c>
    </row>
    <row r="1715" spans="2:9" x14ac:dyDescent="0.2">
      <c r="B1715" s="943">
        <v>44524</v>
      </c>
      <c r="C1715" s="339">
        <v>1.468</v>
      </c>
      <c r="D1715" s="339">
        <v>2.59</v>
      </c>
      <c r="E1715" s="339">
        <v>4.4509999999999996</v>
      </c>
      <c r="F1715" s="339">
        <v>3.3959999999999999</v>
      </c>
      <c r="G1715" s="339">
        <v>5.5019999999999998</v>
      </c>
      <c r="H1715" s="339">
        <v>0.28199999999999997</v>
      </c>
      <c r="I1715" s="339">
        <v>7.2999999999999995E-2</v>
      </c>
    </row>
    <row r="1716" spans="2:9" x14ac:dyDescent="0.2">
      <c r="B1716" s="943">
        <v>44525</v>
      </c>
      <c r="C1716" s="339">
        <v>1.474</v>
      </c>
      <c r="D1716" s="339">
        <v>2.593</v>
      </c>
      <c r="E1716" s="339">
        <v>4.2519999999999998</v>
      </c>
      <c r="F1716" s="339">
        <v>3.3940000000000001</v>
      </c>
      <c r="G1716" s="339">
        <v>5.5019999999999998</v>
      </c>
      <c r="H1716" s="339">
        <v>0.26300000000000001</v>
      </c>
      <c r="I1716" s="339">
        <v>5.5E-2</v>
      </c>
    </row>
    <row r="1717" spans="2:9" x14ac:dyDescent="0.2">
      <c r="B1717" s="943">
        <v>44526</v>
      </c>
      <c r="C1717" s="339">
        <v>1.4910000000000001</v>
      </c>
      <c r="D1717" s="339">
        <v>2.4729999999999999</v>
      </c>
      <c r="E1717" s="339">
        <v>4.2720000000000002</v>
      </c>
      <c r="F1717" s="339">
        <v>3.1059999999999999</v>
      </c>
      <c r="G1717" s="339">
        <v>5.5129999999999999</v>
      </c>
      <c r="H1717" s="339">
        <v>0.19</v>
      </c>
      <c r="I1717" s="339">
        <v>-3.4000000000000002E-2</v>
      </c>
    </row>
    <row r="1718" spans="2:9" x14ac:dyDescent="0.2">
      <c r="B1718" s="943">
        <v>44529</v>
      </c>
      <c r="C1718" s="339">
        <v>1.542</v>
      </c>
      <c r="D1718" s="339">
        <v>2.4820000000000002</v>
      </c>
      <c r="E1718" s="339">
        <v>4.4139999999999997</v>
      </c>
      <c r="F1718" s="339">
        <v>3.161</v>
      </c>
      <c r="G1718" s="339">
        <v>5.5140000000000002</v>
      </c>
      <c r="H1718" s="339">
        <v>0.20100000000000001</v>
      </c>
      <c r="I1718" s="339">
        <v>-0.01</v>
      </c>
    </row>
    <row r="1719" spans="2:9" x14ac:dyDescent="0.2">
      <c r="B1719" s="943">
        <v>44530</v>
      </c>
      <c r="C1719" s="339">
        <v>1.5589999999999999</v>
      </c>
      <c r="D1719" s="339">
        <v>2.4750000000000001</v>
      </c>
      <c r="E1719" s="339">
        <v>4.3710000000000004</v>
      </c>
      <c r="F1719" s="339">
        <v>3.0830000000000002</v>
      </c>
      <c r="G1719" s="339">
        <v>5.5140000000000002</v>
      </c>
      <c r="H1719" s="339">
        <v>0.182</v>
      </c>
      <c r="I1719" s="339">
        <v>-4.7E-2</v>
      </c>
    </row>
    <row r="1720" spans="2:9" x14ac:dyDescent="0.2">
      <c r="B1720" s="943">
        <v>44531</v>
      </c>
      <c r="C1720" s="339">
        <v>1.518</v>
      </c>
      <c r="D1720" s="339">
        <v>2.5139999999999998</v>
      </c>
      <c r="E1720" s="339">
        <v>4.625</v>
      </c>
      <c r="F1720" s="339">
        <v>3.1949999999999998</v>
      </c>
      <c r="G1720" s="339">
        <v>5.5140000000000002</v>
      </c>
      <c r="H1720" s="339">
        <v>0.19800000000000001</v>
      </c>
      <c r="I1720" s="339">
        <v>-3.2000000000000001E-2</v>
      </c>
    </row>
    <row r="1721" spans="2:9" x14ac:dyDescent="0.2">
      <c r="B1721" s="943">
        <v>44532</v>
      </c>
      <c r="C1721" s="339">
        <v>1.395</v>
      </c>
      <c r="D1721" s="339">
        <v>2.512</v>
      </c>
      <c r="E1721" s="339">
        <v>4.55</v>
      </c>
      <c r="F1721" s="339">
        <v>3.2480000000000002</v>
      </c>
      <c r="G1721" s="339">
        <v>5.5730000000000004</v>
      </c>
      <c r="H1721" s="339">
        <v>0.17799999999999999</v>
      </c>
      <c r="I1721" s="339">
        <v>-7.4999999999999997E-2</v>
      </c>
    </row>
    <row r="1722" spans="2:9" x14ac:dyDescent="0.2">
      <c r="B1722" s="943">
        <v>44533</v>
      </c>
      <c r="C1722" s="339">
        <v>1.3660000000000001</v>
      </c>
      <c r="D1722" s="339">
        <v>2.5059999999999998</v>
      </c>
      <c r="E1722" s="339">
        <v>4.4550000000000001</v>
      </c>
      <c r="F1722" s="339">
        <v>3.2240000000000002</v>
      </c>
      <c r="G1722" s="339">
        <v>5.56</v>
      </c>
      <c r="H1722" s="339">
        <v>0.151</v>
      </c>
      <c r="I1722" s="339">
        <v>-7.5999999999999998E-2</v>
      </c>
    </row>
    <row r="1723" spans="2:9" x14ac:dyDescent="0.2">
      <c r="B1723" s="943">
        <v>44536</v>
      </c>
      <c r="C1723" s="339">
        <v>1.3420000000000001</v>
      </c>
      <c r="D1723" s="339">
        <v>2.4940000000000002</v>
      </c>
      <c r="E1723" s="339">
        <v>4.2949999999999999</v>
      </c>
      <c r="F1723" s="339">
        <v>3.1720000000000002</v>
      </c>
      <c r="G1723" s="339">
        <v>5.5609999999999999</v>
      </c>
      <c r="H1723" s="339">
        <v>0.156</v>
      </c>
      <c r="I1723" s="339">
        <v>-0.08</v>
      </c>
    </row>
    <row r="1724" spans="2:9" x14ac:dyDescent="0.2">
      <c r="B1724" s="943">
        <v>44537</v>
      </c>
      <c r="C1724" s="339">
        <v>1.25</v>
      </c>
      <c r="D1724" s="339">
        <v>2.431</v>
      </c>
      <c r="E1724" s="339">
        <v>4.3789999999999996</v>
      </c>
      <c r="F1724" s="339">
        <v>3.0870000000000002</v>
      </c>
      <c r="G1724" s="339">
        <v>5.5789999999999997</v>
      </c>
      <c r="H1724" s="339">
        <v>0.17</v>
      </c>
      <c r="I1724" s="339">
        <v>-7.5999999999999998E-2</v>
      </c>
    </row>
    <row r="1725" spans="2:9" x14ac:dyDescent="0.2">
      <c r="B1725" s="943">
        <v>44538</v>
      </c>
      <c r="C1725" s="339">
        <v>1.214</v>
      </c>
      <c r="D1725" s="339">
        <v>2.4180000000000001</v>
      </c>
      <c r="E1725" s="339">
        <v>4.4050000000000002</v>
      </c>
      <c r="F1725" s="339">
        <v>3.044</v>
      </c>
      <c r="G1725" s="339">
        <v>5.5830000000000002</v>
      </c>
      <c r="H1725" s="339">
        <v>0.23599999999999999</v>
      </c>
      <c r="I1725" s="339">
        <v>-8.0000000000000002E-3</v>
      </c>
    </row>
    <row r="1726" spans="2:9" x14ac:dyDescent="0.2">
      <c r="B1726" s="943">
        <v>44539</v>
      </c>
      <c r="C1726" s="339">
        <v>1.1779999999999999</v>
      </c>
      <c r="D1726" s="339">
        <v>2.403</v>
      </c>
      <c r="E1726" s="339">
        <v>4.3369999999999997</v>
      </c>
      <c r="F1726" s="339">
        <v>3.1240000000000001</v>
      </c>
      <c r="G1726" s="339">
        <v>5.5279999999999996</v>
      </c>
      <c r="H1726" s="339">
        <v>0.2</v>
      </c>
      <c r="I1726" s="339">
        <v>-5.6000000000000001E-2</v>
      </c>
    </row>
    <row r="1727" spans="2:9" x14ac:dyDescent="0.2">
      <c r="B1727" s="943">
        <v>44540</v>
      </c>
      <c r="C1727" s="339">
        <v>1.181</v>
      </c>
      <c r="D1727" s="339">
        <v>2.3879999999999999</v>
      </c>
      <c r="E1727" s="339">
        <v>4.258</v>
      </c>
      <c r="F1727" s="339">
        <v>3.1829999999999998</v>
      </c>
      <c r="G1727" s="339">
        <v>5.4790000000000001</v>
      </c>
      <c r="H1727" s="339">
        <v>0.19700000000000001</v>
      </c>
      <c r="I1727" s="339">
        <v>-4.5999999999999999E-2</v>
      </c>
    </row>
    <row r="1728" spans="2:9" x14ac:dyDescent="0.2">
      <c r="B1728" s="943">
        <v>44543</v>
      </c>
      <c r="C1728" s="339">
        <v>1.167</v>
      </c>
      <c r="D1728" s="339">
        <v>2.4470000000000001</v>
      </c>
      <c r="E1728" s="339">
        <v>4.3390000000000004</v>
      </c>
      <c r="F1728" s="339">
        <v>3.1429999999999998</v>
      </c>
      <c r="G1728" s="339">
        <v>5.367</v>
      </c>
      <c r="H1728" s="339">
        <v>0.156</v>
      </c>
      <c r="I1728" s="339">
        <v>-8.5999999999999993E-2</v>
      </c>
    </row>
    <row r="1729" spans="2:9" x14ac:dyDescent="0.2">
      <c r="B1729" s="943">
        <v>44544</v>
      </c>
      <c r="C1729" s="339">
        <v>1.1679999999999999</v>
      </c>
      <c r="D1729" s="339">
        <v>2.5230000000000001</v>
      </c>
      <c r="E1729" s="339">
        <v>4.5730000000000004</v>
      </c>
      <c r="F1729" s="339">
        <v>3.2109999999999999</v>
      </c>
      <c r="G1729" s="339">
        <v>5.2149999999999999</v>
      </c>
      <c r="H1729" s="339">
        <v>0.17100000000000001</v>
      </c>
      <c r="I1729" s="339">
        <v>-7.2999999999999995E-2</v>
      </c>
    </row>
    <row r="1730" spans="2:9" x14ac:dyDescent="0.2">
      <c r="B1730" s="943">
        <v>44545</v>
      </c>
      <c r="C1730" s="339">
        <v>1.169</v>
      </c>
      <c r="D1730" s="339">
        <v>2.633</v>
      </c>
      <c r="E1730" s="339">
        <v>4.6260000000000003</v>
      </c>
      <c r="F1730" s="339">
        <v>3.1970000000000001</v>
      </c>
      <c r="G1730" s="339">
        <v>5.1769999999999996</v>
      </c>
      <c r="H1730" s="339">
        <v>0.17899999999999999</v>
      </c>
      <c r="I1730" s="339">
        <v>-6.7000000000000004E-2</v>
      </c>
    </row>
    <row r="1731" spans="2:9" x14ac:dyDescent="0.2">
      <c r="B1731" s="943">
        <v>44546</v>
      </c>
      <c r="C1731" s="339">
        <v>1.17</v>
      </c>
      <c r="D1731" s="339">
        <v>2.6480000000000001</v>
      </c>
      <c r="E1731" s="339">
        <v>4.3209999999999997</v>
      </c>
      <c r="F1731" s="339">
        <v>3.1309999999999998</v>
      </c>
      <c r="G1731" s="339">
        <v>5.1719999999999997</v>
      </c>
      <c r="H1731" s="339">
        <v>0.2</v>
      </c>
      <c r="I1731" s="339">
        <v>-5.1999999999999998E-2</v>
      </c>
    </row>
    <row r="1732" spans="2:9" x14ac:dyDescent="0.2">
      <c r="B1732" s="943">
        <v>44547</v>
      </c>
      <c r="C1732" s="339">
        <v>1.1619999999999999</v>
      </c>
      <c r="D1732" s="339">
        <v>2.6480000000000001</v>
      </c>
      <c r="E1732" s="339">
        <v>4.3719999999999999</v>
      </c>
      <c r="F1732" s="339">
        <v>3.1629999999999998</v>
      </c>
      <c r="G1732" s="339">
        <v>5.1529999999999996</v>
      </c>
      <c r="H1732" s="339">
        <v>0.17199999999999999</v>
      </c>
      <c r="I1732" s="339">
        <v>-0.08</v>
      </c>
    </row>
    <row r="1733" spans="2:9" x14ac:dyDescent="0.2">
      <c r="B1733" s="943">
        <v>44550</v>
      </c>
      <c r="C1733" s="339">
        <v>1.159</v>
      </c>
      <c r="D1733" s="339">
        <v>2.65</v>
      </c>
      <c r="E1733" s="339">
        <v>4.4480000000000004</v>
      </c>
      <c r="F1733" s="339">
        <v>3.3519999999999999</v>
      </c>
      <c r="G1733" s="339">
        <v>5.18</v>
      </c>
      <c r="H1733" s="339">
        <v>0.183</v>
      </c>
      <c r="I1733" s="339">
        <v>-6.6000000000000003E-2</v>
      </c>
    </row>
    <row r="1734" spans="2:9" x14ac:dyDescent="0.2">
      <c r="B1734" s="943">
        <v>44551</v>
      </c>
      <c r="C1734" s="339">
        <v>1.167</v>
      </c>
      <c r="D1734" s="339">
        <v>2.6640000000000001</v>
      </c>
      <c r="E1734" s="339">
        <v>4.4630000000000001</v>
      </c>
      <c r="F1734" s="339">
        <v>3.4409999999999998</v>
      </c>
      <c r="G1734" s="339">
        <v>5.1879999999999997</v>
      </c>
      <c r="H1734" s="339">
        <v>0.255</v>
      </c>
      <c r="I1734" s="339">
        <v>2E-3</v>
      </c>
    </row>
    <row r="1735" spans="2:9" x14ac:dyDescent="0.2">
      <c r="B1735" s="943">
        <v>44552</v>
      </c>
      <c r="C1735" s="339">
        <v>1.175</v>
      </c>
      <c r="D1735" s="339">
        <v>2.698</v>
      </c>
      <c r="E1735" s="339">
        <v>4.4390000000000001</v>
      </c>
      <c r="F1735" s="339">
        <v>3.4769999999999999</v>
      </c>
      <c r="G1735" s="339">
        <v>5.1920000000000002</v>
      </c>
      <c r="H1735" s="339">
        <v>0.27100000000000002</v>
      </c>
      <c r="I1735" s="339">
        <v>2.3E-2</v>
      </c>
    </row>
    <row r="1736" spans="2:9" x14ac:dyDescent="0.2">
      <c r="B1736" s="943">
        <v>44553</v>
      </c>
      <c r="C1736" s="339">
        <v>1.1910000000000001</v>
      </c>
      <c r="D1736" s="339">
        <v>2.778</v>
      </c>
      <c r="E1736" s="339">
        <v>4.4400000000000004</v>
      </c>
      <c r="F1736" s="339">
        <v>3.4950000000000001</v>
      </c>
      <c r="G1736" s="339">
        <v>5.1669999999999998</v>
      </c>
      <c r="H1736" s="339">
        <v>0.314</v>
      </c>
      <c r="I1736" s="339">
        <v>6.8000000000000005E-2</v>
      </c>
    </row>
    <row r="1737" spans="2:9" x14ac:dyDescent="0.2">
      <c r="B1737" s="943">
        <v>44554</v>
      </c>
      <c r="C1737" s="339">
        <v>1.198</v>
      </c>
      <c r="D1737" s="339">
        <v>2.778</v>
      </c>
      <c r="E1737" s="339">
        <v>4.4400000000000004</v>
      </c>
      <c r="F1737" s="339">
        <v>3.4950000000000001</v>
      </c>
      <c r="G1737" s="339">
        <v>5.165</v>
      </c>
      <c r="H1737" s="339">
        <v>0.314</v>
      </c>
      <c r="I1737" s="339">
        <v>6.7000000000000004E-2</v>
      </c>
    </row>
    <row r="1738" spans="2:9" x14ac:dyDescent="0.2">
      <c r="B1738" s="943">
        <v>44557</v>
      </c>
      <c r="C1738" s="339">
        <v>1.1910000000000001</v>
      </c>
      <c r="D1738" s="339">
        <v>2.7959999999999998</v>
      </c>
      <c r="E1738" s="339">
        <v>4.3410000000000002</v>
      </c>
      <c r="F1738" s="339">
        <v>3.5089999999999999</v>
      </c>
      <c r="G1738" s="339">
        <v>5.1710000000000003</v>
      </c>
      <c r="H1738" s="339">
        <v>0.32300000000000001</v>
      </c>
      <c r="I1738" s="339">
        <v>7.1999999999999995E-2</v>
      </c>
    </row>
    <row r="1739" spans="2:9" x14ac:dyDescent="0.2">
      <c r="B1739" s="943">
        <v>44558</v>
      </c>
      <c r="C1739" s="339">
        <v>1.1910000000000001</v>
      </c>
      <c r="D1739" s="339">
        <v>2.802</v>
      </c>
      <c r="E1739" s="339">
        <v>4.3019999999999996</v>
      </c>
      <c r="F1739" s="339">
        <v>3.5049999999999999</v>
      </c>
      <c r="G1739" s="339">
        <v>5.181</v>
      </c>
      <c r="H1739" s="339">
        <v>0.32600000000000001</v>
      </c>
      <c r="I1739" s="339">
        <v>7.8E-2</v>
      </c>
    </row>
    <row r="1740" spans="2:9" x14ac:dyDescent="0.2">
      <c r="B1740" s="943">
        <v>44559</v>
      </c>
      <c r="C1740" s="339">
        <v>1.216</v>
      </c>
      <c r="D1740" s="339">
        <v>2.798</v>
      </c>
      <c r="E1740" s="339">
        <v>4.2949999999999999</v>
      </c>
      <c r="F1740" s="339">
        <v>3.6139999999999999</v>
      </c>
      <c r="G1740" s="339">
        <v>5.1790000000000003</v>
      </c>
      <c r="H1740" s="339">
        <v>0.39</v>
      </c>
      <c r="I1740" s="339">
        <v>0.14299999999999999</v>
      </c>
    </row>
    <row r="1741" spans="2:9" x14ac:dyDescent="0.2">
      <c r="B1741" s="943">
        <v>44560</v>
      </c>
      <c r="C1741" s="339">
        <v>1.212</v>
      </c>
      <c r="D1741" s="339">
        <v>2.7970000000000002</v>
      </c>
      <c r="E1741" s="339">
        <v>4.476</v>
      </c>
      <c r="F1741" s="339">
        <v>3.6459999999999999</v>
      </c>
      <c r="G1741" s="339">
        <v>5.17</v>
      </c>
      <c r="H1741" s="339">
        <v>0.38800000000000001</v>
      </c>
      <c r="I1741" s="339">
        <v>0.14199999999999999</v>
      </c>
    </row>
    <row r="1742" spans="2:9" x14ac:dyDescent="0.2">
      <c r="B1742" s="943">
        <v>44561</v>
      </c>
      <c r="C1742" s="339">
        <v>1.21</v>
      </c>
      <c r="D1742" s="339">
        <v>2.7970000000000002</v>
      </c>
      <c r="E1742" s="339">
        <v>4.4770000000000003</v>
      </c>
      <c r="F1742" s="339">
        <v>3.6469999999999998</v>
      </c>
      <c r="G1742" s="339">
        <v>5.1470000000000002</v>
      </c>
      <c r="H1742" s="339">
        <v>0.38800000000000001</v>
      </c>
      <c r="I1742" s="339">
        <v>0.14099999999999999</v>
      </c>
    </row>
    <row r="1743" spans="2:9" x14ac:dyDescent="0.2">
      <c r="B1743" s="943">
        <v>44564</v>
      </c>
      <c r="C1743" s="339">
        <v>1.202</v>
      </c>
      <c r="D1743" s="339">
        <v>2.8340000000000001</v>
      </c>
      <c r="E1743" s="339">
        <v>4.5350000000000001</v>
      </c>
      <c r="F1743" s="339">
        <v>3.7250000000000001</v>
      </c>
      <c r="G1743" s="339">
        <v>5.1760000000000002</v>
      </c>
      <c r="H1743" s="339">
        <v>0.434</v>
      </c>
      <c r="I1743" s="339">
        <v>0.17299999999999999</v>
      </c>
    </row>
    <row r="1744" spans="2:9" x14ac:dyDescent="0.2">
      <c r="B1744" s="943">
        <v>44565</v>
      </c>
      <c r="C1744" s="339">
        <v>1.23</v>
      </c>
      <c r="D1744" s="339">
        <v>2.8809999999999998</v>
      </c>
      <c r="E1744" s="339">
        <v>4.7469999999999999</v>
      </c>
      <c r="F1744" s="339">
        <v>3.89</v>
      </c>
      <c r="G1744" s="339">
        <v>5.274</v>
      </c>
      <c r="H1744" s="339">
        <v>0.39800000000000002</v>
      </c>
      <c r="I1744" s="339">
        <v>0.183</v>
      </c>
    </row>
    <row r="1745" spans="2:9" x14ac:dyDescent="0.2">
      <c r="B1745" s="943">
        <v>44566</v>
      </c>
      <c r="C1745" s="339">
        <v>1.246</v>
      </c>
      <c r="D1745" s="339">
        <v>2.8559999999999999</v>
      </c>
      <c r="E1745" s="339">
        <v>4.6580000000000004</v>
      </c>
      <c r="F1745" s="339">
        <v>3.8519999999999999</v>
      </c>
      <c r="G1745" s="339">
        <v>5.3840000000000003</v>
      </c>
      <c r="H1745" s="339">
        <v>0.36399999999999999</v>
      </c>
      <c r="I1745" s="339">
        <v>0.182</v>
      </c>
    </row>
    <row r="1746" spans="2:9" x14ac:dyDescent="0.2">
      <c r="B1746" s="943">
        <v>44567</v>
      </c>
      <c r="C1746" s="339">
        <v>1.3</v>
      </c>
      <c r="D1746" s="339">
        <v>3.0129999999999999</v>
      </c>
      <c r="E1746" s="339">
        <v>4.6900000000000004</v>
      </c>
      <c r="F1746" s="339">
        <v>3.8519999999999999</v>
      </c>
      <c r="G1746" s="339">
        <v>5.4379999999999997</v>
      </c>
      <c r="H1746" s="339">
        <v>0.38600000000000001</v>
      </c>
      <c r="I1746" s="339">
        <v>0.214</v>
      </c>
    </row>
    <row r="1747" spans="2:9" x14ac:dyDescent="0.2">
      <c r="B1747" s="943">
        <v>44568</v>
      </c>
      <c r="C1747" s="339">
        <v>1.36</v>
      </c>
      <c r="D1747" s="339">
        <v>3.08</v>
      </c>
      <c r="E1747" s="339">
        <v>4.6989999999999998</v>
      </c>
      <c r="F1747" s="339">
        <v>3.9729999999999999</v>
      </c>
      <c r="G1747" s="339">
        <v>5.4489999999999998</v>
      </c>
      <c r="H1747" s="339">
        <v>0.41099999999999998</v>
      </c>
      <c r="I1747" s="339">
        <v>0.23</v>
      </c>
    </row>
    <row r="1748" spans="2:9" x14ac:dyDescent="0.2">
      <c r="B1748" s="943">
        <v>44571</v>
      </c>
      <c r="C1748" s="339">
        <v>1.456</v>
      </c>
      <c r="D1748" s="339">
        <v>3.18</v>
      </c>
      <c r="E1748" s="339">
        <v>4.7119999999999997</v>
      </c>
      <c r="F1748" s="339">
        <v>4.0259999999999998</v>
      </c>
      <c r="G1748" s="339">
        <v>5.4489999999999998</v>
      </c>
      <c r="H1748" s="339">
        <v>0.40300000000000002</v>
      </c>
      <c r="I1748" s="339">
        <v>0.23599999999999999</v>
      </c>
    </row>
    <row r="1749" spans="2:9" x14ac:dyDescent="0.2">
      <c r="B1749" s="943">
        <v>44572</v>
      </c>
      <c r="C1749" s="339">
        <v>1.4650000000000001</v>
      </c>
      <c r="D1749" s="339">
        <v>3.2050000000000001</v>
      </c>
      <c r="E1749" s="339">
        <v>4.7039999999999997</v>
      </c>
      <c r="F1749" s="339">
        <v>4.0010000000000003</v>
      </c>
      <c r="G1749" s="339">
        <v>5.4480000000000004</v>
      </c>
      <c r="H1749" s="339">
        <v>0.40400000000000003</v>
      </c>
      <c r="I1749" s="339">
        <v>0.24199999999999999</v>
      </c>
    </row>
    <row r="1750" spans="2:9" x14ac:dyDescent="0.2">
      <c r="B1750" s="943">
        <v>44573</v>
      </c>
      <c r="C1750" s="339">
        <v>1.4650000000000001</v>
      </c>
      <c r="D1750" s="339">
        <v>3.1339999999999999</v>
      </c>
      <c r="E1750" s="339">
        <v>4.5810000000000004</v>
      </c>
      <c r="F1750" s="339">
        <v>3.984</v>
      </c>
      <c r="G1750" s="339">
        <v>5.4580000000000002</v>
      </c>
      <c r="H1750" s="339">
        <v>0.34399999999999997</v>
      </c>
      <c r="I1750" s="339">
        <v>0.215</v>
      </c>
    </row>
    <row r="1751" spans="2:9" x14ac:dyDescent="0.2">
      <c r="B1751" s="943">
        <v>44574</v>
      </c>
      <c r="C1751" s="339">
        <v>1.454</v>
      </c>
      <c r="D1751" s="339">
        <v>3.1080000000000001</v>
      </c>
      <c r="E1751" s="339">
        <v>4.5359999999999996</v>
      </c>
      <c r="F1751" s="339">
        <v>3.9380000000000002</v>
      </c>
      <c r="G1751" s="339">
        <v>5.38</v>
      </c>
      <c r="H1751" s="339">
        <v>0.313</v>
      </c>
      <c r="I1751" s="339">
        <v>0.22</v>
      </c>
    </row>
    <row r="1752" spans="2:9" x14ac:dyDescent="0.2">
      <c r="B1752" s="943">
        <v>44575</v>
      </c>
      <c r="C1752" s="339">
        <v>1.47</v>
      </c>
      <c r="D1752" s="339">
        <v>3.0939999999999999</v>
      </c>
      <c r="E1752" s="339">
        <v>4.6269999999999998</v>
      </c>
      <c r="F1752" s="339">
        <v>3.9950000000000001</v>
      </c>
      <c r="G1752" s="339">
        <v>5.4240000000000004</v>
      </c>
      <c r="H1752" s="339">
        <v>0.36</v>
      </c>
      <c r="I1752" s="339">
        <v>0.255</v>
      </c>
    </row>
    <row r="1753" spans="2:9" x14ac:dyDescent="0.2">
      <c r="B1753" s="943">
        <v>44578</v>
      </c>
      <c r="C1753" s="339">
        <v>1.516</v>
      </c>
      <c r="D1753" s="339">
        <v>3.056</v>
      </c>
      <c r="E1753" s="339">
        <v>4.7089999999999996</v>
      </c>
      <c r="F1753" s="339">
        <v>4.0469999999999997</v>
      </c>
      <c r="G1753" s="339">
        <v>5.4260000000000002</v>
      </c>
      <c r="H1753" s="339">
        <v>0.375</v>
      </c>
      <c r="I1753" s="339">
        <v>0.28599999999999998</v>
      </c>
    </row>
    <row r="1754" spans="2:9" x14ac:dyDescent="0.2">
      <c r="B1754" s="943">
        <v>44579</v>
      </c>
      <c r="C1754" s="339">
        <v>1.5960000000000001</v>
      </c>
      <c r="D1754" s="339">
        <v>3.117</v>
      </c>
      <c r="E1754" s="339">
        <v>4.8419999999999996</v>
      </c>
      <c r="F1754" s="339">
        <v>4.0830000000000002</v>
      </c>
      <c r="G1754" s="339">
        <v>5.4029999999999996</v>
      </c>
      <c r="H1754" s="339">
        <v>0.38600000000000001</v>
      </c>
      <c r="I1754" s="339">
        <v>0.28399999999999997</v>
      </c>
    </row>
    <row r="1755" spans="2:9" x14ac:dyDescent="0.2">
      <c r="B1755" s="943">
        <v>44580</v>
      </c>
      <c r="C1755" s="339">
        <v>1.611</v>
      </c>
      <c r="D1755" s="339">
        <v>3.1909999999999998</v>
      </c>
      <c r="E1755" s="339">
        <v>4.875</v>
      </c>
      <c r="F1755" s="339">
        <v>4.0049999999999999</v>
      </c>
      <c r="G1755" s="339">
        <v>5.4379999999999997</v>
      </c>
      <c r="H1755" s="339">
        <v>0.45200000000000001</v>
      </c>
      <c r="I1755" s="339">
        <v>0.29899999999999999</v>
      </c>
    </row>
    <row r="1756" spans="2:9" x14ac:dyDescent="0.2">
      <c r="B1756" s="943">
        <v>44581</v>
      </c>
      <c r="C1756" s="339">
        <v>1.55</v>
      </c>
      <c r="D1756" s="339">
        <v>3.1589999999999998</v>
      </c>
      <c r="E1756" s="339">
        <v>4.7949999999999999</v>
      </c>
      <c r="F1756" s="339">
        <v>3.8980000000000001</v>
      </c>
      <c r="G1756" s="339">
        <v>5.43</v>
      </c>
      <c r="H1756" s="339">
        <v>0.443</v>
      </c>
      <c r="I1756" s="339">
        <v>0.28000000000000003</v>
      </c>
    </row>
    <row r="1757" spans="2:9" x14ac:dyDescent="0.2">
      <c r="B1757" s="943">
        <v>44582</v>
      </c>
      <c r="C1757" s="339">
        <v>1.5229999999999999</v>
      </c>
      <c r="D1757" s="339">
        <v>3.1190000000000002</v>
      </c>
      <c r="E1757" s="339">
        <v>4.6849999999999996</v>
      </c>
      <c r="F1757" s="339">
        <v>3.819</v>
      </c>
      <c r="G1757" s="339">
        <v>5.4119999999999999</v>
      </c>
      <c r="H1757" s="339">
        <v>0.42</v>
      </c>
      <c r="I1757" s="339">
        <v>0.25</v>
      </c>
    </row>
    <row r="1758" spans="2:9" x14ac:dyDescent="0.2">
      <c r="B1758" s="943">
        <v>44585</v>
      </c>
      <c r="C1758" s="339">
        <v>1.5269999999999999</v>
      </c>
      <c r="D1758" s="339">
        <v>3.1379999999999999</v>
      </c>
      <c r="E1758" s="339">
        <v>4.7359999999999998</v>
      </c>
      <c r="F1758" s="339">
        <v>3.9039999999999999</v>
      </c>
      <c r="G1758" s="339">
        <v>5.4119999999999999</v>
      </c>
      <c r="H1758" s="339">
        <v>0.41199999999999998</v>
      </c>
      <c r="I1758" s="339">
        <v>0.215</v>
      </c>
    </row>
    <row r="1759" spans="2:9" x14ac:dyDescent="0.2">
      <c r="B1759" s="943">
        <v>44586</v>
      </c>
      <c r="C1759" s="339">
        <v>1.5389999999999999</v>
      </c>
      <c r="D1759" s="339">
        <v>3.1509999999999998</v>
      </c>
      <c r="E1759" s="339">
        <v>4.734</v>
      </c>
      <c r="F1759" s="339">
        <v>3.8860000000000001</v>
      </c>
      <c r="G1759" s="339">
        <v>5.3879999999999999</v>
      </c>
      <c r="H1759" s="339">
        <v>0.443</v>
      </c>
      <c r="I1759" s="339">
        <v>0.26100000000000001</v>
      </c>
    </row>
    <row r="1760" spans="2:9" x14ac:dyDescent="0.2">
      <c r="B1760" s="943">
        <v>44587</v>
      </c>
      <c r="C1760" s="339">
        <v>1.5309999999999999</v>
      </c>
      <c r="D1760" s="339">
        <v>3.1389999999999998</v>
      </c>
      <c r="E1760" s="339">
        <v>4.6420000000000003</v>
      </c>
      <c r="F1760" s="339">
        <v>3.9009999999999998</v>
      </c>
      <c r="G1760" s="339">
        <v>5.375</v>
      </c>
      <c r="H1760" s="339">
        <v>0.45100000000000001</v>
      </c>
      <c r="I1760" s="339">
        <v>0.27</v>
      </c>
    </row>
    <row r="1761" spans="2:9" x14ac:dyDescent="0.2">
      <c r="B1761" s="943">
        <v>44588</v>
      </c>
      <c r="C1761" s="339">
        <v>1.536</v>
      </c>
      <c r="D1761" s="339">
        <v>3.2050000000000001</v>
      </c>
      <c r="E1761" s="339">
        <v>4.7510000000000003</v>
      </c>
      <c r="F1761" s="339">
        <v>4.0060000000000002</v>
      </c>
      <c r="G1761" s="339">
        <v>5.3730000000000002</v>
      </c>
      <c r="H1761" s="339">
        <v>0.47199999999999998</v>
      </c>
      <c r="I1761" s="339">
        <v>0.27500000000000002</v>
      </c>
    </row>
    <row r="1762" spans="2:9" x14ac:dyDescent="0.2">
      <c r="B1762" s="943">
        <v>44589</v>
      </c>
      <c r="C1762" s="339">
        <v>1.55</v>
      </c>
      <c r="D1762" s="339">
        <v>3.2160000000000002</v>
      </c>
      <c r="E1762" s="339">
        <v>4.8760000000000003</v>
      </c>
      <c r="F1762" s="339">
        <v>4.0350000000000001</v>
      </c>
      <c r="G1762" s="339">
        <v>5.39</v>
      </c>
      <c r="H1762" s="339">
        <v>0.49299999999999999</v>
      </c>
      <c r="I1762" s="339">
        <v>0.3</v>
      </c>
    </row>
    <row r="1763" spans="2:9" x14ac:dyDescent="0.2">
      <c r="B1763" s="943">
        <v>44592</v>
      </c>
      <c r="C1763" s="339">
        <v>1.5780000000000001</v>
      </c>
      <c r="D1763" s="339">
        <v>3.2410000000000001</v>
      </c>
      <c r="E1763" s="339">
        <v>4.95</v>
      </c>
      <c r="F1763" s="339">
        <v>4.077</v>
      </c>
      <c r="G1763" s="339">
        <v>5.46</v>
      </c>
      <c r="H1763" s="339">
        <v>0.55600000000000005</v>
      </c>
      <c r="I1763" s="339">
        <v>0.35499999999999998</v>
      </c>
    </row>
    <row r="1764" spans="2:9" x14ac:dyDescent="0.2">
      <c r="B1764" s="943">
        <v>44593</v>
      </c>
      <c r="C1764" s="339">
        <v>1.593</v>
      </c>
      <c r="D1764" s="339">
        <v>3.2330000000000001</v>
      </c>
      <c r="E1764" s="339">
        <v>4.883</v>
      </c>
      <c r="F1764" s="339">
        <v>4.0380000000000003</v>
      </c>
      <c r="G1764" s="339">
        <v>5.4930000000000003</v>
      </c>
      <c r="H1764" s="339">
        <v>0.58499999999999996</v>
      </c>
      <c r="I1764" s="339">
        <v>0.39</v>
      </c>
    </row>
    <row r="1765" spans="2:9" x14ac:dyDescent="0.2">
      <c r="B1765" s="943">
        <v>44594</v>
      </c>
      <c r="C1765" s="339">
        <v>1.59</v>
      </c>
      <c r="D1765" s="339">
        <v>3.2290000000000001</v>
      </c>
      <c r="E1765" s="339">
        <v>4.9029999999999996</v>
      </c>
      <c r="F1765" s="339">
        <v>3.9729999999999999</v>
      </c>
      <c r="G1765" s="339">
        <v>5.492</v>
      </c>
      <c r="H1765" s="339">
        <v>0.57899999999999996</v>
      </c>
      <c r="I1765" s="339">
        <v>0.39300000000000002</v>
      </c>
    </row>
    <row r="1766" spans="2:9" x14ac:dyDescent="0.2">
      <c r="B1766" s="943">
        <v>44595</v>
      </c>
      <c r="C1766" s="339">
        <v>1.6830000000000001</v>
      </c>
      <c r="D1766" s="339">
        <v>3.1709999999999998</v>
      </c>
      <c r="E1766" s="339">
        <v>4.9169999999999998</v>
      </c>
      <c r="F1766" s="339">
        <v>3.9729999999999999</v>
      </c>
      <c r="G1766" s="339">
        <v>5.5279999999999996</v>
      </c>
      <c r="H1766" s="339">
        <v>0.67</v>
      </c>
      <c r="I1766" s="339">
        <v>0.54300000000000004</v>
      </c>
    </row>
    <row r="1767" spans="2:9" x14ac:dyDescent="0.2">
      <c r="B1767" s="943">
        <v>44596</v>
      </c>
      <c r="C1767" s="339">
        <v>1.875</v>
      </c>
      <c r="D1767" s="339">
        <v>3.024</v>
      </c>
      <c r="E1767" s="339">
        <v>4.806</v>
      </c>
      <c r="F1767" s="339">
        <v>3.8820000000000001</v>
      </c>
      <c r="G1767" s="339">
        <v>5.5309999999999997</v>
      </c>
      <c r="H1767" s="339">
        <v>0.73299999999999998</v>
      </c>
      <c r="I1767" s="339">
        <v>0.60399999999999998</v>
      </c>
    </row>
    <row r="1768" spans="2:9" x14ac:dyDescent="0.2">
      <c r="B1768" s="943">
        <v>44599</v>
      </c>
      <c r="C1768" s="339">
        <v>1.994</v>
      </c>
      <c r="D1768" s="339">
        <v>2.9860000000000002</v>
      </c>
      <c r="E1768" s="339">
        <v>4.7469999999999999</v>
      </c>
      <c r="F1768" s="339">
        <v>3.8690000000000002</v>
      </c>
      <c r="G1768" s="339">
        <v>5.532</v>
      </c>
      <c r="H1768" s="339">
        <v>0.76400000000000001</v>
      </c>
      <c r="I1768" s="339">
        <v>0.65600000000000003</v>
      </c>
    </row>
    <row r="1769" spans="2:9" x14ac:dyDescent="0.2">
      <c r="B1769" s="943">
        <v>44600</v>
      </c>
      <c r="C1769" s="339">
        <v>2.0590000000000002</v>
      </c>
      <c r="D1769" s="339">
        <v>2.9740000000000002</v>
      </c>
      <c r="E1769" s="339">
        <v>4.6630000000000003</v>
      </c>
      <c r="F1769" s="339">
        <v>3.86</v>
      </c>
      <c r="G1769" s="339">
        <v>5.5350000000000001</v>
      </c>
      <c r="H1769" s="339">
        <v>0.81</v>
      </c>
      <c r="I1769" s="339">
        <v>0.73199999999999998</v>
      </c>
    </row>
    <row r="1770" spans="2:9" x14ac:dyDescent="0.2">
      <c r="B1770" s="943">
        <v>44601</v>
      </c>
      <c r="C1770" s="339">
        <v>1.9770000000000001</v>
      </c>
      <c r="D1770" s="339">
        <v>2.927</v>
      </c>
      <c r="E1770" s="339">
        <v>4.609</v>
      </c>
      <c r="F1770" s="339">
        <v>3.92</v>
      </c>
      <c r="G1770" s="339">
        <v>5.5359999999999996</v>
      </c>
      <c r="H1770" s="339">
        <v>0.75600000000000001</v>
      </c>
      <c r="I1770" s="339">
        <v>0.67900000000000005</v>
      </c>
    </row>
    <row r="1771" spans="2:9" x14ac:dyDescent="0.2">
      <c r="B1771" s="943">
        <v>44602</v>
      </c>
      <c r="C1771" s="339">
        <v>2.0019999999999998</v>
      </c>
      <c r="D1771" s="339">
        <v>2.9710000000000001</v>
      </c>
      <c r="E1771" s="339">
        <v>4.7450000000000001</v>
      </c>
      <c r="F1771" s="339">
        <v>3.9670000000000001</v>
      </c>
      <c r="G1771" s="339">
        <v>5.5439999999999996</v>
      </c>
      <c r="H1771" s="339">
        <v>0.84899999999999998</v>
      </c>
      <c r="I1771" s="339">
        <v>0.78300000000000003</v>
      </c>
    </row>
    <row r="1772" spans="2:9" x14ac:dyDescent="0.2">
      <c r="B1772" s="943">
        <v>44603</v>
      </c>
      <c r="C1772" s="339">
        <v>2.052</v>
      </c>
      <c r="D1772" s="339">
        <v>3.0070000000000001</v>
      </c>
      <c r="E1772" s="339">
        <v>4.7770000000000001</v>
      </c>
      <c r="F1772" s="339">
        <v>3.9740000000000002</v>
      </c>
      <c r="G1772" s="339">
        <v>5.5819999999999999</v>
      </c>
      <c r="H1772" s="339">
        <v>0.874</v>
      </c>
      <c r="I1772" s="339">
        <v>0.82599999999999996</v>
      </c>
    </row>
    <row r="1773" spans="2:9" x14ac:dyDescent="0.2">
      <c r="B1773" s="943">
        <v>44606</v>
      </c>
      <c r="C1773" s="339">
        <v>2.0830000000000002</v>
      </c>
      <c r="D1773" s="339">
        <v>3.044</v>
      </c>
      <c r="E1773" s="339">
        <v>4.8609999999999998</v>
      </c>
      <c r="F1773" s="339">
        <v>4.0389999999999997</v>
      </c>
      <c r="G1773" s="339">
        <v>5.633</v>
      </c>
      <c r="H1773" s="339">
        <v>0.88100000000000001</v>
      </c>
      <c r="I1773" s="339">
        <v>0.82199999999999995</v>
      </c>
    </row>
    <row r="1774" spans="2:9" x14ac:dyDescent="0.2">
      <c r="B1774" s="943">
        <v>44607</v>
      </c>
      <c r="C1774" s="339">
        <v>2.0990000000000002</v>
      </c>
      <c r="D1774" s="339">
        <v>3.02</v>
      </c>
      <c r="E1774" s="339">
        <v>4.8540000000000001</v>
      </c>
      <c r="F1774" s="339">
        <v>3.9220000000000002</v>
      </c>
      <c r="G1774" s="339">
        <v>5.6550000000000002</v>
      </c>
      <c r="H1774" s="339">
        <v>0.89700000000000002</v>
      </c>
      <c r="I1774" s="339">
        <v>0.84199999999999997</v>
      </c>
    </row>
    <row r="1775" spans="2:9" x14ac:dyDescent="0.2">
      <c r="B1775" s="943">
        <v>44608</v>
      </c>
      <c r="C1775" s="339">
        <v>2.085</v>
      </c>
      <c r="D1775" s="339">
        <v>2.9980000000000002</v>
      </c>
      <c r="E1775" s="339">
        <v>4.8710000000000004</v>
      </c>
      <c r="F1775" s="339">
        <v>3.9209999999999998</v>
      </c>
      <c r="G1775" s="339">
        <v>5.6470000000000002</v>
      </c>
      <c r="H1775" s="339">
        <v>0.92500000000000004</v>
      </c>
      <c r="I1775" s="339">
        <v>0.81899999999999995</v>
      </c>
    </row>
    <row r="1776" spans="2:9" x14ac:dyDescent="0.2">
      <c r="B1776" s="943">
        <v>44609</v>
      </c>
      <c r="C1776" s="339">
        <v>2.0870000000000002</v>
      </c>
      <c r="D1776" s="339">
        <v>2.9729999999999999</v>
      </c>
      <c r="E1776" s="339">
        <v>4.7919999999999998</v>
      </c>
      <c r="F1776" s="339">
        <v>3.88</v>
      </c>
      <c r="G1776" s="339">
        <v>5.633</v>
      </c>
      <c r="H1776" s="339">
        <v>0.87</v>
      </c>
      <c r="I1776" s="339">
        <v>0.76600000000000001</v>
      </c>
    </row>
    <row r="1777" spans="2:9" x14ac:dyDescent="0.2">
      <c r="B1777" s="943">
        <v>44610</v>
      </c>
      <c r="C1777" s="339">
        <v>2.0950000000000002</v>
      </c>
      <c r="D1777" s="339">
        <v>2.9369999999999998</v>
      </c>
      <c r="E1777" s="339">
        <v>4.7960000000000003</v>
      </c>
      <c r="F1777" s="339">
        <v>3.8730000000000002</v>
      </c>
      <c r="G1777" s="339">
        <v>5.6189999999999998</v>
      </c>
      <c r="H1777" s="339">
        <v>0.84199999999999997</v>
      </c>
      <c r="I1777" s="339">
        <v>0.75600000000000001</v>
      </c>
    </row>
    <row r="1778" spans="2:9" x14ac:dyDescent="0.2">
      <c r="B1778" s="943">
        <v>44613</v>
      </c>
      <c r="C1778" s="339">
        <v>2.1059999999999999</v>
      </c>
      <c r="D1778" s="339">
        <v>2.9249999999999998</v>
      </c>
      <c r="E1778" s="339">
        <v>4.8330000000000002</v>
      </c>
      <c r="F1778" s="339">
        <v>3.8359999999999999</v>
      </c>
      <c r="G1778" s="339">
        <v>5.6120000000000001</v>
      </c>
      <c r="H1778" s="339">
        <v>0.874</v>
      </c>
      <c r="I1778" s="339">
        <v>0.77800000000000002</v>
      </c>
    </row>
    <row r="1779" spans="2:9" x14ac:dyDescent="0.2">
      <c r="B1779" s="943">
        <v>44614</v>
      </c>
      <c r="C1779" s="339">
        <v>2.1960000000000002</v>
      </c>
      <c r="D1779" s="339">
        <v>2.8969999999999998</v>
      </c>
      <c r="E1779" s="339">
        <v>4.9000000000000004</v>
      </c>
      <c r="F1779" s="339">
        <v>3.879</v>
      </c>
      <c r="G1779" s="339">
        <v>5.625</v>
      </c>
      <c r="H1779" s="339">
        <v>0.90200000000000002</v>
      </c>
      <c r="I1779" s="339">
        <v>0.8</v>
      </c>
    </row>
    <row r="1780" spans="2:9" x14ac:dyDescent="0.2">
      <c r="B1780" s="943">
        <v>44615</v>
      </c>
      <c r="C1780" s="339">
        <v>2.343</v>
      </c>
      <c r="D1780" s="339">
        <v>2.976</v>
      </c>
      <c r="E1780" s="339">
        <v>4.8689999999999998</v>
      </c>
      <c r="F1780" s="339">
        <v>3.9550000000000001</v>
      </c>
      <c r="G1780" s="339">
        <v>5.6420000000000003</v>
      </c>
      <c r="H1780" s="339">
        <v>0.90800000000000003</v>
      </c>
      <c r="I1780" s="339">
        <v>0.79800000000000004</v>
      </c>
    </row>
    <row r="1781" spans="2:9" x14ac:dyDescent="0.2">
      <c r="B1781" s="943">
        <v>44616</v>
      </c>
      <c r="C1781" s="339">
        <v>2.5990000000000002</v>
      </c>
      <c r="D1781" s="339">
        <v>3.0230000000000001</v>
      </c>
      <c r="E1781" s="339">
        <v>5.1139999999999999</v>
      </c>
      <c r="F1781" s="339">
        <v>4.056</v>
      </c>
      <c r="G1781" s="339">
        <v>5.9210000000000003</v>
      </c>
      <c r="H1781" s="339">
        <v>0.83899999999999997</v>
      </c>
      <c r="I1781" s="339">
        <v>0.73299999999999998</v>
      </c>
    </row>
    <row r="1782" spans="2:9" x14ac:dyDescent="0.2">
      <c r="B1782" s="943">
        <v>44617</v>
      </c>
      <c r="C1782" s="339">
        <v>2.5409999999999999</v>
      </c>
      <c r="D1782" s="339">
        <v>3.0190000000000001</v>
      </c>
      <c r="E1782" s="339">
        <v>5.1109999999999998</v>
      </c>
      <c r="F1782" s="339">
        <v>4.0270000000000001</v>
      </c>
      <c r="G1782" s="339">
        <v>5.9169999999999998</v>
      </c>
      <c r="H1782" s="339">
        <v>0.89100000000000001</v>
      </c>
      <c r="I1782" s="339">
        <v>0.78800000000000003</v>
      </c>
    </row>
    <row r="1783" spans="2:9" x14ac:dyDescent="0.2">
      <c r="B1783" s="943">
        <v>44620</v>
      </c>
      <c r="C1783" s="339">
        <v>2.5870000000000002</v>
      </c>
      <c r="D1783" s="339">
        <v>3.0619999999999998</v>
      </c>
      <c r="E1783" s="339">
        <v>5.3479999999999999</v>
      </c>
      <c r="F1783" s="339">
        <v>4.0759999999999996</v>
      </c>
      <c r="G1783" s="339">
        <v>5.944</v>
      </c>
      <c r="H1783" s="339">
        <v>0.80800000000000005</v>
      </c>
      <c r="I1783" s="339">
        <v>0.68100000000000005</v>
      </c>
    </row>
    <row r="1784" spans="2:9" x14ac:dyDescent="0.2">
      <c r="B1784" s="943">
        <v>44621</v>
      </c>
      <c r="C1784" s="339">
        <v>2.3879999999999999</v>
      </c>
      <c r="D1784" s="339">
        <v>2.9790000000000001</v>
      </c>
      <c r="E1784" s="339">
        <v>5.3040000000000003</v>
      </c>
      <c r="F1784" s="339">
        <v>3.9430000000000001</v>
      </c>
      <c r="G1784" s="339">
        <v>5.9539999999999997</v>
      </c>
      <c r="H1784" s="339">
        <v>0.56299999999999994</v>
      </c>
      <c r="I1784" s="339">
        <v>0.44700000000000001</v>
      </c>
    </row>
    <row r="1785" spans="2:9" x14ac:dyDescent="0.2">
      <c r="B1785" s="943">
        <v>44622</v>
      </c>
      <c r="C1785" s="339">
        <v>2.36</v>
      </c>
      <c r="D1785" s="339">
        <v>3</v>
      </c>
      <c r="E1785" s="339">
        <v>5.3639999999999999</v>
      </c>
      <c r="F1785" s="339">
        <v>4.0339999999999998</v>
      </c>
      <c r="G1785" s="339">
        <v>5.9880000000000004</v>
      </c>
      <c r="H1785" s="339">
        <v>0.69599999999999995</v>
      </c>
      <c r="I1785" s="339">
        <v>0.56000000000000005</v>
      </c>
    </row>
    <row r="1786" spans="2:9" x14ac:dyDescent="0.2">
      <c r="B1786" s="943">
        <v>44623</v>
      </c>
      <c r="C1786" s="339">
        <v>2.3519999999999999</v>
      </c>
      <c r="D1786" s="339">
        <v>3</v>
      </c>
      <c r="E1786" s="339">
        <v>5.2859999999999996</v>
      </c>
      <c r="F1786" s="339">
        <v>4.1040000000000001</v>
      </c>
      <c r="G1786" s="339">
        <v>6.0609999999999999</v>
      </c>
      <c r="H1786" s="339">
        <v>0.72899999999999998</v>
      </c>
      <c r="I1786" s="339">
        <v>0.56699999999999995</v>
      </c>
    </row>
    <row r="1787" spans="2:9" x14ac:dyDescent="0.2">
      <c r="B1787" s="943">
        <v>44624</v>
      </c>
      <c r="C1787" s="339">
        <v>2.3759999999999999</v>
      </c>
      <c r="D1787" s="339">
        <v>3.0990000000000002</v>
      </c>
      <c r="E1787" s="339">
        <v>5.4980000000000002</v>
      </c>
      <c r="F1787" s="339">
        <v>4.34</v>
      </c>
      <c r="G1787" s="339">
        <v>6.157</v>
      </c>
      <c r="H1787" s="339">
        <v>0.72699999999999998</v>
      </c>
      <c r="I1787" s="339">
        <v>0.51300000000000001</v>
      </c>
    </row>
    <row r="1788" spans="2:9" x14ac:dyDescent="0.2">
      <c r="B1788" s="943">
        <v>44627</v>
      </c>
      <c r="C1788" s="339">
        <v>2.4700000000000002</v>
      </c>
      <c r="D1788" s="339">
        <v>3.2629999999999999</v>
      </c>
      <c r="E1788" s="339">
        <v>5.9480000000000004</v>
      </c>
      <c r="F1788" s="339">
        <v>4.7119999999999997</v>
      </c>
      <c r="G1788" s="339">
        <v>6.61</v>
      </c>
      <c r="H1788" s="339">
        <v>0.78800000000000003</v>
      </c>
      <c r="I1788" s="339">
        <v>0.55400000000000005</v>
      </c>
    </row>
    <row r="1789" spans="2:9" x14ac:dyDescent="0.2">
      <c r="B1789" s="943">
        <v>44628</v>
      </c>
      <c r="C1789" s="339">
        <v>2.48</v>
      </c>
      <c r="D1789" s="339">
        <v>3.35</v>
      </c>
      <c r="E1789" s="339">
        <v>5.8150000000000004</v>
      </c>
      <c r="F1789" s="339">
        <v>4.7560000000000002</v>
      </c>
      <c r="G1789" s="339">
        <v>6.62</v>
      </c>
      <c r="H1789" s="339">
        <v>0.89100000000000001</v>
      </c>
      <c r="I1789" s="339">
        <v>0.66100000000000003</v>
      </c>
    </row>
    <row r="1790" spans="2:9" x14ac:dyDescent="0.2">
      <c r="B1790" s="943">
        <v>44629</v>
      </c>
      <c r="C1790" s="339">
        <v>2.4169999999999998</v>
      </c>
      <c r="D1790" s="339">
        <v>3.54</v>
      </c>
      <c r="E1790" s="339">
        <v>5.681</v>
      </c>
      <c r="F1790" s="339">
        <v>4.8380000000000001</v>
      </c>
      <c r="G1790" s="339">
        <v>6.5519999999999996</v>
      </c>
      <c r="H1790" s="339">
        <v>1.028</v>
      </c>
      <c r="I1790" s="339">
        <v>0.76700000000000002</v>
      </c>
    </row>
    <row r="1791" spans="2:9" x14ac:dyDescent="0.2">
      <c r="B1791" s="943">
        <v>44630</v>
      </c>
      <c r="C1791" s="339">
        <v>2.4009999999999998</v>
      </c>
      <c r="D1791" s="339">
        <v>3.5710000000000002</v>
      </c>
      <c r="E1791" s="339">
        <v>5.766</v>
      </c>
      <c r="F1791" s="339">
        <v>4.9669999999999996</v>
      </c>
      <c r="G1791" s="339">
        <v>6.4989999999999997</v>
      </c>
      <c r="H1791" s="339">
        <v>1.173</v>
      </c>
      <c r="I1791" s="339">
        <v>0.86499999999999999</v>
      </c>
    </row>
    <row r="1792" spans="2:9" x14ac:dyDescent="0.2">
      <c r="B1792" s="943">
        <v>44631</v>
      </c>
      <c r="C1792" s="339">
        <v>2.3340000000000001</v>
      </c>
      <c r="D1792" s="339">
        <v>3.5720000000000001</v>
      </c>
      <c r="E1792" s="339">
        <v>5.8869999999999996</v>
      </c>
      <c r="F1792" s="339">
        <v>4.9189999999999996</v>
      </c>
      <c r="G1792" s="339">
        <v>6.4109999999999996</v>
      </c>
      <c r="H1792" s="339">
        <v>1.18</v>
      </c>
      <c r="I1792" s="339">
        <v>0.81100000000000005</v>
      </c>
    </row>
    <row r="1793" spans="2:9" x14ac:dyDescent="0.2">
      <c r="B1793" s="943">
        <v>44634</v>
      </c>
      <c r="C1793" s="339">
        <v>2.3410000000000002</v>
      </c>
      <c r="D1793" s="339">
        <v>3.742</v>
      </c>
      <c r="E1793" s="339">
        <v>5.8840000000000003</v>
      </c>
      <c r="F1793" s="339">
        <v>5.0670000000000002</v>
      </c>
      <c r="G1793" s="339">
        <v>6.4059999999999997</v>
      </c>
      <c r="H1793" s="339">
        <v>1.33</v>
      </c>
      <c r="I1793" s="339">
        <v>0.94699999999999995</v>
      </c>
    </row>
    <row r="1794" spans="2:9" x14ac:dyDescent="0.2">
      <c r="B1794" s="943">
        <v>44635</v>
      </c>
      <c r="C1794" s="339">
        <v>2.3239999999999998</v>
      </c>
      <c r="D1794" s="339">
        <v>3.7</v>
      </c>
      <c r="E1794" s="339">
        <v>5.9139999999999997</v>
      </c>
      <c r="F1794" s="339">
        <v>4.9039999999999999</v>
      </c>
      <c r="G1794" s="339">
        <v>6.2750000000000004</v>
      </c>
      <c r="H1794" s="339">
        <v>1.304</v>
      </c>
      <c r="I1794" s="339">
        <v>0.94599999999999995</v>
      </c>
    </row>
    <row r="1795" spans="2:9" x14ac:dyDescent="0.2">
      <c r="B1795" s="943">
        <v>44636</v>
      </c>
      <c r="C1795" s="339">
        <v>2.282</v>
      </c>
      <c r="D1795" s="339">
        <v>3.5529999999999999</v>
      </c>
      <c r="E1795" s="339">
        <v>5.7969999999999997</v>
      </c>
      <c r="F1795" s="339">
        <v>4.71</v>
      </c>
      <c r="G1795" s="339">
        <v>6.2539999999999996</v>
      </c>
      <c r="H1795" s="339">
        <v>1.3360000000000001</v>
      </c>
      <c r="I1795" s="339">
        <v>1.0620000000000001</v>
      </c>
    </row>
    <row r="1796" spans="2:9" x14ac:dyDescent="0.2">
      <c r="B1796" s="943">
        <v>44637</v>
      </c>
      <c r="C1796" s="339">
        <v>2.1989999999999998</v>
      </c>
      <c r="D1796" s="339">
        <v>3.516</v>
      </c>
      <c r="E1796" s="339">
        <v>5.78</v>
      </c>
      <c r="F1796" s="339">
        <v>4.6980000000000004</v>
      </c>
      <c r="G1796" s="339">
        <v>6.085</v>
      </c>
      <c r="H1796" s="339">
        <v>1.319</v>
      </c>
      <c r="I1796" s="339">
        <v>1.0900000000000001</v>
      </c>
    </row>
    <row r="1797" spans="2:9" x14ac:dyDescent="0.2">
      <c r="B1797" s="943">
        <v>44638</v>
      </c>
      <c r="C1797" s="339">
        <v>2.1629999999999998</v>
      </c>
      <c r="D1797" s="339">
        <v>3.508</v>
      </c>
      <c r="E1797" s="339">
        <v>5.7629999999999999</v>
      </c>
      <c r="F1797" s="339">
        <v>4.6719999999999997</v>
      </c>
      <c r="G1797" s="339">
        <v>5.9189999999999996</v>
      </c>
      <c r="H1797" s="339">
        <v>1.2070000000000001</v>
      </c>
      <c r="I1797" s="339">
        <v>1.0640000000000001</v>
      </c>
    </row>
    <row r="1798" spans="2:9" x14ac:dyDescent="0.2">
      <c r="B1798" s="943">
        <v>44641</v>
      </c>
      <c r="C1798" s="339">
        <v>2.1680000000000001</v>
      </c>
      <c r="D1798" s="339">
        <v>3.548</v>
      </c>
      <c r="E1798" s="339">
        <v>5.984</v>
      </c>
      <c r="F1798" s="339">
        <v>4.8769999999999998</v>
      </c>
      <c r="G1798" s="339">
        <v>6.0289999999999999</v>
      </c>
      <c r="H1798" s="339">
        <v>1.2669999999999999</v>
      </c>
      <c r="I1798" s="339">
        <v>1.2030000000000001</v>
      </c>
    </row>
    <row r="1799" spans="2:9" x14ac:dyDescent="0.2">
      <c r="B1799" s="943">
        <v>44642</v>
      </c>
      <c r="C1799" s="339">
        <v>2.2610000000000001</v>
      </c>
      <c r="D1799" s="339">
        <v>3.7109999999999999</v>
      </c>
      <c r="E1799" s="339">
        <v>6.234</v>
      </c>
      <c r="F1799" s="339">
        <v>5.05</v>
      </c>
      <c r="G1799" s="339">
        <v>6.0640000000000001</v>
      </c>
      <c r="H1799" s="339">
        <v>1.262</v>
      </c>
      <c r="I1799" s="339">
        <v>1.2230000000000001</v>
      </c>
    </row>
    <row r="1800" spans="2:9" x14ac:dyDescent="0.2">
      <c r="B1800" s="943">
        <v>44643</v>
      </c>
      <c r="C1800" s="339">
        <v>2.2770000000000001</v>
      </c>
      <c r="D1800" s="339">
        <v>3.8420000000000001</v>
      </c>
      <c r="E1800" s="339">
        <v>6.4039999999999999</v>
      </c>
      <c r="F1800" s="339">
        <v>5.1429999999999998</v>
      </c>
      <c r="G1800" s="339">
        <v>6.1139999999999999</v>
      </c>
      <c r="H1800" s="339">
        <v>1.2050000000000001</v>
      </c>
      <c r="I1800" s="339">
        <v>1.1870000000000001</v>
      </c>
    </row>
    <row r="1801" spans="2:9" x14ac:dyDescent="0.2">
      <c r="B1801" s="943">
        <v>44644</v>
      </c>
      <c r="C1801" s="339">
        <v>2.335</v>
      </c>
      <c r="D1801" s="339">
        <v>4.0010000000000003</v>
      </c>
      <c r="E1801" s="339">
        <v>6.5490000000000004</v>
      </c>
      <c r="F1801" s="339">
        <v>5.3609999999999998</v>
      </c>
      <c r="G1801" s="339">
        <v>6.3140000000000001</v>
      </c>
      <c r="H1801" s="339">
        <v>1.26</v>
      </c>
      <c r="I1801" s="339">
        <v>1.2490000000000001</v>
      </c>
    </row>
    <row r="1802" spans="2:9" x14ac:dyDescent="0.2">
      <c r="B1802" s="943">
        <v>44645</v>
      </c>
      <c r="C1802" s="339">
        <v>2.35</v>
      </c>
      <c r="D1802" s="339">
        <v>3.9660000000000002</v>
      </c>
      <c r="E1802" s="339">
        <v>6.41</v>
      </c>
      <c r="F1802" s="339">
        <v>5.3879999999999999</v>
      </c>
      <c r="G1802" s="339">
        <v>6.3280000000000003</v>
      </c>
      <c r="H1802" s="339">
        <v>1.306</v>
      </c>
      <c r="I1802" s="339">
        <v>1.272</v>
      </c>
    </row>
    <row r="1803" spans="2:9" x14ac:dyDescent="0.2">
      <c r="B1803" s="943">
        <v>44648</v>
      </c>
      <c r="C1803" s="339">
        <v>2.36</v>
      </c>
      <c r="D1803" s="339">
        <v>4.0049999999999999</v>
      </c>
      <c r="E1803" s="339">
        <v>6.5</v>
      </c>
      <c r="F1803" s="339">
        <v>5.4589999999999996</v>
      </c>
      <c r="G1803" s="339">
        <v>6.36</v>
      </c>
      <c r="H1803" s="339">
        <v>1.3</v>
      </c>
      <c r="I1803" s="339">
        <v>1.2729999999999999</v>
      </c>
    </row>
    <row r="1804" spans="2:9" x14ac:dyDescent="0.2">
      <c r="B1804" s="943">
        <v>44649</v>
      </c>
      <c r="C1804" s="339">
        <v>2.36</v>
      </c>
      <c r="D1804" s="339">
        <v>3.7490000000000001</v>
      </c>
      <c r="E1804" s="339">
        <v>6.23</v>
      </c>
      <c r="F1804" s="339">
        <v>5.1790000000000003</v>
      </c>
      <c r="G1804" s="339">
        <v>6.165</v>
      </c>
      <c r="H1804" s="339">
        <v>1.35</v>
      </c>
      <c r="I1804" s="339">
        <v>1.3280000000000001</v>
      </c>
    </row>
    <row r="1805" spans="2:9" x14ac:dyDescent="0.2">
      <c r="B1805" s="943">
        <v>44650</v>
      </c>
      <c r="C1805" s="339">
        <v>2.359</v>
      </c>
      <c r="D1805" s="339">
        <v>3.7250000000000001</v>
      </c>
      <c r="E1805" s="339">
        <v>6.1909999999999998</v>
      </c>
      <c r="F1805" s="339">
        <v>5.141</v>
      </c>
      <c r="G1805" s="339">
        <v>6.1289999999999996</v>
      </c>
      <c r="H1805" s="339">
        <v>1.411</v>
      </c>
      <c r="I1805" s="339">
        <v>1.3480000000000001</v>
      </c>
    </row>
    <row r="1806" spans="2:9" x14ac:dyDescent="0.2">
      <c r="B1806" s="943">
        <v>44651</v>
      </c>
      <c r="C1806" s="339">
        <v>2.2919999999999998</v>
      </c>
      <c r="D1806" s="339">
        <v>3.6850000000000001</v>
      </c>
      <c r="E1806" s="339">
        <v>5.9710000000000001</v>
      </c>
      <c r="F1806" s="339">
        <v>5.1890000000000001</v>
      </c>
      <c r="G1806" s="339">
        <v>6.07</v>
      </c>
      <c r="H1806" s="339">
        <v>1.31</v>
      </c>
      <c r="I1806" s="339">
        <v>1.256</v>
      </c>
    </row>
    <row r="1807" spans="2:9" x14ac:dyDescent="0.2">
      <c r="B1807" s="943">
        <v>44652</v>
      </c>
      <c r="C1807" s="339">
        <v>2.302</v>
      </c>
      <c r="D1807" s="339">
        <v>3.7639999999999998</v>
      </c>
      <c r="E1807" s="339">
        <v>6.0350000000000001</v>
      </c>
      <c r="F1807" s="339">
        <v>5.3360000000000003</v>
      </c>
      <c r="G1807" s="339">
        <v>6.1779999999999999</v>
      </c>
      <c r="H1807" s="339">
        <v>1.341</v>
      </c>
      <c r="I1807" s="339">
        <v>1.2989999999999999</v>
      </c>
    </row>
    <row r="1808" spans="2:9" x14ac:dyDescent="0.2">
      <c r="B1808" s="943">
        <v>44655</v>
      </c>
      <c r="C1808" s="339">
        <v>2.2799999999999998</v>
      </c>
      <c r="D1808" s="339">
        <v>3.734</v>
      </c>
      <c r="E1808" s="339">
        <v>5.9980000000000002</v>
      </c>
      <c r="F1808" s="339">
        <v>5.38</v>
      </c>
      <c r="G1808" s="339">
        <v>6.2160000000000002</v>
      </c>
      <c r="H1808" s="339">
        <v>1.3320000000000001</v>
      </c>
      <c r="I1808" s="339">
        <v>1.2749999999999999</v>
      </c>
    </row>
    <row r="1809" spans="2:9" x14ac:dyDescent="0.2">
      <c r="B1809" s="943">
        <v>44656</v>
      </c>
      <c r="C1809" s="339">
        <v>2.3279999999999998</v>
      </c>
      <c r="D1809" s="339">
        <v>3.819</v>
      </c>
      <c r="E1809" s="339">
        <v>6.2469999999999999</v>
      </c>
      <c r="F1809" s="339">
        <v>5.4429999999999996</v>
      </c>
      <c r="G1809" s="339">
        <v>6.2859999999999996</v>
      </c>
      <c r="H1809" s="339">
        <v>1.466</v>
      </c>
      <c r="I1809" s="339">
        <v>1.4179999999999999</v>
      </c>
    </row>
    <row r="1810" spans="2:9" x14ac:dyDescent="0.2">
      <c r="B1810" s="943">
        <v>44657</v>
      </c>
      <c r="C1810" s="339">
        <v>2.4049999999999998</v>
      </c>
      <c r="D1810" s="339">
        <v>3.8769999999999998</v>
      </c>
      <c r="E1810" s="339">
        <v>6.4340000000000002</v>
      </c>
      <c r="F1810" s="339">
        <v>5.5750000000000002</v>
      </c>
      <c r="G1810" s="339">
        <v>6.3689999999999998</v>
      </c>
      <c r="H1810" s="339">
        <v>1.4990000000000001</v>
      </c>
      <c r="I1810" s="339">
        <v>1.4430000000000001</v>
      </c>
    </row>
    <row r="1811" spans="2:9" x14ac:dyDescent="0.2">
      <c r="B1811" s="943">
        <v>44658</v>
      </c>
      <c r="C1811" s="339">
        <v>2.411</v>
      </c>
      <c r="D1811" s="339">
        <v>4.0110000000000001</v>
      </c>
      <c r="E1811" s="339">
        <v>6.6989999999999998</v>
      </c>
      <c r="F1811" s="339">
        <v>5.7990000000000004</v>
      </c>
      <c r="G1811" s="339">
        <v>6.4290000000000003</v>
      </c>
      <c r="H1811" s="339">
        <v>1.643</v>
      </c>
      <c r="I1811" s="339">
        <v>1.4710000000000001</v>
      </c>
    </row>
    <row r="1812" spans="2:9" x14ac:dyDescent="0.2">
      <c r="B1812" s="943">
        <v>44659</v>
      </c>
      <c r="C1812" s="339">
        <v>2.448</v>
      </c>
      <c r="D1812" s="339">
        <v>4.0389999999999997</v>
      </c>
      <c r="E1812" s="339">
        <v>6.7949999999999999</v>
      </c>
      <c r="F1812" s="339">
        <v>6.0270000000000001</v>
      </c>
      <c r="G1812" s="339">
        <v>6.4669999999999996</v>
      </c>
      <c r="H1812" s="339">
        <v>1.6779999999999999</v>
      </c>
      <c r="I1812" s="339">
        <v>1.512</v>
      </c>
    </row>
    <row r="1813" spans="2:9" x14ac:dyDescent="0.2">
      <c r="B1813" s="943">
        <v>44662</v>
      </c>
      <c r="C1813" s="339">
        <v>2.6539999999999999</v>
      </c>
      <c r="D1813" s="339">
        <v>4.13</v>
      </c>
      <c r="E1813" s="339">
        <v>6.8289999999999997</v>
      </c>
      <c r="F1813" s="339">
        <v>6.2220000000000004</v>
      </c>
      <c r="G1813" s="339">
        <v>6.6219999999999999</v>
      </c>
      <c r="H1813" s="339">
        <v>1.7330000000000001</v>
      </c>
      <c r="I1813" s="339">
        <v>1.5609999999999999</v>
      </c>
    </row>
    <row r="1814" spans="2:9" x14ac:dyDescent="0.2">
      <c r="B1814" s="943">
        <v>44663</v>
      </c>
      <c r="C1814" s="339">
        <v>2.7749999999999999</v>
      </c>
      <c r="D1814" s="339">
        <v>4.0730000000000004</v>
      </c>
      <c r="E1814" s="339">
        <v>6.7160000000000002</v>
      </c>
      <c r="F1814" s="339">
        <v>6.1139999999999999</v>
      </c>
      <c r="G1814" s="339">
        <v>6.6870000000000003</v>
      </c>
      <c r="H1814" s="339">
        <v>1.7210000000000001</v>
      </c>
      <c r="I1814" s="339">
        <v>1.55</v>
      </c>
    </row>
    <row r="1815" spans="2:9" x14ac:dyDescent="0.2">
      <c r="B1815" s="943">
        <v>44664</v>
      </c>
      <c r="C1815" s="339">
        <v>2.879</v>
      </c>
      <c r="D1815" s="339">
        <v>4.0289999999999999</v>
      </c>
      <c r="E1815" s="339">
        <v>6.5529999999999999</v>
      </c>
      <c r="F1815" s="339">
        <v>5.798</v>
      </c>
      <c r="G1815" s="339">
        <v>6.6849999999999996</v>
      </c>
      <c r="H1815" s="339">
        <v>1.679</v>
      </c>
      <c r="I1815" s="339">
        <v>1.5109999999999999</v>
      </c>
    </row>
    <row r="1816" spans="2:9" x14ac:dyDescent="0.2">
      <c r="B1816" s="943">
        <v>44665</v>
      </c>
      <c r="C1816" s="339">
        <v>2.9169999999999998</v>
      </c>
      <c r="D1816" s="339">
        <v>4.0309999999999997</v>
      </c>
      <c r="E1816" s="339">
        <v>6.4880000000000004</v>
      </c>
      <c r="F1816" s="339">
        <v>5.9349999999999996</v>
      </c>
      <c r="G1816" s="339">
        <v>6.681</v>
      </c>
      <c r="H1816" s="339">
        <v>1.778</v>
      </c>
      <c r="I1816" s="339">
        <v>1.5880000000000001</v>
      </c>
    </row>
    <row r="1817" spans="2:9" x14ac:dyDescent="0.2">
      <c r="B1817" s="943">
        <v>44666</v>
      </c>
      <c r="C1817" s="339">
        <v>2.9140000000000001</v>
      </c>
      <c r="D1817" s="339">
        <v>4.0309999999999997</v>
      </c>
      <c r="E1817" s="339">
        <v>6.4880000000000004</v>
      </c>
      <c r="F1817" s="339">
        <v>5.9359999999999999</v>
      </c>
      <c r="G1817" s="339">
        <v>6.6879999999999997</v>
      </c>
      <c r="H1817" s="339">
        <v>1.778</v>
      </c>
      <c r="I1817" s="339">
        <v>1.5880000000000001</v>
      </c>
    </row>
    <row r="1818" spans="2:9" x14ac:dyDescent="0.2">
      <c r="B1818" s="943">
        <v>44669</v>
      </c>
      <c r="C1818" s="339">
        <v>2.9140000000000001</v>
      </c>
      <c r="D1818" s="339">
        <v>4.0309999999999997</v>
      </c>
      <c r="E1818" s="339">
        <v>6.4880000000000004</v>
      </c>
      <c r="F1818" s="339">
        <v>5.9359999999999999</v>
      </c>
      <c r="G1818" s="339">
        <v>6.694</v>
      </c>
      <c r="H1818" s="339">
        <v>1.778</v>
      </c>
      <c r="I1818" s="339">
        <v>1.5880000000000001</v>
      </c>
    </row>
    <row r="1819" spans="2:9" x14ac:dyDescent="0.2">
      <c r="B1819" s="943">
        <v>44670</v>
      </c>
      <c r="C1819" s="339">
        <v>3.0030000000000001</v>
      </c>
      <c r="D1819" s="339">
        <v>4.2060000000000004</v>
      </c>
      <c r="E1819" s="339">
        <v>6.6680000000000001</v>
      </c>
      <c r="F1819" s="339">
        <v>6.2329999999999997</v>
      </c>
      <c r="G1819" s="339">
        <v>6.7080000000000002</v>
      </c>
      <c r="H1819" s="339">
        <v>1.829</v>
      </c>
      <c r="I1819" s="339">
        <v>1.627</v>
      </c>
    </row>
    <row r="1820" spans="2:9" x14ac:dyDescent="0.2">
      <c r="B1820" s="943">
        <v>44671</v>
      </c>
      <c r="C1820" s="339">
        <v>2.968</v>
      </c>
      <c r="D1820" s="339">
        <v>4.226</v>
      </c>
      <c r="E1820" s="339">
        <v>6.6920000000000002</v>
      </c>
      <c r="F1820" s="339">
        <v>6.0730000000000004</v>
      </c>
      <c r="G1820" s="339">
        <v>6.7119999999999997</v>
      </c>
      <c r="H1820" s="339">
        <v>1.778</v>
      </c>
      <c r="I1820" s="339">
        <v>1.581</v>
      </c>
    </row>
    <row r="1821" spans="2:9" x14ac:dyDescent="0.2">
      <c r="B1821" s="943">
        <v>44672</v>
      </c>
      <c r="C1821" s="339">
        <v>3.0089999999999999</v>
      </c>
      <c r="D1821" s="339">
        <v>4.2539999999999996</v>
      </c>
      <c r="E1821" s="339">
        <v>6.7</v>
      </c>
      <c r="F1821" s="339">
        <v>6.1829999999999998</v>
      </c>
      <c r="G1821" s="339">
        <v>6.7089999999999996</v>
      </c>
      <c r="H1821" s="339">
        <v>1.849</v>
      </c>
      <c r="I1821" s="339">
        <v>1.657</v>
      </c>
    </row>
    <row r="1822" spans="2:9" x14ac:dyDescent="0.2">
      <c r="B1822" s="943">
        <v>44673</v>
      </c>
      <c r="C1822" s="339">
        <v>3.0379999999999998</v>
      </c>
      <c r="D1822" s="339">
        <v>4.2469999999999999</v>
      </c>
      <c r="E1822" s="339">
        <v>6.7409999999999997</v>
      </c>
      <c r="F1822" s="339">
        <v>6.2830000000000004</v>
      </c>
      <c r="G1822" s="339">
        <v>6.7089999999999996</v>
      </c>
      <c r="H1822" s="339">
        <v>1.883</v>
      </c>
      <c r="I1822" s="339">
        <v>1.6739999999999999</v>
      </c>
    </row>
    <row r="1823" spans="2:9" x14ac:dyDescent="0.2">
      <c r="B1823" s="943">
        <v>44676</v>
      </c>
      <c r="C1823" s="339">
        <v>3.0550000000000002</v>
      </c>
      <c r="D1823" s="339">
        <v>4.2130000000000001</v>
      </c>
      <c r="E1823" s="339">
        <v>6.726</v>
      </c>
      <c r="F1823" s="339">
        <v>6.1749999999999998</v>
      </c>
      <c r="G1823" s="339">
        <v>6.7089999999999996</v>
      </c>
      <c r="H1823" s="339">
        <v>1.8</v>
      </c>
      <c r="I1823" s="339">
        <v>1.5680000000000001</v>
      </c>
    </row>
    <row r="1824" spans="2:9" x14ac:dyDescent="0.2">
      <c r="B1824" s="943">
        <v>44677</v>
      </c>
      <c r="C1824" s="339">
        <v>3.036</v>
      </c>
      <c r="D1824" s="339">
        <v>4.2190000000000003</v>
      </c>
      <c r="E1824" s="339">
        <v>6.7450000000000001</v>
      </c>
      <c r="F1824" s="339">
        <v>6.0919999999999996</v>
      </c>
      <c r="G1824" s="339">
        <v>6.7210000000000001</v>
      </c>
      <c r="H1824" s="339">
        <v>1.7889999999999999</v>
      </c>
      <c r="I1824" s="339">
        <v>1.57</v>
      </c>
    </row>
    <row r="1825" spans="2:9" x14ac:dyDescent="0.2">
      <c r="B1825" s="943">
        <v>44678</v>
      </c>
      <c r="C1825" s="339">
        <v>3.0750000000000002</v>
      </c>
      <c r="D1825" s="339">
        <v>4.2</v>
      </c>
      <c r="E1825" s="339">
        <v>6.7770000000000001</v>
      </c>
      <c r="F1825" s="339">
        <v>6.1420000000000003</v>
      </c>
      <c r="G1825" s="339">
        <v>6.9160000000000004</v>
      </c>
      <c r="H1825" s="339">
        <v>1.7789999999999999</v>
      </c>
      <c r="I1825" s="339">
        <v>1.5589999999999999</v>
      </c>
    </row>
    <row r="1826" spans="2:9" x14ac:dyDescent="0.2">
      <c r="B1826" s="943">
        <v>44679</v>
      </c>
      <c r="C1826" s="339">
        <v>3.1379999999999999</v>
      </c>
      <c r="D1826" s="339">
        <v>4.2080000000000002</v>
      </c>
      <c r="E1826" s="339">
        <v>6.7489999999999997</v>
      </c>
      <c r="F1826" s="339">
        <v>6.3</v>
      </c>
      <c r="G1826" s="339">
        <v>6.9939999999999998</v>
      </c>
      <c r="H1826" s="339">
        <v>1.881</v>
      </c>
      <c r="I1826" s="339">
        <v>1.653</v>
      </c>
    </row>
    <row r="1827" spans="2:9" x14ac:dyDescent="0.2">
      <c r="B1827" s="943">
        <v>44680</v>
      </c>
      <c r="C1827" s="339">
        <v>3.214</v>
      </c>
      <c r="D1827" s="339">
        <v>4.2190000000000003</v>
      </c>
      <c r="E1827" s="339">
        <v>6.9009999999999998</v>
      </c>
      <c r="F1827" s="339">
        <v>6.3449999999999998</v>
      </c>
      <c r="G1827" s="339">
        <v>7.1319999999999997</v>
      </c>
      <c r="H1827" s="339">
        <v>1.925</v>
      </c>
      <c r="I1827" s="339">
        <v>1.74</v>
      </c>
    </row>
    <row r="1828" spans="2:9" x14ac:dyDescent="0.2">
      <c r="B1828" s="943">
        <v>44683</v>
      </c>
      <c r="C1828" s="339">
        <v>3.2170000000000001</v>
      </c>
      <c r="D1828" s="339">
        <v>4.2350000000000003</v>
      </c>
      <c r="E1828" s="339">
        <v>6.9080000000000004</v>
      </c>
      <c r="F1828" s="339">
        <v>6.4050000000000002</v>
      </c>
      <c r="G1828" s="339">
        <v>7.1559999999999997</v>
      </c>
      <c r="H1828" s="339">
        <v>1.9530000000000001</v>
      </c>
      <c r="I1828" s="339">
        <v>1.7509999999999999</v>
      </c>
    </row>
    <row r="1829" spans="2:9" x14ac:dyDescent="0.2">
      <c r="B1829" s="943">
        <v>44684</v>
      </c>
      <c r="C1829" s="339">
        <v>3.2629999999999999</v>
      </c>
      <c r="D1829" s="339">
        <v>4.2709999999999999</v>
      </c>
      <c r="E1829" s="339">
        <v>7.14</v>
      </c>
      <c r="F1829" s="339">
        <v>6.4050000000000002</v>
      </c>
      <c r="G1829" s="339">
        <v>7.36</v>
      </c>
      <c r="H1829" s="339">
        <v>1.958</v>
      </c>
      <c r="I1829" s="339">
        <v>1.746</v>
      </c>
    </row>
    <row r="1830" spans="2:9" x14ac:dyDescent="0.2">
      <c r="B1830" s="943">
        <v>44685</v>
      </c>
      <c r="C1830" s="339">
        <v>3.2559999999999998</v>
      </c>
      <c r="D1830" s="339">
        <v>4.3070000000000004</v>
      </c>
      <c r="E1830" s="339">
        <v>7.2069999999999999</v>
      </c>
      <c r="F1830" s="339">
        <v>6.5540000000000003</v>
      </c>
      <c r="G1830" s="339">
        <v>7.3390000000000004</v>
      </c>
      <c r="H1830" s="339">
        <v>1.9810000000000001</v>
      </c>
      <c r="I1830" s="339">
        <v>1.7849999999999999</v>
      </c>
    </row>
    <row r="1831" spans="2:9" x14ac:dyDescent="0.2">
      <c r="B1831" s="943">
        <v>44686</v>
      </c>
      <c r="C1831" s="339">
        <v>3.26</v>
      </c>
      <c r="D1831" s="339">
        <v>4.4580000000000002</v>
      </c>
      <c r="E1831" s="339">
        <v>7.1820000000000004</v>
      </c>
      <c r="F1831" s="339">
        <v>6.55</v>
      </c>
      <c r="G1831" s="339">
        <v>7.3449999999999998</v>
      </c>
      <c r="H1831" s="339">
        <v>2.0529999999999999</v>
      </c>
      <c r="I1831" s="339">
        <v>1.8580000000000001</v>
      </c>
    </row>
    <row r="1832" spans="2:9" x14ac:dyDescent="0.2">
      <c r="B1832" s="943">
        <v>44687</v>
      </c>
      <c r="C1832" s="339">
        <v>3.343</v>
      </c>
      <c r="D1832" s="339">
        <v>4.5330000000000004</v>
      </c>
      <c r="E1832" s="339">
        <v>7.2629999999999999</v>
      </c>
      <c r="F1832" s="339">
        <v>6.7949999999999999</v>
      </c>
      <c r="G1832" s="339">
        <v>7.7270000000000003</v>
      </c>
      <c r="H1832" s="339">
        <v>2.1640000000000001</v>
      </c>
      <c r="I1832" s="339">
        <v>1.96</v>
      </c>
    </row>
    <row r="1833" spans="2:9" x14ac:dyDescent="0.2">
      <c r="B1833" s="943">
        <v>44690</v>
      </c>
      <c r="C1833" s="339">
        <v>3.427</v>
      </c>
      <c r="D1833" s="339">
        <v>4.8099999999999996</v>
      </c>
      <c r="E1833" s="339">
        <v>7.3849999999999998</v>
      </c>
      <c r="F1833" s="339">
        <v>6.9539999999999997</v>
      </c>
      <c r="G1833" s="339">
        <v>7.867</v>
      </c>
      <c r="H1833" s="339">
        <v>2.1749999999999998</v>
      </c>
      <c r="I1833" s="339">
        <v>1.9630000000000001</v>
      </c>
    </row>
    <row r="1834" spans="2:9" x14ac:dyDescent="0.2">
      <c r="B1834" s="943">
        <v>44691</v>
      </c>
      <c r="C1834" s="339">
        <v>3.3879999999999999</v>
      </c>
      <c r="D1834" s="339">
        <v>4.88</v>
      </c>
      <c r="E1834" s="339">
        <v>7.5410000000000004</v>
      </c>
      <c r="F1834" s="339">
        <v>6.9160000000000004</v>
      </c>
      <c r="G1834" s="339">
        <v>7.9530000000000003</v>
      </c>
      <c r="H1834" s="339">
        <v>2.0630000000000002</v>
      </c>
      <c r="I1834" s="339">
        <v>1.8859999999999999</v>
      </c>
    </row>
    <row r="1835" spans="2:9" x14ac:dyDescent="0.2">
      <c r="B1835" s="943">
        <v>44692</v>
      </c>
      <c r="C1835" s="339">
        <v>3.3919999999999999</v>
      </c>
      <c r="D1835" s="339">
        <v>5</v>
      </c>
      <c r="E1835" s="339">
        <v>7.5010000000000003</v>
      </c>
      <c r="F1835" s="339">
        <v>6.92</v>
      </c>
      <c r="G1835" s="339">
        <v>8.2409999999999997</v>
      </c>
      <c r="H1835" s="339">
        <v>2.0299999999999998</v>
      </c>
      <c r="I1835" s="339">
        <v>1.829</v>
      </c>
    </row>
    <row r="1836" spans="2:9" x14ac:dyDescent="0.2">
      <c r="B1836" s="943">
        <v>44693</v>
      </c>
      <c r="C1836" s="339">
        <v>3.3740000000000001</v>
      </c>
      <c r="D1836" s="339">
        <v>4.9790000000000001</v>
      </c>
      <c r="E1836" s="339">
        <v>7.3849999999999998</v>
      </c>
      <c r="F1836" s="339">
        <v>6.6769999999999996</v>
      </c>
      <c r="G1836" s="339">
        <v>8.0830000000000002</v>
      </c>
      <c r="H1836" s="339">
        <v>1.891</v>
      </c>
      <c r="I1836" s="339">
        <v>1.7110000000000001</v>
      </c>
    </row>
    <row r="1837" spans="2:9" x14ac:dyDescent="0.2">
      <c r="B1837" s="943">
        <v>44694</v>
      </c>
      <c r="C1837" s="339">
        <v>3.3210000000000002</v>
      </c>
      <c r="D1837" s="339">
        <v>4.9960000000000004</v>
      </c>
      <c r="E1837" s="339">
        <v>7.415</v>
      </c>
      <c r="F1837" s="339">
        <v>6.81</v>
      </c>
      <c r="G1837" s="339">
        <v>8.141</v>
      </c>
      <c r="H1837" s="339">
        <v>1.9630000000000001</v>
      </c>
      <c r="I1837" s="339">
        <v>1.8009999999999999</v>
      </c>
    </row>
    <row r="1838" spans="2:9" x14ac:dyDescent="0.2">
      <c r="B1838" s="943">
        <v>44697</v>
      </c>
      <c r="C1838" s="339">
        <v>3.3079999999999998</v>
      </c>
      <c r="D1838" s="339">
        <v>4.9379999999999997</v>
      </c>
      <c r="E1838" s="339">
        <v>7.4009999999999998</v>
      </c>
      <c r="F1838" s="339">
        <v>6.6459999999999999</v>
      </c>
      <c r="G1838" s="339">
        <v>8.1869999999999994</v>
      </c>
      <c r="H1838" s="339">
        <v>1.972</v>
      </c>
      <c r="I1838" s="339">
        <v>1.819</v>
      </c>
    </row>
    <row r="1839" spans="2:9" x14ac:dyDescent="0.2">
      <c r="B1839" s="943">
        <v>44698</v>
      </c>
      <c r="C1839" s="339">
        <v>3.335</v>
      </c>
      <c r="D1839" s="339">
        <v>4.9009999999999998</v>
      </c>
      <c r="E1839" s="339">
        <v>7.415</v>
      </c>
      <c r="F1839" s="339">
        <v>6.5810000000000004</v>
      </c>
      <c r="G1839" s="339">
        <v>8.1869999999999994</v>
      </c>
      <c r="H1839" s="339">
        <v>2.0529999999999999</v>
      </c>
      <c r="I1839" s="339">
        <v>1.927</v>
      </c>
    </row>
    <row r="1840" spans="2:9" x14ac:dyDescent="0.2">
      <c r="B1840" s="943">
        <v>44699</v>
      </c>
      <c r="C1840" s="339">
        <v>3.3479999999999999</v>
      </c>
      <c r="D1840" s="339">
        <v>4.8680000000000003</v>
      </c>
      <c r="E1840" s="339">
        <v>7.4139999999999997</v>
      </c>
      <c r="F1840" s="339">
        <v>6.609</v>
      </c>
      <c r="G1840" s="339">
        <v>8.1839999999999993</v>
      </c>
      <c r="H1840" s="339">
        <v>2.0299999999999998</v>
      </c>
      <c r="I1840" s="339">
        <v>1.907</v>
      </c>
    </row>
    <row r="1841" spans="2:9" x14ac:dyDescent="0.2">
      <c r="B1841" s="943">
        <v>44700</v>
      </c>
      <c r="C1841" s="339">
        <v>3.3519999999999999</v>
      </c>
      <c r="D1841" s="339">
        <v>4.7480000000000002</v>
      </c>
      <c r="E1841" s="339">
        <v>7.2370000000000001</v>
      </c>
      <c r="F1841" s="339">
        <v>6.5330000000000004</v>
      </c>
      <c r="G1841" s="339">
        <v>8.1820000000000004</v>
      </c>
      <c r="H1841" s="339">
        <v>1.952</v>
      </c>
      <c r="I1841" s="339">
        <v>1.847</v>
      </c>
    </row>
    <row r="1842" spans="2:9" x14ac:dyDescent="0.2">
      <c r="B1842" s="943">
        <v>44701</v>
      </c>
      <c r="C1842" s="339">
        <v>3.323</v>
      </c>
      <c r="D1842" s="339">
        <v>4.6470000000000002</v>
      </c>
      <c r="E1842" s="339">
        <v>6.9020000000000001</v>
      </c>
      <c r="F1842" s="339">
        <v>6.4530000000000003</v>
      </c>
      <c r="G1842" s="339">
        <v>8.1549999999999994</v>
      </c>
      <c r="H1842" s="339">
        <v>1.9630000000000001</v>
      </c>
      <c r="I1842" s="339">
        <v>1.861</v>
      </c>
    </row>
    <row r="1843" spans="2:9" x14ac:dyDescent="0.2">
      <c r="B1843" s="943">
        <v>44704</v>
      </c>
      <c r="C1843" s="339">
        <v>3.2919999999999998</v>
      </c>
      <c r="D1843" s="339">
        <v>4.5869999999999997</v>
      </c>
      <c r="E1843" s="339">
        <v>6.8840000000000003</v>
      </c>
      <c r="F1843" s="339">
        <v>6.5010000000000003</v>
      </c>
      <c r="G1843" s="339">
        <v>8.0730000000000004</v>
      </c>
      <c r="H1843" s="339">
        <v>2.02</v>
      </c>
      <c r="I1843" s="339">
        <v>1.9279999999999999</v>
      </c>
    </row>
    <row r="1844" spans="2:9" x14ac:dyDescent="0.2">
      <c r="B1844" s="943">
        <v>44705</v>
      </c>
      <c r="C1844" s="339">
        <v>3.282</v>
      </c>
      <c r="D1844" s="339">
        <v>4.5709999999999997</v>
      </c>
      <c r="E1844" s="339">
        <v>6.8410000000000002</v>
      </c>
      <c r="F1844" s="339">
        <v>6.4909999999999997</v>
      </c>
      <c r="G1844" s="339">
        <v>7.9550000000000001</v>
      </c>
      <c r="H1844" s="339">
        <v>1.9830000000000001</v>
      </c>
      <c r="I1844" s="339">
        <v>1.883</v>
      </c>
    </row>
    <row r="1845" spans="2:9" x14ac:dyDescent="0.2">
      <c r="B1845" s="943">
        <v>44706</v>
      </c>
      <c r="C1845" s="339">
        <v>3.2589999999999999</v>
      </c>
      <c r="D1845" s="339">
        <v>4.5350000000000001</v>
      </c>
      <c r="E1845" s="339">
        <v>6.84</v>
      </c>
      <c r="F1845" s="339">
        <v>6.5350000000000001</v>
      </c>
      <c r="G1845" s="339">
        <v>7.8760000000000003</v>
      </c>
      <c r="H1845" s="339">
        <v>1.9550000000000001</v>
      </c>
      <c r="I1845" s="339">
        <v>1.867</v>
      </c>
    </row>
    <row r="1846" spans="2:9" x14ac:dyDescent="0.2">
      <c r="B1846" s="943">
        <v>44707</v>
      </c>
      <c r="C1846" s="339">
        <v>3.1720000000000002</v>
      </c>
      <c r="D1846" s="339">
        <v>4.6139999999999999</v>
      </c>
      <c r="E1846" s="339">
        <v>6.9829999999999997</v>
      </c>
      <c r="F1846" s="339">
        <v>6.6390000000000002</v>
      </c>
      <c r="G1846" s="339">
        <v>7.8280000000000003</v>
      </c>
      <c r="H1846" s="339">
        <v>1.9910000000000001</v>
      </c>
      <c r="I1846" s="339">
        <v>1.8919999999999999</v>
      </c>
    </row>
    <row r="1847" spans="2:9" x14ac:dyDescent="0.2">
      <c r="B1847" s="943">
        <v>44708</v>
      </c>
      <c r="C1847" s="339">
        <v>3.0640000000000001</v>
      </c>
      <c r="D1847" s="339">
        <v>4.6180000000000003</v>
      </c>
      <c r="E1847" s="339">
        <v>7.0519999999999996</v>
      </c>
      <c r="F1847" s="339">
        <v>6.6680000000000001</v>
      </c>
      <c r="G1847" s="339">
        <v>7.827</v>
      </c>
      <c r="H1847" s="339">
        <v>1.9510000000000001</v>
      </c>
      <c r="I1847" s="339">
        <v>1.865</v>
      </c>
    </row>
    <row r="1848" spans="2:9" x14ac:dyDescent="0.2">
      <c r="B1848" s="943">
        <v>44711</v>
      </c>
      <c r="C1848" s="339">
        <v>3.0529999999999999</v>
      </c>
      <c r="D1848" s="339">
        <v>4.6289999999999996</v>
      </c>
      <c r="E1848" s="339">
        <v>7.1580000000000004</v>
      </c>
      <c r="F1848" s="339">
        <v>6.5739999999999998</v>
      </c>
      <c r="G1848" s="339">
        <v>7.8730000000000002</v>
      </c>
      <c r="H1848" s="339">
        <v>2.0299999999999998</v>
      </c>
      <c r="I1848" s="339">
        <v>1.9530000000000001</v>
      </c>
    </row>
    <row r="1849" spans="2:9" x14ac:dyDescent="0.2">
      <c r="B1849" s="943">
        <v>44712</v>
      </c>
      <c r="C1849" s="339">
        <v>3.085</v>
      </c>
      <c r="D1849" s="339">
        <v>4.6289999999999996</v>
      </c>
      <c r="E1849" s="339">
        <v>7.2</v>
      </c>
      <c r="F1849" s="339">
        <v>6.593</v>
      </c>
      <c r="G1849" s="339">
        <v>7.891</v>
      </c>
      <c r="H1849" s="339">
        <v>2.1</v>
      </c>
      <c r="I1849" s="339">
        <v>1.9890000000000001</v>
      </c>
    </row>
    <row r="1850" spans="2:9" x14ac:dyDescent="0.2">
      <c r="B1850" s="943">
        <v>44713</v>
      </c>
      <c r="C1850" s="339">
        <v>3.0830000000000002</v>
      </c>
      <c r="D1850" s="339">
        <v>4.617</v>
      </c>
      <c r="E1850" s="339">
        <v>7.1749999999999998</v>
      </c>
      <c r="F1850" s="339">
        <v>6.4909999999999997</v>
      </c>
      <c r="G1850" s="339">
        <v>7.891</v>
      </c>
      <c r="H1850" s="339">
        <v>2.169</v>
      </c>
      <c r="I1850" s="339">
        <v>2.048</v>
      </c>
    </row>
    <row r="1851" spans="2:9" x14ac:dyDescent="0.2">
      <c r="B1851" s="943">
        <v>44714</v>
      </c>
      <c r="C1851" s="339">
        <v>3.085</v>
      </c>
      <c r="D1851" s="339">
        <v>4.609</v>
      </c>
      <c r="E1851" s="339">
        <v>7.1289999999999996</v>
      </c>
      <c r="F1851" s="339">
        <v>6.5709999999999997</v>
      </c>
      <c r="G1851" s="339">
        <v>8.1010000000000009</v>
      </c>
      <c r="H1851" s="339">
        <v>2.214</v>
      </c>
      <c r="I1851" s="339">
        <v>2.1070000000000002</v>
      </c>
    </row>
    <row r="1852" spans="2:9" x14ac:dyDescent="0.2">
      <c r="B1852" s="943">
        <v>44715</v>
      </c>
      <c r="C1852" s="339">
        <v>3.0830000000000002</v>
      </c>
      <c r="D1852" s="339">
        <v>4.6059999999999999</v>
      </c>
      <c r="E1852" s="339">
        <v>7.13</v>
      </c>
      <c r="F1852" s="339">
        <v>6.641</v>
      </c>
      <c r="G1852" s="339">
        <v>8.1140000000000008</v>
      </c>
      <c r="H1852" s="339">
        <v>2.2309999999999999</v>
      </c>
      <c r="I1852" s="339">
        <v>2.1320000000000001</v>
      </c>
    </row>
    <row r="1853" spans="2:9" x14ac:dyDescent="0.2">
      <c r="B1853" s="943">
        <v>44718</v>
      </c>
      <c r="C1853" s="339">
        <v>3.113</v>
      </c>
      <c r="D1853" s="339">
        <v>4.6890000000000001</v>
      </c>
      <c r="E1853" s="339">
        <v>7.13</v>
      </c>
      <c r="F1853" s="339">
        <v>6.585</v>
      </c>
      <c r="G1853" s="339">
        <v>8.2119999999999997</v>
      </c>
      <c r="H1853" s="339">
        <v>2.2959999999999998</v>
      </c>
      <c r="I1853" s="339">
        <v>2.141</v>
      </c>
    </row>
    <row r="1854" spans="2:9" x14ac:dyDescent="0.2">
      <c r="B1854" s="943">
        <v>44719</v>
      </c>
      <c r="C1854" s="339">
        <v>3.1309999999999998</v>
      </c>
      <c r="D1854" s="339">
        <v>4.8250000000000002</v>
      </c>
      <c r="E1854" s="339">
        <v>7.1459999999999999</v>
      </c>
      <c r="F1854" s="339">
        <v>6.5609999999999999</v>
      </c>
      <c r="G1854" s="339">
        <v>8.2129999999999992</v>
      </c>
      <c r="H1854" s="339">
        <v>2.2309999999999999</v>
      </c>
      <c r="I1854" s="339">
        <v>2.1190000000000002</v>
      </c>
    </row>
    <row r="1855" spans="2:9" x14ac:dyDescent="0.2">
      <c r="B1855" s="943">
        <v>44720</v>
      </c>
      <c r="C1855" s="339">
        <v>3.1389999999999998</v>
      </c>
      <c r="D1855" s="339">
        <v>5.0229999999999997</v>
      </c>
      <c r="E1855" s="339">
        <v>7.306</v>
      </c>
      <c r="F1855" s="339">
        <v>6.726</v>
      </c>
      <c r="G1855" s="339">
        <v>8.2140000000000004</v>
      </c>
      <c r="H1855" s="339">
        <v>2.278</v>
      </c>
      <c r="I1855" s="339">
        <v>2.1760000000000002</v>
      </c>
    </row>
    <row r="1856" spans="2:9" x14ac:dyDescent="0.2">
      <c r="B1856" s="943">
        <v>44721</v>
      </c>
      <c r="C1856" s="339">
        <v>3.2069999999999999</v>
      </c>
      <c r="D1856" s="339">
        <v>5.1749999999999998</v>
      </c>
      <c r="E1856" s="339">
        <v>7.4630000000000001</v>
      </c>
      <c r="F1856" s="339">
        <v>6.9080000000000004</v>
      </c>
      <c r="G1856" s="339">
        <v>8.3249999999999993</v>
      </c>
      <c r="H1856" s="339">
        <v>2.3969999999999998</v>
      </c>
      <c r="I1856" s="339">
        <v>2.278</v>
      </c>
    </row>
    <row r="1857" spans="2:9" x14ac:dyDescent="0.2">
      <c r="B1857" s="943">
        <v>44722</v>
      </c>
      <c r="C1857" s="339">
        <v>3.2650000000000001</v>
      </c>
      <c r="D1857" s="339">
        <v>5.2460000000000004</v>
      </c>
      <c r="E1857" s="339">
        <v>7.7009999999999996</v>
      </c>
      <c r="F1857" s="339">
        <v>7.1580000000000004</v>
      </c>
      <c r="G1857" s="339">
        <v>8.3940000000000001</v>
      </c>
      <c r="H1857" s="339">
        <v>2.5179999999999998</v>
      </c>
      <c r="I1857" s="339">
        <v>2.4329999999999998</v>
      </c>
    </row>
    <row r="1858" spans="2:9" x14ac:dyDescent="0.2">
      <c r="B1858" s="943">
        <v>44725</v>
      </c>
      <c r="C1858" s="339">
        <v>3.492</v>
      </c>
      <c r="D1858" s="339">
        <v>5.4660000000000002</v>
      </c>
      <c r="E1858" s="339">
        <v>8.2319999999999993</v>
      </c>
      <c r="F1858" s="339">
        <v>7.6340000000000003</v>
      </c>
      <c r="G1858" s="339">
        <v>8.3940000000000001</v>
      </c>
      <c r="H1858" s="339">
        <v>2.6749999999999998</v>
      </c>
      <c r="I1858" s="339">
        <v>2.6219999999999999</v>
      </c>
    </row>
    <row r="1859" spans="2:9" x14ac:dyDescent="0.2">
      <c r="B1859" s="943">
        <v>44726</v>
      </c>
      <c r="C1859" s="339">
        <v>3.6549999999999998</v>
      </c>
      <c r="D1859" s="339">
        <v>5.4660000000000002</v>
      </c>
      <c r="E1859" s="339">
        <v>8.4039999999999999</v>
      </c>
      <c r="F1859" s="339">
        <v>7.7309999999999999</v>
      </c>
      <c r="G1859" s="339">
        <v>8.8360000000000003</v>
      </c>
      <c r="H1859" s="339">
        <v>2.827</v>
      </c>
      <c r="I1859" s="339">
        <v>2.7890000000000001</v>
      </c>
    </row>
    <row r="1860" spans="2:9" x14ac:dyDescent="0.2">
      <c r="B1860" s="943">
        <v>44727</v>
      </c>
      <c r="C1860" s="339">
        <v>3.6920000000000002</v>
      </c>
      <c r="D1860" s="339">
        <v>5.54</v>
      </c>
      <c r="E1860" s="339">
        <v>8.5079999999999991</v>
      </c>
      <c r="F1860" s="339">
        <v>7.82</v>
      </c>
      <c r="G1860" s="339">
        <v>9.1150000000000002</v>
      </c>
      <c r="H1860" s="339">
        <v>2.653</v>
      </c>
      <c r="I1860" s="339">
        <v>2.6339999999999999</v>
      </c>
    </row>
    <row r="1861" spans="2:9" x14ac:dyDescent="0.2">
      <c r="B1861" s="943">
        <v>44728</v>
      </c>
      <c r="C1861" s="339">
        <v>3.8410000000000002</v>
      </c>
      <c r="D1861" s="339">
        <v>5.7869999999999999</v>
      </c>
      <c r="E1861" s="339">
        <v>8.5779999999999994</v>
      </c>
      <c r="F1861" s="339">
        <v>7.82</v>
      </c>
      <c r="G1861" s="339">
        <v>9.2349999999999994</v>
      </c>
      <c r="H1861" s="339">
        <v>2.7080000000000002</v>
      </c>
      <c r="I1861" s="339">
        <v>2.694</v>
      </c>
    </row>
    <row r="1862" spans="2:9" x14ac:dyDescent="0.2">
      <c r="B1862" s="943">
        <v>44729</v>
      </c>
      <c r="C1862" s="339">
        <v>3.8460000000000001</v>
      </c>
      <c r="D1862" s="339">
        <v>5.5910000000000002</v>
      </c>
      <c r="E1862" s="339">
        <v>8.4540000000000006</v>
      </c>
      <c r="F1862" s="339">
        <v>7.8550000000000004</v>
      </c>
      <c r="G1862" s="339">
        <v>9.2260000000000009</v>
      </c>
      <c r="H1862" s="339">
        <v>2.6110000000000002</v>
      </c>
      <c r="I1862" s="339">
        <v>2.6320000000000001</v>
      </c>
    </row>
    <row r="1863" spans="2:9" x14ac:dyDescent="0.2">
      <c r="B1863" s="943">
        <v>44732</v>
      </c>
      <c r="C1863" s="339">
        <v>3.8839999999999999</v>
      </c>
      <c r="D1863" s="339">
        <v>5.6070000000000002</v>
      </c>
      <c r="E1863" s="339">
        <v>8.5820000000000007</v>
      </c>
      <c r="F1863" s="339">
        <v>8.0440000000000005</v>
      </c>
      <c r="G1863" s="339">
        <v>9.298</v>
      </c>
      <c r="H1863" s="339">
        <v>2.7360000000000002</v>
      </c>
      <c r="I1863" s="339">
        <v>2.758</v>
      </c>
    </row>
    <row r="1864" spans="2:9" x14ac:dyDescent="0.2">
      <c r="B1864" s="943">
        <v>44733</v>
      </c>
      <c r="C1864" s="339">
        <v>3.9359999999999999</v>
      </c>
      <c r="D1864" s="339">
        <v>5.5910000000000002</v>
      </c>
      <c r="E1864" s="339">
        <v>8.5250000000000004</v>
      </c>
      <c r="F1864" s="339">
        <v>7.649</v>
      </c>
      <c r="G1864" s="339">
        <v>9.3439999999999994</v>
      </c>
      <c r="H1864" s="339">
        <v>2.77</v>
      </c>
      <c r="I1864" s="339">
        <v>2.766</v>
      </c>
    </row>
    <row r="1865" spans="2:9" x14ac:dyDescent="0.2">
      <c r="B1865" s="943">
        <v>44734</v>
      </c>
      <c r="C1865" s="339">
        <v>3.9319999999999999</v>
      </c>
      <c r="D1865" s="339">
        <v>5.2679999999999998</v>
      </c>
      <c r="E1865" s="339">
        <v>8.2850000000000001</v>
      </c>
      <c r="F1865" s="339">
        <v>7.1639999999999997</v>
      </c>
      <c r="G1865" s="339">
        <v>9.1880000000000006</v>
      </c>
      <c r="H1865" s="339">
        <v>2.6</v>
      </c>
      <c r="I1865" s="339">
        <v>2.6219999999999999</v>
      </c>
    </row>
    <row r="1866" spans="2:9" x14ac:dyDescent="0.2">
      <c r="B1866" s="943">
        <v>44735</v>
      </c>
      <c r="C1866" s="339">
        <v>3.8519999999999999</v>
      </c>
      <c r="D1866" s="339">
        <v>4.93</v>
      </c>
      <c r="E1866" s="339">
        <v>7.9290000000000003</v>
      </c>
      <c r="F1866" s="339">
        <v>6.9050000000000002</v>
      </c>
      <c r="G1866" s="339">
        <v>8.9260000000000002</v>
      </c>
      <c r="H1866" s="339">
        <v>2.3959999999999999</v>
      </c>
      <c r="I1866" s="339">
        <v>2.3980000000000001</v>
      </c>
    </row>
    <row r="1867" spans="2:9" x14ac:dyDescent="0.2">
      <c r="B1867" s="943">
        <v>44736</v>
      </c>
      <c r="C1867" s="339">
        <v>3.8140000000000001</v>
      </c>
      <c r="D1867" s="339">
        <v>4.9740000000000002</v>
      </c>
      <c r="E1867" s="339">
        <v>7.9660000000000002</v>
      </c>
      <c r="F1867" s="339">
        <v>6.99</v>
      </c>
      <c r="G1867" s="339">
        <v>8.7140000000000004</v>
      </c>
      <c r="H1867" s="339">
        <v>2.403</v>
      </c>
      <c r="I1867" s="339">
        <v>2.4079999999999999</v>
      </c>
    </row>
    <row r="1868" spans="2:9" x14ac:dyDescent="0.2">
      <c r="B1868" s="943">
        <v>44739</v>
      </c>
      <c r="C1868" s="339">
        <v>3.7879999999999998</v>
      </c>
      <c r="D1868" s="339">
        <v>5.0599999999999996</v>
      </c>
      <c r="E1868" s="339">
        <v>8.2959999999999994</v>
      </c>
      <c r="F1868" s="339">
        <v>7.3540000000000001</v>
      </c>
      <c r="G1868" s="339">
        <v>8.8040000000000003</v>
      </c>
      <c r="H1868" s="339">
        <v>2.5089999999999999</v>
      </c>
      <c r="I1868" s="339">
        <v>2.524</v>
      </c>
    </row>
    <row r="1869" spans="2:9" x14ac:dyDescent="0.2">
      <c r="B1869" s="943">
        <v>44740</v>
      </c>
      <c r="C1869" s="339">
        <v>3.794</v>
      </c>
      <c r="D1869" s="339">
        <v>5.1070000000000002</v>
      </c>
      <c r="E1869" s="339">
        <v>8.3109999999999999</v>
      </c>
      <c r="F1869" s="339">
        <v>7.242</v>
      </c>
      <c r="G1869" s="339">
        <v>8.89</v>
      </c>
      <c r="H1869" s="339">
        <v>2.6</v>
      </c>
      <c r="I1869" s="339">
        <v>2.6120000000000001</v>
      </c>
    </row>
    <row r="1870" spans="2:9" x14ac:dyDescent="0.2">
      <c r="B1870" s="943">
        <v>44741</v>
      </c>
      <c r="C1870" s="339">
        <v>3.7549999999999999</v>
      </c>
      <c r="D1870" s="339">
        <v>4.9649999999999999</v>
      </c>
      <c r="E1870" s="339">
        <v>8.1920000000000002</v>
      </c>
      <c r="F1870" s="339">
        <v>7.077</v>
      </c>
      <c r="G1870" s="339">
        <v>8.8510000000000009</v>
      </c>
      <c r="H1870" s="339">
        <v>2.4870000000000001</v>
      </c>
      <c r="I1870" s="339">
        <v>2.5</v>
      </c>
    </row>
    <row r="1871" spans="2:9" x14ac:dyDescent="0.2">
      <c r="B1871" s="943">
        <v>44742</v>
      </c>
      <c r="C1871" s="339">
        <v>3.6440000000000001</v>
      </c>
      <c r="D1871" s="339">
        <v>4.7699999999999996</v>
      </c>
      <c r="E1871" s="339">
        <v>7.9630000000000001</v>
      </c>
      <c r="F1871" s="339">
        <v>6.8979999999999997</v>
      </c>
      <c r="G1871" s="339">
        <v>8.7859999999999996</v>
      </c>
      <c r="H1871" s="339">
        <v>2.3439999999999999</v>
      </c>
      <c r="I1871" s="339">
        <v>2.3530000000000002</v>
      </c>
    </row>
    <row r="1872" spans="2:9" x14ac:dyDescent="0.2">
      <c r="B1872" s="943">
        <v>44743</v>
      </c>
      <c r="C1872" s="339">
        <v>3.5569999999999999</v>
      </c>
      <c r="D1872" s="339">
        <v>4.4589999999999996</v>
      </c>
      <c r="E1872" s="339">
        <v>7.8869999999999996</v>
      </c>
      <c r="F1872" s="339">
        <v>6.5019999999999998</v>
      </c>
      <c r="G1872" s="339">
        <v>8.8179999999999996</v>
      </c>
      <c r="H1872" s="339">
        <v>2.2200000000000002</v>
      </c>
      <c r="I1872" s="339">
        <v>2.2429999999999999</v>
      </c>
    </row>
    <row r="1873" spans="2:9" x14ac:dyDescent="0.2">
      <c r="B1873" s="943">
        <v>44746</v>
      </c>
      <c r="C1873" s="339">
        <v>3.5489999999999999</v>
      </c>
      <c r="D1873" s="339">
        <v>4.4690000000000003</v>
      </c>
      <c r="E1873" s="339">
        <v>8.0449999999999999</v>
      </c>
      <c r="F1873" s="339">
        <v>6.5129999999999999</v>
      </c>
      <c r="G1873" s="339">
        <v>8.8309999999999995</v>
      </c>
      <c r="H1873" s="339">
        <v>2.339</v>
      </c>
      <c r="I1873" s="339">
        <v>2.3650000000000002</v>
      </c>
    </row>
    <row r="1874" spans="2:9" x14ac:dyDescent="0.2">
      <c r="B1874" s="943">
        <v>44747</v>
      </c>
      <c r="C1874" s="339">
        <v>3.5219999999999998</v>
      </c>
      <c r="D1874" s="339">
        <v>4.4690000000000003</v>
      </c>
      <c r="E1874" s="339">
        <v>8.4339999999999993</v>
      </c>
      <c r="F1874" s="339">
        <v>6.694</v>
      </c>
      <c r="G1874" s="339">
        <v>8.8520000000000003</v>
      </c>
      <c r="H1874" s="339">
        <v>2.1960000000000002</v>
      </c>
      <c r="I1874" s="339">
        <v>2.2349999999999999</v>
      </c>
    </row>
    <row r="1875" spans="2:9" x14ac:dyDescent="0.2">
      <c r="B1875" s="943">
        <v>44748</v>
      </c>
      <c r="C1875" s="339">
        <v>3.4809999999999999</v>
      </c>
      <c r="D1875" s="339">
        <v>4.5449999999999999</v>
      </c>
      <c r="E1875" s="339">
        <v>8.6229999999999993</v>
      </c>
      <c r="F1875" s="339">
        <v>6.67</v>
      </c>
      <c r="G1875" s="339">
        <v>8.8650000000000002</v>
      </c>
      <c r="H1875" s="339">
        <v>2.177</v>
      </c>
      <c r="I1875" s="339">
        <v>2.2080000000000002</v>
      </c>
    </row>
    <row r="1876" spans="2:9" x14ac:dyDescent="0.2">
      <c r="B1876" s="943">
        <v>44749</v>
      </c>
      <c r="C1876" s="339">
        <v>3.4660000000000002</v>
      </c>
      <c r="D1876" s="339">
        <v>4.4850000000000003</v>
      </c>
      <c r="E1876" s="339">
        <v>8.6669999999999998</v>
      </c>
      <c r="F1876" s="339">
        <v>6.7539999999999996</v>
      </c>
      <c r="G1876" s="339">
        <v>8.9049999999999994</v>
      </c>
      <c r="H1876" s="339">
        <v>2.286</v>
      </c>
      <c r="I1876" s="339">
        <v>2.3109999999999999</v>
      </c>
    </row>
    <row r="1877" spans="2:9" x14ac:dyDescent="0.2">
      <c r="B1877" s="943">
        <v>44750</v>
      </c>
      <c r="C1877" s="339">
        <v>3.4529999999999998</v>
      </c>
      <c r="D1877" s="339">
        <v>4.5090000000000003</v>
      </c>
      <c r="E1877" s="339">
        <v>8.5980000000000008</v>
      </c>
      <c r="F1877" s="339">
        <v>6.6609999999999996</v>
      </c>
      <c r="G1877" s="339">
        <v>8.9659999999999993</v>
      </c>
      <c r="H1877" s="339">
        <v>2.306</v>
      </c>
      <c r="I1877" s="339">
        <v>2.339</v>
      </c>
    </row>
    <row r="1878" spans="2:9" x14ac:dyDescent="0.2">
      <c r="B1878" s="943">
        <v>44753</v>
      </c>
      <c r="C1878" s="339">
        <v>3.4169999999999998</v>
      </c>
      <c r="D1878" s="339">
        <v>4.4180000000000001</v>
      </c>
      <c r="E1878" s="339">
        <v>8.5790000000000006</v>
      </c>
      <c r="F1878" s="339">
        <v>6.56</v>
      </c>
      <c r="G1878" s="339">
        <v>9.0069999999999997</v>
      </c>
      <c r="H1878" s="339">
        <v>2.2189999999999999</v>
      </c>
      <c r="I1878" s="339">
        <v>2.2370000000000001</v>
      </c>
    </row>
    <row r="1879" spans="2:9" x14ac:dyDescent="0.2">
      <c r="B1879" s="943">
        <v>44754</v>
      </c>
      <c r="C1879" s="339">
        <v>3.4</v>
      </c>
      <c r="D1879" s="339">
        <v>4.4690000000000003</v>
      </c>
      <c r="E1879" s="339">
        <v>8.8079999999999998</v>
      </c>
      <c r="F1879" s="339">
        <v>6.6840000000000002</v>
      </c>
      <c r="G1879" s="339">
        <v>9.01</v>
      </c>
      <c r="H1879" s="339">
        <v>2.1160000000000001</v>
      </c>
      <c r="I1879" s="339">
        <v>2.1120000000000001</v>
      </c>
    </row>
    <row r="1880" spans="2:9" x14ac:dyDescent="0.2">
      <c r="B1880" s="943">
        <v>44755</v>
      </c>
      <c r="C1880" s="339">
        <v>3.3719999999999999</v>
      </c>
      <c r="D1880" s="339">
        <v>4.4669999999999996</v>
      </c>
      <c r="E1880" s="339">
        <v>9.0670000000000002</v>
      </c>
      <c r="F1880" s="339">
        <v>6.7889999999999997</v>
      </c>
      <c r="G1880" s="339">
        <v>9.0879999999999992</v>
      </c>
      <c r="H1880" s="339">
        <v>2.1360000000000001</v>
      </c>
      <c r="I1880" s="339">
        <v>2.1190000000000002</v>
      </c>
    </row>
    <row r="1881" spans="2:9" x14ac:dyDescent="0.2">
      <c r="B1881" s="943">
        <v>44756</v>
      </c>
      <c r="C1881" s="339">
        <v>3.3690000000000002</v>
      </c>
      <c r="D1881" s="339">
        <v>4.4850000000000003</v>
      </c>
      <c r="E1881" s="339">
        <v>9.0760000000000005</v>
      </c>
      <c r="F1881" s="339">
        <v>6.8719999999999999</v>
      </c>
      <c r="G1881" s="339">
        <v>9.1769999999999996</v>
      </c>
      <c r="H1881" s="339">
        <v>2.218</v>
      </c>
      <c r="I1881" s="339">
        <v>2.15</v>
      </c>
    </row>
    <row r="1882" spans="2:9" x14ac:dyDescent="0.2">
      <c r="B1882" s="943">
        <v>44757</v>
      </c>
      <c r="C1882" s="339">
        <v>3.36</v>
      </c>
      <c r="D1882" s="339">
        <v>4.4729999999999999</v>
      </c>
      <c r="E1882" s="339">
        <v>9.0790000000000006</v>
      </c>
      <c r="F1882" s="339">
        <v>6.71</v>
      </c>
      <c r="G1882" s="339">
        <v>9.1590000000000007</v>
      </c>
      <c r="H1882" s="339">
        <v>2.194</v>
      </c>
      <c r="I1882" s="339">
        <v>2.129</v>
      </c>
    </row>
    <row r="1883" spans="2:9" x14ac:dyDescent="0.2">
      <c r="B1883" s="943">
        <v>44760</v>
      </c>
      <c r="C1883" s="339">
        <v>3.3490000000000002</v>
      </c>
      <c r="D1883" s="339">
        <v>4.4930000000000003</v>
      </c>
      <c r="E1883" s="339">
        <v>8.9149999999999991</v>
      </c>
      <c r="F1883" s="339">
        <v>6.6710000000000003</v>
      </c>
      <c r="G1883" s="339">
        <v>9.14</v>
      </c>
      <c r="H1883" s="339">
        <v>2.2690000000000001</v>
      </c>
      <c r="I1883" s="339">
        <v>2.2040000000000002</v>
      </c>
    </row>
    <row r="1884" spans="2:9" x14ac:dyDescent="0.2">
      <c r="B1884" s="943">
        <v>44761</v>
      </c>
      <c r="C1884" s="339">
        <v>3.3620000000000001</v>
      </c>
      <c r="D1884" s="339">
        <v>4.4450000000000003</v>
      </c>
      <c r="E1884" s="339">
        <v>8.7149999999999999</v>
      </c>
      <c r="F1884" s="339">
        <v>6.63</v>
      </c>
      <c r="G1884" s="339">
        <v>9.1229999999999993</v>
      </c>
      <c r="H1884" s="339">
        <v>2.3180000000000001</v>
      </c>
      <c r="I1884" s="339">
        <v>2.226</v>
      </c>
    </row>
    <row r="1885" spans="2:9" x14ac:dyDescent="0.2">
      <c r="B1885" s="943">
        <v>44762</v>
      </c>
      <c r="C1885" s="339">
        <v>3.3330000000000002</v>
      </c>
      <c r="D1885" s="339">
        <v>4.468</v>
      </c>
      <c r="E1885" s="339">
        <v>8.5079999999999991</v>
      </c>
      <c r="F1885" s="339">
        <v>6.5430000000000001</v>
      </c>
      <c r="G1885" s="339">
        <v>9.1140000000000008</v>
      </c>
      <c r="H1885" s="339">
        <v>2.3159999999999998</v>
      </c>
      <c r="I1885" s="339">
        <v>2.2240000000000002</v>
      </c>
    </row>
    <row r="1886" spans="2:9" x14ac:dyDescent="0.2">
      <c r="B1886" s="943">
        <v>44763</v>
      </c>
      <c r="C1886" s="339">
        <v>3.3380000000000001</v>
      </c>
      <c r="D1886" s="339">
        <v>4.4470000000000001</v>
      </c>
      <c r="E1886" s="339">
        <v>8.5359999999999996</v>
      </c>
      <c r="F1886" s="339">
        <v>6.1509999999999998</v>
      </c>
      <c r="G1886" s="339">
        <v>8.9939999999999998</v>
      </c>
      <c r="H1886" s="339">
        <v>2.3010000000000002</v>
      </c>
      <c r="I1886" s="339">
        <v>2.214</v>
      </c>
    </row>
    <row r="1887" spans="2:9" x14ac:dyDescent="0.2">
      <c r="B1887" s="943">
        <v>44764</v>
      </c>
      <c r="C1887" s="339">
        <v>3.21</v>
      </c>
      <c r="D1887" s="339">
        <v>4.3559999999999999</v>
      </c>
      <c r="E1887" s="339">
        <v>8.2870000000000008</v>
      </c>
      <c r="F1887" s="339">
        <v>5.8730000000000002</v>
      </c>
      <c r="G1887" s="339">
        <v>8.8219999999999992</v>
      </c>
      <c r="H1887" s="339">
        <v>2.1080000000000001</v>
      </c>
      <c r="I1887" s="339">
        <v>2.0289999999999999</v>
      </c>
    </row>
    <row r="1888" spans="2:9" x14ac:dyDescent="0.2">
      <c r="B1888" s="943">
        <v>44767</v>
      </c>
      <c r="C1888" s="339">
        <v>3.1080000000000001</v>
      </c>
      <c r="D1888" s="339">
        <v>4.34</v>
      </c>
      <c r="E1888" s="339">
        <v>8.09</v>
      </c>
      <c r="F1888" s="339">
        <v>5.84</v>
      </c>
      <c r="G1888" s="339">
        <v>8.4269999999999996</v>
      </c>
      <c r="H1888" s="339">
        <v>2.0870000000000002</v>
      </c>
      <c r="I1888" s="339">
        <v>2.0049999999999999</v>
      </c>
    </row>
    <row r="1889" spans="2:9" x14ac:dyDescent="0.2">
      <c r="B1889" s="943">
        <v>44768</v>
      </c>
      <c r="C1889" s="339">
        <v>3.0579999999999998</v>
      </c>
      <c r="D1889" s="339">
        <v>4.2770000000000001</v>
      </c>
      <c r="E1889" s="339">
        <v>8.2360000000000007</v>
      </c>
      <c r="F1889" s="339">
        <v>5.7140000000000004</v>
      </c>
      <c r="G1889" s="339">
        <v>8.4079999999999995</v>
      </c>
      <c r="H1889" s="339">
        <v>1.9950000000000001</v>
      </c>
      <c r="I1889" s="339">
        <v>1.921</v>
      </c>
    </row>
    <row r="1890" spans="2:9" x14ac:dyDescent="0.2">
      <c r="B1890" s="943">
        <v>44769</v>
      </c>
      <c r="C1890" s="339">
        <v>3.028</v>
      </c>
      <c r="D1890" s="339">
        <v>4.2519999999999998</v>
      </c>
      <c r="E1890" s="339">
        <v>8.2140000000000004</v>
      </c>
      <c r="F1890" s="339">
        <v>5.806</v>
      </c>
      <c r="G1890" s="339">
        <v>8.2159999999999993</v>
      </c>
      <c r="H1890" s="339">
        <v>2.0059999999999998</v>
      </c>
      <c r="I1890" s="339">
        <v>1.9339999999999999</v>
      </c>
    </row>
    <row r="1891" spans="2:9" x14ac:dyDescent="0.2">
      <c r="B1891" s="943">
        <v>44770</v>
      </c>
      <c r="C1891" s="339">
        <v>2.9569999999999999</v>
      </c>
      <c r="D1891" s="339">
        <v>4.1539999999999999</v>
      </c>
      <c r="E1891" s="339">
        <v>8.2609999999999992</v>
      </c>
      <c r="F1891" s="339">
        <v>5.7670000000000003</v>
      </c>
      <c r="G1891" s="339">
        <v>8.0950000000000006</v>
      </c>
      <c r="H1891" s="339">
        <v>1.8819999999999999</v>
      </c>
      <c r="I1891" s="339">
        <v>1.8069999999999999</v>
      </c>
    </row>
    <row r="1892" spans="2:9" x14ac:dyDescent="0.2">
      <c r="B1892" s="943">
        <v>44771</v>
      </c>
      <c r="C1892" s="339">
        <v>2.9049999999999998</v>
      </c>
      <c r="D1892" s="339">
        <v>4.03</v>
      </c>
      <c r="E1892" s="339">
        <v>8.0990000000000002</v>
      </c>
      <c r="F1892" s="339">
        <v>5.516</v>
      </c>
      <c r="G1892" s="339">
        <v>8.0820000000000007</v>
      </c>
      <c r="H1892" s="339">
        <v>1.871</v>
      </c>
      <c r="I1892" s="339">
        <v>1.78</v>
      </c>
    </row>
    <row r="1893" spans="2:9" x14ac:dyDescent="0.2">
      <c r="B1893" s="943">
        <v>44774</v>
      </c>
      <c r="C1893" s="339">
        <v>2.8780000000000001</v>
      </c>
      <c r="D1893" s="339">
        <v>3.9159999999999999</v>
      </c>
      <c r="E1893" s="339">
        <v>7.8460000000000001</v>
      </c>
      <c r="F1893" s="339">
        <v>5.367</v>
      </c>
      <c r="G1893" s="339">
        <v>8.1509999999999998</v>
      </c>
      <c r="H1893" s="339">
        <v>1.835</v>
      </c>
      <c r="I1893" s="339">
        <v>1.7430000000000001</v>
      </c>
    </row>
    <row r="1894" spans="2:9" x14ac:dyDescent="0.2">
      <c r="B1894" s="943">
        <v>44775</v>
      </c>
      <c r="C1894" s="339">
        <v>2.7989999999999999</v>
      </c>
      <c r="D1894" s="339">
        <v>3.8570000000000002</v>
      </c>
      <c r="E1894" s="339">
        <v>7.8209999999999997</v>
      </c>
      <c r="F1894" s="339">
        <v>5.6070000000000002</v>
      </c>
      <c r="G1894" s="339">
        <v>8.1690000000000005</v>
      </c>
      <c r="H1894" s="339">
        <v>1.86</v>
      </c>
      <c r="I1894" s="339">
        <v>1.8</v>
      </c>
    </row>
    <row r="1895" spans="2:9" x14ac:dyDescent="0.2">
      <c r="B1895" s="943">
        <v>44776</v>
      </c>
      <c r="C1895" s="339">
        <v>2.7879999999999998</v>
      </c>
      <c r="D1895" s="339">
        <v>3.9510000000000001</v>
      </c>
      <c r="E1895" s="339">
        <v>7.9850000000000003</v>
      </c>
      <c r="F1895" s="339">
        <v>5.7489999999999997</v>
      </c>
      <c r="G1895" s="339">
        <v>8.2870000000000008</v>
      </c>
      <c r="H1895" s="339">
        <v>1.891</v>
      </c>
      <c r="I1895" s="339">
        <v>1.8280000000000001</v>
      </c>
    </row>
    <row r="1896" spans="2:9" x14ac:dyDescent="0.2">
      <c r="B1896" s="943">
        <v>44777</v>
      </c>
      <c r="C1896" s="339">
        <v>2.7480000000000002</v>
      </c>
      <c r="D1896" s="339">
        <v>3.8660000000000001</v>
      </c>
      <c r="E1896" s="339">
        <v>7.9560000000000004</v>
      </c>
      <c r="F1896" s="339">
        <v>5.5919999999999996</v>
      </c>
      <c r="G1896" s="339">
        <v>8.3480000000000008</v>
      </c>
      <c r="H1896" s="339">
        <v>1.833</v>
      </c>
      <c r="I1896" s="339">
        <v>1.74</v>
      </c>
    </row>
    <row r="1897" spans="2:9" x14ac:dyDescent="0.2">
      <c r="B1897" s="943">
        <v>44778</v>
      </c>
      <c r="C1897" s="339">
        <v>2.74</v>
      </c>
      <c r="D1897" s="339">
        <v>3.827</v>
      </c>
      <c r="E1897" s="339">
        <v>7.8890000000000002</v>
      </c>
      <c r="F1897" s="339">
        <v>5.4809999999999999</v>
      </c>
      <c r="G1897" s="339">
        <v>8.2029999999999994</v>
      </c>
      <c r="H1897" s="339">
        <v>1.9370000000000001</v>
      </c>
      <c r="I1897" s="339">
        <v>1.9039999999999999</v>
      </c>
    </row>
    <row r="1898" spans="2:9" x14ac:dyDescent="0.2">
      <c r="B1898" s="943">
        <v>44781</v>
      </c>
      <c r="C1898" s="339">
        <v>2.7189999999999999</v>
      </c>
      <c r="D1898" s="339">
        <v>3.7440000000000002</v>
      </c>
      <c r="E1898" s="339">
        <v>7.8440000000000003</v>
      </c>
      <c r="F1898" s="339">
        <v>5.47</v>
      </c>
      <c r="G1898" s="339">
        <v>8.1219999999999999</v>
      </c>
      <c r="H1898" s="339">
        <v>1.8959999999999999</v>
      </c>
      <c r="I1898" s="339">
        <v>1.841</v>
      </c>
    </row>
    <row r="1899" spans="2:9" x14ac:dyDescent="0.2">
      <c r="B1899" s="943">
        <v>44782</v>
      </c>
      <c r="C1899" s="339">
        <v>2.7170000000000001</v>
      </c>
      <c r="D1899" s="339">
        <v>3.8780000000000001</v>
      </c>
      <c r="E1899" s="339">
        <v>7.968</v>
      </c>
      <c r="F1899" s="339">
        <v>5.548</v>
      </c>
      <c r="G1899" s="339">
        <v>7.9569999999999999</v>
      </c>
      <c r="H1899" s="339">
        <v>1.925</v>
      </c>
      <c r="I1899" s="339">
        <v>1.8720000000000001</v>
      </c>
    </row>
    <row r="1900" spans="2:9" x14ac:dyDescent="0.2">
      <c r="B1900" s="943">
        <v>44783</v>
      </c>
      <c r="C1900" s="339">
        <v>2.7160000000000002</v>
      </c>
      <c r="D1900" s="339">
        <v>3.7749999999999999</v>
      </c>
      <c r="E1900" s="339">
        <v>7.9530000000000003</v>
      </c>
      <c r="F1900" s="339">
        <v>5.4130000000000003</v>
      </c>
      <c r="G1900" s="339">
        <v>7.8490000000000002</v>
      </c>
      <c r="H1900" s="339">
        <v>1.897</v>
      </c>
      <c r="I1900" s="339">
        <v>1.8560000000000001</v>
      </c>
    </row>
    <row r="1901" spans="2:9" x14ac:dyDescent="0.2">
      <c r="B1901" s="943">
        <v>44784</v>
      </c>
      <c r="C1901" s="339">
        <v>2.6949999999999998</v>
      </c>
      <c r="D1901" s="339">
        <v>3.74</v>
      </c>
      <c r="E1901" s="339">
        <v>7.702</v>
      </c>
      <c r="F1901" s="339">
        <v>5.3879999999999999</v>
      </c>
      <c r="G1901" s="339">
        <v>7.6870000000000003</v>
      </c>
      <c r="H1901" s="339">
        <v>1.992</v>
      </c>
      <c r="I1901" s="339">
        <v>1.9339999999999999</v>
      </c>
    </row>
    <row r="1902" spans="2:9" x14ac:dyDescent="0.2">
      <c r="B1902" s="943">
        <v>44785</v>
      </c>
      <c r="C1902" s="339">
        <v>2.718</v>
      </c>
      <c r="D1902" s="339">
        <v>3.7719999999999998</v>
      </c>
      <c r="E1902" s="339">
        <v>7.4669999999999996</v>
      </c>
      <c r="F1902" s="339">
        <v>5.3689999999999998</v>
      </c>
      <c r="G1902" s="339">
        <v>7.6310000000000002</v>
      </c>
      <c r="H1902" s="339">
        <v>1.9930000000000001</v>
      </c>
      <c r="I1902" s="339">
        <v>1.9359999999999999</v>
      </c>
    </row>
    <row r="1903" spans="2:9" x14ac:dyDescent="0.2">
      <c r="B1903" s="943">
        <v>44788</v>
      </c>
      <c r="C1903" s="339">
        <v>2.7109999999999999</v>
      </c>
      <c r="D1903" s="339">
        <v>3.7629999999999999</v>
      </c>
      <c r="E1903" s="339">
        <v>7.6159999999999997</v>
      </c>
      <c r="F1903" s="339">
        <v>5.3630000000000004</v>
      </c>
      <c r="G1903" s="339">
        <v>7.6310000000000002</v>
      </c>
      <c r="H1903" s="339">
        <v>1.9079999999999999</v>
      </c>
      <c r="I1903" s="339">
        <v>1.853</v>
      </c>
    </row>
    <row r="1904" spans="2:9" x14ac:dyDescent="0.2">
      <c r="B1904" s="943">
        <v>44789</v>
      </c>
      <c r="C1904" s="339">
        <v>2.7040000000000002</v>
      </c>
      <c r="D1904" s="339">
        <v>3.7679999999999998</v>
      </c>
      <c r="E1904" s="339">
        <v>7.8570000000000002</v>
      </c>
      <c r="F1904" s="339">
        <v>5.4770000000000003</v>
      </c>
      <c r="G1904" s="339">
        <v>7.625</v>
      </c>
      <c r="H1904" s="339">
        <v>1.984</v>
      </c>
      <c r="I1904" s="339">
        <v>1.9139999999999999</v>
      </c>
    </row>
    <row r="1905" spans="2:9" x14ac:dyDescent="0.2">
      <c r="B1905" s="943">
        <v>44790</v>
      </c>
      <c r="C1905" s="339">
        <v>2.7309999999999999</v>
      </c>
      <c r="D1905" s="339">
        <v>3.9380000000000002</v>
      </c>
      <c r="E1905" s="339">
        <v>7.9989999999999997</v>
      </c>
      <c r="F1905" s="339">
        <v>5.6879999999999997</v>
      </c>
      <c r="G1905" s="339">
        <v>7.6639999999999997</v>
      </c>
      <c r="H1905" s="339">
        <v>2.1030000000000002</v>
      </c>
      <c r="I1905" s="339">
        <v>2.0099999999999998</v>
      </c>
    </row>
    <row r="1906" spans="2:9" x14ac:dyDescent="0.2">
      <c r="B1906" s="943">
        <v>44791</v>
      </c>
      <c r="C1906" s="339">
        <v>2.7559999999999998</v>
      </c>
      <c r="D1906" s="339">
        <v>4.0540000000000003</v>
      </c>
      <c r="E1906" s="339">
        <v>8.4190000000000005</v>
      </c>
      <c r="F1906" s="339">
        <v>5.8090000000000002</v>
      </c>
      <c r="G1906" s="339">
        <v>7.75</v>
      </c>
      <c r="H1906" s="339">
        <v>2.1240000000000001</v>
      </c>
      <c r="I1906" s="339">
        <v>2.0710000000000002</v>
      </c>
    </row>
    <row r="1907" spans="2:9" x14ac:dyDescent="0.2">
      <c r="B1907" s="943">
        <v>44792</v>
      </c>
      <c r="C1907" s="339">
        <v>2.8330000000000002</v>
      </c>
      <c r="D1907" s="339">
        <v>4.1929999999999996</v>
      </c>
      <c r="E1907" s="339">
        <v>8.3179999999999996</v>
      </c>
      <c r="F1907" s="339">
        <v>5.9720000000000004</v>
      </c>
      <c r="G1907" s="339">
        <v>7.8460000000000001</v>
      </c>
      <c r="H1907" s="339">
        <v>2.2559999999999998</v>
      </c>
      <c r="I1907" s="339">
        <v>2.1789999999999998</v>
      </c>
    </row>
    <row r="1908" spans="2:9" x14ac:dyDescent="0.2">
      <c r="B1908" s="943">
        <v>44795</v>
      </c>
      <c r="C1908" s="339">
        <v>2.8809999999999998</v>
      </c>
      <c r="D1908" s="339">
        <v>4.2789999999999999</v>
      </c>
      <c r="E1908" s="339">
        <v>8.6959999999999997</v>
      </c>
      <c r="F1908" s="339">
        <v>6.1070000000000002</v>
      </c>
      <c r="G1908" s="339">
        <v>7.8810000000000002</v>
      </c>
      <c r="H1908" s="339">
        <v>2.3460000000000001</v>
      </c>
      <c r="I1908" s="339">
        <v>2.2669999999999999</v>
      </c>
    </row>
    <row r="1909" spans="2:9" x14ac:dyDescent="0.2">
      <c r="B1909" s="943">
        <v>44796</v>
      </c>
      <c r="C1909" s="339">
        <v>2.9239999999999999</v>
      </c>
      <c r="D1909" s="339">
        <v>4.351</v>
      </c>
      <c r="E1909" s="339">
        <v>8.8940000000000001</v>
      </c>
      <c r="F1909" s="339">
        <v>6.2830000000000004</v>
      </c>
      <c r="G1909" s="339">
        <v>7.923</v>
      </c>
      <c r="H1909" s="339">
        <v>2.3580000000000001</v>
      </c>
      <c r="I1909" s="339">
        <v>2.2959999999999998</v>
      </c>
    </row>
    <row r="1910" spans="2:9" x14ac:dyDescent="0.2">
      <c r="B1910" s="943">
        <v>44797</v>
      </c>
      <c r="C1910" s="339">
        <v>3.101</v>
      </c>
      <c r="D1910" s="339">
        <v>4.5389999999999997</v>
      </c>
      <c r="E1910" s="339">
        <v>8.7100000000000009</v>
      </c>
      <c r="F1910" s="339">
        <v>6.3479999999999999</v>
      </c>
      <c r="G1910" s="339">
        <v>8.048</v>
      </c>
      <c r="H1910" s="339">
        <v>2.431</v>
      </c>
      <c r="I1910" s="339">
        <v>2.3559999999999999</v>
      </c>
    </row>
    <row r="1911" spans="2:9" x14ac:dyDescent="0.2">
      <c r="B1911" s="943">
        <v>44798</v>
      </c>
      <c r="C1911" s="339">
        <v>3.1589999999999998</v>
      </c>
      <c r="D1911" s="339">
        <v>4.5819999999999999</v>
      </c>
      <c r="E1911" s="339">
        <v>8.52</v>
      </c>
      <c r="F1911" s="339">
        <v>6.1879999999999997</v>
      </c>
      <c r="G1911" s="339">
        <v>8.0630000000000006</v>
      </c>
      <c r="H1911" s="339">
        <v>2.375</v>
      </c>
      <c r="I1911" s="339">
        <v>2.339</v>
      </c>
    </row>
    <row r="1912" spans="2:9" x14ac:dyDescent="0.2">
      <c r="B1912" s="943">
        <v>44799</v>
      </c>
      <c r="C1912" s="339">
        <v>3.1949999999999998</v>
      </c>
      <c r="D1912" s="339">
        <v>4.6769999999999996</v>
      </c>
      <c r="E1912" s="339">
        <v>8.702</v>
      </c>
      <c r="F1912" s="339">
        <v>6.24</v>
      </c>
      <c r="G1912" s="339">
        <v>8.0419999999999998</v>
      </c>
      <c r="H1912" s="339">
        <v>2.46</v>
      </c>
      <c r="I1912" s="339">
        <v>2.4249999999999998</v>
      </c>
    </row>
    <row r="1913" spans="2:9" x14ac:dyDescent="0.2">
      <c r="B1913" s="943">
        <v>44802</v>
      </c>
      <c r="C1913" s="339">
        <v>3.2480000000000002</v>
      </c>
      <c r="D1913" s="339">
        <v>4.782</v>
      </c>
      <c r="E1913" s="339">
        <v>8.8109999999999999</v>
      </c>
      <c r="F1913" s="339">
        <v>6.3220000000000001</v>
      </c>
      <c r="G1913" s="339">
        <v>8.0649999999999995</v>
      </c>
      <c r="H1913" s="339">
        <v>2.5680000000000001</v>
      </c>
      <c r="I1913" s="339">
        <v>2.532</v>
      </c>
    </row>
    <row r="1914" spans="2:9" x14ac:dyDescent="0.2">
      <c r="B1914" s="943">
        <v>44803</v>
      </c>
      <c r="C1914" s="339">
        <v>3.399</v>
      </c>
      <c r="D1914" s="339">
        <v>4.6609999999999996</v>
      </c>
      <c r="E1914" s="339">
        <v>8.8670000000000009</v>
      </c>
      <c r="F1914" s="339">
        <v>6.1260000000000003</v>
      </c>
      <c r="G1914" s="339">
        <v>7.8639999999999999</v>
      </c>
      <c r="H1914" s="339">
        <v>2.5720000000000001</v>
      </c>
      <c r="I1914" s="339">
        <v>2.5350000000000001</v>
      </c>
    </row>
    <row r="1915" spans="2:9" x14ac:dyDescent="0.2">
      <c r="B1915" s="943">
        <v>44804</v>
      </c>
      <c r="C1915" s="339">
        <v>3.448</v>
      </c>
      <c r="D1915" s="339">
        <v>4.7060000000000004</v>
      </c>
      <c r="E1915" s="339">
        <v>8.8070000000000004</v>
      </c>
      <c r="F1915" s="339">
        <v>6.1260000000000003</v>
      </c>
      <c r="G1915" s="339">
        <v>7.7869999999999999</v>
      </c>
      <c r="H1915" s="339">
        <v>2.5960000000000001</v>
      </c>
      <c r="I1915" s="339">
        <v>2.5510000000000002</v>
      </c>
    </row>
    <row r="1916" spans="2:9" x14ac:dyDescent="0.2">
      <c r="B1916" s="943">
        <v>44805</v>
      </c>
      <c r="C1916" s="339">
        <v>3.5489999999999999</v>
      </c>
      <c r="D1916" s="339">
        <v>4.6920000000000002</v>
      </c>
      <c r="E1916" s="339">
        <v>8.9149999999999991</v>
      </c>
      <c r="F1916" s="339">
        <v>6.1340000000000003</v>
      </c>
      <c r="G1916" s="339">
        <v>7.8159999999999998</v>
      </c>
      <c r="H1916" s="339">
        <v>2.6259999999999999</v>
      </c>
      <c r="I1916" s="339">
        <v>2.581</v>
      </c>
    </row>
    <row r="1917" spans="2:9" x14ac:dyDescent="0.2">
      <c r="B1917" s="943">
        <v>44806</v>
      </c>
      <c r="C1917" s="339">
        <v>3.5150000000000001</v>
      </c>
      <c r="D1917" s="339">
        <v>4.6740000000000004</v>
      </c>
      <c r="E1917" s="339">
        <v>8.9139999999999997</v>
      </c>
      <c r="F1917" s="339">
        <v>6.024</v>
      </c>
      <c r="G1917" s="339">
        <v>7.88</v>
      </c>
      <c r="H1917" s="339">
        <v>2.5939999999999999</v>
      </c>
      <c r="I1917" s="339">
        <v>2.5529999999999999</v>
      </c>
    </row>
    <row r="1918" spans="2:9" x14ac:dyDescent="0.2">
      <c r="B1918" s="943">
        <v>44809</v>
      </c>
      <c r="C1918" s="339">
        <v>3.5409999999999999</v>
      </c>
      <c r="D1918" s="339">
        <v>4.7279999999999998</v>
      </c>
      <c r="E1918" s="339">
        <v>9.0180000000000007</v>
      </c>
      <c r="F1918" s="339">
        <v>6.1070000000000002</v>
      </c>
      <c r="G1918" s="339">
        <v>7.9160000000000004</v>
      </c>
      <c r="H1918" s="339">
        <v>2.6339999999999999</v>
      </c>
      <c r="I1918" s="339">
        <v>2.64</v>
      </c>
    </row>
    <row r="1919" spans="2:9" x14ac:dyDescent="0.2">
      <c r="B1919" s="943">
        <v>44810</v>
      </c>
      <c r="C1919" s="339">
        <v>3.56</v>
      </c>
      <c r="D1919" s="339">
        <v>4.6420000000000003</v>
      </c>
      <c r="E1919" s="339">
        <v>8.9740000000000002</v>
      </c>
      <c r="F1919" s="339">
        <v>6.1520000000000001</v>
      </c>
      <c r="G1919" s="339">
        <v>7.952</v>
      </c>
      <c r="H1919" s="339">
        <v>2.677</v>
      </c>
      <c r="I1919" s="339">
        <v>2.6829999999999998</v>
      </c>
    </row>
    <row r="1920" spans="2:9" x14ac:dyDescent="0.2">
      <c r="B1920" s="943">
        <v>44811</v>
      </c>
      <c r="C1920" s="339">
        <v>3.58</v>
      </c>
      <c r="D1920" s="339">
        <v>4.6029999999999998</v>
      </c>
      <c r="E1920" s="339">
        <v>9.0310000000000006</v>
      </c>
      <c r="F1920" s="339">
        <v>6.117</v>
      </c>
      <c r="G1920" s="339">
        <v>8.032</v>
      </c>
      <c r="H1920" s="339">
        <v>2.5859999999999999</v>
      </c>
      <c r="I1920" s="339">
        <v>2.6160000000000001</v>
      </c>
    </row>
    <row r="1921" spans="2:9" x14ac:dyDescent="0.2">
      <c r="B1921" s="943">
        <v>44812</v>
      </c>
      <c r="C1921" s="339">
        <v>3.5960000000000001</v>
      </c>
      <c r="D1921" s="339">
        <v>4.6559999999999997</v>
      </c>
      <c r="E1921" s="339">
        <v>9.0649999999999995</v>
      </c>
      <c r="F1921" s="339">
        <v>6.0510000000000002</v>
      </c>
      <c r="G1921" s="339">
        <v>8.0690000000000008</v>
      </c>
      <c r="H1921" s="339">
        <v>2.7130000000000001</v>
      </c>
      <c r="I1921" s="339">
        <v>2.738</v>
      </c>
    </row>
    <row r="1922" spans="2:9" x14ac:dyDescent="0.2">
      <c r="B1922" s="943">
        <v>44813</v>
      </c>
      <c r="C1922" s="339">
        <v>3.601</v>
      </c>
      <c r="D1922" s="339">
        <v>4.6550000000000002</v>
      </c>
      <c r="E1922" s="339">
        <v>9.3559999999999999</v>
      </c>
      <c r="F1922" s="339">
        <v>6.0060000000000002</v>
      </c>
      <c r="G1922" s="339">
        <v>8.0980000000000008</v>
      </c>
      <c r="H1922" s="339">
        <v>2.7250000000000001</v>
      </c>
      <c r="I1922" s="339">
        <v>2.8039999999999998</v>
      </c>
    </row>
    <row r="1923" spans="2:9" x14ac:dyDescent="0.2">
      <c r="B1923" s="943">
        <v>44816</v>
      </c>
      <c r="C1923" s="339">
        <v>3.56</v>
      </c>
      <c r="D1923" s="339">
        <v>4.4530000000000003</v>
      </c>
      <c r="E1923" s="339">
        <v>9.0410000000000004</v>
      </c>
      <c r="F1923" s="339">
        <v>5.8719999999999999</v>
      </c>
      <c r="G1923" s="339">
        <v>8.0530000000000008</v>
      </c>
      <c r="H1923" s="339">
        <v>2.6829999999999998</v>
      </c>
      <c r="I1923" s="339">
        <v>2.7559999999999998</v>
      </c>
    </row>
    <row r="1924" spans="2:9" x14ac:dyDescent="0.2">
      <c r="B1924" s="943">
        <v>44817</v>
      </c>
      <c r="C1924" s="339">
        <v>3.5470000000000002</v>
      </c>
      <c r="D1924" s="339">
        <v>4.4050000000000002</v>
      </c>
      <c r="E1924" s="339">
        <v>8.9489999999999998</v>
      </c>
      <c r="F1924" s="339">
        <v>5.8490000000000002</v>
      </c>
      <c r="G1924" s="339">
        <v>8.0660000000000007</v>
      </c>
      <c r="H1924" s="339">
        <v>2.75</v>
      </c>
      <c r="I1924" s="339">
        <v>2.798</v>
      </c>
    </row>
    <row r="1925" spans="2:9" x14ac:dyDescent="0.2">
      <c r="B1925" s="943">
        <v>44818</v>
      </c>
      <c r="C1925" s="339">
        <v>3.5859999999999999</v>
      </c>
      <c r="D1925" s="339">
        <v>4.4859999999999998</v>
      </c>
      <c r="E1925" s="339">
        <v>9.2680000000000007</v>
      </c>
      <c r="F1925" s="339">
        <v>5.9550000000000001</v>
      </c>
      <c r="G1925" s="339">
        <v>8.0909999999999993</v>
      </c>
      <c r="H1925" s="339">
        <v>2.74</v>
      </c>
      <c r="I1925" s="339">
        <v>2.7679999999999998</v>
      </c>
    </row>
    <row r="1926" spans="2:9" x14ac:dyDescent="0.2">
      <c r="B1926" s="943">
        <v>44819</v>
      </c>
      <c r="C1926" s="339">
        <v>3.62</v>
      </c>
      <c r="D1926" s="339">
        <v>4.5529999999999999</v>
      </c>
      <c r="E1926" s="339">
        <v>9.2579999999999991</v>
      </c>
      <c r="F1926" s="339">
        <v>6.07</v>
      </c>
      <c r="G1926" s="339">
        <v>8.1020000000000003</v>
      </c>
      <c r="H1926" s="339">
        <v>2.786</v>
      </c>
      <c r="I1926" s="339">
        <v>2.786</v>
      </c>
    </row>
    <row r="1927" spans="2:9" x14ac:dyDescent="0.2">
      <c r="B1927" s="943">
        <v>44820</v>
      </c>
      <c r="C1927" s="339">
        <v>3.6429999999999998</v>
      </c>
      <c r="D1927" s="339">
        <v>4.5410000000000004</v>
      </c>
      <c r="E1927" s="339">
        <v>9.2370000000000001</v>
      </c>
      <c r="F1927" s="339">
        <v>6.0979999999999999</v>
      </c>
      <c r="G1927" s="339">
        <v>8.0990000000000002</v>
      </c>
      <c r="H1927" s="339">
        <v>2.774</v>
      </c>
      <c r="I1927" s="339">
        <v>2.7679999999999998</v>
      </c>
    </row>
    <row r="1928" spans="2:9" x14ac:dyDescent="0.2">
      <c r="B1928" s="943">
        <v>44823</v>
      </c>
      <c r="C1928" s="339">
        <v>3.6619999999999999</v>
      </c>
      <c r="D1928" s="339">
        <v>4.5759999999999996</v>
      </c>
      <c r="E1928" s="339">
        <v>9.2189999999999994</v>
      </c>
      <c r="F1928" s="339">
        <v>6.1109999999999998</v>
      </c>
      <c r="G1928" s="339">
        <v>8.1</v>
      </c>
      <c r="H1928" s="339">
        <v>2.83</v>
      </c>
      <c r="I1928" s="339">
        <v>2.81</v>
      </c>
    </row>
    <row r="1929" spans="2:9" x14ac:dyDescent="0.2">
      <c r="B1929" s="943">
        <v>44824</v>
      </c>
      <c r="C1929" s="339">
        <v>3.7349999999999999</v>
      </c>
      <c r="D1929" s="339">
        <v>4.6180000000000003</v>
      </c>
      <c r="E1929" s="339">
        <v>9.1560000000000006</v>
      </c>
      <c r="F1929" s="339">
        <v>6.1529999999999996</v>
      </c>
      <c r="G1929" s="339">
        <v>8.1150000000000002</v>
      </c>
      <c r="H1929" s="339">
        <v>3.0569999999999999</v>
      </c>
      <c r="I1929" s="339">
        <v>2.9409999999999998</v>
      </c>
    </row>
    <row r="1930" spans="2:9" x14ac:dyDescent="0.2">
      <c r="B1930" s="943">
        <v>44825</v>
      </c>
      <c r="C1930" s="339">
        <v>3.78</v>
      </c>
      <c r="D1930" s="339">
        <v>4.702</v>
      </c>
      <c r="E1930" s="339">
        <v>9.234</v>
      </c>
      <c r="F1930" s="339">
        <v>6.101</v>
      </c>
      <c r="G1930" s="339">
        <v>8.16</v>
      </c>
      <c r="H1930" s="339">
        <v>2.992</v>
      </c>
      <c r="I1930" s="339">
        <v>2.9119999999999999</v>
      </c>
    </row>
    <row r="1931" spans="2:9" x14ac:dyDescent="0.2">
      <c r="B1931" s="943">
        <v>44826</v>
      </c>
      <c r="C1931" s="339">
        <v>3.8809999999999998</v>
      </c>
      <c r="D1931" s="339">
        <v>4.7750000000000004</v>
      </c>
      <c r="E1931" s="339">
        <v>9.1609999999999996</v>
      </c>
      <c r="F1931" s="339">
        <v>6.1849999999999996</v>
      </c>
      <c r="G1931" s="339">
        <v>8.2170000000000005</v>
      </c>
      <c r="H1931" s="339">
        <v>3.056</v>
      </c>
      <c r="I1931" s="339">
        <v>3.01</v>
      </c>
    </row>
    <row r="1932" spans="2:9" x14ac:dyDescent="0.2">
      <c r="B1932" s="943">
        <v>44827</v>
      </c>
      <c r="C1932" s="339">
        <v>4.0119999999999996</v>
      </c>
      <c r="D1932" s="339">
        <v>4.8970000000000002</v>
      </c>
      <c r="E1932" s="339">
        <v>9.2490000000000006</v>
      </c>
      <c r="F1932" s="339">
        <v>6.4189999999999996</v>
      </c>
      <c r="G1932" s="339">
        <v>8.2929999999999993</v>
      </c>
      <c r="H1932" s="339">
        <v>3.1389999999999998</v>
      </c>
      <c r="I1932" s="339">
        <v>3.069</v>
      </c>
    </row>
    <row r="1933" spans="2:9" x14ac:dyDescent="0.2">
      <c r="B1933" s="943">
        <v>44830</v>
      </c>
      <c r="C1933" s="339">
        <v>4.2069999999999999</v>
      </c>
      <c r="D1933" s="339">
        <v>5.181</v>
      </c>
      <c r="E1933" s="339">
        <v>9.5969999999999995</v>
      </c>
      <c r="F1933" s="339">
        <v>6.7610000000000001</v>
      </c>
      <c r="G1933" s="339">
        <v>8.4139999999999997</v>
      </c>
      <c r="H1933" s="339">
        <v>3.2639999999999998</v>
      </c>
      <c r="I1933" s="339">
        <v>3.2010000000000001</v>
      </c>
    </row>
    <row r="1934" spans="2:9" x14ac:dyDescent="0.2">
      <c r="B1934" s="943">
        <v>44831</v>
      </c>
      <c r="C1934" s="339">
        <v>4.2809999999999997</v>
      </c>
      <c r="D1934" s="339">
        <v>5.1550000000000002</v>
      </c>
      <c r="E1934" s="339">
        <v>9.5310000000000006</v>
      </c>
      <c r="F1934" s="339">
        <v>6.86</v>
      </c>
      <c r="G1934" s="339">
        <v>8.4239999999999995</v>
      </c>
      <c r="H1934" s="339">
        <v>3.3889999999999998</v>
      </c>
      <c r="I1934" s="339">
        <v>3.3580000000000001</v>
      </c>
    </row>
    <row r="1935" spans="2:9" x14ac:dyDescent="0.2">
      <c r="B1935" s="943">
        <v>44832</v>
      </c>
      <c r="C1935" s="339">
        <v>4.5039999999999996</v>
      </c>
      <c r="D1935" s="339">
        <v>5.1550000000000002</v>
      </c>
      <c r="E1935" s="339">
        <v>9.6150000000000002</v>
      </c>
      <c r="F1935" s="339">
        <v>6.9909999999999997</v>
      </c>
      <c r="G1935" s="339">
        <v>8.5129999999999999</v>
      </c>
      <c r="H1935" s="339">
        <v>3.33</v>
      </c>
      <c r="I1935" s="339">
        <v>3.298</v>
      </c>
    </row>
    <row r="1936" spans="2:9" x14ac:dyDescent="0.2">
      <c r="B1936" s="943">
        <v>44833</v>
      </c>
      <c r="C1936" s="339">
        <v>4.6509999999999998</v>
      </c>
      <c r="D1936" s="339">
        <v>5.33</v>
      </c>
      <c r="E1936" s="339">
        <v>9.8919999999999995</v>
      </c>
      <c r="F1936" s="339">
        <v>7.2389999999999999</v>
      </c>
      <c r="G1936" s="339">
        <v>8.6029999999999998</v>
      </c>
      <c r="H1936" s="339">
        <v>3.3809999999999998</v>
      </c>
      <c r="I1936" s="339">
        <v>3.3540000000000001</v>
      </c>
    </row>
    <row r="1937" spans="2:9" x14ac:dyDescent="0.2">
      <c r="B1937" s="943">
        <v>44834</v>
      </c>
      <c r="C1937" s="339">
        <v>4.5780000000000003</v>
      </c>
      <c r="D1937" s="339">
        <v>5.2930000000000001</v>
      </c>
      <c r="E1937" s="339">
        <v>9.7669999999999995</v>
      </c>
      <c r="F1937" s="339">
        <v>7.1459999999999999</v>
      </c>
      <c r="G1937" s="339">
        <v>8.59</v>
      </c>
      <c r="H1937" s="339">
        <v>3.27</v>
      </c>
      <c r="I1937" s="339">
        <v>3.3079999999999998</v>
      </c>
    </row>
    <row r="1938" spans="2:9" x14ac:dyDescent="0.2">
      <c r="B1938" s="943">
        <v>44837</v>
      </c>
      <c r="C1938" s="339">
        <v>4.5190000000000001</v>
      </c>
      <c r="D1938" s="339">
        <v>5.1219999999999999</v>
      </c>
      <c r="E1938" s="339">
        <v>9.6850000000000005</v>
      </c>
      <c r="F1938" s="339">
        <v>6.9630000000000001</v>
      </c>
      <c r="G1938" s="339">
        <v>8.5830000000000002</v>
      </c>
      <c r="H1938" s="339">
        <v>3.0649999999999999</v>
      </c>
      <c r="I1938" s="339">
        <v>3.105</v>
      </c>
    </row>
    <row r="1939" spans="2:9" x14ac:dyDescent="0.2">
      <c r="B1939" s="943">
        <v>44838</v>
      </c>
      <c r="C1939" s="339">
        <v>4.2809999999999997</v>
      </c>
      <c r="D1939" s="339">
        <v>4.9770000000000003</v>
      </c>
      <c r="E1939" s="339">
        <v>9.5760000000000005</v>
      </c>
      <c r="F1939" s="339">
        <v>6.85</v>
      </c>
      <c r="G1939" s="339">
        <v>8.452</v>
      </c>
      <c r="H1939" s="339">
        <v>3.02</v>
      </c>
      <c r="I1939" s="339">
        <v>3.1040000000000001</v>
      </c>
    </row>
    <row r="1940" spans="2:9" x14ac:dyDescent="0.2">
      <c r="B1940" s="943">
        <v>44839</v>
      </c>
      <c r="C1940" s="339">
        <v>4.3259999999999996</v>
      </c>
      <c r="D1940" s="339">
        <v>5.1070000000000002</v>
      </c>
      <c r="E1940" s="339">
        <v>9.8249999999999993</v>
      </c>
      <c r="F1940" s="339">
        <v>7.0860000000000003</v>
      </c>
      <c r="G1940" s="339">
        <v>8.5</v>
      </c>
      <c r="H1940" s="339">
        <v>3.2029999999999998</v>
      </c>
      <c r="I1940" s="339">
        <v>3.282</v>
      </c>
    </row>
    <row r="1941" spans="2:9" x14ac:dyDescent="0.2">
      <c r="B1941" s="943">
        <v>44840</v>
      </c>
      <c r="C1941" s="339">
        <v>4.3600000000000003</v>
      </c>
      <c r="D1941" s="339">
        <v>5.12</v>
      </c>
      <c r="E1941" s="339">
        <v>9.8469999999999995</v>
      </c>
      <c r="F1941" s="339">
        <v>7.1879999999999997</v>
      </c>
      <c r="G1941" s="339">
        <v>8.5410000000000004</v>
      </c>
      <c r="H1941" s="339">
        <v>3.2610000000000001</v>
      </c>
      <c r="I1941" s="339">
        <v>3.3919999999999999</v>
      </c>
    </row>
    <row r="1942" spans="2:9" x14ac:dyDescent="0.2">
      <c r="B1942" s="943">
        <v>44841</v>
      </c>
      <c r="C1942" s="339">
        <v>4.4489999999999998</v>
      </c>
      <c r="D1942" s="339">
        <v>5.2210000000000001</v>
      </c>
      <c r="E1942" s="339">
        <v>9.9860000000000007</v>
      </c>
      <c r="F1942" s="339">
        <v>7.3360000000000003</v>
      </c>
      <c r="G1942" s="339">
        <v>8.6050000000000004</v>
      </c>
      <c r="H1942" s="339">
        <v>3.3919999999999999</v>
      </c>
      <c r="I1942" s="339">
        <v>3.512</v>
      </c>
    </row>
    <row r="1943" spans="2:9" x14ac:dyDescent="0.2">
      <c r="B1943" s="943">
        <v>44844</v>
      </c>
      <c r="C1943" s="339">
        <v>4.4779999999999998</v>
      </c>
      <c r="D1943" s="339">
        <v>5.2039999999999997</v>
      </c>
      <c r="E1943" s="339">
        <v>10.09</v>
      </c>
      <c r="F1943" s="339">
        <v>7.4809999999999999</v>
      </c>
      <c r="G1943" s="339">
        <v>8.6530000000000005</v>
      </c>
      <c r="H1943" s="339">
        <v>3.5129999999999999</v>
      </c>
      <c r="I1943" s="339">
        <v>3.6219999999999999</v>
      </c>
    </row>
    <row r="1944" spans="2:9" x14ac:dyDescent="0.2">
      <c r="B1944" s="943">
        <v>44845</v>
      </c>
      <c r="C1944" s="339">
        <v>4.5430000000000001</v>
      </c>
      <c r="D1944" s="339">
        <v>5.3179999999999996</v>
      </c>
      <c r="E1944" s="339">
        <v>10.305999999999999</v>
      </c>
      <c r="F1944" s="339">
        <v>7.8040000000000003</v>
      </c>
      <c r="G1944" s="339">
        <v>8.9659999999999993</v>
      </c>
      <c r="H1944" s="339">
        <v>3.4830000000000001</v>
      </c>
      <c r="I1944" s="339">
        <v>3.6339999999999999</v>
      </c>
    </row>
    <row r="1945" spans="2:9" x14ac:dyDescent="0.2">
      <c r="B1945" s="943">
        <v>44846</v>
      </c>
      <c r="C1945" s="339">
        <v>4.5890000000000004</v>
      </c>
      <c r="D1945" s="339">
        <v>5.62</v>
      </c>
      <c r="E1945" s="339">
        <v>10.621</v>
      </c>
      <c r="F1945" s="339">
        <v>8.157</v>
      </c>
      <c r="G1945" s="339">
        <v>9.0969999999999995</v>
      </c>
      <c r="H1945" s="339">
        <v>3.512</v>
      </c>
      <c r="I1945" s="339">
        <v>3.778</v>
      </c>
    </row>
    <row r="1946" spans="2:9" x14ac:dyDescent="0.2">
      <c r="B1946" s="943">
        <v>44847</v>
      </c>
      <c r="C1946" s="339">
        <v>4.6970000000000001</v>
      </c>
      <c r="D1946" s="339">
        <v>5.6349999999999998</v>
      </c>
      <c r="E1946" s="339">
        <v>10.648999999999999</v>
      </c>
      <c r="F1946" s="339">
        <v>7.79</v>
      </c>
      <c r="G1946" s="339">
        <v>9.2379999999999995</v>
      </c>
      <c r="H1946" s="339">
        <v>3.4689999999999999</v>
      </c>
      <c r="I1946" s="339">
        <v>3.72</v>
      </c>
    </row>
    <row r="1947" spans="2:9" x14ac:dyDescent="0.2">
      <c r="B1947" s="943">
        <v>44848</v>
      </c>
      <c r="C1947" s="339">
        <v>4.6829999999999998</v>
      </c>
      <c r="D1947" s="339">
        <v>5.5229999999999997</v>
      </c>
      <c r="E1947" s="339">
        <v>10.706</v>
      </c>
      <c r="F1947" s="339">
        <v>7.7060000000000004</v>
      </c>
      <c r="G1947" s="339">
        <v>9.1379999999999999</v>
      </c>
      <c r="H1947" s="339">
        <v>3.5379999999999998</v>
      </c>
      <c r="I1947" s="339">
        <v>3.7919999999999998</v>
      </c>
    </row>
    <row r="1948" spans="2:9" x14ac:dyDescent="0.2">
      <c r="B1948" s="943">
        <v>44851</v>
      </c>
      <c r="C1948" s="339">
        <v>4.6740000000000004</v>
      </c>
      <c r="D1948" s="339">
        <v>5.5490000000000004</v>
      </c>
      <c r="E1948" s="339">
        <v>10.673999999999999</v>
      </c>
      <c r="F1948" s="339">
        <v>7.9450000000000003</v>
      </c>
      <c r="G1948" s="339">
        <v>9.1579999999999995</v>
      </c>
      <c r="H1948" s="339">
        <v>3.4670000000000001</v>
      </c>
      <c r="I1948" s="339">
        <v>3.7069999999999999</v>
      </c>
    </row>
    <row r="1949" spans="2:9" x14ac:dyDescent="0.2">
      <c r="B1949" s="943">
        <v>44852</v>
      </c>
      <c r="C1949" s="339">
        <v>4.6989999999999998</v>
      </c>
      <c r="D1949" s="339">
        <v>5.6280000000000001</v>
      </c>
      <c r="E1949" s="339">
        <v>10.651999999999999</v>
      </c>
      <c r="F1949" s="339">
        <v>8.15</v>
      </c>
      <c r="G1949" s="339">
        <v>9.1489999999999991</v>
      </c>
      <c r="H1949" s="339">
        <v>3.4649999999999999</v>
      </c>
      <c r="I1949" s="339">
        <v>3.7189999999999999</v>
      </c>
    </row>
    <row r="1950" spans="2:9" x14ac:dyDescent="0.2">
      <c r="B1950" s="943">
        <v>44853</v>
      </c>
      <c r="C1950" s="339">
        <v>4.7350000000000003</v>
      </c>
      <c r="D1950" s="339">
        <v>5.827</v>
      </c>
      <c r="E1950" s="339">
        <v>10.702999999999999</v>
      </c>
      <c r="F1950" s="339">
        <v>8.3140000000000001</v>
      </c>
      <c r="G1950" s="339">
        <v>9.1989999999999998</v>
      </c>
      <c r="H1950" s="339">
        <v>3.5609999999999999</v>
      </c>
      <c r="I1950" s="339">
        <v>3.7890000000000001</v>
      </c>
    </row>
    <row r="1951" spans="2:9" x14ac:dyDescent="0.2">
      <c r="B1951" s="943">
        <v>44854</v>
      </c>
      <c r="C1951" s="339">
        <v>4.7839999999999998</v>
      </c>
      <c r="D1951" s="339">
        <v>5.9480000000000004</v>
      </c>
      <c r="E1951" s="339">
        <v>10.621</v>
      </c>
      <c r="F1951" s="339">
        <v>8.6039999999999992</v>
      </c>
      <c r="G1951" s="339">
        <v>9.3149999999999995</v>
      </c>
      <c r="H1951" s="339">
        <v>3.5790000000000002</v>
      </c>
      <c r="I1951" s="339">
        <v>3.8090000000000002</v>
      </c>
    </row>
    <row r="1952" spans="2:9" x14ac:dyDescent="0.2">
      <c r="B1952" s="943">
        <v>44855</v>
      </c>
      <c r="C1952" s="339">
        <v>4.87</v>
      </c>
      <c r="D1952" s="339">
        <v>6.125</v>
      </c>
      <c r="E1952" s="339">
        <v>10.6</v>
      </c>
      <c r="F1952" s="339">
        <v>8.7080000000000002</v>
      </c>
      <c r="G1952" s="339">
        <v>9.6050000000000004</v>
      </c>
      <c r="H1952" s="339">
        <v>3.6659999999999999</v>
      </c>
      <c r="I1952" s="339">
        <v>3.819</v>
      </c>
    </row>
    <row r="1953" spans="2:9" x14ac:dyDescent="0.2">
      <c r="B1953" s="943">
        <v>44858</v>
      </c>
      <c r="C1953" s="339">
        <v>4.8070000000000004</v>
      </c>
      <c r="D1953" s="339">
        <v>5.9909999999999997</v>
      </c>
      <c r="E1953" s="339">
        <v>10.454000000000001</v>
      </c>
      <c r="F1953" s="339">
        <v>8.2690000000000001</v>
      </c>
      <c r="G1953" s="339">
        <v>9.5470000000000006</v>
      </c>
      <c r="H1953" s="339">
        <v>3.5760000000000001</v>
      </c>
      <c r="I1953" s="339">
        <v>3.7029999999999998</v>
      </c>
    </row>
    <row r="1954" spans="2:9" x14ac:dyDescent="0.2">
      <c r="B1954" s="943">
        <v>44859</v>
      </c>
      <c r="C1954" s="339">
        <v>4.7080000000000002</v>
      </c>
      <c r="D1954" s="339">
        <v>5.8620000000000001</v>
      </c>
      <c r="E1954" s="339">
        <v>10.018000000000001</v>
      </c>
      <c r="F1954" s="339">
        <v>7.9989999999999997</v>
      </c>
      <c r="G1954" s="339">
        <v>9.093</v>
      </c>
      <c r="H1954" s="339">
        <v>3.4609999999999999</v>
      </c>
      <c r="I1954" s="339">
        <v>3.5459999999999998</v>
      </c>
    </row>
    <row r="1955" spans="2:9" x14ac:dyDescent="0.2">
      <c r="B1955" s="943">
        <v>44860</v>
      </c>
      <c r="C1955" s="339">
        <v>4.57</v>
      </c>
      <c r="D1955" s="339">
        <v>5.7489999999999997</v>
      </c>
      <c r="E1955" s="339">
        <v>9.9909999999999997</v>
      </c>
      <c r="F1955" s="339">
        <v>7.9409999999999998</v>
      </c>
      <c r="G1955" s="339">
        <v>9.14</v>
      </c>
      <c r="H1955" s="339">
        <v>3.448</v>
      </c>
      <c r="I1955" s="339">
        <v>3.5259999999999998</v>
      </c>
    </row>
    <row r="1956" spans="2:9" x14ac:dyDescent="0.2">
      <c r="B1956" s="943">
        <v>44861</v>
      </c>
      <c r="C1956" s="339">
        <v>4.4470000000000001</v>
      </c>
      <c r="D1956" s="339">
        <v>5.7320000000000002</v>
      </c>
      <c r="E1956" s="339">
        <v>9.9689999999999994</v>
      </c>
      <c r="F1956" s="339">
        <v>7.8650000000000002</v>
      </c>
      <c r="G1956" s="339">
        <v>9.2509999999999994</v>
      </c>
      <c r="H1956" s="339">
        <v>3.2559999999999998</v>
      </c>
      <c r="I1956" s="339">
        <v>3.3410000000000002</v>
      </c>
    </row>
    <row r="1957" spans="2:9" x14ac:dyDescent="0.2">
      <c r="B1957" s="943">
        <v>44862</v>
      </c>
      <c r="C1957" s="339">
        <v>4.4459999999999997</v>
      </c>
      <c r="D1957" s="339">
        <v>5.7469999999999999</v>
      </c>
      <c r="E1957" s="339">
        <v>10.132</v>
      </c>
      <c r="F1957" s="339">
        <v>8.1080000000000005</v>
      </c>
      <c r="G1957" s="339">
        <v>9.1980000000000004</v>
      </c>
      <c r="H1957" s="339">
        <v>3.4169999999999998</v>
      </c>
      <c r="I1957" s="339">
        <v>3.4790000000000001</v>
      </c>
    </row>
    <row r="1958" spans="2:9" x14ac:dyDescent="0.2">
      <c r="B1958" s="943">
        <v>44865</v>
      </c>
      <c r="C1958" s="339">
        <v>4.4180000000000001</v>
      </c>
      <c r="D1958" s="339">
        <v>5.8150000000000004</v>
      </c>
      <c r="E1958" s="339">
        <v>10.143000000000001</v>
      </c>
      <c r="F1958" s="339">
        <v>8.3420000000000005</v>
      </c>
      <c r="G1958" s="339">
        <v>9.1869999999999994</v>
      </c>
      <c r="H1958" s="339">
        <v>3.4830000000000001</v>
      </c>
      <c r="I1958" s="339">
        <v>3.5259999999999998</v>
      </c>
    </row>
    <row r="1959" spans="2:9" x14ac:dyDescent="0.2">
      <c r="B1959" s="943">
        <v>44866</v>
      </c>
      <c r="C1959" s="339">
        <v>4.3499999999999996</v>
      </c>
      <c r="D1959" s="339">
        <v>5.7190000000000003</v>
      </c>
      <c r="E1959" s="339">
        <v>10.143000000000001</v>
      </c>
      <c r="F1959" s="339">
        <v>8.3420000000000005</v>
      </c>
      <c r="G1959" s="339">
        <v>9.09</v>
      </c>
      <c r="H1959" s="339">
        <v>3.4910000000000001</v>
      </c>
      <c r="I1959" s="339">
        <v>3.5129999999999999</v>
      </c>
    </row>
    <row r="1960" spans="2:9" x14ac:dyDescent="0.2">
      <c r="B1960" s="943">
        <v>44867</v>
      </c>
      <c r="C1960" s="339">
        <v>4.327</v>
      </c>
      <c r="D1960" s="339">
        <v>5.7190000000000003</v>
      </c>
      <c r="E1960" s="339">
        <v>10.374000000000001</v>
      </c>
      <c r="F1960" s="339">
        <v>8.3179999999999996</v>
      </c>
      <c r="G1960" s="339">
        <v>9.0389999999999997</v>
      </c>
      <c r="H1960" s="339">
        <v>3.4969999999999999</v>
      </c>
      <c r="I1960" s="339">
        <v>3.5219999999999998</v>
      </c>
    </row>
    <row r="1961" spans="2:9" x14ac:dyDescent="0.2">
      <c r="B1961" s="943">
        <v>44868</v>
      </c>
      <c r="C1961" s="339">
        <v>4.3970000000000002</v>
      </c>
      <c r="D1961" s="339">
        <v>5.7640000000000002</v>
      </c>
      <c r="E1961" s="339">
        <v>10.579000000000001</v>
      </c>
      <c r="F1961" s="339">
        <v>8.3140000000000001</v>
      </c>
      <c r="G1961" s="339">
        <v>9.3059999999999992</v>
      </c>
      <c r="H1961" s="339">
        <v>3.6</v>
      </c>
      <c r="I1961" s="339">
        <v>3.6269999999999998</v>
      </c>
    </row>
    <row r="1962" spans="2:9" x14ac:dyDescent="0.2">
      <c r="B1962" s="943">
        <v>44869</v>
      </c>
      <c r="C1962" s="339">
        <v>4.3499999999999996</v>
      </c>
      <c r="D1962" s="339">
        <v>5.774</v>
      </c>
      <c r="E1962" s="339">
        <v>10.385</v>
      </c>
      <c r="F1962" s="339">
        <v>8.1760000000000002</v>
      </c>
      <c r="G1962" s="339">
        <v>9.1449999999999996</v>
      </c>
      <c r="H1962" s="339">
        <v>3.6549999999999998</v>
      </c>
      <c r="I1962" s="339">
        <v>3.6720000000000002</v>
      </c>
    </row>
    <row r="1963" spans="2:9" x14ac:dyDescent="0.2">
      <c r="B1963" s="943">
        <v>44872</v>
      </c>
      <c r="C1963" s="339">
        <v>4.2850000000000001</v>
      </c>
      <c r="D1963" s="339">
        <v>5.7050000000000001</v>
      </c>
      <c r="E1963" s="339">
        <v>10.11</v>
      </c>
      <c r="F1963" s="339">
        <v>7.931</v>
      </c>
      <c r="G1963" s="339">
        <v>9.0399999999999991</v>
      </c>
      <c r="H1963" s="339">
        <v>3.6760000000000002</v>
      </c>
      <c r="I1963" s="339">
        <v>3.7090000000000001</v>
      </c>
    </row>
    <row r="1964" spans="2:9" x14ac:dyDescent="0.2">
      <c r="B1964" s="943">
        <v>44873</v>
      </c>
      <c r="C1964" s="339">
        <v>4.2060000000000004</v>
      </c>
      <c r="D1964" s="339">
        <v>5.5039999999999996</v>
      </c>
      <c r="E1964" s="339">
        <v>9.9969999999999999</v>
      </c>
      <c r="F1964" s="339">
        <v>7.7789999999999999</v>
      </c>
      <c r="G1964" s="339">
        <v>8.9320000000000004</v>
      </c>
      <c r="H1964" s="339">
        <v>3.5960000000000001</v>
      </c>
      <c r="I1964" s="339">
        <v>3.645</v>
      </c>
    </row>
    <row r="1965" spans="2:9" x14ac:dyDescent="0.2">
      <c r="B1965" s="943">
        <v>44874</v>
      </c>
      <c r="C1965" s="339">
        <v>4.1369999999999996</v>
      </c>
      <c r="D1965" s="339">
        <v>5.3719999999999999</v>
      </c>
      <c r="E1965" s="339">
        <v>9.8089999999999993</v>
      </c>
      <c r="F1965" s="339">
        <v>7.6669999999999998</v>
      </c>
      <c r="G1965" s="339">
        <v>8.9090000000000007</v>
      </c>
      <c r="H1965" s="339">
        <v>3.4940000000000002</v>
      </c>
      <c r="I1965" s="339">
        <v>3.5129999999999999</v>
      </c>
    </row>
    <row r="1966" spans="2:9" x14ac:dyDescent="0.2">
      <c r="B1966" s="943">
        <v>44875</v>
      </c>
      <c r="C1966" s="339">
        <v>3.911</v>
      </c>
      <c r="D1966" s="339">
        <v>4.8979999999999997</v>
      </c>
      <c r="E1966" s="339">
        <v>8.9130000000000003</v>
      </c>
      <c r="F1966" s="339">
        <v>7.1859999999999999</v>
      </c>
      <c r="G1966" s="339">
        <v>8.4</v>
      </c>
      <c r="H1966" s="339">
        <v>3.29</v>
      </c>
      <c r="I1966" s="339">
        <v>3.355</v>
      </c>
    </row>
    <row r="1967" spans="2:9" x14ac:dyDescent="0.2">
      <c r="B1967" s="943">
        <v>44876</v>
      </c>
      <c r="C1967" s="339">
        <v>3.77</v>
      </c>
      <c r="D1967" s="339">
        <v>4.8970000000000002</v>
      </c>
      <c r="E1967" s="339">
        <v>8.7289999999999992</v>
      </c>
      <c r="F1967" s="339">
        <v>7.1859999999999999</v>
      </c>
      <c r="G1967" s="339">
        <v>8.3000000000000007</v>
      </c>
      <c r="H1967" s="339">
        <v>3.46</v>
      </c>
      <c r="I1967" s="339">
        <v>3.5379999999999998</v>
      </c>
    </row>
    <row r="1968" spans="2:9" x14ac:dyDescent="0.2">
      <c r="B1968" s="943">
        <v>44879</v>
      </c>
      <c r="C1968" s="339">
        <v>3.74</v>
      </c>
      <c r="D1968" s="339">
        <v>4.9669999999999996</v>
      </c>
      <c r="E1968" s="339">
        <v>8.6890000000000001</v>
      </c>
      <c r="F1968" s="339">
        <v>7.2480000000000002</v>
      </c>
      <c r="G1968" s="339">
        <v>8.3379999999999992</v>
      </c>
      <c r="H1968" s="339">
        <v>3.44</v>
      </c>
      <c r="I1968" s="339">
        <v>3.5139999999999998</v>
      </c>
    </row>
    <row r="1969" spans="2:9" x14ac:dyDescent="0.2">
      <c r="B1969" s="943">
        <v>44880</v>
      </c>
      <c r="C1969" s="339">
        <v>3.6970000000000001</v>
      </c>
      <c r="D1969" s="339">
        <v>4.8159999999999998</v>
      </c>
      <c r="E1969" s="339">
        <v>8.4149999999999991</v>
      </c>
      <c r="F1969" s="339">
        <v>6.9589999999999996</v>
      </c>
      <c r="G1969" s="339">
        <v>8.0839999999999996</v>
      </c>
      <c r="H1969" s="339">
        <v>3.3809999999999998</v>
      </c>
      <c r="I1969" s="339">
        <v>3.431</v>
      </c>
    </row>
    <row r="1970" spans="2:9" x14ac:dyDescent="0.2">
      <c r="B1970" s="943">
        <v>44881</v>
      </c>
      <c r="C1970" s="339">
        <v>3.7010000000000001</v>
      </c>
      <c r="D1970" s="339">
        <v>4.8410000000000002</v>
      </c>
      <c r="E1970" s="339">
        <v>8.4960000000000004</v>
      </c>
      <c r="F1970" s="339">
        <v>7.0049999999999999</v>
      </c>
      <c r="G1970" s="339">
        <v>8.1519999999999992</v>
      </c>
      <c r="H1970" s="339">
        <v>3.2349999999999999</v>
      </c>
      <c r="I1970" s="339">
        <v>3.31</v>
      </c>
    </row>
    <row r="1971" spans="2:9" x14ac:dyDescent="0.2">
      <c r="B1971" s="943">
        <v>44882</v>
      </c>
      <c r="C1971" s="339">
        <v>3.7320000000000002</v>
      </c>
      <c r="D1971" s="339">
        <v>4.8410000000000002</v>
      </c>
      <c r="E1971" s="339">
        <v>8.6199999999999992</v>
      </c>
      <c r="F1971" s="339">
        <v>7.1559999999999997</v>
      </c>
      <c r="G1971" s="339">
        <v>8.15</v>
      </c>
      <c r="H1971" s="339">
        <v>3.161</v>
      </c>
      <c r="I1971" s="339">
        <v>3.3380000000000001</v>
      </c>
    </row>
    <row r="1972" spans="2:9" x14ac:dyDescent="0.2">
      <c r="B1972" s="943">
        <v>44883</v>
      </c>
      <c r="C1972" s="339">
        <v>3.758</v>
      </c>
      <c r="D1972" s="339">
        <v>4.97</v>
      </c>
      <c r="E1972" s="339">
        <v>8.1349999999999998</v>
      </c>
      <c r="F1972" s="339">
        <v>7.016</v>
      </c>
      <c r="G1972" s="339">
        <v>8.1010000000000009</v>
      </c>
      <c r="H1972" s="339">
        <v>3.153</v>
      </c>
      <c r="I1972" s="339">
        <v>3.3359999999999999</v>
      </c>
    </row>
    <row r="1973" spans="2:9" x14ac:dyDescent="0.2">
      <c r="B1973" s="943">
        <v>44886</v>
      </c>
      <c r="C1973" s="339">
        <v>3.78</v>
      </c>
      <c r="D1973" s="339">
        <v>4.9000000000000004</v>
      </c>
      <c r="E1973" s="339">
        <v>7.9109999999999996</v>
      </c>
      <c r="F1973" s="339">
        <v>7.0110000000000001</v>
      </c>
      <c r="G1973" s="339">
        <v>8.0879999999999992</v>
      </c>
      <c r="H1973" s="339">
        <v>3.14</v>
      </c>
      <c r="I1973" s="339">
        <v>3.3239999999999998</v>
      </c>
    </row>
    <row r="1974" spans="2:9" x14ac:dyDescent="0.2">
      <c r="B1974" s="943">
        <v>44887</v>
      </c>
      <c r="C1974" s="339">
        <v>3.79</v>
      </c>
      <c r="D1974" s="339">
        <v>4.7880000000000003</v>
      </c>
      <c r="E1974" s="339">
        <v>7.875</v>
      </c>
      <c r="F1974" s="339">
        <v>6.8390000000000004</v>
      </c>
      <c r="G1974" s="339">
        <v>8.0719999999999992</v>
      </c>
      <c r="H1974" s="339">
        <v>3.1360000000000001</v>
      </c>
      <c r="I1974" s="339">
        <v>3.306</v>
      </c>
    </row>
    <row r="1975" spans="2:9" x14ac:dyDescent="0.2">
      <c r="B1975" s="943">
        <v>44888</v>
      </c>
      <c r="C1975" s="339">
        <v>3.7639999999999998</v>
      </c>
      <c r="D1975" s="339">
        <v>4.7640000000000002</v>
      </c>
      <c r="E1975" s="339">
        <v>7.984</v>
      </c>
      <c r="F1975" s="339">
        <v>6.8049999999999997</v>
      </c>
      <c r="G1975" s="339">
        <v>8.08</v>
      </c>
      <c r="H1975" s="339">
        <v>3.081</v>
      </c>
      <c r="I1975" s="339">
        <v>3.222</v>
      </c>
    </row>
    <row r="1976" spans="2:9" x14ac:dyDescent="0.2">
      <c r="B1976" s="943">
        <v>44889</v>
      </c>
      <c r="C1976" s="339">
        <v>3.7160000000000002</v>
      </c>
      <c r="D1976" s="339">
        <v>4.6779999999999999</v>
      </c>
      <c r="E1976" s="339">
        <v>8.17</v>
      </c>
      <c r="F1976" s="339">
        <v>6.6479999999999997</v>
      </c>
      <c r="G1976" s="339">
        <v>7.9329999999999998</v>
      </c>
      <c r="H1976" s="339">
        <v>2.9870000000000001</v>
      </c>
      <c r="I1976" s="339">
        <v>3.149</v>
      </c>
    </row>
    <row r="1977" spans="2:9" x14ac:dyDescent="0.2">
      <c r="B1977" s="943">
        <v>44890</v>
      </c>
      <c r="C1977" s="339">
        <v>3.702</v>
      </c>
      <c r="D1977" s="339">
        <v>4.7590000000000003</v>
      </c>
      <c r="E1977" s="339">
        <v>8.1110000000000007</v>
      </c>
      <c r="F1977" s="339">
        <v>6.8719999999999999</v>
      </c>
      <c r="G1977" s="339">
        <v>8.0060000000000002</v>
      </c>
      <c r="H1977" s="339">
        <v>3.1259999999999999</v>
      </c>
      <c r="I1977" s="339">
        <v>3.2429999999999999</v>
      </c>
    </row>
    <row r="1978" spans="2:9" x14ac:dyDescent="0.2">
      <c r="B1978" s="943">
        <v>44893</v>
      </c>
      <c r="C1978" s="339">
        <v>3.661</v>
      </c>
      <c r="D1978" s="339">
        <v>4.758</v>
      </c>
      <c r="E1978" s="339">
        <v>8.0969999999999995</v>
      </c>
      <c r="F1978" s="339">
        <v>6.7729999999999997</v>
      </c>
      <c r="G1978" s="339">
        <v>8.0559999999999992</v>
      </c>
      <c r="H1978" s="339">
        <v>3.13</v>
      </c>
      <c r="I1978" s="339">
        <v>3.238</v>
      </c>
    </row>
    <row r="1979" spans="2:9" x14ac:dyDescent="0.2">
      <c r="B1979" s="943">
        <v>44894</v>
      </c>
      <c r="C1979" s="339">
        <v>3.6560000000000001</v>
      </c>
      <c r="D1979" s="339">
        <v>4.7160000000000002</v>
      </c>
      <c r="E1979" s="339">
        <v>8.1210000000000004</v>
      </c>
      <c r="F1979" s="339">
        <v>6.7050000000000001</v>
      </c>
      <c r="G1979" s="339">
        <v>7.952</v>
      </c>
      <c r="H1979" s="339">
        <v>3.0880000000000001</v>
      </c>
      <c r="I1979" s="339">
        <v>3.1579999999999999</v>
      </c>
    </row>
    <row r="1980" spans="2:9" x14ac:dyDescent="0.2">
      <c r="B1980" s="943">
        <v>44895</v>
      </c>
      <c r="C1980" s="339">
        <v>3.6549999999999998</v>
      </c>
      <c r="D1980" s="339">
        <v>4.6580000000000004</v>
      </c>
      <c r="E1980" s="339">
        <v>8.2889999999999997</v>
      </c>
      <c r="F1980" s="339">
        <v>6.5819999999999999</v>
      </c>
      <c r="G1980" s="339">
        <v>7.952</v>
      </c>
      <c r="H1980" s="339">
        <v>3.0979999999999999</v>
      </c>
      <c r="I1980" s="339">
        <v>3.1539999999999999</v>
      </c>
    </row>
    <row r="1981" spans="2:9" x14ac:dyDescent="0.2">
      <c r="B1981" s="943">
        <v>44896</v>
      </c>
      <c r="C1981" s="339">
        <v>3.6080000000000001</v>
      </c>
      <c r="D1981" s="339">
        <v>4.57</v>
      </c>
      <c r="E1981" s="339">
        <v>8.2550000000000008</v>
      </c>
      <c r="F1981" s="339">
        <v>6.3959999999999999</v>
      </c>
      <c r="G1981" s="339">
        <v>7.952</v>
      </c>
      <c r="H1981" s="339">
        <v>2.9580000000000002</v>
      </c>
      <c r="I1981" s="339">
        <v>2.9620000000000002</v>
      </c>
    </row>
    <row r="1982" spans="2:9" x14ac:dyDescent="0.2">
      <c r="B1982" s="943">
        <v>44897</v>
      </c>
      <c r="C1982" s="339">
        <v>3.6280000000000001</v>
      </c>
      <c r="D1982" s="339">
        <v>4.5339999999999998</v>
      </c>
      <c r="E1982" s="339">
        <v>8.1760000000000002</v>
      </c>
      <c r="F1982" s="339">
        <v>6.3780000000000001</v>
      </c>
      <c r="G1982" s="339">
        <v>7.7629999999999999</v>
      </c>
      <c r="H1982" s="339">
        <v>2.988</v>
      </c>
      <c r="I1982" s="339">
        <v>2.9940000000000002</v>
      </c>
    </row>
    <row r="1983" spans="2:9" x14ac:dyDescent="0.2">
      <c r="B1983" s="943">
        <v>44900</v>
      </c>
      <c r="C1983" s="339">
        <v>3.6349999999999998</v>
      </c>
      <c r="D1983" s="339">
        <v>4.5750000000000002</v>
      </c>
      <c r="E1983" s="339">
        <v>8.26</v>
      </c>
      <c r="F1983" s="339">
        <v>6.6820000000000004</v>
      </c>
      <c r="G1983" s="339">
        <v>7.7350000000000003</v>
      </c>
      <c r="H1983" s="339">
        <v>3.0019999999999998</v>
      </c>
      <c r="I1983" s="339">
        <v>2.9860000000000002</v>
      </c>
    </row>
    <row r="1984" spans="2:9" x14ac:dyDescent="0.2">
      <c r="B1984" s="943">
        <v>44901</v>
      </c>
      <c r="C1984" s="339">
        <v>3.641</v>
      </c>
      <c r="D1984" s="339">
        <v>4.62</v>
      </c>
      <c r="E1984" s="339">
        <v>8.4830000000000005</v>
      </c>
      <c r="F1984" s="339">
        <v>6.6</v>
      </c>
      <c r="G1984" s="339">
        <v>7.7249999999999996</v>
      </c>
      <c r="H1984" s="339">
        <v>2.94</v>
      </c>
      <c r="I1984" s="339">
        <v>2.92</v>
      </c>
    </row>
    <row r="1985" spans="2:9" x14ac:dyDescent="0.2">
      <c r="B1985" s="943">
        <v>44902</v>
      </c>
      <c r="C1985" s="339">
        <v>3.633</v>
      </c>
      <c r="D1985" s="339">
        <v>4.58</v>
      </c>
      <c r="E1985" s="339">
        <v>8.48</v>
      </c>
      <c r="F1985" s="339">
        <v>6.5060000000000002</v>
      </c>
      <c r="G1985" s="339">
        <v>7.7240000000000002</v>
      </c>
      <c r="H1985" s="339">
        <v>2.919</v>
      </c>
      <c r="I1985" s="339">
        <v>2.8940000000000001</v>
      </c>
    </row>
    <row r="1986" spans="2:9" x14ac:dyDescent="0.2">
      <c r="B1986" s="943">
        <v>44903</v>
      </c>
      <c r="C1986" s="339">
        <v>3.6269999999999998</v>
      </c>
      <c r="D1986" s="339">
        <v>4.5270000000000001</v>
      </c>
      <c r="E1986" s="339">
        <v>8.8140000000000001</v>
      </c>
      <c r="F1986" s="339">
        <v>6.45</v>
      </c>
      <c r="G1986" s="339">
        <v>7.7279999999999998</v>
      </c>
      <c r="H1986" s="339">
        <v>2.964</v>
      </c>
      <c r="I1986" s="339">
        <v>2.891</v>
      </c>
    </row>
    <row r="1987" spans="2:9" x14ac:dyDescent="0.2">
      <c r="B1987" s="943">
        <v>44904</v>
      </c>
      <c r="C1987" s="339">
        <v>3.6219999999999999</v>
      </c>
      <c r="D1987" s="339">
        <v>4.5549999999999997</v>
      </c>
      <c r="E1987" s="339">
        <v>9.1229999999999993</v>
      </c>
      <c r="F1987" s="339">
        <v>6.444</v>
      </c>
      <c r="G1987" s="339">
        <v>7.726</v>
      </c>
      <c r="H1987" s="339">
        <v>3.0750000000000002</v>
      </c>
      <c r="I1987" s="339">
        <v>2.992</v>
      </c>
    </row>
    <row r="1988" spans="2:9" x14ac:dyDescent="0.2">
      <c r="B1988" s="943">
        <v>44907</v>
      </c>
      <c r="C1988" s="339">
        <v>3.6120000000000001</v>
      </c>
      <c r="D1988" s="339">
        <v>4.6070000000000002</v>
      </c>
      <c r="E1988" s="339">
        <v>9.3149999999999995</v>
      </c>
      <c r="F1988" s="339">
        <v>6.5659999999999998</v>
      </c>
      <c r="G1988" s="339">
        <v>7.7919999999999998</v>
      </c>
      <c r="H1988" s="339">
        <v>3.0840000000000001</v>
      </c>
      <c r="I1988" s="339">
        <v>3.0070000000000001</v>
      </c>
    </row>
    <row r="1989" spans="2:9" x14ac:dyDescent="0.2">
      <c r="B1989" s="943">
        <v>44908</v>
      </c>
      <c r="C1989" s="339">
        <v>3.577</v>
      </c>
      <c r="D1989" s="339">
        <v>4.5869999999999997</v>
      </c>
      <c r="E1989" s="339">
        <v>8.5559999999999992</v>
      </c>
      <c r="F1989" s="339">
        <v>6.4539999999999997</v>
      </c>
      <c r="G1989" s="339">
        <v>8.0329999999999995</v>
      </c>
      <c r="H1989" s="339">
        <v>3.073</v>
      </c>
      <c r="I1989" s="339">
        <v>2.988</v>
      </c>
    </row>
    <row r="1990" spans="2:9" x14ac:dyDescent="0.2">
      <c r="B1990" s="943">
        <v>44909</v>
      </c>
      <c r="C1990" s="339">
        <v>3.5619999999999998</v>
      </c>
      <c r="D1990" s="339">
        <v>4.5419999999999998</v>
      </c>
      <c r="E1990" s="339">
        <v>8.3989999999999991</v>
      </c>
      <c r="F1990" s="339">
        <v>6.415</v>
      </c>
      <c r="G1990" s="339">
        <v>7.883</v>
      </c>
      <c r="H1990" s="339">
        <v>3.0939999999999999</v>
      </c>
      <c r="I1990" s="339">
        <v>3.03</v>
      </c>
    </row>
    <row r="1991" spans="2:9" x14ac:dyDescent="0.2">
      <c r="B1991" s="943">
        <v>44910</v>
      </c>
      <c r="C1991" s="339">
        <v>3.64</v>
      </c>
      <c r="D1991" s="339">
        <v>4.6340000000000003</v>
      </c>
      <c r="E1991" s="339">
        <v>8.5039999999999996</v>
      </c>
      <c r="F1991" s="339">
        <v>6.508</v>
      </c>
      <c r="G1991" s="339">
        <v>8.0380000000000003</v>
      </c>
      <c r="H1991" s="339">
        <v>3.2639999999999998</v>
      </c>
      <c r="I1991" s="339">
        <v>3.15</v>
      </c>
    </row>
    <row r="1992" spans="2:9" x14ac:dyDescent="0.2">
      <c r="B1992" s="943">
        <v>44911</v>
      </c>
      <c r="C1992" s="339">
        <v>3.7930000000000001</v>
      </c>
      <c r="D1992" s="339">
        <v>4.7050000000000001</v>
      </c>
      <c r="E1992" s="339">
        <v>8.4469999999999992</v>
      </c>
      <c r="F1992" s="339">
        <v>6.6609999999999996</v>
      </c>
      <c r="G1992" s="339">
        <v>8.2210000000000001</v>
      </c>
      <c r="H1992" s="339">
        <v>3.3559999999999999</v>
      </c>
      <c r="I1992" s="339">
        <v>3.302</v>
      </c>
    </row>
    <row r="1993" spans="2:9" x14ac:dyDescent="0.2">
      <c r="B1993" s="943">
        <v>44914</v>
      </c>
      <c r="C1993" s="339">
        <v>3.8109999999999999</v>
      </c>
      <c r="D1993" s="339">
        <v>4.7560000000000002</v>
      </c>
      <c r="E1993" s="339">
        <v>8.4260000000000002</v>
      </c>
      <c r="F1993" s="339">
        <v>6.7839999999999998</v>
      </c>
      <c r="G1993" s="339">
        <v>8.2799999999999994</v>
      </c>
      <c r="H1993" s="339">
        <v>3.387</v>
      </c>
      <c r="I1993" s="339">
        <v>3.33</v>
      </c>
    </row>
    <row r="1994" spans="2:9" x14ac:dyDescent="0.2">
      <c r="B1994" s="943">
        <v>44915</v>
      </c>
      <c r="C1994" s="339">
        <v>3.8919999999999999</v>
      </c>
      <c r="D1994" s="339">
        <v>4.8550000000000004</v>
      </c>
      <c r="E1994" s="339">
        <v>8.5619999999999994</v>
      </c>
      <c r="F1994" s="339">
        <v>6.7590000000000003</v>
      </c>
      <c r="G1994" s="339">
        <v>8.3770000000000007</v>
      </c>
      <c r="H1994" s="339">
        <v>3.4990000000000001</v>
      </c>
      <c r="I1994" s="339">
        <v>3.4359999999999999</v>
      </c>
    </row>
    <row r="1995" spans="2:9" x14ac:dyDescent="0.2">
      <c r="B1995" s="943">
        <v>44916</v>
      </c>
      <c r="C1995" s="339">
        <v>3.9060000000000001</v>
      </c>
      <c r="D1995" s="339">
        <v>4.8529999999999998</v>
      </c>
      <c r="E1995" s="339">
        <v>8.6470000000000002</v>
      </c>
      <c r="F1995" s="339">
        <v>6.5759999999999996</v>
      </c>
      <c r="G1995" s="339">
        <v>8.3699999999999992</v>
      </c>
      <c r="H1995" s="339">
        <v>3.5089999999999999</v>
      </c>
      <c r="I1995" s="339">
        <v>3.46</v>
      </c>
    </row>
    <row r="1996" spans="2:9" x14ac:dyDescent="0.2">
      <c r="B1996" s="943">
        <v>44917</v>
      </c>
      <c r="C1996" s="339">
        <v>3.9209999999999998</v>
      </c>
      <c r="D1996" s="339">
        <v>4.84</v>
      </c>
      <c r="E1996" s="339">
        <v>8.6289999999999996</v>
      </c>
      <c r="F1996" s="339">
        <v>6.702</v>
      </c>
      <c r="G1996" s="339">
        <v>8.3010000000000002</v>
      </c>
      <c r="H1996" s="339">
        <v>3.5630000000000002</v>
      </c>
      <c r="I1996" s="339">
        <v>3.5169999999999999</v>
      </c>
    </row>
    <row r="1997" spans="2:9" x14ac:dyDescent="0.2">
      <c r="B1997" s="943">
        <v>44918</v>
      </c>
      <c r="C1997" s="339">
        <v>3.927</v>
      </c>
      <c r="D1997" s="339">
        <v>4.8780000000000001</v>
      </c>
      <c r="E1997" s="339">
        <v>8.6289999999999996</v>
      </c>
      <c r="F1997" s="339">
        <v>6.7039999999999997</v>
      </c>
      <c r="G1997" s="339">
        <v>8.3000000000000007</v>
      </c>
      <c r="H1997" s="339">
        <v>3.5990000000000002</v>
      </c>
      <c r="I1997" s="339">
        <v>3.5249999999999999</v>
      </c>
    </row>
    <row r="1998" spans="2:9" x14ac:dyDescent="0.2">
      <c r="B1998" s="943">
        <v>44921</v>
      </c>
      <c r="C1998" s="339">
        <v>3.93</v>
      </c>
      <c r="D1998" s="339">
        <v>4.8769999999999998</v>
      </c>
      <c r="E1998" s="339">
        <v>8.6289999999999996</v>
      </c>
      <c r="F1998" s="339">
        <v>6.7039999999999997</v>
      </c>
      <c r="G1998" s="339">
        <v>8.3000000000000007</v>
      </c>
      <c r="H1998" s="339">
        <v>3.5990000000000002</v>
      </c>
      <c r="I1998" s="339">
        <v>3.5249999999999999</v>
      </c>
    </row>
    <row r="1999" spans="2:9" x14ac:dyDescent="0.2">
      <c r="B1999" s="943">
        <v>44922</v>
      </c>
      <c r="C1999" s="339">
        <v>3.9670000000000001</v>
      </c>
      <c r="D1999" s="339">
        <v>4.9119999999999999</v>
      </c>
      <c r="E1999" s="339">
        <v>8.6869999999999994</v>
      </c>
      <c r="F1999" s="339">
        <v>6.7290000000000001</v>
      </c>
      <c r="G1999" s="339">
        <v>8.2739999999999991</v>
      </c>
      <c r="H1999" s="339">
        <v>3.7240000000000002</v>
      </c>
      <c r="I1999" s="339">
        <v>3.6469999999999998</v>
      </c>
    </row>
    <row r="2000" spans="2:9" x14ac:dyDescent="0.2">
      <c r="B2000" s="943">
        <v>44923</v>
      </c>
      <c r="C2000" s="339">
        <v>3.99</v>
      </c>
      <c r="D2000" s="339">
        <v>4.9080000000000004</v>
      </c>
      <c r="E2000" s="339">
        <v>8.702</v>
      </c>
      <c r="F2000" s="339">
        <v>6.7329999999999997</v>
      </c>
      <c r="G2000" s="339">
        <v>8.2249999999999996</v>
      </c>
      <c r="H2000" s="339">
        <v>3.7080000000000002</v>
      </c>
      <c r="I2000" s="339">
        <v>3.6179999999999999</v>
      </c>
    </row>
    <row r="2001" spans="2:9" x14ac:dyDescent="0.2">
      <c r="B2001" s="943">
        <v>44924</v>
      </c>
      <c r="C2001" s="339">
        <v>3.9969999999999999</v>
      </c>
      <c r="D2001" s="339">
        <v>5.04</v>
      </c>
      <c r="E2001" s="339">
        <v>8.9979999999999993</v>
      </c>
      <c r="F2001" s="339">
        <v>6.8949999999999996</v>
      </c>
      <c r="G2001" s="339">
        <v>8.2249999999999996</v>
      </c>
      <c r="H2001" s="339">
        <v>3.6429999999999998</v>
      </c>
      <c r="I2001" s="339">
        <v>3.585</v>
      </c>
    </row>
    <row r="2002" spans="2:9" x14ac:dyDescent="0.2">
      <c r="B2002" s="943">
        <v>44925</v>
      </c>
      <c r="C2002" s="339">
        <v>4.0030000000000001</v>
      </c>
      <c r="D2002" s="339">
        <v>5.016</v>
      </c>
      <c r="E2002" s="339">
        <v>9.0510000000000002</v>
      </c>
      <c r="F2002" s="339">
        <v>6.8460000000000001</v>
      </c>
      <c r="G2002" s="339">
        <v>8.2829999999999995</v>
      </c>
      <c r="H2002" s="339">
        <v>3.7810000000000001</v>
      </c>
      <c r="I2002" s="339">
        <v>3.6970000000000001</v>
      </c>
    </row>
    <row r="2003" spans="2:9" x14ac:dyDescent="0.2">
      <c r="B2003" s="943">
        <v>44928</v>
      </c>
      <c r="C2003" s="339">
        <v>3.9870000000000001</v>
      </c>
      <c r="D2003" s="339">
        <v>5.0199999999999996</v>
      </c>
      <c r="E2003" s="339">
        <v>9.0579999999999998</v>
      </c>
      <c r="F2003" s="339">
        <v>6.7610000000000001</v>
      </c>
      <c r="G2003" s="339">
        <v>8.2829999999999995</v>
      </c>
      <c r="H2003" s="339">
        <v>3.653</v>
      </c>
      <c r="I2003" s="339">
        <v>3.5750000000000002</v>
      </c>
    </row>
    <row r="2004" spans="2:9" x14ac:dyDescent="0.2">
      <c r="B2004" s="943">
        <v>44929</v>
      </c>
      <c r="C2004" s="339">
        <v>3.9049999999999998</v>
      </c>
      <c r="D2004" s="339">
        <v>4.9720000000000004</v>
      </c>
      <c r="E2004" s="339">
        <v>8.8420000000000005</v>
      </c>
      <c r="F2004" s="339">
        <v>6.6020000000000003</v>
      </c>
      <c r="G2004" s="339">
        <v>8.15</v>
      </c>
      <c r="H2004" s="339">
        <v>3.609</v>
      </c>
      <c r="I2004" s="339">
        <v>3.516</v>
      </c>
    </row>
    <row r="2005" spans="2:9" x14ac:dyDescent="0.2">
      <c r="B2005" s="943">
        <v>44930</v>
      </c>
      <c r="C2005" s="339">
        <v>3.903</v>
      </c>
      <c r="D2005" s="339">
        <v>4.8230000000000004</v>
      </c>
      <c r="E2005" s="339">
        <v>8.4429999999999996</v>
      </c>
      <c r="F2005" s="339">
        <v>6.359</v>
      </c>
      <c r="G2005" s="339">
        <v>7.94</v>
      </c>
      <c r="H2005" s="339">
        <v>3.5150000000000001</v>
      </c>
      <c r="I2005" s="339">
        <v>3.363</v>
      </c>
    </row>
    <row r="2006" spans="2:9" x14ac:dyDescent="0.2">
      <c r="B2006" s="943">
        <v>44931</v>
      </c>
      <c r="C2006" s="339">
        <v>3.94</v>
      </c>
      <c r="D2006" s="339">
        <v>4.6790000000000003</v>
      </c>
      <c r="E2006" s="339">
        <v>8.2149999999999999</v>
      </c>
      <c r="F2006" s="339">
        <v>6.1159999999999997</v>
      </c>
      <c r="G2006" s="339">
        <v>7.8849999999999998</v>
      </c>
      <c r="H2006" s="339">
        <v>3.544</v>
      </c>
      <c r="I2006" s="339">
        <v>3.4279999999999999</v>
      </c>
    </row>
    <row r="2007" spans="2:9" x14ac:dyDescent="0.2">
      <c r="B2007" s="943">
        <v>44932</v>
      </c>
      <c r="C2007" s="339">
        <v>3.9449999999999998</v>
      </c>
      <c r="D2007" s="339">
        <v>4.4960000000000004</v>
      </c>
      <c r="E2007" s="339">
        <v>7.7359999999999998</v>
      </c>
      <c r="F2007" s="339">
        <v>6.1159999999999997</v>
      </c>
      <c r="G2007" s="339">
        <v>7.8179999999999996</v>
      </c>
      <c r="H2007" s="339">
        <v>3.4350000000000001</v>
      </c>
      <c r="I2007" s="339">
        <v>3.335</v>
      </c>
    </row>
    <row r="2008" spans="2:9" x14ac:dyDescent="0.2">
      <c r="B2008" s="943">
        <v>44935</v>
      </c>
      <c r="C2008" s="339">
        <v>3.9540000000000002</v>
      </c>
      <c r="D2008" s="339">
        <v>4.383</v>
      </c>
      <c r="E2008" s="339">
        <v>7.758</v>
      </c>
      <c r="F2008" s="339">
        <v>5.8150000000000004</v>
      </c>
      <c r="G2008" s="339">
        <v>7.7519999999999998</v>
      </c>
      <c r="H2008" s="339">
        <v>3.4119999999999999</v>
      </c>
      <c r="I2008" s="339">
        <v>3.327</v>
      </c>
    </row>
    <row r="2009" spans="2:9" x14ac:dyDescent="0.2">
      <c r="B2009" s="943">
        <v>44936</v>
      </c>
      <c r="C2009" s="339">
        <v>4.024</v>
      </c>
      <c r="D2009" s="339">
        <v>4.4749999999999996</v>
      </c>
      <c r="E2009" s="339">
        <v>7.8659999999999997</v>
      </c>
      <c r="F2009" s="339">
        <v>6.0170000000000003</v>
      </c>
      <c r="G2009" s="339">
        <v>7.7270000000000003</v>
      </c>
      <c r="H2009" s="339">
        <v>3.4510000000000001</v>
      </c>
      <c r="I2009" s="339">
        <v>3.3820000000000001</v>
      </c>
    </row>
    <row r="2010" spans="2:9" x14ac:dyDescent="0.2">
      <c r="B2010" s="943">
        <v>44937</v>
      </c>
      <c r="C2010" s="339">
        <v>3.9950000000000001</v>
      </c>
      <c r="D2010" s="339">
        <v>4.3479999999999999</v>
      </c>
      <c r="E2010" s="339">
        <v>7.6479999999999997</v>
      </c>
      <c r="F2010" s="339">
        <v>5.9189999999999996</v>
      </c>
      <c r="G2010" s="339">
        <v>7.5309999999999997</v>
      </c>
      <c r="H2010" s="339">
        <v>3.3010000000000002</v>
      </c>
      <c r="I2010" s="339">
        <v>3.21</v>
      </c>
    </row>
    <row r="2011" spans="2:9" x14ac:dyDescent="0.2">
      <c r="B2011" s="943">
        <v>44938</v>
      </c>
      <c r="C2011" s="339">
        <v>3.9630000000000001</v>
      </c>
      <c r="D2011" s="339">
        <v>4.2649999999999997</v>
      </c>
      <c r="E2011" s="339">
        <v>7.3579999999999997</v>
      </c>
      <c r="F2011" s="339">
        <v>5.8849999999999998</v>
      </c>
      <c r="G2011" s="339">
        <v>7.4640000000000004</v>
      </c>
      <c r="H2011" s="339">
        <v>3.2149999999999999</v>
      </c>
      <c r="I2011" s="339">
        <v>3.153</v>
      </c>
    </row>
    <row r="2012" spans="2:9" x14ac:dyDescent="0.2">
      <c r="B2012" s="943">
        <v>44939</v>
      </c>
      <c r="C2012" s="339">
        <v>3.95</v>
      </c>
      <c r="D2012" s="339">
        <v>4.2309999999999999</v>
      </c>
      <c r="E2012" s="339">
        <v>7.1360000000000001</v>
      </c>
      <c r="F2012" s="339">
        <v>5.9829999999999997</v>
      </c>
      <c r="G2012" s="339">
        <v>7.6130000000000004</v>
      </c>
      <c r="H2012" s="339">
        <v>3.226</v>
      </c>
      <c r="I2012" s="339">
        <v>3.161</v>
      </c>
    </row>
    <row r="2013" spans="2:9" x14ac:dyDescent="0.2">
      <c r="B2013" s="943">
        <v>44942</v>
      </c>
      <c r="C2013" s="339">
        <v>3.9609999999999999</v>
      </c>
      <c r="D2013" s="339">
        <v>4.2439999999999998</v>
      </c>
      <c r="E2013" s="339">
        <v>7.3659999999999997</v>
      </c>
      <c r="F2013" s="339">
        <v>6.0110000000000001</v>
      </c>
      <c r="G2013" s="339">
        <v>7.6559999999999997</v>
      </c>
      <c r="H2013" s="339">
        <v>3.238</v>
      </c>
      <c r="I2013" s="339">
        <v>3.1789999999999998</v>
      </c>
    </row>
    <row r="2014" spans="2:9" x14ac:dyDescent="0.2">
      <c r="B2014" s="943">
        <v>44943</v>
      </c>
      <c r="C2014" s="339">
        <v>3.9609999999999999</v>
      </c>
      <c r="D2014" s="339">
        <v>4.2729999999999997</v>
      </c>
      <c r="E2014" s="339">
        <v>7.4889999999999999</v>
      </c>
      <c r="F2014" s="339">
        <v>6.0119999999999996</v>
      </c>
      <c r="G2014" s="339">
        <v>7.6180000000000003</v>
      </c>
      <c r="H2014" s="339">
        <v>3.1269999999999998</v>
      </c>
      <c r="I2014" s="339">
        <v>3.0720000000000001</v>
      </c>
    </row>
    <row r="2015" spans="2:9" x14ac:dyDescent="0.2">
      <c r="B2015" s="943">
        <v>44944</v>
      </c>
      <c r="C2015" s="339">
        <v>3.8730000000000002</v>
      </c>
      <c r="D2015" s="339">
        <v>4.1920000000000002</v>
      </c>
      <c r="E2015" s="339">
        <v>7.1760000000000002</v>
      </c>
      <c r="F2015" s="339">
        <v>5.82</v>
      </c>
      <c r="G2015" s="339">
        <v>7.4729999999999999</v>
      </c>
      <c r="H2015" s="339">
        <v>3.0259999999999998</v>
      </c>
      <c r="I2015" s="339">
        <v>2.9729999999999999</v>
      </c>
    </row>
    <row r="2016" spans="2:9" x14ac:dyDescent="0.2">
      <c r="B2016" s="943">
        <v>44945</v>
      </c>
      <c r="C2016" s="339">
        <v>3.8530000000000002</v>
      </c>
      <c r="D2016" s="339">
        <v>4.1900000000000004</v>
      </c>
      <c r="E2016" s="339">
        <v>7.3129999999999997</v>
      </c>
      <c r="F2016" s="339">
        <v>5.9180000000000001</v>
      </c>
      <c r="G2016" s="339">
        <v>7.5119999999999996</v>
      </c>
      <c r="H2016" s="339">
        <v>3.0739999999999998</v>
      </c>
      <c r="I2016" s="339">
        <v>3.0139999999999998</v>
      </c>
    </row>
    <row r="2017" spans="2:9" x14ac:dyDescent="0.2">
      <c r="B2017" s="943">
        <v>44946</v>
      </c>
      <c r="C2017" s="339">
        <v>3.851</v>
      </c>
      <c r="D2017" s="339">
        <v>4.2759999999999998</v>
      </c>
      <c r="E2017" s="339">
        <v>7.4560000000000004</v>
      </c>
      <c r="F2017" s="339">
        <v>5.9569999999999999</v>
      </c>
      <c r="G2017" s="339">
        <v>7.55</v>
      </c>
      <c r="H2017" s="339">
        <v>3.19</v>
      </c>
      <c r="I2017" s="339">
        <v>3.129</v>
      </c>
    </row>
    <row r="2018" spans="2:9" x14ac:dyDescent="0.2">
      <c r="B2018" s="943">
        <v>44949</v>
      </c>
      <c r="C2018" s="339">
        <v>3.8039999999999998</v>
      </c>
      <c r="D2018" s="339">
        <v>4.3639999999999999</v>
      </c>
      <c r="E2018" s="339">
        <v>7.5149999999999997</v>
      </c>
      <c r="F2018" s="339">
        <v>6.0259999999999998</v>
      </c>
      <c r="G2018" s="339">
        <v>7.5350000000000001</v>
      </c>
      <c r="H2018" s="339">
        <v>3.2770000000000001</v>
      </c>
      <c r="I2018" s="339">
        <v>3.177</v>
      </c>
    </row>
    <row r="2019" spans="2:9" x14ac:dyDescent="0.2">
      <c r="B2019" s="943">
        <v>44950</v>
      </c>
      <c r="C2019" s="339">
        <v>3.7130000000000001</v>
      </c>
      <c r="D2019" s="339">
        <v>4.359</v>
      </c>
      <c r="E2019" s="339">
        <v>7.5609999999999999</v>
      </c>
      <c r="F2019" s="339">
        <v>5.97</v>
      </c>
      <c r="G2019" s="339">
        <v>7.5350000000000001</v>
      </c>
      <c r="H2019" s="339">
        <v>3.2410000000000001</v>
      </c>
      <c r="I2019" s="339">
        <v>3.1219999999999999</v>
      </c>
    </row>
    <row r="2020" spans="2:9" x14ac:dyDescent="0.2">
      <c r="B2020" s="943">
        <v>44951</v>
      </c>
      <c r="C2020" s="339">
        <v>3.6920000000000002</v>
      </c>
      <c r="D2020" s="339">
        <v>4.3769999999999998</v>
      </c>
      <c r="E2020" s="339">
        <v>7.452</v>
      </c>
      <c r="F2020" s="339">
        <v>5.8940000000000001</v>
      </c>
      <c r="G2020" s="339">
        <v>7.4050000000000002</v>
      </c>
      <c r="H2020" s="339">
        <v>3.2669999999999999</v>
      </c>
      <c r="I2020" s="339">
        <v>3.117</v>
      </c>
    </row>
    <row r="2021" spans="2:9" x14ac:dyDescent="0.2">
      <c r="B2021" s="943">
        <v>44952</v>
      </c>
      <c r="C2021" s="339">
        <v>3.6890000000000001</v>
      </c>
      <c r="D2021" s="339">
        <v>4.3840000000000003</v>
      </c>
      <c r="E2021" s="339">
        <v>7.6070000000000002</v>
      </c>
      <c r="F2021" s="339">
        <v>5.8550000000000004</v>
      </c>
      <c r="G2021" s="339">
        <v>7.3609999999999998</v>
      </c>
      <c r="H2021" s="339">
        <v>3.3460000000000001</v>
      </c>
      <c r="I2021" s="339">
        <v>3.1819999999999999</v>
      </c>
    </row>
    <row r="2022" spans="2:9" x14ac:dyDescent="0.2">
      <c r="B2022" s="943">
        <v>44953</v>
      </c>
      <c r="C2022" s="339">
        <v>3.698</v>
      </c>
      <c r="D2022" s="339">
        <v>4.4930000000000003</v>
      </c>
      <c r="E2022" s="339">
        <v>7.7629999999999999</v>
      </c>
      <c r="F2022" s="339">
        <v>5.7709999999999999</v>
      </c>
      <c r="G2022" s="339">
        <v>7.2779999999999996</v>
      </c>
      <c r="H2022" s="339">
        <v>3.4209999999999998</v>
      </c>
      <c r="I2022" s="339">
        <v>3.2109999999999999</v>
      </c>
    </row>
    <row r="2023" spans="2:9" x14ac:dyDescent="0.2">
      <c r="B2023" s="943">
        <v>44956</v>
      </c>
      <c r="C2023" s="339">
        <v>3.7189999999999999</v>
      </c>
      <c r="D2023" s="339">
        <v>4.5940000000000003</v>
      </c>
      <c r="E2023" s="339">
        <v>8.0030000000000001</v>
      </c>
      <c r="F2023" s="339">
        <v>5.7709999999999999</v>
      </c>
      <c r="G2023" s="339">
        <v>7.3380000000000001</v>
      </c>
      <c r="H2023" s="339">
        <v>3.5</v>
      </c>
      <c r="I2023" s="339">
        <v>3.2869999999999999</v>
      </c>
    </row>
    <row r="2024" spans="2:9" x14ac:dyDescent="0.2">
      <c r="B2024" s="943">
        <v>44957</v>
      </c>
      <c r="C2024" s="339">
        <v>3.7130000000000001</v>
      </c>
      <c r="D2024" s="339">
        <v>4.585</v>
      </c>
      <c r="E2024" s="339">
        <v>8.0020000000000007</v>
      </c>
      <c r="F2024" s="339">
        <v>6.0129999999999999</v>
      </c>
      <c r="G2024" s="339">
        <v>7.4169999999999998</v>
      </c>
      <c r="H2024" s="339">
        <v>3.5</v>
      </c>
      <c r="I2024" s="339">
        <v>3.26</v>
      </c>
    </row>
    <row r="2025" spans="2:9" x14ac:dyDescent="0.2">
      <c r="B2025" s="943">
        <v>44958</v>
      </c>
      <c r="C2025" s="339">
        <v>3.7069999999999999</v>
      </c>
      <c r="D2025" s="339">
        <v>4.5309999999999997</v>
      </c>
      <c r="E2025" s="339">
        <v>7.9029999999999996</v>
      </c>
      <c r="F2025" s="339">
        <v>5.9630000000000001</v>
      </c>
      <c r="G2025" s="339">
        <v>7.5049999999999999</v>
      </c>
      <c r="H2025" s="339">
        <v>3.3889999999999998</v>
      </c>
      <c r="I2025" s="339">
        <v>3.2469999999999999</v>
      </c>
    </row>
    <row r="2026" spans="2:9" x14ac:dyDescent="0.2">
      <c r="B2026" s="943">
        <v>44959</v>
      </c>
      <c r="C2026" s="339">
        <v>3.5710000000000002</v>
      </c>
      <c r="D2026" s="339">
        <v>4.3940000000000001</v>
      </c>
      <c r="E2026" s="339">
        <v>7.7</v>
      </c>
      <c r="F2026" s="339">
        <v>5.7</v>
      </c>
      <c r="G2026" s="339">
        <v>7.258</v>
      </c>
      <c r="H2026" s="339">
        <v>3.0960000000000001</v>
      </c>
      <c r="I2026" s="339">
        <v>3.0259999999999998</v>
      </c>
    </row>
    <row r="2027" spans="2:9" x14ac:dyDescent="0.2">
      <c r="B2027" s="943">
        <v>44960</v>
      </c>
      <c r="C2027" s="339">
        <v>3.593</v>
      </c>
      <c r="D2027" s="339">
        <v>4.3559999999999999</v>
      </c>
      <c r="E2027" s="339">
        <v>7.7359999999999998</v>
      </c>
      <c r="F2027" s="339">
        <v>5.7050000000000001</v>
      </c>
      <c r="G2027" s="339">
        <v>7.335</v>
      </c>
      <c r="H2027" s="339">
        <v>3.2690000000000001</v>
      </c>
      <c r="I2027" s="339">
        <v>3.141</v>
      </c>
    </row>
    <row r="2028" spans="2:9" x14ac:dyDescent="0.2">
      <c r="B2028" s="943">
        <v>44963</v>
      </c>
      <c r="C2028" s="339">
        <v>3.6989999999999998</v>
      </c>
      <c r="D2028" s="339">
        <v>4.4489999999999998</v>
      </c>
      <c r="E2028" s="339">
        <v>7.9690000000000003</v>
      </c>
      <c r="F2028" s="339">
        <v>5.8570000000000002</v>
      </c>
      <c r="G2028" s="339">
        <v>7.43</v>
      </c>
      <c r="H2028" s="339">
        <v>3.3759999999999999</v>
      </c>
      <c r="I2028" s="339">
        <v>3.1840000000000002</v>
      </c>
    </row>
    <row r="2029" spans="2:9" x14ac:dyDescent="0.2">
      <c r="B2029" s="943">
        <v>44964</v>
      </c>
      <c r="C2029" s="339">
        <v>3.758</v>
      </c>
      <c r="D2029" s="339">
        <v>4.4660000000000002</v>
      </c>
      <c r="E2029" s="339">
        <v>8.0139999999999993</v>
      </c>
      <c r="F2029" s="339">
        <v>6.11</v>
      </c>
      <c r="G2029" s="339">
        <v>7.5730000000000004</v>
      </c>
      <c r="H2029" s="339">
        <v>3.4</v>
      </c>
      <c r="I2029" s="339">
        <v>3.246</v>
      </c>
    </row>
    <row r="2030" spans="2:9" x14ac:dyDescent="0.2">
      <c r="B2030" s="943">
        <v>44965</v>
      </c>
      <c r="C2030" s="339">
        <v>3.7970000000000002</v>
      </c>
      <c r="D2030" s="339">
        <v>4.4480000000000004</v>
      </c>
      <c r="E2030" s="339">
        <v>7.8739999999999997</v>
      </c>
      <c r="F2030" s="339">
        <v>5.9820000000000002</v>
      </c>
      <c r="G2030" s="339">
        <v>7.4720000000000004</v>
      </c>
      <c r="H2030" s="339">
        <v>3.4279999999999999</v>
      </c>
      <c r="I2030" s="339">
        <v>3.274</v>
      </c>
    </row>
    <row r="2031" spans="2:9" x14ac:dyDescent="0.2">
      <c r="B2031" s="943">
        <v>44966</v>
      </c>
      <c r="C2031" s="339">
        <v>3.7850000000000001</v>
      </c>
      <c r="D2031" s="339">
        <v>4.4039999999999999</v>
      </c>
      <c r="E2031" s="339">
        <v>7.6539999999999999</v>
      </c>
      <c r="F2031" s="339">
        <v>5.9160000000000004</v>
      </c>
      <c r="G2031" s="339">
        <v>7.4329999999999998</v>
      </c>
      <c r="H2031" s="339">
        <v>3.3849999999999998</v>
      </c>
      <c r="I2031" s="339">
        <v>3.2360000000000002</v>
      </c>
    </row>
    <row r="2032" spans="2:9" x14ac:dyDescent="0.2">
      <c r="B2032" s="943">
        <v>44967</v>
      </c>
      <c r="C2032" s="339">
        <v>3.859</v>
      </c>
      <c r="D2032" s="339">
        <v>4.4880000000000004</v>
      </c>
      <c r="E2032" s="339">
        <v>7.9649999999999999</v>
      </c>
      <c r="F2032" s="339">
        <v>6.093</v>
      </c>
      <c r="G2032" s="339">
        <v>7.54</v>
      </c>
      <c r="H2032" s="339">
        <v>3.4670000000000001</v>
      </c>
      <c r="I2032" s="339">
        <v>3.2770000000000001</v>
      </c>
    </row>
    <row r="2033" spans="2:9" x14ac:dyDescent="0.2">
      <c r="B2033" s="943">
        <v>44970</v>
      </c>
      <c r="C2033" s="339">
        <v>3.8660000000000001</v>
      </c>
      <c r="D2033" s="339">
        <v>4.5510000000000002</v>
      </c>
      <c r="E2033" s="339">
        <v>8.0809999999999995</v>
      </c>
      <c r="F2033" s="339">
        <v>6.1379999999999999</v>
      </c>
      <c r="G2033" s="339">
        <v>7.5979999999999999</v>
      </c>
      <c r="H2033" s="339">
        <v>3.4529999999999998</v>
      </c>
      <c r="I2033" s="339">
        <v>3.2959999999999998</v>
      </c>
    </row>
    <row r="2034" spans="2:9" x14ac:dyDescent="0.2">
      <c r="B2034" s="943">
        <v>44971</v>
      </c>
      <c r="C2034" s="339">
        <v>3.8940000000000001</v>
      </c>
      <c r="D2034" s="339">
        <v>4.6029999999999998</v>
      </c>
      <c r="E2034" s="339">
        <v>8.0779999999999994</v>
      </c>
      <c r="F2034" s="339">
        <v>6.1890000000000001</v>
      </c>
      <c r="G2034" s="339">
        <v>7.5730000000000004</v>
      </c>
      <c r="H2034" s="339">
        <v>3.5489999999999999</v>
      </c>
      <c r="I2034" s="339">
        <v>3.37</v>
      </c>
    </row>
    <row r="2035" spans="2:9" x14ac:dyDescent="0.2">
      <c r="B2035" s="943">
        <v>44972</v>
      </c>
      <c r="C2035" s="339">
        <v>3.931</v>
      </c>
      <c r="D2035" s="339">
        <v>4.6879999999999997</v>
      </c>
      <c r="E2035" s="339">
        <v>8.2309999999999999</v>
      </c>
      <c r="F2035" s="339">
        <v>6.1689999999999996</v>
      </c>
      <c r="G2035" s="339">
        <v>7.556</v>
      </c>
      <c r="H2035" s="339">
        <v>3.61</v>
      </c>
      <c r="I2035" s="339">
        <v>3.419</v>
      </c>
    </row>
    <row r="2036" spans="2:9" x14ac:dyDescent="0.2">
      <c r="B2036" s="943">
        <v>44973</v>
      </c>
      <c r="C2036" s="339">
        <v>3.9420000000000002</v>
      </c>
      <c r="D2036" s="339">
        <v>4.6989999999999998</v>
      </c>
      <c r="E2036" s="339">
        <v>8.59</v>
      </c>
      <c r="F2036" s="339">
        <v>6.3280000000000003</v>
      </c>
      <c r="G2036" s="339">
        <v>7.6849999999999996</v>
      </c>
      <c r="H2036" s="339">
        <v>3.6190000000000002</v>
      </c>
      <c r="I2036" s="339">
        <v>3.431</v>
      </c>
    </row>
    <row r="2037" spans="2:9" x14ac:dyDescent="0.2">
      <c r="B2037" s="943">
        <v>44974</v>
      </c>
      <c r="C2037" s="339">
        <v>4.008</v>
      </c>
      <c r="D2037" s="339">
        <v>4.7690000000000001</v>
      </c>
      <c r="E2037" s="339">
        <v>8.68</v>
      </c>
      <c r="F2037" s="339">
        <v>6.4459999999999997</v>
      </c>
      <c r="G2037" s="339">
        <v>7.7839999999999998</v>
      </c>
      <c r="H2037" s="339">
        <v>3.5819999999999999</v>
      </c>
      <c r="I2037" s="339">
        <v>3.41</v>
      </c>
    </row>
    <row r="2038" spans="2:9" x14ac:dyDescent="0.2">
      <c r="B2038" s="943">
        <v>44977</v>
      </c>
      <c r="C2038" s="339">
        <v>3.996</v>
      </c>
      <c r="D2038" s="339">
        <v>4.7069999999999999</v>
      </c>
      <c r="E2038" s="339">
        <v>8.6769999999999996</v>
      </c>
      <c r="F2038" s="339">
        <v>6.55</v>
      </c>
      <c r="G2038" s="339">
        <v>7.7460000000000004</v>
      </c>
      <c r="H2038" s="339">
        <v>3.613</v>
      </c>
      <c r="I2038" s="339">
        <v>3.4260000000000002</v>
      </c>
    </row>
    <row r="2039" spans="2:9" x14ac:dyDescent="0.2">
      <c r="B2039" s="943">
        <v>44978</v>
      </c>
      <c r="C2039" s="339">
        <v>4.0629999999999997</v>
      </c>
      <c r="D2039" s="339">
        <v>4.8600000000000003</v>
      </c>
      <c r="E2039" s="339">
        <v>8.7729999999999997</v>
      </c>
      <c r="F2039" s="339">
        <v>6.6710000000000003</v>
      </c>
      <c r="G2039" s="339">
        <v>7.819</v>
      </c>
      <c r="H2039" s="339">
        <v>3.702</v>
      </c>
      <c r="I2039" s="339">
        <v>3.5339999999999998</v>
      </c>
    </row>
    <row r="2040" spans="2:9" x14ac:dyDescent="0.2">
      <c r="B2040" s="943">
        <v>44979</v>
      </c>
      <c r="C2040" s="339">
        <v>4.109</v>
      </c>
      <c r="D2040" s="339">
        <v>4.8360000000000003</v>
      </c>
      <c r="E2040" s="339">
        <v>8.4459999999999997</v>
      </c>
      <c r="F2040" s="339">
        <v>6.617</v>
      </c>
      <c r="G2040" s="339">
        <v>7.7690000000000001</v>
      </c>
      <c r="H2040" s="339">
        <v>3.6949999999999998</v>
      </c>
      <c r="I2040" s="339">
        <v>3.53</v>
      </c>
    </row>
    <row r="2041" spans="2:9" x14ac:dyDescent="0.2">
      <c r="B2041" s="943">
        <v>44980</v>
      </c>
      <c r="C2041" s="339">
        <v>4.077</v>
      </c>
      <c r="D2041" s="339">
        <v>4.8040000000000003</v>
      </c>
      <c r="E2041" s="339">
        <v>8.5709999999999997</v>
      </c>
      <c r="F2041" s="339">
        <v>6.5830000000000002</v>
      </c>
      <c r="G2041" s="339">
        <v>7.7279999999999998</v>
      </c>
      <c r="H2041" s="339">
        <v>3.65</v>
      </c>
      <c r="I2041" s="339">
        <v>3.4929999999999999</v>
      </c>
    </row>
    <row r="2042" spans="2:9" x14ac:dyDescent="0.2">
      <c r="B2042" s="943">
        <v>44981</v>
      </c>
      <c r="C2042" s="339">
        <v>4.0780000000000003</v>
      </c>
      <c r="D2042" s="339">
        <v>4.8380000000000001</v>
      </c>
      <c r="E2042" s="339">
        <v>8.5090000000000003</v>
      </c>
      <c r="F2042" s="339">
        <v>6.5590000000000002</v>
      </c>
      <c r="G2042" s="339">
        <v>7.7210000000000001</v>
      </c>
      <c r="H2042" s="339">
        <v>3.7090000000000001</v>
      </c>
      <c r="I2042" s="339">
        <v>3.56</v>
      </c>
    </row>
    <row r="2043" spans="2:9" x14ac:dyDescent="0.2">
      <c r="B2043" s="943">
        <v>44984</v>
      </c>
      <c r="C2043" s="339">
        <v>4.1059999999999999</v>
      </c>
      <c r="D2043" s="339">
        <v>4.84</v>
      </c>
      <c r="E2043" s="339">
        <v>8.4019999999999992</v>
      </c>
      <c r="F2043" s="339">
        <v>6.532</v>
      </c>
      <c r="G2043" s="339">
        <v>7.7329999999999997</v>
      </c>
      <c r="H2043" s="339">
        <v>3.7410000000000001</v>
      </c>
      <c r="I2043" s="339">
        <v>3.5830000000000002</v>
      </c>
    </row>
    <row r="2044" spans="2:9" x14ac:dyDescent="0.2">
      <c r="B2044" s="943">
        <v>44985</v>
      </c>
      <c r="C2044" s="339">
        <v>4.1429999999999998</v>
      </c>
      <c r="D2044" s="339">
        <v>4.9340000000000002</v>
      </c>
      <c r="E2044" s="339">
        <v>8.641</v>
      </c>
      <c r="F2044" s="339">
        <v>6.5330000000000004</v>
      </c>
      <c r="G2044" s="339">
        <v>7.8159999999999998</v>
      </c>
      <c r="H2044" s="339">
        <v>3.8010000000000002</v>
      </c>
      <c r="I2044" s="339">
        <v>3.64</v>
      </c>
    </row>
    <row r="2045" spans="2:9" x14ac:dyDescent="0.2">
      <c r="B2045" s="943">
        <v>44986</v>
      </c>
      <c r="C2045" s="339">
        <v>4.1760000000000002</v>
      </c>
      <c r="D2045" s="339">
        <v>4.9729999999999999</v>
      </c>
      <c r="E2045" s="339">
        <v>8.6880000000000006</v>
      </c>
      <c r="F2045" s="339">
        <v>6.5620000000000003</v>
      </c>
      <c r="G2045" s="339">
        <v>7.8369999999999997</v>
      </c>
      <c r="H2045" s="339">
        <v>3.84</v>
      </c>
      <c r="I2045" s="339">
        <v>3.7029999999999998</v>
      </c>
    </row>
    <row r="2046" spans="2:9" x14ac:dyDescent="0.2">
      <c r="B2046" s="943">
        <v>44987</v>
      </c>
      <c r="C2046" s="339">
        <v>4.2270000000000003</v>
      </c>
      <c r="D2046" s="339">
        <v>5.2750000000000004</v>
      </c>
      <c r="E2046" s="339">
        <v>8.8420000000000005</v>
      </c>
      <c r="F2046" s="339">
        <v>6.6429999999999998</v>
      </c>
      <c r="G2046" s="339">
        <v>7.907</v>
      </c>
      <c r="H2046" s="339">
        <v>3.867</v>
      </c>
      <c r="I2046" s="339">
        <v>3.7360000000000002</v>
      </c>
    </row>
    <row r="2047" spans="2:9" x14ac:dyDescent="0.2">
      <c r="B2047" s="943">
        <v>44988</v>
      </c>
      <c r="C2047" s="339">
        <v>4.2080000000000002</v>
      </c>
      <c r="D2047" s="339">
        <v>5.0990000000000002</v>
      </c>
      <c r="E2047" s="339">
        <v>8.7219999999999995</v>
      </c>
      <c r="F2047" s="339">
        <v>6.5179999999999998</v>
      </c>
      <c r="G2047" s="339">
        <v>7.774</v>
      </c>
      <c r="H2047" s="339">
        <v>3.8260000000000001</v>
      </c>
      <c r="I2047" s="339">
        <v>3.7549999999999999</v>
      </c>
    </row>
    <row r="2048" spans="2:9" x14ac:dyDescent="0.2">
      <c r="B2048" s="943">
        <v>44991</v>
      </c>
      <c r="C2048" s="339">
        <v>4.1680000000000001</v>
      </c>
      <c r="D2048" s="339">
        <v>4.9630000000000001</v>
      </c>
      <c r="E2048" s="339">
        <v>8.65</v>
      </c>
      <c r="F2048" s="339">
        <v>6.3979999999999997</v>
      </c>
      <c r="G2048" s="339">
        <v>7.7439999999999998</v>
      </c>
      <c r="H2048" s="339">
        <v>3.85</v>
      </c>
      <c r="I2048" s="339">
        <v>3.7709999999999999</v>
      </c>
    </row>
    <row r="2049" spans="2:9" x14ac:dyDescent="0.2">
      <c r="B2049" s="943">
        <v>44992</v>
      </c>
      <c r="C2049" s="339">
        <v>4.1550000000000002</v>
      </c>
      <c r="D2049" s="339">
        <v>4.9480000000000004</v>
      </c>
      <c r="E2049" s="339">
        <v>8.64</v>
      </c>
      <c r="F2049" s="339">
        <v>6.3150000000000004</v>
      </c>
      <c r="G2049" s="339">
        <v>7.6710000000000003</v>
      </c>
      <c r="H2049" s="339">
        <v>3.7869999999999999</v>
      </c>
      <c r="I2049" s="339">
        <v>3.738</v>
      </c>
    </row>
    <row r="2050" spans="2:9" x14ac:dyDescent="0.2">
      <c r="B2050" s="943">
        <v>44993</v>
      </c>
      <c r="C2050" s="339">
        <v>4.1379999999999999</v>
      </c>
      <c r="D2050" s="339">
        <v>4.867</v>
      </c>
      <c r="E2050" s="339">
        <v>8.6479999999999997</v>
      </c>
      <c r="F2050" s="339">
        <v>6.24</v>
      </c>
      <c r="G2050" s="339">
        <v>7.65</v>
      </c>
      <c r="H2050" s="339">
        <v>3.726</v>
      </c>
      <c r="I2050" s="339">
        <v>3.6920000000000002</v>
      </c>
    </row>
    <row r="2051" spans="2:9" x14ac:dyDescent="0.2">
      <c r="B2051" s="943">
        <v>44994</v>
      </c>
      <c r="C2051" s="339">
        <v>4.125</v>
      </c>
      <c r="D2051" s="339">
        <v>4.8639999999999999</v>
      </c>
      <c r="E2051" s="339">
        <v>8.74</v>
      </c>
      <c r="F2051" s="339">
        <v>6.2350000000000003</v>
      </c>
      <c r="G2051" s="339">
        <v>7.5979999999999999</v>
      </c>
      <c r="H2051" s="339">
        <v>3.6840000000000002</v>
      </c>
      <c r="I2051" s="339">
        <v>3.6760000000000002</v>
      </c>
    </row>
    <row r="2052" spans="2:9" x14ac:dyDescent="0.2">
      <c r="B2052" s="943">
        <v>44995</v>
      </c>
      <c r="C2052" s="339">
        <v>4.0490000000000004</v>
      </c>
      <c r="D2052" s="339">
        <v>4.7560000000000002</v>
      </c>
      <c r="E2052" s="339">
        <v>8.6370000000000005</v>
      </c>
      <c r="F2052" s="339">
        <v>6.0970000000000004</v>
      </c>
      <c r="G2052" s="339">
        <v>7.4130000000000003</v>
      </c>
      <c r="H2052" s="339">
        <v>3.5449999999999999</v>
      </c>
      <c r="I2052" s="339">
        <v>3.552</v>
      </c>
    </row>
    <row r="2053" spans="2:9" x14ac:dyDescent="0.2">
      <c r="B2053" s="943">
        <v>44998</v>
      </c>
      <c r="C2053" s="339">
        <v>3.9550000000000001</v>
      </c>
      <c r="D2053" s="339">
        <v>4.5839999999999996</v>
      </c>
      <c r="E2053" s="339">
        <v>8.5120000000000005</v>
      </c>
      <c r="F2053" s="339">
        <v>6</v>
      </c>
      <c r="G2053" s="339">
        <v>7.2930000000000001</v>
      </c>
      <c r="H2053" s="339">
        <v>3.3380000000000001</v>
      </c>
      <c r="I2053" s="339">
        <v>3.3959999999999999</v>
      </c>
    </row>
    <row r="2054" spans="2:9" x14ac:dyDescent="0.2">
      <c r="B2054" s="943">
        <v>44999</v>
      </c>
      <c r="C2054" s="339">
        <v>3.9910000000000001</v>
      </c>
      <c r="D2054" s="339">
        <v>4.641</v>
      </c>
      <c r="E2054" s="339">
        <v>8.6620000000000008</v>
      </c>
      <c r="F2054" s="339">
        <v>6.157</v>
      </c>
      <c r="G2054" s="339">
        <v>7.3879999999999999</v>
      </c>
      <c r="H2054" s="339">
        <v>3.4750000000000001</v>
      </c>
      <c r="I2054" s="339">
        <v>3.589</v>
      </c>
    </row>
    <row r="2055" spans="2:9" x14ac:dyDescent="0.2">
      <c r="B2055" s="943">
        <v>45000</v>
      </c>
      <c r="C2055" s="339">
        <v>4.0110000000000001</v>
      </c>
      <c r="D2055" s="339">
        <v>4.5119999999999996</v>
      </c>
      <c r="E2055" s="339">
        <v>8.6530000000000005</v>
      </c>
      <c r="F2055" s="339">
        <v>6.0179999999999998</v>
      </c>
      <c r="G2055" s="339">
        <v>7.5140000000000002</v>
      </c>
      <c r="H2055" s="339">
        <v>3.238</v>
      </c>
      <c r="I2055" s="339">
        <v>3.3660000000000001</v>
      </c>
    </row>
    <row r="2056" spans="2:9" x14ac:dyDescent="0.2">
      <c r="B2056" s="943">
        <v>45001</v>
      </c>
      <c r="C2056" s="339">
        <v>4.0209999999999999</v>
      </c>
      <c r="D2056" s="339">
        <v>4.4740000000000002</v>
      </c>
      <c r="E2056" s="339">
        <v>8.6679999999999993</v>
      </c>
      <c r="F2056" s="339">
        <v>6</v>
      </c>
      <c r="G2056" s="339">
        <v>7.415</v>
      </c>
      <c r="H2056" s="339">
        <v>3.3849999999999998</v>
      </c>
      <c r="I2056" s="339">
        <v>3.5259999999999998</v>
      </c>
    </row>
    <row r="2057" spans="2:9" x14ac:dyDescent="0.2">
      <c r="B2057" s="943">
        <v>45002</v>
      </c>
      <c r="C2057" s="339">
        <v>3.9969999999999999</v>
      </c>
      <c r="D2057" s="339">
        <v>4.4279999999999999</v>
      </c>
      <c r="E2057" s="339">
        <v>8.6790000000000003</v>
      </c>
      <c r="F2057" s="339">
        <v>5.9749999999999996</v>
      </c>
      <c r="G2057" s="339">
        <v>7.3819999999999997</v>
      </c>
      <c r="H2057" s="339">
        <v>3.238</v>
      </c>
      <c r="I2057" s="339">
        <v>3.387</v>
      </c>
    </row>
    <row r="2058" spans="2:9" x14ac:dyDescent="0.2">
      <c r="B2058" s="943">
        <v>45005</v>
      </c>
      <c r="C2058" s="339">
        <v>4.0279999999999996</v>
      </c>
      <c r="D2058" s="339">
        <v>4.3689999999999998</v>
      </c>
      <c r="E2058" s="339">
        <v>8.6839999999999993</v>
      </c>
      <c r="F2058" s="339">
        <v>5.9379999999999997</v>
      </c>
      <c r="G2058" s="339">
        <v>7.3449999999999998</v>
      </c>
      <c r="H2058" s="339">
        <v>3.2309999999999999</v>
      </c>
      <c r="I2058" s="339">
        <v>3.4329999999999998</v>
      </c>
    </row>
    <row r="2059" spans="2:9" x14ac:dyDescent="0.2">
      <c r="B2059" s="943">
        <v>45006</v>
      </c>
      <c r="C2059" s="339">
        <v>3.984</v>
      </c>
      <c r="D2059" s="339">
        <v>4.4589999999999996</v>
      </c>
      <c r="E2059" s="339">
        <v>8.5559999999999992</v>
      </c>
      <c r="F2059" s="339">
        <v>5.976</v>
      </c>
      <c r="G2059" s="339">
        <v>7.35</v>
      </c>
      <c r="H2059" s="339">
        <v>3.3759999999999999</v>
      </c>
      <c r="I2059" s="339">
        <v>3.5590000000000002</v>
      </c>
    </row>
    <row r="2060" spans="2:9" x14ac:dyDescent="0.2">
      <c r="B2060" s="943">
        <v>45007</v>
      </c>
      <c r="C2060" s="339">
        <v>3.9430000000000001</v>
      </c>
      <c r="D2060" s="339">
        <v>4.5590000000000002</v>
      </c>
      <c r="E2060" s="339">
        <v>8.5180000000000007</v>
      </c>
      <c r="F2060" s="339">
        <v>5.9909999999999997</v>
      </c>
      <c r="G2060" s="339">
        <v>7.2990000000000004</v>
      </c>
      <c r="H2060" s="339">
        <v>3.4049999999999998</v>
      </c>
      <c r="I2060" s="339">
        <v>3.593</v>
      </c>
    </row>
    <row r="2061" spans="2:9" x14ac:dyDescent="0.2">
      <c r="B2061" s="943">
        <v>45008</v>
      </c>
      <c r="C2061" s="339">
        <v>3.8610000000000002</v>
      </c>
      <c r="D2061" s="339">
        <v>4.5750000000000002</v>
      </c>
      <c r="E2061" s="339">
        <v>8.3949999999999996</v>
      </c>
      <c r="F2061" s="339">
        <v>5.93</v>
      </c>
      <c r="G2061" s="339">
        <v>7.2169999999999996</v>
      </c>
      <c r="H2061" s="339">
        <v>3.2749999999999999</v>
      </c>
      <c r="I2061" s="339">
        <v>3.4830000000000001</v>
      </c>
    </row>
    <row r="2062" spans="2:9" x14ac:dyDescent="0.2">
      <c r="B2062" s="943">
        <v>45009</v>
      </c>
      <c r="C2062" s="339">
        <v>3.8010000000000002</v>
      </c>
      <c r="D2062" s="339">
        <v>4.5250000000000004</v>
      </c>
      <c r="E2062" s="339">
        <v>8.2460000000000004</v>
      </c>
      <c r="F2062" s="339">
        <v>6.0049999999999999</v>
      </c>
      <c r="G2062" s="339">
        <v>7.1760000000000002</v>
      </c>
      <c r="H2062" s="339">
        <v>3.198</v>
      </c>
      <c r="I2062" s="339">
        <v>3.3639999999999999</v>
      </c>
    </row>
    <row r="2063" spans="2:9" x14ac:dyDescent="0.2">
      <c r="B2063" s="943">
        <v>45012</v>
      </c>
      <c r="C2063" s="339">
        <v>3.831</v>
      </c>
      <c r="D2063" s="339">
        <v>4.569</v>
      </c>
      <c r="E2063" s="339">
        <v>8.2210000000000001</v>
      </c>
      <c r="F2063" s="339">
        <v>6.0339999999999998</v>
      </c>
      <c r="G2063" s="339">
        <v>7.2009999999999996</v>
      </c>
      <c r="H2063" s="339">
        <v>3.278</v>
      </c>
      <c r="I2063" s="339">
        <v>3.4870000000000001</v>
      </c>
    </row>
    <row r="2064" spans="2:9" x14ac:dyDescent="0.2">
      <c r="B2064" s="943">
        <v>45013</v>
      </c>
      <c r="C2064" s="339">
        <v>3.875</v>
      </c>
      <c r="D2064" s="339">
        <v>4.5759999999999996</v>
      </c>
      <c r="E2064" s="339">
        <v>8.2370000000000001</v>
      </c>
      <c r="F2064" s="339">
        <v>6.0629999999999997</v>
      </c>
      <c r="G2064" s="339">
        <v>7.226</v>
      </c>
      <c r="H2064" s="339">
        <v>3.327</v>
      </c>
      <c r="I2064" s="339">
        <v>3.5409999999999999</v>
      </c>
    </row>
    <row r="2065" spans="2:9" x14ac:dyDescent="0.2">
      <c r="B2065" s="943">
        <v>45014</v>
      </c>
      <c r="C2065" s="339">
        <v>3.8959999999999999</v>
      </c>
      <c r="D2065" s="339">
        <v>4.5860000000000003</v>
      </c>
      <c r="E2065" s="339">
        <v>8.3339999999999996</v>
      </c>
      <c r="F2065" s="339">
        <v>6.0620000000000003</v>
      </c>
      <c r="G2065" s="339">
        <v>7.2469999999999999</v>
      </c>
      <c r="H2065" s="339">
        <v>3.3530000000000002</v>
      </c>
      <c r="I2065" s="339">
        <v>3.5830000000000002</v>
      </c>
    </row>
    <row r="2066" spans="2:9" x14ac:dyDescent="0.2">
      <c r="B2066" s="943">
        <v>45015</v>
      </c>
      <c r="C2066" s="339">
        <v>3.8980000000000001</v>
      </c>
      <c r="D2066" s="339">
        <v>4.5789999999999997</v>
      </c>
      <c r="E2066" s="339">
        <v>8.4060000000000006</v>
      </c>
      <c r="F2066" s="339">
        <v>6.0519999999999996</v>
      </c>
      <c r="G2066" s="339">
        <v>7.3319999999999999</v>
      </c>
      <c r="H2066" s="339">
        <v>3.37</v>
      </c>
      <c r="I2066" s="339">
        <v>3.609</v>
      </c>
    </row>
    <row r="2067" spans="2:9" x14ac:dyDescent="0.2">
      <c r="B2067" s="943">
        <v>45016</v>
      </c>
      <c r="C2067" s="339">
        <v>3.8940000000000001</v>
      </c>
      <c r="D2067" s="339">
        <v>4.5890000000000004</v>
      </c>
      <c r="E2067" s="339">
        <v>8.4960000000000004</v>
      </c>
      <c r="F2067" s="339">
        <v>6.0439999999999996</v>
      </c>
      <c r="G2067" s="339">
        <v>7.3959999999999999</v>
      </c>
      <c r="H2067" s="339">
        <v>3.266</v>
      </c>
      <c r="I2067" s="339">
        <v>3.56</v>
      </c>
    </row>
    <row r="2068" spans="2:9" x14ac:dyDescent="0.2">
      <c r="B2068" s="943">
        <v>45019</v>
      </c>
      <c r="C2068" s="339">
        <v>3.86</v>
      </c>
      <c r="D2068" s="339">
        <v>4.6020000000000003</v>
      </c>
      <c r="E2068" s="339">
        <v>8.5370000000000008</v>
      </c>
      <c r="F2068" s="339">
        <v>6.0259999999999998</v>
      </c>
      <c r="G2068" s="339">
        <v>7.3659999999999997</v>
      </c>
      <c r="H2068" s="339">
        <v>3.214</v>
      </c>
      <c r="I2068" s="339">
        <v>3.5579999999999998</v>
      </c>
    </row>
    <row r="2069" spans="2:9" x14ac:dyDescent="0.2">
      <c r="B2069" s="943">
        <v>45020</v>
      </c>
      <c r="C2069" s="339">
        <v>3.8490000000000002</v>
      </c>
      <c r="D2069" s="339">
        <v>4.6020000000000003</v>
      </c>
      <c r="E2069" s="339">
        <v>8.5060000000000002</v>
      </c>
      <c r="F2069" s="339">
        <v>6.0439999999999996</v>
      </c>
      <c r="G2069" s="339">
        <v>7.3259999999999996</v>
      </c>
      <c r="H2069" s="339">
        <v>3.206</v>
      </c>
      <c r="I2069" s="339">
        <v>3.5310000000000001</v>
      </c>
    </row>
    <row r="2070" spans="2:9" x14ac:dyDescent="0.2">
      <c r="B2070" s="943">
        <v>45021</v>
      </c>
      <c r="C2070" s="339">
        <v>3.8370000000000002</v>
      </c>
      <c r="D2070" s="339">
        <v>4.5250000000000004</v>
      </c>
      <c r="E2070" s="339">
        <v>8.359</v>
      </c>
      <c r="F2070" s="339">
        <v>6.069</v>
      </c>
      <c r="G2070" s="339">
        <v>7.3010000000000002</v>
      </c>
      <c r="H2070" s="339">
        <v>3.1120000000000001</v>
      </c>
      <c r="I2070" s="339">
        <v>3.4630000000000001</v>
      </c>
    </row>
    <row r="2071" spans="2:9" x14ac:dyDescent="0.2">
      <c r="B2071" s="943">
        <v>45022</v>
      </c>
      <c r="C2071" s="339">
        <v>3.8330000000000002</v>
      </c>
      <c r="D2071" s="339">
        <v>4.4749999999999996</v>
      </c>
      <c r="E2071" s="339">
        <v>8.3339999999999996</v>
      </c>
      <c r="F2071" s="339">
        <v>6.0519999999999996</v>
      </c>
      <c r="G2071" s="339">
        <v>7.29</v>
      </c>
      <c r="H2071" s="339">
        <v>3.1190000000000002</v>
      </c>
      <c r="I2071" s="339">
        <v>3.4889999999999999</v>
      </c>
    </row>
    <row r="2072" spans="2:9" x14ac:dyDescent="0.2">
      <c r="B2072" s="943">
        <v>45023</v>
      </c>
      <c r="C2072" s="339">
        <v>3.8330000000000002</v>
      </c>
      <c r="D2072" s="339">
        <v>4.4749999999999996</v>
      </c>
      <c r="E2072" s="339">
        <v>8.3339999999999996</v>
      </c>
      <c r="F2072" s="339">
        <v>6.0519999999999996</v>
      </c>
      <c r="G2072" s="339">
        <v>7.2460000000000004</v>
      </c>
      <c r="H2072" s="339">
        <v>3.1190000000000002</v>
      </c>
      <c r="I2072" s="339">
        <v>3.4889999999999999</v>
      </c>
    </row>
    <row r="2073" spans="2:9" x14ac:dyDescent="0.2">
      <c r="B2073" s="943">
        <v>45026</v>
      </c>
      <c r="C2073" s="339">
        <v>3.8330000000000002</v>
      </c>
      <c r="D2073" s="339">
        <v>4.4749999999999996</v>
      </c>
      <c r="E2073" s="339">
        <v>8.3339999999999996</v>
      </c>
      <c r="F2073" s="339">
        <v>6.0519999999999996</v>
      </c>
      <c r="G2073" s="339">
        <v>7.2460000000000004</v>
      </c>
      <c r="H2073" s="339">
        <v>3.1190000000000002</v>
      </c>
      <c r="I2073" s="339">
        <v>3.4889999999999999</v>
      </c>
    </row>
    <row r="2074" spans="2:9" x14ac:dyDescent="0.2">
      <c r="B2074" s="943">
        <v>45027</v>
      </c>
      <c r="C2074" s="339">
        <v>3.8679999999999999</v>
      </c>
      <c r="D2074" s="339">
        <v>4.55</v>
      </c>
      <c r="E2074" s="339">
        <v>8.3970000000000002</v>
      </c>
      <c r="F2074" s="339">
        <v>6.1470000000000002</v>
      </c>
      <c r="G2074" s="339">
        <v>7.2830000000000004</v>
      </c>
      <c r="H2074" s="339">
        <v>3.2360000000000002</v>
      </c>
      <c r="I2074" s="339">
        <v>3.5840000000000001</v>
      </c>
    </row>
    <row r="2075" spans="2:9" x14ac:dyDescent="0.2">
      <c r="B2075" s="943">
        <v>45028</v>
      </c>
      <c r="C2075" s="339">
        <v>3.8879999999999999</v>
      </c>
      <c r="D2075" s="339">
        <v>4.601</v>
      </c>
      <c r="E2075" s="339">
        <v>8.7159999999999993</v>
      </c>
      <c r="F2075" s="339">
        <v>6.2030000000000003</v>
      </c>
      <c r="G2075" s="339">
        <v>7.3220000000000001</v>
      </c>
      <c r="H2075" s="339">
        <v>3.2490000000000001</v>
      </c>
      <c r="I2075" s="339">
        <v>3.629</v>
      </c>
    </row>
    <row r="2076" spans="2:9" x14ac:dyDescent="0.2">
      <c r="B2076" s="943">
        <v>45029</v>
      </c>
      <c r="C2076" s="339">
        <v>3.8860000000000001</v>
      </c>
      <c r="D2076" s="339">
        <v>4.7140000000000004</v>
      </c>
      <c r="E2076" s="339">
        <v>8.5679999999999996</v>
      </c>
      <c r="F2076" s="339">
        <v>6.2</v>
      </c>
      <c r="G2076" s="339">
        <v>7.359</v>
      </c>
      <c r="H2076" s="339">
        <v>3.2360000000000002</v>
      </c>
      <c r="I2076" s="339">
        <v>3.6389999999999998</v>
      </c>
    </row>
    <row r="2077" spans="2:9" x14ac:dyDescent="0.2">
      <c r="B2077" s="943">
        <v>45030</v>
      </c>
      <c r="C2077" s="339">
        <v>3.9020000000000001</v>
      </c>
      <c r="D2077" s="339">
        <v>4.7770000000000001</v>
      </c>
      <c r="E2077" s="339">
        <v>8.6679999999999993</v>
      </c>
      <c r="F2077" s="339">
        <v>6.18</v>
      </c>
      <c r="G2077" s="339">
        <v>7.359</v>
      </c>
      <c r="H2077" s="339">
        <v>3.2919999999999998</v>
      </c>
      <c r="I2077" s="339">
        <v>3.694</v>
      </c>
    </row>
    <row r="2078" spans="2:9" x14ac:dyDescent="0.2">
      <c r="B2078" s="943">
        <v>45033</v>
      </c>
      <c r="C2078" s="339">
        <v>3.9540000000000002</v>
      </c>
      <c r="D2078" s="339">
        <v>4.8209999999999997</v>
      </c>
      <c r="E2078" s="339">
        <v>8.7609999999999992</v>
      </c>
      <c r="F2078" s="339">
        <v>6.17</v>
      </c>
      <c r="G2078" s="339">
        <v>7.359</v>
      </c>
      <c r="H2078" s="339">
        <v>3.3119999999999998</v>
      </c>
      <c r="I2078" s="339">
        <v>3.7360000000000002</v>
      </c>
    </row>
    <row r="2079" spans="2:9" x14ac:dyDescent="0.2">
      <c r="B2079" s="943">
        <v>45034</v>
      </c>
      <c r="C2079" s="339">
        <v>3.9540000000000002</v>
      </c>
      <c r="D2079" s="339">
        <v>4.7960000000000003</v>
      </c>
      <c r="E2079" s="339">
        <v>8.6980000000000004</v>
      </c>
      <c r="F2079" s="339">
        <v>6.1310000000000002</v>
      </c>
      <c r="G2079" s="339">
        <v>7.452</v>
      </c>
      <c r="H2079" s="339">
        <v>3.3159999999999998</v>
      </c>
      <c r="I2079" s="339">
        <v>3.7269999999999999</v>
      </c>
    </row>
    <row r="2080" spans="2:9" x14ac:dyDescent="0.2">
      <c r="B2080" s="943">
        <v>45035</v>
      </c>
      <c r="C2080" s="339">
        <v>3.9860000000000002</v>
      </c>
      <c r="D2080" s="339">
        <v>4.7949999999999999</v>
      </c>
      <c r="E2080" s="339">
        <v>8.4079999999999995</v>
      </c>
      <c r="F2080" s="339">
        <v>6.157</v>
      </c>
      <c r="G2080" s="339">
        <v>7.4580000000000002</v>
      </c>
      <c r="H2080" s="339">
        <v>3.359</v>
      </c>
      <c r="I2080" s="339">
        <v>3.7669999999999999</v>
      </c>
    </row>
    <row r="2081" spans="1:9" x14ac:dyDescent="0.2">
      <c r="B2081" s="943">
        <v>45036</v>
      </c>
      <c r="C2081" s="339">
        <v>3.976</v>
      </c>
      <c r="D2081" s="339">
        <v>4.7329999999999997</v>
      </c>
      <c r="E2081" s="339">
        <v>8.2469999999999999</v>
      </c>
      <c r="F2081" s="339">
        <v>6.0839999999999996</v>
      </c>
      <c r="G2081" s="339">
        <v>7.4320000000000004</v>
      </c>
      <c r="H2081" s="339">
        <v>3.2989999999999999</v>
      </c>
      <c r="I2081" s="339">
        <v>3.718</v>
      </c>
    </row>
    <row r="2082" spans="1:9" x14ac:dyDescent="0.2">
      <c r="B2082" s="943">
        <v>45037</v>
      </c>
      <c r="C2082" s="339">
        <v>3.968</v>
      </c>
      <c r="D2082" s="339">
        <v>4.7329999999999997</v>
      </c>
      <c r="E2082" s="339">
        <v>8.2330000000000005</v>
      </c>
      <c r="F2082" s="339">
        <v>6.0540000000000003</v>
      </c>
      <c r="G2082" s="339">
        <v>7.3940000000000001</v>
      </c>
      <c r="H2082" s="339">
        <v>3.3319999999999999</v>
      </c>
      <c r="I2082" s="339">
        <v>3.7509999999999999</v>
      </c>
    </row>
    <row r="2083" spans="1:9" x14ac:dyDescent="0.2">
      <c r="A2083" s="260"/>
      <c r="B2083" s="944">
        <v>45040</v>
      </c>
      <c r="C2083" s="340">
        <v>3.899</v>
      </c>
      <c r="D2083" s="340">
        <v>4.7389999999999999</v>
      </c>
      <c r="E2083" s="340">
        <v>8.1920000000000002</v>
      </c>
      <c r="F2083" s="340">
        <v>6.024</v>
      </c>
      <c r="G2083" s="340">
        <v>7.3719999999999999</v>
      </c>
      <c r="H2083" s="340">
        <v>3.3170000000000002</v>
      </c>
      <c r="I2083" s="340">
        <v>3.7360000000000002</v>
      </c>
    </row>
    <row r="2084" spans="1:9" x14ac:dyDescent="0.2">
      <c r="A2084" s="270"/>
      <c r="B2084" s="271"/>
      <c r="C2084" s="271"/>
      <c r="D2084" s="271"/>
      <c r="E2084" s="271"/>
      <c r="F2084" s="271"/>
      <c r="G2084" s="271"/>
      <c r="H2084" s="271"/>
      <c r="I2084" s="271"/>
    </row>
    <row r="2085" spans="1:9" x14ac:dyDescent="0.2">
      <c r="B2085" s="259" t="s">
        <v>277</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DCC5E-AD55-431F-82A5-59654E4D45C0}">
  <dimension ref="A2:Q12"/>
  <sheetViews>
    <sheetView zoomScaleNormal="100" workbookViewId="0">
      <selection activeCell="C13" sqref="C13"/>
    </sheetView>
  </sheetViews>
  <sheetFormatPr defaultColWidth="9.140625" defaultRowHeight="11.25" x14ac:dyDescent="0.2"/>
  <cols>
    <col min="1" max="1" width="9.140625" style="257"/>
    <col min="2" max="2" width="29.7109375" style="259" customWidth="1"/>
    <col min="3" max="15" width="9.140625" style="259"/>
    <col min="16" max="17" width="9.140625" style="342"/>
    <col min="18" max="16384" width="9.140625" style="259"/>
  </cols>
  <sheetData>
    <row r="2" spans="1:17" ht="15.75" x14ac:dyDescent="0.25">
      <c r="B2" s="341" t="s">
        <v>591</v>
      </c>
    </row>
    <row r="3" spans="1:17" ht="12.75" x14ac:dyDescent="0.2">
      <c r="A3" s="260"/>
      <c r="B3" s="343" t="s">
        <v>592</v>
      </c>
      <c r="C3" s="263"/>
      <c r="D3" s="263"/>
      <c r="E3" s="263"/>
      <c r="F3" s="263"/>
      <c r="G3" s="263"/>
      <c r="H3" s="263"/>
      <c r="I3" s="263"/>
      <c r="J3" s="263"/>
      <c r="K3" s="263"/>
      <c r="L3" s="263"/>
      <c r="M3" s="263"/>
      <c r="N3" s="263"/>
      <c r="O3" s="263"/>
      <c r="P3" s="344"/>
    </row>
    <row r="4" spans="1:17" ht="16.5" customHeight="1" x14ac:dyDescent="0.2">
      <c r="A4" s="260"/>
      <c r="B4" s="263"/>
      <c r="C4" s="263"/>
      <c r="D4" s="263"/>
      <c r="E4" s="263"/>
      <c r="F4" s="263"/>
      <c r="G4" s="263"/>
      <c r="H4" s="263"/>
      <c r="I4" s="263"/>
      <c r="J4" s="263"/>
      <c r="K4" s="263"/>
      <c r="L4" s="263"/>
      <c r="M4" s="263"/>
      <c r="N4" s="263"/>
      <c r="O4" s="263"/>
      <c r="P4" s="344"/>
    </row>
    <row r="5" spans="1:17" s="348" customFormat="1" x14ac:dyDescent="0.2">
      <c r="A5" s="345"/>
      <c r="B5" s="346"/>
      <c r="C5" s="1002" t="s">
        <v>84</v>
      </c>
      <c r="D5" s="1002" t="s">
        <v>85</v>
      </c>
      <c r="E5" s="1002" t="s">
        <v>86</v>
      </c>
      <c r="F5" s="1002" t="s">
        <v>87</v>
      </c>
      <c r="G5" s="1002" t="s">
        <v>88</v>
      </c>
      <c r="H5" s="1002" t="s">
        <v>89</v>
      </c>
      <c r="I5" s="1002" t="s">
        <v>90</v>
      </c>
      <c r="J5" s="1002" t="s">
        <v>91</v>
      </c>
      <c r="K5" s="1002" t="s">
        <v>92</v>
      </c>
      <c r="L5" s="1002" t="s">
        <v>93</v>
      </c>
      <c r="M5" s="1002" t="s">
        <v>94</v>
      </c>
      <c r="N5" s="1002" t="s">
        <v>95</v>
      </c>
      <c r="O5" s="1002" t="s">
        <v>96</v>
      </c>
      <c r="P5" s="1002" t="s">
        <v>97</v>
      </c>
      <c r="Q5" s="347"/>
    </row>
    <row r="6" spans="1:17" x14ac:dyDescent="0.2">
      <c r="A6" s="270"/>
      <c r="B6" s="349" t="s">
        <v>593</v>
      </c>
      <c r="C6" s="350">
        <v>48.2</v>
      </c>
      <c r="D6" s="350">
        <v>57.1</v>
      </c>
      <c r="E6" s="350">
        <v>63.4</v>
      </c>
      <c r="F6" s="350">
        <v>69.2</v>
      </c>
      <c r="G6" s="350">
        <v>80.066780091034943</v>
      </c>
      <c r="H6" s="350">
        <v>83.782781817940901</v>
      </c>
      <c r="I6" s="350">
        <v>83.199441353263168</v>
      </c>
      <c r="J6" s="350">
        <v>79.654684823086768</v>
      </c>
      <c r="K6" s="350">
        <v>76.509813151391967</v>
      </c>
      <c r="L6" s="350">
        <v>73.24538122084887</v>
      </c>
      <c r="M6" s="351">
        <v>71.04031516991914</v>
      </c>
      <c r="N6" s="351">
        <v>86.97932040165864</v>
      </c>
      <c r="O6" s="351">
        <v>78.390027444059612</v>
      </c>
      <c r="P6" s="352">
        <v>68.380252893196996</v>
      </c>
    </row>
    <row r="7" spans="1:17" x14ac:dyDescent="0.2">
      <c r="B7" s="353" t="s">
        <v>594</v>
      </c>
      <c r="C7" s="354">
        <v>4.7030670064549742</v>
      </c>
      <c r="D7" s="354">
        <v>4.3048023686456656</v>
      </c>
      <c r="E7" s="354">
        <v>4.8973536830688946</v>
      </c>
      <c r="F7" s="354">
        <v>2.3972744542724507</v>
      </c>
      <c r="G7" s="354">
        <v>2.1408712240470793</v>
      </c>
      <c r="H7" s="354">
        <v>1.7602970782927021</v>
      </c>
      <c r="I7" s="354">
        <v>8.1465195101480425E-2</v>
      </c>
      <c r="J7" s="354">
        <v>-2.0426684154330674</v>
      </c>
      <c r="K7" s="354">
        <v>-3.2721631597805336</v>
      </c>
      <c r="L7" s="354">
        <v>-2.2488221450739374</v>
      </c>
      <c r="M7" s="355">
        <v>-2.4120937332554697</v>
      </c>
      <c r="N7" s="355">
        <v>5.3529296913797877</v>
      </c>
      <c r="O7" s="355">
        <v>1.0941189388896295</v>
      </c>
      <c r="P7" s="356">
        <v>-1.76590490075624</v>
      </c>
    </row>
    <row r="8" spans="1:17" x14ac:dyDescent="0.2">
      <c r="B8" s="353" t="s">
        <v>595</v>
      </c>
      <c r="C8" s="354">
        <v>4.1099249162079019</v>
      </c>
      <c r="D8" s="354">
        <v>2.5481132127411441</v>
      </c>
      <c r="E8" s="354">
        <v>1.820862533597412</v>
      </c>
      <c r="F8" s="354">
        <v>3.71555922303898</v>
      </c>
      <c r="G8" s="354">
        <v>3.1876662763701189</v>
      </c>
      <c r="H8" s="354">
        <v>3.8941591684928607</v>
      </c>
      <c r="I8" s="354">
        <v>1.3141518934482683</v>
      </c>
      <c r="J8" s="354">
        <v>0.24747380617129128</v>
      </c>
      <c r="K8" s="354">
        <v>-0.85283425542399405</v>
      </c>
      <c r="L8" s="354">
        <v>-1.2417710695947843</v>
      </c>
      <c r="M8" s="354">
        <v>-1.6172101073491156</v>
      </c>
      <c r="N8" s="354">
        <v>8.0929340651387065</v>
      </c>
      <c r="O8" s="354">
        <v>-10.049900550761441</v>
      </c>
      <c r="P8" s="354">
        <v>-9.3045030324160756</v>
      </c>
    </row>
    <row r="9" spans="1:17" x14ac:dyDescent="0.2">
      <c r="B9" s="353" t="s">
        <v>358</v>
      </c>
      <c r="C9" s="354">
        <v>0.387008077337127</v>
      </c>
      <c r="D9" s="354">
        <v>2.0470844186131885</v>
      </c>
      <c r="E9" s="354">
        <v>-0.41821621666630993</v>
      </c>
      <c r="F9" s="354">
        <v>-0.31283367731142642</v>
      </c>
      <c r="G9" s="354">
        <v>5.5382425906177426</v>
      </c>
      <c r="H9" s="354">
        <v>-1.9384545198796048</v>
      </c>
      <c r="I9" s="354">
        <v>-1.978957553227481</v>
      </c>
      <c r="J9" s="354">
        <v>-1.749561920914624</v>
      </c>
      <c r="K9" s="354">
        <v>0.98012574350972637</v>
      </c>
      <c r="L9" s="354">
        <v>0.22616128412562464</v>
      </c>
      <c r="M9" s="355">
        <v>1.8242377896748552</v>
      </c>
      <c r="N9" s="355">
        <v>2.4931414752210062</v>
      </c>
      <c r="O9" s="355">
        <v>0.36648865427278343</v>
      </c>
      <c r="P9" s="356">
        <v>1.0606333823096994</v>
      </c>
    </row>
    <row r="10" spans="1:17" x14ac:dyDescent="0.2">
      <c r="A10" s="260"/>
      <c r="B10" s="357" t="s">
        <v>596</v>
      </c>
      <c r="C10" s="358">
        <v>9.2000000000000028</v>
      </c>
      <c r="D10" s="358">
        <v>8.8999999999999986</v>
      </c>
      <c r="E10" s="358">
        <v>6.2999999999999972</v>
      </c>
      <c r="F10" s="358">
        <v>5.8000000000000043</v>
      </c>
      <c r="G10" s="358">
        <v>10.86678009103494</v>
      </c>
      <c r="H10" s="358">
        <v>3.716001726905958</v>
      </c>
      <c r="I10" s="358">
        <v>-0.58334046467773248</v>
      </c>
      <c r="J10" s="358">
        <v>-3.5447565301764001</v>
      </c>
      <c r="K10" s="358">
        <v>-3.1448716716948013</v>
      </c>
      <c r="L10" s="358">
        <v>-3.2644319305430969</v>
      </c>
      <c r="M10" s="358">
        <v>-2.2050660509297302</v>
      </c>
      <c r="N10" s="358">
        <v>15.9390052317395</v>
      </c>
      <c r="O10" s="358">
        <v>-8.589292957599028</v>
      </c>
      <c r="P10" s="358">
        <v>-10.009774550862616</v>
      </c>
    </row>
    <row r="11" spans="1:17" x14ac:dyDescent="0.2">
      <c r="A11" s="270"/>
      <c r="B11" s="271"/>
      <c r="C11" s="271"/>
      <c r="D11" s="271"/>
      <c r="E11" s="271"/>
      <c r="F11" s="271"/>
      <c r="G11" s="271"/>
      <c r="H11" s="271"/>
      <c r="I11" s="271"/>
      <c r="J11" s="271"/>
      <c r="K11" s="271"/>
      <c r="L11" s="271"/>
      <c r="M11" s="271"/>
      <c r="N11" s="271"/>
      <c r="O11" s="271"/>
      <c r="P11" s="359"/>
    </row>
    <row r="12" spans="1:17" x14ac:dyDescent="0.2">
      <c r="B12" s="259" t="s">
        <v>419</v>
      </c>
    </row>
  </sheetData>
  <pageMargins left="0.7" right="0.7" top="0.75" bottom="0.75" header="0.3" footer="0.3"/>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3815-86F7-4663-ABB7-B386A79DABAE}">
  <dimension ref="A2:I28"/>
  <sheetViews>
    <sheetView workbookViewId="0">
      <selection activeCell="M3" sqref="M3"/>
    </sheetView>
  </sheetViews>
  <sheetFormatPr defaultColWidth="9.140625" defaultRowHeight="11.25" x14ac:dyDescent="0.2"/>
  <cols>
    <col min="1" max="1" width="9.140625" style="360"/>
    <col min="2" max="6" width="9.140625" style="362"/>
    <col min="7" max="7" width="17.7109375" style="363" customWidth="1"/>
    <col min="8" max="8" width="9.140625" style="364"/>
    <col min="9" max="9" width="9.140625" style="365"/>
    <col min="10" max="16384" width="9.140625" style="362"/>
  </cols>
  <sheetData>
    <row r="2" spans="1:8" ht="15.75" x14ac:dyDescent="0.25">
      <c r="B2" s="361" t="s">
        <v>597</v>
      </c>
    </row>
    <row r="3" spans="1:8" ht="12.75" x14ac:dyDescent="0.2">
      <c r="A3" s="366"/>
      <c r="B3" s="367" t="s">
        <v>598</v>
      </c>
      <c r="C3" s="368"/>
      <c r="D3" s="368"/>
      <c r="E3" s="368"/>
      <c r="F3" s="368"/>
      <c r="G3" s="369"/>
    </row>
    <row r="4" spans="1:8" x14ac:dyDescent="0.2">
      <c r="A4" s="366"/>
      <c r="B4" s="368"/>
      <c r="C4" s="368"/>
      <c r="D4" s="368"/>
      <c r="E4" s="368"/>
      <c r="F4" s="368"/>
      <c r="G4" s="369"/>
    </row>
    <row r="5" spans="1:8" x14ac:dyDescent="0.2">
      <c r="A5" s="370"/>
      <c r="B5" s="371"/>
      <c r="C5" s="371" t="s">
        <v>226</v>
      </c>
      <c r="D5" s="371" t="s">
        <v>599</v>
      </c>
      <c r="E5" s="371" t="s">
        <v>63</v>
      </c>
      <c r="F5" s="371" t="s">
        <v>64</v>
      </c>
      <c r="G5" s="372" t="s">
        <v>600</v>
      </c>
      <c r="H5" s="373"/>
    </row>
    <row r="6" spans="1:8" x14ac:dyDescent="0.2">
      <c r="A6" s="374"/>
      <c r="B6" s="375" t="s">
        <v>77</v>
      </c>
      <c r="C6" s="376">
        <v>-6.0300249297315531</v>
      </c>
      <c r="D6" s="376">
        <v>0.79422866997425645</v>
      </c>
      <c r="E6" s="376">
        <v>-7.0145638811967075</v>
      </c>
      <c r="F6" s="376">
        <v>4.0133315507934046</v>
      </c>
      <c r="G6" s="377">
        <v>11.027895431990112</v>
      </c>
    </row>
    <row r="7" spans="1:8" x14ac:dyDescent="0.2">
      <c r="B7" s="378" t="s">
        <v>78</v>
      </c>
      <c r="C7" s="379">
        <v>-2.9405379486283083</v>
      </c>
      <c r="D7" s="379">
        <v>7.9709942552231325</v>
      </c>
      <c r="E7" s="379">
        <v>-8.1866600239198952</v>
      </c>
      <c r="F7" s="379">
        <v>4.2908227565243395</v>
      </c>
      <c r="G7" s="380">
        <v>12.477482780444234</v>
      </c>
    </row>
    <row r="8" spans="1:8" x14ac:dyDescent="0.2">
      <c r="B8" s="378" t="s">
        <v>79</v>
      </c>
      <c r="C8" s="379">
        <v>-3.8994186191158748</v>
      </c>
      <c r="D8" s="379">
        <v>-3.657381867699343</v>
      </c>
      <c r="E8" s="379">
        <v>-9.6301919247255015</v>
      </c>
      <c r="F8" s="379">
        <v>2.2054754477893415</v>
      </c>
      <c r="G8" s="380">
        <v>11.835667372514843</v>
      </c>
    </row>
    <row r="9" spans="1:8" x14ac:dyDescent="0.2">
      <c r="B9" s="378" t="s">
        <v>80</v>
      </c>
      <c r="C9" s="379">
        <v>-4.0251362417395793</v>
      </c>
      <c r="D9" s="379">
        <v>-13.027050212641814</v>
      </c>
      <c r="E9" s="379">
        <v>-10.43120875612145</v>
      </c>
      <c r="F9" s="379">
        <v>3.1311833133883047</v>
      </c>
      <c r="G9" s="380">
        <v>13.562392069509755</v>
      </c>
    </row>
    <row r="10" spans="1:8" x14ac:dyDescent="0.2">
      <c r="B10" s="378" t="s">
        <v>81</v>
      </c>
      <c r="C10" s="379">
        <v>-5.7569554926884452</v>
      </c>
      <c r="D10" s="379">
        <v>-7.3478629687583723</v>
      </c>
      <c r="E10" s="379">
        <v>-10.974688562714981</v>
      </c>
      <c r="F10" s="379">
        <v>0.37423121117143943</v>
      </c>
      <c r="G10" s="380">
        <v>11.34891977388642</v>
      </c>
    </row>
    <row r="11" spans="1:8" x14ac:dyDescent="0.2">
      <c r="B11" s="378" t="s">
        <v>82</v>
      </c>
      <c r="C11" s="379">
        <v>-4.5598912993289122</v>
      </c>
      <c r="D11" s="379">
        <v>-11.345963075753495</v>
      </c>
      <c r="E11" s="379">
        <v>-18.419905051049724</v>
      </c>
      <c r="F11" s="379">
        <v>0.62323190585265476</v>
      </c>
      <c r="G11" s="380">
        <v>19.04313695690238</v>
      </c>
    </row>
    <row r="12" spans="1:8" x14ac:dyDescent="0.2">
      <c r="B12" s="378" t="s">
        <v>83</v>
      </c>
      <c r="C12" s="379">
        <v>-4.1231289645335831</v>
      </c>
      <c r="D12" s="379">
        <v>-9.1948331757410351</v>
      </c>
      <c r="E12" s="379">
        <v>-12.158661489523897</v>
      </c>
      <c r="F12" s="379">
        <v>10.058891525362974</v>
      </c>
      <c r="G12" s="380">
        <v>22.217553014886871</v>
      </c>
    </row>
    <row r="13" spans="1:8" x14ac:dyDescent="0.2">
      <c r="B13" s="378" t="s">
        <v>84</v>
      </c>
      <c r="C13" s="379">
        <v>11.341949411120101</v>
      </c>
      <c r="D13" s="379">
        <v>18.806076891452914</v>
      </c>
      <c r="E13" s="379">
        <v>5.6089544449544491</v>
      </c>
      <c r="F13" s="379">
        <v>24.642603127510977</v>
      </c>
      <c r="G13" s="380">
        <v>19.033648682556528</v>
      </c>
    </row>
    <row r="14" spans="1:8" x14ac:dyDescent="0.2">
      <c r="B14" s="378" t="s">
        <v>85</v>
      </c>
      <c r="C14" s="379">
        <v>4.5119871212480005</v>
      </c>
      <c r="D14" s="379">
        <v>-2.3745700291386278</v>
      </c>
      <c r="E14" s="379">
        <v>-3.4924323944570745</v>
      </c>
      <c r="F14" s="379">
        <v>10.182526270574616</v>
      </c>
      <c r="G14" s="380">
        <v>13.67495866503169</v>
      </c>
    </row>
    <row r="15" spans="1:8" x14ac:dyDescent="0.2">
      <c r="B15" s="378" t="s">
        <v>86</v>
      </c>
      <c r="C15" s="379">
        <v>5.1380829468496358</v>
      </c>
      <c r="D15" s="379">
        <v>-0.14227537740918994</v>
      </c>
      <c r="E15" s="379">
        <v>-6.0408718661313836</v>
      </c>
      <c r="F15" s="379">
        <v>14.006445502066869</v>
      </c>
      <c r="G15" s="380">
        <v>20.047317368198254</v>
      </c>
    </row>
    <row r="16" spans="1:8" x14ac:dyDescent="0.2">
      <c r="B16" s="378" t="s">
        <v>87</v>
      </c>
      <c r="C16" s="379">
        <v>6.7925858692527852</v>
      </c>
      <c r="D16" s="379">
        <v>4.7607076296068627</v>
      </c>
      <c r="E16" s="379">
        <v>-1.0199468468077786</v>
      </c>
      <c r="F16" s="379">
        <v>10.17082015624575</v>
      </c>
      <c r="G16" s="380">
        <v>11.190767003053528</v>
      </c>
    </row>
    <row r="17" spans="1:7" x14ac:dyDescent="0.2">
      <c r="B17" s="378" t="s">
        <v>88</v>
      </c>
      <c r="C17" s="379">
        <v>4.8754585795975585</v>
      </c>
      <c r="D17" s="379">
        <v>4.0392058898891792</v>
      </c>
      <c r="E17" s="379">
        <v>-0.22650855237833678</v>
      </c>
      <c r="F17" s="379">
        <v>11.183759474317725</v>
      </c>
      <c r="G17" s="380">
        <v>11.410268026696063</v>
      </c>
    </row>
    <row r="18" spans="1:7" x14ac:dyDescent="0.2">
      <c r="B18" s="378" t="s">
        <v>89</v>
      </c>
      <c r="C18" s="379">
        <v>5.2547252959752413</v>
      </c>
      <c r="D18" s="379">
        <v>0.55548369354844929</v>
      </c>
      <c r="E18" s="379">
        <v>-5.1823424930204185</v>
      </c>
      <c r="F18" s="379">
        <v>6.1705161366001562</v>
      </c>
      <c r="G18" s="380">
        <v>11.352858629620574</v>
      </c>
    </row>
    <row r="19" spans="1:7" x14ac:dyDescent="0.2">
      <c r="B19" s="378" t="s">
        <v>90</v>
      </c>
      <c r="C19" s="379">
        <v>1.327756872539823</v>
      </c>
      <c r="D19" s="379">
        <v>-2.539029118470173</v>
      </c>
      <c r="E19" s="379">
        <v>-31.388577860742465</v>
      </c>
      <c r="F19" s="379">
        <v>2.4543254698458092</v>
      </c>
      <c r="G19" s="380">
        <v>33.842903330588271</v>
      </c>
    </row>
    <row r="20" spans="1:7" x14ac:dyDescent="0.2">
      <c r="B20" s="378" t="s">
        <v>91</v>
      </c>
      <c r="C20" s="379">
        <v>-0.71189191939303553</v>
      </c>
      <c r="D20" s="379">
        <v>1.4719645074319301</v>
      </c>
      <c r="E20" s="379">
        <v>-3.3683532443453958</v>
      </c>
      <c r="F20" s="379">
        <v>2.8632241578005457</v>
      </c>
      <c r="G20" s="380">
        <v>6.2315774021459411</v>
      </c>
    </row>
    <row r="21" spans="1:7" x14ac:dyDescent="0.2">
      <c r="B21" s="378" t="s">
        <v>92</v>
      </c>
      <c r="C21" s="379">
        <v>-2.0756830958944228</v>
      </c>
      <c r="D21" s="379">
        <v>-6.6551409637896901</v>
      </c>
      <c r="E21" s="379">
        <v>-7.255370333877166</v>
      </c>
      <c r="F21" s="379">
        <v>0.45752759680768795</v>
      </c>
      <c r="G21" s="380">
        <v>7.7128979306848535</v>
      </c>
    </row>
    <row r="22" spans="1:7" x14ac:dyDescent="0.2">
      <c r="B22" s="378" t="s">
        <v>93</v>
      </c>
      <c r="C22" s="379">
        <v>-2.3598895430242308</v>
      </c>
      <c r="D22" s="379">
        <v>-5.1710346579227506</v>
      </c>
      <c r="E22" s="379">
        <v>-7.0551094311179181</v>
      </c>
      <c r="F22" s="379">
        <v>0.76869689939352348</v>
      </c>
      <c r="G22" s="380">
        <v>7.8238063305114416</v>
      </c>
    </row>
    <row r="23" spans="1:7" x14ac:dyDescent="0.2">
      <c r="B23" s="378" t="s">
        <v>94</v>
      </c>
      <c r="C23" s="379">
        <v>-2.3344277849691162</v>
      </c>
      <c r="D23" s="379">
        <v>-4.4721813751758575</v>
      </c>
      <c r="E23" s="379">
        <v>-6.9621947377402815</v>
      </c>
      <c r="F23" s="379">
        <v>1.1103571028772188</v>
      </c>
      <c r="G23" s="380">
        <v>8.0725518406174999</v>
      </c>
    </row>
    <row r="24" spans="1:7" x14ac:dyDescent="0.2">
      <c r="B24" s="378" t="s">
        <v>95</v>
      </c>
      <c r="C24" s="379">
        <v>11.928068809071842</v>
      </c>
      <c r="D24" s="379">
        <v>5.2551253965821489</v>
      </c>
      <c r="E24" s="379">
        <v>-2.640160932370426</v>
      </c>
      <c r="F24" s="379">
        <v>12.292042366634766</v>
      </c>
      <c r="G24" s="380">
        <v>14.932203299005192</v>
      </c>
    </row>
    <row r="25" spans="1:7" x14ac:dyDescent="0.2">
      <c r="A25" s="366"/>
      <c r="B25" s="381" t="s">
        <v>96</v>
      </c>
      <c r="C25" s="382">
        <v>-13.47761284683887</v>
      </c>
      <c r="D25" s="382">
        <v>-7.6644811089110974</v>
      </c>
      <c r="E25" s="382">
        <v>-13.47761284683887</v>
      </c>
      <c r="F25" s="382">
        <v>-3.5064265697099009</v>
      </c>
      <c r="G25" s="383">
        <v>9.9711862771289681</v>
      </c>
    </row>
    <row r="26" spans="1:7" x14ac:dyDescent="0.2">
      <c r="A26" s="374"/>
      <c r="B26" s="384"/>
      <c r="C26" s="384"/>
      <c r="D26" s="384"/>
      <c r="E26" s="384"/>
      <c r="F26" s="384"/>
      <c r="G26" s="385"/>
    </row>
    <row r="27" spans="1:7" x14ac:dyDescent="0.2">
      <c r="B27" s="362" t="s">
        <v>601</v>
      </c>
    </row>
    <row r="28" spans="1:7" x14ac:dyDescent="0.2">
      <c r="B28" s="362" t="s">
        <v>348</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52805-640C-4DF1-8DFD-EA148EF86496}">
  <dimension ref="A2:V10"/>
  <sheetViews>
    <sheetView zoomScaleNormal="100" workbookViewId="0">
      <selection activeCell="G15" sqref="G15"/>
    </sheetView>
  </sheetViews>
  <sheetFormatPr defaultColWidth="9.140625" defaultRowHeight="11.25" x14ac:dyDescent="0.2"/>
  <cols>
    <col min="1" max="1" width="9.140625" style="257"/>
    <col min="2" max="2" width="29.7109375" style="259" customWidth="1"/>
    <col min="3" max="12" width="9.140625" style="259"/>
    <col min="13" max="14" width="9.140625" style="342"/>
    <col min="15" max="16384" width="9.140625" style="259"/>
  </cols>
  <sheetData>
    <row r="2" spans="1:22" ht="15.75" x14ac:dyDescent="0.25">
      <c r="B2" s="316" t="s">
        <v>602</v>
      </c>
    </row>
    <row r="3" spans="1:22" ht="12.75" x14ac:dyDescent="0.2">
      <c r="A3" s="260"/>
      <c r="B3" s="318" t="s">
        <v>463</v>
      </c>
      <c r="C3" s="263"/>
      <c r="D3" s="263"/>
      <c r="E3" s="263"/>
      <c r="F3" s="263"/>
      <c r="G3" s="263"/>
      <c r="H3" s="263"/>
      <c r="I3" s="263"/>
      <c r="J3" s="263"/>
      <c r="K3" s="263"/>
      <c r="L3" s="263"/>
      <c r="M3" s="344"/>
      <c r="N3" s="344"/>
      <c r="O3" s="263"/>
      <c r="P3" s="263"/>
      <c r="Q3" s="263"/>
      <c r="R3" s="263"/>
      <c r="S3" s="263"/>
      <c r="T3" s="263"/>
      <c r="U3" s="263"/>
      <c r="V3" s="263"/>
    </row>
    <row r="4" spans="1:22" x14ac:dyDescent="0.2">
      <c r="A4" s="260"/>
      <c r="B4" s="263"/>
      <c r="C4" s="263"/>
      <c r="D4" s="263"/>
      <c r="E4" s="263"/>
      <c r="F4" s="263"/>
      <c r="G4" s="263"/>
      <c r="H4" s="263"/>
      <c r="I4" s="263"/>
      <c r="J4" s="263"/>
      <c r="K4" s="263"/>
      <c r="L4" s="263"/>
      <c r="M4" s="344"/>
      <c r="N4" s="344"/>
      <c r="O4" s="263"/>
      <c r="P4" s="263"/>
      <c r="Q4" s="263"/>
      <c r="R4" s="263"/>
      <c r="S4" s="263"/>
      <c r="T4" s="263"/>
      <c r="U4" s="263"/>
      <c r="V4" s="263"/>
    </row>
    <row r="5" spans="1:22" x14ac:dyDescent="0.2">
      <c r="A5" s="267"/>
      <c r="B5" s="346"/>
      <c r="C5" s="337" t="s">
        <v>78</v>
      </c>
      <c r="D5" s="337" t="s">
        <v>79</v>
      </c>
      <c r="E5" s="337" t="s">
        <v>80</v>
      </c>
      <c r="F5" s="337" t="s">
        <v>81</v>
      </c>
      <c r="G5" s="337" t="s">
        <v>82</v>
      </c>
      <c r="H5" s="337" t="s">
        <v>83</v>
      </c>
      <c r="I5" s="337" t="s">
        <v>84</v>
      </c>
      <c r="J5" s="337" t="s">
        <v>85</v>
      </c>
      <c r="K5" s="337" t="s">
        <v>86</v>
      </c>
      <c r="L5" s="386" t="s">
        <v>87</v>
      </c>
      <c r="M5" s="386" t="s">
        <v>88</v>
      </c>
      <c r="N5" s="386" t="s">
        <v>89</v>
      </c>
      <c r="O5" s="337" t="s">
        <v>90</v>
      </c>
      <c r="P5" s="337" t="s">
        <v>91</v>
      </c>
      <c r="Q5" s="337" t="s">
        <v>92</v>
      </c>
      <c r="R5" s="337" t="s">
        <v>93</v>
      </c>
      <c r="S5" s="337" t="s">
        <v>94</v>
      </c>
      <c r="T5" s="337" t="s">
        <v>95</v>
      </c>
      <c r="U5" s="337" t="s">
        <v>96</v>
      </c>
      <c r="V5" s="386" t="s">
        <v>97</v>
      </c>
    </row>
    <row r="6" spans="1:22" x14ac:dyDescent="0.2">
      <c r="A6" s="270"/>
      <c r="B6" s="349" t="s">
        <v>603</v>
      </c>
      <c r="C6" s="350">
        <v>-4.7</v>
      </c>
      <c r="D6" s="350">
        <v>-5.2</v>
      </c>
      <c r="E6" s="350">
        <v>-3.9</v>
      </c>
      <c r="F6" s="350">
        <v>-3.4</v>
      </c>
      <c r="G6" s="350">
        <v>-2.4</v>
      </c>
      <c r="H6" s="350">
        <v>-2.2999999999999998</v>
      </c>
      <c r="I6" s="350">
        <v>-7</v>
      </c>
      <c r="J6" s="351">
        <v>-6.7</v>
      </c>
      <c r="K6" s="351">
        <v>-7.6</v>
      </c>
      <c r="L6" s="352">
        <v>-5.5</v>
      </c>
      <c r="M6" s="352">
        <v>-5.5562031185497061</v>
      </c>
      <c r="N6" s="352">
        <v>-5.17633852265726</v>
      </c>
      <c r="O6" s="351">
        <v>-3.5010736332185615</v>
      </c>
      <c r="P6" s="351">
        <v>-1.0382651572410844</v>
      </c>
      <c r="Q6" s="351">
        <v>0.62872981392213889</v>
      </c>
      <c r="R6" s="351">
        <v>-5.2688627725456565E-2</v>
      </c>
      <c r="S6" s="351">
        <v>0.21755654046414868</v>
      </c>
      <c r="T6" s="351">
        <v>-7.3445782859068558</v>
      </c>
      <c r="U6" s="351">
        <v>-2.6339859343426317</v>
      </c>
      <c r="V6" s="352">
        <v>0.38870910436419687</v>
      </c>
    </row>
    <row r="7" spans="1:22" x14ac:dyDescent="0.2">
      <c r="B7" s="387" t="s">
        <v>604</v>
      </c>
      <c r="C7" s="355">
        <v>-1.7673826234904957</v>
      </c>
      <c r="D7" s="355">
        <v>-1.9122880137523939</v>
      </c>
      <c r="E7" s="355">
        <v>-1.9280935931986265</v>
      </c>
      <c r="F7" s="355">
        <v>-1.8648437372019728</v>
      </c>
      <c r="G7" s="355">
        <v>-1.8469741650458644</v>
      </c>
      <c r="H7" s="355">
        <v>-1.9485129974935784</v>
      </c>
      <c r="I7" s="355">
        <v>-2.2969329935450258</v>
      </c>
      <c r="J7" s="355">
        <v>-2.3951976313543346</v>
      </c>
      <c r="K7" s="355">
        <v>-2.702646316931105</v>
      </c>
      <c r="L7" s="356">
        <v>-3.1027255457275493</v>
      </c>
      <c r="M7" s="356">
        <v>-3.4153318945026268</v>
      </c>
      <c r="N7" s="356">
        <v>-3.4160414443645579</v>
      </c>
      <c r="O7" s="355">
        <v>-3.419608438117081</v>
      </c>
      <c r="P7" s="355">
        <v>-3.080933572674152</v>
      </c>
      <c r="Q7" s="355">
        <v>-2.6434333458583947</v>
      </c>
      <c r="R7" s="355">
        <v>-2.3015107727993938</v>
      </c>
      <c r="S7" s="355">
        <v>-2.1945371927913211</v>
      </c>
      <c r="T7" s="355">
        <v>-1.9916485945270701</v>
      </c>
      <c r="U7" s="355">
        <v>-1.539866995453</v>
      </c>
      <c r="V7" s="356">
        <v>-1.37719579639205</v>
      </c>
    </row>
    <row r="8" spans="1:22" x14ac:dyDescent="0.2">
      <c r="A8" s="260"/>
      <c r="B8" s="388" t="s">
        <v>594</v>
      </c>
      <c r="C8" s="389">
        <v>-2.9326173765095045</v>
      </c>
      <c r="D8" s="389">
        <v>-3.2877119862476061</v>
      </c>
      <c r="E8" s="389">
        <v>-1.9719064068013734</v>
      </c>
      <c r="F8" s="389">
        <v>-1.5351562627980271</v>
      </c>
      <c r="G8" s="389">
        <v>-0.55302583495413549</v>
      </c>
      <c r="H8" s="389">
        <v>-0.3514870025064214</v>
      </c>
      <c r="I8" s="389">
        <v>-4.7030670064549742</v>
      </c>
      <c r="J8" s="389">
        <v>-4.3048023686456656</v>
      </c>
      <c r="K8" s="389">
        <v>-4.8973536830688946</v>
      </c>
      <c r="L8" s="358">
        <v>-2.3972744542724507</v>
      </c>
      <c r="M8" s="358">
        <v>-2.1408712240470793</v>
      </c>
      <c r="N8" s="358">
        <v>-1.7602970782927021</v>
      </c>
      <c r="O8" s="389">
        <v>-8.1465195101480425E-2</v>
      </c>
      <c r="P8" s="389">
        <v>2.0426684154330674</v>
      </c>
      <c r="Q8" s="389">
        <v>3.2721631597805336</v>
      </c>
      <c r="R8" s="389">
        <v>2.2488221450739374</v>
      </c>
      <c r="S8" s="389">
        <v>2.4120937332554697</v>
      </c>
      <c r="T8" s="389">
        <v>-5.3529296913797877</v>
      </c>
      <c r="U8" s="389">
        <v>-1.0941189388896295</v>
      </c>
      <c r="V8" s="358">
        <v>1.765904900756242</v>
      </c>
    </row>
    <row r="9" spans="1:22" x14ac:dyDescent="0.2">
      <c r="A9" s="270"/>
      <c r="B9" s="271"/>
      <c r="C9" s="390"/>
      <c r="D9" s="390"/>
      <c r="E9" s="390"/>
      <c r="F9" s="390"/>
      <c r="G9" s="390"/>
      <c r="H9" s="390"/>
      <c r="I9" s="390"/>
      <c r="J9" s="390"/>
      <c r="K9" s="390"/>
      <c r="L9" s="390"/>
      <c r="M9" s="390"/>
      <c r="N9" s="390"/>
      <c r="O9" s="390"/>
      <c r="P9" s="390"/>
      <c r="Q9" s="390"/>
      <c r="R9" s="390"/>
      <c r="S9" s="390"/>
      <c r="T9" s="390"/>
      <c r="U9" s="390"/>
      <c r="V9" s="390"/>
    </row>
    <row r="10" spans="1:22" x14ac:dyDescent="0.2">
      <c r="B10" s="259" t="s">
        <v>419</v>
      </c>
    </row>
  </sheetData>
  <pageMargins left="0.7" right="0.7" top="0.75" bottom="0.75" header="0.3" footer="0.3"/>
  <pageSetup paperSize="9"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D7AEB-76B9-4CBF-ADF9-4F392A7AA929}">
  <dimension ref="A2:Y44"/>
  <sheetViews>
    <sheetView zoomScaleNormal="100" workbookViewId="0">
      <selection activeCell="B6" sqref="B6"/>
    </sheetView>
  </sheetViews>
  <sheetFormatPr defaultColWidth="9.140625" defaultRowHeight="11.25" x14ac:dyDescent="0.2"/>
  <cols>
    <col min="1" max="1" width="9.140625" style="257"/>
    <col min="2" max="2" width="42.42578125" style="259" customWidth="1"/>
    <col min="3" max="14" width="8.140625" style="259" customWidth="1"/>
    <col min="15" max="15" width="8.140625" style="342" customWidth="1"/>
    <col min="16" max="16" width="9.140625" style="259"/>
    <col min="17" max="17" width="18.85546875" style="259" customWidth="1"/>
    <col min="18" max="19" width="9.140625" style="259"/>
    <col min="20" max="20" width="13.28515625" style="259" customWidth="1"/>
    <col min="21" max="21" width="18.140625" style="258" customWidth="1"/>
    <col min="22" max="22" width="20.7109375" style="258" customWidth="1"/>
    <col min="23" max="23" width="14.5703125" style="258" customWidth="1"/>
    <col min="24" max="24" width="14.5703125" style="392" customWidth="1"/>
    <col min="25" max="25" width="14.5703125" style="258" customWidth="1"/>
    <col min="26" max="27" width="14.5703125" style="259" customWidth="1"/>
    <col min="28" max="16384" width="9.140625" style="259"/>
  </cols>
  <sheetData>
    <row r="2" spans="1:15" ht="15.75" x14ac:dyDescent="0.25">
      <c r="B2" s="391" t="s">
        <v>605</v>
      </c>
      <c r="C2" s="258"/>
      <c r="D2" s="258"/>
      <c r="E2" s="258"/>
      <c r="F2" s="258"/>
      <c r="G2" s="258"/>
      <c r="H2" s="258"/>
      <c r="I2" s="258"/>
      <c r="J2" s="258"/>
      <c r="K2" s="258"/>
      <c r="L2" s="258"/>
      <c r="M2" s="258"/>
      <c r="N2" s="258"/>
      <c r="O2" s="392"/>
    </row>
    <row r="3" spans="1:15" ht="12.75" x14ac:dyDescent="0.2">
      <c r="A3" s="260"/>
      <c r="B3" s="393" t="s">
        <v>942</v>
      </c>
      <c r="C3" s="262"/>
      <c r="D3" s="262"/>
      <c r="E3" s="262"/>
      <c r="F3" s="262"/>
      <c r="G3" s="262"/>
      <c r="H3" s="262"/>
      <c r="I3" s="262"/>
      <c r="J3" s="262"/>
      <c r="K3" s="262"/>
      <c r="L3" s="262"/>
      <c r="M3" s="262"/>
      <c r="N3" s="262"/>
      <c r="O3" s="394"/>
    </row>
    <row r="4" spans="1:15" x14ac:dyDescent="0.2">
      <c r="A4" s="260"/>
      <c r="B4" s="395"/>
      <c r="C4" s="262"/>
      <c r="D4" s="262"/>
      <c r="E4" s="262"/>
      <c r="F4" s="262"/>
      <c r="G4" s="262"/>
      <c r="H4" s="262"/>
      <c r="I4" s="262"/>
      <c r="J4" s="262"/>
      <c r="K4" s="262"/>
      <c r="L4" s="262"/>
      <c r="M4" s="262"/>
      <c r="N4" s="262"/>
      <c r="O4" s="394"/>
    </row>
    <row r="5" spans="1:15" x14ac:dyDescent="0.2">
      <c r="A5" s="267"/>
      <c r="B5" s="396"/>
      <c r="C5" s="397" t="s">
        <v>86</v>
      </c>
      <c r="D5" s="397" t="s">
        <v>87</v>
      </c>
      <c r="E5" s="397" t="s">
        <v>88</v>
      </c>
      <c r="F5" s="397" t="s">
        <v>89</v>
      </c>
      <c r="G5" s="397" t="s">
        <v>90</v>
      </c>
      <c r="H5" s="397" t="s">
        <v>91</v>
      </c>
      <c r="I5" s="397" t="s">
        <v>92</v>
      </c>
      <c r="J5" s="397" t="s">
        <v>93</v>
      </c>
      <c r="K5" s="397" t="s">
        <v>94</v>
      </c>
      <c r="L5" s="397" t="s">
        <v>95</v>
      </c>
      <c r="M5" s="397" t="s">
        <v>96</v>
      </c>
      <c r="N5" s="397" t="s">
        <v>97</v>
      </c>
      <c r="O5" s="398">
        <v>2023</v>
      </c>
    </row>
    <row r="6" spans="1:15" x14ac:dyDescent="0.2">
      <c r="A6" s="270"/>
      <c r="B6" s="399" t="s">
        <v>606</v>
      </c>
      <c r="C6" s="400">
        <v>1215.4489348994623</v>
      </c>
      <c r="D6" s="400">
        <v>1382.1222377065499</v>
      </c>
      <c r="E6" s="400">
        <v>1526.5568646890968</v>
      </c>
      <c r="F6" s="400">
        <v>1522.6114836726606</v>
      </c>
      <c r="G6" s="400">
        <v>1563.9121247532996</v>
      </c>
      <c r="H6" s="400">
        <v>1458.2424516921565</v>
      </c>
      <c r="I6" s="400">
        <v>1308.926911462886</v>
      </c>
      <c r="J6" s="400">
        <v>1195.2430644532626</v>
      </c>
      <c r="K6" s="400">
        <v>1202.2547850293902</v>
      </c>
      <c r="L6" s="400">
        <v>1004.8066863147083</v>
      </c>
      <c r="M6" s="400">
        <v>896.30920265122973</v>
      </c>
      <c r="N6" s="400">
        <v>928.08778418338034</v>
      </c>
      <c r="O6" s="401">
        <v>966.3052100000001</v>
      </c>
    </row>
    <row r="7" spans="1:15" x14ac:dyDescent="0.2">
      <c r="B7" s="387" t="s">
        <v>607</v>
      </c>
      <c r="C7" s="402"/>
      <c r="D7" s="402"/>
      <c r="E7" s="402"/>
      <c r="F7" s="402"/>
      <c r="G7" s="402"/>
      <c r="H7" s="402"/>
      <c r="I7" s="402"/>
      <c r="J7" s="402"/>
      <c r="K7" s="402"/>
      <c r="L7" s="402"/>
      <c r="M7" s="402"/>
      <c r="N7" s="402"/>
      <c r="O7" s="403">
        <v>223.33216125716046</v>
      </c>
    </row>
    <row r="8" spans="1:15" x14ac:dyDescent="0.2">
      <c r="B8" s="387" t="s">
        <v>608</v>
      </c>
      <c r="C8" s="402"/>
      <c r="D8" s="402"/>
      <c r="E8" s="402"/>
      <c r="F8" s="402"/>
      <c r="G8" s="402"/>
      <c r="H8" s="402"/>
      <c r="I8" s="402"/>
      <c r="J8" s="402"/>
      <c r="K8" s="402"/>
      <c r="L8" s="402"/>
      <c r="M8" s="402"/>
      <c r="N8" s="402">
        <v>2.0340123948678035</v>
      </c>
      <c r="O8" s="403">
        <v>2.5816093664799826</v>
      </c>
    </row>
    <row r="9" spans="1:15" x14ac:dyDescent="0.2">
      <c r="A9" s="260"/>
      <c r="B9" s="388" t="s">
        <v>609</v>
      </c>
      <c r="C9" s="404">
        <v>4.8095123437298533</v>
      </c>
      <c r="D9" s="404">
        <v>4.8447618836333364</v>
      </c>
      <c r="E9" s="404">
        <v>4.9497922863467725</v>
      </c>
      <c r="F9" s="404">
        <v>4.2509200096930781</v>
      </c>
      <c r="G9" s="404">
        <v>4.1878546569962873</v>
      </c>
      <c r="H9" s="404">
        <v>3.8324223148599366</v>
      </c>
      <c r="I9" s="404">
        <v>3.4718157653841342</v>
      </c>
      <c r="J9" s="404">
        <v>3.1549469297792752</v>
      </c>
      <c r="K9" s="404">
        <v>3.1606255770760665</v>
      </c>
      <c r="L9" s="404">
        <v>2.5818087490922879</v>
      </c>
      <c r="M9" s="404">
        <v>2.0425469274312089</v>
      </c>
      <c r="N9" s="404">
        <v>2.0340123948678035</v>
      </c>
      <c r="O9" s="405">
        <v>2.0969605035004832</v>
      </c>
    </row>
    <row r="10" spans="1:15" x14ac:dyDescent="0.2">
      <c r="A10" s="270"/>
      <c r="B10" s="399"/>
      <c r="C10" s="272"/>
      <c r="D10" s="272"/>
      <c r="E10" s="272"/>
      <c r="F10" s="272"/>
      <c r="G10" s="272"/>
      <c r="H10" s="272"/>
      <c r="I10" s="272"/>
      <c r="J10" s="272"/>
      <c r="K10" s="272"/>
      <c r="L10" s="272"/>
      <c r="M10" s="272"/>
      <c r="N10" s="272"/>
      <c r="O10" s="406"/>
    </row>
    <row r="11" spans="1:15" x14ac:dyDescent="0.2">
      <c r="B11" s="258" t="s">
        <v>975</v>
      </c>
      <c r="C11" s="258"/>
      <c r="D11" s="258"/>
      <c r="E11" s="258"/>
      <c r="F11" s="258"/>
      <c r="G11" s="258"/>
      <c r="H11" s="258"/>
      <c r="I11" s="258"/>
      <c r="J11" s="258"/>
      <c r="K11" s="258"/>
      <c r="L11" s="258"/>
      <c r="M11" s="258"/>
      <c r="N11" s="258"/>
      <c r="O11" s="392"/>
    </row>
    <row r="12" spans="1:15" x14ac:dyDescent="0.2">
      <c r="B12" s="258" t="s">
        <v>419</v>
      </c>
      <c r="C12" s="258"/>
      <c r="D12" s="258"/>
      <c r="E12" s="258"/>
      <c r="F12" s="258"/>
      <c r="G12" s="258"/>
      <c r="H12" s="258"/>
      <c r="I12" s="258"/>
      <c r="J12" s="258"/>
      <c r="K12" s="258"/>
      <c r="L12" s="258"/>
      <c r="M12" s="258"/>
      <c r="N12" s="258"/>
      <c r="O12" s="392"/>
    </row>
    <row r="13" spans="1:15" x14ac:dyDescent="0.2">
      <c r="B13" s="387"/>
      <c r="C13" s="258"/>
      <c r="D13" s="258"/>
      <c r="E13" s="258"/>
      <c r="F13" s="258"/>
      <c r="G13" s="258"/>
      <c r="H13" s="258"/>
      <c r="I13" s="258"/>
      <c r="J13" s="258"/>
      <c r="K13" s="258"/>
      <c r="L13" s="258"/>
      <c r="M13" s="258"/>
      <c r="N13" s="258"/>
      <c r="O13" s="392"/>
    </row>
    <row r="14" spans="1:15" x14ac:dyDescent="0.2">
      <c r="B14" s="387"/>
      <c r="C14" s="258"/>
      <c r="D14" s="258"/>
      <c r="E14" s="258"/>
      <c r="F14" s="258"/>
      <c r="G14" s="258"/>
      <c r="H14" s="258"/>
      <c r="I14" s="258"/>
      <c r="J14" s="258"/>
      <c r="K14" s="258"/>
      <c r="L14" s="258"/>
      <c r="M14" s="258"/>
      <c r="N14" s="258"/>
      <c r="O14" s="392"/>
    </row>
    <row r="15" spans="1:15" x14ac:dyDescent="0.2">
      <c r="B15" s="387"/>
      <c r="C15" s="258"/>
      <c r="D15" s="258"/>
      <c r="E15" s="258"/>
      <c r="F15" s="258"/>
      <c r="G15" s="258"/>
      <c r="H15" s="258"/>
      <c r="I15" s="258"/>
      <c r="J15" s="258"/>
      <c r="K15" s="258"/>
      <c r="L15" s="258"/>
      <c r="M15" s="258"/>
      <c r="N15" s="258"/>
      <c r="O15" s="392"/>
    </row>
    <row r="16" spans="1:15" x14ac:dyDescent="0.2">
      <c r="B16" s="387"/>
      <c r="C16" s="258"/>
      <c r="D16" s="258"/>
      <c r="E16" s="258"/>
      <c r="F16" s="258"/>
      <c r="G16" s="258"/>
      <c r="H16" s="258"/>
      <c r="I16" s="258"/>
      <c r="J16" s="258"/>
      <c r="K16" s="258"/>
      <c r="L16" s="258"/>
      <c r="M16" s="258"/>
      <c r="N16" s="258"/>
      <c r="O16" s="392"/>
    </row>
    <row r="17" spans="3:15" x14ac:dyDescent="0.2">
      <c r="C17" s="258"/>
      <c r="D17" s="258"/>
      <c r="E17" s="258"/>
      <c r="F17" s="258"/>
      <c r="G17" s="258"/>
      <c r="H17" s="258"/>
      <c r="I17" s="258"/>
      <c r="J17" s="258"/>
      <c r="K17" s="258"/>
      <c r="L17" s="258"/>
      <c r="M17" s="258"/>
      <c r="N17" s="258"/>
      <c r="O17" s="392"/>
    </row>
    <row r="18" spans="3:15" x14ac:dyDescent="0.2">
      <c r="C18" s="273"/>
      <c r="D18" s="273"/>
      <c r="E18" s="273"/>
      <c r="F18" s="273"/>
      <c r="G18" s="273"/>
      <c r="H18" s="273"/>
      <c r="I18" s="273"/>
      <c r="J18" s="273"/>
      <c r="K18" s="273"/>
      <c r="L18" s="273"/>
      <c r="M18" s="273"/>
      <c r="N18" s="273"/>
      <c r="O18" s="407"/>
    </row>
    <row r="19" spans="3:15" x14ac:dyDescent="0.2">
      <c r="C19" s="258"/>
      <c r="D19" s="258"/>
      <c r="E19" s="258"/>
      <c r="F19" s="258"/>
      <c r="G19" s="258"/>
      <c r="H19" s="258"/>
      <c r="I19" s="258"/>
      <c r="J19" s="258"/>
      <c r="K19" s="258"/>
      <c r="L19" s="258"/>
      <c r="M19" s="258"/>
      <c r="N19" s="258"/>
      <c r="O19" s="392"/>
    </row>
    <row r="20" spans="3:15" x14ac:dyDescent="0.2">
      <c r="C20" s="258"/>
      <c r="D20" s="258"/>
      <c r="E20" s="258"/>
      <c r="F20" s="258"/>
      <c r="G20" s="258"/>
      <c r="H20" s="258"/>
      <c r="I20" s="258"/>
      <c r="J20" s="258"/>
      <c r="K20" s="258"/>
      <c r="L20" s="258"/>
      <c r="M20" s="258"/>
      <c r="N20" s="258"/>
      <c r="O20" s="392"/>
    </row>
    <row r="21" spans="3:15" x14ac:dyDescent="0.2">
      <c r="C21" s="258"/>
      <c r="D21" s="258"/>
      <c r="E21" s="258"/>
      <c r="F21" s="258"/>
      <c r="G21" s="258"/>
      <c r="H21" s="258"/>
      <c r="I21" s="258"/>
      <c r="J21" s="258"/>
      <c r="K21" s="258"/>
      <c r="L21" s="258"/>
      <c r="M21" s="258"/>
      <c r="N21" s="258"/>
      <c r="O21" s="392"/>
    </row>
    <row r="22" spans="3:15" x14ac:dyDescent="0.2">
      <c r="C22" s="258"/>
      <c r="D22" s="258"/>
      <c r="E22" s="258"/>
      <c r="F22" s="258"/>
      <c r="G22" s="258"/>
      <c r="H22" s="258"/>
      <c r="I22" s="258"/>
      <c r="J22" s="258"/>
      <c r="K22" s="258"/>
      <c r="L22" s="258"/>
      <c r="M22" s="258"/>
      <c r="N22" s="258"/>
      <c r="O22" s="392"/>
    </row>
    <row r="23" spans="3:15" x14ac:dyDescent="0.2">
      <c r="C23" s="258"/>
      <c r="D23" s="258"/>
      <c r="E23" s="258"/>
      <c r="F23" s="258"/>
      <c r="G23" s="258"/>
      <c r="H23" s="258"/>
      <c r="I23" s="258"/>
      <c r="J23" s="258"/>
      <c r="K23" s="258"/>
      <c r="L23" s="258"/>
      <c r="M23" s="258"/>
      <c r="N23" s="258"/>
      <c r="O23" s="392"/>
    </row>
    <row r="24" spans="3:15" x14ac:dyDescent="0.2">
      <c r="C24" s="258"/>
      <c r="D24" s="258"/>
      <c r="E24" s="258"/>
      <c r="F24" s="258"/>
      <c r="G24" s="258"/>
      <c r="H24" s="258"/>
      <c r="I24" s="258"/>
      <c r="J24" s="258"/>
      <c r="K24" s="258"/>
      <c r="L24" s="258"/>
      <c r="M24" s="258"/>
      <c r="N24" s="258"/>
      <c r="O24" s="392"/>
    </row>
    <row r="25" spans="3:15" x14ac:dyDescent="0.2">
      <c r="D25" s="258"/>
      <c r="E25" s="258"/>
      <c r="F25" s="258"/>
      <c r="G25" s="258"/>
      <c r="H25" s="258"/>
      <c r="I25" s="258"/>
      <c r="J25" s="258"/>
      <c r="K25" s="258"/>
      <c r="L25" s="258"/>
      <c r="M25" s="258"/>
      <c r="N25" s="258"/>
      <c r="O25" s="392"/>
    </row>
    <row r="26" spans="3:15" x14ac:dyDescent="0.2">
      <c r="D26" s="258"/>
      <c r="E26" s="258"/>
      <c r="F26" s="258"/>
      <c r="G26" s="258"/>
      <c r="H26" s="258"/>
      <c r="I26" s="258"/>
      <c r="J26" s="258"/>
      <c r="K26" s="258"/>
      <c r="L26" s="258"/>
      <c r="M26" s="258"/>
      <c r="N26" s="258"/>
      <c r="O26" s="392"/>
    </row>
    <row r="27" spans="3:15" x14ac:dyDescent="0.2">
      <c r="C27" s="258"/>
      <c r="D27" s="258"/>
      <c r="E27" s="258"/>
      <c r="F27" s="258"/>
      <c r="G27" s="258"/>
      <c r="H27" s="258"/>
      <c r="I27" s="258"/>
      <c r="J27" s="258"/>
    </row>
    <row r="28" spans="3:15" x14ac:dyDescent="0.2">
      <c r="C28" s="258"/>
      <c r="D28" s="258"/>
      <c r="E28" s="258"/>
      <c r="F28" s="258"/>
      <c r="G28" s="258"/>
      <c r="H28" s="258"/>
      <c r="I28" s="258"/>
      <c r="J28" s="258"/>
    </row>
    <row r="29" spans="3:15" x14ac:dyDescent="0.2">
      <c r="C29" s="273"/>
      <c r="D29" s="273"/>
      <c r="E29" s="273"/>
      <c r="F29" s="273"/>
      <c r="G29" s="273"/>
      <c r="H29" s="273"/>
      <c r="I29" s="273"/>
      <c r="J29" s="273"/>
      <c r="K29" s="273"/>
      <c r="L29" s="273"/>
      <c r="M29" s="273"/>
      <c r="N29" s="273"/>
      <c r="O29" s="407"/>
    </row>
    <row r="30" spans="3:15" x14ac:dyDescent="0.2">
      <c r="C30" s="258"/>
      <c r="D30" s="258"/>
      <c r="E30" s="258"/>
      <c r="F30" s="258"/>
      <c r="G30" s="258"/>
      <c r="H30" s="258"/>
      <c r="I30" s="258"/>
      <c r="J30" s="258"/>
      <c r="K30" s="258"/>
      <c r="L30" s="258"/>
      <c r="M30" s="258"/>
      <c r="N30" s="258"/>
      <c r="O30" s="392"/>
    </row>
    <row r="31" spans="3:15" x14ac:dyDescent="0.2">
      <c r="C31" s="258"/>
      <c r="D31" s="258"/>
      <c r="E31" s="258"/>
      <c r="F31" s="258"/>
      <c r="G31" s="258"/>
      <c r="H31" s="258"/>
      <c r="I31" s="258"/>
      <c r="J31" s="258"/>
      <c r="K31" s="258"/>
      <c r="L31" s="258"/>
      <c r="M31" s="258"/>
      <c r="N31" s="258"/>
      <c r="O31" s="392"/>
    </row>
    <row r="32" spans="3:15" x14ac:dyDescent="0.2">
      <c r="C32" s="258"/>
      <c r="D32" s="258"/>
      <c r="E32" s="258"/>
      <c r="F32" s="258"/>
      <c r="G32" s="258"/>
      <c r="H32" s="258"/>
      <c r="I32" s="258"/>
      <c r="J32" s="258"/>
      <c r="K32" s="258"/>
      <c r="L32" s="258"/>
      <c r="M32" s="258"/>
      <c r="N32" s="258"/>
      <c r="O32" s="392"/>
    </row>
    <row r="33" spans="3:15" x14ac:dyDescent="0.2">
      <c r="C33" s="258"/>
      <c r="D33" s="258"/>
      <c r="E33" s="258"/>
      <c r="F33" s="258"/>
      <c r="G33" s="258"/>
      <c r="H33" s="258"/>
      <c r="I33" s="258"/>
      <c r="J33" s="258"/>
      <c r="K33" s="258"/>
      <c r="L33" s="258"/>
      <c r="M33" s="258"/>
      <c r="N33" s="258"/>
      <c r="O33" s="392"/>
    </row>
    <row r="34" spans="3:15" x14ac:dyDescent="0.2">
      <c r="C34" s="258"/>
      <c r="D34" s="258"/>
      <c r="E34" s="258"/>
      <c r="F34" s="258"/>
      <c r="G34" s="258"/>
      <c r="H34" s="258"/>
      <c r="I34" s="258"/>
      <c r="J34" s="258"/>
      <c r="K34" s="258"/>
      <c r="L34" s="258"/>
      <c r="M34" s="258"/>
      <c r="N34" s="258"/>
      <c r="O34" s="392"/>
    </row>
    <row r="37" spans="3:15" x14ac:dyDescent="0.2">
      <c r="C37" s="258"/>
      <c r="D37" s="258"/>
      <c r="E37" s="258"/>
      <c r="F37" s="258"/>
      <c r="G37" s="258"/>
      <c r="H37" s="258"/>
      <c r="I37" s="258"/>
      <c r="J37" s="258"/>
    </row>
    <row r="38" spans="3:15" x14ac:dyDescent="0.2">
      <c r="C38" s="258"/>
      <c r="D38" s="258"/>
      <c r="E38" s="258"/>
      <c r="F38" s="258"/>
      <c r="G38" s="258"/>
      <c r="H38" s="258"/>
      <c r="I38" s="258"/>
      <c r="J38" s="258"/>
    </row>
    <row r="39" spans="3:15" x14ac:dyDescent="0.2">
      <c r="C39" s="258"/>
      <c r="D39" s="258"/>
      <c r="E39" s="258"/>
      <c r="F39" s="258"/>
      <c r="G39" s="258"/>
      <c r="H39" s="258"/>
      <c r="I39" s="258"/>
      <c r="J39" s="258"/>
    </row>
    <row r="41" spans="3:15" x14ac:dyDescent="0.2">
      <c r="C41" s="258"/>
      <c r="D41" s="258"/>
      <c r="E41" s="258"/>
      <c r="F41" s="258"/>
      <c r="G41" s="258"/>
      <c r="H41" s="258"/>
      <c r="I41" s="258"/>
      <c r="J41" s="258"/>
    </row>
    <row r="42" spans="3:15" x14ac:dyDescent="0.2">
      <c r="C42" s="258"/>
      <c r="D42" s="258"/>
      <c r="E42" s="258"/>
      <c r="F42" s="258"/>
      <c r="G42" s="258"/>
      <c r="H42" s="258"/>
      <c r="I42" s="258"/>
      <c r="J42" s="258"/>
    </row>
    <row r="43" spans="3:15" x14ac:dyDescent="0.2">
      <c r="C43" s="258"/>
      <c r="D43" s="258"/>
      <c r="E43" s="258"/>
      <c r="F43" s="258"/>
      <c r="G43" s="258"/>
      <c r="H43" s="258"/>
      <c r="I43" s="258"/>
      <c r="J43" s="258"/>
    </row>
    <row r="44" spans="3:15" x14ac:dyDescent="0.2">
      <c r="C44" s="258"/>
      <c r="D44" s="258"/>
      <c r="E44" s="258"/>
      <c r="F44" s="258"/>
      <c r="G44" s="258"/>
      <c r="H44" s="258"/>
      <c r="I44" s="258"/>
      <c r="J44" s="258"/>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2744E-D73A-4BBE-8CB6-96001B30BD2F}">
  <dimension ref="A1:L40"/>
  <sheetViews>
    <sheetView workbookViewId="0">
      <selection activeCell="G12" sqref="G12"/>
    </sheetView>
  </sheetViews>
  <sheetFormatPr defaultColWidth="9.140625" defaultRowHeight="11.25" x14ac:dyDescent="0.2"/>
  <cols>
    <col min="1" max="1" width="9.140625" style="409"/>
    <col min="2" max="2" width="10.140625" style="409" bestFit="1" customWidth="1"/>
    <col min="3" max="3" width="14.7109375" style="409" customWidth="1"/>
    <col min="4" max="4" width="27.7109375" style="409" customWidth="1"/>
    <col min="5" max="7" width="14.7109375" style="409" customWidth="1"/>
    <col min="8" max="12" width="17.7109375" style="409" customWidth="1"/>
    <col min="13" max="16384" width="9.140625" style="409"/>
  </cols>
  <sheetData>
    <row r="1" spans="1:12" x14ac:dyDescent="0.2">
      <c r="A1" s="408"/>
      <c r="C1" s="410"/>
      <c r="D1" s="410"/>
      <c r="E1" s="410"/>
      <c r="F1" s="410"/>
      <c r="G1" s="410"/>
      <c r="H1" s="410"/>
      <c r="I1" s="410"/>
      <c r="J1" s="410"/>
      <c r="K1" s="410"/>
      <c r="L1" s="410"/>
    </row>
    <row r="2" spans="1:12" ht="15.75" x14ac:dyDescent="0.2">
      <c r="A2" s="408"/>
      <c r="B2" s="411" t="s">
        <v>610</v>
      </c>
      <c r="C2" s="410"/>
      <c r="D2" s="410"/>
      <c r="E2" s="410"/>
      <c r="F2" s="410"/>
      <c r="G2" s="410"/>
      <c r="H2" s="410"/>
      <c r="I2" s="410"/>
      <c r="J2" s="410"/>
      <c r="K2" s="410"/>
      <c r="L2" s="410"/>
    </row>
    <row r="3" spans="1:12" ht="15.75" x14ac:dyDescent="0.2">
      <c r="A3" s="412"/>
      <c r="B3" s="413"/>
      <c r="C3" s="410"/>
      <c r="D3" s="410"/>
      <c r="E3" s="410"/>
      <c r="F3" s="410"/>
      <c r="G3" s="410"/>
      <c r="H3" s="410"/>
      <c r="I3" s="410"/>
      <c r="J3" s="410"/>
      <c r="K3" s="410"/>
      <c r="L3" s="410"/>
    </row>
    <row r="4" spans="1:12" x14ac:dyDescent="0.2">
      <c r="A4" s="412"/>
      <c r="B4" s="410"/>
      <c r="C4" s="410"/>
      <c r="D4" s="410"/>
      <c r="E4" s="410"/>
      <c r="F4" s="410"/>
      <c r="G4" s="410"/>
      <c r="H4" s="410"/>
      <c r="I4" s="410"/>
      <c r="J4" s="410"/>
      <c r="K4" s="410"/>
      <c r="L4" s="410"/>
    </row>
    <row r="5" spans="1:12" x14ac:dyDescent="0.2">
      <c r="A5" s="414"/>
      <c r="B5" s="415"/>
      <c r="C5" s="1060" t="s">
        <v>611</v>
      </c>
      <c r="D5" s="1060"/>
      <c r="E5" s="1060"/>
      <c r="F5" s="1060"/>
      <c r="G5" s="1061"/>
      <c r="H5" s="1062" t="s">
        <v>424</v>
      </c>
      <c r="I5" s="1060"/>
      <c r="J5" s="1060"/>
      <c r="K5" s="1060"/>
      <c r="L5" s="1060"/>
    </row>
    <row r="6" spans="1:12" ht="56.25" customHeight="1" x14ac:dyDescent="0.2">
      <c r="A6" s="412"/>
      <c r="B6" s="416" t="s">
        <v>266</v>
      </c>
      <c r="C6" s="417" t="s">
        <v>612</v>
      </c>
      <c r="D6" s="417" t="s">
        <v>613</v>
      </c>
      <c r="E6" s="417" t="s">
        <v>614</v>
      </c>
      <c r="F6" s="417" t="s">
        <v>615</v>
      </c>
      <c r="G6" s="418" t="s">
        <v>616</v>
      </c>
      <c r="H6" s="419" t="s">
        <v>612</v>
      </c>
      <c r="I6" s="417" t="s">
        <v>613</v>
      </c>
      <c r="J6" s="417" t="s">
        <v>614</v>
      </c>
      <c r="K6" s="417" t="s">
        <v>615</v>
      </c>
      <c r="L6" s="417" t="s">
        <v>616</v>
      </c>
    </row>
    <row r="7" spans="1:12" x14ac:dyDescent="0.2">
      <c r="A7" s="414"/>
      <c r="B7" s="420" t="s">
        <v>85</v>
      </c>
      <c r="C7" s="421">
        <v>0.88740451957261479</v>
      </c>
      <c r="D7" s="421">
        <v>0</v>
      </c>
      <c r="E7" s="421">
        <v>0</v>
      </c>
      <c r="F7" s="421">
        <v>0</v>
      </c>
      <c r="G7" s="422">
        <v>0.11259548042738511</v>
      </c>
      <c r="H7" s="423">
        <v>0.91688715757351114</v>
      </c>
      <c r="I7" s="421"/>
      <c r="J7" s="421"/>
      <c r="K7" s="421"/>
      <c r="L7" s="421">
        <v>8.3112842426488823E-2</v>
      </c>
    </row>
    <row r="8" spans="1:12" x14ac:dyDescent="0.2">
      <c r="A8" s="408"/>
      <c r="B8" s="424" t="s">
        <v>87</v>
      </c>
      <c r="C8" s="425">
        <v>0.91810410018917787</v>
      </c>
      <c r="D8" s="425">
        <v>0</v>
      </c>
      <c r="E8" s="425">
        <v>0</v>
      </c>
      <c r="F8" s="425">
        <v>0</v>
      </c>
      <c r="G8" s="426">
        <v>8.1895899810822112E-2</v>
      </c>
      <c r="H8" s="427">
        <v>0.90555217778878094</v>
      </c>
      <c r="I8" s="425"/>
      <c r="J8" s="425"/>
      <c r="K8" s="425"/>
      <c r="L8" s="425">
        <v>9.4447822211219098E-2</v>
      </c>
    </row>
    <row r="9" spans="1:12" x14ac:dyDescent="0.2">
      <c r="A9" s="408"/>
      <c r="B9" s="424" t="s">
        <v>89</v>
      </c>
      <c r="C9" s="425">
        <v>0.73264249833058481</v>
      </c>
      <c r="D9" s="425">
        <v>0</v>
      </c>
      <c r="E9" s="425">
        <v>0</v>
      </c>
      <c r="F9" s="425">
        <v>0</v>
      </c>
      <c r="G9" s="426">
        <v>0.26735750166941524</v>
      </c>
      <c r="H9" s="427">
        <v>0.76417615664392913</v>
      </c>
      <c r="I9" s="425"/>
      <c r="J9" s="425"/>
      <c r="K9" s="425"/>
      <c r="L9" s="425">
        <v>0.2358238433560709</v>
      </c>
    </row>
    <row r="10" spans="1:12" x14ac:dyDescent="0.2">
      <c r="A10" s="408"/>
      <c r="B10" s="424" t="s">
        <v>91</v>
      </c>
      <c r="C10" s="425">
        <v>0.60029147595547239</v>
      </c>
      <c r="D10" s="425">
        <v>0</v>
      </c>
      <c r="E10" s="425">
        <v>0</v>
      </c>
      <c r="F10" s="425">
        <v>0</v>
      </c>
      <c r="G10" s="426">
        <v>0.39970852404452772</v>
      </c>
      <c r="H10" s="427">
        <v>0.80961536406563073</v>
      </c>
      <c r="I10" s="425"/>
      <c r="J10" s="425"/>
      <c r="K10" s="425"/>
      <c r="L10" s="425">
        <v>0.19038463593436922</v>
      </c>
    </row>
    <row r="11" spans="1:12" x14ac:dyDescent="0.2">
      <c r="A11" s="408"/>
      <c r="B11" s="424" t="s">
        <v>93</v>
      </c>
      <c r="C11" s="425">
        <v>0.42710722159037223</v>
      </c>
      <c r="D11" s="425">
        <v>3.601339780212159E-3</v>
      </c>
      <c r="E11" s="425">
        <v>8.0419570535396265E-3</v>
      </c>
      <c r="F11" s="425">
        <v>1.2665717224348439E-3</v>
      </c>
      <c r="G11" s="426">
        <v>0.55998290985344124</v>
      </c>
      <c r="H11" s="427">
        <v>0.56830597270718708</v>
      </c>
      <c r="I11" s="425">
        <v>5.4064778847799512E-2</v>
      </c>
      <c r="J11" s="425">
        <v>0.15970219326553131</v>
      </c>
      <c r="K11" s="425">
        <v>5.1330361681661878E-2</v>
      </c>
      <c r="L11" s="425">
        <v>0.1665966934978203</v>
      </c>
    </row>
    <row r="12" spans="1:12" x14ac:dyDescent="0.2">
      <c r="A12" s="408"/>
      <c r="B12" s="424" t="s">
        <v>95</v>
      </c>
      <c r="C12" s="425">
        <v>0.37944982352449308</v>
      </c>
      <c r="D12" s="425">
        <v>1.2000329888704302E-2</v>
      </c>
      <c r="E12" s="425">
        <v>3.5442340647673172E-3</v>
      </c>
      <c r="F12" s="425">
        <v>1.0589758038134077E-3</v>
      </c>
      <c r="G12" s="426">
        <v>0.60394663671822191</v>
      </c>
      <c r="H12" s="427">
        <v>0.42887310054854483</v>
      </c>
      <c r="I12" s="425">
        <v>0.15109833189707209</v>
      </c>
      <c r="J12" s="425">
        <v>0.14666932574631963</v>
      </c>
      <c r="K12" s="425">
        <v>0.14452486001443068</v>
      </c>
      <c r="L12" s="425">
        <v>0.12883438179363282</v>
      </c>
    </row>
    <row r="13" spans="1:12" x14ac:dyDescent="0.2">
      <c r="A13" s="408"/>
      <c r="B13" s="424" t="s">
        <v>97</v>
      </c>
      <c r="C13" s="425">
        <v>0.30873616582546887</v>
      </c>
      <c r="D13" s="425">
        <v>5.9849898584129896E-3</v>
      </c>
      <c r="E13" s="425">
        <v>6.8693895980161818E-3</v>
      </c>
      <c r="F13" s="425">
        <v>1.1478285879208056E-3</v>
      </c>
      <c r="G13" s="426">
        <v>0.67726162613018126</v>
      </c>
      <c r="H13" s="427">
        <v>0.34091367092241071</v>
      </c>
      <c r="I13" s="425">
        <v>0.12910054423661163</v>
      </c>
      <c r="J13" s="425">
        <v>0.19746156857523464</v>
      </c>
      <c r="K13" s="425">
        <v>0.19220309583232031</v>
      </c>
      <c r="L13" s="425">
        <v>0.14032112043342262</v>
      </c>
    </row>
    <row r="14" spans="1:12" x14ac:dyDescent="0.2">
      <c r="A14" s="412"/>
      <c r="B14" s="428" t="s">
        <v>943</v>
      </c>
      <c r="C14" s="429">
        <v>0.29783021247093827</v>
      </c>
      <c r="D14" s="429">
        <v>5.0280652290342681E-3</v>
      </c>
      <c r="E14" s="429">
        <v>9.6371545956674565E-3</v>
      </c>
      <c r="F14" s="429">
        <v>1.4137282235323889E-3</v>
      </c>
      <c r="G14" s="430">
        <v>0.68609083948082761</v>
      </c>
      <c r="H14" s="431">
        <v>0.3413846863241996</v>
      </c>
      <c r="I14" s="429">
        <v>0.12082452141581071</v>
      </c>
      <c r="J14" s="429">
        <v>0.20571068619502114</v>
      </c>
      <c r="K14" s="429">
        <v>0.19224976450626549</v>
      </c>
      <c r="L14" s="429">
        <v>0.13983034155870305</v>
      </c>
    </row>
    <row r="15" spans="1:12" x14ac:dyDescent="0.2">
      <c r="A15" s="414"/>
      <c r="B15" s="432" t="s">
        <v>945</v>
      </c>
      <c r="C15" s="432"/>
      <c r="D15" s="432"/>
      <c r="E15" s="432"/>
      <c r="F15" s="432"/>
      <c r="G15" s="432"/>
      <c r="H15" s="432"/>
      <c r="I15" s="432"/>
      <c r="J15" s="432"/>
      <c r="K15" s="432"/>
      <c r="L15" s="432"/>
    </row>
    <row r="16" spans="1:12" x14ac:dyDescent="0.2">
      <c r="A16" s="408"/>
      <c r="B16" s="433" t="s">
        <v>944</v>
      </c>
      <c r="D16" s="434"/>
      <c r="H16" s="434"/>
    </row>
    <row r="17" spans="1:2" ht="22.5" x14ac:dyDescent="0.2">
      <c r="A17" s="408"/>
      <c r="B17" s="435" t="s">
        <v>419</v>
      </c>
    </row>
    <row r="18" spans="1:2" x14ac:dyDescent="0.2">
      <c r="A18" s="408"/>
    </row>
    <row r="19" spans="1:2" x14ac:dyDescent="0.2">
      <c r="A19" s="408"/>
    </row>
    <row r="20" spans="1:2" x14ac:dyDescent="0.2">
      <c r="A20" s="408"/>
    </row>
    <row r="21" spans="1:2" x14ac:dyDescent="0.2">
      <c r="A21" s="408"/>
    </row>
    <row r="22" spans="1:2" x14ac:dyDescent="0.2">
      <c r="A22" s="408"/>
    </row>
    <row r="37" spans="4:8" x14ac:dyDescent="0.2">
      <c r="D37" s="436"/>
      <c r="H37" s="436"/>
    </row>
    <row r="38" spans="4:8" x14ac:dyDescent="0.2">
      <c r="D38" s="436"/>
      <c r="H38" s="436"/>
    </row>
    <row r="39" spans="4:8" x14ac:dyDescent="0.2">
      <c r="D39" s="436"/>
      <c r="H39" s="436"/>
    </row>
    <row r="40" spans="4:8" x14ac:dyDescent="0.2">
      <c r="H40" s="436"/>
    </row>
  </sheetData>
  <mergeCells count="2">
    <mergeCell ref="C5:G5"/>
    <mergeCell ref="H5:L5"/>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5BC16-2ED8-4261-8CE9-5BADF3D9A0E7}">
  <dimension ref="A2:L37"/>
  <sheetViews>
    <sheetView workbookViewId="0">
      <selection activeCell="B13" sqref="B13"/>
    </sheetView>
  </sheetViews>
  <sheetFormatPr defaultColWidth="9.140625" defaultRowHeight="11.25" x14ac:dyDescent="0.2"/>
  <cols>
    <col min="1" max="1" width="9.140625" style="409"/>
    <col min="2" max="2" width="19.140625" style="409" customWidth="1"/>
    <col min="3" max="6" width="14.7109375" style="409" customWidth="1"/>
    <col min="7" max="7" width="17.7109375" style="409" bestFit="1" customWidth="1"/>
    <col min="8" max="12" width="17.7109375" style="409" customWidth="1"/>
    <col min="13" max="16384" width="9.140625" style="409"/>
  </cols>
  <sheetData>
    <row r="2" spans="1:12" ht="15.75" x14ac:dyDescent="0.25">
      <c r="A2" s="408"/>
      <c r="B2" s="437" t="s">
        <v>626</v>
      </c>
      <c r="D2" s="438"/>
    </row>
    <row r="3" spans="1:12" ht="12.75" x14ac:dyDescent="0.2">
      <c r="A3" s="414"/>
      <c r="B3" s="439" t="s">
        <v>625</v>
      </c>
      <c r="C3" s="440"/>
      <c r="D3" s="441"/>
      <c r="E3" s="440"/>
      <c r="F3" s="440"/>
      <c r="G3" s="412"/>
      <c r="H3" s="412"/>
      <c r="I3" s="440"/>
      <c r="J3" s="440"/>
      <c r="K3" s="440"/>
      <c r="L3" s="440"/>
    </row>
    <row r="4" spans="1:12" x14ac:dyDescent="0.2">
      <c r="A4" s="414"/>
      <c r="B4" s="442"/>
      <c r="C4" s="443"/>
      <c r="D4" s="443"/>
      <c r="E4" s="443"/>
      <c r="F4" s="443"/>
      <c r="G4" s="444"/>
      <c r="H4" s="444"/>
      <c r="I4" s="443"/>
      <c r="J4" s="443"/>
      <c r="K4" s="443"/>
      <c r="L4" s="443"/>
    </row>
    <row r="5" spans="1:12" x14ac:dyDescent="0.2">
      <c r="A5" s="414"/>
      <c r="B5" s="415"/>
      <c r="C5" s="1060" t="s">
        <v>611</v>
      </c>
      <c r="D5" s="1060"/>
      <c r="E5" s="1060"/>
      <c r="F5" s="1060"/>
      <c r="G5" s="1061"/>
      <c r="H5" s="1062" t="s">
        <v>424</v>
      </c>
      <c r="I5" s="1060"/>
      <c r="J5" s="1060"/>
      <c r="K5" s="1060"/>
      <c r="L5" s="1060"/>
    </row>
    <row r="6" spans="1:12" x14ac:dyDescent="0.2">
      <c r="A6" s="412"/>
      <c r="B6" s="1003" t="s">
        <v>266</v>
      </c>
      <c r="C6" s="945" t="s">
        <v>65</v>
      </c>
      <c r="D6" s="945" t="s">
        <v>617</v>
      </c>
      <c r="E6" s="945" t="s">
        <v>618</v>
      </c>
      <c r="F6" s="945" t="s">
        <v>358</v>
      </c>
      <c r="G6" s="946" t="s">
        <v>619</v>
      </c>
      <c r="H6" s="947" t="s">
        <v>65</v>
      </c>
      <c r="I6" s="945" t="s">
        <v>617</v>
      </c>
      <c r="J6" s="945" t="s">
        <v>618</v>
      </c>
      <c r="K6" s="945" t="s">
        <v>358</v>
      </c>
      <c r="L6" s="945" t="s">
        <v>619</v>
      </c>
    </row>
    <row r="7" spans="1:12" x14ac:dyDescent="0.2">
      <c r="A7" s="414"/>
      <c r="B7" s="415" t="s">
        <v>620</v>
      </c>
      <c r="C7" s="445">
        <v>335.14157655982501</v>
      </c>
      <c r="D7" s="445">
        <v>0</v>
      </c>
      <c r="E7" s="445">
        <v>1475.6262719224901</v>
      </c>
      <c r="F7" s="445">
        <v>239.81089452916601</v>
      </c>
      <c r="G7" s="446">
        <v>265.73678971929098</v>
      </c>
      <c r="H7" s="447">
        <v>755.67256676886302</v>
      </c>
      <c r="I7" s="445">
        <v>0</v>
      </c>
      <c r="J7" s="445">
        <v>2330.0517791996799</v>
      </c>
      <c r="K7" s="445">
        <v>128.93329133054601</v>
      </c>
      <c r="L7" s="445">
        <v>116.451759722609</v>
      </c>
    </row>
    <row r="8" spans="1:12" x14ac:dyDescent="0.2">
      <c r="A8" s="408"/>
      <c r="B8" s="409" t="s">
        <v>621</v>
      </c>
      <c r="C8" s="448">
        <v>10.4262369686111</v>
      </c>
      <c r="D8" s="448">
        <v>0</v>
      </c>
      <c r="E8" s="448">
        <v>24.399861590019199</v>
      </c>
      <c r="F8" s="448">
        <v>7.1532467210830202</v>
      </c>
      <c r="G8" s="449">
        <v>0</v>
      </c>
      <c r="H8" s="450">
        <v>220.09600349061</v>
      </c>
      <c r="I8" s="448">
        <v>0</v>
      </c>
      <c r="J8" s="448">
        <v>966.42101662087703</v>
      </c>
      <c r="K8" s="448">
        <v>19.423145971199201</v>
      </c>
      <c r="L8" s="448">
        <v>18.983077898997902</v>
      </c>
    </row>
    <row r="9" spans="1:12" x14ac:dyDescent="0.2">
      <c r="A9" s="408"/>
      <c r="B9" s="409" t="s">
        <v>622</v>
      </c>
      <c r="C9" s="448">
        <v>8.0896149326431708</v>
      </c>
      <c r="D9" s="448">
        <v>0</v>
      </c>
      <c r="E9" s="448">
        <v>32.0217093516491</v>
      </c>
      <c r="F9" s="448">
        <v>0</v>
      </c>
      <c r="G9" s="449">
        <v>0</v>
      </c>
      <c r="H9" s="450">
        <v>412.17454932643199</v>
      </c>
      <c r="I9" s="448">
        <v>0</v>
      </c>
      <c r="J9" s="448">
        <v>1304.8299221315301</v>
      </c>
      <c r="K9" s="448">
        <v>4.2291434507930203</v>
      </c>
      <c r="L9" s="448">
        <v>7.1386526657376104</v>
      </c>
    </row>
    <row r="10" spans="1:12" x14ac:dyDescent="0.2">
      <c r="A10" s="408"/>
      <c r="B10" s="409" t="s">
        <v>623</v>
      </c>
      <c r="C10" s="448">
        <v>8.9850264782002795E-2</v>
      </c>
      <c r="D10" s="448">
        <v>0</v>
      </c>
      <c r="E10" s="448">
        <v>1.58359792686973</v>
      </c>
      <c r="F10" s="448">
        <v>7.5659393669122004</v>
      </c>
      <c r="G10" s="449">
        <v>0</v>
      </c>
      <c r="H10" s="450">
        <v>97.413314736213394</v>
      </c>
      <c r="I10" s="448">
        <v>0</v>
      </c>
      <c r="J10" s="448">
        <v>1659.5823110013901</v>
      </c>
      <c r="K10" s="448">
        <v>9.9236988970734608</v>
      </c>
      <c r="L10" s="448">
        <v>1.2321621023292899</v>
      </c>
    </row>
    <row r="11" spans="1:12" x14ac:dyDescent="0.2">
      <c r="A11" s="412"/>
      <c r="B11" s="444" t="s">
        <v>624</v>
      </c>
      <c r="C11" s="451">
        <v>0</v>
      </c>
      <c r="D11" s="451">
        <v>5592.2590805760201</v>
      </c>
      <c r="E11" s="451">
        <v>0</v>
      </c>
      <c r="F11" s="451">
        <v>0</v>
      </c>
      <c r="G11" s="452">
        <v>0</v>
      </c>
      <c r="H11" s="453">
        <v>0</v>
      </c>
      <c r="I11" s="451">
        <v>1784.78484792222</v>
      </c>
      <c r="J11" s="451">
        <v>0</v>
      </c>
      <c r="K11" s="451">
        <v>0</v>
      </c>
      <c r="L11" s="451">
        <v>0</v>
      </c>
    </row>
    <row r="12" spans="1:12" x14ac:dyDescent="0.2">
      <c r="A12" s="414"/>
      <c r="B12" s="432"/>
      <c r="C12" s="432"/>
      <c r="D12" s="432"/>
      <c r="E12" s="432"/>
      <c r="F12" s="432"/>
      <c r="G12" s="432"/>
      <c r="H12" s="432"/>
      <c r="I12" s="432"/>
      <c r="J12" s="432"/>
      <c r="K12" s="432"/>
      <c r="L12" s="432"/>
    </row>
    <row r="13" spans="1:12" x14ac:dyDescent="0.2">
      <c r="A13" s="408"/>
      <c r="B13" s="454" t="s">
        <v>976</v>
      </c>
      <c r="D13" s="434"/>
      <c r="H13" s="434"/>
    </row>
    <row r="14" spans="1:12" x14ac:dyDescent="0.2">
      <c r="A14" s="408"/>
      <c r="B14" s="409" t="s">
        <v>419</v>
      </c>
    </row>
    <row r="15" spans="1:12" x14ac:dyDescent="0.2">
      <c r="A15" s="408"/>
    </row>
    <row r="16" spans="1:12" x14ac:dyDescent="0.2">
      <c r="A16" s="408"/>
    </row>
    <row r="17" spans="1:1" x14ac:dyDescent="0.2">
      <c r="A17" s="408"/>
    </row>
    <row r="18" spans="1:1" x14ac:dyDescent="0.2">
      <c r="A18" s="408"/>
    </row>
    <row r="19" spans="1:1" x14ac:dyDescent="0.2">
      <c r="A19" s="408"/>
    </row>
    <row r="20" spans="1:1" x14ac:dyDescent="0.2">
      <c r="A20" s="408"/>
    </row>
    <row r="21" spans="1:1" x14ac:dyDescent="0.2">
      <c r="A21" s="408"/>
    </row>
    <row r="22" spans="1:1" x14ac:dyDescent="0.2">
      <c r="A22" s="408"/>
    </row>
    <row r="23" spans="1:1" x14ac:dyDescent="0.2">
      <c r="A23" s="408"/>
    </row>
    <row r="24" spans="1:1" x14ac:dyDescent="0.2">
      <c r="A24" s="408"/>
    </row>
    <row r="34" spans="4:8" x14ac:dyDescent="0.2">
      <c r="D34" s="436"/>
      <c r="H34" s="436"/>
    </row>
    <row r="35" spans="4:8" x14ac:dyDescent="0.2">
      <c r="D35" s="436"/>
      <c r="H35" s="436"/>
    </row>
    <row r="36" spans="4:8" x14ac:dyDescent="0.2">
      <c r="D36" s="436"/>
      <c r="H36" s="436"/>
    </row>
    <row r="37" spans="4:8" x14ac:dyDescent="0.2">
      <c r="H37" s="436"/>
    </row>
  </sheetData>
  <mergeCells count="2">
    <mergeCell ref="C5:G5"/>
    <mergeCell ref="H5:L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23"/>
  <dimension ref="B2:F205"/>
  <sheetViews>
    <sheetView workbookViewId="0">
      <selection activeCell="M25" sqref="M25"/>
    </sheetView>
  </sheetViews>
  <sheetFormatPr defaultColWidth="9.140625" defaultRowHeight="15" x14ac:dyDescent="0.25"/>
  <cols>
    <col min="1" max="2" width="9.140625" style="35"/>
    <col min="3" max="6" width="13.42578125" style="35" customWidth="1"/>
    <col min="7" max="16384" width="9.140625" style="35"/>
  </cols>
  <sheetData>
    <row r="2" spans="2:6" ht="15.75" x14ac:dyDescent="0.25">
      <c r="B2" s="6" t="s">
        <v>985</v>
      </c>
    </row>
    <row r="3" spans="2:6" x14ac:dyDescent="0.25">
      <c r="B3" s="79" t="s">
        <v>283</v>
      </c>
    </row>
    <row r="4" spans="2:6" x14ac:dyDescent="0.25">
      <c r="B4" s="47"/>
      <c r="C4" s="117"/>
      <c r="D4" s="117"/>
      <c r="E4" s="117"/>
      <c r="F4" s="117"/>
    </row>
    <row r="5" spans="2:6" x14ac:dyDescent="0.25">
      <c r="B5" s="1049" t="s">
        <v>266</v>
      </c>
      <c r="C5" s="107" t="s">
        <v>2</v>
      </c>
      <c r="D5" s="107" t="s">
        <v>3</v>
      </c>
      <c r="E5" s="107" t="s">
        <v>4</v>
      </c>
      <c r="F5" s="107" t="s">
        <v>5</v>
      </c>
    </row>
    <row r="6" spans="2:6" ht="16.5" customHeight="1" x14ac:dyDescent="0.25">
      <c r="B6" s="1049"/>
      <c r="C6" s="1051" t="s">
        <v>284</v>
      </c>
      <c r="D6" s="1051"/>
      <c r="E6" s="1051"/>
      <c r="F6" s="1051"/>
    </row>
    <row r="7" spans="2:6" s="42" customFormat="1" ht="18" customHeight="1" x14ac:dyDescent="0.25">
      <c r="B7" s="1050"/>
      <c r="C7" s="1052" t="s">
        <v>285</v>
      </c>
      <c r="D7" s="1052"/>
      <c r="E7" s="1052"/>
      <c r="F7" s="1052"/>
    </row>
    <row r="8" spans="2:6" x14ac:dyDescent="0.25">
      <c r="B8" s="887">
        <v>39113</v>
      </c>
      <c r="C8" s="50">
        <v>96.444679208484033</v>
      </c>
      <c r="D8" s="50">
        <v>96.380806117597444</v>
      </c>
      <c r="E8" s="50">
        <v>97.801938804954275</v>
      </c>
      <c r="F8" s="50">
        <v>102.24565833082781</v>
      </c>
    </row>
    <row r="9" spans="2:6" x14ac:dyDescent="0.25">
      <c r="B9" s="887">
        <v>39141</v>
      </c>
      <c r="C9" s="50">
        <v>97.84242818252001</v>
      </c>
      <c r="D9" s="50">
        <v>94.831513425015061</v>
      </c>
      <c r="E9" s="50">
        <v>97.648631801070948</v>
      </c>
      <c r="F9" s="50">
        <v>103.54376979529303</v>
      </c>
    </row>
    <row r="10" spans="2:6" x14ac:dyDescent="0.25">
      <c r="B10" s="887">
        <v>39171</v>
      </c>
      <c r="C10" s="50">
        <v>95.279211192827077</v>
      </c>
      <c r="D10" s="50">
        <v>97.629311631034383</v>
      </c>
      <c r="E10" s="50">
        <v>102.99146899387873</v>
      </c>
      <c r="F10" s="50">
        <v>101.68235912397768</v>
      </c>
    </row>
    <row r="11" spans="2:6" x14ac:dyDescent="0.25">
      <c r="B11" s="887">
        <v>39202</v>
      </c>
      <c r="C11" s="50">
        <v>99.118957647664345</v>
      </c>
      <c r="D11" s="50">
        <v>101.77110334387017</v>
      </c>
      <c r="E11" s="50">
        <v>105.1069294325218</v>
      </c>
      <c r="F11" s="50">
        <v>102.34558997460339</v>
      </c>
    </row>
    <row r="12" spans="2:6" x14ac:dyDescent="0.25">
      <c r="B12" s="887">
        <v>39233</v>
      </c>
      <c r="C12" s="50">
        <v>102.33499925507566</v>
      </c>
      <c r="D12" s="50">
        <v>104.855365530028</v>
      </c>
      <c r="E12" s="50">
        <v>106.70784222594722</v>
      </c>
      <c r="F12" s="50">
        <v>105.14144091941031</v>
      </c>
    </row>
    <row r="13" spans="2:6" x14ac:dyDescent="0.25">
      <c r="B13" s="887">
        <v>39262</v>
      </c>
      <c r="C13" s="50">
        <v>102.56186258177237</v>
      </c>
      <c r="D13" s="50">
        <v>103.78590000417761</v>
      </c>
      <c r="E13" s="50">
        <v>101.56677114744565</v>
      </c>
      <c r="F13" s="50">
        <v>106.68605828091103</v>
      </c>
    </row>
    <row r="14" spans="2:6" x14ac:dyDescent="0.25">
      <c r="B14" s="887">
        <v>39294</v>
      </c>
      <c r="C14" s="50">
        <v>102.98308344507201</v>
      </c>
      <c r="D14" s="50">
        <v>99.796889080749025</v>
      </c>
      <c r="E14" s="50">
        <v>99.891848076283452</v>
      </c>
      <c r="F14" s="50">
        <v>101.45438087131491</v>
      </c>
    </row>
    <row r="15" spans="2:6" x14ac:dyDescent="0.25">
      <c r="B15" s="887">
        <v>39325</v>
      </c>
      <c r="C15" s="50">
        <v>98.507442471523575</v>
      </c>
      <c r="D15" s="50">
        <v>98.901689142816224</v>
      </c>
      <c r="E15" s="50">
        <v>99.642503926289294</v>
      </c>
      <c r="F15" s="50">
        <v>97.455938761920052</v>
      </c>
    </row>
    <row r="16" spans="2:6" x14ac:dyDescent="0.25">
      <c r="B16" s="887">
        <v>39353</v>
      </c>
      <c r="C16" s="50">
        <v>101.38555930275082</v>
      </c>
      <c r="D16" s="50">
        <v>100.24329544979818</v>
      </c>
      <c r="E16" s="50">
        <v>97.247742796663374</v>
      </c>
      <c r="F16" s="50">
        <v>98.72993487974135</v>
      </c>
    </row>
    <row r="17" spans="2:6" x14ac:dyDescent="0.25">
      <c r="B17" s="887">
        <v>39386</v>
      </c>
      <c r="C17" s="50">
        <v>104.26638494981921</v>
      </c>
      <c r="D17" s="50">
        <v>103.15090484820392</v>
      </c>
      <c r="E17" s="50">
        <v>102.78617858063267</v>
      </c>
      <c r="F17" s="50">
        <v>98.447255962740016</v>
      </c>
    </row>
    <row r="18" spans="2:6" x14ac:dyDescent="0.25">
      <c r="B18" s="887">
        <v>39416</v>
      </c>
      <c r="C18" s="50">
        <v>99.10135034469684</v>
      </c>
      <c r="D18" s="50">
        <v>99.608300293824499</v>
      </c>
      <c r="E18" s="50">
        <v>94.704961111563875</v>
      </c>
      <c r="F18" s="50">
        <v>92.230437233781501</v>
      </c>
    </row>
    <row r="19" spans="2:6" x14ac:dyDescent="0.25">
      <c r="B19" s="887">
        <v>39447</v>
      </c>
      <c r="C19" s="50">
        <v>100.17404141779423</v>
      </c>
      <c r="D19" s="50">
        <v>99.044921132885449</v>
      </c>
      <c r="E19" s="50">
        <v>93.903183102748727</v>
      </c>
      <c r="F19" s="50">
        <v>90.037175865478702</v>
      </c>
    </row>
    <row r="20" spans="2:6" x14ac:dyDescent="0.25">
      <c r="B20" s="887">
        <v>39478</v>
      </c>
      <c r="C20" s="50">
        <v>93.370173228773041</v>
      </c>
      <c r="D20" s="50">
        <v>86.072877232280504</v>
      </c>
      <c r="E20" s="50">
        <v>87.066043159445897</v>
      </c>
      <c r="F20" s="50">
        <v>79.948079462615951</v>
      </c>
    </row>
    <row r="21" spans="2:6" x14ac:dyDescent="0.25">
      <c r="B21" s="887">
        <v>39507</v>
      </c>
      <c r="C21" s="50">
        <v>91.752332967643184</v>
      </c>
      <c r="D21" s="50">
        <v>85.165741295175252</v>
      </c>
      <c r="E21" s="50">
        <v>88.705723241209625</v>
      </c>
      <c r="F21" s="50">
        <v>80.010132366785001</v>
      </c>
    </row>
    <row r="22" spans="2:6" x14ac:dyDescent="0.25">
      <c r="B22" s="887">
        <v>39538</v>
      </c>
      <c r="C22" s="50">
        <v>89.183698346267931</v>
      </c>
      <c r="D22" s="50">
        <v>82.833447056880999</v>
      </c>
      <c r="E22" s="50">
        <v>88.223775361185588</v>
      </c>
      <c r="F22" s="50">
        <v>73.672619268769751</v>
      </c>
    </row>
    <row r="23" spans="2:6" x14ac:dyDescent="0.25">
      <c r="B23" s="887">
        <v>39568</v>
      </c>
      <c r="C23" s="50">
        <v>92.808771145693669</v>
      </c>
      <c r="D23" s="50">
        <v>87.426419538434914</v>
      </c>
      <c r="E23" s="50">
        <v>89.185027897028789</v>
      </c>
      <c r="F23" s="50">
        <v>81.462758503527056</v>
      </c>
    </row>
    <row r="24" spans="2:6" x14ac:dyDescent="0.25">
      <c r="B24" s="887">
        <v>39598</v>
      </c>
      <c r="C24" s="50">
        <v>95.026614115639362</v>
      </c>
      <c r="D24" s="50">
        <v>87.056403564089351</v>
      </c>
      <c r="E24" s="50">
        <v>88.541843340506745</v>
      </c>
      <c r="F24" s="50">
        <v>84.336307918862246</v>
      </c>
    </row>
    <row r="25" spans="2:6" x14ac:dyDescent="0.25">
      <c r="B25" s="887">
        <v>39629</v>
      </c>
      <c r="C25" s="50">
        <v>90.829981173729919</v>
      </c>
      <c r="D25" s="50">
        <v>76.774733876951785</v>
      </c>
      <c r="E25" s="50">
        <v>80.58133311012773</v>
      </c>
      <c r="F25" s="50">
        <v>79.294671204403727</v>
      </c>
    </row>
    <row r="26" spans="2:6" x14ac:dyDescent="0.25">
      <c r="B26" s="887">
        <v>39660</v>
      </c>
      <c r="C26" s="50">
        <v>85.146885538986638</v>
      </c>
      <c r="D26" s="50">
        <v>75.397319572452489</v>
      </c>
      <c r="E26" s="50">
        <v>78.034146051353446</v>
      </c>
      <c r="F26" s="50">
        <v>78.679612229147139</v>
      </c>
    </row>
    <row r="27" spans="2:6" x14ac:dyDescent="0.25">
      <c r="B27" s="887">
        <v>39689</v>
      </c>
      <c r="C27" s="50">
        <v>86.781655899123706</v>
      </c>
      <c r="D27" s="50">
        <v>76.259098712702482</v>
      </c>
      <c r="E27" s="50">
        <v>82.660669484637367</v>
      </c>
      <c r="F27" s="50">
        <v>76.891900409892273</v>
      </c>
    </row>
    <row r="28" spans="2:6" x14ac:dyDescent="0.25">
      <c r="B28" s="887">
        <v>39721</v>
      </c>
      <c r="C28" s="50">
        <v>82.416399171102356</v>
      </c>
      <c r="D28" s="50">
        <v>67.464654522450616</v>
      </c>
      <c r="E28" s="50">
        <v>69.501025350722813</v>
      </c>
      <c r="F28" s="50">
        <v>66.22815294188112</v>
      </c>
    </row>
    <row r="29" spans="2:6" x14ac:dyDescent="0.25">
      <c r="B29" s="887">
        <v>39752</v>
      </c>
      <c r="C29" s="50">
        <v>65.607519672775055</v>
      </c>
      <c r="D29" s="50">
        <v>56.736578466263886</v>
      </c>
      <c r="E29" s="50">
        <v>55.353960761336687</v>
      </c>
      <c r="F29" s="50">
        <v>50.4480111848154</v>
      </c>
    </row>
    <row r="30" spans="2:6" x14ac:dyDescent="0.25">
      <c r="B30" s="887">
        <v>39780</v>
      </c>
      <c r="C30" s="50">
        <v>59.799818509338643</v>
      </c>
      <c r="D30" s="50">
        <v>53.077001119994584</v>
      </c>
      <c r="E30" s="50">
        <v>53.686703040368641</v>
      </c>
      <c r="F30" s="50">
        <v>50.06740043327239</v>
      </c>
    </row>
    <row r="31" spans="2:6" x14ac:dyDescent="0.25">
      <c r="B31" s="887">
        <v>39813</v>
      </c>
      <c r="C31" s="50">
        <v>59.42871073910041</v>
      </c>
      <c r="D31" s="50">
        <v>53.162940314036135</v>
      </c>
      <c r="E31" s="50">
        <v>56.043842278811695</v>
      </c>
      <c r="F31" s="50">
        <v>52.11008792984746</v>
      </c>
    </row>
    <row r="32" spans="2:6" x14ac:dyDescent="0.25">
      <c r="B32" s="887">
        <v>39843</v>
      </c>
      <c r="C32" s="50">
        <v>58.617420394674483</v>
      </c>
      <c r="D32" s="50">
        <v>49.436521372401181</v>
      </c>
      <c r="E32" s="50">
        <v>55.073867103092354</v>
      </c>
      <c r="F32" s="50">
        <v>47.019338253321514</v>
      </c>
    </row>
    <row r="33" spans="2:6" x14ac:dyDescent="0.25">
      <c r="B33" s="887">
        <v>39871</v>
      </c>
      <c r="C33" s="50">
        <v>54.530494494331805</v>
      </c>
      <c r="D33" s="50">
        <v>43.988931350100756</v>
      </c>
      <c r="E33" s="50">
        <v>53.297444222462566</v>
      </c>
      <c r="F33" s="50">
        <v>44.515871182092134</v>
      </c>
    </row>
    <row r="34" spans="2:6" x14ac:dyDescent="0.25">
      <c r="B34" s="887">
        <v>39903</v>
      </c>
      <c r="C34" s="50">
        <v>51.273143445342875</v>
      </c>
      <c r="D34" s="50">
        <v>45.74352322844905</v>
      </c>
      <c r="E34" s="50">
        <v>56.158734424250703</v>
      </c>
      <c r="F34" s="50">
        <v>47.698567577818302</v>
      </c>
    </row>
    <row r="35" spans="2:6" x14ac:dyDescent="0.25">
      <c r="B35" s="887">
        <v>39933</v>
      </c>
      <c r="C35" s="50">
        <v>57.437053891891168</v>
      </c>
      <c r="D35" s="50">
        <v>52.582850754255681</v>
      </c>
      <c r="E35" s="50">
        <v>66.335676257899394</v>
      </c>
      <c r="F35" s="50">
        <v>51.925987844492859</v>
      </c>
    </row>
    <row r="36" spans="2:6" x14ac:dyDescent="0.25">
      <c r="B36" s="887">
        <v>39962</v>
      </c>
      <c r="C36" s="50">
        <v>61.111562580417974</v>
      </c>
      <c r="D36" s="50">
        <v>54.304021834921144</v>
      </c>
      <c r="E36" s="50">
        <v>66.714978931300408</v>
      </c>
      <c r="F36" s="50">
        <v>56.00936302840914</v>
      </c>
    </row>
    <row r="37" spans="2:6" x14ac:dyDescent="0.25">
      <c r="B37" s="887">
        <v>39994</v>
      </c>
      <c r="C37" s="50">
        <v>62.716535966302331</v>
      </c>
      <c r="D37" s="50">
        <v>53.239330708739743</v>
      </c>
      <c r="E37" s="50">
        <v>65.327814868576695</v>
      </c>
      <c r="F37" s="50">
        <v>58.573471373760121</v>
      </c>
    </row>
    <row r="38" spans="2:6" x14ac:dyDescent="0.25">
      <c r="B38" s="887">
        <v>40025</v>
      </c>
      <c r="C38" s="50">
        <v>63.374101011742724</v>
      </c>
      <c r="D38" s="50">
        <v>58.22857836281856</v>
      </c>
      <c r="E38" s="50">
        <v>70.485626367042514</v>
      </c>
      <c r="F38" s="50">
        <v>60.916718434604221</v>
      </c>
    </row>
    <row r="39" spans="2:6" x14ac:dyDescent="0.25">
      <c r="B39" s="887">
        <v>40056</v>
      </c>
      <c r="C39" s="50">
        <v>68.379315482236947</v>
      </c>
      <c r="D39" s="50">
        <v>61.551560532425121</v>
      </c>
      <c r="E39" s="50">
        <v>77.688852862721959</v>
      </c>
      <c r="F39" s="50">
        <v>61.714877590598462</v>
      </c>
    </row>
    <row r="40" spans="2:6" x14ac:dyDescent="0.25">
      <c r="B40" s="887">
        <v>40086</v>
      </c>
      <c r="C40" s="50">
        <v>70.737339671962403</v>
      </c>
      <c r="D40" s="50">
        <v>64.249096345395969</v>
      </c>
      <c r="E40" s="50">
        <v>80.550583601877563</v>
      </c>
      <c r="F40" s="50">
        <v>59.601549773732351</v>
      </c>
    </row>
    <row r="41" spans="2:6" x14ac:dyDescent="0.25">
      <c r="B41" s="887">
        <v>40116</v>
      </c>
      <c r="C41" s="50">
        <v>72.303035228150023</v>
      </c>
      <c r="D41" s="50">
        <v>61.262709352452148</v>
      </c>
      <c r="E41" s="50">
        <v>78.290274476806815</v>
      </c>
      <c r="F41" s="50">
        <v>59.022252093011119</v>
      </c>
    </row>
    <row r="42" spans="2:6" x14ac:dyDescent="0.25">
      <c r="B42" s="887">
        <v>40147</v>
      </c>
      <c r="C42" s="50">
        <v>73.684531307139096</v>
      </c>
      <c r="D42" s="50">
        <v>62.150747690881488</v>
      </c>
      <c r="E42" s="50">
        <v>78.578121592718801</v>
      </c>
      <c r="F42" s="50">
        <v>54.968579958009876</v>
      </c>
    </row>
    <row r="43" spans="2:6" x14ac:dyDescent="0.25">
      <c r="B43" s="887">
        <v>40178</v>
      </c>
      <c r="C43" s="50">
        <v>75.19537334254332</v>
      </c>
      <c r="D43" s="50">
        <v>65.585928252708968</v>
      </c>
      <c r="E43" s="50">
        <v>82.000656400677542</v>
      </c>
      <c r="F43" s="50">
        <v>62.031964990006337</v>
      </c>
    </row>
    <row r="44" spans="2:6" x14ac:dyDescent="0.25">
      <c r="B44" s="887">
        <v>40207</v>
      </c>
      <c r="C44" s="50">
        <v>76.089282570124467</v>
      </c>
      <c r="D44" s="50">
        <v>62.513602065723582</v>
      </c>
      <c r="E44" s="50">
        <v>81.387516492617692</v>
      </c>
      <c r="F44" s="50">
        <v>59.98274870446182</v>
      </c>
    </row>
    <row r="45" spans="2:6" x14ac:dyDescent="0.25">
      <c r="B45" s="887">
        <v>40235</v>
      </c>
      <c r="C45" s="50">
        <v>73.758346538810571</v>
      </c>
      <c r="D45" s="50">
        <v>61.30567894947292</v>
      </c>
      <c r="E45" s="50">
        <v>82.331059426288192</v>
      </c>
      <c r="F45" s="50">
        <v>59.559200872308935</v>
      </c>
    </row>
    <row r="46" spans="2:6" x14ac:dyDescent="0.25">
      <c r="B46" s="887">
        <v>40268</v>
      </c>
      <c r="C46" s="50">
        <v>78.017282245066582</v>
      </c>
      <c r="D46" s="50">
        <v>66.12543541530313</v>
      </c>
      <c r="E46" s="50">
        <v>89.563713818115346</v>
      </c>
      <c r="F46" s="50">
        <v>65.22871886828834</v>
      </c>
    </row>
    <row r="47" spans="2:6" x14ac:dyDescent="0.25">
      <c r="B47" s="887">
        <v>40298</v>
      </c>
      <c r="C47" s="50">
        <v>81.0829845732938</v>
      </c>
      <c r="D47" s="50">
        <v>64.29684034208573</v>
      </c>
      <c r="E47" s="50">
        <v>91.332207026130476</v>
      </c>
      <c r="F47" s="50">
        <v>65.037325361021928</v>
      </c>
    </row>
    <row r="48" spans="2:6" x14ac:dyDescent="0.25">
      <c r="B48" s="887">
        <v>40329</v>
      </c>
      <c r="C48" s="50">
        <v>76.189508756247221</v>
      </c>
      <c r="D48" s="50">
        <v>59.641800664835152</v>
      </c>
      <c r="E48" s="50">
        <v>84.910405712888576</v>
      </c>
      <c r="F48" s="50">
        <v>57.457460185415641</v>
      </c>
    </row>
    <row r="49" spans="2:6" x14ac:dyDescent="0.25">
      <c r="B49" s="887">
        <v>40359</v>
      </c>
      <c r="C49" s="50">
        <v>73.365568241843079</v>
      </c>
      <c r="D49" s="50">
        <v>58.815829522102483</v>
      </c>
      <c r="E49" s="50">
        <v>82.522516966195369</v>
      </c>
      <c r="F49" s="50">
        <v>55.186735618259142</v>
      </c>
    </row>
    <row r="50" spans="2:6" x14ac:dyDescent="0.25">
      <c r="B50" s="887">
        <v>40389</v>
      </c>
      <c r="C50" s="50">
        <v>73.124483631980283</v>
      </c>
      <c r="D50" s="50">
        <v>62.461083669364861</v>
      </c>
      <c r="E50" s="50">
        <v>87.655658372082272</v>
      </c>
      <c r="F50" s="50">
        <v>56.096413548001735</v>
      </c>
    </row>
    <row r="51" spans="2:6" x14ac:dyDescent="0.25">
      <c r="B51" s="887">
        <v>40421</v>
      </c>
      <c r="C51" s="50">
        <v>73.631032194276287</v>
      </c>
      <c r="D51" s="50">
        <v>59.954523843153005</v>
      </c>
      <c r="E51" s="50">
        <v>86.566826214616583</v>
      </c>
      <c r="F51" s="50">
        <v>51.901284318662533</v>
      </c>
    </row>
    <row r="52" spans="2:6" x14ac:dyDescent="0.25">
      <c r="B52" s="887">
        <v>40451</v>
      </c>
      <c r="C52" s="50">
        <v>75.987701976081155</v>
      </c>
      <c r="D52" s="50">
        <v>63.124725223352385</v>
      </c>
      <c r="E52" s="50">
        <v>92.79302893669697</v>
      </c>
      <c r="F52" s="50">
        <v>55.10856660438175</v>
      </c>
    </row>
    <row r="53" spans="2:6" x14ac:dyDescent="0.25">
      <c r="B53" s="887">
        <v>40480</v>
      </c>
      <c r="C53" s="50">
        <v>79.339861579510512</v>
      </c>
      <c r="D53" s="50">
        <v>65.490440259329461</v>
      </c>
      <c r="E53" s="50">
        <v>95.539338885572619</v>
      </c>
      <c r="F53" s="50">
        <v>54.126895542219344</v>
      </c>
    </row>
    <row r="54" spans="2:6" x14ac:dyDescent="0.25">
      <c r="B54" s="887">
        <v>40512</v>
      </c>
      <c r="C54" s="50">
        <v>81.189305595059139</v>
      </c>
      <c r="D54" s="50">
        <v>62.112552493529691</v>
      </c>
      <c r="E54" s="50">
        <v>93.462205197900403</v>
      </c>
      <c r="F54" s="50">
        <v>58.447601027862731</v>
      </c>
    </row>
    <row r="55" spans="2:6" x14ac:dyDescent="0.25">
      <c r="B55" s="887">
        <v>40543</v>
      </c>
      <c r="C55" s="50">
        <v>84.076903281730395</v>
      </c>
      <c r="D55" s="50">
        <v>65.516699457508835</v>
      </c>
      <c r="E55" s="50">
        <v>101.8416664647537</v>
      </c>
      <c r="F55" s="50">
        <v>60.164378437233381</v>
      </c>
    </row>
    <row r="56" spans="2:6" x14ac:dyDescent="0.25">
      <c r="B56" s="887">
        <v>40574</v>
      </c>
      <c r="C56" s="50">
        <v>86.859534354556914</v>
      </c>
      <c r="D56" s="50">
        <v>68.371790459555854</v>
      </c>
      <c r="E56" s="50">
        <v>101.07257632860565</v>
      </c>
      <c r="F56" s="50">
        <v>60.217314564012661</v>
      </c>
    </row>
    <row r="57" spans="2:6" x14ac:dyDescent="0.25">
      <c r="B57" s="887">
        <v>40602</v>
      </c>
      <c r="C57" s="50">
        <v>89.466769601668631</v>
      </c>
      <c r="D57" s="50">
        <v>69.665652769848066</v>
      </c>
      <c r="E57" s="50">
        <v>102.39225006663129</v>
      </c>
      <c r="F57" s="50">
        <v>62.488686128274232</v>
      </c>
    </row>
    <row r="58" spans="2:6" x14ac:dyDescent="0.25">
      <c r="B58" s="887">
        <v>40633</v>
      </c>
      <c r="C58" s="50">
        <v>88.340579415708433</v>
      </c>
      <c r="D58" s="50">
        <v>67.882414493485925</v>
      </c>
      <c r="E58" s="50">
        <v>102.13400706181399</v>
      </c>
      <c r="F58" s="50">
        <v>57.377467816060282</v>
      </c>
    </row>
    <row r="59" spans="2:6" x14ac:dyDescent="0.25">
      <c r="B59" s="887">
        <v>40662</v>
      </c>
      <c r="C59" s="50">
        <v>90.17038451640866</v>
      </c>
      <c r="D59" s="50">
        <v>69.992699147172857</v>
      </c>
      <c r="E59" s="50">
        <v>105.85126136861744</v>
      </c>
      <c r="F59" s="50">
        <v>57.934120598103725</v>
      </c>
    </row>
    <row r="60" spans="2:6" x14ac:dyDescent="0.25">
      <c r="B60" s="887">
        <v>40694</v>
      </c>
      <c r="C60" s="50">
        <v>90.630883209405013</v>
      </c>
      <c r="D60" s="50">
        <v>67.462267322616128</v>
      </c>
      <c r="E60" s="50">
        <v>106.264573526788</v>
      </c>
      <c r="F60" s="50">
        <v>57.016502249344235</v>
      </c>
    </row>
    <row r="61" spans="2:6" x14ac:dyDescent="0.25">
      <c r="B61" s="887">
        <v>40724</v>
      </c>
      <c r="C61" s="50">
        <v>87.175788604011757</v>
      </c>
      <c r="D61" s="50">
        <v>66.712686574587053</v>
      </c>
      <c r="E61" s="50">
        <v>105.14781130022402</v>
      </c>
      <c r="F61" s="50">
        <v>57.736198301867859</v>
      </c>
    </row>
    <row r="62" spans="2:6" x14ac:dyDescent="0.25">
      <c r="B62" s="887">
        <v>40753</v>
      </c>
      <c r="C62" s="50">
        <v>89.742391613506172</v>
      </c>
      <c r="D62" s="50">
        <v>62.726062850992967</v>
      </c>
      <c r="E62" s="50">
        <v>101.78228202761727</v>
      </c>
      <c r="F62" s="50">
        <v>57.835835856050203</v>
      </c>
    </row>
    <row r="63" spans="2:6" x14ac:dyDescent="0.25">
      <c r="B63" s="887">
        <v>40786</v>
      </c>
      <c r="C63" s="50">
        <v>80.269662616986992</v>
      </c>
      <c r="D63" s="50">
        <v>54.623906612742466</v>
      </c>
      <c r="E63" s="50">
        <v>92.741309849754742</v>
      </c>
      <c r="F63" s="50">
        <v>52.672622503755271</v>
      </c>
    </row>
    <row r="64" spans="2:6" x14ac:dyDescent="0.25">
      <c r="B64" s="887">
        <v>40816</v>
      </c>
      <c r="C64" s="50">
        <v>79.495618490376955</v>
      </c>
      <c r="D64" s="50">
        <v>51.26989084528757</v>
      </c>
      <c r="E64" s="50">
        <v>86.516076309882791</v>
      </c>
      <c r="F64" s="50">
        <v>51.173294939610173</v>
      </c>
    </row>
    <row r="65" spans="2:6" x14ac:dyDescent="0.25">
      <c r="B65" s="887">
        <v>40847</v>
      </c>
      <c r="C65" s="50">
        <v>81.753416493979671</v>
      </c>
      <c r="D65" s="50">
        <v>55.581173746371945</v>
      </c>
      <c r="E65" s="50">
        <v>92.334341429675916</v>
      </c>
      <c r="F65" s="50">
        <v>52.867839175733522</v>
      </c>
    </row>
    <row r="66" spans="2:6" x14ac:dyDescent="0.25">
      <c r="B66" s="887">
        <v>40877</v>
      </c>
      <c r="C66" s="50">
        <v>83.053648097734083</v>
      </c>
      <c r="D66" s="50">
        <v>54.113045848162159</v>
      </c>
      <c r="E66" s="50">
        <v>90.885414028031406</v>
      </c>
      <c r="F66" s="50">
        <v>49.61062047708586</v>
      </c>
    </row>
    <row r="67" spans="2:6" x14ac:dyDescent="0.25">
      <c r="B67" s="887">
        <v>40907</v>
      </c>
      <c r="C67" s="50">
        <v>84.198122790622094</v>
      </c>
      <c r="D67" s="50">
        <v>53.898197863058272</v>
      </c>
      <c r="E67" s="50">
        <v>89.01409939844622</v>
      </c>
      <c r="F67" s="50">
        <v>49.732608840352768</v>
      </c>
    </row>
    <row r="68" spans="2:6" x14ac:dyDescent="0.25">
      <c r="B68" s="887">
        <v>40939</v>
      </c>
      <c r="C68" s="50">
        <v>88.075792667235518</v>
      </c>
      <c r="D68" s="50">
        <v>56.769999263946715</v>
      </c>
      <c r="E68" s="50">
        <v>94.886021969598517</v>
      </c>
      <c r="F68" s="50">
        <v>51.774531703985481</v>
      </c>
    </row>
    <row r="69" spans="2:6" x14ac:dyDescent="0.25">
      <c r="B69" s="887">
        <v>40968</v>
      </c>
      <c r="C69" s="50">
        <v>91.591158425094477</v>
      </c>
      <c r="D69" s="50">
        <v>59.224040693799843</v>
      </c>
      <c r="E69" s="50">
        <v>100.87882799438756</v>
      </c>
      <c r="F69" s="50">
        <v>57.190073927261629</v>
      </c>
    </row>
    <row r="70" spans="2:6" x14ac:dyDescent="0.25">
      <c r="B70" s="887">
        <v>40998</v>
      </c>
      <c r="C70" s="50">
        <v>94.07988297915567</v>
      </c>
      <c r="D70" s="50">
        <v>59.013967108364938</v>
      </c>
      <c r="E70" s="50">
        <v>101.66615637754933</v>
      </c>
      <c r="F70" s="50">
        <v>59.309401171829379</v>
      </c>
    </row>
    <row r="71" spans="2:6" x14ac:dyDescent="0.25">
      <c r="B71" s="887">
        <v>41029</v>
      </c>
      <c r="C71" s="50">
        <v>93.889588666314538</v>
      </c>
      <c r="D71" s="50">
        <v>55.626530543227219</v>
      </c>
      <c r="E71" s="50">
        <v>100.59750083151428</v>
      </c>
      <c r="F71" s="50">
        <v>55.999893343507509</v>
      </c>
    </row>
    <row r="72" spans="2:6" x14ac:dyDescent="0.25">
      <c r="B72" s="887">
        <v>41060</v>
      </c>
      <c r="C72" s="50">
        <v>90.831335581650478</v>
      </c>
      <c r="D72" s="50">
        <v>51.055042860183697</v>
      </c>
      <c r="E72" s="50">
        <v>93.025808881673868</v>
      </c>
      <c r="F72" s="50">
        <v>50.246559813460919</v>
      </c>
    </row>
    <row r="73" spans="2:6" x14ac:dyDescent="0.25">
      <c r="B73" s="887">
        <v>41089</v>
      </c>
      <c r="C73" s="50">
        <v>89.626589736296793</v>
      </c>
      <c r="D73" s="50">
        <v>54.050978652465474</v>
      </c>
      <c r="E73" s="50">
        <v>96.32023542316918</v>
      </c>
      <c r="F73" s="50">
        <v>52.976005328119179</v>
      </c>
    </row>
    <row r="74" spans="2:6" x14ac:dyDescent="0.25">
      <c r="B74" s="887">
        <v>41121</v>
      </c>
      <c r="C74" s="50">
        <v>92.084840112144988</v>
      </c>
      <c r="D74" s="50">
        <v>55.464200954482067</v>
      </c>
      <c r="E74" s="50">
        <v>98.122561901006861</v>
      </c>
      <c r="F74" s="50">
        <v>51.142533168159531</v>
      </c>
    </row>
    <row r="75" spans="2:6" x14ac:dyDescent="0.25">
      <c r="B75" s="887">
        <v>41152</v>
      </c>
      <c r="C75" s="50">
        <v>95.041512602765707</v>
      </c>
      <c r="D75" s="50">
        <v>57.698619999562339</v>
      </c>
      <c r="E75" s="50">
        <v>100.53230130112712</v>
      </c>
      <c r="F75" s="50">
        <v>51.994510719712707</v>
      </c>
    </row>
    <row r="76" spans="2:6" x14ac:dyDescent="0.25">
      <c r="B76" s="887">
        <v>41180</v>
      </c>
      <c r="C76" s="50">
        <v>97.748974036000178</v>
      </c>
      <c r="D76" s="50">
        <v>58.297807158018699</v>
      </c>
      <c r="E76" s="50">
        <v>103.38619047514159</v>
      </c>
      <c r="F76" s="50">
        <v>52.172434923609721</v>
      </c>
    </row>
    <row r="77" spans="2:6" x14ac:dyDescent="0.25">
      <c r="B77" s="887">
        <v>41213</v>
      </c>
      <c r="C77" s="50">
        <v>97.369739818238472</v>
      </c>
      <c r="D77" s="50">
        <v>59.226427893634323</v>
      </c>
      <c r="E77" s="50">
        <v>105.15582908031217</v>
      </c>
      <c r="F77" s="50">
        <v>52.514343484685234</v>
      </c>
    </row>
    <row r="78" spans="2:6" x14ac:dyDescent="0.25">
      <c r="B78" s="887">
        <v>41243</v>
      </c>
      <c r="C78" s="50">
        <v>94.436769466227844</v>
      </c>
      <c r="D78" s="50">
        <v>60.833013382244403</v>
      </c>
      <c r="E78" s="50">
        <v>106.03047196970866</v>
      </c>
      <c r="F78" s="50">
        <v>55.559464768703911</v>
      </c>
    </row>
    <row r="79" spans="2:6" x14ac:dyDescent="0.25">
      <c r="B79" s="887">
        <v>41274</v>
      </c>
      <c r="C79" s="50">
        <v>96.318042067910014</v>
      </c>
      <c r="D79" s="50">
        <v>62.267720482771374</v>
      </c>
      <c r="E79" s="50">
        <v>109.03273412909067</v>
      </c>
      <c r="F79" s="50">
        <v>61.142285152602597</v>
      </c>
    </row>
    <row r="80" spans="2:6" x14ac:dyDescent="0.25">
      <c r="B80" s="887">
        <v>41305</v>
      </c>
      <c r="C80" s="50">
        <v>100.25327428114801</v>
      </c>
      <c r="D80" s="50">
        <v>64.113025954830192</v>
      </c>
      <c r="E80" s="50">
        <v>114.80835523171164</v>
      </c>
      <c r="F80" s="50">
        <v>65.515279767920163</v>
      </c>
    </row>
    <row r="81" spans="2:6" x14ac:dyDescent="0.25">
      <c r="B81" s="887">
        <v>41333</v>
      </c>
      <c r="C81" s="50">
        <v>102.41423211842944</v>
      </c>
      <c r="D81" s="50">
        <v>63.583067591573986</v>
      </c>
      <c r="E81" s="50">
        <v>120.74265789409924</v>
      </c>
      <c r="F81" s="50">
        <v>67.989749605258226</v>
      </c>
    </row>
    <row r="82" spans="2:6" x14ac:dyDescent="0.25">
      <c r="B82" s="887">
        <v>41362</v>
      </c>
      <c r="C82" s="50">
        <v>105.02282177346174</v>
      </c>
      <c r="D82" s="50">
        <v>63.518613196042807</v>
      </c>
      <c r="E82" s="50">
        <v>122.67238777861236</v>
      </c>
      <c r="F82" s="50">
        <v>72.921926173120923</v>
      </c>
    </row>
    <row r="83" spans="2:6" x14ac:dyDescent="0.25">
      <c r="B83" s="887">
        <v>41394</v>
      </c>
      <c r="C83" s="50">
        <v>106.36842604255551</v>
      </c>
      <c r="D83" s="50">
        <v>64.981966694583633</v>
      </c>
      <c r="E83" s="50">
        <v>122.9087801300026</v>
      </c>
      <c r="F83" s="50">
        <v>81.526693581092687</v>
      </c>
    </row>
    <row r="84" spans="2:6" x14ac:dyDescent="0.25">
      <c r="B84" s="887">
        <v>41425</v>
      </c>
      <c r="C84" s="50">
        <v>111.05061422399199</v>
      </c>
      <c r="D84" s="50">
        <v>66.574228984186789</v>
      </c>
      <c r="E84" s="50">
        <v>126.44233035456651</v>
      </c>
      <c r="F84" s="50">
        <v>81.018977307360771</v>
      </c>
    </row>
    <row r="85" spans="2:6" x14ac:dyDescent="0.25">
      <c r="B85" s="887">
        <v>41453</v>
      </c>
      <c r="C85" s="50">
        <v>109.62374547966358</v>
      </c>
      <c r="D85" s="50">
        <v>62.804840445531049</v>
      </c>
      <c r="E85" s="50">
        <v>121.57263029443315</v>
      </c>
      <c r="F85" s="50">
        <v>80.447149502307269</v>
      </c>
    </row>
    <row r="86" spans="2:6" x14ac:dyDescent="0.25">
      <c r="B86" s="887">
        <v>41486</v>
      </c>
      <c r="C86" s="50">
        <v>113.00367044546478</v>
      </c>
      <c r="D86" s="50">
        <v>66.712686574587053</v>
      </c>
      <c r="E86" s="50">
        <v>131.04101182622563</v>
      </c>
      <c r="F86" s="50">
        <v>80.394213375527983</v>
      </c>
    </row>
    <row r="87" spans="2:6" x14ac:dyDescent="0.25">
      <c r="B87" s="887">
        <v>41516</v>
      </c>
      <c r="C87" s="50">
        <v>113.09915620386548</v>
      </c>
      <c r="D87" s="50">
        <v>66.046657820765049</v>
      </c>
      <c r="E87" s="50">
        <v>128.85876592267249</v>
      </c>
      <c r="F87" s="50">
        <v>78.750487821112742</v>
      </c>
    </row>
    <row r="88" spans="2:6" x14ac:dyDescent="0.25">
      <c r="B88" s="887">
        <v>41547</v>
      </c>
      <c r="C88" s="50">
        <v>114.25582056803869</v>
      </c>
      <c r="D88" s="50">
        <v>69.928244751641685</v>
      </c>
      <c r="E88" s="50">
        <v>131.3522074226141</v>
      </c>
      <c r="F88" s="50">
        <v>85.026006832877584</v>
      </c>
    </row>
    <row r="89" spans="2:6" x14ac:dyDescent="0.25">
      <c r="B89" s="887">
        <v>41578</v>
      </c>
      <c r="C89" s="50">
        <v>116.48111278154755</v>
      </c>
      <c r="D89" s="50">
        <v>73.64750209377317</v>
      </c>
      <c r="E89" s="50">
        <v>136.38992843470464</v>
      </c>
      <c r="F89" s="50">
        <v>84.273960925099971</v>
      </c>
    </row>
    <row r="90" spans="2:6" x14ac:dyDescent="0.25">
      <c r="B90" s="887">
        <v>41607</v>
      </c>
      <c r="C90" s="50">
        <v>120.78203513334147</v>
      </c>
      <c r="D90" s="50">
        <v>74.483022035843788</v>
      </c>
      <c r="E90" s="50">
        <v>136.27195252769329</v>
      </c>
      <c r="F90" s="50">
        <v>92.119859546731462</v>
      </c>
    </row>
    <row r="91" spans="2:6" x14ac:dyDescent="0.25">
      <c r="B91" s="887">
        <v>41639</v>
      </c>
      <c r="C91" s="50">
        <v>122.42357753308141</v>
      </c>
      <c r="D91" s="50">
        <v>75.032077997775929</v>
      </c>
      <c r="E91" s="50">
        <v>140.40234277772029</v>
      </c>
      <c r="F91" s="50">
        <v>95.822094617836925</v>
      </c>
    </row>
    <row r="92" spans="2:6" x14ac:dyDescent="0.25">
      <c r="B92" s="887">
        <v>41670</v>
      </c>
      <c r="C92" s="50">
        <v>123.41094090718244</v>
      </c>
      <c r="D92" s="50">
        <v>73.365812513303652</v>
      </c>
      <c r="E92" s="50">
        <v>138.10291393441722</v>
      </c>
      <c r="F92" s="50">
        <v>87.724161214817443</v>
      </c>
    </row>
    <row r="93" spans="2:6" x14ac:dyDescent="0.25">
      <c r="B93" s="887">
        <v>41698</v>
      </c>
      <c r="C93" s="50">
        <v>123.04999119634851</v>
      </c>
      <c r="D93" s="50">
        <v>76.97048426337976</v>
      </c>
      <c r="E93" s="50">
        <v>147.368560169695</v>
      </c>
      <c r="F93" s="50">
        <v>87.292084784461238</v>
      </c>
    </row>
    <row r="94" spans="2:6" x14ac:dyDescent="0.25">
      <c r="B94" s="887">
        <v>41729</v>
      </c>
      <c r="C94" s="50">
        <v>126.19831240773097</v>
      </c>
      <c r="D94" s="50">
        <v>77.190106648152607</v>
      </c>
      <c r="E94" s="50">
        <v>143.38363535841017</v>
      </c>
      <c r="F94" s="50">
        <v>87.21420986017705</v>
      </c>
    </row>
    <row r="95" spans="2:6" x14ac:dyDescent="0.25">
      <c r="B95" s="887">
        <v>41759</v>
      </c>
      <c r="C95" s="50">
        <v>126.24842550079234</v>
      </c>
      <c r="D95" s="50">
        <v>77.576833021339581</v>
      </c>
      <c r="E95" s="50">
        <v>139.36135297836302</v>
      </c>
      <c r="F95" s="50">
        <v>84.133797824972177</v>
      </c>
    </row>
    <row r="96" spans="2:6" x14ac:dyDescent="0.25">
      <c r="B96" s="887">
        <v>41789</v>
      </c>
      <c r="C96" s="50">
        <v>127.97597280348896</v>
      </c>
      <c r="D96" s="50">
        <v>78.72746334156254</v>
      </c>
      <c r="E96" s="50">
        <v>141.06226775420657</v>
      </c>
      <c r="F96" s="50">
        <v>86.064613640287035</v>
      </c>
    </row>
    <row r="97" spans="2:6" x14ac:dyDescent="0.25">
      <c r="B97" s="887">
        <v>41820</v>
      </c>
      <c r="C97" s="50">
        <v>131.85770590386414</v>
      </c>
      <c r="D97" s="50">
        <v>77.846586602636663</v>
      </c>
      <c r="E97" s="50">
        <v>138.53631459654488</v>
      </c>
      <c r="F97" s="50">
        <v>89.180316426678104</v>
      </c>
    </row>
    <row r="98" spans="2:6" x14ac:dyDescent="0.25">
      <c r="B98" s="887">
        <v>41851</v>
      </c>
      <c r="C98" s="50">
        <v>133.61911340457519</v>
      </c>
      <c r="D98" s="50">
        <v>75.120404391651959</v>
      </c>
      <c r="E98" s="50">
        <v>136.52816906062014</v>
      </c>
      <c r="F98" s="50">
        <v>91.87811790110608</v>
      </c>
    </row>
    <row r="99" spans="2:6" x14ac:dyDescent="0.25">
      <c r="B99" s="887">
        <v>41880</v>
      </c>
      <c r="C99" s="50">
        <v>132.83558842252111</v>
      </c>
      <c r="D99" s="50">
        <v>76.306842709392228</v>
      </c>
      <c r="E99" s="50">
        <v>139.96506538675877</v>
      </c>
      <c r="F99" s="50">
        <v>90.724227973155095</v>
      </c>
    </row>
    <row r="100" spans="2:6" x14ac:dyDescent="0.25">
      <c r="B100" s="887">
        <v>41912</v>
      </c>
      <c r="C100" s="50">
        <v>134.98232497663648</v>
      </c>
      <c r="D100" s="50">
        <v>76.858285871158841</v>
      </c>
      <c r="E100" s="50">
        <v>135.50682722785251</v>
      </c>
      <c r="F100" s="50">
        <v>95.129278354133461</v>
      </c>
    </row>
    <row r="101" spans="2:6" x14ac:dyDescent="0.25">
      <c r="B101" s="887">
        <v>41943</v>
      </c>
      <c r="C101" s="50">
        <v>131.19269161486059</v>
      </c>
      <c r="D101" s="50">
        <v>74.790970814492681</v>
      </c>
      <c r="E101" s="50">
        <v>136.57865464293346</v>
      </c>
      <c r="F101" s="50">
        <v>96.542320031628321</v>
      </c>
    </row>
    <row r="102" spans="2:6" x14ac:dyDescent="0.25">
      <c r="B102" s="887">
        <v>41971</v>
      </c>
      <c r="C102" s="50">
        <v>138.45909010875897</v>
      </c>
      <c r="D102" s="50">
        <v>78.195117778471825</v>
      </c>
      <c r="E102" s="50">
        <v>139.66585240676579</v>
      </c>
      <c r="F102" s="50">
        <v>102.69520368302119</v>
      </c>
    </row>
    <row r="103" spans="2:6" x14ac:dyDescent="0.25">
      <c r="B103" s="887">
        <v>42004</v>
      </c>
      <c r="C103" s="50">
        <v>139.11597795023906</v>
      </c>
      <c r="D103" s="50">
        <v>76.311617109061217</v>
      </c>
      <c r="E103" s="50">
        <v>141.72474784742431</v>
      </c>
      <c r="F103" s="50">
        <v>102.64179701289278</v>
      </c>
    </row>
    <row r="104" spans="2:6" x14ac:dyDescent="0.25">
      <c r="B104" s="887">
        <v>42034</v>
      </c>
      <c r="C104" s="50">
        <v>137.34915281784569</v>
      </c>
      <c r="D104" s="50">
        <v>81.704301535168426</v>
      </c>
      <c r="E104" s="50">
        <v>143.66601981096542</v>
      </c>
      <c r="F104" s="50">
        <v>103.95708330960191</v>
      </c>
    </row>
    <row r="105" spans="2:6" x14ac:dyDescent="0.25">
      <c r="B105" s="887">
        <v>42062</v>
      </c>
      <c r="C105" s="50">
        <v>141.00740861132556</v>
      </c>
      <c r="D105" s="50">
        <v>87.66991392155262</v>
      </c>
      <c r="E105" s="50">
        <v>152.19526378276223</v>
      </c>
      <c r="F105" s="50">
        <v>110.56557055880842</v>
      </c>
    </row>
    <row r="106" spans="2:6" x14ac:dyDescent="0.25">
      <c r="B106" s="887">
        <v>42094</v>
      </c>
      <c r="C106" s="50">
        <v>140.85774653610176</v>
      </c>
      <c r="D106" s="50">
        <v>90.217056144950774</v>
      </c>
      <c r="E106" s="50">
        <v>150.58131108325935</v>
      </c>
      <c r="F106" s="50">
        <v>112.97151752092667</v>
      </c>
    </row>
    <row r="107" spans="2:6" x14ac:dyDescent="0.25">
      <c r="B107" s="887">
        <v>42124</v>
      </c>
      <c r="C107" s="50">
        <v>141.86474882505115</v>
      </c>
      <c r="D107" s="50">
        <v>88.71312024922365</v>
      </c>
      <c r="E107" s="50">
        <v>153.96454995803884</v>
      </c>
      <c r="F107" s="50">
        <v>114.81263601030997</v>
      </c>
    </row>
    <row r="108" spans="2:6" x14ac:dyDescent="0.25">
      <c r="B108" s="887">
        <v>42153</v>
      </c>
      <c r="C108" s="50">
        <v>143.02141318922435</v>
      </c>
      <c r="D108" s="50">
        <v>88.335942675374639</v>
      </c>
      <c r="E108" s="50">
        <v>159.95400789883499</v>
      </c>
      <c r="F108" s="50">
        <v>120.94816837570296</v>
      </c>
    </row>
    <row r="109" spans="2:6" x14ac:dyDescent="0.25">
      <c r="B109" s="887">
        <v>42185</v>
      </c>
      <c r="C109" s="50">
        <v>142.16407297549878</v>
      </c>
      <c r="D109" s="50">
        <v>84.714560526457134</v>
      </c>
      <c r="E109" s="50">
        <v>154.46561715981156</v>
      </c>
      <c r="F109" s="50">
        <v>119.02235208347281</v>
      </c>
    </row>
    <row r="110" spans="2:6" x14ac:dyDescent="0.25">
      <c r="B110" s="887">
        <v>42216</v>
      </c>
      <c r="C110" s="50">
        <v>141.81599013991035</v>
      </c>
      <c r="D110" s="50">
        <v>88.64150425418903</v>
      </c>
      <c r="E110" s="50">
        <v>155.75110519812068</v>
      </c>
      <c r="F110" s="50">
        <v>121.07809715798679</v>
      </c>
    </row>
    <row r="111" spans="2:6" x14ac:dyDescent="0.25">
      <c r="B111" s="887">
        <v>42247</v>
      </c>
      <c r="C111" s="50">
        <v>138.14080424742326</v>
      </c>
      <c r="D111" s="50">
        <v>81.245959166946818</v>
      </c>
      <c r="E111" s="50">
        <v>150.71981603159534</v>
      </c>
      <c r="F111" s="50">
        <v>111.1098715779367</v>
      </c>
    </row>
    <row r="112" spans="2:6" x14ac:dyDescent="0.25">
      <c r="B112" s="887">
        <v>42277</v>
      </c>
      <c r="C112" s="50">
        <v>131.67553803854645</v>
      </c>
      <c r="D112" s="50">
        <v>77.548186623325734</v>
      </c>
      <c r="E112" s="50">
        <v>146.98987424860846</v>
      </c>
      <c r="F112" s="50">
        <v>102.27347920634628</v>
      </c>
    </row>
    <row r="113" spans="2:6" x14ac:dyDescent="0.25">
      <c r="B113" s="887">
        <v>42307</v>
      </c>
      <c r="C113" s="50">
        <v>137.12093508322837</v>
      </c>
      <c r="D113" s="50">
        <v>84.879277315036774</v>
      </c>
      <c r="E113" s="50">
        <v>150.81541264033868</v>
      </c>
      <c r="F113" s="50">
        <v>112.24282232685057</v>
      </c>
    </row>
    <row r="114" spans="2:6" x14ac:dyDescent="0.25">
      <c r="B114" s="887">
        <v>42338</v>
      </c>
      <c r="C114" s="50">
        <v>140.90041038559994</v>
      </c>
      <c r="D114" s="50">
        <v>87.295123547538097</v>
      </c>
      <c r="E114" s="50">
        <v>153.48938635347398</v>
      </c>
      <c r="F114" s="50">
        <v>116.1505083877783</v>
      </c>
    </row>
    <row r="115" spans="2:6" x14ac:dyDescent="0.25">
      <c r="B115" s="887">
        <v>42369</v>
      </c>
      <c r="C115" s="50">
        <v>139.10311107499359</v>
      </c>
      <c r="D115" s="50">
        <v>82.396589487169791</v>
      </c>
      <c r="E115" s="50">
        <v>153.56974036930248</v>
      </c>
      <c r="F115" s="50">
        <v>111.9523206266696</v>
      </c>
    </row>
    <row r="116" spans="2:6" x14ac:dyDescent="0.25">
      <c r="B116" s="887">
        <v>42398</v>
      </c>
      <c r="C116" s="50">
        <v>129.92835182100146</v>
      </c>
      <c r="D116" s="50">
        <v>77.092231454938613</v>
      </c>
      <c r="E116" s="50">
        <v>145.26913529122825</v>
      </c>
      <c r="F116" s="50">
        <v>103.03899441749329</v>
      </c>
    </row>
    <row r="117" spans="2:6" x14ac:dyDescent="0.25">
      <c r="B117" s="887">
        <v>42429</v>
      </c>
      <c r="C117" s="50">
        <v>128.96807660531201</v>
      </c>
      <c r="D117" s="50">
        <v>74.736065218299473</v>
      </c>
      <c r="E117" s="50">
        <v>146.28554310548009</v>
      </c>
      <c r="F117" s="50">
        <v>94.266066580119357</v>
      </c>
    </row>
    <row r="118" spans="2:6" x14ac:dyDescent="0.25">
      <c r="B118" s="887">
        <v>42460</v>
      </c>
      <c r="C118" s="50">
        <v>136.9272547505858</v>
      </c>
      <c r="D118" s="50">
        <v>76.758023478110374</v>
      </c>
      <c r="E118" s="50">
        <v>149.13176692930034</v>
      </c>
      <c r="F118" s="50">
        <v>98.57100886356622</v>
      </c>
    </row>
    <row r="119" spans="2:6" x14ac:dyDescent="0.25">
      <c r="B119" s="887">
        <v>42489</v>
      </c>
      <c r="C119" s="50">
        <v>140.55639077377327</v>
      </c>
      <c r="D119" s="50">
        <v>77.273658642359649</v>
      </c>
      <c r="E119" s="50">
        <v>148.03421213195855</v>
      </c>
      <c r="F119" s="50">
        <v>98.026237301088798</v>
      </c>
    </row>
    <row r="120" spans="2:6" x14ac:dyDescent="0.25">
      <c r="B120" s="887">
        <v>42521</v>
      </c>
      <c r="C120" s="50">
        <v>139.87986401744482</v>
      </c>
      <c r="D120" s="50">
        <v>78.104404184761307</v>
      </c>
      <c r="E120" s="50">
        <v>151.41031430138483</v>
      </c>
      <c r="F120" s="50">
        <v>101.37256514648159</v>
      </c>
    </row>
    <row r="121" spans="2:6" x14ac:dyDescent="0.25">
      <c r="B121" s="887">
        <v>42551</v>
      </c>
      <c r="C121" s="50">
        <v>141.12185608061435</v>
      </c>
      <c r="D121" s="50">
        <v>73.103220531510033</v>
      </c>
      <c r="E121" s="50">
        <v>143.3602868779337</v>
      </c>
      <c r="F121" s="50">
        <v>91.614319535989338</v>
      </c>
    </row>
    <row r="122" spans="2:6" x14ac:dyDescent="0.25">
      <c r="B122" s="887">
        <v>42580</v>
      </c>
      <c r="C122" s="50">
        <v>145.52435902645161</v>
      </c>
      <c r="D122" s="50">
        <v>76.815316274138056</v>
      </c>
      <c r="E122" s="50">
        <v>152.27508915374978</v>
      </c>
      <c r="F122" s="50">
        <v>97.456997484455627</v>
      </c>
    </row>
    <row r="123" spans="2:6" x14ac:dyDescent="0.25">
      <c r="B123" s="887">
        <v>42613</v>
      </c>
      <c r="C123" s="50">
        <v>147.45980794495688</v>
      </c>
      <c r="D123" s="50">
        <v>77.76542180826408</v>
      </c>
      <c r="E123" s="50">
        <v>156.23895627886895</v>
      </c>
      <c r="F123" s="50">
        <v>99.328171930265867</v>
      </c>
    </row>
    <row r="124" spans="2:6" x14ac:dyDescent="0.25">
      <c r="B124" s="887">
        <v>42643</v>
      </c>
      <c r="C124" s="50">
        <v>146.11962130754543</v>
      </c>
      <c r="D124" s="50">
        <v>77.65799781571215</v>
      </c>
      <c r="E124" s="50">
        <v>157.46056639889338</v>
      </c>
      <c r="F124" s="50">
        <v>96.754535082094606</v>
      </c>
    </row>
    <row r="125" spans="2:6" x14ac:dyDescent="0.25">
      <c r="B125" s="887">
        <v>42674</v>
      </c>
      <c r="C125" s="50">
        <v>145.12616309780182</v>
      </c>
      <c r="D125" s="50">
        <v>78.529325755300079</v>
      </c>
      <c r="E125" s="50">
        <v>154.5778660810457</v>
      </c>
      <c r="F125" s="50">
        <v>102.4903408723854</v>
      </c>
    </row>
    <row r="126" spans="2:6" x14ac:dyDescent="0.25">
      <c r="B126" s="887">
        <v>42704</v>
      </c>
      <c r="C126" s="50">
        <v>146.61398019855619</v>
      </c>
      <c r="D126" s="50">
        <v>78.159309780954516</v>
      </c>
      <c r="E126" s="50">
        <v>154.5911703095436</v>
      </c>
      <c r="F126" s="50">
        <v>107.68666871287668</v>
      </c>
    </row>
    <row r="127" spans="2:6" x14ac:dyDescent="0.25">
      <c r="B127" s="887">
        <v>42734</v>
      </c>
      <c r="C127" s="50">
        <v>152.14267333035366</v>
      </c>
      <c r="D127" s="50">
        <v>83.614061402758395</v>
      </c>
      <c r="E127" s="50">
        <v>159.27425874081206</v>
      </c>
      <c r="F127" s="50">
        <v>112.42674595844923</v>
      </c>
    </row>
    <row r="128" spans="2:6" x14ac:dyDescent="0.25">
      <c r="B128" s="887">
        <v>42766</v>
      </c>
      <c r="C128" s="50">
        <v>154.07202741321632</v>
      </c>
      <c r="D128" s="50">
        <v>82.723635864494568</v>
      </c>
      <c r="E128" s="50">
        <v>159.89541642896006</v>
      </c>
      <c r="F128" s="50">
        <v>111.99719869859473</v>
      </c>
    </row>
    <row r="129" spans="2:6" x14ac:dyDescent="0.25">
      <c r="B129" s="887">
        <v>42794</v>
      </c>
      <c r="C129" s="50">
        <v>157.78242791163842</v>
      </c>
      <c r="D129" s="50">
        <v>84.80766132000214</v>
      </c>
      <c r="E129" s="50">
        <v>165.3839833829305</v>
      </c>
      <c r="F129" s="50">
        <v>112.45391983686261</v>
      </c>
    </row>
    <row r="130" spans="2:6" x14ac:dyDescent="0.25">
      <c r="B130" s="887">
        <v>42825</v>
      </c>
      <c r="C130" s="50">
        <v>160.28198772906427</v>
      </c>
      <c r="D130" s="50">
        <v>89.252627411817826</v>
      </c>
      <c r="E130" s="50">
        <v>167.15600088988549</v>
      </c>
      <c r="F130" s="50">
        <v>111.22033162914946</v>
      </c>
    </row>
    <row r="131" spans="2:6" x14ac:dyDescent="0.25">
      <c r="B131" s="887">
        <v>42853</v>
      </c>
      <c r="C131" s="50">
        <v>159.7734075548874</v>
      </c>
      <c r="D131" s="50">
        <v>91.035865688179967</v>
      </c>
      <c r="E131" s="50">
        <v>172.82598113178454</v>
      </c>
      <c r="F131" s="50">
        <v>112.91122915431693</v>
      </c>
    </row>
    <row r="132" spans="2:6" x14ac:dyDescent="0.25">
      <c r="B132" s="887">
        <v>42886</v>
      </c>
      <c r="C132" s="50">
        <v>162.21405062776807</v>
      </c>
      <c r="D132" s="50">
        <v>91.59685764928453</v>
      </c>
      <c r="E132" s="50">
        <v>175.96974389360142</v>
      </c>
      <c r="F132" s="50">
        <v>115.58056275612138</v>
      </c>
    </row>
    <row r="133" spans="2:6" x14ac:dyDescent="0.25">
      <c r="B133" s="887">
        <v>42916</v>
      </c>
      <c r="C133" s="50">
        <v>164.83076673032383</v>
      </c>
      <c r="D133" s="50">
        <v>89.009133028700106</v>
      </c>
      <c r="E133" s="50">
        <v>170.40117535369646</v>
      </c>
      <c r="F133" s="50">
        <v>117.83246558931191</v>
      </c>
    </row>
    <row r="134" spans="2:6" x14ac:dyDescent="0.25">
      <c r="B134" s="887">
        <v>42947</v>
      </c>
      <c r="C134" s="50">
        <v>166.19262389446453</v>
      </c>
      <c r="D134" s="50">
        <v>89.33379220619041</v>
      </c>
      <c r="E134" s="50">
        <v>174.28662682740409</v>
      </c>
      <c r="F134" s="50">
        <v>117.19576161999447</v>
      </c>
    </row>
    <row r="135" spans="2:6" x14ac:dyDescent="0.25">
      <c r="B135" s="887">
        <v>42978</v>
      </c>
      <c r="C135" s="50">
        <v>166.33619113404578</v>
      </c>
      <c r="D135" s="50">
        <v>88.906483435817137</v>
      </c>
      <c r="E135" s="50">
        <v>174.48442810540297</v>
      </c>
      <c r="F135" s="50">
        <v>115.5550945973487</v>
      </c>
    </row>
    <row r="136" spans="2:6" x14ac:dyDescent="0.25">
      <c r="B136" s="887">
        <v>43007</v>
      </c>
      <c r="C136" s="50">
        <v>168.81611203662322</v>
      </c>
      <c r="D136" s="50">
        <v>92.859686361728407</v>
      </c>
      <c r="E136" s="50">
        <v>175.1120176391162</v>
      </c>
      <c r="F136" s="50">
        <v>119.73140209272191</v>
      </c>
    </row>
    <row r="137" spans="2:6" x14ac:dyDescent="0.25">
      <c r="B137" s="887">
        <v>43039</v>
      </c>
      <c r="C137" s="50">
        <v>173.16105264583589</v>
      </c>
      <c r="D137" s="50">
        <v>94.965196615746365</v>
      </c>
      <c r="E137" s="50">
        <v>178.22256388342501</v>
      </c>
      <c r="F137" s="50">
        <v>129.46770861956009</v>
      </c>
    </row>
    <row r="138" spans="2:6" x14ac:dyDescent="0.25">
      <c r="B138" s="887">
        <v>43069</v>
      </c>
      <c r="C138" s="50">
        <v>175.64029634445305</v>
      </c>
      <c r="D138" s="50">
        <v>93.024403150308046</v>
      </c>
      <c r="E138" s="50">
        <v>175.7998726847008</v>
      </c>
      <c r="F138" s="50">
        <v>133.66348484600437</v>
      </c>
    </row>
    <row r="139" spans="2:6" x14ac:dyDescent="0.25">
      <c r="B139" s="887">
        <v>43098</v>
      </c>
      <c r="C139" s="50">
        <v>180.43015995557545</v>
      </c>
      <c r="D139" s="50">
        <v>92.026553619492276</v>
      </c>
      <c r="E139" s="50">
        <v>182.61384036247415</v>
      </c>
      <c r="F139" s="50">
        <v>133.89863888474164</v>
      </c>
    </row>
    <row r="140" spans="2:6" x14ac:dyDescent="0.25">
      <c r="B140" s="887">
        <v>43131</v>
      </c>
      <c r="C140" s="50">
        <v>188.92636084135825</v>
      </c>
      <c r="D140" s="50">
        <v>94.969971015415339</v>
      </c>
      <c r="E140" s="50">
        <v>178.36124504670795</v>
      </c>
      <c r="F140" s="50">
        <v>135.85933420272752</v>
      </c>
    </row>
    <row r="141" spans="2:6" x14ac:dyDescent="0.25">
      <c r="B141" s="887">
        <v>43159</v>
      </c>
      <c r="C141" s="50">
        <v>183.19450652147415</v>
      </c>
      <c r="D141" s="50">
        <v>91.28652167080115</v>
      </c>
      <c r="E141" s="50">
        <v>173.45956197369551</v>
      </c>
      <c r="F141" s="50">
        <v>129.80079449283906</v>
      </c>
    </row>
    <row r="142" spans="2:6" x14ac:dyDescent="0.25">
      <c r="B142" s="887">
        <v>43189</v>
      </c>
      <c r="C142" s="50">
        <v>183.03265477496512</v>
      </c>
      <c r="D142" s="50">
        <v>89.278886609997187</v>
      </c>
      <c r="E142" s="50">
        <v>171.46128447480237</v>
      </c>
      <c r="F142" s="50">
        <v>126.18972719563122</v>
      </c>
    </row>
    <row r="143" spans="2:6" x14ac:dyDescent="0.25">
      <c r="B143" s="887">
        <v>43220</v>
      </c>
      <c r="C143" s="50">
        <v>179.70487451410619</v>
      </c>
      <c r="D143" s="50">
        <v>93.20344313789461</v>
      </c>
      <c r="E143" s="50">
        <v>178.72645052434962</v>
      </c>
      <c r="F143" s="50">
        <v>132.15133497559495</v>
      </c>
    </row>
    <row r="144" spans="2:6" x14ac:dyDescent="0.25">
      <c r="B144" s="887">
        <v>43251</v>
      </c>
      <c r="C144" s="50">
        <v>182.94597266804817</v>
      </c>
      <c r="D144" s="50">
        <v>90.89979529761419</v>
      </c>
      <c r="E144" s="50">
        <v>183.6711300444282</v>
      </c>
      <c r="F144" s="50">
        <v>130.58648425008084</v>
      </c>
    </row>
    <row r="145" spans="2:6" x14ac:dyDescent="0.25">
      <c r="B145" s="887">
        <v>43280</v>
      </c>
      <c r="C145" s="50">
        <v>186.52567280213458</v>
      </c>
      <c r="D145" s="50">
        <v>89.975948961667541</v>
      </c>
      <c r="E145" s="50">
        <v>183.53641371745258</v>
      </c>
      <c r="F145" s="50">
        <v>131.19048545663239</v>
      </c>
    </row>
    <row r="146" spans="2:6" x14ac:dyDescent="0.25">
      <c r="B146" s="887">
        <v>43312</v>
      </c>
      <c r="C146" s="50">
        <v>189.18640716210911</v>
      </c>
      <c r="D146" s="50">
        <v>93.057823947990855</v>
      </c>
      <c r="E146" s="50">
        <v>183.94963776814959</v>
      </c>
      <c r="F146" s="50">
        <v>132.65628680715062</v>
      </c>
    </row>
    <row r="147" spans="2:6" x14ac:dyDescent="0.25">
      <c r="B147" s="887">
        <v>43343</v>
      </c>
      <c r="C147" s="50">
        <v>193.53270217924236</v>
      </c>
      <c r="D147" s="50">
        <v>90.567974520620425</v>
      </c>
      <c r="E147" s="50">
        <v>182.2855519162274</v>
      </c>
      <c r="F147" s="50">
        <v>134.48805324746962</v>
      </c>
    </row>
    <row r="148" spans="2:6" x14ac:dyDescent="0.25">
      <c r="B148" s="887">
        <v>43371</v>
      </c>
      <c r="C148" s="50">
        <v>196.49072907778367</v>
      </c>
      <c r="D148" s="50">
        <v>90.300608139157816</v>
      </c>
      <c r="E148" s="50">
        <v>178.92019885856769</v>
      </c>
      <c r="F148" s="50">
        <v>141.86905504014175</v>
      </c>
    </row>
    <row r="149" spans="2:6" x14ac:dyDescent="0.25">
      <c r="B149" s="887">
        <v>43404</v>
      </c>
      <c r="C149" s="50">
        <v>188.63245432259291</v>
      </c>
      <c r="D149" s="50">
        <v>84.282477356414901</v>
      </c>
      <c r="E149" s="50">
        <v>166.67889892090372</v>
      </c>
      <c r="F149" s="50">
        <v>128.93158329112327</v>
      </c>
    </row>
    <row r="150" spans="2:6" x14ac:dyDescent="0.25">
      <c r="B150" s="887">
        <v>43434</v>
      </c>
      <c r="C150" s="50">
        <v>184.41821407771596</v>
      </c>
      <c r="D150" s="50">
        <v>83.308499823944004</v>
      </c>
      <c r="E150" s="50">
        <v>162.82992394122354</v>
      </c>
      <c r="F150" s="50">
        <v>131.46428286791857</v>
      </c>
    </row>
    <row r="151" spans="2:6" x14ac:dyDescent="0.25">
      <c r="B151" s="887">
        <v>43465</v>
      </c>
      <c r="C151" s="50">
        <v>173.85924992889358</v>
      </c>
      <c r="D151" s="50">
        <v>78.41712736307916</v>
      </c>
      <c r="E151" s="50">
        <v>154.20614065036531</v>
      </c>
      <c r="F151" s="50">
        <v>117.72271135312286</v>
      </c>
    </row>
    <row r="152" spans="2:6" x14ac:dyDescent="0.25">
      <c r="B152" s="887">
        <v>43496</v>
      </c>
      <c r="C152" s="50">
        <v>176.57348340173093</v>
      </c>
      <c r="D152" s="50">
        <v>83.198688631557587</v>
      </c>
      <c r="E152" s="50">
        <v>164.86450171919708</v>
      </c>
      <c r="F152" s="50">
        <v>122.18534447645337</v>
      </c>
    </row>
    <row r="153" spans="2:6" x14ac:dyDescent="0.25">
      <c r="B153" s="887">
        <v>43524</v>
      </c>
      <c r="C153" s="50">
        <v>186.56021020410932</v>
      </c>
      <c r="D153" s="50">
        <v>86.53838120000556</v>
      </c>
      <c r="E153" s="50">
        <v>169.00202867457722</v>
      </c>
      <c r="F153" s="50">
        <v>125.78306010612907</v>
      </c>
    </row>
    <row r="154" spans="2:6" x14ac:dyDescent="0.25">
      <c r="B154" s="887">
        <v>43553</v>
      </c>
      <c r="C154" s="50">
        <v>189.88663605704767</v>
      </c>
      <c r="D154" s="50">
        <v>87.595910726683513</v>
      </c>
      <c r="E154" s="50">
        <v>168.43937434883071</v>
      </c>
      <c r="F154" s="50">
        <v>124.72816073525534</v>
      </c>
    </row>
    <row r="155" spans="2:6" x14ac:dyDescent="0.25">
      <c r="B155" s="887">
        <v>43585</v>
      </c>
      <c r="C155" s="50">
        <v>196.64648598865008</v>
      </c>
      <c r="D155" s="50">
        <v>91.563436851601708</v>
      </c>
      <c r="E155" s="50">
        <v>174.67139216416186</v>
      </c>
      <c r="F155" s="50">
        <v>130.9212170250818</v>
      </c>
    </row>
    <row r="156" spans="2:6" x14ac:dyDescent="0.25">
      <c r="B156" s="887">
        <v>43616</v>
      </c>
      <c r="C156" s="50">
        <v>193.32209174759257</v>
      </c>
      <c r="D156" s="50">
        <v>85.430720476803373</v>
      </c>
      <c r="E156" s="50">
        <v>167.14207990907309</v>
      </c>
      <c r="F156" s="50">
        <v>121.17191173822337</v>
      </c>
    </row>
    <row r="157" spans="2:6" x14ac:dyDescent="0.25">
      <c r="B157" s="887">
        <v>43644</v>
      </c>
      <c r="C157" s="50">
        <v>195.72345699077653</v>
      </c>
      <c r="D157" s="50">
        <v>89.715744179708395</v>
      </c>
      <c r="E157" s="50">
        <v>171.47564599298224</v>
      </c>
      <c r="F157" s="50">
        <v>125.14053316286591</v>
      </c>
    </row>
    <row r="158" spans="2:6" x14ac:dyDescent="0.25">
      <c r="B158" s="887">
        <v>43677</v>
      </c>
      <c r="C158" s="50">
        <v>202.89775574607566</v>
      </c>
      <c r="D158" s="50">
        <v>89.742003377887755</v>
      </c>
      <c r="E158" s="50">
        <v>173.27673896619098</v>
      </c>
      <c r="F158" s="50">
        <v>126.58516006267241</v>
      </c>
    </row>
    <row r="159" spans="2:6" x14ac:dyDescent="0.25">
      <c r="B159" s="887">
        <v>43707</v>
      </c>
      <c r="C159" s="50">
        <v>196.21984749366817</v>
      </c>
      <c r="D159" s="50">
        <v>88.534080261637087</v>
      </c>
      <c r="E159" s="50">
        <v>170.87237412195398</v>
      </c>
      <c r="F159" s="50">
        <v>121.77879502278847</v>
      </c>
    </row>
    <row r="160" spans="2:6" x14ac:dyDescent="0.25">
      <c r="B160" s="887">
        <v>43738</v>
      </c>
      <c r="C160" s="50">
        <v>201.95305622147282</v>
      </c>
      <c r="D160" s="50">
        <v>91.716217641008896</v>
      </c>
      <c r="E160" s="50">
        <v>175.65696236269</v>
      </c>
      <c r="F160" s="50">
        <v>127.96332271441165</v>
      </c>
    </row>
    <row r="161" spans="2:6" x14ac:dyDescent="0.25">
      <c r="B161" s="887">
        <v>43769</v>
      </c>
      <c r="C161" s="50">
        <v>201.6496688472634</v>
      </c>
      <c r="D161" s="50">
        <v>92.797619166031737</v>
      </c>
      <c r="E161" s="50">
        <v>176.40437806035803</v>
      </c>
      <c r="F161" s="50">
        <v>134.85207734595514</v>
      </c>
    </row>
    <row r="162" spans="2:6" x14ac:dyDescent="0.25">
      <c r="B162" s="887">
        <v>43798</v>
      </c>
      <c r="C162" s="50">
        <v>210.26505763005704</v>
      </c>
      <c r="D162" s="50">
        <v>95.330438190422939</v>
      </c>
      <c r="E162" s="50">
        <v>183.37456028864008</v>
      </c>
      <c r="F162" s="50">
        <v>137.00993032723446</v>
      </c>
    </row>
    <row r="163" spans="2:6" x14ac:dyDescent="0.25">
      <c r="B163" s="887">
        <v>43830</v>
      </c>
      <c r="C163" s="50">
        <v>215.13076808473178</v>
      </c>
      <c r="D163" s="50">
        <v>96.428550114287177</v>
      </c>
      <c r="E163" s="50">
        <v>192.80928476555701</v>
      </c>
      <c r="F163" s="50">
        <v>139.14331505435803</v>
      </c>
    </row>
    <row r="164" spans="2:6" x14ac:dyDescent="0.25">
      <c r="B164" s="887">
        <v>43861</v>
      </c>
      <c r="C164" s="50">
        <v>222.00100226186126</v>
      </c>
      <c r="D164" s="50">
        <v>94.688281434945807</v>
      </c>
      <c r="E164" s="50">
        <v>186.2899484791549</v>
      </c>
      <c r="F164" s="50">
        <v>136.48803893510942</v>
      </c>
    </row>
    <row r="165" spans="2:6" x14ac:dyDescent="0.25">
      <c r="B165" s="887">
        <v>43889</v>
      </c>
      <c r="C165" s="50">
        <v>221.94073110939553</v>
      </c>
      <c r="D165" s="50">
        <v>87.175763555813717</v>
      </c>
      <c r="E165" s="50">
        <v>170.31985215565945</v>
      </c>
      <c r="F165" s="50">
        <v>124.35849011658003</v>
      </c>
    </row>
    <row r="166" spans="2:6" x14ac:dyDescent="0.25">
      <c r="B166" s="887">
        <v>43921</v>
      </c>
      <c r="C166" s="55">
        <v>179.62090122303036</v>
      </c>
      <c r="D166" s="55">
        <v>72.375124581991358</v>
      </c>
      <c r="E166" s="55">
        <v>133.05224112372272</v>
      </c>
      <c r="F166" s="55">
        <v>111.26591551609827</v>
      </c>
    </row>
    <row r="167" spans="2:6" x14ac:dyDescent="0.25">
      <c r="B167" s="887">
        <v>43951</v>
      </c>
      <c r="C167" s="55">
        <v>187.04237942383489</v>
      </c>
      <c r="D167" s="55">
        <v>76.91319146735205</v>
      </c>
      <c r="E167" s="55">
        <v>144.97608983437996</v>
      </c>
      <c r="F167" s="55">
        <v>118.77508155349491</v>
      </c>
    </row>
    <row r="168" spans="2:6" x14ac:dyDescent="0.25">
      <c r="B168" s="887">
        <v>43980</v>
      </c>
      <c r="C168" s="55">
        <v>197.71782265382689</v>
      </c>
      <c r="D168" s="55">
        <v>80.532186416435067</v>
      </c>
      <c r="E168" s="55">
        <v>150.16121464962961</v>
      </c>
      <c r="F168" s="55">
        <v>128.68119541145728</v>
      </c>
    </row>
    <row r="169" spans="2:6" x14ac:dyDescent="0.25">
      <c r="B169" s="887">
        <v>44012</v>
      </c>
      <c r="C169" s="55">
        <v>210.24880473501008</v>
      </c>
      <c r="D169" s="55">
        <v>84.213248561214755</v>
      </c>
      <c r="E169" s="55">
        <v>150.83259359767044</v>
      </c>
      <c r="F169" s="55">
        <v>131.09420052381276</v>
      </c>
    </row>
    <row r="170" spans="2:6" x14ac:dyDescent="0.25">
      <c r="B170" s="887">
        <v>44043</v>
      </c>
      <c r="C170" s="55">
        <v>217.22129671014318</v>
      </c>
      <c r="D170" s="55">
        <v>83.246432628247334</v>
      </c>
      <c r="E170" s="55">
        <v>149.18930110949339</v>
      </c>
      <c r="F170" s="55">
        <v>127.69370137534916</v>
      </c>
    </row>
    <row r="171" spans="2:6" x14ac:dyDescent="0.25">
      <c r="B171" s="887">
        <v>44074</v>
      </c>
      <c r="C171" s="55">
        <v>229.68794441509894</v>
      </c>
      <c r="D171" s="55">
        <v>86.077651631949479</v>
      </c>
      <c r="E171" s="55">
        <v>156.72848140161369</v>
      </c>
      <c r="F171" s="55">
        <v>136.1032521113427</v>
      </c>
    </row>
    <row r="172" spans="2:6" x14ac:dyDescent="0.25">
      <c r="B172" s="887">
        <v>44104</v>
      </c>
      <c r="C172" s="55">
        <v>227.91434724310272</v>
      </c>
      <c r="D172" s="55">
        <v>84.451968544663501</v>
      </c>
      <c r="E172" s="55">
        <v>152.56073358282433</v>
      </c>
      <c r="F172" s="55">
        <v>136.37005019031025</v>
      </c>
    </row>
    <row r="173" spans="2:6" x14ac:dyDescent="0.25">
      <c r="B173" s="887">
        <v>44134</v>
      </c>
      <c r="C173" s="55">
        <v>231.51571790391833</v>
      </c>
      <c r="D173" s="55">
        <v>79.565370483467646</v>
      </c>
      <c r="E173" s="55">
        <v>151.671552960301</v>
      </c>
      <c r="F173" s="55">
        <v>135.14669630044111</v>
      </c>
    </row>
    <row r="174" spans="2:6" x14ac:dyDescent="0.25">
      <c r="B174" s="887">
        <v>44165</v>
      </c>
      <c r="C174" s="55">
        <v>240.33900830252057</v>
      </c>
      <c r="D174" s="55">
        <v>93.033951949645996</v>
      </c>
      <c r="E174" s="55">
        <v>170.36743019134741</v>
      </c>
      <c r="F174" s="55">
        <v>155.47705106169772</v>
      </c>
    </row>
    <row r="175" spans="2:6" x14ac:dyDescent="0.25">
      <c r="B175" s="887">
        <v>44196</v>
      </c>
      <c r="C175" s="55">
        <v>250.24785664946569</v>
      </c>
      <c r="D175" s="55">
        <v>94.905516619884182</v>
      </c>
      <c r="E175" s="55">
        <v>180.51723492315926</v>
      </c>
      <c r="F175" s="55">
        <v>161.42089583023105</v>
      </c>
    </row>
    <row r="176" spans="2:6" x14ac:dyDescent="0.25">
      <c r="B176" s="887">
        <v>44225</v>
      </c>
      <c r="C176" s="55">
        <v>256.9142524345483</v>
      </c>
      <c r="D176" s="55">
        <v>93.530489515219386</v>
      </c>
      <c r="E176" s="55">
        <v>178.22890762151675</v>
      </c>
      <c r="F176" s="55">
        <v>162.71030224273701</v>
      </c>
    </row>
    <row r="177" spans="2:6" x14ac:dyDescent="0.25">
      <c r="B177" s="887">
        <v>44253</v>
      </c>
      <c r="C177" s="55">
        <v>262.98741755041783</v>
      </c>
      <c r="D177" s="55">
        <v>96.848697285156987</v>
      </c>
      <c r="E177" s="55">
        <v>184.23598705701215</v>
      </c>
      <c r="F177" s="55">
        <v>170.37204196109522</v>
      </c>
    </row>
    <row r="178" spans="2:6" x14ac:dyDescent="0.25">
      <c r="B178" s="887">
        <v>44286</v>
      </c>
      <c r="C178" s="55">
        <v>264.82128587487983</v>
      </c>
      <c r="D178" s="55">
        <v>103.15090484820392</v>
      </c>
      <c r="E178" s="55">
        <v>189.59591709967819</v>
      </c>
      <c r="F178" s="55">
        <v>171.62362845191333</v>
      </c>
    </row>
    <row r="179" spans="2:6" x14ac:dyDescent="0.25">
      <c r="B179" s="887">
        <v>44316</v>
      </c>
      <c r="C179" s="55">
        <v>280.44234962686068</v>
      </c>
      <c r="D179" s="55">
        <v>105.06066471579392</v>
      </c>
      <c r="E179" s="55">
        <v>198.21864310085442</v>
      </c>
      <c r="F179" s="55">
        <v>169.46989272493906</v>
      </c>
    </row>
    <row r="180" spans="2:6" x14ac:dyDescent="0.25">
      <c r="B180" s="887">
        <v>44347</v>
      </c>
      <c r="C180" s="55">
        <v>282.24845258895078</v>
      </c>
      <c r="D180" s="55">
        <v>107.02055577990812</v>
      </c>
      <c r="E180" s="55">
        <v>199.86255234134597</v>
      </c>
      <c r="F180" s="55">
        <v>169.74898374890316</v>
      </c>
    </row>
    <row r="181" spans="2:6" x14ac:dyDescent="0.25">
      <c r="B181" s="887">
        <v>44377</v>
      </c>
      <c r="C181" s="55">
        <v>287.03222136443054</v>
      </c>
      <c r="D181" s="55">
        <v>107.89188371949605</v>
      </c>
      <c r="E181" s="55">
        <v>197.14945890997839</v>
      </c>
      <c r="F181" s="55">
        <v>169.34578691660096</v>
      </c>
    </row>
    <row r="182" spans="2:6" x14ac:dyDescent="0.25">
      <c r="B182" s="887">
        <v>44407</v>
      </c>
      <c r="C182" s="55">
        <v>295.51216935516641</v>
      </c>
      <c r="D182" s="55">
        <v>109.35523721803688</v>
      </c>
      <c r="E182" s="55">
        <v>202.19634309931257</v>
      </c>
      <c r="F182" s="55">
        <v>160.47639769265146</v>
      </c>
    </row>
    <row r="183" spans="2:6" x14ac:dyDescent="0.25">
      <c r="B183" s="887">
        <v>44439</v>
      </c>
      <c r="C183" s="55">
        <v>301.64086519577967</v>
      </c>
      <c r="D183" s="55">
        <v>112.20316662058043</v>
      </c>
      <c r="E183" s="55">
        <v>212.3583066624669</v>
      </c>
      <c r="F183" s="55">
        <v>165.21682784573585</v>
      </c>
    </row>
    <row r="184" spans="2:6" x14ac:dyDescent="0.25">
      <c r="B184" s="887">
        <v>44469</v>
      </c>
      <c r="C184" s="55">
        <v>301.05372936220937</v>
      </c>
      <c r="D184" s="55">
        <v>108.31680529003482</v>
      </c>
      <c r="E184" s="55">
        <v>202.92287732576199</v>
      </c>
      <c r="F184" s="55">
        <v>173.23441597188813</v>
      </c>
    </row>
    <row r="185" spans="2:6" x14ac:dyDescent="0.25">
      <c r="B185" s="887">
        <v>44498</v>
      </c>
      <c r="C185" s="55">
        <v>302.08104776996743</v>
      </c>
      <c r="D185" s="55">
        <v>112.69492978648485</v>
      </c>
      <c r="E185" s="55">
        <v>203.58650281613512</v>
      </c>
      <c r="F185" s="55">
        <v>169.94078898160006</v>
      </c>
    </row>
    <row r="186" spans="2:6" x14ac:dyDescent="0.25">
      <c r="B186" s="887">
        <v>44530</v>
      </c>
      <c r="C186" s="55">
        <v>316.07749922121553</v>
      </c>
      <c r="D186" s="55">
        <v>108.98283404385683</v>
      </c>
      <c r="E186" s="55">
        <v>198.41556330411839</v>
      </c>
      <c r="F186" s="55">
        <v>163.64180162029638</v>
      </c>
    </row>
    <row r="187" spans="2:6" x14ac:dyDescent="0.25">
      <c r="B187" s="887">
        <v>44561</v>
      </c>
      <c r="C187" s="55">
        <v>316.57727574390861</v>
      </c>
      <c r="D187" s="55">
        <v>114.30867687459838</v>
      </c>
      <c r="E187" s="55">
        <v>206.88348447436184</v>
      </c>
      <c r="F187" s="55">
        <v>169.34684563913655</v>
      </c>
    </row>
    <row r="188" spans="2:6" x14ac:dyDescent="0.25">
      <c r="B188" s="887">
        <v>44592</v>
      </c>
      <c r="C188" s="55">
        <v>309.74090176479353</v>
      </c>
      <c r="D188" s="55">
        <v>109.94964997682426</v>
      </c>
      <c r="E188" s="55">
        <v>193.18990905106048</v>
      </c>
      <c r="F188" s="55">
        <v>158.82002628572783</v>
      </c>
    </row>
    <row r="189" spans="2:6" x14ac:dyDescent="0.25">
      <c r="B189" s="887">
        <v>44620</v>
      </c>
      <c r="C189" s="55">
        <v>300.40632237617325</v>
      </c>
      <c r="D189" s="55">
        <v>104.19888557554393</v>
      </c>
      <c r="E189" s="55">
        <v>185.73980541464479</v>
      </c>
      <c r="F189" s="55">
        <v>156.02523406345648</v>
      </c>
    </row>
    <row r="190" spans="2:6" x14ac:dyDescent="0.25">
      <c r="B190" s="887">
        <v>44651</v>
      </c>
      <c r="C190" s="55">
        <v>297.37854346972227</v>
      </c>
      <c r="D190" s="55">
        <v>103.81693360202593</v>
      </c>
      <c r="E190" s="55">
        <v>186.43603067021152</v>
      </c>
      <c r="F190" s="55">
        <v>163.63986062898115</v>
      </c>
    </row>
    <row r="191" spans="2:6" x14ac:dyDescent="0.25">
      <c r="B191" s="887">
        <v>44680</v>
      </c>
      <c r="C191" s="55">
        <v>297.38057508160313</v>
      </c>
      <c r="D191" s="55">
        <v>101.58728895661461</v>
      </c>
      <c r="E191" s="55">
        <v>182.45921174648836</v>
      </c>
      <c r="F191" s="55">
        <v>157.91375979526657</v>
      </c>
    </row>
    <row r="192" spans="2:6" x14ac:dyDescent="0.25">
      <c r="B192" s="887">
        <v>44712</v>
      </c>
      <c r="C192" s="55">
        <v>273.61477929922938</v>
      </c>
      <c r="D192" s="55">
        <v>100.92603460246158</v>
      </c>
      <c r="E192" s="55">
        <v>179.89739884711372</v>
      </c>
      <c r="F192" s="55">
        <v>160.4541057014855</v>
      </c>
    </row>
    <row r="193" spans="2:6" x14ac:dyDescent="0.25">
      <c r="B193" s="888">
        <v>44742</v>
      </c>
      <c r="C193" s="55">
        <v>264.03843809678602</v>
      </c>
      <c r="D193" s="55">
        <v>91.315168068814998</v>
      </c>
      <c r="E193" s="55">
        <v>164.4682824108848</v>
      </c>
      <c r="F193" s="55">
        <v>155.23836794784182</v>
      </c>
    </row>
    <row r="194" spans="2:6" x14ac:dyDescent="0.25">
      <c r="B194" s="888">
        <v>44771</v>
      </c>
      <c r="C194" s="55">
        <v>264.90390475803503</v>
      </c>
      <c r="D194" s="55">
        <v>97.85848281514518</v>
      </c>
      <c r="E194" s="55">
        <v>177.66783923029311</v>
      </c>
      <c r="F194" s="55">
        <v>163.52345996798539</v>
      </c>
    </row>
    <row r="195" spans="2:6" x14ac:dyDescent="0.25">
      <c r="B195" s="888">
        <v>44804</v>
      </c>
      <c r="C195" s="55">
        <v>281.61933010984256</v>
      </c>
      <c r="D195" s="55">
        <v>92.895494359245717</v>
      </c>
      <c r="E195" s="55">
        <v>167.96588478626228</v>
      </c>
      <c r="F195" s="55">
        <v>165.22853261154594</v>
      </c>
    </row>
    <row r="196" spans="2:6" x14ac:dyDescent="0.25">
      <c r="B196" s="888">
        <v>44834</v>
      </c>
      <c r="C196" s="55">
        <v>260.75873931710754</v>
      </c>
      <c r="D196" s="55">
        <v>87.042080365082413</v>
      </c>
      <c r="E196" s="55">
        <v>151.26590615232459</v>
      </c>
      <c r="F196" s="55">
        <v>152.55727076230863</v>
      </c>
    </row>
    <row r="197" spans="2:6" x14ac:dyDescent="0.25">
      <c r="B197" s="888">
        <v>44865</v>
      </c>
      <c r="C197" s="55">
        <v>252.32958162339338</v>
      </c>
      <c r="D197" s="55">
        <v>93.938700686916746</v>
      </c>
      <c r="E197" s="55">
        <v>157.62365333233478</v>
      </c>
      <c r="F197" s="55">
        <v>162.26369778647583</v>
      </c>
    </row>
    <row r="198" spans="2:6" x14ac:dyDescent="0.25">
      <c r="B198" s="888">
        <v>44895</v>
      </c>
      <c r="C198" s="55">
        <v>265.29397423916134</v>
      </c>
      <c r="D198" s="55">
        <v>101.46076736538679</v>
      </c>
      <c r="E198" s="55">
        <v>168.84325900733717</v>
      </c>
      <c r="F198" s="55">
        <v>164.50777783648675</v>
      </c>
    </row>
    <row r="199" spans="2:6" x14ac:dyDescent="0.25">
      <c r="B199" s="888">
        <v>44925</v>
      </c>
      <c r="C199" s="55">
        <v>264.94792301545385</v>
      </c>
      <c r="D199" s="55">
        <v>97.868031614483144</v>
      </c>
      <c r="E199" s="55">
        <v>166.10901978233051</v>
      </c>
      <c r="F199" s="55">
        <v>153.48241780465449</v>
      </c>
    </row>
    <row r="200" spans="2:6" x14ac:dyDescent="0.25">
      <c r="B200" s="888">
        <v>44957</v>
      </c>
      <c r="C200" s="55">
        <v>268.2174637357279</v>
      </c>
      <c r="D200" s="55">
        <v>106.87732378983887</v>
      </c>
      <c r="E200" s="55">
        <v>174.92373196825488</v>
      </c>
      <c r="F200" s="55">
        <v>160.73237327458858</v>
      </c>
    </row>
    <row r="201" spans="2:6" x14ac:dyDescent="0.25">
      <c r="B201" s="888">
        <v>44985</v>
      </c>
      <c r="C201" s="55">
        <v>276.27754527108476</v>
      </c>
      <c r="D201" s="55">
        <v>108.85631245262898</v>
      </c>
      <c r="E201" s="55">
        <v>175.36277150868628</v>
      </c>
      <c r="F201" s="55">
        <v>161.42907152092255</v>
      </c>
    </row>
    <row r="202" spans="2:6" x14ac:dyDescent="0.25">
      <c r="B202" s="888">
        <v>45016</v>
      </c>
      <c r="C202" s="55">
        <v>268.75245486435608</v>
      </c>
      <c r="D202" s="55">
        <v>109.13084043359504</v>
      </c>
      <c r="E202" s="55">
        <v>166.77246905775664</v>
      </c>
      <c r="F202" s="55">
        <v>164.93414892873452</v>
      </c>
    </row>
    <row r="203" spans="2:6" x14ac:dyDescent="0.25">
      <c r="B203" s="889">
        <v>45046</v>
      </c>
      <c r="C203" s="118">
        <v>279.10758062113155</v>
      </c>
      <c r="D203" s="118">
        <v>110.10243076623148</v>
      </c>
      <c r="E203" s="118">
        <v>171.15000077094041</v>
      </c>
      <c r="F203" s="118">
        <v>169.72757402651683</v>
      </c>
    </row>
    <row r="204" spans="2:6" x14ac:dyDescent="0.25">
      <c r="B204" s="54"/>
      <c r="C204" s="56"/>
      <c r="D204" s="56"/>
      <c r="E204" s="56"/>
      <c r="F204" s="56"/>
    </row>
    <row r="205" spans="2:6" x14ac:dyDescent="0.25">
      <c r="B205" s="58" t="s">
        <v>277</v>
      </c>
    </row>
  </sheetData>
  <mergeCells count="3">
    <mergeCell ref="B5:B7"/>
    <mergeCell ref="C6:F6"/>
    <mergeCell ref="C7:F7"/>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9A473-685F-4960-8370-03AAC915CE5B}">
  <dimension ref="A1:O43"/>
  <sheetViews>
    <sheetView workbookViewId="0">
      <selection activeCell="J41" sqref="J41"/>
    </sheetView>
  </sheetViews>
  <sheetFormatPr defaultColWidth="9.140625" defaultRowHeight="11.25" x14ac:dyDescent="0.2"/>
  <cols>
    <col min="1" max="1" width="9.140625" style="245"/>
    <col min="2" max="2" width="12.7109375" style="245" bestFit="1" customWidth="1"/>
    <col min="3" max="3" width="11.28515625" style="245" bestFit="1" customWidth="1"/>
    <col min="4" max="4" width="6" style="245" bestFit="1" customWidth="1"/>
    <col min="5" max="5" width="18.28515625" style="245" bestFit="1" customWidth="1"/>
    <col min="6" max="6" width="11.28515625" style="245" bestFit="1" customWidth="1"/>
    <col min="7" max="7" width="6" style="245" bestFit="1" customWidth="1"/>
    <col min="8" max="8" width="18.28515625" style="245" bestFit="1" customWidth="1"/>
    <col min="9" max="10" width="18.28515625" style="245" customWidth="1"/>
    <col min="11" max="16384" width="9.140625" style="245"/>
  </cols>
  <sheetData>
    <row r="1" spans="1:12" x14ac:dyDescent="0.2">
      <c r="C1" s="455"/>
      <c r="D1" s="455"/>
      <c r="E1" s="455"/>
      <c r="F1" s="455"/>
      <c r="G1" s="455"/>
      <c r="H1" s="455"/>
    </row>
    <row r="2" spans="1:12" ht="15.75" x14ac:dyDescent="0.2">
      <c r="B2" s="411" t="s">
        <v>628</v>
      </c>
      <c r="C2" s="455"/>
      <c r="D2" s="455"/>
      <c r="E2" s="455"/>
      <c r="F2" s="455"/>
      <c r="G2" s="455"/>
      <c r="H2" s="455"/>
    </row>
    <row r="3" spans="1:12" ht="12.75" x14ac:dyDescent="0.2">
      <c r="A3" s="455"/>
      <c r="B3" s="456" t="s">
        <v>523</v>
      </c>
      <c r="C3" s="455"/>
      <c r="D3" s="455"/>
      <c r="E3" s="455"/>
      <c r="F3" s="455"/>
      <c r="G3" s="455"/>
      <c r="H3" s="455"/>
    </row>
    <row r="4" spans="1:12" x14ac:dyDescent="0.2">
      <c r="A4" s="457"/>
      <c r="B4" s="455"/>
      <c r="C4" s="455"/>
      <c r="D4" s="455"/>
      <c r="E4" s="455"/>
      <c r="F4" s="455"/>
      <c r="G4" s="455"/>
      <c r="H4" s="455"/>
    </row>
    <row r="5" spans="1:12" x14ac:dyDescent="0.2">
      <c r="A5" s="458"/>
      <c r="B5" s="459"/>
      <c r="C5" s="1063" t="s">
        <v>627</v>
      </c>
      <c r="D5" s="1063"/>
      <c r="E5" s="1063"/>
      <c r="F5" s="1063"/>
      <c r="G5" s="1063"/>
      <c r="H5" s="1063"/>
      <c r="I5" s="460"/>
      <c r="J5" s="460"/>
    </row>
    <row r="6" spans="1:12" x14ac:dyDescent="0.2">
      <c r="A6" s="461"/>
      <c r="B6" s="462"/>
      <c r="C6" s="1064" t="s">
        <v>611</v>
      </c>
      <c r="D6" s="1064"/>
      <c r="E6" s="1065"/>
      <c r="F6" s="1066" t="s">
        <v>424</v>
      </c>
      <c r="G6" s="1064"/>
      <c r="H6" s="1064"/>
      <c r="I6" s="1067"/>
      <c r="J6" s="1067"/>
      <c r="K6" s="1067"/>
      <c r="L6" s="1067"/>
    </row>
    <row r="7" spans="1:12" x14ac:dyDescent="0.2">
      <c r="A7" s="457"/>
      <c r="B7" s="463"/>
      <c r="C7" s="463" t="s">
        <v>65</v>
      </c>
      <c r="D7" s="463" t="s">
        <v>618</v>
      </c>
      <c r="E7" s="464" t="s">
        <v>619</v>
      </c>
      <c r="F7" s="465" t="s">
        <v>65</v>
      </c>
      <c r="G7" s="463" t="s">
        <v>618</v>
      </c>
      <c r="H7" s="463" t="s">
        <v>619</v>
      </c>
    </row>
    <row r="8" spans="1:12" x14ac:dyDescent="0.2">
      <c r="A8" s="466"/>
      <c r="B8" s="948">
        <v>44227</v>
      </c>
      <c r="C8" s="467">
        <v>5.8491528490202001</v>
      </c>
      <c r="D8" s="467">
        <v>5.8230874436840097</v>
      </c>
      <c r="E8" s="468">
        <v>5.9901394994837602</v>
      </c>
      <c r="F8" s="469">
        <v>4.4034206341998603</v>
      </c>
      <c r="G8" s="467">
        <v>3.09010927875859</v>
      </c>
      <c r="H8" s="467">
        <v>3.9923414223589302</v>
      </c>
      <c r="I8" s="251"/>
      <c r="J8" s="251"/>
    </row>
    <row r="9" spans="1:12" x14ac:dyDescent="0.2">
      <c r="A9" s="461"/>
      <c r="B9" s="928">
        <v>44255</v>
      </c>
      <c r="C9" s="470">
        <v>5.7873474273559298</v>
      </c>
      <c r="D9" s="470">
        <v>5.7851092593148596</v>
      </c>
      <c r="E9" s="471">
        <v>5.9698233080787197</v>
      </c>
      <c r="F9" s="472">
        <v>4.3236582251927498</v>
      </c>
      <c r="G9" s="470">
        <v>3.0727111409879302</v>
      </c>
      <c r="H9" s="470">
        <v>3.9935882310227502</v>
      </c>
      <c r="I9" s="251"/>
      <c r="J9" s="251"/>
    </row>
    <row r="10" spans="1:12" x14ac:dyDescent="0.2">
      <c r="A10" s="461"/>
      <c r="B10" s="928">
        <v>44286</v>
      </c>
      <c r="C10" s="470">
        <v>5.7655379952685202</v>
      </c>
      <c r="D10" s="470">
        <v>5.6978234655693596</v>
      </c>
      <c r="E10" s="471">
        <v>6.0438827618697397</v>
      </c>
      <c r="F10" s="472">
        <v>4.3144664591178499</v>
      </c>
      <c r="G10" s="470">
        <v>3.0714385421327601</v>
      </c>
      <c r="H10" s="470">
        <v>3.9923074263480101</v>
      </c>
      <c r="I10" s="251"/>
      <c r="J10" s="251"/>
    </row>
    <row r="11" spans="1:12" x14ac:dyDescent="0.2">
      <c r="A11" s="461"/>
      <c r="B11" s="928">
        <v>44316</v>
      </c>
      <c r="C11" s="470">
        <v>5.7447567001495603</v>
      </c>
      <c r="D11" s="470">
        <v>5.6681574493634299</v>
      </c>
      <c r="E11" s="471">
        <v>6.0664601562958298</v>
      </c>
      <c r="F11" s="472">
        <v>4.3052585857460404</v>
      </c>
      <c r="G11" s="470">
        <v>3.07080854969435</v>
      </c>
      <c r="H11" s="470">
        <v>3.9983672734962199</v>
      </c>
      <c r="I11" s="251"/>
      <c r="J11" s="251"/>
    </row>
    <row r="12" spans="1:12" x14ac:dyDescent="0.2">
      <c r="A12" s="461"/>
      <c r="B12" s="928">
        <v>44347</v>
      </c>
      <c r="C12" s="470">
        <v>5.7156925364043101</v>
      </c>
      <c r="D12" s="470">
        <v>5.6480273715814899</v>
      </c>
      <c r="E12" s="471">
        <v>6.04714946492492</v>
      </c>
      <c r="F12" s="472">
        <v>4.2973100631526897</v>
      </c>
      <c r="G12" s="470">
        <v>3.0714490735415501</v>
      </c>
      <c r="H12" s="470">
        <v>3.98602678777435</v>
      </c>
      <c r="I12" s="251"/>
      <c r="J12" s="251"/>
    </row>
    <row r="13" spans="1:12" x14ac:dyDescent="0.2">
      <c r="A13" s="461"/>
      <c r="B13" s="928">
        <v>44377</v>
      </c>
      <c r="C13" s="470">
        <v>5.6734262218478104</v>
      </c>
      <c r="D13" s="470">
        <v>5.6037274395123804</v>
      </c>
      <c r="E13" s="471">
        <v>6.0334823146386798</v>
      </c>
      <c r="F13" s="472">
        <v>4.2686531877186704</v>
      </c>
      <c r="G13" s="470">
        <v>3.0709357457992401</v>
      </c>
      <c r="H13" s="470">
        <v>3.95782942590077</v>
      </c>
      <c r="I13" s="251"/>
      <c r="J13" s="251"/>
    </row>
    <row r="14" spans="1:12" x14ac:dyDescent="0.2">
      <c r="A14" s="461"/>
      <c r="B14" s="928">
        <v>44408</v>
      </c>
      <c r="C14" s="470">
        <v>5.6514474657268403</v>
      </c>
      <c r="D14" s="470">
        <v>5.5625676795686001</v>
      </c>
      <c r="E14" s="471">
        <v>5.9917932999649297</v>
      </c>
      <c r="F14" s="472">
        <v>4.1936578381128999</v>
      </c>
      <c r="G14" s="470">
        <v>3.0495140785273702</v>
      </c>
      <c r="H14" s="470">
        <v>3.90980818956404</v>
      </c>
      <c r="I14" s="251"/>
      <c r="J14" s="251"/>
    </row>
    <row r="15" spans="1:12" x14ac:dyDescent="0.2">
      <c r="A15" s="461"/>
      <c r="B15" s="928">
        <v>44439</v>
      </c>
      <c r="C15" s="470">
        <v>5.6261492721617303</v>
      </c>
      <c r="D15" s="470">
        <v>5.5291101332084498</v>
      </c>
      <c r="E15" s="471">
        <v>5.9863858379427803</v>
      </c>
      <c r="F15" s="472">
        <v>4.1923087781449002</v>
      </c>
      <c r="G15" s="470">
        <v>3.0412443884505098</v>
      </c>
      <c r="H15" s="470">
        <v>3.9035119837677801</v>
      </c>
      <c r="I15" s="251"/>
      <c r="J15" s="251"/>
    </row>
    <row r="16" spans="1:12" x14ac:dyDescent="0.2">
      <c r="A16" s="461"/>
      <c r="B16" s="928">
        <v>44469</v>
      </c>
      <c r="C16" s="470">
        <v>5.5946443801610402</v>
      </c>
      <c r="D16" s="470">
        <v>5.4996431135673696</v>
      </c>
      <c r="E16" s="471">
        <v>5.9209790983153203</v>
      </c>
      <c r="F16" s="472">
        <v>4.1864844994714501</v>
      </c>
      <c r="G16" s="470">
        <v>3.0405271272497001</v>
      </c>
      <c r="H16" s="470">
        <v>3.9007249183211901</v>
      </c>
      <c r="I16" s="251"/>
      <c r="J16" s="251"/>
    </row>
    <row r="17" spans="1:15" x14ac:dyDescent="0.2">
      <c r="A17" s="461"/>
      <c r="B17" s="928">
        <v>44500</v>
      </c>
      <c r="C17" s="470">
        <v>5.5588205872878804</v>
      </c>
      <c r="D17" s="470">
        <v>5.47041908127136</v>
      </c>
      <c r="E17" s="471">
        <v>5.9195424448153302</v>
      </c>
      <c r="F17" s="472">
        <v>4.18046880648469</v>
      </c>
      <c r="G17" s="470">
        <v>3.0452706867472399</v>
      </c>
      <c r="H17" s="470">
        <v>3.8810620402861602</v>
      </c>
      <c r="I17" s="251"/>
      <c r="J17" s="251"/>
    </row>
    <row r="18" spans="1:15" x14ac:dyDescent="0.2">
      <c r="A18" s="461"/>
      <c r="B18" s="928">
        <v>44530</v>
      </c>
      <c r="C18" s="470">
        <v>5.5023568292374803</v>
      </c>
      <c r="D18" s="470">
        <v>5.45262503194507</v>
      </c>
      <c r="E18" s="471">
        <v>5.9141103321102602</v>
      </c>
      <c r="F18" s="472">
        <v>4.1753466751541</v>
      </c>
      <c r="G18" s="470">
        <v>3.0424279672272099</v>
      </c>
      <c r="H18" s="470">
        <v>3.8661848517348298</v>
      </c>
      <c r="I18" s="251"/>
      <c r="J18" s="251"/>
    </row>
    <row r="19" spans="1:15" x14ac:dyDescent="0.2">
      <c r="A19" s="461"/>
      <c r="B19" s="928">
        <v>44561</v>
      </c>
      <c r="C19" s="470">
        <v>5.5986984973162901</v>
      </c>
      <c r="D19" s="470">
        <v>5.4947211113058696</v>
      </c>
      <c r="E19" s="471">
        <v>5.9003393414830496</v>
      </c>
      <c r="F19" s="472">
        <v>4.1394201276046001</v>
      </c>
      <c r="G19" s="470">
        <v>3.08157640919804</v>
      </c>
      <c r="H19" s="470">
        <v>3.8453585246572302</v>
      </c>
      <c r="I19" s="251"/>
      <c r="J19" s="251"/>
    </row>
    <row r="20" spans="1:15" x14ac:dyDescent="0.2">
      <c r="A20" s="461"/>
      <c r="B20" s="928">
        <v>44592</v>
      </c>
      <c r="C20" s="470">
        <v>5.5755592202644104</v>
      </c>
      <c r="D20" s="470">
        <v>5.4786562060014496</v>
      </c>
      <c r="E20" s="471">
        <v>5.8627149392374003</v>
      </c>
      <c r="F20" s="472">
        <v>4.0803310507532604</v>
      </c>
      <c r="G20" s="470">
        <v>3.0610492189613301</v>
      </c>
      <c r="H20" s="470">
        <v>3.8181620284807498</v>
      </c>
      <c r="I20" s="251"/>
      <c r="J20" s="251"/>
    </row>
    <row r="21" spans="1:15" x14ac:dyDescent="0.2">
      <c r="A21" s="461"/>
      <c r="B21" s="928">
        <v>44620</v>
      </c>
      <c r="C21" s="470">
        <v>5.5243880382719199</v>
      </c>
      <c r="D21" s="470">
        <v>5.4466996597564101</v>
      </c>
      <c r="E21" s="471">
        <v>5.83717556639143</v>
      </c>
      <c r="F21" s="472">
        <v>4.0649488659828501</v>
      </c>
      <c r="G21" s="470">
        <v>3.05173321080995</v>
      </c>
      <c r="H21" s="470">
        <v>3.81081446234449</v>
      </c>
      <c r="I21" s="251"/>
      <c r="J21" s="251"/>
    </row>
    <row r="22" spans="1:15" x14ac:dyDescent="0.2">
      <c r="A22" s="461"/>
      <c r="B22" s="928">
        <v>44651</v>
      </c>
      <c r="C22" s="470">
        <v>5.49366284003679</v>
      </c>
      <c r="D22" s="470">
        <v>5.4345762622081297</v>
      </c>
      <c r="E22" s="471">
        <v>5.8057998646218101</v>
      </c>
      <c r="F22" s="472">
        <v>4.0614678742525303</v>
      </c>
      <c r="G22" s="470">
        <v>3.0483517589566</v>
      </c>
      <c r="H22" s="470">
        <v>3.8068930165149801</v>
      </c>
      <c r="I22" s="251"/>
      <c r="J22" s="251"/>
    </row>
    <row r="23" spans="1:15" x14ac:dyDescent="0.2">
      <c r="A23" s="461"/>
      <c r="B23" s="928">
        <v>44681</v>
      </c>
      <c r="C23" s="470">
        <v>5.4775616107644503</v>
      </c>
      <c r="D23" s="470">
        <v>5.4350925210809597</v>
      </c>
      <c r="E23" s="471">
        <v>5.7732393725336202</v>
      </c>
      <c r="F23" s="472">
        <v>4.0575603557866504</v>
      </c>
      <c r="G23" s="470">
        <v>3.0463629704966602</v>
      </c>
      <c r="H23" s="470">
        <v>3.7768128690583498</v>
      </c>
      <c r="I23" s="251"/>
      <c r="J23" s="251"/>
    </row>
    <row r="24" spans="1:15" x14ac:dyDescent="0.2">
      <c r="A24" s="461"/>
      <c r="B24" s="928">
        <v>44712</v>
      </c>
      <c r="C24" s="470">
        <v>5.4497273395458201</v>
      </c>
      <c r="D24" s="470">
        <v>5.4176174371583699</v>
      </c>
      <c r="E24" s="471">
        <v>5.75225847114051</v>
      </c>
      <c r="F24" s="472">
        <v>4.0613487579287701</v>
      </c>
      <c r="G24" s="470">
        <v>3.0452254284847</v>
      </c>
      <c r="H24" s="470">
        <v>3.7535481437711899</v>
      </c>
      <c r="I24" s="251"/>
      <c r="J24" s="251"/>
    </row>
    <row r="25" spans="1:15" x14ac:dyDescent="0.2">
      <c r="A25" s="461"/>
      <c r="B25" s="928">
        <v>44742</v>
      </c>
      <c r="C25" s="470">
        <v>5.4332579998738204</v>
      </c>
      <c r="D25" s="470">
        <v>5.4033447198210398</v>
      </c>
      <c r="E25" s="471">
        <v>5.7455995437206697</v>
      </c>
      <c r="F25" s="472">
        <v>4.0625287976366398</v>
      </c>
      <c r="G25" s="470">
        <v>3.0419613197200301</v>
      </c>
      <c r="H25" s="470">
        <v>3.7100217484416702</v>
      </c>
      <c r="I25" s="251"/>
      <c r="J25" s="251"/>
    </row>
    <row r="26" spans="1:15" x14ac:dyDescent="0.2">
      <c r="A26" s="461"/>
      <c r="B26" s="928">
        <v>44773</v>
      </c>
      <c r="C26" s="470">
        <v>5.4574350160200096</v>
      </c>
      <c r="D26" s="470">
        <v>5.3877852832782702</v>
      </c>
      <c r="E26" s="471">
        <v>5.7346931384416804</v>
      </c>
      <c r="F26" s="472">
        <v>4.0470562869212703</v>
      </c>
      <c r="G26" s="470">
        <v>3.0311109280419499</v>
      </c>
      <c r="H26" s="470">
        <v>3.69143694528247</v>
      </c>
      <c r="I26" s="251"/>
      <c r="J26" s="251"/>
    </row>
    <row r="27" spans="1:15" x14ac:dyDescent="0.2">
      <c r="A27" s="461"/>
      <c r="B27" s="928">
        <v>44804</v>
      </c>
      <c r="C27" s="470">
        <v>5.6314197175150698</v>
      </c>
      <c r="D27" s="470">
        <v>5.3710800326535502</v>
      </c>
      <c r="E27" s="471">
        <v>5.7382531809889601</v>
      </c>
      <c r="F27" s="472">
        <v>4.08553062650671</v>
      </c>
      <c r="G27" s="470">
        <v>3.02512933468378</v>
      </c>
      <c r="H27" s="470">
        <v>3.6959736676966202</v>
      </c>
      <c r="I27" s="251"/>
      <c r="J27" s="251"/>
    </row>
    <row r="28" spans="1:15" x14ac:dyDescent="0.2">
      <c r="A28" s="461"/>
      <c r="B28" s="928">
        <v>44834</v>
      </c>
      <c r="C28" s="470">
        <v>5.6984672623834403</v>
      </c>
      <c r="D28" s="470">
        <v>5.3678777147294801</v>
      </c>
      <c r="E28" s="471">
        <v>5.7231804312462904</v>
      </c>
      <c r="F28" s="472">
        <v>4.0882183703592201</v>
      </c>
      <c r="G28" s="470">
        <v>3.0242617466618298</v>
      </c>
      <c r="H28" s="470">
        <v>3.6958803174592298</v>
      </c>
      <c r="I28" s="251"/>
      <c r="J28" s="251"/>
    </row>
    <row r="29" spans="1:15" x14ac:dyDescent="0.2">
      <c r="A29" s="461"/>
      <c r="B29" s="928">
        <v>44865</v>
      </c>
      <c r="C29" s="470">
        <v>6.1995093941343304</v>
      </c>
      <c r="D29" s="470">
        <v>5.3477224588600603</v>
      </c>
      <c r="E29" s="471">
        <v>5.7066161531164896</v>
      </c>
      <c r="F29" s="472">
        <v>4.0953063316778398</v>
      </c>
      <c r="G29" s="470">
        <v>3.0226970388691101</v>
      </c>
      <c r="H29" s="470">
        <v>3.6982697657321899</v>
      </c>
      <c r="I29" s="251"/>
      <c r="J29" s="251"/>
      <c r="O29" s="245" t="s">
        <v>66</v>
      </c>
    </row>
    <row r="30" spans="1:15" x14ac:dyDescent="0.2">
      <c r="A30" s="461"/>
      <c r="B30" s="928">
        <v>44895</v>
      </c>
      <c r="C30" s="470">
        <v>6.2200427244943901</v>
      </c>
      <c r="D30" s="470">
        <v>5.3316663057315896</v>
      </c>
      <c r="E30" s="471">
        <v>5.6918870201211602</v>
      </c>
      <c r="F30" s="472">
        <v>3.9945524371904999</v>
      </c>
      <c r="G30" s="470">
        <v>3.02184259598125</v>
      </c>
      <c r="H30" s="470">
        <v>3.6913645678701399</v>
      </c>
      <c r="I30" s="251"/>
      <c r="J30" s="251"/>
    </row>
    <row r="31" spans="1:15" x14ac:dyDescent="0.2">
      <c r="A31" s="461"/>
      <c r="B31" s="928">
        <v>44926</v>
      </c>
      <c r="C31" s="470">
        <v>6.2607214975691896</v>
      </c>
      <c r="D31" s="470">
        <v>5.3141187177224998</v>
      </c>
      <c r="E31" s="471">
        <v>5.68771060828601</v>
      </c>
      <c r="F31" s="472">
        <v>4.0035414528824802</v>
      </c>
      <c r="G31" s="470">
        <v>3.0208876500824502</v>
      </c>
      <c r="H31" s="470">
        <v>3.69237622119002</v>
      </c>
      <c r="I31" s="251"/>
      <c r="J31" s="251"/>
    </row>
    <row r="32" spans="1:15" x14ac:dyDescent="0.2">
      <c r="A32" s="461"/>
      <c r="B32" s="928">
        <v>44957</v>
      </c>
      <c r="C32" s="470">
        <v>6.57146718046699</v>
      </c>
      <c r="D32" s="470">
        <v>5.2898184218581097</v>
      </c>
      <c r="E32" s="471">
        <v>5.7204352559926397</v>
      </c>
      <c r="F32" s="472">
        <v>3.8367479419693602</v>
      </c>
      <c r="G32" s="470">
        <v>3.0034121826011702</v>
      </c>
      <c r="H32" s="470">
        <v>3.6084448832134499</v>
      </c>
      <c r="I32" s="251"/>
      <c r="J32" s="251"/>
    </row>
    <row r="33" spans="1:12" x14ac:dyDescent="0.2">
      <c r="A33" s="461"/>
      <c r="B33" s="928">
        <v>44985</v>
      </c>
      <c r="C33" s="470">
        <v>7.03971784395796</v>
      </c>
      <c r="D33" s="470">
        <v>5.2787910199100301</v>
      </c>
      <c r="E33" s="471">
        <v>5.7805515161431096</v>
      </c>
      <c r="F33" s="472">
        <v>3.8438960369302602</v>
      </c>
      <c r="G33" s="470">
        <v>2.9983208531014101</v>
      </c>
      <c r="H33" s="470">
        <v>3.59868880921809</v>
      </c>
      <c r="I33" s="251"/>
      <c r="J33" s="251"/>
    </row>
    <row r="34" spans="1:12" x14ac:dyDescent="0.2">
      <c r="A34" s="457"/>
      <c r="B34" s="929">
        <v>45016</v>
      </c>
      <c r="C34" s="473">
        <v>7.0433536027583896</v>
      </c>
      <c r="D34" s="473">
        <v>5.27919865038848</v>
      </c>
      <c r="E34" s="474">
        <v>5.7903681924473096</v>
      </c>
      <c r="F34" s="475">
        <v>3.84563130575278</v>
      </c>
      <c r="G34" s="473">
        <v>2.9954819458222102</v>
      </c>
      <c r="H34" s="473">
        <v>3.60079286159915</v>
      </c>
    </row>
    <row r="35" spans="1:12" x14ac:dyDescent="0.2">
      <c r="A35" s="466"/>
      <c r="B35" s="462"/>
      <c r="C35" s="462"/>
      <c r="D35" s="462"/>
      <c r="E35" s="462"/>
      <c r="F35" s="462"/>
      <c r="G35" s="462"/>
      <c r="H35" s="462"/>
    </row>
    <row r="36" spans="1:12" x14ac:dyDescent="0.2">
      <c r="A36" s="461"/>
      <c r="B36" s="476" t="s">
        <v>946</v>
      </c>
    </row>
    <row r="37" spans="1:12" x14ac:dyDescent="0.2">
      <c r="A37" s="461"/>
      <c r="B37" s="409" t="s">
        <v>419</v>
      </c>
    </row>
    <row r="38" spans="1:12" x14ac:dyDescent="0.2">
      <c r="A38" s="461"/>
      <c r="H38" s="434"/>
      <c r="I38" s="409"/>
      <c r="J38" s="409"/>
      <c r="K38" s="409"/>
      <c r="L38" s="434"/>
    </row>
    <row r="39" spans="1:12" x14ac:dyDescent="0.2">
      <c r="A39" s="461"/>
    </row>
    <row r="40" spans="1:12" x14ac:dyDescent="0.2">
      <c r="A40" s="461"/>
    </row>
    <row r="41" spans="1:12" x14ac:dyDescent="0.2">
      <c r="A41" s="461"/>
    </row>
    <row r="42" spans="1:12" x14ac:dyDescent="0.2">
      <c r="A42" s="461"/>
    </row>
    <row r="43" spans="1:12" x14ac:dyDescent="0.2">
      <c r="A43" s="461"/>
    </row>
  </sheetData>
  <mergeCells count="5">
    <mergeCell ref="C5:H5"/>
    <mergeCell ref="C6:E6"/>
    <mergeCell ref="F6:H6"/>
    <mergeCell ref="I6:J6"/>
    <mergeCell ref="K6:L6"/>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0F52F-E629-4037-8D7F-38D7F8604C9A}">
  <dimension ref="B2:P38"/>
  <sheetViews>
    <sheetView workbookViewId="0">
      <selection activeCell="L27" sqref="L27"/>
    </sheetView>
  </sheetViews>
  <sheetFormatPr defaultColWidth="9.140625" defaultRowHeight="11.25" x14ac:dyDescent="0.2"/>
  <cols>
    <col min="1" max="1" width="9.140625" style="478"/>
    <col min="2" max="2" width="21.7109375" style="478" bestFit="1" customWidth="1"/>
    <col min="3" max="3" width="12.7109375" style="478" customWidth="1"/>
    <col min="4" max="4" width="13.28515625" style="478" customWidth="1"/>
    <col min="5" max="6" width="11" style="478" customWidth="1"/>
    <col min="7" max="7" width="13" style="478" customWidth="1"/>
    <col min="8" max="8" width="13.85546875" style="478" customWidth="1"/>
    <col min="9" max="9" width="15.7109375" style="478" customWidth="1"/>
    <col min="10" max="10" width="20.28515625" style="478" customWidth="1"/>
    <col min="11" max="11" width="13.7109375" style="478" customWidth="1"/>
    <col min="12" max="12" width="17.42578125" style="478" customWidth="1"/>
    <col min="13" max="16" width="9.140625" style="478" customWidth="1"/>
    <col min="17" max="16384" width="9.140625" style="478"/>
  </cols>
  <sheetData>
    <row r="2" spans="2:16" ht="15.75" x14ac:dyDescent="0.2">
      <c r="B2" s="477" t="s">
        <v>629</v>
      </c>
    </row>
    <row r="4" spans="2:16" ht="65.25" customHeight="1" x14ac:dyDescent="0.2">
      <c r="B4" s="479" t="s">
        <v>633</v>
      </c>
      <c r="C4" s="479" t="s">
        <v>634</v>
      </c>
      <c r="D4" s="479" t="s">
        <v>635</v>
      </c>
      <c r="E4" s="479" t="s">
        <v>636</v>
      </c>
      <c r="F4" s="479" t="s">
        <v>637</v>
      </c>
      <c r="G4" s="479" t="s">
        <v>638</v>
      </c>
      <c r="H4" s="479" t="s">
        <v>639</v>
      </c>
      <c r="I4" s="479" t="s">
        <v>640</v>
      </c>
      <c r="J4" s="479" t="s">
        <v>641</v>
      </c>
      <c r="K4" s="480"/>
    </row>
    <row r="5" spans="2:16" x14ac:dyDescent="0.2">
      <c r="B5" s="481" t="s">
        <v>611</v>
      </c>
      <c r="C5" s="482">
        <f>SUM(C6:C10)</f>
        <v>2131.8037504479389</v>
      </c>
      <c r="D5" s="482">
        <f t="shared" ref="D5" si="0">SUM(D6:D10)</f>
        <v>230996</v>
      </c>
      <c r="E5" s="483"/>
      <c r="F5" s="483"/>
      <c r="G5" s="482">
        <f>SUMPRODUCT($D$6:$D$10,$G$6:$G$10)/SUM($D$6:$D$10)</f>
        <v>2195.3717836066558</v>
      </c>
      <c r="H5" s="482">
        <f>SUMPRODUCT($D$6:$D$10,$H$6:$H$10)/SUM($D$6:$D$10)</f>
        <v>140.70314044543886</v>
      </c>
      <c r="I5" s="482">
        <f>C5/D5*1000000</f>
        <v>9228.7474694277771</v>
      </c>
      <c r="J5" s="484">
        <f>SUMPRODUCT($C$6:$C$10,$J$6:$J$10)/SUM($C$6:$C$10)</f>
        <v>7.4557635493472096</v>
      </c>
    </row>
    <row r="6" spans="2:16" x14ac:dyDescent="0.2">
      <c r="B6" s="485" t="s">
        <v>642</v>
      </c>
      <c r="C6" s="486">
        <v>20.076318447143102</v>
      </c>
      <c r="D6" s="486">
        <v>6233</v>
      </c>
      <c r="E6" s="487">
        <v>9.4175265630922281E-3</v>
      </c>
      <c r="F6" s="487">
        <v>2.6983151223397808E-2</v>
      </c>
      <c r="G6" s="486">
        <v>923.92159298977697</v>
      </c>
      <c r="H6" s="486">
        <v>0</v>
      </c>
      <c r="I6" s="486">
        <v>3220.9719953703102</v>
      </c>
      <c r="J6" s="488">
        <v>5.1683461763857999</v>
      </c>
      <c r="O6" s="486"/>
      <c r="P6" s="486"/>
    </row>
    <row r="7" spans="2:16" x14ac:dyDescent="0.2">
      <c r="B7" s="485" t="s">
        <v>986</v>
      </c>
      <c r="C7" s="486">
        <v>502.78552757050898</v>
      </c>
      <c r="D7" s="486">
        <v>121363</v>
      </c>
      <c r="E7" s="487">
        <v>0.23584981847642528</v>
      </c>
      <c r="F7" s="487">
        <v>0.52539005004415662</v>
      </c>
      <c r="G7" s="486">
        <v>1963.64481501712</v>
      </c>
      <c r="H7" s="486">
        <v>45.3050353176966</v>
      </c>
      <c r="I7" s="486">
        <v>4142.8238225036403</v>
      </c>
      <c r="J7" s="488">
        <v>3.5176859687791202</v>
      </c>
      <c r="O7" s="486"/>
      <c r="P7" s="486"/>
    </row>
    <row r="8" spans="2:16" x14ac:dyDescent="0.2">
      <c r="B8" s="485" t="s">
        <v>987</v>
      </c>
      <c r="C8" s="486">
        <v>697.90869200743202</v>
      </c>
      <c r="D8" s="486">
        <v>61542</v>
      </c>
      <c r="E8" s="487">
        <v>0.32737942780182561</v>
      </c>
      <c r="F8" s="487">
        <v>0.26642019775234205</v>
      </c>
      <c r="G8" s="486">
        <v>2362.4156805060802</v>
      </c>
      <c r="H8" s="486">
        <v>171.14800406070501</v>
      </c>
      <c r="I8" s="486">
        <v>11340.364174180801</v>
      </c>
      <c r="J8" s="488">
        <v>6.0283076837181699</v>
      </c>
      <c r="O8" s="486"/>
      <c r="P8" s="486"/>
    </row>
    <row r="9" spans="2:16" x14ac:dyDescent="0.2">
      <c r="B9" s="485" t="s">
        <v>988</v>
      </c>
      <c r="C9" s="486">
        <v>747.87626990908495</v>
      </c>
      <c r="D9" s="486">
        <v>39629</v>
      </c>
      <c r="E9" s="487">
        <v>0.35081853559547388</v>
      </c>
      <c r="F9" s="487">
        <v>0.17155708323953661</v>
      </c>
      <c r="G9" s="486">
        <v>2645.9490301422402</v>
      </c>
      <c r="H9" s="486">
        <v>334.19048779854899</v>
      </c>
      <c r="I9" s="486">
        <v>18871.944028592301</v>
      </c>
      <c r="J9" s="488">
        <v>9.1120758621500695</v>
      </c>
      <c r="O9" s="486"/>
      <c r="P9" s="486"/>
    </row>
    <row r="10" spans="2:16" x14ac:dyDescent="0.2">
      <c r="B10" s="485" t="s">
        <v>989</v>
      </c>
      <c r="C10" s="486">
        <v>163.15694251376999</v>
      </c>
      <c r="D10" s="486">
        <v>2229</v>
      </c>
      <c r="E10" s="487">
        <v>7.6534691563183113E-2</v>
      </c>
      <c r="F10" s="487">
        <v>9.6495177405669357E-3</v>
      </c>
      <c r="G10" s="486">
        <v>5744.8953013741802</v>
      </c>
      <c r="H10" s="486">
        <v>1447.7713423958601</v>
      </c>
      <c r="I10" s="486">
        <v>73197.372146150694</v>
      </c>
      <c r="J10" s="488">
        <v>18.386640825293401</v>
      </c>
      <c r="O10" s="486"/>
      <c r="P10" s="486"/>
    </row>
    <row r="11" spans="2:16" x14ac:dyDescent="0.2">
      <c r="B11" s="481" t="s">
        <v>424</v>
      </c>
      <c r="C11" s="482">
        <f>SUM(C12:C16)</f>
        <v>3224.1259923657844</v>
      </c>
      <c r="D11" s="482">
        <f t="shared" ref="D11" si="1">SUM(D12:D16)</f>
        <v>95065</v>
      </c>
      <c r="E11" s="483"/>
      <c r="F11" s="483"/>
      <c r="G11" s="482">
        <f>SUMPRODUCT($D$12:$D$16,$G$12:$G$16)/SUM($D$12:$D$16)</f>
        <v>3891.5586010319453</v>
      </c>
      <c r="H11" s="482">
        <f>SUMPRODUCT($D$12:$D$16,$H$12:$H$16)/SUM($D$12:$D$16)</f>
        <v>163.24918158566746</v>
      </c>
      <c r="I11" s="482">
        <f>C11/D11*1000000</f>
        <v>33914.963365757998</v>
      </c>
      <c r="J11" s="484">
        <f>SUMPRODUCT($C$12:$C$16,$J$12:$J$16)/SUM($C$12:$C$16)</f>
        <v>15.060878979418487</v>
      </c>
    </row>
    <row r="12" spans="2:16" x14ac:dyDescent="0.2">
      <c r="B12" s="485" t="s">
        <v>642</v>
      </c>
      <c r="C12" s="486">
        <v>588.32512625920799</v>
      </c>
      <c r="D12" s="486">
        <v>23796</v>
      </c>
      <c r="E12" s="487">
        <v>0.18247584854074189</v>
      </c>
      <c r="F12" s="487">
        <v>0.2503129437753116</v>
      </c>
      <c r="G12" s="486">
        <v>3722.5111781624801</v>
      </c>
      <c r="H12" s="486">
        <v>0</v>
      </c>
      <c r="I12" s="486">
        <v>24723.6983635572</v>
      </c>
      <c r="J12" s="488">
        <v>12.2436612619095</v>
      </c>
      <c r="O12" s="486"/>
      <c r="P12" s="486"/>
    </row>
    <row r="13" spans="2:16" x14ac:dyDescent="0.2">
      <c r="B13" s="485" t="s">
        <v>986</v>
      </c>
      <c r="C13" s="486">
        <v>1095.75679341164</v>
      </c>
      <c r="D13" s="486">
        <v>43333</v>
      </c>
      <c r="E13" s="487">
        <v>0.33986165429211423</v>
      </c>
      <c r="F13" s="487">
        <v>0.45582496186819543</v>
      </c>
      <c r="G13" s="486">
        <v>3817.04585989108</v>
      </c>
      <c r="H13" s="486">
        <v>80.033604892954301</v>
      </c>
      <c r="I13" s="486">
        <v>25286.8897471128</v>
      </c>
      <c r="J13" s="488">
        <v>11.502390359838399</v>
      </c>
      <c r="L13" s="489"/>
      <c r="O13" s="486"/>
      <c r="P13" s="486"/>
    </row>
    <row r="14" spans="2:16" x14ac:dyDescent="0.2">
      <c r="B14" s="485" t="s">
        <v>987</v>
      </c>
      <c r="C14" s="486">
        <v>784.25326646227302</v>
      </c>
      <c r="D14" s="486">
        <v>16234</v>
      </c>
      <c r="E14" s="487">
        <v>0.2432452293487474</v>
      </c>
      <c r="F14" s="487">
        <v>0.17076736969441961</v>
      </c>
      <c r="G14" s="486">
        <v>4124.1985485078903</v>
      </c>
      <c r="H14" s="486">
        <v>294.142325913685</v>
      </c>
      <c r="I14" s="486">
        <v>48309.305560075998</v>
      </c>
      <c r="J14" s="488">
        <v>16.407196521983899</v>
      </c>
      <c r="L14" s="490"/>
      <c r="O14" s="486"/>
      <c r="P14" s="486"/>
    </row>
    <row r="15" spans="2:16" x14ac:dyDescent="0.2">
      <c r="B15" s="485" t="s">
        <v>988</v>
      </c>
      <c r="C15" s="486">
        <v>647.604335602893</v>
      </c>
      <c r="D15" s="486">
        <v>10089</v>
      </c>
      <c r="E15" s="487">
        <v>0.20086198155292834</v>
      </c>
      <c r="F15" s="487">
        <v>0.10612738652500921</v>
      </c>
      <c r="G15" s="486">
        <v>4259.8941549769597</v>
      </c>
      <c r="H15" s="486">
        <v>578.005201217077</v>
      </c>
      <c r="I15" s="486">
        <v>64189.150124184103</v>
      </c>
      <c r="J15" s="488">
        <v>20.7513167962403</v>
      </c>
      <c r="L15" s="490"/>
      <c r="O15" s="486"/>
      <c r="P15" s="486"/>
    </row>
    <row r="16" spans="2:16" x14ac:dyDescent="0.2">
      <c r="B16" s="485" t="s">
        <v>989</v>
      </c>
      <c r="C16" s="486">
        <v>108.18647062977</v>
      </c>
      <c r="D16" s="486">
        <v>1613</v>
      </c>
      <c r="E16" s="487">
        <v>3.3555286265468005E-2</v>
      </c>
      <c r="F16" s="487">
        <v>1.6967338137064115E-2</v>
      </c>
      <c r="G16" s="486">
        <v>3741.96081763651</v>
      </c>
      <c r="H16" s="486">
        <v>895.58974126053204</v>
      </c>
      <c r="I16" s="486">
        <v>67071.587495207496</v>
      </c>
      <c r="J16" s="488">
        <v>22.600379174618901</v>
      </c>
      <c r="L16" s="486"/>
      <c r="O16" s="486"/>
      <c r="P16" s="486"/>
    </row>
    <row r="17" spans="2:12" x14ac:dyDescent="0.2">
      <c r="B17" s="481" t="s">
        <v>643</v>
      </c>
      <c r="C17" s="482">
        <f>C11+C5</f>
        <v>5355.9297428137234</v>
      </c>
      <c r="D17" s="482">
        <f>D11+D5</f>
        <v>326061</v>
      </c>
      <c r="E17" s="483"/>
      <c r="F17" s="483"/>
      <c r="G17" s="482">
        <f>(G5*D5+G11*D11)/(D5+D11)</f>
        <v>2689.9050145006763</v>
      </c>
      <c r="H17" s="482">
        <f>(H5*D5+H11*D11)/(D5+D11)</f>
        <v>147.27657118691312</v>
      </c>
      <c r="I17" s="482">
        <f>C17/D17*1000000</f>
        <v>16426.158733530607</v>
      </c>
      <c r="J17" s="484">
        <f>(J5*C5+J11*C11)/(C5+C11)</f>
        <v>12.033838974241311</v>
      </c>
      <c r="K17" s="491"/>
    </row>
    <row r="18" spans="2:12" x14ac:dyDescent="0.2">
      <c r="B18" s="492" t="s">
        <v>630</v>
      </c>
      <c r="C18" s="493"/>
      <c r="D18" s="493"/>
      <c r="G18" s="493"/>
      <c r="H18" s="493"/>
      <c r="I18" s="493"/>
      <c r="J18" s="494"/>
      <c r="K18" s="491"/>
    </row>
    <row r="19" spans="2:12" x14ac:dyDescent="0.2">
      <c r="B19" s="492" t="s">
        <v>419</v>
      </c>
      <c r="C19" s="493"/>
      <c r="D19" s="493"/>
      <c r="G19" s="493"/>
      <c r="H19" s="493"/>
      <c r="I19" s="493"/>
      <c r="J19" s="494"/>
      <c r="K19" s="491"/>
    </row>
    <row r="20" spans="2:12" x14ac:dyDescent="0.2">
      <c r="B20" s="492"/>
      <c r="C20" s="493"/>
      <c r="D20" s="493"/>
      <c r="G20" s="493"/>
      <c r="H20" s="493"/>
      <c r="I20" s="493"/>
      <c r="J20" s="494"/>
      <c r="K20" s="491"/>
    </row>
    <row r="21" spans="2:12" ht="15.75" x14ac:dyDescent="0.25">
      <c r="B21" s="495" t="s">
        <v>631</v>
      </c>
      <c r="C21" s="492"/>
      <c r="D21" s="493"/>
      <c r="E21" s="493"/>
      <c r="H21" s="493"/>
      <c r="I21" s="493"/>
      <c r="J21" s="493"/>
      <c r="K21" s="493"/>
      <c r="L21" s="491"/>
    </row>
    <row r="22" spans="2:12" x14ac:dyDescent="0.2">
      <c r="C22" s="496"/>
      <c r="D22" s="496"/>
      <c r="E22" s="496"/>
      <c r="F22" s="496"/>
      <c r="G22" s="496"/>
      <c r="H22" s="496"/>
      <c r="I22" s="496"/>
      <c r="J22" s="496"/>
      <c r="K22" s="496"/>
    </row>
    <row r="23" spans="2:12" ht="66" customHeight="1" x14ac:dyDescent="0.2">
      <c r="B23" s="479" t="s">
        <v>633</v>
      </c>
      <c r="C23" s="479" t="s">
        <v>634</v>
      </c>
      <c r="D23" s="479" t="s">
        <v>635</v>
      </c>
      <c r="E23" s="479" t="s">
        <v>636</v>
      </c>
      <c r="F23" s="479" t="s">
        <v>637</v>
      </c>
      <c r="G23" s="479" t="s">
        <v>638</v>
      </c>
      <c r="H23" s="479" t="s">
        <v>639</v>
      </c>
      <c r="I23" s="479" t="s">
        <v>640</v>
      </c>
      <c r="J23" s="479" t="s">
        <v>641</v>
      </c>
    </row>
    <row r="24" spans="2:12" x14ac:dyDescent="0.2">
      <c r="B24" s="481" t="s">
        <v>611</v>
      </c>
      <c r="C24" s="482">
        <f>SUM(C25:C29)</f>
        <v>328.18412957329593</v>
      </c>
      <c r="D24" s="482">
        <f t="shared" ref="D24" si="2">SUM(D25:D29)</f>
        <v>26497</v>
      </c>
      <c r="E24" s="483"/>
      <c r="F24" s="483"/>
      <c r="G24" s="482">
        <f>SUMPRODUCT($D$25:$D$29,$G$25:$G$29)/SUM($D$25:$D$29)</f>
        <v>2813.8688222801129</v>
      </c>
      <c r="H24" s="482">
        <f>SUMPRODUCT($D$25:$D$29,$H$25:$H$29)/SUM($D$25:$D$29)</f>
        <v>109.92388470604767</v>
      </c>
      <c r="I24" s="482">
        <f>C24/D24*1000000</f>
        <v>12385.708932078949</v>
      </c>
      <c r="J24" s="484">
        <f>SUMPRODUCT($C$25:$C$29,$J$25:$J$29)/SUM($C$25:$C$29)</f>
        <v>8.2749017692479594</v>
      </c>
    </row>
    <row r="25" spans="2:12" x14ac:dyDescent="0.2">
      <c r="B25" s="485" t="s">
        <v>642</v>
      </c>
      <c r="C25" s="486">
        <v>18.558386855133101</v>
      </c>
      <c r="D25" s="486">
        <v>2429</v>
      </c>
      <c r="E25" s="487">
        <v>5.6548702946917821E-2</v>
      </c>
      <c r="F25" s="487">
        <v>9.1670755179831684E-2</v>
      </c>
      <c r="G25" s="486">
        <v>2202.5151034474002</v>
      </c>
      <c r="H25" s="486">
        <v>0</v>
      </c>
      <c r="I25" s="486">
        <v>7640.3404096883696</v>
      </c>
      <c r="J25" s="488">
        <v>5.2969966197743403</v>
      </c>
    </row>
    <row r="26" spans="2:12" x14ac:dyDescent="0.2">
      <c r="B26" s="485" t="s">
        <v>986</v>
      </c>
      <c r="C26" s="486">
        <v>140.90392193377099</v>
      </c>
      <c r="D26" s="486">
        <v>16478</v>
      </c>
      <c r="E26" s="487">
        <v>0.42934410666650413</v>
      </c>
      <c r="F26" s="487">
        <v>0.6218817224591463</v>
      </c>
      <c r="G26" s="486">
        <v>2801.99420660331</v>
      </c>
      <c r="H26" s="486">
        <v>34.809730866449698</v>
      </c>
      <c r="I26" s="486">
        <v>8551.0330096960406</v>
      </c>
      <c r="J26" s="488">
        <v>5.9309041086091403</v>
      </c>
    </row>
    <row r="27" spans="2:12" x14ac:dyDescent="0.2">
      <c r="B27" s="485" t="s">
        <v>987</v>
      </c>
      <c r="C27" s="486">
        <v>98.877930254164198</v>
      </c>
      <c r="D27" s="486">
        <v>5567</v>
      </c>
      <c r="E27" s="487">
        <v>0.30128797020966552</v>
      </c>
      <c r="F27" s="487">
        <v>0.21009925651960598</v>
      </c>
      <c r="G27" s="486">
        <v>2753.5666403140099</v>
      </c>
      <c r="H27" s="486">
        <v>198.786327592947</v>
      </c>
      <c r="I27" s="486">
        <v>17761.438881653299</v>
      </c>
      <c r="J27" s="488">
        <v>8.9777382750825208</v>
      </c>
    </row>
    <row r="28" spans="2:12" x14ac:dyDescent="0.2">
      <c r="B28" s="485" t="s">
        <v>988</v>
      </c>
      <c r="C28" s="486">
        <v>51.2952828256686</v>
      </c>
      <c r="D28" s="486">
        <v>1804</v>
      </c>
      <c r="E28" s="487">
        <v>0.15630031498586655</v>
      </c>
      <c r="F28" s="487">
        <v>6.8083179227837118E-2</v>
      </c>
      <c r="G28" s="486">
        <v>3425.8212104607101</v>
      </c>
      <c r="H28" s="486">
        <v>480.712648231456</v>
      </c>
      <c r="I28" s="486">
        <v>28434.192253696601</v>
      </c>
      <c r="J28" s="488">
        <v>11.153813179510699</v>
      </c>
    </row>
    <row r="29" spans="2:12" x14ac:dyDescent="0.2">
      <c r="B29" s="485" t="s">
        <v>989</v>
      </c>
      <c r="C29" s="486">
        <v>18.548607704559</v>
      </c>
      <c r="D29" s="486">
        <v>219</v>
      </c>
      <c r="E29" s="487">
        <v>5.6518905191045792E-2</v>
      </c>
      <c r="F29" s="487">
        <v>8.2650866135788956E-3</v>
      </c>
      <c r="G29" s="486">
        <v>6980.0251642641997</v>
      </c>
      <c r="H29" s="486">
        <v>1667.62248730276</v>
      </c>
      <c r="I29" s="486">
        <v>84696.838833602902</v>
      </c>
      <c r="J29" s="488">
        <v>17.352347787181301</v>
      </c>
    </row>
    <row r="30" spans="2:12" x14ac:dyDescent="0.2">
      <c r="B30" s="481" t="s">
        <v>424</v>
      </c>
      <c r="C30" s="482">
        <f>SUM(C31:C35)</f>
        <v>746.98872068883065</v>
      </c>
      <c r="D30" s="482">
        <f t="shared" ref="D30" si="3">SUM(D31:D35)</f>
        <v>25565</v>
      </c>
      <c r="E30" s="483"/>
      <c r="F30" s="483"/>
      <c r="G30" s="482">
        <f>SUMPRODUCT($D$31:$D$35,$G$31:$G$35)/SUM($D$31:$D$35)</f>
        <v>3978.2829960348745</v>
      </c>
      <c r="H30" s="482">
        <f>SUMPRODUCT($D$31:$D$35,$H$31:$H$35)/SUM($D$31:$D$35)</f>
        <v>50.87887137477599</v>
      </c>
      <c r="I30" s="482">
        <f>C30/D30*1000000</f>
        <v>29219.195020098989</v>
      </c>
      <c r="J30" s="484">
        <f>SUMPRODUCT($C$31:$C$35,$J$31:$J$35)/SUM($C$31:$C$35)</f>
        <v>13.49711093170114</v>
      </c>
    </row>
    <row r="31" spans="2:12" x14ac:dyDescent="0.2">
      <c r="B31" s="485" t="s">
        <v>642</v>
      </c>
      <c r="C31" s="486">
        <v>459.47564578140498</v>
      </c>
      <c r="D31" s="486">
        <v>18175</v>
      </c>
      <c r="E31" s="487">
        <v>0.61510386041398668</v>
      </c>
      <c r="F31" s="487">
        <v>0.71093291609622533</v>
      </c>
      <c r="G31" s="486">
        <v>3824.62660215198</v>
      </c>
      <c r="H31" s="486">
        <v>0</v>
      </c>
      <c r="I31" s="486">
        <v>25280.640758261699</v>
      </c>
      <c r="J31" s="488">
        <v>12.345511646738499</v>
      </c>
    </row>
    <row r="32" spans="2:12" x14ac:dyDescent="0.2">
      <c r="B32" s="485" t="s">
        <v>986</v>
      </c>
      <c r="C32" s="486">
        <v>147.820279820824</v>
      </c>
      <c r="D32" s="486">
        <v>5016</v>
      </c>
      <c r="E32" s="487">
        <v>0.19788823542678466</v>
      </c>
      <c r="F32" s="487">
        <v>0.19620575004889498</v>
      </c>
      <c r="G32" s="486">
        <v>4286.2382332347497</v>
      </c>
      <c r="H32" s="486">
        <v>51.049396845808097</v>
      </c>
      <c r="I32" s="486">
        <v>29469.752755347701</v>
      </c>
      <c r="J32" s="488">
        <v>12.5183619259126</v>
      </c>
    </row>
    <row r="33" spans="2:11" x14ac:dyDescent="0.2">
      <c r="B33" s="485" t="s">
        <v>987</v>
      </c>
      <c r="C33" s="486">
        <v>74.261370341761193</v>
      </c>
      <c r="D33" s="486">
        <v>1327</v>
      </c>
      <c r="E33" s="487">
        <v>9.9414312806867508E-2</v>
      </c>
      <c r="F33" s="487">
        <v>5.1906903970271853E-2</v>
      </c>
      <c r="G33" s="486">
        <v>4774.6244178212601</v>
      </c>
      <c r="H33" s="486">
        <v>337.28369448332103</v>
      </c>
      <c r="I33" s="486">
        <v>55961.846527325702</v>
      </c>
      <c r="J33" s="488">
        <v>16.607853399909001</v>
      </c>
    </row>
    <row r="34" spans="2:11" x14ac:dyDescent="0.2">
      <c r="B34" s="485" t="s">
        <v>988</v>
      </c>
      <c r="C34" s="486">
        <v>61.594492380383599</v>
      </c>
      <c r="D34" s="486">
        <v>979</v>
      </c>
      <c r="E34" s="487">
        <v>8.2457058151540294E-2</v>
      </c>
      <c r="F34" s="487">
        <v>3.829454332094661E-2</v>
      </c>
      <c r="G34" s="486">
        <v>4212.44467693352</v>
      </c>
      <c r="H34" s="486">
        <v>557.75837317756202</v>
      </c>
      <c r="I34" s="486">
        <v>62915.722554017899</v>
      </c>
      <c r="J34" s="488">
        <v>20.257448875879302</v>
      </c>
    </row>
    <row r="35" spans="2:11" x14ac:dyDescent="0.2">
      <c r="B35" s="485" t="s">
        <v>989</v>
      </c>
      <c r="C35" s="486">
        <v>3.8369323644568301</v>
      </c>
      <c r="D35" s="486">
        <v>68</v>
      </c>
      <c r="E35" s="487">
        <v>5.1365332008207953E-3</v>
      </c>
      <c r="F35" s="487">
        <v>2.6598865636612555E-3</v>
      </c>
      <c r="G35" s="486">
        <v>3419.6379477516298</v>
      </c>
      <c r="H35" s="486">
        <v>750.49503231433005</v>
      </c>
      <c r="I35" s="486">
        <v>56425.4759478946</v>
      </c>
      <c r="J35" s="488">
        <v>20.3784400980127</v>
      </c>
    </row>
    <row r="36" spans="2:11" x14ac:dyDescent="0.2">
      <c r="B36" s="481" t="s">
        <v>643</v>
      </c>
      <c r="C36" s="482">
        <f>C30+C24</f>
        <v>1075.1728502621265</v>
      </c>
      <c r="D36" s="482">
        <f t="shared" ref="D36" si="4">D30+D24</f>
        <v>52062</v>
      </c>
      <c r="E36" s="483"/>
      <c r="F36" s="483"/>
      <c r="G36" s="482">
        <f>(G24*D24+G30*D30)/(D24+D30)</f>
        <v>3385.6533935997022</v>
      </c>
      <c r="H36" s="482">
        <f>(H24*D24+H30*D30)/(D24+D30)</f>
        <v>80.929882058935377</v>
      </c>
      <c r="I36" s="482">
        <f>C36/D36*1000000</f>
        <v>20651.777693175954</v>
      </c>
      <c r="J36" s="484">
        <f>(J24*C24+J30*C30)/(C24+C30)</f>
        <v>11.903091730033657</v>
      </c>
      <c r="K36" s="491"/>
    </row>
    <row r="37" spans="2:11" x14ac:dyDescent="0.2">
      <c r="B37" s="492" t="s">
        <v>632</v>
      </c>
    </row>
    <row r="38" spans="2:11" x14ac:dyDescent="0.2">
      <c r="B38" s="492" t="s">
        <v>419</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66B04-80D4-43C8-8179-064141341576}">
  <dimension ref="A2:F18"/>
  <sheetViews>
    <sheetView workbookViewId="0">
      <selection activeCell="B16" sqref="B16"/>
    </sheetView>
  </sheetViews>
  <sheetFormatPr defaultColWidth="9.140625" defaultRowHeight="11.25" x14ac:dyDescent="0.2"/>
  <cols>
    <col min="1" max="1" width="9.140625" style="409"/>
    <col min="2" max="2" width="23" style="409" bestFit="1" customWidth="1"/>
    <col min="3" max="3" width="30.7109375" style="409" bestFit="1" customWidth="1"/>
    <col min="4" max="4" width="36.7109375" style="497" customWidth="1"/>
    <col min="5" max="5" width="23" style="498" bestFit="1" customWidth="1"/>
    <col min="6" max="6" width="9.140625" style="499"/>
    <col min="7" max="8" width="10.140625" style="409" customWidth="1"/>
    <col min="9" max="14" width="9.140625" style="409"/>
    <col min="15" max="15" width="30.5703125" style="409" bestFit="1" customWidth="1"/>
    <col min="16" max="18" width="9.140625" style="409"/>
    <col min="19" max="19" width="16.85546875" style="409" bestFit="1" customWidth="1"/>
    <col min="20" max="16384" width="9.140625" style="409"/>
  </cols>
  <sheetData>
    <row r="2" spans="1:5" ht="15.75" x14ac:dyDescent="0.25">
      <c r="A2" s="408"/>
      <c r="B2" s="437" t="s">
        <v>644</v>
      </c>
    </row>
    <row r="3" spans="1:5" x14ac:dyDescent="0.2">
      <c r="A3" s="412"/>
      <c r="B3" s="410"/>
      <c r="C3" s="410"/>
      <c r="D3" s="500"/>
    </row>
    <row r="4" spans="1:5" x14ac:dyDescent="0.2">
      <c r="A4" s="440"/>
      <c r="B4" s="501" t="s">
        <v>645</v>
      </c>
      <c r="C4" s="501" t="s">
        <v>646</v>
      </c>
      <c r="D4" s="502" t="s">
        <v>647</v>
      </c>
      <c r="E4" s="503"/>
    </row>
    <row r="5" spans="1:5" x14ac:dyDescent="0.2">
      <c r="A5" s="414"/>
      <c r="B5" s="415" t="s">
        <v>648</v>
      </c>
      <c r="C5" s="421">
        <v>3.473988932148378E-2</v>
      </c>
      <c r="D5" s="504">
        <v>1.3596676999559268E-4</v>
      </c>
      <c r="E5" s="505"/>
    </row>
    <row r="6" spans="1:5" x14ac:dyDescent="0.2">
      <c r="A6" s="408"/>
      <c r="B6" s="409" t="s">
        <v>649</v>
      </c>
      <c r="C6" s="425">
        <v>9.127720486171946E-2</v>
      </c>
      <c r="D6" s="506">
        <v>2.3495573262692009E-2</v>
      </c>
      <c r="E6" s="505"/>
    </row>
    <row r="7" spans="1:5" x14ac:dyDescent="0.2">
      <c r="A7" s="408"/>
      <c r="B7" s="409" t="s">
        <v>650</v>
      </c>
      <c r="C7" s="425">
        <v>8.4631854249792943E-2</v>
      </c>
      <c r="D7" s="506">
        <v>5.7139348983487416E-2</v>
      </c>
      <c r="E7" s="505"/>
    </row>
    <row r="8" spans="1:5" x14ac:dyDescent="0.2">
      <c r="A8" s="408"/>
      <c r="B8" s="409" t="s">
        <v>651</v>
      </c>
      <c r="C8" s="425">
        <v>7.9682325227156528E-2</v>
      </c>
      <c r="D8" s="506">
        <v>0.10907581669191659</v>
      </c>
      <c r="E8" s="505"/>
    </row>
    <row r="9" spans="1:5" x14ac:dyDescent="0.2">
      <c r="A9" s="408"/>
      <c r="B9" s="409" t="s">
        <v>652</v>
      </c>
      <c r="C9" s="425">
        <v>1.5493783295123437E-2</v>
      </c>
      <c r="D9" s="506">
        <v>0.11597835124718395</v>
      </c>
      <c r="E9" s="505"/>
    </row>
    <row r="10" spans="1:5" x14ac:dyDescent="0.2">
      <c r="A10" s="408"/>
      <c r="B10" s="409" t="s">
        <v>653</v>
      </c>
      <c r="C10" s="425">
        <v>0.17299489324571707</v>
      </c>
      <c r="D10" s="506">
        <v>0.17299489324571721</v>
      </c>
      <c r="E10" s="505"/>
    </row>
    <row r="11" spans="1:5" x14ac:dyDescent="0.2">
      <c r="A11" s="408"/>
      <c r="B11" s="409" t="s">
        <v>654</v>
      </c>
      <c r="C11" s="425">
        <v>0.10103350705065448</v>
      </c>
      <c r="D11" s="506">
        <v>0.10103350705065456</v>
      </c>
      <c r="E11" s="505"/>
    </row>
    <row r="12" spans="1:5" x14ac:dyDescent="0.2">
      <c r="A12" s="412"/>
      <c r="B12" s="444" t="s">
        <v>624</v>
      </c>
      <c r="C12" s="429">
        <v>0.42014654274835228</v>
      </c>
      <c r="D12" s="507">
        <v>0.42014654274835267</v>
      </c>
      <c r="E12" s="505"/>
    </row>
    <row r="13" spans="1:5" x14ac:dyDescent="0.2">
      <c r="A13" s="408"/>
      <c r="C13" s="432"/>
      <c r="D13" s="508"/>
    </row>
    <row r="14" spans="1:5" x14ac:dyDescent="0.2">
      <c r="A14" s="408"/>
      <c r="B14" s="476" t="s">
        <v>655</v>
      </c>
      <c r="D14" s="509"/>
    </row>
    <row r="15" spans="1:5" x14ac:dyDescent="0.2">
      <c r="A15" s="408"/>
      <c r="B15" s="409" t="s">
        <v>419</v>
      </c>
    </row>
    <row r="16" spans="1:5" x14ac:dyDescent="0.2">
      <c r="A16" s="408"/>
    </row>
    <row r="17" spans="1:1" x14ac:dyDescent="0.2">
      <c r="A17" s="408"/>
    </row>
    <row r="18" spans="1:1" x14ac:dyDescent="0.2">
      <c r="A18" s="408"/>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2B76D-48D4-412D-962F-8001092FEB1E}">
  <dimension ref="A2:H15"/>
  <sheetViews>
    <sheetView workbookViewId="0">
      <selection activeCell="E22" sqref="E22"/>
    </sheetView>
  </sheetViews>
  <sheetFormatPr defaultColWidth="9.140625" defaultRowHeight="11.25" x14ac:dyDescent="0.2"/>
  <cols>
    <col min="1" max="1" width="9.140625" style="510"/>
    <col min="2" max="2" width="16.140625" style="510" bestFit="1" customWidth="1"/>
    <col min="3" max="3" width="11.28515625" style="510" customWidth="1"/>
    <col min="4" max="4" width="16.5703125" style="510" bestFit="1" customWidth="1"/>
    <col min="5" max="5" width="5.140625" style="510" bestFit="1" customWidth="1"/>
    <col min="6" max="6" width="7" style="510" bestFit="1" customWidth="1"/>
    <col min="7" max="7" width="8.28515625" style="510" bestFit="1" customWidth="1"/>
    <col min="8" max="8" width="12.42578125" style="510" bestFit="1" customWidth="1"/>
    <col min="9" max="9" width="18" style="510" bestFit="1" customWidth="1"/>
    <col min="10" max="10" width="15.5703125" style="510" bestFit="1" customWidth="1"/>
    <col min="11" max="11" width="12.28515625" style="510" bestFit="1" customWidth="1"/>
    <col min="12" max="16384" width="9.140625" style="510"/>
  </cols>
  <sheetData>
    <row r="2" spans="1:8" ht="15.75" x14ac:dyDescent="0.2">
      <c r="B2" s="511" t="s">
        <v>656</v>
      </c>
    </row>
    <row r="3" spans="1:8" ht="12.75" x14ac:dyDescent="0.2">
      <c r="B3" s="512" t="s">
        <v>657</v>
      </c>
    </row>
    <row r="4" spans="1:8" ht="12.75" x14ac:dyDescent="0.2">
      <c r="A4" s="513"/>
      <c r="B4" s="514" t="s">
        <v>625</v>
      </c>
      <c r="C4" s="513"/>
      <c r="D4" s="513"/>
      <c r="E4" s="513"/>
      <c r="F4" s="513"/>
      <c r="G4" s="513"/>
      <c r="H4" s="513"/>
    </row>
    <row r="5" spans="1:8" x14ac:dyDescent="0.2">
      <c r="A5" s="513"/>
      <c r="B5" s="457"/>
      <c r="C5" s="457"/>
      <c r="D5" s="457"/>
      <c r="E5" s="457"/>
      <c r="F5" s="457"/>
      <c r="G5" s="457"/>
      <c r="H5" s="457"/>
    </row>
    <row r="6" spans="1:8" x14ac:dyDescent="0.2">
      <c r="A6" s="515"/>
      <c r="B6" s="525" t="s">
        <v>266</v>
      </c>
      <c r="C6" s="517" t="s">
        <v>65</v>
      </c>
      <c r="D6" s="517" t="s">
        <v>619</v>
      </c>
      <c r="E6" s="517" t="s">
        <v>618</v>
      </c>
      <c r="F6" s="517" t="s">
        <v>358</v>
      </c>
      <c r="G6" s="517" t="s">
        <v>658</v>
      </c>
      <c r="H6" s="517" t="s">
        <v>659</v>
      </c>
    </row>
    <row r="7" spans="1:8" x14ac:dyDescent="0.2">
      <c r="A7" s="518"/>
      <c r="B7" s="949">
        <v>43465</v>
      </c>
      <c r="C7" s="519">
        <v>1866550250.860708</v>
      </c>
      <c r="D7" s="519">
        <v>230665586.17293781</v>
      </c>
      <c r="E7" s="519">
        <v>13929949.18840001</v>
      </c>
      <c r="F7" s="519">
        <v>1268694066.8073537</v>
      </c>
      <c r="G7" s="519">
        <v>1460384246.5551803</v>
      </c>
      <c r="H7" s="519">
        <v>4840224099.5845804</v>
      </c>
    </row>
    <row r="8" spans="1:8" x14ac:dyDescent="0.2">
      <c r="B8" s="950">
        <v>43830</v>
      </c>
      <c r="C8" s="520">
        <v>1898583003.3485959</v>
      </c>
      <c r="D8" s="520">
        <v>242662978.35556453</v>
      </c>
      <c r="E8" s="520">
        <v>18103620.702103648</v>
      </c>
      <c r="F8" s="520">
        <v>1094298466.5206721</v>
      </c>
      <c r="G8" s="520">
        <v>1975365883.5277734</v>
      </c>
      <c r="H8" s="520">
        <v>5229013952.45471</v>
      </c>
    </row>
    <row r="9" spans="1:8" x14ac:dyDescent="0.2">
      <c r="B9" s="950">
        <v>44196</v>
      </c>
      <c r="C9" s="520">
        <v>2232269624.5550466</v>
      </c>
      <c r="D9" s="520">
        <v>217505928.55133045</v>
      </c>
      <c r="E9" s="520">
        <v>67976897.180967584</v>
      </c>
      <c r="F9" s="520">
        <v>1103049251.5787365</v>
      </c>
      <c r="G9" s="520">
        <v>2426602738.911675</v>
      </c>
      <c r="H9" s="520">
        <v>6047404440.7777557</v>
      </c>
    </row>
    <row r="10" spans="1:8" x14ac:dyDescent="0.2">
      <c r="B10" s="950">
        <v>44561</v>
      </c>
      <c r="C10" s="520">
        <v>2192955293.050633</v>
      </c>
      <c r="D10" s="520">
        <v>277814553.95978475</v>
      </c>
      <c r="E10" s="520">
        <v>80317817.179640278</v>
      </c>
      <c r="F10" s="520">
        <v>732732158.53606761</v>
      </c>
      <c r="G10" s="520">
        <v>2931650413.9558048</v>
      </c>
      <c r="H10" s="520">
        <v>6215470236.6819305</v>
      </c>
    </row>
    <row r="11" spans="1:8" x14ac:dyDescent="0.2">
      <c r="B11" s="950">
        <v>44926</v>
      </c>
      <c r="C11" s="520">
        <v>2668477219.2700238</v>
      </c>
      <c r="D11" s="520">
        <v>267637161.25024891</v>
      </c>
      <c r="E11" s="520">
        <v>127596577.29245481</v>
      </c>
      <c r="F11" s="520">
        <v>668435671.13013446</v>
      </c>
      <c r="G11" s="520">
        <v>3424456185.53056</v>
      </c>
      <c r="H11" s="520">
        <v>7156602814.4734221</v>
      </c>
    </row>
    <row r="12" spans="1:8" x14ac:dyDescent="0.2">
      <c r="A12" s="513"/>
      <c r="B12" s="951">
        <v>45016</v>
      </c>
      <c r="C12" s="521">
        <v>2756812687.23</v>
      </c>
      <c r="D12" s="521">
        <v>260781925.42999998</v>
      </c>
      <c r="E12" s="521">
        <v>136172826.71000001</v>
      </c>
      <c r="F12" s="521">
        <v>594056986.94999993</v>
      </c>
      <c r="G12" s="521">
        <v>3535241890.6999998</v>
      </c>
      <c r="H12" s="521">
        <v>7283066317.0199995</v>
      </c>
    </row>
    <row r="13" spans="1:8" x14ac:dyDescent="0.2">
      <c r="A13" s="518"/>
      <c r="B13" s="466"/>
      <c r="C13" s="522"/>
      <c r="D13" s="522"/>
      <c r="E13" s="522"/>
      <c r="F13" s="522"/>
      <c r="G13" s="522"/>
      <c r="H13" s="522"/>
    </row>
    <row r="14" spans="1:8" x14ac:dyDescent="0.2">
      <c r="B14" s="510" t="s">
        <v>660</v>
      </c>
    </row>
    <row r="15" spans="1:8" x14ac:dyDescent="0.2">
      <c r="B15" s="510" t="s">
        <v>419</v>
      </c>
    </row>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1F71B-9A21-463C-886E-D1BA67F4F205}">
  <dimension ref="A2:H15"/>
  <sheetViews>
    <sheetView workbookViewId="0">
      <selection activeCell="C14" sqref="C14"/>
    </sheetView>
  </sheetViews>
  <sheetFormatPr defaultColWidth="9.140625" defaultRowHeight="11.25" x14ac:dyDescent="0.2"/>
  <cols>
    <col min="1" max="1" width="9.140625" style="510"/>
    <col min="2" max="2" width="16.140625" style="510" bestFit="1" customWidth="1"/>
    <col min="3" max="3" width="12.28515625" style="510" customWidth="1"/>
    <col min="4" max="4" width="11.42578125" style="510" customWidth="1"/>
    <col min="5" max="5" width="7" style="510" customWidth="1"/>
    <col min="6" max="7" width="7.28515625" style="510" customWidth="1"/>
    <col min="8" max="8" width="12.28515625" style="510" bestFit="1" customWidth="1"/>
    <col min="9" max="9" width="18" style="510" bestFit="1" customWidth="1"/>
    <col min="10" max="10" width="15.5703125" style="510" bestFit="1" customWidth="1"/>
    <col min="11" max="11" width="12.28515625" style="510" bestFit="1" customWidth="1"/>
    <col min="12" max="16384" width="9.140625" style="510"/>
  </cols>
  <sheetData>
    <row r="2" spans="1:8" ht="15.75" x14ac:dyDescent="0.2">
      <c r="B2" s="511" t="s">
        <v>656</v>
      </c>
    </row>
    <row r="3" spans="1:8" ht="12.75" x14ac:dyDescent="0.2">
      <c r="B3" s="512" t="s">
        <v>661</v>
      </c>
    </row>
    <row r="4" spans="1:8" ht="12.75" x14ac:dyDescent="0.2">
      <c r="A4" s="513"/>
      <c r="B4" s="514" t="s">
        <v>625</v>
      </c>
      <c r="C4" s="513"/>
      <c r="D4" s="513"/>
      <c r="E4" s="513"/>
      <c r="F4" s="513"/>
      <c r="G4" s="513"/>
      <c r="H4" s="513"/>
    </row>
    <row r="5" spans="1:8" x14ac:dyDescent="0.2">
      <c r="A5" s="513"/>
      <c r="B5" s="457"/>
      <c r="C5" s="457"/>
      <c r="D5" s="457"/>
      <c r="E5" s="457"/>
      <c r="F5" s="457"/>
      <c r="G5" s="457"/>
      <c r="H5" s="457"/>
    </row>
    <row r="6" spans="1:8" x14ac:dyDescent="0.2">
      <c r="A6" s="515"/>
      <c r="B6" s="517" t="s">
        <v>266</v>
      </c>
      <c r="C6" s="517" t="s">
        <v>65</v>
      </c>
      <c r="D6" s="517" t="s">
        <v>619</v>
      </c>
      <c r="E6" s="517" t="s">
        <v>618</v>
      </c>
      <c r="F6" s="517" t="s">
        <v>358</v>
      </c>
      <c r="G6" s="517" t="s">
        <v>658</v>
      </c>
      <c r="H6" s="517" t="s">
        <v>659</v>
      </c>
    </row>
    <row r="7" spans="1:8" x14ac:dyDescent="0.2">
      <c r="A7" s="518"/>
      <c r="B7" s="949">
        <v>43465</v>
      </c>
      <c r="C7" s="519">
        <v>1408951376.2306733</v>
      </c>
      <c r="D7" s="519">
        <v>508754596.35144925</v>
      </c>
      <c r="E7" s="519">
        <v>36490861.211759306</v>
      </c>
      <c r="F7" s="519">
        <v>1739589990.6085346</v>
      </c>
      <c r="G7" s="519">
        <v>2427204562.5628777</v>
      </c>
      <c r="H7" s="519">
        <v>6120991386.9652939</v>
      </c>
    </row>
    <row r="8" spans="1:8" x14ac:dyDescent="0.2">
      <c r="B8" s="950">
        <v>43830</v>
      </c>
      <c r="C8" s="520">
        <v>990953756.9433943</v>
      </c>
      <c r="D8" s="520">
        <v>455123361.77184927</v>
      </c>
      <c r="E8" s="520">
        <v>36192298.517486222</v>
      </c>
      <c r="F8" s="520">
        <v>1294946206.4158204</v>
      </c>
      <c r="G8" s="520">
        <v>2868659742.6053481</v>
      </c>
      <c r="H8" s="520">
        <v>5645875366.2538986</v>
      </c>
    </row>
    <row r="9" spans="1:8" x14ac:dyDescent="0.2">
      <c r="B9" s="950">
        <v>44196</v>
      </c>
      <c r="C9" s="520">
        <v>866580960.0942328</v>
      </c>
      <c r="D9" s="520">
        <v>486533527.51609242</v>
      </c>
      <c r="E9" s="520">
        <v>77399679.847368717</v>
      </c>
      <c r="F9" s="520">
        <v>1036185317.257947</v>
      </c>
      <c r="G9" s="520">
        <v>2942001080.7551932</v>
      </c>
      <c r="H9" s="520">
        <v>5408700565.4708347</v>
      </c>
    </row>
    <row r="10" spans="1:8" x14ac:dyDescent="0.2">
      <c r="B10" s="950">
        <v>44561</v>
      </c>
      <c r="C10" s="520">
        <v>743696775.15428925</v>
      </c>
      <c r="D10" s="520">
        <v>374605546.98785627</v>
      </c>
      <c r="E10" s="520">
        <v>111501255.32152101</v>
      </c>
      <c r="F10" s="520">
        <v>819754022.46864331</v>
      </c>
      <c r="G10" s="520">
        <v>3160301276.287744</v>
      </c>
      <c r="H10" s="520">
        <v>5209858876.2200546</v>
      </c>
    </row>
    <row r="11" spans="1:8" x14ac:dyDescent="0.2">
      <c r="B11" s="950">
        <v>44926</v>
      </c>
      <c r="C11" s="520">
        <v>1631052145.4787972</v>
      </c>
      <c r="D11" s="520">
        <v>349712548.10803652</v>
      </c>
      <c r="E11" s="520">
        <v>199080961.27148449</v>
      </c>
      <c r="F11" s="520">
        <v>646757515.89886498</v>
      </c>
      <c r="G11" s="520">
        <v>3804030302.7739058</v>
      </c>
      <c r="H11" s="520">
        <v>6630633473.5310888</v>
      </c>
    </row>
    <row r="12" spans="1:8" x14ac:dyDescent="0.2">
      <c r="A12" s="513"/>
      <c r="B12" s="951">
        <v>45016</v>
      </c>
      <c r="C12" s="521">
        <v>1964275086.3999999</v>
      </c>
      <c r="D12" s="521">
        <v>289020027.47999996</v>
      </c>
      <c r="E12" s="521">
        <v>176791156.5</v>
      </c>
      <c r="F12" s="521">
        <v>625890965.98999989</v>
      </c>
      <c r="G12" s="521">
        <v>3700725638.5200005</v>
      </c>
      <c r="H12" s="521">
        <v>6756702874.8899994</v>
      </c>
    </row>
    <row r="13" spans="1:8" x14ac:dyDescent="0.2">
      <c r="A13" s="518"/>
      <c r="B13" s="518"/>
      <c r="C13" s="518"/>
      <c r="D13" s="518"/>
      <c r="E13" s="518"/>
      <c r="F13" s="518"/>
      <c r="G13" s="518"/>
      <c r="H13" s="518"/>
    </row>
    <row r="14" spans="1:8" x14ac:dyDescent="0.2">
      <c r="B14" s="510" t="s">
        <v>662</v>
      </c>
    </row>
    <row r="15" spans="1:8" x14ac:dyDescent="0.2">
      <c r="B15" s="510" t="s">
        <v>419</v>
      </c>
    </row>
  </sheetData>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EE92-238C-47DA-A261-9FBD0E3FA1A9}">
  <dimension ref="A2:F72"/>
  <sheetViews>
    <sheetView workbookViewId="0">
      <selection activeCell="I80" sqref="I80"/>
    </sheetView>
  </sheetViews>
  <sheetFormatPr defaultColWidth="9.140625" defaultRowHeight="11.25" x14ac:dyDescent="0.2"/>
  <cols>
    <col min="1" max="1" width="9.140625" style="510"/>
    <col min="2" max="2" width="16.140625" style="510" bestFit="1" customWidth="1"/>
    <col min="3" max="3" width="17" style="510" bestFit="1" customWidth="1"/>
    <col min="4" max="5" width="13.42578125" style="510" bestFit="1" customWidth="1"/>
    <col min="6" max="6" width="18.140625" style="510" bestFit="1" customWidth="1"/>
    <col min="7" max="7" width="12" style="510" bestFit="1" customWidth="1"/>
    <col min="8" max="8" width="12.28515625" style="510" bestFit="1" customWidth="1"/>
    <col min="9" max="9" width="15.28515625" style="510" bestFit="1" customWidth="1"/>
    <col min="10" max="10" width="20" style="510" bestFit="1" customWidth="1"/>
    <col min="11" max="11" width="18" style="510" bestFit="1" customWidth="1"/>
    <col min="12" max="12" width="20" style="510" bestFit="1" customWidth="1"/>
    <col min="13" max="13" width="23" style="510" bestFit="1" customWidth="1"/>
    <col min="14" max="14" width="27.7109375" style="510" bestFit="1" customWidth="1"/>
    <col min="15" max="16384" width="9.140625" style="510"/>
  </cols>
  <sheetData>
    <row r="2" spans="1:6" ht="15.75" x14ac:dyDescent="0.2">
      <c r="B2" s="511" t="s">
        <v>663</v>
      </c>
    </row>
    <row r="3" spans="1:6" ht="15.75" customHeight="1" x14ac:dyDescent="0.2">
      <c r="B3" s="523" t="s">
        <v>657</v>
      </c>
    </row>
    <row r="4" spans="1:6" ht="15.75" customHeight="1" x14ac:dyDescent="0.2">
      <c r="A4" s="513"/>
      <c r="B4" s="524" t="s">
        <v>523</v>
      </c>
      <c r="C4" s="513"/>
      <c r="D4" s="513"/>
      <c r="E4" s="513"/>
      <c r="F4" s="513"/>
    </row>
    <row r="5" spans="1:6" x14ac:dyDescent="0.2">
      <c r="A5" s="513"/>
      <c r="B5" s="513"/>
      <c r="C5" s="457"/>
      <c r="D5" s="457"/>
      <c r="E5" s="457"/>
      <c r="F5" s="457"/>
    </row>
    <row r="6" spans="1:6" x14ac:dyDescent="0.2">
      <c r="A6" s="515"/>
      <c r="B6" s="525" t="s">
        <v>266</v>
      </c>
      <c r="C6" s="525" t="s">
        <v>658</v>
      </c>
      <c r="D6" s="525" t="s">
        <v>618</v>
      </c>
      <c r="E6" s="525" t="s">
        <v>65</v>
      </c>
      <c r="F6" s="525" t="s">
        <v>619</v>
      </c>
    </row>
    <row r="7" spans="1:6" x14ac:dyDescent="0.2">
      <c r="A7" s="518"/>
      <c r="B7" s="952">
        <v>43100</v>
      </c>
      <c r="C7" s="526">
        <v>3.5395798472617805</v>
      </c>
      <c r="D7" s="526">
        <v>3.4826480690591457</v>
      </c>
      <c r="E7" s="526">
        <v>4.1901575849054726</v>
      </c>
      <c r="F7" s="526">
        <v>3.8641391807230692</v>
      </c>
    </row>
    <row r="8" spans="1:6" x14ac:dyDescent="0.2">
      <c r="B8" s="953">
        <v>43131</v>
      </c>
      <c r="C8" s="527">
        <v>3.5147662055715085</v>
      </c>
      <c r="D8" s="527">
        <v>3.4723241984454525</v>
      </c>
      <c r="E8" s="527">
        <v>4.0402654738831716</v>
      </c>
      <c r="F8" s="527">
        <v>3.7325630307164164</v>
      </c>
    </row>
    <row r="9" spans="1:6" x14ac:dyDescent="0.2">
      <c r="B9" s="953">
        <v>43159</v>
      </c>
      <c r="C9" s="527">
        <v>3.454244588297819</v>
      </c>
      <c r="D9" s="527">
        <v>3.48217111102807</v>
      </c>
      <c r="E9" s="527">
        <v>3.9709890612610894</v>
      </c>
      <c r="F9" s="527">
        <v>3.7206930722485705</v>
      </c>
    </row>
    <row r="10" spans="1:6" x14ac:dyDescent="0.2">
      <c r="B10" s="953">
        <v>43190</v>
      </c>
      <c r="C10" s="527">
        <v>3.3966819257662162</v>
      </c>
      <c r="D10" s="527">
        <v>3.4785107317933663</v>
      </c>
      <c r="E10" s="527">
        <v>3.9509514035779878</v>
      </c>
      <c r="F10" s="527">
        <v>3.7082843114075659</v>
      </c>
    </row>
    <row r="11" spans="1:6" x14ac:dyDescent="0.2">
      <c r="B11" s="953">
        <v>43220</v>
      </c>
      <c r="C11" s="527">
        <v>3.3662333154195312</v>
      </c>
      <c r="D11" s="527">
        <v>5.3861792559086101</v>
      </c>
      <c r="E11" s="527">
        <v>3.9112463415405689</v>
      </c>
      <c r="F11" s="527">
        <v>3.8697975578704762</v>
      </c>
    </row>
    <row r="12" spans="1:6" x14ac:dyDescent="0.2">
      <c r="B12" s="953">
        <v>43251</v>
      </c>
      <c r="C12" s="527">
        <v>3.3517160399723389</v>
      </c>
      <c r="D12" s="527">
        <v>5.518287553293133</v>
      </c>
      <c r="E12" s="527">
        <v>3.8963863801181278</v>
      </c>
      <c r="F12" s="527">
        <v>3.8810234592572139</v>
      </c>
    </row>
    <row r="13" spans="1:6" x14ac:dyDescent="0.2">
      <c r="B13" s="953">
        <v>43281</v>
      </c>
      <c r="C13" s="527">
        <v>3.3300973019505817</v>
      </c>
      <c r="D13" s="527">
        <v>5.4801078522675004</v>
      </c>
      <c r="E13" s="527">
        <v>3.8498883609687904</v>
      </c>
      <c r="F13" s="527">
        <v>3.871845944423717</v>
      </c>
    </row>
    <row r="14" spans="1:6" x14ac:dyDescent="0.2">
      <c r="B14" s="953">
        <v>43312</v>
      </c>
      <c r="C14" s="527">
        <v>3.2971095008821569</v>
      </c>
      <c r="D14" s="527">
        <v>5.3111077619199865</v>
      </c>
      <c r="E14" s="527">
        <v>3.7954490968168275</v>
      </c>
      <c r="F14" s="527">
        <v>3.8264222801631522</v>
      </c>
    </row>
    <row r="15" spans="1:6" x14ac:dyDescent="0.2">
      <c r="B15" s="953">
        <v>43343</v>
      </c>
      <c r="C15" s="527">
        <v>3.2340612654546574</v>
      </c>
      <c r="D15" s="527">
        <v>5.2902494852584541</v>
      </c>
      <c r="E15" s="527">
        <v>3.765541290627779</v>
      </c>
      <c r="F15" s="527">
        <v>3.8322959298873789</v>
      </c>
    </row>
    <row r="16" spans="1:6" x14ac:dyDescent="0.2">
      <c r="B16" s="953">
        <v>43373</v>
      </c>
      <c r="C16" s="527">
        <v>3.195769641110092</v>
      </c>
      <c r="D16" s="527">
        <v>5.2250319200757138</v>
      </c>
      <c r="E16" s="527">
        <v>3.6994477171711146</v>
      </c>
      <c r="F16" s="527">
        <v>3.8112464666251396</v>
      </c>
    </row>
    <row r="17" spans="2:6" x14ac:dyDescent="0.2">
      <c r="B17" s="953">
        <v>43404</v>
      </c>
      <c r="C17" s="527">
        <v>3.1664719632125848</v>
      </c>
      <c r="D17" s="527">
        <v>5.2108354026193924</v>
      </c>
      <c r="E17" s="527">
        <v>3.6898424307865434</v>
      </c>
      <c r="F17" s="527">
        <v>3.8116338121409115</v>
      </c>
    </row>
    <row r="18" spans="2:6" x14ac:dyDescent="0.2">
      <c r="B18" s="953">
        <v>43434</v>
      </c>
      <c r="C18" s="527">
        <v>3.1364099621911561</v>
      </c>
      <c r="D18" s="527">
        <v>5.0303039989377796</v>
      </c>
      <c r="E18" s="527">
        <v>3.6578947756446554</v>
      </c>
      <c r="F18" s="527">
        <v>3.8046998986188685</v>
      </c>
    </row>
    <row r="19" spans="2:6" x14ac:dyDescent="0.2">
      <c r="B19" s="953">
        <v>43465</v>
      </c>
      <c r="C19" s="527">
        <v>3.1198122527633281</v>
      </c>
      <c r="D19" s="527">
        <v>4.9582318563439216</v>
      </c>
      <c r="E19" s="527">
        <v>3.619129123716192</v>
      </c>
      <c r="F19" s="527">
        <v>3.7941200759928324</v>
      </c>
    </row>
    <row r="20" spans="2:6" x14ac:dyDescent="0.2">
      <c r="B20" s="953">
        <v>43496</v>
      </c>
      <c r="C20" s="527">
        <v>3.0782740196689278</v>
      </c>
      <c r="D20" s="527">
        <v>4.8028253315452654</v>
      </c>
      <c r="E20" s="527">
        <v>3.5757433616782737</v>
      </c>
      <c r="F20" s="527">
        <v>3.7785221616192306</v>
      </c>
    </row>
    <row r="21" spans="2:6" x14ac:dyDescent="0.2">
      <c r="B21" s="953">
        <v>43524</v>
      </c>
      <c r="C21" s="527">
        <v>3.0365530133513805</v>
      </c>
      <c r="D21" s="527">
        <v>4.759555391494712</v>
      </c>
      <c r="E21" s="527">
        <v>3.5439978807125789</v>
      </c>
      <c r="F21" s="527">
        <v>3.7895352516695069</v>
      </c>
    </row>
    <row r="22" spans="2:6" x14ac:dyDescent="0.2">
      <c r="B22" s="953">
        <v>43555</v>
      </c>
      <c r="C22" s="527">
        <v>3.0136334486028717</v>
      </c>
      <c r="D22" s="527">
        <v>4.8262664132060165</v>
      </c>
      <c r="E22" s="527">
        <v>3.507314696565496</v>
      </c>
      <c r="F22" s="527">
        <v>3.8630195977959847</v>
      </c>
    </row>
    <row r="23" spans="2:6" x14ac:dyDescent="0.2">
      <c r="B23" s="953">
        <v>43585</v>
      </c>
      <c r="C23" s="527">
        <v>3.017953325169763</v>
      </c>
      <c r="D23" s="527">
        <v>4.8437371334087782</v>
      </c>
      <c r="E23" s="527">
        <v>3.4871935025330418</v>
      </c>
      <c r="F23" s="527">
        <v>3.7263971560109197</v>
      </c>
    </row>
    <row r="24" spans="2:6" x14ac:dyDescent="0.2">
      <c r="B24" s="953">
        <v>43616</v>
      </c>
      <c r="C24" s="527">
        <v>2.996220808499956</v>
      </c>
      <c r="D24" s="527">
        <v>4.8058458887538844</v>
      </c>
      <c r="E24" s="527">
        <v>3.4655766086592874</v>
      </c>
      <c r="F24" s="527">
        <v>3.6720431885424349</v>
      </c>
    </row>
    <row r="25" spans="2:6" x14ac:dyDescent="0.2">
      <c r="B25" s="953">
        <v>43646</v>
      </c>
      <c r="C25" s="527">
        <v>2.9505686140146357</v>
      </c>
      <c r="D25" s="527">
        <v>4.7581677440905938</v>
      </c>
      <c r="E25" s="527">
        <v>3.4493916487423602</v>
      </c>
      <c r="F25" s="527">
        <v>3.5414097682789913</v>
      </c>
    </row>
    <row r="26" spans="2:6" x14ac:dyDescent="0.2">
      <c r="B26" s="953">
        <v>43677</v>
      </c>
      <c r="C26" s="527">
        <v>2.9071942373112476</v>
      </c>
      <c r="D26" s="527">
        <v>4.6654310643162633</v>
      </c>
      <c r="E26" s="527">
        <v>3.4118855449799117</v>
      </c>
      <c r="F26" s="527">
        <v>3.4841959392305304</v>
      </c>
    </row>
    <row r="27" spans="2:6" x14ac:dyDescent="0.2">
      <c r="B27" s="953">
        <v>43708</v>
      </c>
      <c r="C27" s="527">
        <v>2.8867583126548628</v>
      </c>
      <c r="D27" s="527">
        <v>4.7257248408293266</v>
      </c>
      <c r="E27" s="527">
        <v>3.3248290731743326</v>
      </c>
      <c r="F27" s="527">
        <v>3.4869722668499854</v>
      </c>
    </row>
    <row r="28" spans="2:6" x14ac:dyDescent="0.2">
      <c r="B28" s="953">
        <v>43738</v>
      </c>
      <c r="C28" s="527">
        <v>2.7483465418574218</v>
      </c>
      <c r="D28" s="527">
        <v>4.4688556088697835</v>
      </c>
      <c r="E28" s="527">
        <v>3.3236223286873967</v>
      </c>
      <c r="F28" s="527">
        <v>3.5000115929447455</v>
      </c>
    </row>
    <row r="29" spans="2:6" x14ac:dyDescent="0.2">
      <c r="B29" s="953">
        <v>43769</v>
      </c>
      <c r="C29" s="527">
        <v>2.7807292274312867</v>
      </c>
      <c r="D29" s="527">
        <v>4.4648137276918831</v>
      </c>
      <c r="E29" s="527">
        <v>3.2941590165431305</v>
      </c>
      <c r="F29" s="527">
        <v>3.5247562265230821</v>
      </c>
    </row>
    <row r="30" spans="2:6" x14ac:dyDescent="0.2">
      <c r="B30" s="953">
        <v>43799</v>
      </c>
      <c r="C30" s="527">
        <v>2.7660785168533861</v>
      </c>
      <c r="D30" s="527">
        <v>4.3541835754959601</v>
      </c>
      <c r="E30" s="527">
        <v>3.2726672955081035</v>
      </c>
      <c r="F30" s="527">
        <v>3.5223224353335714</v>
      </c>
    </row>
    <row r="31" spans="2:6" x14ac:dyDescent="0.2">
      <c r="B31" s="953">
        <v>43830</v>
      </c>
      <c r="C31" s="527">
        <v>2.6853800486716817</v>
      </c>
      <c r="D31" s="527">
        <v>4.2478442971932475</v>
      </c>
      <c r="E31" s="527">
        <v>3.170097720586921</v>
      </c>
      <c r="F31" s="527">
        <v>3.4099368879587475</v>
      </c>
    </row>
    <row r="32" spans="2:6" x14ac:dyDescent="0.2">
      <c r="B32" s="953">
        <v>43861</v>
      </c>
      <c r="C32" s="527">
        <v>2.6526434583633116</v>
      </c>
      <c r="D32" s="527">
        <v>3.0164590305405072</v>
      </c>
      <c r="E32" s="527">
        <v>3.1214315365880174</v>
      </c>
      <c r="F32" s="527">
        <v>3.366865417367793</v>
      </c>
    </row>
    <row r="33" spans="2:6" x14ac:dyDescent="0.2">
      <c r="B33" s="953">
        <v>43890</v>
      </c>
      <c r="C33" s="527">
        <v>2.5926740652160309</v>
      </c>
      <c r="D33" s="527">
        <v>3.0112526439978491</v>
      </c>
      <c r="E33" s="527">
        <v>3.0619876827222705</v>
      </c>
      <c r="F33" s="527">
        <v>3.4014749253866943</v>
      </c>
    </row>
    <row r="34" spans="2:6" x14ac:dyDescent="0.2">
      <c r="B34" s="953">
        <v>43921</v>
      </c>
      <c r="C34" s="527">
        <v>2.5768777225179544</v>
      </c>
      <c r="D34" s="527">
        <v>3.1492352474947203</v>
      </c>
      <c r="E34" s="527">
        <v>3.0477211238349149</v>
      </c>
      <c r="F34" s="527">
        <v>3.078299835708838</v>
      </c>
    </row>
    <row r="35" spans="2:6" x14ac:dyDescent="0.2">
      <c r="B35" s="953">
        <v>43951</v>
      </c>
      <c r="C35" s="527">
        <v>2.5491177682866972</v>
      </c>
      <c r="D35" s="527">
        <v>3.075689116003312</v>
      </c>
      <c r="E35" s="527">
        <v>2.9469787940914909</v>
      </c>
      <c r="F35" s="527">
        <v>3.1015733543611375</v>
      </c>
    </row>
    <row r="36" spans="2:6" x14ac:dyDescent="0.2">
      <c r="B36" s="953">
        <v>43982</v>
      </c>
      <c r="C36" s="527">
        <v>2.5487105984528977</v>
      </c>
      <c r="D36" s="527">
        <v>3.1091809341769836</v>
      </c>
      <c r="E36" s="527">
        <v>2.9335430546530272</v>
      </c>
      <c r="F36" s="527">
        <v>3.097412708452151</v>
      </c>
    </row>
    <row r="37" spans="2:6" x14ac:dyDescent="0.2">
      <c r="B37" s="953">
        <v>44012</v>
      </c>
      <c r="C37" s="527">
        <v>2.5399187711054676</v>
      </c>
      <c r="D37" s="527">
        <v>3.0867618897011364</v>
      </c>
      <c r="E37" s="527">
        <v>2.9395973520700434</v>
      </c>
      <c r="F37" s="527">
        <v>3.0749223446752274</v>
      </c>
    </row>
    <row r="38" spans="2:6" x14ac:dyDescent="0.2">
      <c r="B38" s="953">
        <v>44043</v>
      </c>
      <c r="C38" s="527">
        <v>2.529762020858628</v>
      </c>
      <c r="D38" s="527">
        <v>3.3504094672709188</v>
      </c>
      <c r="E38" s="527">
        <v>2.9339579159066349</v>
      </c>
      <c r="F38" s="527">
        <v>3.0627646904584913</v>
      </c>
    </row>
    <row r="39" spans="2:6" x14ac:dyDescent="0.2">
      <c r="B39" s="953">
        <v>44074</v>
      </c>
      <c r="C39" s="527">
        <v>2.5137895343024561</v>
      </c>
      <c r="D39" s="527">
        <v>3.3184463118687604</v>
      </c>
      <c r="E39" s="527">
        <v>2.9196775665049288</v>
      </c>
      <c r="F39" s="527">
        <v>3.0568557072256679</v>
      </c>
    </row>
    <row r="40" spans="2:6" x14ac:dyDescent="0.2">
      <c r="B40" s="953">
        <v>44104</v>
      </c>
      <c r="C40" s="527">
        <v>2.4861936188641129</v>
      </c>
      <c r="D40" s="527">
        <v>3.3131498832167625</v>
      </c>
      <c r="E40" s="527">
        <v>2.8748481587537906</v>
      </c>
      <c r="F40" s="527">
        <v>3.0473700040491871</v>
      </c>
    </row>
    <row r="41" spans="2:6" x14ac:dyDescent="0.2">
      <c r="B41" s="953">
        <v>44135</v>
      </c>
      <c r="C41" s="527">
        <v>2.482983765207611</v>
      </c>
      <c r="D41" s="527">
        <v>3.4038475782453848</v>
      </c>
      <c r="E41" s="527">
        <v>2.9226128591749538</v>
      </c>
      <c r="F41" s="527">
        <v>3.0615891620511499</v>
      </c>
    </row>
    <row r="42" spans="2:6" x14ac:dyDescent="0.2">
      <c r="B42" s="953">
        <v>44165</v>
      </c>
      <c r="C42" s="527">
        <v>2.4737479945804317</v>
      </c>
      <c r="D42" s="527">
        <v>3.3833415145282997</v>
      </c>
      <c r="E42" s="527">
        <v>2.9186178221136241</v>
      </c>
      <c r="F42" s="527">
        <v>3.0607003979698142</v>
      </c>
    </row>
    <row r="43" spans="2:6" x14ac:dyDescent="0.2">
      <c r="B43" s="953">
        <v>44196</v>
      </c>
      <c r="C43" s="527">
        <v>2.4455544280389354</v>
      </c>
      <c r="D43" s="527">
        <v>3.3646453431693328</v>
      </c>
      <c r="E43" s="527">
        <v>2.7244682171775545</v>
      </c>
      <c r="F43" s="527">
        <v>3.0507968594820878</v>
      </c>
    </row>
    <row r="44" spans="2:6" x14ac:dyDescent="0.2">
      <c r="B44" s="953">
        <v>44227</v>
      </c>
      <c r="C44" s="527">
        <v>2.4445114362614979</v>
      </c>
      <c r="D44" s="527">
        <v>3.1999336935538056</v>
      </c>
      <c r="E44" s="527">
        <v>2.6210840466622112</v>
      </c>
      <c r="F44" s="527">
        <v>3.0492872985277999</v>
      </c>
    </row>
    <row r="45" spans="2:6" x14ac:dyDescent="0.2">
      <c r="B45" s="953">
        <v>44255</v>
      </c>
      <c r="C45" s="527">
        <v>2.455622842868181</v>
      </c>
      <c r="D45" s="527">
        <v>3.1947421191983696</v>
      </c>
      <c r="E45" s="527">
        <v>2.6333934676529154</v>
      </c>
      <c r="F45" s="527">
        <v>3.0469528653120297</v>
      </c>
    </row>
    <row r="46" spans="2:6" x14ac:dyDescent="0.2">
      <c r="B46" s="953">
        <v>44286</v>
      </c>
      <c r="C46" s="527">
        <v>2.4352331219693393</v>
      </c>
      <c r="D46" s="527">
        <v>3.2014731049486791</v>
      </c>
      <c r="E46" s="527">
        <v>2.6313726705851712</v>
      </c>
      <c r="F46" s="527">
        <v>3.033035404043515</v>
      </c>
    </row>
    <row r="47" spans="2:6" x14ac:dyDescent="0.2">
      <c r="B47" s="953">
        <v>44316</v>
      </c>
      <c r="C47" s="527">
        <v>2.4185397665469406</v>
      </c>
      <c r="D47" s="527">
        <v>3.2171687969864964</v>
      </c>
      <c r="E47" s="527">
        <v>2.5768114303039051</v>
      </c>
      <c r="F47" s="527">
        <v>2.9671675182089881</v>
      </c>
    </row>
    <row r="48" spans="2:6" x14ac:dyDescent="0.2">
      <c r="B48" s="953">
        <v>44347</v>
      </c>
      <c r="C48" s="527">
        <v>2.4028859349482086</v>
      </c>
      <c r="D48" s="527">
        <v>3.2189566763487942</v>
      </c>
      <c r="E48" s="527">
        <v>2.5088412518203977</v>
      </c>
      <c r="F48" s="527">
        <v>2.9558537878174684</v>
      </c>
    </row>
    <row r="49" spans="2:6" x14ac:dyDescent="0.2">
      <c r="B49" s="953">
        <v>44377</v>
      </c>
      <c r="C49" s="527">
        <v>2.3848873761848481</v>
      </c>
      <c r="D49" s="527">
        <v>3.2614732609862087</v>
      </c>
      <c r="E49" s="527">
        <v>2.5122877361907747</v>
      </c>
      <c r="F49" s="527">
        <v>2.9865673263008623</v>
      </c>
    </row>
    <row r="50" spans="2:6" x14ac:dyDescent="0.2">
      <c r="B50" s="953">
        <v>44408</v>
      </c>
      <c r="C50" s="527">
        <v>2.3471066336100352</v>
      </c>
      <c r="D50" s="527">
        <v>3.2519726037449099</v>
      </c>
      <c r="E50" s="527">
        <v>2.5208981056509221</v>
      </c>
      <c r="F50" s="527">
        <v>3.0494251408771476</v>
      </c>
    </row>
    <row r="51" spans="2:6" x14ac:dyDescent="0.2">
      <c r="B51" s="953">
        <v>44439</v>
      </c>
      <c r="C51" s="527">
        <v>2.3268902353618621</v>
      </c>
      <c r="D51" s="527">
        <v>3.2549284141812835</v>
      </c>
      <c r="E51" s="527">
        <v>2.5051114876570062</v>
      </c>
      <c r="F51" s="527">
        <v>3.042815871781281</v>
      </c>
    </row>
    <row r="52" spans="2:6" x14ac:dyDescent="0.2">
      <c r="B52" s="953">
        <v>44469</v>
      </c>
      <c r="C52" s="527">
        <v>2.3014927469969302</v>
      </c>
      <c r="D52" s="527">
        <v>3.2549643271298057</v>
      </c>
      <c r="E52" s="527">
        <v>2.4982995950095805</v>
      </c>
      <c r="F52" s="527">
        <v>2.9832496949671663</v>
      </c>
    </row>
    <row r="53" spans="2:6" x14ac:dyDescent="0.2">
      <c r="B53" s="953">
        <v>44500</v>
      </c>
      <c r="C53" s="527">
        <v>2.2726998108769125</v>
      </c>
      <c r="D53" s="527">
        <v>3.2210220444363959</v>
      </c>
      <c r="E53" s="527">
        <v>2.3929050850756548</v>
      </c>
      <c r="F53" s="527">
        <v>2.9510970646853498</v>
      </c>
    </row>
    <row r="54" spans="2:6" x14ac:dyDescent="0.2">
      <c r="B54" s="953">
        <v>44530</v>
      </c>
      <c r="C54" s="527">
        <v>2.2540633741881844</v>
      </c>
      <c r="D54" s="527">
        <v>3.2082059297093575</v>
      </c>
      <c r="E54" s="527">
        <v>2.3289822373808828</v>
      </c>
      <c r="F54" s="527">
        <v>2.7357080284888484</v>
      </c>
    </row>
    <row r="55" spans="2:6" x14ac:dyDescent="0.2">
      <c r="B55" s="953">
        <v>44561</v>
      </c>
      <c r="C55" s="527">
        <v>2.2026144907771901</v>
      </c>
      <c r="D55" s="527">
        <v>3.1992252002466879</v>
      </c>
      <c r="E55" s="527">
        <v>2.322803423286468</v>
      </c>
      <c r="F55" s="527">
        <v>2.6884595044792885</v>
      </c>
    </row>
    <row r="56" spans="2:6" x14ac:dyDescent="0.2">
      <c r="B56" s="953">
        <v>44592</v>
      </c>
      <c r="C56" s="527">
        <v>2.1950061849188609</v>
      </c>
      <c r="D56" s="527">
        <v>3.1706296789551121</v>
      </c>
      <c r="E56" s="527">
        <v>2.30546153561184</v>
      </c>
      <c r="F56" s="527">
        <v>2.6363572093736796</v>
      </c>
    </row>
    <row r="57" spans="2:6" x14ac:dyDescent="0.2">
      <c r="B57" s="953">
        <v>44620</v>
      </c>
      <c r="C57" s="527">
        <v>2.1810893166375491</v>
      </c>
      <c r="D57" s="527">
        <v>3.1898260158565819</v>
      </c>
      <c r="E57" s="527">
        <v>2.3097340717596988</v>
      </c>
      <c r="F57" s="527">
        <v>2.6254854623173296</v>
      </c>
    </row>
    <row r="58" spans="2:6" x14ac:dyDescent="0.2">
      <c r="B58" s="953">
        <v>44651</v>
      </c>
      <c r="C58" s="527">
        <v>2.1971534332699387</v>
      </c>
      <c r="D58" s="527">
        <v>2.9390749272517089</v>
      </c>
      <c r="E58" s="527">
        <v>2.2735580900653574</v>
      </c>
      <c r="F58" s="527">
        <v>2.7065288128107015</v>
      </c>
    </row>
    <row r="59" spans="2:6" x14ac:dyDescent="0.2">
      <c r="B59" s="953">
        <v>44681</v>
      </c>
      <c r="C59" s="527">
        <v>2.1758761155725881</v>
      </c>
      <c r="D59" s="527">
        <v>2.9649312513102521</v>
      </c>
      <c r="E59" s="527">
        <v>2.2760200960055226</v>
      </c>
      <c r="F59" s="527">
        <v>2.7056841850564433</v>
      </c>
    </row>
    <row r="60" spans="2:6" x14ac:dyDescent="0.2">
      <c r="B60" s="953">
        <v>44712</v>
      </c>
      <c r="C60" s="527">
        <v>2.163404517576399</v>
      </c>
      <c r="D60" s="527">
        <v>2.949540014353202</v>
      </c>
      <c r="E60" s="527">
        <v>2.2846425393184187</v>
      </c>
      <c r="F60" s="527">
        <v>2.7030540957982732</v>
      </c>
    </row>
    <row r="61" spans="2:6" x14ac:dyDescent="0.2">
      <c r="B61" s="953">
        <v>44742</v>
      </c>
      <c r="C61" s="527">
        <v>2.150609595736392</v>
      </c>
      <c r="D61" s="527">
        <v>2.9357409841284836</v>
      </c>
      <c r="E61" s="527">
        <v>2.3457078274836776</v>
      </c>
      <c r="F61" s="527">
        <v>2.6929225794444753</v>
      </c>
    </row>
    <row r="62" spans="2:6" x14ac:dyDescent="0.2">
      <c r="B62" s="953">
        <v>44773</v>
      </c>
      <c r="C62" s="527">
        <v>2.0731384617484849</v>
      </c>
      <c r="D62" s="527">
        <v>2.9714796180527125</v>
      </c>
      <c r="E62" s="527">
        <v>2.4054965389876357</v>
      </c>
      <c r="F62" s="527">
        <v>2.7344111378830021</v>
      </c>
    </row>
    <row r="63" spans="2:6" x14ac:dyDescent="0.2">
      <c r="B63" s="953">
        <v>44804</v>
      </c>
      <c r="C63" s="527">
        <v>2.0679276961102984</v>
      </c>
      <c r="D63" s="527">
        <v>2.9692562466242958</v>
      </c>
      <c r="E63" s="527">
        <v>2.5425718424512733</v>
      </c>
      <c r="F63" s="527">
        <v>2.7332948281103331</v>
      </c>
    </row>
    <row r="64" spans="2:6" x14ac:dyDescent="0.2">
      <c r="B64" s="953">
        <v>44834</v>
      </c>
      <c r="C64" s="527">
        <v>2.0610004760509391</v>
      </c>
      <c r="D64" s="527">
        <v>2.9831215787163661</v>
      </c>
      <c r="E64" s="527">
        <v>3.0192354433452642</v>
      </c>
      <c r="F64" s="527">
        <v>2.7504621931335675</v>
      </c>
    </row>
    <row r="65" spans="1:6" x14ac:dyDescent="0.2">
      <c r="B65" s="953">
        <v>44865</v>
      </c>
      <c r="C65" s="527">
        <v>2.0572526946905509</v>
      </c>
      <c r="D65" s="527">
        <v>2.96270706594047</v>
      </c>
      <c r="E65" s="527">
        <v>3.4034519392770255</v>
      </c>
      <c r="F65" s="527">
        <v>2.755094756332142</v>
      </c>
    </row>
    <row r="66" spans="1:6" x14ac:dyDescent="0.2">
      <c r="B66" s="953">
        <v>44895</v>
      </c>
      <c r="C66" s="527">
        <v>2.010249330114326</v>
      </c>
      <c r="D66" s="527">
        <v>2.9494220475463329</v>
      </c>
      <c r="E66" s="527">
        <v>3.5876526976708294</v>
      </c>
      <c r="F66" s="527">
        <v>2.7796174091642505</v>
      </c>
    </row>
    <row r="67" spans="1:6" x14ac:dyDescent="0.2">
      <c r="B67" s="953">
        <v>44926</v>
      </c>
      <c r="C67" s="527">
        <v>2.033580461751328</v>
      </c>
      <c r="D67" s="527">
        <v>2.9315484094181383</v>
      </c>
      <c r="E67" s="527">
        <v>4.3150498955033934</v>
      </c>
      <c r="F67" s="527">
        <v>2.7641111643635425</v>
      </c>
    </row>
    <row r="68" spans="1:6" x14ac:dyDescent="0.2">
      <c r="B68" s="953">
        <v>44957</v>
      </c>
      <c r="C68" s="527">
        <v>2.044308596801506</v>
      </c>
      <c r="D68" s="527">
        <v>2.9704401267818019</v>
      </c>
      <c r="E68" s="527">
        <v>4.7687029163937975</v>
      </c>
      <c r="F68" s="527">
        <v>2.7515379576122676</v>
      </c>
    </row>
    <row r="69" spans="1:6" x14ac:dyDescent="0.2">
      <c r="A69" s="513"/>
      <c r="B69" s="954">
        <v>44985</v>
      </c>
      <c r="C69" s="528">
        <v>2.0573328324510758</v>
      </c>
      <c r="D69" s="528">
        <v>2.9607701572010385</v>
      </c>
      <c r="E69" s="528">
        <v>4.882996050007181</v>
      </c>
      <c r="F69" s="528">
        <v>2.892429488801</v>
      </c>
    </row>
    <row r="70" spans="1:6" x14ac:dyDescent="0.2">
      <c r="A70" s="513"/>
      <c r="B70" s="955">
        <v>45016</v>
      </c>
      <c r="C70" s="529">
        <v>2.1258125797356575</v>
      </c>
      <c r="D70" s="529">
        <v>3.0900629864598836</v>
      </c>
      <c r="E70" s="529">
        <v>5.1848046867073831</v>
      </c>
      <c r="F70" s="529">
        <v>2.8916677369206147</v>
      </c>
    </row>
    <row r="71" spans="1:6" x14ac:dyDescent="0.2">
      <c r="A71" s="518"/>
      <c r="B71" s="518"/>
      <c r="C71" s="518"/>
      <c r="D71" s="518"/>
      <c r="E71" s="518"/>
      <c r="F71" s="518"/>
    </row>
    <row r="72" spans="1:6" x14ac:dyDescent="0.2">
      <c r="B72" s="510" t="s">
        <v>419</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85064-B282-4ADF-90F4-1A12071BE1D9}">
  <dimension ref="A2:F72"/>
  <sheetViews>
    <sheetView workbookViewId="0">
      <selection activeCell="G15" sqref="G15"/>
    </sheetView>
  </sheetViews>
  <sheetFormatPr defaultColWidth="9.140625" defaultRowHeight="11.25" x14ac:dyDescent="0.2"/>
  <cols>
    <col min="1" max="1" width="9.140625" style="510"/>
    <col min="2" max="2" width="19.28515625" style="510" bestFit="1" customWidth="1"/>
    <col min="3" max="3" width="23.7109375" style="510" bestFit="1" customWidth="1"/>
    <col min="4" max="5" width="15.42578125" style="510" bestFit="1" customWidth="1"/>
    <col min="6" max="6" width="22.7109375" style="510" bestFit="1" customWidth="1"/>
    <col min="7" max="7" width="12" style="510" bestFit="1" customWidth="1"/>
    <col min="8" max="8" width="12.28515625" style="510" bestFit="1" customWidth="1"/>
    <col min="9" max="9" width="15.28515625" style="510" bestFit="1" customWidth="1"/>
    <col min="10" max="10" width="20" style="510" bestFit="1" customWidth="1"/>
    <col min="11" max="11" width="18" style="510" bestFit="1" customWidth="1"/>
    <col min="12" max="12" width="20" style="510" bestFit="1" customWidth="1"/>
    <col min="13" max="13" width="23" style="510" bestFit="1" customWidth="1"/>
    <col min="14" max="14" width="27.7109375" style="510" bestFit="1" customWidth="1"/>
    <col min="15" max="16384" width="9.140625" style="510"/>
  </cols>
  <sheetData>
    <row r="2" spans="1:6" ht="15.75" x14ac:dyDescent="0.2">
      <c r="B2" s="511" t="s">
        <v>663</v>
      </c>
    </row>
    <row r="3" spans="1:6" ht="12.75" x14ac:dyDescent="0.2">
      <c r="B3" s="523" t="s">
        <v>661</v>
      </c>
      <c r="C3" s="461"/>
      <c r="D3" s="461"/>
      <c r="E3" s="461"/>
      <c r="F3" s="461"/>
    </row>
    <row r="4" spans="1:6" ht="12.75" x14ac:dyDescent="0.2">
      <c r="A4" s="513"/>
      <c r="B4" s="524" t="s">
        <v>523</v>
      </c>
      <c r="C4" s="457"/>
      <c r="D4" s="457"/>
      <c r="E4" s="457"/>
      <c r="F4" s="457"/>
    </row>
    <row r="5" spans="1:6" x14ac:dyDescent="0.2">
      <c r="A5" s="513"/>
      <c r="B5" s="457"/>
      <c r="C5" s="457"/>
      <c r="D5" s="457"/>
      <c r="E5" s="457"/>
      <c r="F5" s="457"/>
    </row>
    <row r="6" spans="1:6" x14ac:dyDescent="0.2">
      <c r="A6" s="515"/>
      <c r="B6" s="517" t="s">
        <v>266</v>
      </c>
      <c r="C6" s="517" t="s">
        <v>658</v>
      </c>
      <c r="D6" s="517" t="s">
        <v>618</v>
      </c>
      <c r="E6" s="517" t="s">
        <v>65</v>
      </c>
      <c r="F6" s="517" t="s">
        <v>619</v>
      </c>
    </row>
    <row r="7" spans="1:6" x14ac:dyDescent="0.2">
      <c r="A7" s="518"/>
      <c r="B7" s="949">
        <v>43100</v>
      </c>
      <c r="C7" s="530">
        <v>3.4461704671176192</v>
      </c>
      <c r="D7" s="530">
        <v>5.3090602546707455</v>
      </c>
      <c r="E7" s="530">
        <v>4.1853681999965744</v>
      </c>
      <c r="F7" s="530">
        <v>3.9817120782588091</v>
      </c>
    </row>
    <row r="8" spans="1:6" x14ac:dyDescent="0.2">
      <c r="B8" s="950">
        <v>43131</v>
      </c>
      <c r="C8" s="531">
        <v>3.3992542217087025</v>
      </c>
      <c r="D8" s="531">
        <v>6.3617801853138314</v>
      </c>
      <c r="E8" s="531">
        <v>4.0274724943119624</v>
      </c>
      <c r="F8" s="531">
        <v>3.9767201903352385</v>
      </c>
    </row>
    <row r="9" spans="1:6" x14ac:dyDescent="0.2">
      <c r="B9" s="950">
        <v>43159</v>
      </c>
      <c r="C9" s="531">
        <v>3.3747867266079803</v>
      </c>
      <c r="D9" s="531">
        <v>5.1567506873315851</v>
      </c>
      <c r="E9" s="531">
        <v>3.768245407854415</v>
      </c>
      <c r="F9" s="531">
        <v>3.9663429839404776</v>
      </c>
    </row>
    <row r="10" spans="1:6" x14ac:dyDescent="0.2">
      <c r="B10" s="950">
        <v>43190</v>
      </c>
      <c r="C10" s="531">
        <v>3.3300580027084616</v>
      </c>
      <c r="D10" s="531">
        <v>5.1745542617438307</v>
      </c>
      <c r="E10" s="531">
        <v>3.8591425697205928</v>
      </c>
      <c r="F10" s="531">
        <v>3.9848380992245644</v>
      </c>
    </row>
    <row r="11" spans="1:6" x14ac:dyDescent="0.2">
      <c r="B11" s="950">
        <v>43220</v>
      </c>
      <c r="C11" s="531">
        <v>3.294633845186524</v>
      </c>
      <c r="D11" s="531">
        <v>6.5987576204308978</v>
      </c>
      <c r="E11" s="531">
        <v>3.8038444217455938</v>
      </c>
      <c r="F11" s="531">
        <v>3.9529193568967993</v>
      </c>
    </row>
    <row r="12" spans="1:6" x14ac:dyDescent="0.2">
      <c r="B12" s="950">
        <v>43251</v>
      </c>
      <c r="C12" s="531">
        <v>3.2243811765161596</v>
      </c>
      <c r="D12" s="531">
        <v>6.6375418742956436</v>
      </c>
      <c r="E12" s="531">
        <v>3.8070620541138611</v>
      </c>
      <c r="F12" s="531">
        <v>3.9566875144300679</v>
      </c>
    </row>
    <row r="13" spans="1:6" x14ac:dyDescent="0.2">
      <c r="B13" s="950">
        <v>43281</v>
      </c>
      <c r="C13" s="531">
        <v>3.1772611471900474</v>
      </c>
      <c r="D13" s="531">
        <v>6.5646450491747999</v>
      </c>
      <c r="E13" s="531">
        <v>3.8129674656282351</v>
      </c>
      <c r="F13" s="531">
        <v>3.9024715284982752</v>
      </c>
    </row>
    <row r="14" spans="1:6" x14ac:dyDescent="0.2">
      <c r="B14" s="950">
        <v>43312</v>
      </c>
      <c r="C14" s="531">
        <v>3.0661481299416611</v>
      </c>
      <c r="D14" s="531">
        <v>6.4053552561966898</v>
      </c>
      <c r="E14" s="531">
        <v>3.9660568797617293</v>
      </c>
      <c r="F14" s="531">
        <v>3.6328885498628409</v>
      </c>
    </row>
    <row r="15" spans="1:6" x14ac:dyDescent="0.2">
      <c r="B15" s="950">
        <v>43343</v>
      </c>
      <c r="C15" s="531">
        <v>3.030298656565876</v>
      </c>
      <c r="D15" s="531">
        <v>6.3132587566861549</v>
      </c>
      <c r="E15" s="531">
        <v>3.9432893164834191</v>
      </c>
      <c r="F15" s="531">
        <v>3.7999002027902002</v>
      </c>
    </row>
    <row r="16" spans="1:6" x14ac:dyDescent="0.2">
      <c r="B16" s="950">
        <v>43373</v>
      </c>
      <c r="C16" s="531">
        <v>3.0105835494270643</v>
      </c>
      <c r="D16" s="531">
        <v>6.221432707787538</v>
      </c>
      <c r="E16" s="531">
        <v>3.8918165134873464</v>
      </c>
      <c r="F16" s="531">
        <v>3.7305413999495509</v>
      </c>
    </row>
    <row r="17" spans="2:6" x14ac:dyDescent="0.2">
      <c r="B17" s="950">
        <v>43404</v>
      </c>
      <c r="C17" s="531">
        <v>3.0029757013732756</v>
      </c>
      <c r="D17" s="531">
        <v>6.1694512824130197</v>
      </c>
      <c r="E17" s="531">
        <v>3.7564918263314122</v>
      </c>
      <c r="F17" s="531">
        <v>3.6390898573901507</v>
      </c>
    </row>
    <row r="18" spans="2:6" x14ac:dyDescent="0.2">
      <c r="B18" s="950">
        <v>43434</v>
      </c>
      <c r="C18" s="531">
        <v>2.9392491962589444</v>
      </c>
      <c r="D18" s="531">
        <v>6.1415424371856897</v>
      </c>
      <c r="E18" s="531">
        <v>3.7580813884702242</v>
      </c>
      <c r="F18" s="531">
        <v>3.6216914811073662</v>
      </c>
    </row>
    <row r="19" spans="2:6" x14ac:dyDescent="0.2">
      <c r="B19" s="950">
        <v>43465</v>
      </c>
      <c r="C19" s="531">
        <v>2.9391243623322962</v>
      </c>
      <c r="D19" s="531">
        <v>6.0932984497880645</v>
      </c>
      <c r="E19" s="531">
        <v>3.6566238419705952</v>
      </c>
      <c r="F19" s="531">
        <v>3.5475203882227841</v>
      </c>
    </row>
    <row r="20" spans="2:6" x14ac:dyDescent="0.2">
      <c r="B20" s="950">
        <v>43496</v>
      </c>
      <c r="C20" s="531">
        <v>2.9114010503614085</v>
      </c>
      <c r="D20" s="531">
        <v>5.820539002199566</v>
      </c>
      <c r="E20" s="531">
        <v>3.6501437558495651</v>
      </c>
      <c r="F20" s="531">
        <v>3.563519524021209</v>
      </c>
    </row>
    <row r="21" spans="2:6" x14ac:dyDescent="0.2">
      <c r="B21" s="950">
        <v>43524</v>
      </c>
      <c r="C21" s="531">
        <v>2.8847415201621107</v>
      </c>
      <c r="D21" s="531">
        <v>5.7947174056425537</v>
      </c>
      <c r="E21" s="531">
        <v>3.6208632822274671</v>
      </c>
      <c r="F21" s="531">
        <v>3.4765266412155027</v>
      </c>
    </row>
    <row r="22" spans="2:6" x14ac:dyDescent="0.2">
      <c r="B22" s="950">
        <v>43555</v>
      </c>
      <c r="C22" s="531">
        <v>2.8438731980895584</v>
      </c>
      <c r="D22" s="531">
        <v>5.7099869422881895</v>
      </c>
      <c r="E22" s="531">
        <v>3.6247318124472865</v>
      </c>
      <c r="F22" s="531">
        <v>3.6034593625075209</v>
      </c>
    </row>
    <row r="23" spans="2:6" x14ac:dyDescent="0.2">
      <c r="B23" s="950">
        <v>43585</v>
      </c>
      <c r="C23" s="531">
        <v>2.8357226401972824</v>
      </c>
      <c r="D23" s="531">
        <v>5.7222930558933509</v>
      </c>
      <c r="E23" s="531">
        <v>3.7263149167701295</v>
      </c>
      <c r="F23" s="531">
        <v>3.5620620058378312</v>
      </c>
    </row>
    <row r="24" spans="2:6" x14ac:dyDescent="0.2">
      <c r="B24" s="950">
        <v>43616</v>
      </c>
      <c r="C24" s="531">
        <v>2.8070042906035924</v>
      </c>
      <c r="D24" s="531">
        <v>5.5978874385844035</v>
      </c>
      <c r="E24" s="531">
        <v>3.7027372492029333</v>
      </c>
      <c r="F24" s="531">
        <v>3.4701233596586825</v>
      </c>
    </row>
    <row r="25" spans="2:6" x14ac:dyDescent="0.2">
      <c r="B25" s="950">
        <v>43646</v>
      </c>
      <c r="C25" s="531">
        <v>2.7621246822299947</v>
      </c>
      <c r="D25" s="531">
        <v>5.417794041348496</v>
      </c>
      <c r="E25" s="531">
        <v>3.7755579173605698</v>
      </c>
      <c r="F25" s="531">
        <v>3.5611703959463523</v>
      </c>
    </row>
    <row r="26" spans="2:6" x14ac:dyDescent="0.2">
      <c r="B26" s="950">
        <v>43677</v>
      </c>
      <c r="C26" s="531">
        <v>2.7266100877478845</v>
      </c>
      <c r="D26" s="531">
        <v>5.3183742707608657</v>
      </c>
      <c r="E26" s="531">
        <v>3.2832198051702783</v>
      </c>
      <c r="F26" s="531">
        <v>3.0588959135137284</v>
      </c>
    </row>
    <row r="27" spans="2:6" x14ac:dyDescent="0.2">
      <c r="B27" s="950">
        <v>43708</v>
      </c>
      <c r="C27" s="531">
        <v>2.6774765746896634</v>
      </c>
      <c r="D27" s="531">
        <v>5.3634083910219621</v>
      </c>
      <c r="E27" s="531">
        <v>3.1793433368932389</v>
      </c>
      <c r="F27" s="531">
        <v>3.3695609642895312</v>
      </c>
    </row>
    <row r="28" spans="2:6" x14ac:dyDescent="0.2">
      <c r="B28" s="950">
        <v>43738</v>
      </c>
      <c r="C28" s="531">
        <v>2.6405081734309768</v>
      </c>
      <c r="D28" s="531">
        <v>5.3913774850895617</v>
      </c>
      <c r="E28" s="531">
        <v>3.1553118835979634</v>
      </c>
      <c r="F28" s="531">
        <v>3.2712588007396066</v>
      </c>
    </row>
    <row r="29" spans="2:6" x14ac:dyDescent="0.2">
      <c r="B29" s="950">
        <v>43769</v>
      </c>
      <c r="C29" s="531">
        <v>2.6174031731410912</v>
      </c>
      <c r="D29" s="531">
        <v>5.3935931993115211</v>
      </c>
      <c r="E29" s="531">
        <v>3.0171530630208072</v>
      </c>
      <c r="F29" s="531">
        <v>3.1794934237779433</v>
      </c>
    </row>
    <row r="30" spans="2:6" x14ac:dyDescent="0.2">
      <c r="B30" s="950">
        <v>43799</v>
      </c>
      <c r="C30" s="531">
        <v>2.5567909770079931</v>
      </c>
      <c r="D30" s="531">
        <v>5.4502235441936735</v>
      </c>
      <c r="E30" s="531">
        <v>3.0071361377726276</v>
      </c>
      <c r="F30" s="531">
        <v>3.1654286189546079</v>
      </c>
    </row>
    <row r="31" spans="2:6" x14ac:dyDescent="0.2">
      <c r="B31" s="950">
        <v>43830</v>
      </c>
      <c r="C31" s="531">
        <v>2.5303282734373163</v>
      </c>
      <c r="D31" s="531">
        <v>5.3172714215813439</v>
      </c>
      <c r="E31" s="531">
        <v>2.9311802647166183</v>
      </c>
      <c r="F31" s="531">
        <v>3.1744422575029292</v>
      </c>
    </row>
    <row r="32" spans="2:6" x14ac:dyDescent="0.2">
      <c r="B32" s="950">
        <v>43861</v>
      </c>
      <c r="C32" s="531">
        <v>2.4974726473637014</v>
      </c>
      <c r="D32" s="531">
        <v>4.8989158838817399</v>
      </c>
      <c r="E32" s="531">
        <v>2.9816953929419125</v>
      </c>
      <c r="F32" s="531">
        <v>3.1688174202745447</v>
      </c>
    </row>
    <row r="33" spans="2:6" x14ac:dyDescent="0.2">
      <c r="B33" s="950">
        <v>43890</v>
      </c>
      <c r="C33" s="531">
        <v>2.4779359853355167</v>
      </c>
      <c r="D33" s="531">
        <v>4.8315668383018826</v>
      </c>
      <c r="E33" s="531">
        <v>2.9950457767967968</v>
      </c>
      <c r="F33" s="531">
        <v>3.1686623259473783</v>
      </c>
    </row>
    <row r="34" spans="2:6" x14ac:dyDescent="0.2">
      <c r="B34" s="950">
        <v>43921</v>
      </c>
      <c r="C34" s="531">
        <v>2.4303246390126501</v>
      </c>
      <c r="D34" s="531">
        <v>4.4713117809077749</v>
      </c>
      <c r="E34" s="531">
        <v>2.8213881340160603</v>
      </c>
      <c r="F34" s="531">
        <v>3.0391109075306426</v>
      </c>
    </row>
    <row r="35" spans="2:6" x14ac:dyDescent="0.2">
      <c r="B35" s="950">
        <v>43951</v>
      </c>
      <c r="C35" s="531">
        <v>2.3763521762592243</v>
      </c>
      <c r="D35" s="531">
        <v>3.5284086749823427</v>
      </c>
      <c r="E35" s="531">
        <v>2.840231588209563</v>
      </c>
      <c r="F35" s="531">
        <v>2.9494042877441595</v>
      </c>
    </row>
    <row r="36" spans="2:6" x14ac:dyDescent="0.2">
      <c r="B36" s="950">
        <v>43982</v>
      </c>
      <c r="C36" s="531">
        <v>2.3536069590284248</v>
      </c>
      <c r="D36" s="531">
        <v>3.5114394471630237</v>
      </c>
      <c r="E36" s="531">
        <v>2.8230425233947032</v>
      </c>
      <c r="F36" s="531">
        <v>2.8112714251594277</v>
      </c>
    </row>
    <row r="37" spans="2:6" x14ac:dyDescent="0.2">
      <c r="B37" s="950">
        <v>44012</v>
      </c>
      <c r="C37" s="531">
        <v>2.3573070371669176</v>
      </c>
      <c r="D37" s="531">
        <v>3.6002193965651723</v>
      </c>
      <c r="E37" s="531">
        <v>2.7203764403610649</v>
      </c>
      <c r="F37" s="531">
        <v>2.8843040710256789</v>
      </c>
    </row>
    <row r="38" spans="2:6" x14ac:dyDescent="0.2">
      <c r="B38" s="950">
        <v>44043</v>
      </c>
      <c r="C38" s="531">
        <v>2.3626909781925747</v>
      </c>
      <c r="D38" s="531">
        <v>3.4228179501554763</v>
      </c>
      <c r="E38" s="531">
        <v>2.7658143199533232</v>
      </c>
      <c r="F38" s="531">
        <v>2.7995666463425994</v>
      </c>
    </row>
    <row r="39" spans="2:6" x14ac:dyDescent="0.2">
      <c r="B39" s="950">
        <v>44074</v>
      </c>
      <c r="C39" s="531">
        <v>2.365968100861485</v>
      </c>
      <c r="D39" s="531">
        <v>2.6355870794700555</v>
      </c>
      <c r="E39" s="531">
        <v>2.8245308407793712</v>
      </c>
      <c r="F39" s="531">
        <v>2.8680233372959045</v>
      </c>
    </row>
    <row r="40" spans="2:6" x14ac:dyDescent="0.2">
      <c r="B40" s="950">
        <v>44104</v>
      </c>
      <c r="C40" s="531">
        <v>2.379221482718922</v>
      </c>
      <c r="D40" s="531">
        <v>2.6373059198645659</v>
      </c>
      <c r="E40" s="531">
        <v>2.7670273539463026</v>
      </c>
      <c r="F40" s="531">
        <v>2.7885219098731793</v>
      </c>
    </row>
    <row r="41" spans="2:6" x14ac:dyDescent="0.2">
      <c r="B41" s="950">
        <v>44135</v>
      </c>
      <c r="C41" s="531">
        <v>2.4115876918567039</v>
      </c>
      <c r="D41" s="531">
        <v>3.9185179133514194</v>
      </c>
      <c r="E41" s="531">
        <v>2.8463576996509401</v>
      </c>
      <c r="F41" s="531">
        <v>2.8481786769272368</v>
      </c>
    </row>
    <row r="42" spans="2:6" x14ac:dyDescent="0.2">
      <c r="B42" s="950">
        <v>44165</v>
      </c>
      <c r="C42" s="531">
        <v>2.3944661310491635</v>
      </c>
      <c r="D42" s="531">
        <v>3.935026550401858</v>
      </c>
      <c r="E42" s="531">
        <v>2.8252226877866389</v>
      </c>
      <c r="F42" s="531">
        <v>2.817976297193133</v>
      </c>
    </row>
    <row r="43" spans="2:6" x14ac:dyDescent="0.2">
      <c r="B43" s="950">
        <v>44196</v>
      </c>
      <c r="C43" s="531">
        <v>2.4258687033739794</v>
      </c>
      <c r="D43" s="531">
        <v>3.6303879895713402</v>
      </c>
      <c r="E43" s="531">
        <v>2.7693376973104589</v>
      </c>
      <c r="F43" s="531">
        <v>2.690308124100635</v>
      </c>
    </row>
    <row r="44" spans="2:6" x14ac:dyDescent="0.2">
      <c r="B44" s="950">
        <v>44227</v>
      </c>
      <c r="C44" s="531">
        <v>2.3989792183112559</v>
      </c>
      <c r="D44" s="531">
        <v>2.8946596020756816</v>
      </c>
      <c r="E44" s="531">
        <v>2.7697565986497223</v>
      </c>
      <c r="F44" s="531">
        <v>2.6124093008458171</v>
      </c>
    </row>
    <row r="45" spans="2:6" x14ac:dyDescent="0.2">
      <c r="B45" s="950">
        <v>44255</v>
      </c>
      <c r="C45" s="531">
        <v>2.3977785267559666</v>
      </c>
      <c r="D45" s="531">
        <v>3.7555789942947522</v>
      </c>
      <c r="E45" s="531">
        <v>2.7622326930120722</v>
      </c>
      <c r="F45" s="531">
        <v>2.5998070084192566</v>
      </c>
    </row>
    <row r="46" spans="2:6" x14ac:dyDescent="0.2">
      <c r="B46" s="950">
        <v>44286</v>
      </c>
      <c r="C46" s="531">
        <v>2.3892449717422819</v>
      </c>
      <c r="D46" s="531">
        <v>3.6850986415336915</v>
      </c>
      <c r="E46" s="531">
        <v>2.7431397993715896</v>
      </c>
      <c r="F46" s="531">
        <v>2.5490100875889898</v>
      </c>
    </row>
    <row r="47" spans="2:6" x14ac:dyDescent="0.2">
      <c r="B47" s="950">
        <v>44316</v>
      </c>
      <c r="C47" s="531">
        <v>2.4114372844069671</v>
      </c>
      <c r="D47" s="531">
        <v>3.6961565560544449</v>
      </c>
      <c r="E47" s="531">
        <v>2.7941203725467934</v>
      </c>
      <c r="F47" s="531">
        <v>2.6808941420145405</v>
      </c>
    </row>
    <row r="48" spans="2:6" x14ac:dyDescent="0.2">
      <c r="B48" s="950">
        <v>44347</v>
      </c>
      <c r="C48" s="531">
        <v>2.3842158164635654</v>
      </c>
      <c r="D48" s="531">
        <v>3.5863700057929488</v>
      </c>
      <c r="E48" s="531">
        <v>2.7358680781053559</v>
      </c>
      <c r="F48" s="531">
        <v>2.7084633358850878</v>
      </c>
    </row>
    <row r="49" spans="2:6" x14ac:dyDescent="0.2">
      <c r="B49" s="950">
        <v>44377</v>
      </c>
      <c r="C49" s="531">
        <v>2.3679689001721802</v>
      </c>
      <c r="D49" s="531">
        <v>3.3855217457379077</v>
      </c>
      <c r="E49" s="531">
        <v>2.7671403187395445</v>
      </c>
      <c r="F49" s="531">
        <v>2.6886154252868955</v>
      </c>
    </row>
    <row r="50" spans="2:6" x14ac:dyDescent="0.2">
      <c r="B50" s="950">
        <v>44408</v>
      </c>
      <c r="C50" s="531">
        <v>2.3819154440619594</v>
      </c>
      <c r="D50" s="531">
        <v>3.4644057150131573</v>
      </c>
      <c r="E50" s="531">
        <v>2.703579629741006</v>
      </c>
      <c r="F50" s="531">
        <v>2.7449780377799073</v>
      </c>
    </row>
    <row r="51" spans="2:6" x14ac:dyDescent="0.2">
      <c r="B51" s="950">
        <v>44439</v>
      </c>
      <c r="C51" s="531">
        <v>2.3628928462318779</v>
      </c>
      <c r="D51" s="531">
        <v>3.4134132865551381</v>
      </c>
      <c r="E51" s="531">
        <v>2.6901554701738917</v>
      </c>
      <c r="F51" s="531">
        <v>2.7191386178230754</v>
      </c>
    </row>
    <row r="52" spans="2:6" x14ac:dyDescent="0.2">
      <c r="B52" s="950">
        <v>44469</v>
      </c>
      <c r="C52" s="531">
        <v>2.3600902255171174</v>
      </c>
      <c r="D52" s="531">
        <v>3.246901592175885</v>
      </c>
      <c r="E52" s="531">
        <v>2.7089369739746738</v>
      </c>
      <c r="F52" s="531">
        <v>2.7424795272283879</v>
      </c>
    </row>
    <row r="53" spans="2:6" x14ac:dyDescent="0.2">
      <c r="B53" s="950">
        <v>44500</v>
      </c>
      <c r="C53" s="531">
        <v>2.3310683138868766</v>
      </c>
      <c r="D53" s="531">
        <v>3.3911425402035467</v>
      </c>
      <c r="E53" s="531">
        <v>2.6355384147945173</v>
      </c>
      <c r="F53" s="531">
        <v>2.6114086140229924</v>
      </c>
    </row>
    <row r="54" spans="2:6" x14ac:dyDescent="0.2">
      <c r="B54" s="950">
        <v>44530</v>
      </c>
      <c r="C54" s="531">
        <v>2.3006437511064384</v>
      </c>
      <c r="D54" s="531">
        <v>3.3644664816693952</v>
      </c>
      <c r="E54" s="531">
        <v>2.5820435107105224</v>
      </c>
      <c r="F54" s="531">
        <v>2.5330218854409341</v>
      </c>
    </row>
    <row r="55" spans="2:6" x14ac:dyDescent="0.2">
      <c r="B55" s="950">
        <v>44561</v>
      </c>
      <c r="C55" s="531">
        <v>2.1956408110034715</v>
      </c>
      <c r="D55" s="531">
        <v>3.1961125406530364</v>
      </c>
      <c r="E55" s="531">
        <v>2.495153502589738</v>
      </c>
      <c r="F55" s="531">
        <v>2.6771750253823083</v>
      </c>
    </row>
    <row r="56" spans="2:6" x14ac:dyDescent="0.2">
      <c r="B56" s="950">
        <v>44592</v>
      </c>
      <c r="C56" s="531">
        <v>2.1690805847102523</v>
      </c>
      <c r="D56" s="531">
        <v>3.073424941572823</v>
      </c>
      <c r="E56" s="531">
        <v>2.5097295998918088</v>
      </c>
      <c r="F56" s="531">
        <v>2.8157403154286751</v>
      </c>
    </row>
    <row r="57" spans="2:6" x14ac:dyDescent="0.2">
      <c r="B57" s="950">
        <v>44620</v>
      </c>
      <c r="C57" s="531">
        <v>2.1128420200308708</v>
      </c>
      <c r="D57" s="531">
        <v>3.074258601275583</v>
      </c>
      <c r="E57" s="531">
        <v>2.6137990553582044</v>
      </c>
      <c r="F57" s="531">
        <v>2.7749088682500225</v>
      </c>
    </row>
    <row r="58" spans="2:6" x14ac:dyDescent="0.2">
      <c r="B58" s="950">
        <v>44651</v>
      </c>
      <c r="C58" s="531">
        <v>2.0534771583693248</v>
      </c>
      <c r="D58" s="531">
        <v>3.0494712331916904</v>
      </c>
      <c r="E58" s="531">
        <v>2.6137774728258947</v>
      </c>
      <c r="F58" s="531">
        <v>2.5693871363238188</v>
      </c>
    </row>
    <row r="59" spans="2:6" x14ac:dyDescent="0.2">
      <c r="B59" s="950">
        <v>44681</v>
      </c>
      <c r="C59" s="531">
        <v>2.0434213667669074</v>
      </c>
      <c r="D59" s="531">
        <v>3.0545723293841371</v>
      </c>
      <c r="E59" s="531">
        <v>2.547304168792027</v>
      </c>
      <c r="F59" s="531">
        <v>2.5574710572832338</v>
      </c>
    </row>
    <row r="60" spans="2:6" x14ac:dyDescent="0.2">
      <c r="B60" s="950">
        <v>44712</v>
      </c>
      <c r="C60" s="531">
        <v>1.9606183664593613</v>
      </c>
      <c r="D60" s="531">
        <v>3.0195718175765012</v>
      </c>
      <c r="E60" s="531">
        <v>2.5092882773907079</v>
      </c>
      <c r="F60" s="531">
        <v>2.5950948028783851</v>
      </c>
    </row>
    <row r="61" spans="2:6" x14ac:dyDescent="0.2">
      <c r="B61" s="950">
        <v>44742</v>
      </c>
      <c r="C61" s="531">
        <v>1.9679560510600584</v>
      </c>
      <c r="D61" s="531">
        <v>3.0551067797260942</v>
      </c>
      <c r="E61" s="531">
        <v>2.4720539726395097</v>
      </c>
      <c r="F61" s="531">
        <v>2.6686298436575968</v>
      </c>
    </row>
    <row r="62" spans="2:6" x14ac:dyDescent="0.2">
      <c r="B62" s="950">
        <v>44773</v>
      </c>
      <c r="C62" s="531">
        <v>1.934627956462925</v>
      </c>
      <c r="D62" s="531">
        <v>3.0232460154295255</v>
      </c>
      <c r="E62" s="531">
        <v>2.5569177392245104</v>
      </c>
      <c r="F62" s="531">
        <v>2.7633393522879643</v>
      </c>
    </row>
    <row r="63" spans="2:6" x14ac:dyDescent="0.2">
      <c r="B63" s="950">
        <v>44804</v>
      </c>
      <c r="C63" s="531">
        <v>1.9576113686184324</v>
      </c>
      <c r="D63" s="531">
        <v>3.0079887947293313</v>
      </c>
      <c r="E63" s="531">
        <v>2.2655726368352243</v>
      </c>
      <c r="F63" s="531">
        <v>2.7627362045708233</v>
      </c>
    </row>
    <row r="64" spans="2:6" x14ac:dyDescent="0.2">
      <c r="B64" s="950">
        <v>44834</v>
      </c>
      <c r="C64" s="531">
        <v>1.9414523022515155</v>
      </c>
      <c r="D64" s="531">
        <v>2.9624677684855474</v>
      </c>
      <c r="E64" s="531">
        <v>2.3963339581022094</v>
      </c>
      <c r="F64" s="531">
        <v>2.5360946898955841</v>
      </c>
    </row>
    <row r="65" spans="1:6" x14ac:dyDescent="0.2">
      <c r="B65" s="950">
        <v>44865</v>
      </c>
      <c r="C65" s="531">
        <v>1.9981242349381476</v>
      </c>
      <c r="D65" s="531">
        <v>2.9617277987730843</v>
      </c>
      <c r="E65" s="531">
        <v>2.7618449391542104</v>
      </c>
      <c r="F65" s="531">
        <v>2.7024763306479067</v>
      </c>
    </row>
    <row r="66" spans="1:6" x14ac:dyDescent="0.2">
      <c r="B66" s="950">
        <v>44895</v>
      </c>
      <c r="C66" s="531">
        <v>1.9799774546570037</v>
      </c>
      <c r="D66" s="531">
        <v>2.9951537191317068</v>
      </c>
      <c r="E66" s="531">
        <v>2.8739899631188592</v>
      </c>
      <c r="F66" s="531">
        <v>2.7703653472369649</v>
      </c>
    </row>
    <row r="67" spans="1:6" x14ac:dyDescent="0.2">
      <c r="B67" s="950">
        <v>44926</v>
      </c>
      <c r="C67" s="531">
        <v>2.0306381008300223</v>
      </c>
      <c r="D67" s="531">
        <v>2.5971215738088631</v>
      </c>
      <c r="E67" s="531">
        <v>3.2640323122577146</v>
      </c>
      <c r="F67" s="531">
        <v>2.7452153209244741</v>
      </c>
    </row>
    <row r="68" spans="1:6" x14ac:dyDescent="0.2">
      <c r="B68" s="950">
        <v>44957</v>
      </c>
      <c r="C68" s="531">
        <v>2.060072893659489</v>
      </c>
      <c r="D68" s="531">
        <v>2.8091827030524321</v>
      </c>
      <c r="E68" s="531">
        <v>3.970188543785139</v>
      </c>
      <c r="F68" s="531">
        <v>2.7945221821574089</v>
      </c>
    </row>
    <row r="69" spans="1:6" x14ac:dyDescent="0.2">
      <c r="A69" s="513"/>
      <c r="B69" s="956">
        <v>44985</v>
      </c>
      <c r="C69" s="532">
        <v>2.0877238898501447</v>
      </c>
      <c r="D69" s="532">
        <v>2.8139801906210402</v>
      </c>
      <c r="E69" s="532">
        <v>4.3724128617406022</v>
      </c>
      <c r="F69" s="532">
        <v>2.8238406311382271</v>
      </c>
    </row>
    <row r="70" spans="1:6" x14ac:dyDescent="0.2">
      <c r="A70" s="513"/>
      <c r="B70" s="951">
        <v>45016</v>
      </c>
      <c r="C70" s="533">
        <v>2.1951301989338332</v>
      </c>
      <c r="D70" s="533">
        <v>2.7524354622043332</v>
      </c>
      <c r="E70" s="533">
        <v>4.4470354241303474</v>
      </c>
      <c r="F70" s="533">
        <v>2.928649700693938</v>
      </c>
    </row>
    <row r="71" spans="1:6" x14ac:dyDescent="0.2">
      <c r="A71" s="518"/>
      <c r="B71" s="518"/>
      <c r="C71" s="518"/>
      <c r="D71" s="518"/>
      <c r="E71" s="518"/>
      <c r="F71" s="518"/>
    </row>
    <row r="72" spans="1:6" x14ac:dyDescent="0.2">
      <c r="B72" s="510" t="s">
        <v>419</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FABD5-C391-4162-83AA-C1B5A5CB8824}">
  <dimension ref="A1:I16"/>
  <sheetViews>
    <sheetView workbookViewId="0">
      <selection activeCell="B3" sqref="B3"/>
    </sheetView>
  </sheetViews>
  <sheetFormatPr defaultColWidth="9.140625" defaultRowHeight="11.25" x14ac:dyDescent="0.2"/>
  <cols>
    <col min="1" max="1" width="9.140625" style="534"/>
    <col min="2" max="2" width="20.28515625" style="534" bestFit="1" customWidth="1"/>
    <col min="3" max="3" width="17" style="534" bestFit="1" customWidth="1"/>
    <col min="4" max="8" width="16" style="534" bestFit="1" customWidth="1"/>
    <col min="9" max="9" width="12.28515625" style="534" bestFit="1" customWidth="1"/>
    <col min="10" max="64" width="12" style="534" bestFit="1" customWidth="1"/>
    <col min="65" max="65" width="12.28515625" style="534" bestFit="1" customWidth="1"/>
    <col min="66" max="70" width="12" style="534" bestFit="1" customWidth="1"/>
    <col min="71" max="71" width="12.28515625" style="534" bestFit="1" customWidth="1"/>
    <col min="72" max="16384" width="9.140625" style="534"/>
  </cols>
  <sheetData>
    <row r="1" spans="1:9" x14ac:dyDescent="0.2">
      <c r="A1" s="510"/>
      <c r="B1" s="510"/>
    </row>
    <row r="2" spans="1:9" ht="15.75" x14ac:dyDescent="0.2">
      <c r="A2" s="510"/>
      <c r="B2" s="511" t="s">
        <v>664</v>
      </c>
    </row>
    <row r="3" spans="1:9" ht="12.75" x14ac:dyDescent="0.2">
      <c r="A3" s="513"/>
      <c r="B3" s="535" t="s">
        <v>523</v>
      </c>
      <c r="C3" s="536"/>
      <c r="D3" s="536"/>
      <c r="E3" s="536"/>
      <c r="F3" s="536"/>
      <c r="G3" s="536"/>
      <c r="H3" s="536"/>
    </row>
    <row r="4" spans="1:9" x14ac:dyDescent="0.2">
      <c r="A4" s="513"/>
      <c r="B4" s="457"/>
      <c r="C4" s="455"/>
      <c r="D4" s="455"/>
      <c r="E4" s="455"/>
      <c r="F4" s="455"/>
      <c r="G4" s="455"/>
      <c r="H4" s="455"/>
      <c r="I4" s="245"/>
    </row>
    <row r="5" spans="1:9" x14ac:dyDescent="0.2">
      <c r="A5" s="515"/>
      <c r="B5" s="516" t="s">
        <v>667</v>
      </c>
      <c r="C5" s="537">
        <v>2018</v>
      </c>
      <c r="D5" s="537">
        <v>2019</v>
      </c>
      <c r="E5" s="537">
        <v>2020</v>
      </c>
      <c r="F5" s="537">
        <v>2021</v>
      </c>
      <c r="G5" s="537">
        <v>2022</v>
      </c>
      <c r="H5" s="537">
        <v>2023</v>
      </c>
      <c r="I5" s="245"/>
    </row>
    <row r="6" spans="1:9" x14ac:dyDescent="0.2">
      <c r="A6" s="518"/>
      <c r="B6" s="538" t="s">
        <v>333</v>
      </c>
      <c r="C6" s="539">
        <v>3.6621721776546399</v>
      </c>
      <c r="D6" s="539">
        <v>3.3730833945895169</v>
      </c>
      <c r="E6" s="539">
        <v>2.7108246725719756</v>
      </c>
      <c r="F6" s="539">
        <v>2.3211447847046247</v>
      </c>
      <c r="G6" s="539">
        <v>4.6763732160717542</v>
      </c>
      <c r="H6" s="539">
        <v>5.2546540209296539</v>
      </c>
      <c r="I6" s="245"/>
    </row>
    <row r="7" spans="1:9" x14ac:dyDescent="0.2">
      <c r="A7" s="510"/>
      <c r="B7" s="461" t="s">
        <v>358</v>
      </c>
      <c r="C7" s="251">
        <v>4.0721365725426448</v>
      </c>
      <c r="D7" s="251">
        <v>3.4848536793439346</v>
      </c>
      <c r="E7" s="251">
        <v>3.2102433897695799</v>
      </c>
      <c r="F7" s="251">
        <v>2.6933802324753544</v>
      </c>
      <c r="G7" s="251">
        <v>4.0916469886361009</v>
      </c>
      <c r="H7" s="251">
        <v>5.2265280285725195</v>
      </c>
      <c r="I7" s="245"/>
    </row>
    <row r="8" spans="1:9" x14ac:dyDescent="0.2">
      <c r="A8" s="510"/>
      <c r="B8" s="461" t="s">
        <v>665</v>
      </c>
      <c r="C8" s="251">
        <v>3.76237062431874</v>
      </c>
      <c r="D8" s="251">
        <v>2.8790601368780679</v>
      </c>
      <c r="E8" s="251">
        <v>2.7766545760263113</v>
      </c>
      <c r="F8" s="251">
        <v>2.5796118572736919</v>
      </c>
      <c r="G8" s="251">
        <v>4.2310728576043992</v>
      </c>
      <c r="H8" s="251">
        <v>5.1549561371421024</v>
      </c>
      <c r="I8" s="245"/>
    </row>
    <row r="9" spans="1:9" x14ac:dyDescent="0.2">
      <c r="A9" s="510"/>
      <c r="B9" s="461" t="s">
        <v>355</v>
      </c>
      <c r="C9" s="251">
        <v>3.4131572102710273</v>
      </c>
      <c r="D9" s="251">
        <v>2.9716791777323834</v>
      </c>
      <c r="E9" s="251">
        <v>2.7700381270817909</v>
      </c>
      <c r="F9" s="251">
        <v>2.7382880364046778</v>
      </c>
      <c r="G9" s="251">
        <v>3.8372753212280584</v>
      </c>
      <c r="H9" s="251">
        <v>5.0453652135561011</v>
      </c>
      <c r="I9" s="245"/>
    </row>
    <row r="10" spans="1:9" x14ac:dyDescent="0.2">
      <c r="A10" s="510"/>
      <c r="B10" s="461" t="s">
        <v>666</v>
      </c>
      <c r="C10" s="251">
        <v>3.2788411523216143</v>
      </c>
      <c r="D10" s="251">
        <v>2.8906062294301149</v>
      </c>
      <c r="E10" s="251">
        <v>2.7031257890047371</v>
      </c>
      <c r="F10" s="251">
        <v>2.5183458615556971</v>
      </c>
      <c r="G10" s="251">
        <v>3.9416961948839995</v>
      </c>
      <c r="H10" s="251">
        <v>5.0372002950702264</v>
      </c>
      <c r="I10" s="245"/>
    </row>
    <row r="11" spans="1:9" x14ac:dyDescent="0.2">
      <c r="A11" s="510"/>
      <c r="B11" s="461" t="s">
        <v>353</v>
      </c>
      <c r="C11" s="251">
        <v>3.3555060514556549</v>
      </c>
      <c r="D11" s="251">
        <v>2.8249497379616928</v>
      </c>
      <c r="E11" s="251">
        <v>2.773936053450472</v>
      </c>
      <c r="F11" s="251">
        <v>2.1715462305535231</v>
      </c>
      <c r="G11" s="251">
        <v>3.6313202188864677</v>
      </c>
      <c r="H11" s="251">
        <v>4.639148669352787</v>
      </c>
      <c r="I11" s="245"/>
    </row>
    <row r="12" spans="1:9" x14ac:dyDescent="0.2">
      <c r="A12" s="510"/>
      <c r="B12" s="461" t="s">
        <v>354</v>
      </c>
      <c r="C12" s="251">
        <v>3.6218816859908931</v>
      </c>
      <c r="D12" s="251">
        <v>3.2710891673943907</v>
      </c>
      <c r="E12" s="251">
        <v>2.8972447976723115</v>
      </c>
      <c r="F12" s="251">
        <v>2.4604917591030535</v>
      </c>
      <c r="G12" s="251">
        <v>3.4605875257745411</v>
      </c>
      <c r="H12" s="251">
        <v>4.6319853087461365</v>
      </c>
      <c r="I12" s="245"/>
    </row>
    <row r="13" spans="1:9" x14ac:dyDescent="0.2">
      <c r="A13" s="510"/>
      <c r="B13" s="461" t="s">
        <v>68</v>
      </c>
      <c r="C13" s="251">
        <v>3.6198583016261128</v>
      </c>
      <c r="D13" s="251">
        <v>3.014894924324417</v>
      </c>
      <c r="E13" s="251">
        <v>2.9039430223718581</v>
      </c>
      <c r="F13" s="251">
        <v>2.9381593829159733</v>
      </c>
      <c r="G13" s="251">
        <v>3.8381619602583008</v>
      </c>
      <c r="H13" s="251">
        <v>4.5954071536518883</v>
      </c>
      <c r="I13" s="245"/>
    </row>
    <row r="14" spans="1:9" x14ac:dyDescent="0.2">
      <c r="A14" s="513"/>
      <c r="B14" s="540" t="s">
        <v>332</v>
      </c>
      <c r="C14" s="253">
        <v>3.4472641026658954</v>
      </c>
      <c r="D14" s="253">
        <v>3.0007111725182223</v>
      </c>
      <c r="E14" s="253">
        <v>2.4219054193512566</v>
      </c>
      <c r="F14" s="253">
        <v>1.6005435066843881</v>
      </c>
      <c r="G14" s="253">
        <v>3.3498100978974632</v>
      </c>
      <c r="H14" s="253">
        <v>4.3236837175394474</v>
      </c>
      <c r="I14" s="245"/>
    </row>
    <row r="15" spans="1:9" x14ac:dyDescent="0.2">
      <c r="A15" s="518"/>
      <c r="B15" s="466"/>
      <c r="C15" s="462"/>
      <c r="D15" s="462"/>
      <c r="E15" s="462"/>
      <c r="F15" s="462"/>
      <c r="G15" s="462"/>
      <c r="H15" s="462"/>
      <c r="I15" s="245"/>
    </row>
    <row r="16" spans="1:9" x14ac:dyDescent="0.2">
      <c r="A16" s="510"/>
      <c r="B16" s="510" t="s">
        <v>419</v>
      </c>
      <c r="I16" s="24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B261-1D55-4CB9-ABA4-9EA7A39A496E}">
  <dimension ref="A2:F18"/>
  <sheetViews>
    <sheetView topLeftCell="B1" workbookViewId="0">
      <selection activeCell="B19" sqref="B19"/>
    </sheetView>
  </sheetViews>
  <sheetFormatPr defaultColWidth="9.140625" defaultRowHeight="11.25" x14ac:dyDescent="0.2"/>
  <cols>
    <col min="1" max="1" width="9.140625" style="541"/>
    <col min="2" max="2" width="20.28515625" style="541" bestFit="1" customWidth="1"/>
    <col min="3" max="3" width="19.85546875" style="541" bestFit="1" customWidth="1"/>
    <col min="4" max="4" width="31.85546875" style="541" bestFit="1" customWidth="1"/>
    <col min="5" max="5" width="42.5703125" style="541" bestFit="1" customWidth="1"/>
    <col min="6" max="7" width="22.85546875" style="541" bestFit="1" customWidth="1"/>
    <col min="8" max="16384" width="9.140625" style="541"/>
  </cols>
  <sheetData>
    <row r="2" spans="1:6" ht="15.75" x14ac:dyDescent="0.2">
      <c r="B2" s="511" t="s">
        <v>668</v>
      </c>
    </row>
    <row r="3" spans="1:6" ht="12.75" x14ac:dyDescent="0.2">
      <c r="A3" s="542"/>
      <c r="B3" s="535" t="s">
        <v>625</v>
      </c>
      <c r="C3" s="542"/>
      <c r="D3" s="542"/>
      <c r="E3" s="542"/>
      <c r="F3" s="542"/>
    </row>
    <row r="4" spans="1:6" x14ac:dyDescent="0.2">
      <c r="A4" s="542"/>
      <c r="B4" s="542"/>
      <c r="C4" s="542"/>
      <c r="D4" s="542"/>
      <c r="E4" s="542"/>
      <c r="F4" s="542"/>
    </row>
    <row r="5" spans="1:6" x14ac:dyDescent="0.2">
      <c r="A5" s="543"/>
      <c r="B5" s="517" t="s">
        <v>667</v>
      </c>
      <c r="C5" s="517" t="s">
        <v>669</v>
      </c>
      <c r="D5" s="517" t="s">
        <v>670</v>
      </c>
      <c r="E5" s="517" t="s">
        <v>671</v>
      </c>
      <c r="F5" s="517" t="s">
        <v>672</v>
      </c>
    </row>
    <row r="6" spans="1:6" x14ac:dyDescent="0.2">
      <c r="A6" s="544"/>
      <c r="B6" s="538" t="s">
        <v>332</v>
      </c>
      <c r="C6" s="545">
        <v>27989669.996376667</v>
      </c>
      <c r="D6" s="545">
        <v>6684526.7787245335</v>
      </c>
      <c r="E6" s="545">
        <v>13967449.132165372</v>
      </c>
      <c r="F6" s="546">
        <v>2.6865250867675026</v>
      </c>
    </row>
    <row r="7" spans="1:6" x14ac:dyDescent="0.2">
      <c r="B7" s="461" t="s">
        <v>353</v>
      </c>
      <c r="C7" s="547">
        <v>11152490.257840598</v>
      </c>
      <c r="D7" s="547">
        <v>1757349.0920830844</v>
      </c>
      <c r="E7" s="547">
        <v>3095813.3550335122</v>
      </c>
      <c r="F7" s="548">
        <v>2.2649634466016746</v>
      </c>
    </row>
    <row r="8" spans="1:6" x14ac:dyDescent="0.2">
      <c r="B8" s="461" t="s">
        <v>358</v>
      </c>
      <c r="C8" s="547">
        <v>19247122.144747496</v>
      </c>
      <c r="D8" s="547">
        <v>5461434.7612316674</v>
      </c>
      <c r="E8" s="547">
        <v>7399683.1757117258</v>
      </c>
      <c r="F8" s="548">
        <v>1.7420108057144941</v>
      </c>
    </row>
    <row r="9" spans="1:6" x14ac:dyDescent="0.2">
      <c r="B9" s="461" t="s">
        <v>666</v>
      </c>
      <c r="C9" s="547">
        <v>27640327.611201804</v>
      </c>
      <c r="D9" s="547">
        <v>12881549.246824605</v>
      </c>
      <c r="E9" s="547">
        <v>17270763.140951622</v>
      </c>
      <c r="F9" s="548">
        <v>1.7238040603670262</v>
      </c>
    </row>
    <row r="10" spans="1:6" x14ac:dyDescent="0.2">
      <c r="B10" s="461" t="s">
        <v>665</v>
      </c>
      <c r="C10" s="547">
        <v>13405017.690039152</v>
      </c>
      <c r="D10" s="547">
        <v>2405797.0706218062</v>
      </c>
      <c r="E10" s="547">
        <v>2913775.1971199149</v>
      </c>
      <c r="F10" s="548">
        <v>1.5571896907035319</v>
      </c>
    </row>
    <row r="11" spans="1:6" x14ac:dyDescent="0.2">
      <c r="B11" s="461" t="s">
        <v>355</v>
      </c>
      <c r="C11" s="547">
        <v>40923897.346977234</v>
      </c>
      <c r="D11" s="547">
        <v>11340521.908288538</v>
      </c>
      <c r="E11" s="547">
        <v>12923703.526073394</v>
      </c>
      <c r="F11" s="548">
        <v>1.4652050745256331</v>
      </c>
    </row>
    <row r="12" spans="1:6" x14ac:dyDescent="0.2">
      <c r="B12" s="461" t="s">
        <v>333</v>
      </c>
      <c r="C12" s="547">
        <v>31932682.812316678</v>
      </c>
      <c r="D12" s="547">
        <v>26739818.922051892</v>
      </c>
      <c r="E12" s="547">
        <v>29350022.389448535</v>
      </c>
      <c r="F12" s="548">
        <v>1.4112190954676984</v>
      </c>
    </row>
    <row r="13" spans="1:6" x14ac:dyDescent="0.2">
      <c r="B13" s="461" t="s">
        <v>354</v>
      </c>
      <c r="C13" s="547">
        <v>19304457.853898734</v>
      </c>
      <c r="D13" s="547">
        <v>5198556.8916185535</v>
      </c>
      <c r="E13" s="547">
        <v>5657593.9136107238</v>
      </c>
      <c r="F13" s="548">
        <v>1.3992439573426982</v>
      </c>
    </row>
    <row r="14" spans="1:6" x14ac:dyDescent="0.2">
      <c r="A14" s="542"/>
      <c r="B14" s="540" t="s">
        <v>68</v>
      </c>
      <c r="C14" s="549">
        <v>9233813.337487556</v>
      </c>
      <c r="D14" s="549">
        <v>806034.87721812993</v>
      </c>
      <c r="E14" s="549">
        <v>698698.97956068744</v>
      </c>
      <c r="F14" s="550">
        <v>1.1145017229696965</v>
      </c>
    </row>
    <row r="15" spans="1:6" x14ac:dyDescent="0.2">
      <c r="A15" s="544"/>
      <c r="B15" s="466"/>
      <c r="C15" s="522"/>
      <c r="D15" s="522"/>
      <c r="E15" s="522"/>
      <c r="F15" s="466"/>
    </row>
    <row r="16" spans="1:6" x14ac:dyDescent="0.2">
      <c r="B16" s="541" t="s">
        <v>673</v>
      </c>
    </row>
    <row r="17" spans="2:5" x14ac:dyDescent="0.2">
      <c r="B17" s="541" t="s">
        <v>419</v>
      </c>
      <c r="C17" s="551"/>
      <c r="D17" s="551"/>
      <c r="E17" s="551"/>
    </row>
    <row r="18" spans="2:5" x14ac:dyDescent="0.2">
      <c r="E18" s="552"/>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D2E88-3433-4513-90AC-5EA427467EDB}">
  <dimension ref="A2:F24"/>
  <sheetViews>
    <sheetView workbookViewId="0">
      <selection activeCell="I24" sqref="I24"/>
    </sheetView>
  </sheetViews>
  <sheetFormatPr defaultColWidth="9.140625" defaultRowHeight="11.25" x14ac:dyDescent="0.2"/>
  <cols>
    <col min="1" max="1" width="9.140625" style="541"/>
    <col min="2" max="2" width="16.140625" style="541" bestFit="1" customWidth="1"/>
    <col min="3" max="3" width="16.85546875" style="541" bestFit="1" customWidth="1"/>
    <col min="4" max="4" width="12.42578125" style="541" bestFit="1" customWidth="1"/>
    <col min="5" max="5" width="10.5703125" style="541" bestFit="1" customWidth="1"/>
    <col min="6" max="6" width="12.28515625" style="541" bestFit="1" customWidth="1"/>
    <col min="7" max="7" width="14" style="541" bestFit="1" customWidth="1"/>
    <col min="8" max="8" width="8.28515625" style="541" bestFit="1" customWidth="1"/>
    <col min="9" max="9" width="21.42578125" style="541" bestFit="1" customWidth="1"/>
    <col min="10" max="10" width="23.28515625" style="541" bestFit="1" customWidth="1"/>
    <col min="11" max="11" width="19.85546875" style="541" bestFit="1" customWidth="1"/>
    <col min="12" max="12" width="22.28515625" style="541" bestFit="1" customWidth="1"/>
    <col min="13" max="13" width="18.7109375" style="541" bestFit="1" customWidth="1"/>
    <col min="14" max="14" width="25.5703125" style="541" bestFit="1" customWidth="1"/>
    <col min="15" max="15" width="26.5703125" style="541" bestFit="1" customWidth="1"/>
    <col min="16" max="16384" width="9.140625" style="541"/>
  </cols>
  <sheetData>
    <row r="2" spans="1:6" ht="15.75" x14ac:dyDescent="0.25">
      <c r="B2" s="553" t="s">
        <v>674</v>
      </c>
    </row>
    <row r="3" spans="1:6" x14ac:dyDescent="0.2">
      <c r="A3" s="542"/>
      <c r="B3" s="542"/>
      <c r="C3" s="542"/>
      <c r="D3" s="542"/>
      <c r="E3" s="542"/>
    </row>
    <row r="4" spans="1:6" x14ac:dyDescent="0.2">
      <c r="A4" s="543"/>
      <c r="B4" s="554" t="s">
        <v>675</v>
      </c>
      <c r="C4" s="554" t="s">
        <v>676</v>
      </c>
      <c r="D4" s="554" t="s">
        <v>677</v>
      </c>
      <c r="E4" s="554" t="s">
        <v>678</v>
      </c>
    </row>
    <row r="5" spans="1:6" x14ac:dyDescent="0.2">
      <c r="A5" s="544"/>
      <c r="B5" s="555" t="s">
        <v>676</v>
      </c>
      <c r="C5" s="556">
        <v>13288791458.005362</v>
      </c>
      <c r="D5" s="556">
        <v>250594648.78038353</v>
      </c>
      <c r="E5" s="556">
        <v>143809143.44443563</v>
      </c>
      <c r="F5" s="557"/>
    </row>
    <row r="6" spans="1:6" x14ac:dyDescent="0.2">
      <c r="B6" s="558" t="s">
        <v>677</v>
      </c>
      <c r="C6" s="559"/>
      <c r="D6" s="559">
        <v>2633331902.5172338</v>
      </c>
      <c r="E6" s="559">
        <v>217094651.48240754</v>
      </c>
      <c r="F6" s="557"/>
    </row>
    <row r="7" spans="1:6" x14ac:dyDescent="0.2">
      <c r="A7" s="542"/>
      <c r="B7" s="560" t="s">
        <v>678</v>
      </c>
      <c r="C7" s="561"/>
      <c r="D7" s="561"/>
      <c r="E7" s="561">
        <v>6490741782.8025875</v>
      </c>
      <c r="F7" s="557"/>
    </row>
    <row r="8" spans="1:6" x14ac:dyDescent="0.2">
      <c r="A8" s="544"/>
      <c r="B8" s="562"/>
      <c r="C8" s="563"/>
      <c r="D8" s="563"/>
      <c r="E8" s="563"/>
      <c r="F8" s="557"/>
    </row>
    <row r="9" spans="1:6" x14ac:dyDescent="0.2">
      <c r="A9" s="542"/>
      <c r="B9" s="542"/>
      <c r="C9" s="542"/>
      <c r="D9" s="542"/>
      <c r="E9" s="542"/>
    </row>
    <row r="10" spans="1:6" x14ac:dyDescent="0.2">
      <c r="A10" s="543"/>
      <c r="B10" s="554" t="s">
        <v>679</v>
      </c>
      <c r="C10" s="554" t="s">
        <v>676</v>
      </c>
      <c r="D10" s="554" t="s">
        <v>677</v>
      </c>
      <c r="E10" s="554" t="s">
        <v>678</v>
      </c>
    </row>
    <row r="11" spans="1:6" x14ac:dyDescent="0.2">
      <c r="A11" s="544"/>
      <c r="B11" s="555" t="s">
        <v>676</v>
      </c>
      <c r="C11" s="564" t="s">
        <v>69</v>
      </c>
      <c r="D11" s="564" t="s">
        <v>70</v>
      </c>
      <c r="E11" s="564" t="s">
        <v>71</v>
      </c>
    </row>
    <row r="12" spans="1:6" x14ac:dyDescent="0.2">
      <c r="B12" s="558" t="s">
        <v>677</v>
      </c>
      <c r="C12" s="565" t="s">
        <v>72</v>
      </c>
      <c r="D12" s="565" t="s">
        <v>73</v>
      </c>
      <c r="E12" s="565" t="s">
        <v>74</v>
      </c>
    </row>
    <row r="13" spans="1:6" x14ac:dyDescent="0.2">
      <c r="A13" s="542"/>
      <c r="B13" s="560" t="s">
        <v>678</v>
      </c>
      <c r="C13" s="566" t="s">
        <v>72</v>
      </c>
      <c r="D13" s="566" t="s">
        <v>72</v>
      </c>
      <c r="E13" s="566" t="s">
        <v>75</v>
      </c>
    </row>
    <row r="14" spans="1:6" x14ac:dyDescent="0.2">
      <c r="A14" s="544"/>
      <c r="B14" s="544"/>
      <c r="C14" s="544"/>
      <c r="D14" s="544"/>
      <c r="E14" s="544"/>
    </row>
    <row r="15" spans="1:6" x14ac:dyDescent="0.2">
      <c r="B15" s="541" t="s">
        <v>680</v>
      </c>
    </row>
    <row r="16" spans="1:6" x14ac:dyDescent="0.2">
      <c r="B16" s="541" t="s">
        <v>419</v>
      </c>
      <c r="F16" s="567"/>
    </row>
    <row r="17" spans="6:6" x14ac:dyDescent="0.2">
      <c r="F17" s="567"/>
    </row>
    <row r="18" spans="6:6" x14ac:dyDescent="0.2">
      <c r="F18" s="567"/>
    </row>
    <row r="19" spans="6:6" x14ac:dyDescent="0.2">
      <c r="F19" s="567"/>
    </row>
    <row r="20" spans="6:6" x14ac:dyDescent="0.2">
      <c r="F20" s="567"/>
    </row>
    <row r="21" spans="6:6" x14ac:dyDescent="0.2">
      <c r="F21" s="567"/>
    </row>
    <row r="22" spans="6:6" x14ac:dyDescent="0.2">
      <c r="F22" s="567"/>
    </row>
    <row r="23" spans="6:6" x14ac:dyDescent="0.2">
      <c r="F23" s="567"/>
    </row>
    <row r="24" spans="6:6" x14ac:dyDescent="0.2">
      <c r="F24" s="567"/>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3"/>
  <dimension ref="B2:G205"/>
  <sheetViews>
    <sheetView workbookViewId="0">
      <selection activeCell="B203" sqref="B203"/>
    </sheetView>
  </sheetViews>
  <sheetFormatPr defaultColWidth="9.140625" defaultRowHeight="15" x14ac:dyDescent="0.25"/>
  <cols>
    <col min="1" max="2" width="9.140625" style="35"/>
    <col min="3" max="6" width="12.85546875" style="35" customWidth="1"/>
    <col min="7" max="16384" width="9.140625" style="35"/>
  </cols>
  <sheetData>
    <row r="2" spans="2:7" ht="15.75" x14ac:dyDescent="0.25">
      <c r="B2" s="6" t="s">
        <v>286</v>
      </c>
      <c r="C2" s="46"/>
      <c r="D2" s="46"/>
    </row>
    <row r="3" spans="2:7" x14ac:dyDescent="0.25">
      <c r="B3" s="79" t="s">
        <v>289</v>
      </c>
    </row>
    <row r="4" spans="2:7" x14ac:dyDescent="0.25">
      <c r="B4" s="47"/>
      <c r="C4" s="48"/>
      <c r="D4" s="48"/>
      <c r="E4" s="48"/>
      <c r="F4" s="48"/>
    </row>
    <row r="5" spans="2:7" x14ac:dyDescent="0.25">
      <c r="B5" s="1053" t="s">
        <v>266</v>
      </c>
      <c r="C5" s="49" t="s">
        <v>2</v>
      </c>
      <c r="D5" s="49" t="s">
        <v>3</v>
      </c>
      <c r="E5" s="49" t="s">
        <v>4</v>
      </c>
      <c r="F5" s="49" t="s">
        <v>5</v>
      </c>
      <c r="G5" s="60"/>
    </row>
    <row r="6" spans="2:7" ht="16.5" customHeight="1" x14ac:dyDescent="0.25">
      <c r="B6" s="1049"/>
      <c r="C6" s="1051" t="s">
        <v>287</v>
      </c>
      <c r="D6" s="1051"/>
      <c r="E6" s="1051"/>
      <c r="F6" s="1051"/>
      <c r="G6" s="60"/>
    </row>
    <row r="7" spans="2:7" s="42" customFormat="1" ht="18" customHeight="1" x14ac:dyDescent="0.25">
      <c r="B7" s="1050"/>
      <c r="C7" s="1052" t="s">
        <v>288</v>
      </c>
      <c r="D7" s="1052"/>
      <c r="E7" s="1052"/>
      <c r="F7" s="1052"/>
      <c r="G7" s="93"/>
    </row>
    <row r="8" spans="2:7" x14ac:dyDescent="0.25">
      <c r="B8" s="887">
        <v>39113</v>
      </c>
      <c r="C8" s="50">
        <v>22.33</v>
      </c>
      <c r="D8" s="51">
        <v>22.36</v>
      </c>
      <c r="E8" s="52">
        <v>25.49</v>
      </c>
      <c r="F8" s="52">
        <v>50.56</v>
      </c>
    </row>
    <row r="9" spans="2:7" x14ac:dyDescent="0.25">
      <c r="B9" s="887">
        <v>39141</v>
      </c>
      <c r="C9" s="50">
        <v>22.57</v>
      </c>
      <c r="D9" s="51">
        <v>21.92</v>
      </c>
      <c r="E9" s="52">
        <v>24.88</v>
      </c>
      <c r="F9" s="52">
        <v>51.02</v>
      </c>
    </row>
    <row r="10" spans="2:7" x14ac:dyDescent="0.25">
      <c r="B10" s="887">
        <v>39171</v>
      </c>
      <c r="C10" s="50">
        <v>21.97</v>
      </c>
      <c r="D10" s="51">
        <v>22.55</v>
      </c>
      <c r="E10" s="52">
        <v>26.7</v>
      </c>
      <c r="F10" s="52">
        <v>43.99</v>
      </c>
    </row>
    <row r="11" spans="2:7" x14ac:dyDescent="0.25">
      <c r="B11" s="887">
        <v>39202</v>
      </c>
      <c r="C11" s="52">
        <v>23.1</v>
      </c>
      <c r="D11" s="52">
        <v>23.79</v>
      </c>
      <c r="E11" s="52">
        <v>26.93</v>
      </c>
      <c r="F11" s="52">
        <v>45.36</v>
      </c>
    </row>
    <row r="12" spans="2:7" x14ac:dyDescent="0.25">
      <c r="B12" s="887">
        <v>39233</v>
      </c>
      <c r="C12" s="52">
        <v>23.86</v>
      </c>
      <c r="D12" s="52">
        <v>24.41</v>
      </c>
      <c r="E12" s="52">
        <v>27.45</v>
      </c>
      <c r="F12" s="52">
        <v>46.49</v>
      </c>
    </row>
    <row r="13" spans="2:7" x14ac:dyDescent="0.25">
      <c r="B13" s="887">
        <v>39262</v>
      </c>
      <c r="C13" s="52">
        <v>23.87</v>
      </c>
      <c r="D13" s="52">
        <v>24.47</v>
      </c>
      <c r="E13" s="52">
        <v>26.52</v>
      </c>
      <c r="F13" s="52">
        <v>47.45</v>
      </c>
    </row>
    <row r="14" spans="2:7" x14ac:dyDescent="0.25">
      <c r="B14" s="887">
        <v>39294</v>
      </c>
      <c r="C14" s="52">
        <v>24.23</v>
      </c>
      <c r="D14" s="52">
        <v>23.58</v>
      </c>
      <c r="E14" s="52">
        <v>26.15</v>
      </c>
      <c r="F14" s="52">
        <v>45.27</v>
      </c>
    </row>
    <row r="15" spans="2:7" x14ac:dyDescent="0.25">
      <c r="B15" s="887">
        <v>39325</v>
      </c>
      <c r="C15" s="52">
        <v>23.2</v>
      </c>
      <c r="D15" s="52">
        <v>23.42</v>
      </c>
      <c r="E15" s="52">
        <v>26.26</v>
      </c>
      <c r="F15" s="52">
        <v>43.69</v>
      </c>
    </row>
    <row r="16" spans="2:7" x14ac:dyDescent="0.25">
      <c r="B16" s="887">
        <v>39353</v>
      </c>
      <c r="C16" s="52">
        <v>23.83</v>
      </c>
      <c r="D16" s="52">
        <v>24.26</v>
      </c>
      <c r="E16" s="52">
        <v>24.94</v>
      </c>
      <c r="F16" s="52">
        <v>44.63</v>
      </c>
    </row>
    <row r="17" spans="2:6" x14ac:dyDescent="0.25">
      <c r="B17" s="887">
        <v>39386</v>
      </c>
      <c r="C17" s="52">
        <v>24.37</v>
      </c>
      <c r="D17" s="52">
        <v>25.23</v>
      </c>
      <c r="E17" s="52">
        <v>26.27</v>
      </c>
      <c r="F17" s="52">
        <v>44.08</v>
      </c>
    </row>
    <row r="18" spans="2:6" x14ac:dyDescent="0.25">
      <c r="B18" s="887">
        <v>39416</v>
      </c>
      <c r="C18" s="52">
        <v>23.02</v>
      </c>
      <c r="D18" s="52">
        <v>24.73</v>
      </c>
      <c r="E18" s="52">
        <v>24.47</v>
      </c>
      <c r="F18" s="52">
        <v>41.18</v>
      </c>
    </row>
    <row r="19" spans="2:6" x14ac:dyDescent="0.25">
      <c r="B19" s="887">
        <v>39447</v>
      </c>
      <c r="C19" s="52">
        <v>23.22</v>
      </c>
      <c r="D19" s="52">
        <v>22.04</v>
      </c>
      <c r="E19" s="52">
        <v>20.74</v>
      </c>
      <c r="F19" s="52">
        <v>39.75</v>
      </c>
    </row>
    <row r="20" spans="2:6" x14ac:dyDescent="0.25">
      <c r="B20" s="887">
        <v>39478</v>
      </c>
      <c r="C20" s="52">
        <v>20.67</v>
      </c>
      <c r="D20" s="52">
        <v>18.98</v>
      </c>
      <c r="E20" s="52">
        <v>19.23</v>
      </c>
      <c r="F20" s="52">
        <v>35.08</v>
      </c>
    </row>
    <row r="21" spans="2:6" x14ac:dyDescent="0.25">
      <c r="B21" s="887">
        <v>39507</v>
      </c>
      <c r="C21" s="52">
        <v>20.25</v>
      </c>
      <c r="D21" s="52">
        <v>18.649999999999999</v>
      </c>
      <c r="E21" s="52">
        <v>19.36</v>
      </c>
      <c r="F21" s="52">
        <v>35.08</v>
      </c>
    </row>
    <row r="22" spans="2:6" x14ac:dyDescent="0.25">
      <c r="B22" s="887">
        <v>39538</v>
      </c>
      <c r="C22" s="52">
        <v>19.78</v>
      </c>
      <c r="D22" s="52">
        <v>18.32</v>
      </c>
      <c r="E22" s="52">
        <v>18.260000000000002</v>
      </c>
      <c r="F22" s="52">
        <v>28.28</v>
      </c>
    </row>
    <row r="23" spans="2:6" x14ac:dyDescent="0.25">
      <c r="B23" s="887">
        <v>39568</v>
      </c>
      <c r="C23" s="52">
        <v>21</v>
      </c>
      <c r="D23" s="52">
        <v>19.260000000000002</v>
      </c>
      <c r="E23" s="52">
        <v>17.72</v>
      </c>
      <c r="F23" s="52">
        <v>31.19</v>
      </c>
    </row>
    <row r="24" spans="2:6" x14ac:dyDescent="0.25">
      <c r="B24" s="887">
        <v>39598</v>
      </c>
      <c r="C24" s="52">
        <v>21.37</v>
      </c>
      <c r="D24" s="52">
        <v>19.02</v>
      </c>
      <c r="E24" s="52">
        <v>17.07</v>
      </c>
      <c r="F24" s="52">
        <v>32.74</v>
      </c>
    </row>
    <row r="25" spans="2:6" x14ac:dyDescent="0.25">
      <c r="B25" s="887">
        <v>39629</v>
      </c>
      <c r="C25" s="52">
        <v>20.440000000000001</v>
      </c>
      <c r="D25" s="52">
        <v>16.87</v>
      </c>
      <c r="E25" s="52">
        <v>15.49</v>
      </c>
      <c r="F25" s="52">
        <v>30.43</v>
      </c>
    </row>
    <row r="26" spans="2:6" x14ac:dyDescent="0.25">
      <c r="B26" s="887">
        <v>39660</v>
      </c>
      <c r="C26" s="52">
        <v>19.149999999999999</v>
      </c>
      <c r="D26" s="52">
        <v>16.7</v>
      </c>
      <c r="E26" s="52">
        <v>14.45</v>
      </c>
      <c r="F26" s="52">
        <v>29.78</v>
      </c>
    </row>
    <row r="27" spans="2:6" x14ac:dyDescent="0.25">
      <c r="B27" s="887">
        <v>39689</v>
      </c>
      <c r="C27" s="52">
        <v>19.510000000000002</v>
      </c>
      <c r="D27" s="52">
        <v>16.64</v>
      </c>
      <c r="E27" s="52">
        <v>15.31</v>
      </c>
      <c r="F27" s="52">
        <v>28.76</v>
      </c>
    </row>
    <row r="28" spans="2:6" x14ac:dyDescent="0.25">
      <c r="B28" s="887">
        <v>39721</v>
      </c>
      <c r="C28" s="52">
        <v>19.170000000000002</v>
      </c>
      <c r="D28" s="52">
        <v>15.18</v>
      </c>
      <c r="E28" s="52">
        <v>13.58</v>
      </c>
      <c r="F28" s="52">
        <v>25.08</v>
      </c>
    </row>
    <row r="29" spans="2:6" x14ac:dyDescent="0.25">
      <c r="B29" s="887">
        <v>39752</v>
      </c>
      <c r="C29" s="52">
        <v>15.49</v>
      </c>
      <c r="D29" s="52">
        <v>12.66</v>
      </c>
      <c r="E29" s="52">
        <v>11.91</v>
      </c>
      <c r="F29" s="52">
        <v>19.12</v>
      </c>
    </row>
    <row r="30" spans="2:6" x14ac:dyDescent="0.25">
      <c r="B30" s="887">
        <v>39780</v>
      </c>
      <c r="C30" s="52">
        <v>14.32</v>
      </c>
      <c r="D30" s="52">
        <v>11.72</v>
      </c>
      <c r="E30" s="52">
        <v>11.01</v>
      </c>
      <c r="F30" s="52">
        <v>18.48</v>
      </c>
    </row>
    <row r="31" spans="2:6" x14ac:dyDescent="0.25">
      <c r="B31" s="887">
        <v>39813</v>
      </c>
      <c r="C31" s="52">
        <v>14.18</v>
      </c>
      <c r="D31" s="52">
        <v>11.21</v>
      </c>
      <c r="E31" s="52">
        <v>12.24</v>
      </c>
      <c r="F31" s="52">
        <v>19.07</v>
      </c>
    </row>
    <row r="32" spans="2:6" x14ac:dyDescent="0.25">
      <c r="B32" s="887">
        <v>39843</v>
      </c>
      <c r="C32" s="52">
        <v>13.83</v>
      </c>
      <c r="D32" s="52">
        <v>10.119999999999999</v>
      </c>
      <c r="E32" s="52">
        <v>11.5</v>
      </c>
      <c r="F32" s="52">
        <v>17.079999999999998</v>
      </c>
    </row>
    <row r="33" spans="2:6" x14ac:dyDescent="0.25">
      <c r="B33" s="887">
        <v>39871</v>
      </c>
      <c r="C33" s="52">
        <v>12.92</v>
      </c>
      <c r="D33" s="52">
        <v>8.86</v>
      </c>
      <c r="E33" s="52">
        <v>11.5</v>
      </c>
      <c r="F33" s="52">
        <v>16.079999999999998</v>
      </c>
    </row>
    <row r="34" spans="2:6" x14ac:dyDescent="0.25">
      <c r="B34" s="887">
        <v>39903</v>
      </c>
      <c r="C34" s="52">
        <v>12.33</v>
      </c>
      <c r="D34" s="52">
        <v>9.35</v>
      </c>
      <c r="E34" s="52">
        <v>11.15</v>
      </c>
      <c r="F34" s="52">
        <v>18.11</v>
      </c>
    </row>
    <row r="35" spans="2:6" x14ac:dyDescent="0.25">
      <c r="B35" s="887">
        <v>39933</v>
      </c>
      <c r="C35" s="52">
        <v>13.61</v>
      </c>
      <c r="D35" s="52">
        <v>10.82</v>
      </c>
      <c r="E35" s="52">
        <v>12.9</v>
      </c>
      <c r="F35" s="52">
        <v>19.940000000000001</v>
      </c>
    </row>
    <row r="36" spans="2:6" x14ac:dyDescent="0.25">
      <c r="B36" s="887">
        <v>39962</v>
      </c>
      <c r="C36" s="52">
        <v>14.36</v>
      </c>
      <c r="D36" s="52">
        <v>11.33</v>
      </c>
      <c r="E36" s="52">
        <v>13.18</v>
      </c>
      <c r="F36" s="52">
        <v>21.83</v>
      </c>
    </row>
    <row r="37" spans="2:6" x14ac:dyDescent="0.25">
      <c r="B37" s="887">
        <v>39994</v>
      </c>
      <c r="C37" s="52">
        <v>14.59</v>
      </c>
      <c r="D37" s="52">
        <v>11.12</v>
      </c>
      <c r="E37" s="52">
        <v>13.31</v>
      </c>
      <c r="F37" s="52">
        <v>22.38</v>
      </c>
    </row>
    <row r="38" spans="2:6" x14ac:dyDescent="0.25">
      <c r="B38" s="887">
        <v>40025</v>
      </c>
      <c r="C38" s="52">
        <v>14.63</v>
      </c>
      <c r="D38" s="52">
        <v>12.28</v>
      </c>
      <c r="E38" s="52">
        <v>14.39</v>
      </c>
      <c r="F38" s="52">
        <v>23.43</v>
      </c>
    </row>
    <row r="39" spans="2:6" x14ac:dyDescent="0.25">
      <c r="B39" s="887">
        <v>40056</v>
      </c>
      <c r="C39" s="52">
        <v>15.46</v>
      </c>
      <c r="D39" s="52">
        <v>12.88</v>
      </c>
      <c r="E39" s="52">
        <v>16.010000000000002</v>
      </c>
      <c r="F39" s="52">
        <v>23.8</v>
      </c>
    </row>
    <row r="40" spans="2:6" x14ac:dyDescent="0.25">
      <c r="B40" s="887">
        <v>40086</v>
      </c>
      <c r="C40" s="52">
        <v>15.85</v>
      </c>
      <c r="D40" s="52">
        <v>13.65</v>
      </c>
      <c r="E40" s="52">
        <v>16.37</v>
      </c>
      <c r="F40" s="52">
        <v>23.03</v>
      </c>
    </row>
    <row r="41" spans="2:6" x14ac:dyDescent="0.25">
      <c r="B41" s="887">
        <v>40116</v>
      </c>
      <c r="C41" s="52">
        <v>16.100000000000001</v>
      </c>
      <c r="D41" s="52">
        <v>13.03</v>
      </c>
      <c r="E41" s="52">
        <v>15.46</v>
      </c>
      <c r="F41" s="52">
        <v>21.83</v>
      </c>
    </row>
    <row r="42" spans="2:6" x14ac:dyDescent="0.25">
      <c r="B42" s="887">
        <v>40147</v>
      </c>
      <c r="C42" s="52">
        <v>16.32</v>
      </c>
      <c r="D42" s="52">
        <v>13.11</v>
      </c>
      <c r="E42" s="52">
        <v>15.31</v>
      </c>
      <c r="F42" s="52">
        <v>20.71</v>
      </c>
    </row>
    <row r="43" spans="2:6" x14ac:dyDescent="0.25">
      <c r="B43" s="887">
        <v>40178</v>
      </c>
      <c r="C43" s="52">
        <v>16.41</v>
      </c>
      <c r="D43" s="52">
        <v>13.63</v>
      </c>
      <c r="E43" s="52">
        <v>16.41</v>
      </c>
      <c r="F43" s="52">
        <v>23.51</v>
      </c>
    </row>
    <row r="44" spans="2:6" x14ac:dyDescent="0.25">
      <c r="B44" s="887">
        <v>40207</v>
      </c>
      <c r="C44" s="52">
        <v>16.18</v>
      </c>
      <c r="D44" s="52">
        <v>12.81</v>
      </c>
      <c r="E44" s="52">
        <v>16.41</v>
      </c>
      <c r="F44" s="52">
        <v>22.77</v>
      </c>
    </row>
    <row r="45" spans="2:6" x14ac:dyDescent="0.25">
      <c r="B45" s="887">
        <v>40235</v>
      </c>
      <c r="C45" s="52">
        <v>15.62</v>
      </c>
      <c r="D45" s="52">
        <v>12.59</v>
      </c>
      <c r="E45" s="52">
        <v>16.29</v>
      </c>
      <c r="F45" s="52">
        <v>22.66</v>
      </c>
    </row>
    <row r="46" spans="2:6" x14ac:dyDescent="0.25">
      <c r="B46" s="887">
        <v>40268</v>
      </c>
      <c r="C46" s="52">
        <v>16.48</v>
      </c>
      <c r="D46" s="52">
        <v>13.57</v>
      </c>
      <c r="E46" s="52">
        <v>17.46</v>
      </c>
      <c r="F46" s="52">
        <v>25.04</v>
      </c>
    </row>
    <row r="47" spans="2:6" x14ac:dyDescent="0.25">
      <c r="B47" s="887">
        <v>40298</v>
      </c>
      <c r="C47" s="52">
        <v>17.100000000000001</v>
      </c>
      <c r="D47" s="52">
        <v>13.02</v>
      </c>
      <c r="E47" s="52">
        <v>18.22</v>
      </c>
      <c r="F47" s="52">
        <v>24.95</v>
      </c>
    </row>
    <row r="48" spans="2:6" x14ac:dyDescent="0.25">
      <c r="B48" s="887">
        <v>40329</v>
      </c>
      <c r="C48" s="52">
        <v>16.059999999999999</v>
      </c>
      <c r="D48" s="52">
        <v>11.98</v>
      </c>
      <c r="E48" s="52">
        <v>17.010000000000002</v>
      </c>
      <c r="F48" s="52">
        <v>22.02</v>
      </c>
    </row>
    <row r="49" spans="2:6" x14ac:dyDescent="0.25">
      <c r="B49" s="887">
        <v>40359</v>
      </c>
      <c r="C49" s="52">
        <v>15.36</v>
      </c>
      <c r="D49" s="52">
        <v>11.83</v>
      </c>
      <c r="E49" s="52">
        <v>16.88</v>
      </c>
      <c r="F49" s="52">
        <v>21.04</v>
      </c>
    </row>
    <row r="50" spans="2:6" x14ac:dyDescent="0.25">
      <c r="B50" s="887">
        <v>40389</v>
      </c>
      <c r="C50" s="52">
        <v>15.17</v>
      </c>
      <c r="D50" s="52">
        <v>12.66</v>
      </c>
      <c r="E50" s="52">
        <v>18.62</v>
      </c>
      <c r="F50" s="52">
        <v>21.6</v>
      </c>
    </row>
    <row r="51" spans="2:6" x14ac:dyDescent="0.25">
      <c r="B51" s="887">
        <v>40421</v>
      </c>
      <c r="C51" s="52">
        <v>15.26</v>
      </c>
      <c r="D51" s="52">
        <v>12.03</v>
      </c>
      <c r="E51" s="52">
        <v>17.809999999999999</v>
      </c>
      <c r="F51" s="52">
        <v>19.920000000000002</v>
      </c>
    </row>
    <row r="52" spans="2:6" x14ac:dyDescent="0.25">
      <c r="B52" s="887">
        <v>40451</v>
      </c>
      <c r="C52" s="52">
        <v>15.57</v>
      </c>
      <c r="D52" s="52">
        <v>12.84</v>
      </c>
      <c r="E52" s="52">
        <v>18.55</v>
      </c>
      <c r="F52" s="52">
        <v>21.28</v>
      </c>
    </row>
    <row r="53" spans="2:6" x14ac:dyDescent="0.25">
      <c r="B53" s="887">
        <v>40480</v>
      </c>
      <c r="C53" s="52">
        <v>16.149999999999999</v>
      </c>
      <c r="D53" s="52">
        <v>13.28</v>
      </c>
      <c r="E53" s="52">
        <v>19.07</v>
      </c>
      <c r="F53" s="52">
        <v>20.84</v>
      </c>
    </row>
    <row r="54" spans="2:6" x14ac:dyDescent="0.25">
      <c r="B54" s="887">
        <v>40512</v>
      </c>
      <c r="C54" s="52">
        <v>16.45</v>
      </c>
      <c r="D54" s="52">
        <v>12.33</v>
      </c>
      <c r="E54" s="52">
        <v>18.23</v>
      </c>
      <c r="F54" s="52">
        <v>22.46</v>
      </c>
    </row>
    <row r="55" spans="2:6" x14ac:dyDescent="0.25">
      <c r="B55" s="887">
        <v>40543</v>
      </c>
      <c r="C55" s="52">
        <v>16.940000000000001</v>
      </c>
      <c r="D55" s="52">
        <v>12.93</v>
      </c>
      <c r="E55" s="52">
        <v>19.07</v>
      </c>
      <c r="F55" s="52">
        <v>23.03</v>
      </c>
    </row>
    <row r="56" spans="2:6" x14ac:dyDescent="0.25">
      <c r="B56" s="887">
        <v>40574</v>
      </c>
      <c r="C56" s="52">
        <v>17.079999999999998</v>
      </c>
      <c r="D56" s="52">
        <v>13.73</v>
      </c>
      <c r="E56" s="52">
        <v>18.899999999999999</v>
      </c>
      <c r="F56" s="52">
        <v>23.18</v>
      </c>
    </row>
    <row r="57" spans="2:6" x14ac:dyDescent="0.25">
      <c r="B57" s="887">
        <v>40602</v>
      </c>
      <c r="C57" s="52">
        <v>17.54</v>
      </c>
      <c r="D57" s="52">
        <v>14</v>
      </c>
      <c r="E57" s="52">
        <v>19.12</v>
      </c>
      <c r="F57" s="52">
        <v>23.98</v>
      </c>
    </row>
    <row r="58" spans="2:6" x14ac:dyDescent="0.25">
      <c r="B58" s="887">
        <v>40633</v>
      </c>
      <c r="C58" s="52">
        <v>17.27</v>
      </c>
      <c r="D58" s="52">
        <v>13.53</v>
      </c>
      <c r="E58" s="52">
        <v>18.690000000000001</v>
      </c>
      <c r="F58" s="52">
        <v>21.49</v>
      </c>
    </row>
    <row r="59" spans="2:6" x14ac:dyDescent="0.25">
      <c r="B59" s="887">
        <v>40662</v>
      </c>
      <c r="C59" s="52">
        <v>17.63</v>
      </c>
      <c r="D59" s="52">
        <v>14.1</v>
      </c>
      <c r="E59" s="52">
        <v>19.78</v>
      </c>
      <c r="F59" s="52">
        <v>21.79</v>
      </c>
    </row>
    <row r="60" spans="2:6" x14ac:dyDescent="0.25">
      <c r="B60" s="887">
        <v>40694</v>
      </c>
      <c r="C60" s="52">
        <v>17.68</v>
      </c>
      <c r="D60" s="52">
        <v>13.35</v>
      </c>
      <c r="E60" s="52">
        <v>19.98</v>
      </c>
      <c r="F60" s="52">
        <v>21.17</v>
      </c>
    </row>
    <row r="61" spans="2:6" x14ac:dyDescent="0.25">
      <c r="B61" s="887">
        <v>40724</v>
      </c>
      <c r="C61" s="52">
        <v>16.989999999999998</v>
      </c>
      <c r="D61" s="52">
        <v>13.29</v>
      </c>
      <c r="E61" s="52">
        <v>19.84</v>
      </c>
      <c r="F61" s="52">
        <v>21.31</v>
      </c>
    </row>
    <row r="62" spans="2:6" x14ac:dyDescent="0.25">
      <c r="B62" s="887">
        <v>40753</v>
      </c>
      <c r="C62" s="52">
        <v>17.46</v>
      </c>
      <c r="D62" s="52">
        <v>12.46</v>
      </c>
      <c r="E62" s="52">
        <v>19.059999999999999</v>
      </c>
      <c r="F62" s="52">
        <v>21.56</v>
      </c>
    </row>
    <row r="63" spans="2:6" x14ac:dyDescent="0.25">
      <c r="B63" s="887">
        <v>40786</v>
      </c>
      <c r="C63" s="52">
        <v>15.58</v>
      </c>
      <c r="D63" s="52">
        <v>10.7</v>
      </c>
      <c r="E63" s="52">
        <v>17.48</v>
      </c>
      <c r="F63" s="52">
        <v>19.87</v>
      </c>
    </row>
    <row r="64" spans="2:6" x14ac:dyDescent="0.25">
      <c r="B64" s="887">
        <v>40816</v>
      </c>
      <c r="C64" s="52">
        <v>15.44</v>
      </c>
      <c r="D64" s="52">
        <v>10.119999999999999</v>
      </c>
      <c r="E64" s="52">
        <v>16.489999999999998</v>
      </c>
      <c r="F64" s="52">
        <v>19.28</v>
      </c>
    </row>
    <row r="65" spans="2:6" x14ac:dyDescent="0.25">
      <c r="B65" s="887">
        <v>40847</v>
      </c>
      <c r="C65" s="52">
        <v>15.85</v>
      </c>
      <c r="D65" s="52">
        <v>11.2</v>
      </c>
      <c r="E65" s="52">
        <v>17.39</v>
      </c>
      <c r="F65" s="52">
        <v>19.96</v>
      </c>
    </row>
    <row r="66" spans="2:6" x14ac:dyDescent="0.25">
      <c r="B66" s="887">
        <v>40877</v>
      </c>
      <c r="C66" s="52">
        <v>16.079999999999998</v>
      </c>
      <c r="D66" s="52">
        <v>10.85</v>
      </c>
      <c r="E66" s="52">
        <v>17.16</v>
      </c>
      <c r="F66" s="52">
        <v>18.71</v>
      </c>
    </row>
    <row r="67" spans="2:6" x14ac:dyDescent="0.25">
      <c r="B67" s="887">
        <v>40907</v>
      </c>
      <c r="C67" s="52">
        <v>16.350000000000001</v>
      </c>
      <c r="D67" s="52">
        <v>10.55</v>
      </c>
      <c r="E67" s="52">
        <v>16.260000000000002</v>
      </c>
      <c r="F67" s="52">
        <v>18.68</v>
      </c>
    </row>
    <row r="68" spans="2:6" x14ac:dyDescent="0.25">
      <c r="B68" s="887">
        <v>40939</v>
      </c>
      <c r="C68" s="52">
        <v>16.55</v>
      </c>
      <c r="D68" s="52">
        <v>10.88</v>
      </c>
      <c r="E68" s="52">
        <v>17.16</v>
      </c>
      <c r="F68" s="52">
        <v>19.420000000000002</v>
      </c>
    </row>
    <row r="69" spans="2:6" x14ac:dyDescent="0.25">
      <c r="B69" s="887">
        <v>40968</v>
      </c>
      <c r="C69" s="52">
        <v>17.170000000000002</v>
      </c>
      <c r="D69" s="52">
        <v>11.38</v>
      </c>
      <c r="E69" s="52">
        <v>18.350000000000001</v>
      </c>
      <c r="F69" s="52">
        <v>21.38</v>
      </c>
    </row>
    <row r="70" spans="2:6" x14ac:dyDescent="0.25">
      <c r="B70" s="887">
        <v>40998</v>
      </c>
      <c r="C70" s="52">
        <v>17.59</v>
      </c>
      <c r="D70" s="52">
        <v>11.22</v>
      </c>
      <c r="E70" s="52">
        <v>17.89</v>
      </c>
      <c r="F70" s="52">
        <v>20.94</v>
      </c>
    </row>
    <row r="71" spans="2:6" x14ac:dyDescent="0.25">
      <c r="B71" s="887">
        <v>41029</v>
      </c>
      <c r="C71" s="52">
        <v>17.54</v>
      </c>
      <c r="D71" s="52">
        <v>10.42</v>
      </c>
      <c r="E71" s="52">
        <v>17.48</v>
      </c>
      <c r="F71" s="52">
        <v>19.690000000000001</v>
      </c>
    </row>
    <row r="72" spans="2:6" x14ac:dyDescent="0.25">
      <c r="B72" s="887">
        <v>41060</v>
      </c>
      <c r="C72" s="52">
        <v>16.98</v>
      </c>
      <c r="D72" s="52">
        <v>9.4700000000000006</v>
      </c>
      <c r="E72" s="52">
        <v>16.059999999999999</v>
      </c>
      <c r="F72" s="52">
        <v>17.68</v>
      </c>
    </row>
    <row r="73" spans="2:6" x14ac:dyDescent="0.25">
      <c r="B73" s="887">
        <v>41089</v>
      </c>
      <c r="C73" s="52">
        <v>16.72</v>
      </c>
      <c r="D73" s="52">
        <v>10.26</v>
      </c>
      <c r="E73" s="52">
        <v>15.88</v>
      </c>
      <c r="F73" s="52">
        <v>18.61</v>
      </c>
    </row>
    <row r="74" spans="2:6" x14ac:dyDescent="0.25">
      <c r="B74" s="887">
        <v>41121</v>
      </c>
      <c r="C74" s="52">
        <v>17.100000000000001</v>
      </c>
      <c r="D74" s="52">
        <v>10.49</v>
      </c>
      <c r="E74" s="52">
        <v>16.100000000000001</v>
      </c>
      <c r="F74" s="52">
        <v>17.989999999999998</v>
      </c>
    </row>
    <row r="75" spans="2:6" x14ac:dyDescent="0.25">
      <c r="B75" s="887">
        <v>41152</v>
      </c>
      <c r="C75" s="52">
        <v>17.61</v>
      </c>
      <c r="D75" s="52">
        <v>11.05</v>
      </c>
      <c r="E75" s="52">
        <v>16.52</v>
      </c>
      <c r="F75" s="52">
        <v>18.260000000000002</v>
      </c>
    </row>
    <row r="76" spans="2:6" x14ac:dyDescent="0.25">
      <c r="B76" s="887">
        <v>41180</v>
      </c>
      <c r="C76" s="52">
        <v>18.059999999999999</v>
      </c>
      <c r="D76" s="52">
        <v>11.15</v>
      </c>
      <c r="E76" s="52">
        <v>17.12</v>
      </c>
      <c r="F76" s="52">
        <v>18.13</v>
      </c>
    </row>
    <row r="77" spans="2:6" x14ac:dyDescent="0.25">
      <c r="B77" s="887">
        <v>41213</v>
      </c>
      <c r="C77" s="52">
        <v>17.89</v>
      </c>
      <c r="D77" s="52">
        <v>11.41</v>
      </c>
      <c r="E77" s="52">
        <v>17.100000000000001</v>
      </c>
      <c r="F77" s="52">
        <v>18.420000000000002</v>
      </c>
    </row>
    <row r="78" spans="2:6" x14ac:dyDescent="0.25">
      <c r="B78" s="887">
        <v>41243</v>
      </c>
      <c r="C78" s="52">
        <v>17.34</v>
      </c>
      <c r="D78" s="52">
        <v>11.75</v>
      </c>
      <c r="E78" s="52">
        <v>17.32</v>
      </c>
      <c r="F78" s="52">
        <v>19.57</v>
      </c>
    </row>
    <row r="79" spans="2:6" x14ac:dyDescent="0.25">
      <c r="B79" s="887">
        <v>41274</v>
      </c>
      <c r="C79" s="52">
        <v>17.63</v>
      </c>
      <c r="D79" s="52">
        <v>11.78</v>
      </c>
      <c r="E79" s="52">
        <v>17.510000000000002</v>
      </c>
      <c r="F79" s="52">
        <v>21.41</v>
      </c>
    </row>
    <row r="80" spans="2:6" x14ac:dyDescent="0.25">
      <c r="B80" s="887">
        <v>41305</v>
      </c>
      <c r="C80" s="52">
        <v>17.78</v>
      </c>
      <c r="D80" s="52">
        <v>12.12</v>
      </c>
      <c r="E80" s="52">
        <v>18.329999999999998</v>
      </c>
      <c r="F80" s="52">
        <v>22.91</v>
      </c>
    </row>
    <row r="81" spans="2:6" x14ac:dyDescent="0.25">
      <c r="B81" s="887">
        <v>41333</v>
      </c>
      <c r="C81" s="52">
        <v>18.18</v>
      </c>
      <c r="D81" s="52">
        <v>11.77</v>
      </c>
      <c r="E81" s="52">
        <v>19.28</v>
      </c>
      <c r="F81" s="52">
        <v>23.74</v>
      </c>
    </row>
    <row r="82" spans="2:6" x14ac:dyDescent="0.25">
      <c r="B82" s="887">
        <v>41362</v>
      </c>
      <c r="C82" s="52">
        <v>18.62</v>
      </c>
      <c r="D82" s="52">
        <v>11.94</v>
      </c>
      <c r="E82" s="52">
        <v>19.260000000000002</v>
      </c>
      <c r="F82" s="52">
        <v>23.26</v>
      </c>
    </row>
    <row r="83" spans="2:6" x14ac:dyDescent="0.25">
      <c r="B83" s="887">
        <v>41394</v>
      </c>
      <c r="C83" s="52">
        <v>18.82</v>
      </c>
      <c r="D83" s="52">
        <v>12.35</v>
      </c>
      <c r="E83" s="52">
        <v>19.260000000000002</v>
      </c>
      <c r="F83" s="52">
        <v>26.47</v>
      </c>
    </row>
    <row r="84" spans="2:6" x14ac:dyDescent="0.25">
      <c r="B84" s="887">
        <v>41425</v>
      </c>
      <c r="C84" s="52">
        <v>19.63</v>
      </c>
      <c r="D84" s="52">
        <v>12.6</v>
      </c>
      <c r="E84" s="52">
        <v>19.809999999999999</v>
      </c>
      <c r="F84" s="52">
        <v>26.35</v>
      </c>
    </row>
    <row r="85" spans="2:6" x14ac:dyDescent="0.25">
      <c r="B85" s="887">
        <v>41453</v>
      </c>
      <c r="C85" s="52">
        <v>19.36</v>
      </c>
      <c r="D85" s="52">
        <v>11.84</v>
      </c>
      <c r="E85" s="52">
        <v>19.72</v>
      </c>
      <c r="F85" s="52">
        <v>26.49</v>
      </c>
    </row>
    <row r="86" spans="2:6" x14ac:dyDescent="0.25">
      <c r="B86" s="887">
        <v>41486</v>
      </c>
      <c r="C86" s="52">
        <v>19.86</v>
      </c>
      <c r="D86" s="52">
        <v>12.61</v>
      </c>
      <c r="E86" s="52">
        <v>20.76</v>
      </c>
      <c r="F86" s="52">
        <v>26.13</v>
      </c>
    </row>
    <row r="87" spans="2:6" x14ac:dyDescent="0.25">
      <c r="B87" s="887">
        <v>41516</v>
      </c>
      <c r="C87" s="52">
        <v>19.899999999999999</v>
      </c>
      <c r="D87" s="52">
        <v>12.38</v>
      </c>
      <c r="E87" s="52">
        <v>20.98</v>
      </c>
      <c r="F87" s="52">
        <v>25.79</v>
      </c>
    </row>
    <row r="88" spans="2:6" x14ac:dyDescent="0.25">
      <c r="B88" s="887">
        <v>41547</v>
      </c>
      <c r="C88" s="52">
        <v>20.03</v>
      </c>
      <c r="D88" s="52">
        <v>13.42</v>
      </c>
      <c r="E88" s="52">
        <v>21.24</v>
      </c>
      <c r="F88" s="52">
        <v>27.55</v>
      </c>
    </row>
    <row r="89" spans="2:6" x14ac:dyDescent="0.25">
      <c r="B89" s="887">
        <v>41578</v>
      </c>
      <c r="C89" s="52">
        <v>20.3</v>
      </c>
      <c r="D89" s="52">
        <v>14.25</v>
      </c>
      <c r="E89" s="52">
        <v>22.07</v>
      </c>
      <c r="F89" s="52">
        <v>27.3</v>
      </c>
    </row>
    <row r="90" spans="2:6" x14ac:dyDescent="0.25">
      <c r="B90" s="887">
        <v>41607</v>
      </c>
      <c r="C90" s="52">
        <v>21.06</v>
      </c>
      <c r="D90" s="52">
        <v>14.35</v>
      </c>
      <c r="E90" s="52">
        <v>21.92</v>
      </c>
      <c r="F90" s="52">
        <v>29.88</v>
      </c>
    </row>
    <row r="91" spans="2:6" x14ac:dyDescent="0.25">
      <c r="B91" s="887">
        <v>41639</v>
      </c>
      <c r="C91" s="52">
        <v>21.33</v>
      </c>
      <c r="D91" s="52">
        <v>14.39</v>
      </c>
      <c r="E91" s="52">
        <v>20.69</v>
      </c>
      <c r="F91" s="52">
        <v>30.93</v>
      </c>
    </row>
    <row r="92" spans="2:6" x14ac:dyDescent="0.25">
      <c r="B92" s="887">
        <v>41670</v>
      </c>
      <c r="C92" s="52">
        <v>21.01</v>
      </c>
      <c r="D92" s="52">
        <v>13.91</v>
      </c>
      <c r="E92" s="52">
        <v>21.57</v>
      </c>
      <c r="F92" s="52">
        <v>28.25</v>
      </c>
    </row>
    <row r="93" spans="2:6" x14ac:dyDescent="0.25">
      <c r="B93" s="887">
        <v>41698</v>
      </c>
      <c r="C93" s="52">
        <v>20.81</v>
      </c>
      <c r="D93" s="52">
        <v>14.54</v>
      </c>
      <c r="E93" s="52">
        <v>21.8</v>
      </c>
      <c r="F93" s="52">
        <v>28.13</v>
      </c>
    </row>
    <row r="94" spans="2:6" x14ac:dyDescent="0.25">
      <c r="B94" s="887">
        <v>41729</v>
      </c>
      <c r="C94" s="52">
        <v>21.32</v>
      </c>
      <c r="D94" s="52">
        <v>14.62</v>
      </c>
      <c r="E94" s="52">
        <v>21.28</v>
      </c>
      <c r="F94" s="52">
        <v>26.53</v>
      </c>
    </row>
    <row r="95" spans="2:6" x14ac:dyDescent="0.25">
      <c r="B95" s="887">
        <v>41759</v>
      </c>
      <c r="C95" s="52">
        <v>21.4</v>
      </c>
      <c r="D95" s="52">
        <v>14.8</v>
      </c>
      <c r="E95" s="52">
        <v>20.64</v>
      </c>
      <c r="F95" s="52">
        <v>25.34</v>
      </c>
    </row>
    <row r="96" spans="2:6" x14ac:dyDescent="0.25">
      <c r="B96" s="887">
        <v>41789</v>
      </c>
      <c r="C96" s="52">
        <v>21.69</v>
      </c>
      <c r="D96" s="52">
        <v>14.99</v>
      </c>
      <c r="E96" s="52">
        <v>20.91</v>
      </c>
      <c r="F96" s="52">
        <v>26.47</v>
      </c>
    </row>
    <row r="97" spans="2:6" x14ac:dyDescent="0.25">
      <c r="B97" s="887">
        <v>41820</v>
      </c>
      <c r="C97" s="52">
        <v>22.29</v>
      </c>
      <c r="D97" s="52">
        <v>14.81</v>
      </c>
      <c r="E97" s="52">
        <v>20.32</v>
      </c>
      <c r="F97" s="52">
        <v>26.85</v>
      </c>
    </row>
    <row r="98" spans="2:6" x14ac:dyDescent="0.25">
      <c r="B98" s="887">
        <v>41851</v>
      </c>
      <c r="C98" s="52">
        <v>22.59</v>
      </c>
      <c r="D98" s="52">
        <v>14.25</v>
      </c>
      <c r="E98" s="52">
        <v>19.920000000000002</v>
      </c>
      <c r="F98" s="52">
        <v>27.7</v>
      </c>
    </row>
    <row r="99" spans="2:6" x14ac:dyDescent="0.25">
      <c r="B99" s="887">
        <v>41880</v>
      </c>
      <c r="C99" s="52">
        <v>22.4</v>
      </c>
      <c r="D99" s="52">
        <v>14.5</v>
      </c>
      <c r="E99" s="52">
        <v>20.3</v>
      </c>
      <c r="F99" s="52">
        <v>27.32</v>
      </c>
    </row>
    <row r="100" spans="2:6" x14ac:dyDescent="0.25">
      <c r="B100" s="887">
        <v>41912</v>
      </c>
      <c r="C100" s="52">
        <v>22.76</v>
      </c>
      <c r="D100" s="52">
        <v>14.61</v>
      </c>
      <c r="E100" s="52">
        <v>19.28</v>
      </c>
      <c r="F100" s="52">
        <v>28.56</v>
      </c>
    </row>
    <row r="101" spans="2:6" x14ac:dyDescent="0.25">
      <c r="B101" s="887">
        <v>41943</v>
      </c>
      <c r="C101" s="52">
        <v>21.97</v>
      </c>
      <c r="D101" s="52">
        <v>14.09</v>
      </c>
      <c r="E101" s="52">
        <v>19.43</v>
      </c>
      <c r="F101" s="52">
        <v>29.01</v>
      </c>
    </row>
    <row r="102" spans="2:6" x14ac:dyDescent="0.25">
      <c r="B102" s="887">
        <v>41971</v>
      </c>
      <c r="C102" s="52">
        <v>23.17</v>
      </c>
      <c r="D102" s="52">
        <v>14.69</v>
      </c>
      <c r="E102" s="52">
        <v>19.57</v>
      </c>
      <c r="F102" s="52">
        <v>31.03</v>
      </c>
    </row>
    <row r="103" spans="2:6" x14ac:dyDescent="0.25">
      <c r="B103" s="887">
        <v>42004</v>
      </c>
      <c r="C103" s="52">
        <v>23.23</v>
      </c>
      <c r="D103" s="52">
        <v>14.47</v>
      </c>
      <c r="E103" s="52">
        <v>20.329999999999998</v>
      </c>
      <c r="F103" s="52">
        <v>30.68</v>
      </c>
    </row>
    <row r="104" spans="2:6" x14ac:dyDescent="0.25">
      <c r="B104" s="887">
        <v>42034</v>
      </c>
      <c r="C104" s="52">
        <v>22.57</v>
      </c>
      <c r="D104" s="52">
        <v>15.29</v>
      </c>
      <c r="E104" s="52">
        <v>20.52</v>
      </c>
      <c r="F104" s="52">
        <v>30.82</v>
      </c>
    </row>
    <row r="105" spans="2:6" x14ac:dyDescent="0.25">
      <c r="B105" s="887">
        <v>42062</v>
      </c>
      <c r="C105" s="52">
        <v>23.11</v>
      </c>
      <c r="D105" s="52">
        <v>16.39</v>
      </c>
      <c r="E105" s="52">
        <v>21.96</v>
      </c>
      <c r="F105" s="52">
        <v>33.03</v>
      </c>
    </row>
    <row r="106" spans="2:6" x14ac:dyDescent="0.25">
      <c r="B106" s="887">
        <v>42094</v>
      </c>
      <c r="C106" s="52">
        <v>23.07</v>
      </c>
      <c r="D106" s="52">
        <v>16.68</v>
      </c>
      <c r="E106" s="52">
        <v>21.53</v>
      </c>
      <c r="F106" s="52">
        <v>32.18</v>
      </c>
    </row>
    <row r="107" spans="2:6" x14ac:dyDescent="0.25">
      <c r="B107" s="887">
        <v>42124</v>
      </c>
      <c r="C107" s="52">
        <v>23.28</v>
      </c>
      <c r="D107" s="52">
        <v>16.38</v>
      </c>
      <c r="E107" s="52">
        <v>22.11</v>
      </c>
      <c r="F107" s="52">
        <v>32.69</v>
      </c>
    </row>
    <row r="108" spans="2:6" x14ac:dyDescent="0.25">
      <c r="B108" s="887">
        <v>42153</v>
      </c>
      <c r="C108" s="52">
        <v>23.49</v>
      </c>
      <c r="D108" s="52">
        <v>16.170000000000002</v>
      </c>
      <c r="E108" s="52">
        <v>23.12</v>
      </c>
      <c r="F108" s="52">
        <v>34.450000000000003</v>
      </c>
    </row>
    <row r="109" spans="2:6" x14ac:dyDescent="0.25">
      <c r="B109" s="887">
        <v>42185</v>
      </c>
      <c r="C109" s="52">
        <v>23.31</v>
      </c>
      <c r="D109" s="52">
        <v>15.5</v>
      </c>
      <c r="E109" s="52">
        <v>22.18</v>
      </c>
      <c r="F109" s="52">
        <v>33.94</v>
      </c>
    </row>
    <row r="110" spans="2:6" x14ac:dyDescent="0.25">
      <c r="B110" s="887">
        <v>42216</v>
      </c>
      <c r="C110" s="52">
        <v>23.21</v>
      </c>
      <c r="D110" s="52">
        <v>16.25</v>
      </c>
      <c r="E110" s="52">
        <v>22.24</v>
      </c>
      <c r="F110" s="52">
        <v>34.57</v>
      </c>
    </row>
    <row r="111" spans="2:6" x14ac:dyDescent="0.25">
      <c r="B111" s="887">
        <v>42247</v>
      </c>
      <c r="C111" s="52">
        <v>22.58</v>
      </c>
      <c r="D111" s="52">
        <v>14.79</v>
      </c>
      <c r="E111" s="52">
        <v>21.51</v>
      </c>
      <c r="F111" s="52">
        <v>31.55</v>
      </c>
    </row>
    <row r="112" spans="2:6" x14ac:dyDescent="0.25">
      <c r="B112" s="887">
        <v>42277</v>
      </c>
      <c r="C112" s="52">
        <v>21.44</v>
      </c>
      <c r="D112" s="52">
        <v>14.52</v>
      </c>
      <c r="E112" s="52">
        <v>21.53</v>
      </c>
      <c r="F112" s="52">
        <v>29.04</v>
      </c>
    </row>
    <row r="113" spans="2:6" x14ac:dyDescent="0.25">
      <c r="B113" s="887">
        <v>42307</v>
      </c>
      <c r="C113" s="52">
        <v>22.2</v>
      </c>
      <c r="D113" s="52">
        <v>15.96</v>
      </c>
      <c r="E113" s="52">
        <v>21.56</v>
      </c>
      <c r="F113" s="52">
        <v>31.13</v>
      </c>
    </row>
    <row r="114" spans="2:6" x14ac:dyDescent="0.25">
      <c r="B114" s="887">
        <v>42338</v>
      </c>
      <c r="C114" s="52">
        <v>22.98</v>
      </c>
      <c r="D114" s="52">
        <v>16.27</v>
      </c>
      <c r="E114" s="52">
        <v>22.45</v>
      </c>
      <c r="F114" s="52">
        <v>32.950000000000003</v>
      </c>
    </row>
    <row r="115" spans="2:6" x14ac:dyDescent="0.25">
      <c r="B115" s="887">
        <v>42369</v>
      </c>
      <c r="C115" s="52">
        <v>22.72</v>
      </c>
      <c r="D115" s="52">
        <v>16.13</v>
      </c>
      <c r="E115" s="52">
        <v>21.88</v>
      </c>
      <c r="F115" s="52">
        <v>31.75</v>
      </c>
    </row>
    <row r="116" spans="2:6" x14ac:dyDescent="0.25">
      <c r="B116" s="887">
        <v>42398</v>
      </c>
      <c r="C116" s="52">
        <v>21.14</v>
      </c>
      <c r="D116" s="52">
        <v>15.02</v>
      </c>
      <c r="E116" s="52">
        <v>20.53</v>
      </c>
      <c r="F116" s="52">
        <v>29.76</v>
      </c>
    </row>
    <row r="117" spans="2:6" x14ac:dyDescent="0.25">
      <c r="B117" s="887">
        <v>42429</v>
      </c>
      <c r="C117" s="52">
        <v>20.85</v>
      </c>
      <c r="D117" s="52">
        <v>14.48</v>
      </c>
      <c r="E117" s="52">
        <v>21.32</v>
      </c>
      <c r="F117" s="52">
        <v>26.73</v>
      </c>
    </row>
    <row r="118" spans="2:6" x14ac:dyDescent="0.25">
      <c r="B118" s="887">
        <v>42460</v>
      </c>
      <c r="C118" s="52">
        <v>22.11</v>
      </c>
      <c r="D118" s="52">
        <v>14.87</v>
      </c>
      <c r="E118" s="52">
        <v>20.63</v>
      </c>
      <c r="F118" s="52">
        <v>26.96</v>
      </c>
    </row>
    <row r="119" spans="2:6" x14ac:dyDescent="0.25">
      <c r="B119" s="887">
        <v>42489</v>
      </c>
      <c r="C119" s="52">
        <v>22.74</v>
      </c>
      <c r="D119" s="52">
        <v>15.02</v>
      </c>
      <c r="E119" s="52">
        <v>20.309999999999999</v>
      </c>
      <c r="F119" s="52">
        <v>25.95</v>
      </c>
    </row>
    <row r="120" spans="2:6" x14ac:dyDescent="0.25">
      <c r="B120" s="887">
        <v>42521</v>
      </c>
      <c r="C120" s="52">
        <v>22.61</v>
      </c>
      <c r="D120" s="52">
        <v>15.12</v>
      </c>
      <c r="E120" s="52">
        <v>20.75</v>
      </c>
      <c r="F120" s="52">
        <v>27.66</v>
      </c>
    </row>
    <row r="121" spans="2:6" x14ac:dyDescent="0.25">
      <c r="B121" s="887">
        <v>42551</v>
      </c>
      <c r="C121" s="52">
        <v>22.78</v>
      </c>
      <c r="D121" s="52">
        <v>14.14</v>
      </c>
      <c r="E121" s="52">
        <v>19.25</v>
      </c>
      <c r="F121" s="52">
        <v>25</v>
      </c>
    </row>
    <row r="122" spans="2:6" x14ac:dyDescent="0.25">
      <c r="B122" s="887">
        <v>42580</v>
      </c>
      <c r="C122" s="52">
        <v>23.42</v>
      </c>
      <c r="D122" s="52">
        <v>14.74</v>
      </c>
      <c r="E122" s="52">
        <v>20.21</v>
      </c>
      <c r="F122" s="52">
        <v>26.7</v>
      </c>
    </row>
    <row r="123" spans="2:6" x14ac:dyDescent="0.25">
      <c r="B123" s="887">
        <v>42613</v>
      </c>
      <c r="C123" s="52">
        <v>23.7</v>
      </c>
      <c r="D123" s="52">
        <v>14.9</v>
      </c>
      <c r="E123" s="52">
        <v>20.84</v>
      </c>
      <c r="F123" s="52">
        <v>27.22</v>
      </c>
    </row>
    <row r="124" spans="2:6" x14ac:dyDescent="0.25">
      <c r="B124" s="887">
        <v>42643</v>
      </c>
      <c r="C124" s="52">
        <v>23.42</v>
      </c>
      <c r="D124" s="52">
        <v>15.27</v>
      </c>
      <c r="E124" s="52">
        <v>20.76</v>
      </c>
      <c r="F124" s="52">
        <v>26.52</v>
      </c>
    </row>
    <row r="125" spans="2:6" x14ac:dyDescent="0.25">
      <c r="B125" s="887">
        <v>42674</v>
      </c>
      <c r="C125" s="52">
        <v>23.25</v>
      </c>
      <c r="D125" s="52">
        <v>15.5</v>
      </c>
      <c r="E125" s="52">
        <v>19.79</v>
      </c>
      <c r="F125" s="52">
        <v>28.18</v>
      </c>
    </row>
    <row r="126" spans="2:6" x14ac:dyDescent="0.25">
      <c r="B126" s="887">
        <v>42704</v>
      </c>
      <c r="C126" s="52">
        <v>23.55</v>
      </c>
      <c r="D126" s="52">
        <v>15.41</v>
      </c>
      <c r="E126" s="52">
        <v>19.809999999999999</v>
      </c>
      <c r="F126" s="52">
        <v>29.62</v>
      </c>
    </row>
    <row r="127" spans="2:6" x14ac:dyDescent="0.25">
      <c r="B127" s="887">
        <v>42734</v>
      </c>
      <c r="C127" s="52">
        <v>24.47</v>
      </c>
      <c r="D127" s="52">
        <v>17.489999999999998</v>
      </c>
      <c r="E127" s="52">
        <v>20.72</v>
      </c>
      <c r="F127" s="52">
        <v>30.8</v>
      </c>
    </row>
    <row r="128" spans="2:6" x14ac:dyDescent="0.25">
      <c r="B128" s="887">
        <v>42766</v>
      </c>
      <c r="C128" s="52">
        <v>24.87</v>
      </c>
      <c r="D128" s="52">
        <v>17.239999999999998</v>
      </c>
      <c r="E128" s="52">
        <v>20.52</v>
      </c>
      <c r="F128" s="52">
        <v>30.59</v>
      </c>
    </row>
    <row r="129" spans="2:6" x14ac:dyDescent="0.25">
      <c r="B129" s="887">
        <v>42794</v>
      </c>
      <c r="C129" s="52">
        <v>25.45</v>
      </c>
      <c r="D129" s="52">
        <v>17.64</v>
      </c>
      <c r="E129" s="52">
        <v>21.23</v>
      </c>
      <c r="F129" s="52">
        <v>30.71</v>
      </c>
    </row>
    <row r="130" spans="2:6" x14ac:dyDescent="0.25">
      <c r="B130" s="887">
        <v>42825</v>
      </c>
      <c r="C130" s="52">
        <v>25.87</v>
      </c>
      <c r="D130" s="52">
        <v>18.62</v>
      </c>
      <c r="E130" s="52">
        <v>21.53</v>
      </c>
      <c r="F130" s="52">
        <v>29.07</v>
      </c>
    </row>
    <row r="131" spans="2:6" x14ac:dyDescent="0.25">
      <c r="B131" s="887">
        <v>42853</v>
      </c>
      <c r="C131" s="52">
        <v>25.82</v>
      </c>
      <c r="D131" s="52">
        <v>18.98</v>
      </c>
      <c r="E131" s="52">
        <v>22.28</v>
      </c>
      <c r="F131" s="52">
        <v>29.7</v>
      </c>
    </row>
    <row r="132" spans="2:6" x14ac:dyDescent="0.25">
      <c r="B132" s="887">
        <v>42886</v>
      </c>
      <c r="C132" s="52">
        <v>26.23</v>
      </c>
      <c r="D132" s="52">
        <v>19.03</v>
      </c>
      <c r="E132" s="52">
        <v>22.78</v>
      </c>
      <c r="F132" s="52">
        <v>30.27</v>
      </c>
    </row>
    <row r="133" spans="2:6" x14ac:dyDescent="0.25">
      <c r="B133" s="887">
        <v>42916</v>
      </c>
      <c r="C133" s="52">
        <v>26.59</v>
      </c>
      <c r="D133" s="52">
        <v>18.440000000000001</v>
      </c>
      <c r="E133" s="52">
        <v>22.41</v>
      </c>
      <c r="F133" s="52">
        <v>30.88</v>
      </c>
    </row>
    <row r="134" spans="2:6" x14ac:dyDescent="0.25">
      <c r="B134" s="887">
        <v>42947</v>
      </c>
      <c r="C134" s="52">
        <v>26.73</v>
      </c>
      <c r="D134" s="52">
        <v>18.46</v>
      </c>
      <c r="E134" s="52">
        <v>22.9</v>
      </c>
      <c r="F134" s="52">
        <v>30.68</v>
      </c>
    </row>
    <row r="135" spans="2:6" x14ac:dyDescent="0.25">
      <c r="B135" s="887">
        <v>42978</v>
      </c>
      <c r="C135" s="52">
        <v>26.86</v>
      </c>
      <c r="D135" s="52">
        <v>18.34</v>
      </c>
      <c r="E135" s="52">
        <v>22.77</v>
      </c>
      <c r="F135" s="52">
        <v>30.47</v>
      </c>
    </row>
    <row r="136" spans="2:6" x14ac:dyDescent="0.25">
      <c r="B136" s="887">
        <v>43007</v>
      </c>
      <c r="C136" s="52">
        <v>27.21</v>
      </c>
      <c r="D136" s="52">
        <v>19.28</v>
      </c>
      <c r="E136" s="52">
        <v>23.27</v>
      </c>
      <c r="F136" s="52">
        <v>31.57</v>
      </c>
    </row>
    <row r="137" spans="2:6" x14ac:dyDescent="0.25">
      <c r="B137" s="887">
        <v>43039</v>
      </c>
      <c r="C137" s="52">
        <v>27.87</v>
      </c>
      <c r="D137" s="52">
        <v>19.71</v>
      </c>
      <c r="E137" s="52">
        <v>23.57</v>
      </c>
      <c r="F137" s="52">
        <v>33.869999999999997</v>
      </c>
    </row>
    <row r="138" spans="2:6" x14ac:dyDescent="0.25">
      <c r="B138" s="887">
        <v>43069</v>
      </c>
      <c r="C138" s="52">
        <v>28.11</v>
      </c>
      <c r="D138" s="52">
        <v>19.14</v>
      </c>
      <c r="E138" s="52">
        <v>23.24</v>
      </c>
      <c r="F138" s="52">
        <v>35.03</v>
      </c>
    </row>
    <row r="139" spans="2:6" x14ac:dyDescent="0.25">
      <c r="B139" s="887">
        <v>43098</v>
      </c>
      <c r="C139" s="52">
        <v>28.89</v>
      </c>
      <c r="D139" s="52">
        <v>18.75</v>
      </c>
      <c r="E139" s="52">
        <v>23.6</v>
      </c>
      <c r="F139" s="52">
        <v>34.97</v>
      </c>
    </row>
    <row r="140" spans="2:6" x14ac:dyDescent="0.25">
      <c r="B140" s="887">
        <v>43131</v>
      </c>
      <c r="C140" s="52">
        <v>29.9</v>
      </c>
      <c r="D140" s="52">
        <v>20.12</v>
      </c>
      <c r="E140" s="52">
        <v>23.1</v>
      </c>
      <c r="F140" s="52">
        <v>35.54</v>
      </c>
    </row>
    <row r="141" spans="2:6" x14ac:dyDescent="0.25">
      <c r="B141" s="887">
        <v>43159</v>
      </c>
      <c r="C141" s="52">
        <v>28.67</v>
      </c>
      <c r="D141" s="52">
        <v>19.27</v>
      </c>
      <c r="E141" s="52">
        <v>22.68</v>
      </c>
      <c r="F141" s="52">
        <v>33.68</v>
      </c>
    </row>
    <row r="142" spans="2:6" x14ac:dyDescent="0.25">
      <c r="B142" s="887">
        <v>43189</v>
      </c>
      <c r="C142" s="52">
        <v>28.71</v>
      </c>
      <c r="D142" s="52">
        <v>19.03</v>
      </c>
      <c r="E142" s="52">
        <v>23.19</v>
      </c>
      <c r="F142" s="52">
        <v>32.6</v>
      </c>
    </row>
    <row r="143" spans="2:6" x14ac:dyDescent="0.25">
      <c r="B143" s="887">
        <v>43220</v>
      </c>
      <c r="C143" s="52">
        <v>28.38</v>
      </c>
      <c r="D143" s="52">
        <v>19.95</v>
      </c>
      <c r="E143" s="52">
        <v>23.92</v>
      </c>
      <c r="F143" s="52">
        <v>33.5</v>
      </c>
    </row>
    <row r="144" spans="2:6" x14ac:dyDescent="0.25">
      <c r="B144" s="887">
        <v>43251</v>
      </c>
      <c r="C144" s="52">
        <v>28.91</v>
      </c>
      <c r="D144" s="52">
        <v>19.18</v>
      </c>
      <c r="E144" s="52">
        <v>24.28</v>
      </c>
      <c r="F144" s="52">
        <v>31.46</v>
      </c>
    </row>
    <row r="145" spans="2:6" x14ac:dyDescent="0.25">
      <c r="B145" s="887">
        <v>43280</v>
      </c>
      <c r="C145" s="52">
        <v>29.47</v>
      </c>
      <c r="D145" s="52">
        <v>19.18</v>
      </c>
      <c r="E145" s="52">
        <v>23.19</v>
      </c>
      <c r="F145" s="52">
        <v>30.94</v>
      </c>
    </row>
    <row r="146" spans="2:6" x14ac:dyDescent="0.25">
      <c r="B146" s="887">
        <v>43312</v>
      </c>
      <c r="C146" s="52">
        <v>29.79</v>
      </c>
      <c r="D146" s="52">
        <v>19.93</v>
      </c>
      <c r="E146" s="52">
        <v>23.45</v>
      </c>
      <c r="F146" s="52">
        <v>32.01</v>
      </c>
    </row>
    <row r="147" spans="2:6" x14ac:dyDescent="0.25">
      <c r="B147" s="887">
        <v>43343</v>
      </c>
      <c r="C147" s="52">
        <v>30.43</v>
      </c>
      <c r="D147" s="52">
        <v>19.16</v>
      </c>
      <c r="E147" s="52">
        <v>23</v>
      </c>
      <c r="F147" s="52">
        <v>32.409999999999997</v>
      </c>
    </row>
    <row r="148" spans="2:6" x14ac:dyDescent="0.25">
      <c r="B148" s="887">
        <v>43371</v>
      </c>
      <c r="C148" s="52">
        <v>30.87</v>
      </c>
      <c r="D148" s="52">
        <v>19.62</v>
      </c>
      <c r="E148" s="52">
        <v>22.73</v>
      </c>
      <c r="F148" s="52">
        <v>34.450000000000003</v>
      </c>
    </row>
    <row r="149" spans="2:6" x14ac:dyDescent="0.25">
      <c r="B149" s="887">
        <v>43404</v>
      </c>
      <c r="C149" s="52">
        <v>29.61</v>
      </c>
      <c r="D149" s="52">
        <v>18.36</v>
      </c>
      <c r="E149" s="52">
        <v>20.85</v>
      </c>
      <c r="F149" s="52">
        <v>31.03</v>
      </c>
    </row>
    <row r="150" spans="2:6" x14ac:dyDescent="0.25">
      <c r="B150" s="887">
        <v>43434</v>
      </c>
      <c r="C150" s="52">
        <v>28.62</v>
      </c>
      <c r="D150" s="52">
        <v>18.2</v>
      </c>
      <c r="E150" s="52">
        <v>20.14</v>
      </c>
      <c r="F150" s="52">
        <v>31.6</v>
      </c>
    </row>
    <row r="151" spans="2:6" x14ac:dyDescent="0.25">
      <c r="B151" s="887">
        <v>43465</v>
      </c>
      <c r="C151" s="52">
        <v>26.87</v>
      </c>
      <c r="D151" s="52">
        <v>17.22</v>
      </c>
      <c r="E151" s="52">
        <v>18.59</v>
      </c>
      <c r="F151" s="52">
        <v>28.32</v>
      </c>
    </row>
    <row r="152" spans="2:6" x14ac:dyDescent="0.25">
      <c r="B152" s="887">
        <v>43496</v>
      </c>
      <c r="C152" s="52">
        <v>26.29</v>
      </c>
      <c r="D152" s="52">
        <v>18.28</v>
      </c>
      <c r="E152" s="52">
        <v>19.07</v>
      </c>
      <c r="F152" s="52">
        <v>29.31</v>
      </c>
    </row>
    <row r="153" spans="2:6" x14ac:dyDescent="0.25">
      <c r="B153" s="887">
        <v>43524</v>
      </c>
      <c r="C153" s="52">
        <v>27.04</v>
      </c>
      <c r="D153" s="52">
        <v>18.95</v>
      </c>
      <c r="E153" s="52">
        <v>19.079999999999998</v>
      </c>
      <c r="F153" s="52">
        <v>29.81</v>
      </c>
    </row>
    <row r="154" spans="2:6" x14ac:dyDescent="0.25">
      <c r="B154" s="887">
        <v>43553</v>
      </c>
      <c r="C154" s="52">
        <v>27.34</v>
      </c>
      <c r="D154" s="52">
        <v>19.13</v>
      </c>
      <c r="E154" s="52">
        <v>19.27</v>
      </c>
      <c r="F154" s="52">
        <v>30.23</v>
      </c>
    </row>
    <row r="155" spans="2:6" x14ac:dyDescent="0.25">
      <c r="B155" s="887">
        <v>43585</v>
      </c>
      <c r="C155" s="52">
        <v>28.27</v>
      </c>
      <c r="D155" s="52">
        <v>20.079999999999998</v>
      </c>
      <c r="E155" s="52">
        <v>21.18</v>
      </c>
      <c r="F155" s="52">
        <v>29.31</v>
      </c>
    </row>
    <row r="156" spans="2:6" x14ac:dyDescent="0.25">
      <c r="B156" s="887">
        <v>43616</v>
      </c>
      <c r="C156" s="52">
        <v>27.78</v>
      </c>
      <c r="D156" s="52">
        <v>18.649999999999999</v>
      </c>
      <c r="E156" s="52">
        <v>18.75</v>
      </c>
      <c r="F156" s="52">
        <v>25.2</v>
      </c>
    </row>
    <row r="157" spans="2:6" x14ac:dyDescent="0.25">
      <c r="B157" s="887">
        <v>43644</v>
      </c>
      <c r="C157" s="52">
        <v>28.11</v>
      </c>
      <c r="D157" s="52">
        <v>19.79</v>
      </c>
      <c r="E157" s="52">
        <v>20.399999999999999</v>
      </c>
      <c r="F157" s="52">
        <v>26.57</v>
      </c>
    </row>
    <row r="158" spans="2:6" x14ac:dyDescent="0.25">
      <c r="B158" s="887">
        <v>43677</v>
      </c>
      <c r="C158" s="52">
        <v>29.13</v>
      </c>
      <c r="D158" s="52">
        <v>19.71</v>
      </c>
      <c r="E158" s="52">
        <v>20.23</v>
      </c>
      <c r="F158" s="52">
        <v>26.31</v>
      </c>
    </row>
    <row r="159" spans="2:6" x14ac:dyDescent="0.25">
      <c r="B159" s="887">
        <v>43707</v>
      </c>
      <c r="C159" s="52">
        <v>28.14</v>
      </c>
      <c r="D159" s="52">
        <v>19.489999999999998</v>
      </c>
      <c r="E159" s="52">
        <v>19.8</v>
      </c>
      <c r="F159" s="52">
        <v>25.38</v>
      </c>
    </row>
    <row r="160" spans="2:6" x14ac:dyDescent="0.25">
      <c r="B160" s="887">
        <v>43738</v>
      </c>
      <c r="C160" s="52">
        <v>28.93</v>
      </c>
      <c r="D160" s="52">
        <v>20.36</v>
      </c>
      <c r="E160" s="52">
        <v>19.98</v>
      </c>
      <c r="F160" s="52">
        <v>26.79</v>
      </c>
    </row>
    <row r="161" spans="2:6" x14ac:dyDescent="0.25">
      <c r="B161" s="887">
        <v>43769</v>
      </c>
      <c r="C161" s="52">
        <v>28.95</v>
      </c>
      <c r="D161" s="52">
        <v>20.64</v>
      </c>
      <c r="E161" s="52">
        <v>18.940000000000001</v>
      </c>
      <c r="F161" s="52">
        <v>28.31</v>
      </c>
    </row>
    <row r="162" spans="2:6" x14ac:dyDescent="0.25">
      <c r="B162" s="887">
        <v>43798</v>
      </c>
      <c r="C162" s="52">
        <v>30</v>
      </c>
      <c r="D162" s="52">
        <v>21.09</v>
      </c>
      <c r="E162" s="52">
        <v>19.43</v>
      </c>
      <c r="F162" s="52">
        <v>29.03</v>
      </c>
    </row>
    <row r="163" spans="2:6" x14ac:dyDescent="0.25">
      <c r="B163" s="887">
        <v>43830</v>
      </c>
      <c r="C163" s="52">
        <v>30.65</v>
      </c>
      <c r="D163" s="52">
        <v>21.35</v>
      </c>
      <c r="E163" s="52">
        <v>20.5</v>
      </c>
      <c r="F163" s="52">
        <v>29.17</v>
      </c>
    </row>
    <row r="164" spans="2:6" x14ac:dyDescent="0.25">
      <c r="B164" s="887">
        <v>43861</v>
      </c>
      <c r="C164" s="52">
        <v>30.93</v>
      </c>
      <c r="D164" s="52">
        <v>20.76</v>
      </c>
      <c r="E164" s="52">
        <v>20.49</v>
      </c>
      <c r="F164" s="52">
        <v>28.54</v>
      </c>
    </row>
    <row r="165" spans="2:6" x14ac:dyDescent="0.25">
      <c r="B165" s="887">
        <v>43889</v>
      </c>
      <c r="C165" s="52">
        <v>30.1</v>
      </c>
      <c r="D165" s="52">
        <v>18.72</v>
      </c>
      <c r="E165" s="52">
        <v>18.41</v>
      </c>
      <c r="F165" s="52">
        <v>26.01</v>
      </c>
    </row>
    <row r="166" spans="2:6" x14ac:dyDescent="0.25">
      <c r="B166" s="887">
        <v>43921</v>
      </c>
      <c r="C166" s="55">
        <v>24.13</v>
      </c>
      <c r="D166" s="55">
        <v>15.44</v>
      </c>
      <c r="E166" s="55">
        <v>13.5</v>
      </c>
      <c r="F166" s="55">
        <v>23.14</v>
      </c>
    </row>
    <row r="167" spans="2:6" x14ac:dyDescent="0.25">
      <c r="B167" s="887">
        <v>43951</v>
      </c>
      <c r="C167" s="55">
        <v>25.11</v>
      </c>
      <c r="D167" s="55">
        <v>16.29</v>
      </c>
      <c r="E167" s="55">
        <v>14.85</v>
      </c>
      <c r="F167" s="55">
        <v>24.11</v>
      </c>
    </row>
    <row r="168" spans="2:6" x14ac:dyDescent="0.25">
      <c r="B168" s="887">
        <v>43980</v>
      </c>
      <c r="C168" s="55">
        <v>26.5</v>
      </c>
      <c r="D168" s="55">
        <v>17.010000000000002</v>
      </c>
      <c r="E168" s="55">
        <v>15.4</v>
      </c>
      <c r="F168" s="55">
        <v>25.46</v>
      </c>
    </row>
    <row r="169" spans="2:6" x14ac:dyDescent="0.25">
      <c r="B169" s="887">
        <v>44012</v>
      </c>
      <c r="C169" s="55">
        <v>28.15</v>
      </c>
      <c r="D169" s="55">
        <v>18.05</v>
      </c>
      <c r="E169" s="55">
        <v>14.47</v>
      </c>
      <c r="F169" s="55">
        <v>25.77</v>
      </c>
    </row>
    <row r="170" spans="2:6" x14ac:dyDescent="0.25">
      <c r="B170" s="887">
        <v>44043</v>
      </c>
      <c r="C170" s="55">
        <v>29.02</v>
      </c>
      <c r="D170" s="55">
        <v>17.68</v>
      </c>
      <c r="E170" s="55">
        <v>14.41</v>
      </c>
      <c r="F170" s="55">
        <v>25.21</v>
      </c>
    </row>
    <row r="171" spans="2:6" x14ac:dyDescent="0.25">
      <c r="B171" s="887">
        <v>44074</v>
      </c>
      <c r="C171" s="55">
        <v>30.57</v>
      </c>
      <c r="D171" s="55">
        <v>18.32</v>
      </c>
      <c r="E171" s="55">
        <v>15.26</v>
      </c>
      <c r="F171" s="55">
        <v>26.79</v>
      </c>
    </row>
    <row r="172" spans="2:6" x14ac:dyDescent="0.25">
      <c r="B172" s="887">
        <v>44104</v>
      </c>
      <c r="C172" s="55">
        <v>30.33</v>
      </c>
      <c r="D172" s="55">
        <v>19.29</v>
      </c>
      <c r="E172" s="55">
        <v>14.87</v>
      </c>
      <c r="F172" s="55">
        <v>26.82</v>
      </c>
    </row>
    <row r="173" spans="2:6" x14ac:dyDescent="0.25">
      <c r="B173" s="887">
        <v>44134</v>
      </c>
      <c r="C173" s="55">
        <v>30.76</v>
      </c>
      <c r="D173" s="55">
        <v>17.850000000000001</v>
      </c>
      <c r="E173" s="55">
        <v>14.61</v>
      </c>
      <c r="F173" s="55">
        <v>26.9</v>
      </c>
    </row>
    <row r="174" spans="2:6" x14ac:dyDescent="0.25">
      <c r="B174" s="887">
        <v>44165</v>
      </c>
      <c r="C174" s="55">
        <v>31.73</v>
      </c>
      <c r="D174" s="55">
        <v>21.3</v>
      </c>
      <c r="E174" s="55">
        <v>16.920000000000002</v>
      </c>
      <c r="F174" s="55">
        <v>30.56</v>
      </c>
    </row>
    <row r="175" spans="2:6" x14ac:dyDescent="0.25">
      <c r="B175" s="887">
        <v>44196</v>
      </c>
      <c r="C175" s="55">
        <v>32.869999999999997</v>
      </c>
      <c r="D175" s="55">
        <v>21.65</v>
      </c>
      <c r="E175" s="55">
        <v>17.37</v>
      </c>
      <c r="F175" s="55">
        <v>31.77</v>
      </c>
    </row>
    <row r="176" spans="2:6" x14ac:dyDescent="0.25">
      <c r="B176" s="887">
        <v>44225</v>
      </c>
      <c r="C176" s="55">
        <v>33.36</v>
      </c>
      <c r="D176" s="55">
        <v>21.58</v>
      </c>
      <c r="E176" s="55">
        <v>17.3</v>
      </c>
      <c r="F176" s="55">
        <v>32.409999999999997</v>
      </c>
    </row>
    <row r="177" spans="2:6" x14ac:dyDescent="0.25">
      <c r="B177" s="887">
        <v>44253</v>
      </c>
      <c r="C177" s="55">
        <v>33.79</v>
      </c>
      <c r="D177" s="55">
        <v>23.51</v>
      </c>
      <c r="E177" s="55">
        <v>19.11</v>
      </c>
      <c r="F177" s="55">
        <v>34.229999999999997</v>
      </c>
    </row>
    <row r="178" spans="2:6" x14ac:dyDescent="0.25">
      <c r="B178" s="887">
        <v>44286</v>
      </c>
      <c r="C178" s="55">
        <v>34.06</v>
      </c>
      <c r="D178" s="55">
        <v>25.37</v>
      </c>
      <c r="E178" s="55">
        <v>20.78</v>
      </c>
      <c r="F178" s="55">
        <v>34.08</v>
      </c>
    </row>
    <row r="179" spans="2:6" x14ac:dyDescent="0.25">
      <c r="B179" s="887">
        <v>44316</v>
      </c>
      <c r="C179" s="55">
        <v>36.07</v>
      </c>
      <c r="D179" s="55">
        <v>25.83</v>
      </c>
      <c r="E179" s="55">
        <v>21.22</v>
      </c>
      <c r="F179" s="55">
        <v>33.14</v>
      </c>
    </row>
    <row r="180" spans="2:6" x14ac:dyDescent="0.25">
      <c r="B180" s="887">
        <v>44347</v>
      </c>
      <c r="C180" s="55">
        <v>36.47</v>
      </c>
      <c r="D180" s="55">
        <v>26.4</v>
      </c>
      <c r="E180" s="55">
        <v>21.87</v>
      </c>
      <c r="F180" s="55">
        <v>30.65</v>
      </c>
    </row>
    <row r="181" spans="2:6" x14ac:dyDescent="0.25">
      <c r="B181" s="887">
        <v>44377</v>
      </c>
      <c r="C181" s="55">
        <v>37</v>
      </c>
      <c r="D181" s="55">
        <v>26.46</v>
      </c>
      <c r="E181" s="55">
        <v>22.12</v>
      </c>
      <c r="F181" s="55">
        <v>30.56</v>
      </c>
    </row>
    <row r="182" spans="2:6" x14ac:dyDescent="0.25">
      <c r="B182" s="887">
        <v>44407</v>
      </c>
      <c r="C182" s="55">
        <v>38</v>
      </c>
      <c r="D182" s="55">
        <v>26.78</v>
      </c>
      <c r="E182" s="55">
        <v>23.48</v>
      </c>
      <c r="F182" s="55">
        <v>29.46</v>
      </c>
    </row>
    <row r="183" spans="2:6" x14ac:dyDescent="0.25">
      <c r="B183" s="887">
        <v>44439</v>
      </c>
      <c r="C183" s="55">
        <v>38.56</v>
      </c>
      <c r="D183" s="55">
        <v>27.31</v>
      </c>
      <c r="E183" s="55">
        <v>24.51</v>
      </c>
      <c r="F183" s="55">
        <v>29.79</v>
      </c>
    </row>
    <row r="184" spans="2:6" x14ac:dyDescent="0.25">
      <c r="B184" s="887">
        <v>44469</v>
      </c>
      <c r="C184" s="55">
        <v>38.46</v>
      </c>
      <c r="D184" s="55">
        <v>25.8</v>
      </c>
      <c r="E184" s="55">
        <v>22.61</v>
      </c>
      <c r="F184" s="55">
        <v>31.25</v>
      </c>
    </row>
    <row r="185" spans="2:6" x14ac:dyDescent="0.25">
      <c r="B185" s="887">
        <v>44498</v>
      </c>
      <c r="C185" s="55">
        <v>38.409999999999997</v>
      </c>
      <c r="D185" s="55">
        <v>26.99</v>
      </c>
      <c r="E185" s="55">
        <v>22.55</v>
      </c>
      <c r="F185" s="55">
        <v>31.72</v>
      </c>
    </row>
    <row r="186" spans="2:6" x14ac:dyDescent="0.25">
      <c r="B186" s="887">
        <v>44530</v>
      </c>
      <c r="C186" s="55">
        <v>39.24</v>
      </c>
      <c r="D186" s="55">
        <v>25.72</v>
      </c>
      <c r="E186" s="55">
        <v>21.98</v>
      </c>
      <c r="F186" s="55">
        <v>29.77</v>
      </c>
    </row>
    <row r="187" spans="2:6" x14ac:dyDescent="0.25">
      <c r="B187" s="887">
        <v>44561</v>
      </c>
      <c r="C187" s="55">
        <v>39.479999999999997</v>
      </c>
      <c r="D187" s="55">
        <v>27.6</v>
      </c>
      <c r="E187" s="55">
        <v>21.84</v>
      </c>
      <c r="F187" s="55">
        <v>30.79</v>
      </c>
    </row>
    <row r="188" spans="2:6" x14ac:dyDescent="0.25">
      <c r="B188" s="887">
        <v>44592</v>
      </c>
      <c r="C188" s="55">
        <v>38.31</v>
      </c>
      <c r="D188" s="55">
        <v>26.28</v>
      </c>
      <c r="E188" s="55">
        <v>20.7</v>
      </c>
      <c r="F188" s="55">
        <v>28.82</v>
      </c>
    </row>
    <row r="189" spans="2:6" x14ac:dyDescent="0.25">
      <c r="B189" s="887">
        <v>44620</v>
      </c>
      <c r="C189" s="55">
        <v>35.700000000000003</v>
      </c>
      <c r="D189" s="55">
        <v>23.81</v>
      </c>
      <c r="E189" s="55">
        <v>19.87</v>
      </c>
      <c r="F189" s="55">
        <v>28.03</v>
      </c>
    </row>
    <row r="190" spans="2:6" x14ac:dyDescent="0.25">
      <c r="B190" s="887">
        <v>44651</v>
      </c>
      <c r="C190" s="55">
        <v>35.14</v>
      </c>
      <c r="D190" s="55">
        <v>23.77</v>
      </c>
      <c r="E190" s="55">
        <v>18.649999999999999</v>
      </c>
      <c r="F190" s="55">
        <v>29.29</v>
      </c>
    </row>
    <row r="191" spans="2:6" x14ac:dyDescent="0.25">
      <c r="B191" s="887">
        <v>44680</v>
      </c>
      <c r="C191" s="55">
        <v>34.950000000000003</v>
      </c>
      <c r="D191" s="55">
        <v>22.95</v>
      </c>
      <c r="E191" s="55">
        <v>18.329999999999998</v>
      </c>
      <c r="F191" s="55">
        <v>27.43</v>
      </c>
    </row>
    <row r="192" spans="2:6" x14ac:dyDescent="0.25">
      <c r="B192" s="887">
        <v>44712</v>
      </c>
      <c r="C192" s="55">
        <v>32.29</v>
      </c>
      <c r="D192" s="55">
        <v>23.06</v>
      </c>
      <c r="E192" s="55">
        <v>17.84</v>
      </c>
      <c r="F192" s="55">
        <v>26.59</v>
      </c>
    </row>
    <row r="193" spans="2:6" x14ac:dyDescent="0.25">
      <c r="B193" s="888">
        <v>44742</v>
      </c>
      <c r="C193" s="55">
        <v>31.01</v>
      </c>
      <c r="D193" s="55">
        <v>20.84</v>
      </c>
      <c r="E193" s="55">
        <v>15.32</v>
      </c>
      <c r="F193" s="55">
        <v>25.77</v>
      </c>
    </row>
    <row r="194" spans="2:6" x14ac:dyDescent="0.25">
      <c r="B194" s="888">
        <v>44771</v>
      </c>
      <c r="C194" s="55">
        <v>31.11</v>
      </c>
      <c r="D194" s="55">
        <v>22.23</v>
      </c>
      <c r="E194" s="55">
        <v>16.47</v>
      </c>
      <c r="F194" s="55">
        <v>27.33</v>
      </c>
    </row>
    <row r="195" spans="2:6" x14ac:dyDescent="0.25">
      <c r="B195" s="888">
        <v>44804</v>
      </c>
      <c r="C195" s="55">
        <v>32.86</v>
      </c>
      <c r="D195" s="55">
        <v>21.07</v>
      </c>
      <c r="E195" s="55">
        <v>15.1</v>
      </c>
      <c r="F195" s="55">
        <v>27.43</v>
      </c>
    </row>
    <row r="196" spans="2:6" x14ac:dyDescent="0.25">
      <c r="B196" s="888">
        <v>44834</v>
      </c>
      <c r="C196" s="55">
        <v>30.4</v>
      </c>
      <c r="D196" s="55">
        <v>19.649999999999999</v>
      </c>
      <c r="E196" s="55">
        <v>13.44</v>
      </c>
      <c r="F196" s="55">
        <v>25.49</v>
      </c>
    </row>
    <row r="197" spans="2:6" x14ac:dyDescent="0.25">
      <c r="B197" s="888">
        <v>44865</v>
      </c>
      <c r="C197" s="55">
        <v>29.3</v>
      </c>
      <c r="D197" s="55">
        <v>21.52</v>
      </c>
      <c r="E197" s="55">
        <v>14.27</v>
      </c>
      <c r="F197" s="55">
        <v>27.12</v>
      </c>
    </row>
    <row r="198" spans="2:6" x14ac:dyDescent="0.25">
      <c r="B198" s="888">
        <v>44895</v>
      </c>
      <c r="C198" s="55">
        <v>30.63</v>
      </c>
      <c r="D198" s="55">
        <v>23.73</v>
      </c>
      <c r="E198" s="55">
        <v>15.6</v>
      </c>
      <c r="F198" s="55">
        <v>27.48</v>
      </c>
    </row>
    <row r="199" spans="2:6" x14ac:dyDescent="0.25">
      <c r="B199" s="888">
        <v>44925</v>
      </c>
      <c r="C199" s="55">
        <v>30.59</v>
      </c>
      <c r="D199" s="55">
        <v>21.7</v>
      </c>
      <c r="E199" s="55">
        <v>15.57</v>
      </c>
      <c r="F199" s="55">
        <v>25.63</v>
      </c>
    </row>
    <row r="200" spans="2:6" x14ac:dyDescent="0.25">
      <c r="B200" s="888">
        <v>44957</v>
      </c>
      <c r="C200" s="55">
        <v>31.04</v>
      </c>
      <c r="D200" s="55">
        <v>23.4</v>
      </c>
      <c r="E200" s="55">
        <v>16.62</v>
      </c>
      <c r="F200" s="55">
        <v>26.75</v>
      </c>
    </row>
    <row r="201" spans="2:6" x14ac:dyDescent="0.25">
      <c r="B201" s="888">
        <v>44985</v>
      </c>
      <c r="C201" s="55">
        <v>30.75</v>
      </c>
      <c r="D201" s="55">
        <v>22.95</v>
      </c>
      <c r="E201" s="55">
        <v>16.809999999999999</v>
      </c>
      <c r="F201" s="55">
        <v>26.63</v>
      </c>
    </row>
    <row r="202" spans="2:6" x14ac:dyDescent="0.25">
      <c r="B202" s="888">
        <v>45016</v>
      </c>
      <c r="C202" s="55">
        <v>29.73</v>
      </c>
      <c r="D202" s="55">
        <v>23.23</v>
      </c>
      <c r="E202" s="55">
        <v>16.21</v>
      </c>
      <c r="F202" s="55">
        <v>27.2</v>
      </c>
    </row>
    <row r="203" spans="2:6" x14ac:dyDescent="0.25">
      <c r="B203" s="891">
        <v>45046</v>
      </c>
      <c r="C203" s="118">
        <v>30.91</v>
      </c>
      <c r="D203" s="118">
        <v>23.53</v>
      </c>
      <c r="E203" s="118">
        <v>16.78</v>
      </c>
      <c r="F203" s="118">
        <v>27.38</v>
      </c>
    </row>
    <row r="204" spans="2:6" x14ac:dyDescent="0.25">
      <c r="B204" s="54"/>
      <c r="C204" s="55"/>
      <c r="D204" s="55"/>
      <c r="E204" s="55"/>
      <c r="F204" s="55"/>
    </row>
    <row r="205" spans="2:6" x14ac:dyDescent="0.25">
      <c r="B205" s="58" t="s">
        <v>277</v>
      </c>
    </row>
  </sheetData>
  <mergeCells count="3">
    <mergeCell ref="B5:B7"/>
    <mergeCell ref="C6:F6"/>
    <mergeCell ref="C7:F7"/>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8F3E0-42B9-4D47-8B43-462E8652227E}">
  <dimension ref="A2:H72"/>
  <sheetViews>
    <sheetView showGridLines="0" zoomScaleNormal="100" workbookViewId="0">
      <selection activeCell="L13" sqref="L13"/>
    </sheetView>
  </sheetViews>
  <sheetFormatPr defaultColWidth="9.42578125" defaultRowHeight="15" x14ac:dyDescent="0.25"/>
  <cols>
    <col min="1" max="1" width="9.42578125" style="568"/>
    <col min="2" max="2" width="14.7109375" style="568" customWidth="1"/>
    <col min="3" max="5" width="9.42578125" style="568"/>
    <col min="6" max="6" width="27.5703125" style="568" bestFit="1" customWidth="1"/>
    <col min="7" max="7" width="26.85546875" style="568" bestFit="1" customWidth="1"/>
    <col min="8" max="8" width="27" style="568" bestFit="1" customWidth="1"/>
    <col min="9" max="16384" width="9.42578125" style="568"/>
  </cols>
  <sheetData>
    <row r="2" spans="1:8" ht="15.75" x14ac:dyDescent="0.25">
      <c r="B2" s="553" t="s">
        <v>681</v>
      </c>
      <c r="C2" s="553"/>
    </row>
    <row r="3" spans="1:8" x14ac:dyDescent="0.25">
      <c r="B3" s="569" t="s">
        <v>947</v>
      </c>
    </row>
    <row r="5" spans="1:8" s="570" customFormat="1" ht="16.5" x14ac:dyDescent="0.25">
      <c r="B5" s="571" t="s">
        <v>427</v>
      </c>
      <c r="C5" s="572" t="s">
        <v>76</v>
      </c>
      <c r="D5" s="572" t="s">
        <v>685</v>
      </c>
      <c r="E5" s="573" t="s">
        <v>358</v>
      </c>
      <c r="F5" s="573" t="s">
        <v>977</v>
      </c>
      <c r="G5" s="573" t="s">
        <v>978</v>
      </c>
      <c r="H5" s="571" t="s">
        <v>979</v>
      </c>
    </row>
    <row r="6" spans="1:8" x14ac:dyDescent="0.25">
      <c r="A6" s="574"/>
      <c r="B6" s="183" t="s">
        <v>682</v>
      </c>
      <c r="C6" s="575">
        <v>68.83</v>
      </c>
      <c r="D6" s="1004">
        <v>52.47</v>
      </c>
      <c r="E6" s="576">
        <v>70.14</v>
      </c>
      <c r="F6" s="576"/>
      <c r="G6" s="576"/>
      <c r="H6" s="575"/>
    </row>
    <row r="7" spans="1:8" x14ac:dyDescent="0.25">
      <c r="A7" s="574"/>
      <c r="B7" s="183" t="s">
        <v>78</v>
      </c>
      <c r="C7" s="575">
        <v>79.27</v>
      </c>
      <c r="D7" s="577">
        <v>64.09</v>
      </c>
      <c r="E7" s="576">
        <v>78.55</v>
      </c>
      <c r="F7" s="576">
        <v>15.2</v>
      </c>
      <c r="G7" s="576">
        <v>22.1</v>
      </c>
      <c r="H7" s="575">
        <v>12</v>
      </c>
    </row>
    <row r="8" spans="1:8" x14ac:dyDescent="0.25">
      <c r="A8" s="574"/>
      <c r="B8" s="183" t="s">
        <v>79</v>
      </c>
      <c r="C8" s="575">
        <v>91.95</v>
      </c>
      <c r="D8" s="577">
        <v>74.08</v>
      </c>
      <c r="E8" s="576">
        <v>85.2</v>
      </c>
      <c r="F8" s="576">
        <v>16</v>
      </c>
      <c r="G8" s="576">
        <v>15.6</v>
      </c>
      <c r="H8" s="575">
        <v>8.5</v>
      </c>
    </row>
    <row r="9" spans="1:8" x14ac:dyDescent="0.25">
      <c r="A9" s="574"/>
      <c r="B9" s="183" t="s">
        <v>683</v>
      </c>
      <c r="C9" s="575">
        <v>103.31</v>
      </c>
      <c r="D9" s="577">
        <v>84.59</v>
      </c>
      <c r="E9" s="576">
        <v>95.57</v>
      </c>
      <c r="F9" s="576">
        <v>12.4</v>
      </c>
      <c r="G9" s="576">
        <v>14.2</v>
      </c>
      <c r="H9" s="575">
        <v>12.2</v>
      </c>
    </row>
    <row r="10" spans="1:8" x14ac:dyDescent="0.25">
      <c r="A10" s="574"/>
      <c r="B10" s="183" t="s">
        <v>81</v>
      </c>
      <c r="C10" s="575">
        <v>116.34</v>
      </c>
      <c r="D10" s="577">
        <v>98.52</v>
      </c>
      <c r="E10" s="576">
        <v>108.56</v>
      </c>
      <c r="F10" s="576">
        <v>12.6</v>
      </c>
      <c r="G10" s="576">
        <v>16.5</v>
      </c>
      <c r="H10" s="575">
        <v>13.6</v>
      </c>
    </row>
    <row r="11" spans="1:8" x14ac:dyDescent="0.25">
      <c r="A11" s="574"/>
      <c r="B11" s="183" t="s">
        <v>684</v>
      </c>
      <c r="C11" s="575">
        <v>133.41999999999999</v>
      </c>
      <c r="D11" s="577">
        <v>113.69</v>
      </c>
      <c r="E11" s="576">
        <v>117.96</v>
      </c>
      <c r="F11" s="576">
        <v>14.7</v>
      </c>
      <c r="G11" s="576">
        <v>15.4</v>
      </c>
      <c r="H11" s="575">
        <v>8.6999999999999993</v>
      </c>
    </row>
    <row r="12" spans="1:8" x14ac:dyDescent="0.25">
      <c r="A12" s="574"/>
      <c r="B12" s="183" t="s">
        <v>83</v>
      </c>
      <c r="C12" s="575">
        <v>132.71</v>
      </c>
      <c r="D12" s="577">
        <v>118.35</v>
      </c>
      <c r="E12" s="576">
        <v>117.44</v>
      </c>
      <c r="F12" s="576">
        <v>-0.5</v>
      </c>
      <c r="G12" s="576">
        <v>4.0999999999999996</v>
      </c>
      <c r="H12" s="575">
        <v>-0.4</v>
      </c>
    </row>
    <row r="13" spans="1:8" x14ac:dyDescent="0.25">
      <c r="A13" s="574"/>
      <c r="B13" s="183" t="s">
        <v>84</v>
      </c>
      <c r="C13" s="575">
        <v>123.47</v>
      </c>
      <c r="D13" s="577">
        <v>114.37</v>
      </c>
      <c r="E13" s="576">
        <v>113.62</v>
      </c>
      <c r="F13" s="576">
        <v>-7</v>
      </c>
      <c r="G13" s="576">
        <v>-3.4</v>
      </c>
      <c r="H13" s="575">
        <v>-3.3</v>
      </c>
    </row>
    <row r="14" spans="1:8" x14ac:dyDescent="0.25">
      <c r="A14" s="574"/>
      <c r="B14" s="183" t="s">
        <v>85</v>
      </c>
      <c r="C14" s="575">
        <v>112.53</v>
      </c>
      <c r="D14" s="577">
        <v>109.39</v>
      </c>
      <c r="E14" s="576">
        <v>109.09</v>
      </c>
      <c r="F14" s="576">
        <v>-8.9</v>
      </c>
      <c r="G14" s="576">
        <v>-4.4000000000000004</v>
      </c>
      <c r="H14" s="575">
        <v>-4</v>
      </c>
    </row>
    <row r="15" spans="1:8" x14ac:dyDescent="0.25">
      <c r="A15" s="574"/>
      <c r="B15" s="183" t="s">
        <v>86</v>
      </c>
      <c r="C15" s="575">
        <v>112.11</v>
      </c>
      <c r="D15" s="577">
        <v>110.7</v>
      </c>
      <c r="E15" s="576">
        <v>108.55</v>
      </c>
      <c r="F15" s="576">
        <v>-0.4</v>
      </c>
      <c r="G15" s="576">
        <v>1.2</v>
      </c>
      <c r="H15" s="575">
        <v>-0.5</v>
      </c>
    </row>
    <row r="16" spans="1:8" x14ac:dyDescent="0.25">
      <c r="A16" s="574"/>
      <c r="B16" s="183" t="s">
        <v>87</v>
      </c>
      <c r="C16" s="575">
        <v>109.92</v>
      </c>
      <c r="D16" s="577">
        <v>108.74</v>
      </c>
      <c r="E16" s="576">
        <v>108.04</v>
      </c>
      <c r="F16" s="576">
        <v>-2</v>
      </c>
      <c r="G16" s="576">
        <v>-1.8</v>
      </c>
      <c r="H16" s="575">
        <v>-0.5</v>
      </c>
    </row>
    <row r="17" spans="1:8" x14ac:dyDescent="0.25">
      <c r="A17" s="574"/>
      <c r="B17" s="183" t="s">
        <v>88</v>
      </c>
      <c r="C17" s="575">
        <v>103.51</v>
      </c>
      <c r="D17" s="577">
        <v>105.52</v>
      </c>
      <c r="E17" s="576">
        <v>103.61</v>
      </c>
      <c r="F17" s="576">
        <v>-5.8</v>
      </c>
      <c r="G17" s="576">
        <v>-3</v>
      </c>
      <c r="H17" s="575">
        <v>-4.0999999999999996</v>
      </c>
    </row>
    <row r="18" spans="1:8" x14ac:dyDescent="0.25">
      <c r="A18" s="574"/>
      <c r="B18" s="183" t="s">
        <v>89</v>
      </c>
      <c r="C18" s="575">
        <v>102.18</v>
      </c>
      <c r="D18" s="577">
        <v>103.37</v>
      </c>
      <c r="E18" s="576">
        <v>102.8</v>
      </c>
      <c r="F18" s="576">
        <v>-1.3</v>
      </c>
      <c r="G18" s="576">
        <v>-2</v>
      </c>
      <c r="H18" s="575">
        <v>-0.8</v>
      </c>
    </row>
    <row r="19" spans="1:8" x14ac:dyDescent="0.25">
      <c r="A19" s="574"/>
      <c r="B19" s="183" t="s">
        <v>90</v>
      </c>
      <c r="C19" s="575">
        <v>100</v>
      </c>
      <c r="D19" s="577">
        <v>100</v>
      </c>
      <c r="E19" s="576">
        <v>100</v>
      </c>
      <c r="F19" s="576">
        <v>-2.1</v>
      </c>
      <c r="G19" s="576">
        <v>-3.3</v>
      </c>
      <c r="H19" s="575">
        <v>-2.7</v>
      </c>
    </row>
    <row r="20" spans="1:8" x14ac:dyDescent="0.25">
      <c r="A20" s="574"/>
      <c r="B20" s="183" t="s">
        <v>91</v>
      </c>
      <c r="C20" s="575">
        <v>100.72</v>
      </c>
      <c r="D20" s="577">
        <v>101.32</v>
      </c>
      <c r="E20" s="576">
        <v>99.18</v>
      </c>
      <c r="F20" s="576">
        <v>0.7</v>
      </c>
      <c r="G20" s="576">
        <v>1.3</v>
      </c>
      <c r="H20" s="575">
        <v>-0.8</v>
      </c>
    </row>
    <row r="21" spans="1:8" x14ac:dyDescent="0.25">
      <c r="A21" s="574"/>
      <c r="B21" s="183" t="s">
        <v>92</v>
      </c>
      <c r="C21" s="575">
        <v>105.08</v>
      </c>
      <c r="D21" s="577">
        <v>105.74</v>
      </c>
      <c r="E21" s="576">
        <v>99.73</v>
      </c>
      <c r="F21" s="576">
        <v>4.3</v>
      </c>
      <c r="G21" s="576">
        <v>4.4000000000000004</v>
      </c>
      <c r="H21" s="575">
        <v>0.6</v>
      </c>
    </row>
    <row r="22" spans="1:8" x14ac:dyDescent="0.25">
      <c r="A22" s="574"/>
      <c r="B22" s="183" t="s">
        <v>93</v>
      </c>
      <c r="C22" s="575">
        <v>116.37</v>
      </c>
      <c r="D22" s="577">
        <v>111.39</v>
      </c>
      <c r="E22" s="576">
        <v>100.26</v>
      </c>
      <c r="F22" s="576">
        <v>10.7</v>
      </c>
      <c r="G22" s="576">
        <v>5.3</v>
      </c>
      <c r="H22" s="575">
        <v>0.5</v>
      </c>
    </row>
    <row r="23" spans="1:8" x14ac:dyDescent="0.25">
      <c r="A23" s="574"/>
      <c r="B23" s="183" t="s">
        <v>94</v>
      </c>
      <c r="C23" s="575">
        <v>131.75</v>
      </c>
      <c r="D23" s="577">
        <v>119.08</v>
      </c>
      <c r="E23" s="576">
        <v>104.11</v>
      </c>
      <c r="F23" s="576">
        <v>13.2</v>
      </c>
      <c r="G23" s="576">
        <v>6.9</v>
      </c>
      <c r="H23" s="575">
        <v>3.8</v>
      </c>
    </row>
    <row r="24" spans="1:8" x14ac:dyDescent="0.25">
      <c r="A24" s="574"/>
      <c r="B24" s="578" t="s">
        <v>95</v>
      </c>
      <c r="C24" s="575">
        <v>142.47</v>
      </c>
      <c r="D24" s="577">
        <v>126.55</v>
      </c>
      <c r="E24" s="576">
        <v>114.5</v>
      </c>
      <c r="F24" s="576">
        <v>8.1999999999999993</v>
      </c>
      <c r="G24" s="576">
        <v>6.3</v>
      </c>
      <c r="H24" s="575">
        <v>10</v>
      </c>
    </row>
    <row r="25" spans="1:8" x14ac:dyDescent="0.25">
      <c r="A25" s="574"/>
      <c r="B25" s="579" t="s">
        <v>96</v>
      </c>
      <c r="C25" s="580">
        <v>150.54</v>
      </c>
      <c r="D25" s="577">
        <v>135.11000000000001</v>
      </c>
      <c r="E25" s="576">
        <v>120.33</v>
      </c>
      <c r="F25" s="576">
        <v>6.4</v>
      </c>
      <c r="G25" s="576">
        <v>7.1</v>
      </c>
      <c r="H25" s="580">
        <v>6.6</v>
      </c>
    </row>
    <row r="26" spans="1:8" x14ac:dyDescent="0.25">
      <c r="A26" s="574"/>
      <c r="B26" s="183" t="s">
        <v>97</v>
      </c>
      <c r="C26" s="575">
        <v>180</v>
      </c>
      <c r="D26" s="575">
        <v>153.87</v>
      </c>
      <c r="E26" s="576">
        <v>139.74</v>
      </c>
      <c r="F26" s="576">
        <v>17.899999999999999</v>
      </c>
      <c r="G26" s="576">
        <v>12.3</v>
      </c>
      <c r="H26" s="575">
        <v>15.3</v>
      </c>
    </row>
    <row r="27" spans="1:8" ht="15.75" x14ac:dyDescent="0.25">
      <c r="A27" s="574"/>
      <c r="B27" s="581"/>
      <c r="C27" s="582"/>
      <c r="D27" s="583"/>
      <c r="E27" s="584"/>
      <c r="F27" s="584"/>
      <c r="G27" s="584"/>
      <c r="H27" s="581"/>
    </row>
    <row r="28" spans="1:8" x14ac:dyDescent="0.25">
      <c r="A28" s="574"/>
      <c r="B28" s="658" t="s">
        <v>686</v>
      </c>
    </row>
    <row r="29" spans="1:8" x14ac:dyDescent="0.25">
      <c r="A29" s="574"/>
      <c r="B29" s="658" t="s">
        <v>687</v>
      </c>
    </row>
    <row r="30" spans="1:8" x14ac:dyDescent="0.25">
      <c r="A30" s="574"/>
    </row>
    <row r="31" spans="1:8" x14ac:dyDescent="0.25">
      <c r="A31" s="574"/>
    </row>
    <row r="32" spans="1:8" x14ac:dyDescent="0.25">
      <c r="A32" s="574"/>
    </row>
    <row r="33" spans="1:1" x14ac:dyDescent="0.25">
      <c r="A33" s="574"/>
    </row>
    <row r="34" spans="1:1" x14ac:dyDescent="0.25">
      <c r="A34" s="574"/>
    </row>
    <row r="35" spans="1:1" x14ac:dyDescent="0.25">
      <c r="A35" s="574"/>
    </row>
    <row r="36" spans="1:1" x14ac:dyDescent="0.25">
      <c r="A36" s="574"/>
    </row>
    <row r="37" spans="1:1" x14ac:dyDescent="0.25">
      <c r="A37" s="574"/>
    </row>
    <row r="38" spans="1:1" x14ac:dyDescent="0.25">
      <c r="A38" s="574"/>
    </row>
    <row r="39" spans="1:1" x14ac:dyDescent="0.25">
      <c r="A39" s="574"/>
    </row>
    <row r="40" spans="1:1" x14ac:dyDescent="0.25">
      <c r="A40" s="574"/>
    </row>
    <row r="41" spans="1:1" x14ac:dyDescent="0.25">
      <c r="A41" s="574"/>
    </row>
    <row r="42" spans="1:1" x14ac:dyDescent="0.25">
      <c r="A42" s="574"/>
    </row>
    <row r="43" spans="1:1" x14ac:dyDescent="0.25">
      <c r="A43" s="574"/>
    </row>
    <row r="44" spans="1:1" x14ac:dyDescent="0.25">
      <c r="A44" s="574"/>
    </row>
    <row r="45" spans="1:1" x14ac:dyDescent="0.25">
      <c r="A45" s="574"/>
    </row>
    <row r="46" spans="1:1" x14ac:dyDescent="0.25">
      <c r="A46" s="574"/>
    </row>
    <row r="72" s="586" customFormat="1" x14ac:dyDescent="0.25"/>
  </sheetData>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3A10F-40F6-4509-9C80-7FC45DE98C43}">
  <dimension ref="B2:F76"/>
  <sheetViews>
    <sheetView showGridLines="0" zoomScaleNormal="100" workbookViewId="0">
      <selection activeCell="P27" sqref="P27"/>
    </sheetView>
  </sheetViews>
  <sheetFormatPr defaultColWidth="9.140625" defaultRowHeight="14.25" x14ac:dyDescent="0.2"/>
  <cols>
    <col min="1" max="16384" width="9.140625" style="587"/>
  </cols>
  <sheetData>
    <row r="2" spans="2:6" ht="15.75" x14ac:dyDescent="0.25">
      <c r="B2" s="659" t="s">
        <v>992</v>
      </c>
    </row>
    <row r="3" spans="2:6" x14ac:dyDescent="0.2">
      <c r="B3" s="660" t="s">
        <v>690</v>
      </c>
    </row>
    <row r="5" spans="2:6" x14ac:dyDescent="0.2">
      <c r="B5" s="588" t="s">
        <v>381</v>
      </c>
      <c r="C5" s="588">
        <v>25</v>
      </c>
      <c r="D5" s="588">
        <v>75</v>
      </c>
      <c r="E5" s="588" t="s">
        <v>688</v>
      </c>
      <c r="F5" s="588" t="s">
        <v>226</v>
      </c>
    </row>
    <row r="6" spans="2:6" x14ac:dyDescent="0.2">
      <c r="B6" s="589" t="s">
        <v>484</v>
      </c>
      <c r="C6" s="661">
        <v>10</v>
      </c>
      <c r="D6" s="661">
        <v>15.268252904378912</v>
      </c>
      <c r="E6" s="661">
        <v>14.959462432116586</v>
      </c>
      <c r="F6" s="661">
        <v>15.77301161751565</v>
      </c>
    </row>
    <row r="7" spans="2:6" x14ac:dyDescent="0.2">
      <c r="B7" s="589" t="s">
        <v>485</v>
      </c>
      <c r="C7" s="661">
        <v>10.6</v>
      </c>
      <c r="D7" s="661">
        <v>16.8</v>
      </c>
      <c r="E7" s="661">
        <v>15.573083520253334</v>
      </c>
      <c r="F7" s="661">
        <v>12.650085763293319</v>
      </c>
    </row>
    <row r="8" spans="2:6" x14ac:dyDescent="0.2">
      <c r="B8" s="589" t="s">
        <v>486</v>
      </c>
      <c r="C8" s="661">
        <v>9.9</v>
      </c>
      <c r="D8" s="661">
        <v>17.05</v>
      </c>
      <c r="E8" s="661">
        <v>14.50336112643156</v>
      </c>
      <c r="F8" s="661">
        <v>13.443694643610286</v>
      </c>
    </row>
    <row r="9" spans="2:6" x14ac:dyDescent="0.2">
      <c r="B9" s="589" t="s">
        <v>487</v>
      </c>
      <c r="C9" s="661">
        <v>8.85</v>
      </c>
      <c r="D9" s="661">
        <v>15.253386853988957</v>
      </c>
      <c r="E9" s="661">
        <v>14.732384775284928</v>
      </c>
      <c r="F9" s="661">
        <v>15.253386853988957</v>
      </c>
    </row>
    <row r="10" spans="2:6" x14ac:dyDescent="0.2">
      <c r="B10" s="589" t="s">
        <v>488</v>
      </c>
      <c r="C10" s="661">
        <v>8</v>
      </c>
      <c r="D10" s="661">
        <v>24.075000000000003</v>
      </c>
      <c r="E10" s="661">
        <v>16.727318546098484</v>
      </c>
      <c r="F10" s="661">
        <v>14.164415283674245</v>
      </c>
    </row>
    <row r="11" spans="2:6" x14ac:dyDescent="0.2">
      <c r="B11" s="589" t="s">
        <v>489</v>
      </c>
      <c r="C11" s="661">
        <v>6.6</v>
      </c>
      <c r="D11" s="661">
        <v>25.824999999999999</v>
      </c>
      <c r="E11" s="661">
        <v>15.786629794666249</v>
      </c>
      <c r="F11" s="661">
        <v>17.072706509326224</v>
      </c>
    </row>
    <row r="12" spans="2:6" x14ac:dyDescent="0.2">
      <c r="B12" s="589" t="s">
        <v>490</v>
      </c>
      <c r="C12" s="661">
        <v>5.7</v>
      </c>
      <c r="D12" s="661">
        <v>22.45</v>
      </c>
      <c r="E12" s="661">
        <v>14.520950449145177</v>
      </c>
      <c r="F12" s="661">
        <v>16.256157635467972</v>
      </c>
    </row>
    <row r="13" spans="2:6" x14ac:dyDescent="0.2">
      <c r="B13" s="589" t="s">
        <v>491</v>
      </c>
      <c r="C13" s="661">
        <v>5.2</v>
      </c>
      <c r="D13" s="661">
        <v>14.4</v>
      </c>
      <c r="E13" s="661">
        <v>10.898596634997054</v>
      </c>
      <c r="F13" s="661">
        <v>8.3761427949499421</v>
      </c>
    </row>
    <row r="14" spans="2:6" x14ac:dyDescent="0.2">
      <c r="B14" s="589" t="s">
        <v>492</v>
      </c>
      <c r="C14" s="661">
        <v>3.45</v>
      </c>
      <c r="D14" s="661">
        <v>14.25</v>
      </c>
      <c r="E14" s="661">
        <v>8.815797836375932</v>
      </c>
      <c r="F14" s="661">
        <v>4.1159567275185935</v>
      </c>
    </row>
    <row r="15" spans="2:6" x14ac:dyDescent="0.2">
      <c r="B15" s="589" t="s">
        <v>493</v>
      </c>
      <c r="C15" s="661">
        <v>1.4761867988944934</v>
      </c>
      <c r="D15" s="661">
        <v>9.1000000000000014</v>
      </c>
      <c r="E15" s="661">
        <v>6.1902373597788998</v>
      </c>
      <c r="F15" s="661">
        <v>0.80474719557797414</v>
      </c>
    </row>
    <row r="16" spans="2:6" x14ac:dyDescent="0.2">
      <c r="B16" s="589" t="s">
        <v>494</v>
      </c>
      <c r="C16" s="661">
        <v>-1.7749999999999999</v>
      </c>
      <c r="D16" s="661">
        <v>5.35</v>
      </c>
      <c r="E16" s="661">
        <v>2.6553677646306366</v>
      </c>
      <c r="F16" s="661">
        <v>1.0073552926127292</v>
      </c>
    </row>
    <row r="17" spans="2:6" x14ac:dyDescent="0.2">
      <c r="B17" s="589" t="s">
        <v>495</v>
      </c>
      <c r="C17" s="661">
        <v>-4.0750000000000002</v>
      </c>
      <c r="D17" s="661">
        <v>0</v>
      </c>
      <c r="E17" s="661">
        <v>-2.7582469671406775</v>
      </c>
      <c r="F17" s="661">
        <v>-1.1649393428135255</v>
      </c>
    </row>
    <row r="18" spans="2:6" x14ac:dyDescent="0.2">
      <c r="B18" s="589" t="s">
        <v>496</v>
      </c>
      <c r="C18" s="661">
        <v>-10.4</v>
      </c>
      <c r="D18" s="661">
        <v>-1.3</v>
      </c>
      <c r="E18" s="661">
        <v>-8.3452350028411413</v>
      </c>
      <c r="F18" s="661">
        <v>-0.49517006250506768</v>
      </c>
    </row>
    <row r="19" spans="2:6" x14ac:dyDescent="0.2">
      <c r="B19" s="589" t="s">
        <v>497</v>
      </c>
      <c r="C19" s="661">
        <v>-17.3</v>
      </c>
      <c r="D19" s="661">
        <v>-2.7</v>
      </c>
      <c r="E19" s="661">
        <v>-11.098150808952356</v>
      </c>
      <c r="F19" s="661">
        <v>-4.4593177969518507</v>
      </c>
    </row>
    <row r="20" spans="2:6" x14ac:dyDescent="0.2">
      <c r="B20" s="589" t="s">
        <v>498</v>
      </c>
      <c r="C20" s="661">
        <v>-12.425000000000001</v>
      </c>
      <c r="D20" s="661">
        <v>-5.8</v>
      </c>
      <c r="E20" s="661">
        <v>-11.308700188524471</v>
      </c>
      <c r="F20" s="661">
        <v>-7.8914041475383812</v>
      </c>
    </row>
    <row r="21" spans="2:6" x14ac:dyDescent="0.2">
      <c r="B21" s="589" t="s">
        <v>499</v>
      </c>
      <c r="C21" s="661">
        <v>-10.424999999999999</v>
      </c>
      <c r="D21" s="661">
        <v>-3.3</v>
      </c>
      <c r="E21" s="661">
        <v>-8.5274789021740744</v>
      </c>
      <c r="F21" s="661">
        <v>-7.1045358478296237</v>
      </c>
    </row>
    <row r="22" spans="2:6" x14ac:dyDescent="0.2">
      <c r="B22" s="589" t="s">
        <v>500</v>
      </c>
      <c r="C22" s="661">
        <v>-6.6</v>
      </c>
      <c r="D22" s="661">
        <v>1.425</v>
      </c>
      <c r="E22" s="661">
        <v>-3.8858257606390141</v>
      </c>
      <c r="F22" s="661">
        <v>-8.5739924946973503</v>
      </c>
    </row>
    <row r="23" spans="2:6" x14ac:dyDescent="0.2">
      <c r="B23" s="589" t="s">
        <v>501</v>
      </c>
      <c r="C23" s="661">
        <v>-5.3218771100607727</v>
      </c>
      <c r="D23" s="661">
        <v>2.3250000000000002</v>
      </c>
      <c r="E23" s="661">
        <v>-1.3062501834835456</v>
      </c>
      <c r="F23" s="661">
        <v>-6.743754220121545</v>
      </c>
    </row>
    <row r="24" spans="2:6" x14ac:dyDescent="0.2">
      <c r="B24" s="589" t="s">
        <v>502</v>
      </c>
      <c r="C24" s="661">
        <v>-5.7931984188364734</v>
      </c>
      <c r="D24" s="661">
        <v>3.4249999999999998</v>
      </c>
      <c r="E24" s="661">
        <v>-0.27766942772491082</v>
      </c>
      <c r="F24" s="661">
        <v>-5.8863968376729474</v>
      </c>
    </row>
    <row r="25" spans="2:6" x14ac:dyDescent="0.2">
      <c r="B25" s="589" t="s">
        <v>503</v>
      </c>
      <c r="C25" s="661">
        <v>-2.1</v>
      </c>
      <c r="D25" s="661">
        <v>2.2250000000000001</v>
      </c>
      <c r="E25" s="661">
        <v>-0.14870417433915181</v>
      </c>
      <c r="F25" s="661">
        <v>-3.9201960098004918</v>
      </c>
    </row>
    <row r="26" spans="2:6" x14ac:dyDescent="0.2">
      <c r="B26" s="589" t="s">
        <v>504</v>
      </c>
      <c r="C26" s="661">
        <v>-2.8066721691799756</v>
      </c>
      <c r="D26" s="661">
        <v>4.0999999999999996</v>
      </c>
      <c r="E26" s="661">
        <v>0.56504245286256549</v>
      </c>
      <c r="F26" s="661">
        <v>-2.9088962255733009</v>
      </c>
    </row>
    <row r="27" spans="2:6" x14ac:dyDescent="0.2">
      <c r="B27" s="589" t="s">
        <v>505</v>
      </c>
      <c r="C27" s="661">
        <v>-1.8499999999999999</v>
      </c>
      <c r="D27" s="661">
        <v>4.3</v>
      </c>
      <c r="E27" s="661">
        <v>0.69754624504828189</v>
      </c>
      <c r="F27" s="661">
        <v>3.6202371255328103E-2</v>
      </c>
    </row>
    <row r="28" spans="2:6" x14ac:dyDescent="0.2">
      <c r="B28" s="589" t="s">
        <v>506</v>
      </c>
      <c r="C28" s="661">
        <v>-3.1750000000000003</v>
      </c>
      <c r="D28" s="661">
        <v>2.8</v>
      </c>
      <c r="E28" s="661">
        <v>-0.25252289711749182</v>
      </c>
      <c r="F28" s="661">
        <v>1.6344046749452161</v>
      </c>
    </row>
    <row r="29" spans="2:6" x14ac:dyDescent="0.2">
      <c r="B29" s="589" t="s">
        <v>507</v>
      </c>
      <c r="C29" s="661">
        <v>-3.85</v>
      </c>
      <c r="D29" s="661">
        <v>3.7</v>
      </c>
      <c r="E29" s="661">
        <v>-1.0271332492643972</v>
      </c>
      <c r="F29" s="661">
        <v>1.9945355191256766</v>
      </c>
    </row>
    <row r="30" spans="2:6" x14ac:dyDescent="0.2">
      <c r="B30" s="589" t="s">
        <v>508</v>
      </c>
      <c r="C30" s="661">
        <v>-4.5999999999999996</v>
      </c>
      <c r="D30" s="661">
        <v>2.2000000000000002</v>
      </c>
      <c r="E30" s="661">
        <v>-1.7675563614769574</v>
      </c>
      <c r="F30" s="661">
        <v>2.343534601599103</v>
      </c>
    </row>
    <row r="31" spans="2:6" x14ac:dyDescent="0.2">
      <c r="B31" s="589" t="s">
        <v>509</v>
      </c>
      <c r="C31" s="661">
        <v>-5.625</v>
      </c>
      <c r="D31" s="661">
        <v>0.4</v>
      </c>
      <c r="E31" s="661">
        <v>-2.4117757796351844</v>
      </c>
      <c r="F31" s="661">
        <v>-0.60617027051479511</v>
      </c>
    </row>
    <row r="32" spans="2:6" x14ac:dyDescent="0.2">
      <c r="B32" s="589" t="s">
        <v>520</v>
      </c>
      <c r="C32" s="661">
        <v>-3.7749999999999999</v>
      </c>
      <c r="D32" s="661">
        <v>1.8</v>
      </c>
      <c r="E32" s="661">
        <v>-1.515170383475118</v>
      </c>
      <c r="F32" s="661">
        <v>-1.9944299703530675</v>
      </c>
    </row>
    <row r="33" spans="2:6" x14ac:dyDescent="0.2">
      <c r="B33" s="589" t="s">
        <v>510</v>
      </c>
      <c r="C33" s="661">
        <v>-4.7</v>
      </c>
      <c r="D33" s="661">
        <v>3.8</v>
      </c>
      <c r="E33" s="661">
        <v>-0.91863284496555275</v>
      </c>
      <c r="F33" s="661">
        <v>-5.8844539691043707</v>
      </c>
    </row>
    <row r="34" spans="2:6" x14ac:dyDescent="0.2">
      <c r="B34" s="589" t="s">
        <v>511</v>
      </c>
      <c r="C34" s="661">
        <v>-4.45</v>
      </c>
      <c r="D34" s="661">
        <v>2.7</v>
      </c>
      <c r="E34" s="661">
        <v>-0.96768346595932797</v>
      </c>
      <c r="F34" s="661">
        <v>-5.4597701149425291</v>
      </c>
    </row>
    <row r="35" spans="2:6" x14ac:dyDescent="0.2">
      <c r="B35" s="589" t="s">
        <v>512</v>
      </c>
      <c r="C35" s="661">
        <v>-2.4500000000000002</v>
      </c>
      <c r="D35" s="661">
        <v>4.5</v>
      </c>
      <c r="E35" s="661">
        <v>-0.18310016944642846</v>
      </c>
      <c r="F35" s="661">
        <v>-4.7606044056071397</v>
      </c>
    </row>
    <row r="36" spans="2:6" x14ac:dyDescent="0.2">
      <c r="B36" s="589" t="s">
        <v>513</v>
      </c>
      <c r="C36" s="661">
        <v>-3.5500000000000003</v>
      </c>
      <c r="D36" s="661">
        <v>3.5</v>
      </c>
      <c r="E36" s="661">
        <v>4.3203917724955035E-2</v>
      </c>
      <c r="F36" s="661">
        <v>-3.7766981391511649</v>
      </c>
    </row>
    <row r="37" spans="2:6" x14ac:dyDescent="0.2">
      <c r="B37" s="589" t="s">
        <v>514</v>
      </c>
      <c r="C37" s="661">
        <v>-1.6344876660341612</v>
      </c>
      <c r="D37" s="661">
        <v>3.3</v>
      </c>
      <c r="E37" s="661">
        <v>0.735410888921325</v>
      </c>
      <c r="F37" s="661">
        <v>-1.6793168880455482</v>
      </c>
    </row>
    <row r="38" spans="2:6" x14ac:dyDescent="0.2">
      <c r="B38" s="589" t="s">
        <v>515</v>
      </c>
      <c r="C38" s="661">
        <v>-1.4750000000000001</v>
      </c>
      <c r="D38" s="661">
        <v>3.9</v>
      </c>
      <c r="E38" s="661">
        <v>1.6837444470423188</v>
      </c>
      <c r="F38" s="661">
        <v>-2.2226443768996944</v>
      </c>
    </row>
    <row r="39" spans="2:6" x14ac:dyDescent="0.2">
      <c r="B39" s="589" t="s">
        <v>516</v>
      </c>
      <c r="C39" s="661">
        <v>-0.63061741374366709</v>
      </c>
      <c r="D39" s="661">
        <v>4.9000000000000004</v>
      </c>
      <c r="E39" s="661">
        <v>2.5548401326285299</v>
      </c>
      <c r="F39" s="661">
        <v>-0.77415655165822272</v>
      </c>
    </row>
    <row r="40" spans="2:6" x14ac:dyDescent="0.2">
      <c r="B40" s="589" t="s">
        <v>517</v>
      </c>
      <c r="C40" s="661">
        <v>-0.45</v>
      </c>
      <c r="D40" s="661">
        <v>4.9000000000000004</v>
      </c>
      <c r="E40" s="661">
        <v>2.9816643583148301</v>
      </c>
      <c r="F40" s="661">
        <v>-1.8767266838144252</v>
      </c>
    </row>
    <row r="41" spans="2:6" x14ac:dyDescent="0.2">
      <c r="B41" s="589" t="s">
        <v>518</v>
      </c>
      <c r="C41" s="661">
        <v>0.2</v>
      </c>
      <c r="D41" s="661">
        <v>5.0999999999999996</v>
      </c>
      <c r="E41" s="661">
        <v>2.9946997082816833</v>
      </c>
      <c r="F41" s="661">
        <v>-1.4378075846762499</v>
      </c>
    </row>
    <row r="42" spans="2:6" x14ac:dyDescent="0.2">
      <c r="B42" s="589" t="s">
        <v>519</v>
      </c>
      <c r="C42" s="661">
        <v>-0.57499999999999996</v>
      </c>
      <c r="D42" s="661">
        <v>5.3</v>
      </c>
      <c r="E42" s="661">
        <v>2.8370761160347326</v>
      </c>
      <c r="F42" s="661">
        <v>-1.836020983096958</v>
      </c>
    </row>
    <row r="43" spans="2:6" x14ac:dyDescent="0.2">
      <c r="B43" s="589" t="s">
        <v>386</v>
      </c>
      <c r="C43" s="661">
        <v>1.3</v>
      </c>
      <c r="D43" s="661">
        <v>5.4</v>
      </c>
      <c r="E43" s="661">
        <v>3.4724063838300014</v>
      </c>
      <c r="F43" s="661">
        <v>-4.5174340204199552</v>
      </c>
    </row>
    <row r="44" spans="2:6" x14ac:dyDescent="0.2">
      <c r="B44" s="589" t="s">
        <v>387</v>
      </c>
      <c r="C44" s="661">
        <v>1.25</v>
      </c>
      <c r="D44" s="661">
        <v>5.8</v>
      </c>
      <c r="E44" s="661">
        <v>3.7827483196415232</v>
      </c>
      <c r="F44" s="661">
        <v>-3.0485436893203968</v>
      </c>
    </row>
    <row r="45" spans="2:6" x14ac:dyDescent="0.2">
      <c r="B45" s="589" t="s">
        <v>388</v>
      </c>
      <c r="C45" s="661">
        <v>1.125</v>
      </c>
      <c r="D45" s="661">
        <v>6.4</v>
      </c>
      <c r="E45" s="661">
        <v>4.1794490217047491</v>
      </c>
      <c r="F45" s="661">
        <v>-2.13432543567653</v>
      </c>
    </row>
    <row r="46" spans="2:6" x14ac:dyDescent="0.2">
      <c r="B46" s="589" t="s">
        <v>389</v>
      </c>
      <c r="C46" s="661">
        <v>1.25</v>
      </c>
      <c r="D46" s="661">
        <v>6.3</v>
      </c>
      <c r="E46" s="661">
        <v>4.7907052867963307</v>
      </c>
      <c r="F46" s="661">
        <v>0.15833745670460075</v>
      </c>
    </row>
    <row r="47" spans="2:6" x14ac:dyDescent="0.2">
      <c r="B47" s="589" t="s">
        <v>390</v>
      </c>
      <c r="C47" s="661">
        <v>1.35</v>
      </c>
      <c r="D47" s="661">
        <v>6.8</v>
      </c>
      <c r="E47" s="661">
        <v>4.6830804925932545</v>
      </c>
      <c r="F47" s="661">
        <v>1.16009280742459</v>
      </c>
    </row>
    <row r="48" spans="2:6" x14ac:dyDescent="0.2">
      <c r="B48" s="589" t="s">
        <v>391</v>
      </c>
      <c r="C48" s="661">
        <v>2.875</v>
      </c>
      <c r="D48" s="661">
        <v>7.5</v>
      </c>
      <c r="E48" s="661">
        <v>5.3558474171532442</v>
      </c>
      <c r="F48" s="661">
        <v>1.452032845984391</v>
      </c>
    </row>
    <row r="49" spans="2:6" x14ac:dyDescent="0.2">
      <c r="B49" s="589" t="s">
        <v>392</v>
      </c>
      <c r="C49" s="661">
        <v>4.05</v>
      </c>
      <c r="D49" s="661">
        <v>8.1</v>
      </c>
      <c r="E49" s="661">
        <v>6.0573198510173318</v>
      </c>
      <c r="F49" s="661">
        <v>0.79031612645059113</v>
      </c>
    </row>
    <row r="50" spans="2:6" x14ac:dyDescent="0.2">
      <c r="B50" s="589" t="s">
        <v>393</v>
      </c>
      <c r="C50" s="661">
        <v>3.95</v>
      </c>
      <c r="D50" s="661">
        <v>7.9</v>
      </c>
      <c r="E50" s="661">
        <v>5.9517039970206644</v>
      </c>
      <c r="F50" s="661">
        <v>-0.35569607746269583</v>
      </c>
    </row>
    <row r="51" spans="2:6" x14ac:dyDescent="0.2">
      <c r="B51" s="589" t="s">
        <v>394</v>
      </c>
      <c r="C51" s="661">
        <v>4.625</v>
      </c>
      <c r="D51" s="661">
        <v>8.5</v>
      </c>
      <c r="E51" s="661">
        <v>6.4406952839741027</v>
      </c>
      <c r="F51" s="661">
        <v>4.258077383326679</v>
      </c>
    </row>
    <row r="52" spans="2:6" x14ac:dyDescent="0.2">
      <c r="B52" s="589" t="s">
        <v>395</v>
      </c>
      <c r="C52" s="661">
        <v>4.0029538051524929</v>
      </c>
      <c r="D52" s="661">
        <v>8.5</v>
      </c>
      <c r="E52" s="661">
        <v>6.1719463489821793</v>
      </c>
      <c r="F52" s="661">
        <v>3.7706050735366574</v>
      </c>
    </row>
    <row r="53" spans="2:6" x14ac:dyDescent="0.2">
      <c r="B53" s="589" t="s">
        <v>396</v>
      </c>
      <c r="C53" s="661">
        <v>3.9750000000000001</v>
      </c>
      <c r="D53" s="661">
        <v>8.1999999999999993</v>
      </c>
      <c r="E53" s="661">
        <v>6.0785646115670948</v>
      </c>
      <c r="F53" s="661">
        <v>7.6426799007444117</v>
      </c>
    </row>
    <row r="54" spans="2:6" x14ac:dyDescent="0.2">
      <c r="B54" s="589" t="s">
        <v>397</v>
      </c>
      <c r="C54" s="661">
        <v>5.3</v>
      </c>
      <c r="D54" s="661">
        <v>9.3000000000000007</v>
      </c>
      <c r="E54" s="661">
        <v>6.7160615537164858</v>
      </c>
      <c r="F54" s="661">
        <v>8.5176003966286515</v>
      </c>
    </row>
    <row r="55" spans="2:6" x14ac:dyDescent="0.2">
      <c r="B55" s="589" t="s">
        <v>398</v>
      </c>
      <c r="C55" s="661">
        <v>4.0512553802008631</v>
      </c>
      <c r="D55" s="661">
        <v>7.7</v>
      </c>
      <c r="E55" s="661">
        <v>5.9694239046462858</v>
      </c>
      <c r="F55" s="661">
        <v>4.505021520803453</v>
      </c>
    </row>
    <row r="56" spans="2:6" x14ac:dyDescent="0.2">
      <c r="B56" s="589" t="s">
        <v>399</v>
      </c>
      <c r="C56" s="661">
        <v>3.8</v>
      </c>
      <c r="D56" s="661">
        <v>7.6</v>
      </c>
      <c r="E56" s="661">
        <v>5.7053519817954319</v>
      </c>
      <c r="F56" s="661">
        <v>6.8391515266812348</v>
      </c>
    </row>
    <row r="57" spans="2:6" x14ac:dyDescent="0.2">
      <c r="B57" s="589" t="s">
        <v>400</v>
      </c>
      <c r="C57" s="661">
        <v>3.6483517750115286</v>
      </c>
      <c r="D57" s="661">
        <v>8.3000000000000007</v>
      </c>
      <c r="E57" s="661">
        <v>6.0959002730786986</v>
      </c>
      <c r="F57" s="661">
        <v>4.6934071000461159</v>
      </c>
    </row>
    <row r="58" spans="2:6" x14ac:dyDescent="0.2">
      <c r="B58" s="589" t="s">
        <v>401</v>
      </c>
      <c r="C58" s="661">
        <v>3.75</v>
      </c>
      <c r="D58" s="661">
        <v>7.6</v>
      </c>
      <c r="E58" s="661">
        <v>5.9196328160143947</v>
      </c>
      <c r="F58" s="661">
        <v>7.4104532163742647</v>
      </c>
    </row>
    <row r="59" spans="2:6" x14ac:dyDescent="0.2">
      <c r="B59" s="589" t="s">
        <v>402</v>
      </c>
      <c r="C59" s="661">
        <v>3.05</v>
      </c>
      <c r="D59" s="661">
        <v>8.3000000000000007</v>
      </c>
      <c r="E59" s="661">
        <v>6.4030351032822201</v>
      </c>
      <c r="F59" s="661">
        <v>10.378912685337724</v>
      </c>
    </row>
    <row r="60" spans="2:6" x14ac:dyDescent="0.2">
      <c r="B60" s="589" t="s">
        <v>403</v>
      </c>
      <c r="C60" s="661">
        <v>3.5249999999999999</v>
      </c>
      <c r="D60" s="661">
        <v>8.6999999999999993</v>
      </c>
      <c r="E60" s="661">
        <v>6.4095551172474261</v>
      </c>
      <c r="F60" s="661">
        <v>8.0484330484330542</v>
      </c>
    </row>
    <row r="61" spans="2:6" x14ac:dyDescent="0.2">
      <c r="B61" s="589" t="s">
        <v>404</v>
      </c>
      <c r="C61" s="661">
        <v>3.7250000000000001</v>
      </c>
      <c r="D61" s="661">
        <v>8.9</v>
      </c>
      <c r="E61" s="661">
        <v>5.9963570954323115</v>
      </c>
      <c r="F61" s="661">
        <v>10.005284481240096</v>
      </c>
    </row>
    <row r="62" spans="2:6" x14ac:dyDescent="0.2">
      <c r="B62" s="589" t="s">
        <v>405</v>
      </c>
      <c r="C62" s="661">
        <v>3.75</v>
      </c>
      <c r="D62" s="661">
        <v>8.8000000000000007</v>
      </c>
      <c r="E62" s="661">
        <v>6.5077888296305977</v>
      </c>
      <c r="F62" s="661">
        <v>9.1025095703955827</v>
      </c>
    </row>
    <row r="63" spans="2:6" x14ac:dyDescent="0.2">
      <c r="B63" s="589" t="s">
        <v>406</v>
      </c>
      <c r="C63" s="661">
        <v>2.6749999999999998</v>
      </c>
      <c r="D63" s="661">
        <v>7.1</v>
      </c>
      <c r="E63" s="661">
        <v>5.06411532083174</v>
      </c>
      <c r="F63" s="661">
        <v>8.2669983416252109</v>
      </c>
    </row>
    <row r="64" spans="2:6" x14ac:dyDescent="0.2">
      <c r="B64" s="589" t="s">
        <v>407</v>
      </c>
      <c r="C64" s="661">
        <v>2.4</v>
      </c>
      <c r="D64" s="661">
        <v>8.3000000000000007</v>
      </c>
      <c r="E64" s="661">
        <v>5.0466659905684299</v>
      </c>
      <c r="F64" s="661">
        <v>6.9133157547791626</v>
      </c>
    </row>
    <row r="65" spans="2:6" x14ac:dyDescent="0.2">
      <c r="B65" s="589" t="s">
        <v>408</v>
      </c>
      <c r="C65" s="661">
        <v>2.6749999999999998</v>
      </c>
      <c r="D65" s="661">
        <v>8.6999999999999993</v>
      </c>
      <c r="E65" s="661">
        <v>5.8978906201884582</v>
      </c>
      <c r="F65" s="661">
        <v>6.4451561248999099</v>
      </c>
    </row>
    <row r="66" spans="2:6" x14ac:dyDescent="0.2">
      <c r="B66" s="589" t="s">
        <v>409</v>
      </c>
      <c r="C66" s="661">
        <v>3.2749999999999999</v>
      </c>
      <c r="D66" s="661">
        <v>9.6</v>
      </c>
      <c r="E66" s="661">
        <v>6.5665991902833998</v>
      </c>
      <c r="F66" s="661">
        <v>4.6315789473684106</v>
      </c>
    </row>
    <row r="67" spans="2:6" x14ac:dyDescent="0.2">
      <c r="B67" s="589" t="s">
        <v>410</v>
      </c>
      <c r="C67" s="661">
        <v>5.5250000000000004</v>
      </c>
      <c r="D67" s="661">
        <v>13</v>
      </c>
      <c r="E67" s="661">
        <v>8.8299724285823711</v>
      </c>
      <c r="F67" s="661">
        <v>6.4792831431416147</v>
      </c>
    </row>
    <row r="68" spans="2:6" x14ac:dyDescent="0.2">
      <c r="B68" s="589" t="s">
        <v>411</v>
      </c>
      <c r="C68" s="661">
        <v>7.3249999999999993</v>
      </c>
      <c r="D68" s="661">
        <v>12.9</v>
      </c>
      <c r="E68" s="661">
        <v>10.681139765821847</v>
      </c>
      <c r="F68" s="661">
        <v>9.0096339113680131</v>
      </c>
    </row>
    <row r="69" spans="2:6" x14ac:dyDescent="0.2">
      <c r="B69" s="589" t="s">
        <v>412</v>
      </c>
      <c r="C69" s="661">
        <v>6.75</v>
      </c>
      <c r="D69" s="661">
        <v>15.8</v>
      </c>
      <c r="E69" s="661">
        <v>11.452155234761477</v>
      </c>
      <c r="F69" s="661">
        <v>9.0560361037984336</v>
      </c>
    </row>
    <row r="70" spans="2:6" x14ac:dyDescent="0.2">
      <c r="B70" s="589" t="s">
        <v>413</v>
      </c>
      <c r="C70" s="661">
        <v>6.85</v>
      </c>
      <c r="D70" s="661">
        <v>16.899999999999999</v>
      </c>
      <c r="E70" s="661">
        <v>12.14455880582641</v>
      </c>
      <c r="F70" s="661">
        <v>13.458528951486699</v>
      </c>
    </row>
    <row r="71" spans="2:6" x14ac:dyDescent="0.2">
      <c r="B71" s="589" t="s">
        <v>414</v>
      </c>
      <c r="C71" s="661">
        <v>7.25</v>
      </c>
      <c r="D71" s="661">
        <v>16.5</v>
      </c>
      <c r="E71" s="661">
        <v>12.353899269111812</v>
      </c>
      <c r="F71" s="661">
        <v>13.601380996907125</v>
      </c>
    </row>
    <row r="72" spans="2:6" x14ac:dyDescent="0.2">
      <c r="B72" s="589" t="s">
        <v>415</v>
      </c>
      <c r="C72" s="661">
        <v>5.55</v>
      </c>
      <c r="D72" s="661">
        <v>14.8</v>
      </c>
      <c r="E72" s="661">
        <v>10.542307692307693</v>
      </c>
      <c r="F72" s="661">
        <v>14.8</v>
      </c>
    </row>
    <row r="73" spans="2:6" x14ac:dyDescent="0.2">
      <c r="B73" s="589" t="s">
        <v>417</v>
      </c>
      <c r="C73" s="661">
        <v>4.75</v>
      </c>
      <c r="D73" s="661">
        <v>11.3</v>
      </c>
      <c r="E73" s="661">
        <v>7.0807692307692331</v>
      </c>
      <c r="F73" s="661">
        <v>17.3</v>
      </c>
    </row>
    <row r="74" spans="2:6" ht="15" x14ac:dyDescent="0.2">
      <c r="B74" s="581"/>
      <c r="C74" s="582"/>
      <c r="D74" s="583"/>
      <c r="E74" s="581"/>
      <c r="F74" s="583"/>
    </row>
    <row r="75" spans="2:6" x14ac:dyDescent="0.2">
      <c r="B75" s="658" t="s">
        <v>689</v>
      </c>
    </row>
    <row r="76" spans="2:6" x14ac:dyDescent="0.2">
      <c r="B76" s="658" t="s">
        <v>309</v>
      </c>
    </row>
  </sheetData>
  <pageMargins left="0.75" right="0.75" top="1" bottom="1" header="0.5" footer="0.5"/>
  <pageSetup paperSize="9" scale="10" firstPageNumber="0" fitToWidth="0" fitToHeight="0" pageOrder="overThenDown"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7DCC0-2E52-4360-BC5E-7AC06135E758}">
  <dimension ref="A2:EU28"/>
  <sheetViews>
    <sheetView showGridLines="0" zoomScaleNormal="100" workbookViewId="0">
      <selection activeCell="J11" sqref="J11"/>
    </sheetView>
  </sheetViews>
  <sheetFormatPr defaultColWidth="9.140625" defaultRowHeight="15" x14ac:dyDescent="0.25"/>
  <cols>
    <col min="1" max="1" width="9.140625" style="590"/>
    <col min="2" max="2" width="11.28515625" style="590" customWidth="1"/>
    <col min="3" max="3" width="19" style="590" customWidth="1"/>
    <col min="4" max="4" width="27.28515625" style="590" customWidth="1"/>
    <col min="5" max="8" width="9.140625" style="590"/>
    <col min="9" max="9" width="11" style="590" bestFit="1" customWidth="1"/>
    <col min="10" max="10" width="13.28515625" style="590" bestFit="1" customWidth="1"/>
    <col min="11" max="16384" width="9.140625" style="590"/>
  </cols>
  <sheetData>
    <row r="2" spans="1:151" ht="15.75" x14ac:dyDescent="0.25">
      <c r="B2" s="147" t="s">
        <v>691</v>
      </c>
    </row>
    <row r="3" spans="1:151" x14ac:dyDescent="0.25">
      <c r="B3" s="569" t="s">
        <v>693</v>
      </c>
    </row>
    <row r="4" spans="1:151" ht="15.75" customHeight="1" x14ac:dyDescent="0.25">
      <c r="E4" s="662"/>
      <c r="F4" s="591"/>
      <c r="G4" s="591"/>
      <c r="H4" s="591"/>
      <c r="I4" s="591"/>
      <c r="J4" s="591"/>
      <c r="K4" s="591"/>
      <c r="L4" s="591"/>
      <c r="M4" s="591"/>
      <c r="N4" s="591"/>
      <c r="O4" s="591"/>
      <c r="P4" s="591"/>
      <c r="Q4" s="591"/>
      <c r="R4" s="591"/>
      <c r="S4" s="591"/>
      <c r="T4" s="591"/>
      <c r="U4" s="591"/>
      <c r="V4" s="591"/>
      <c r="W4" s="591"/>
      <c r="X4" s="591"/>
      <c r="Y4" s="591"/>
      <c r="Z4" s="591"/>
      <c r="AA4" s="591"/>
      <c r="AB4" s="591"/>
      <c r="AC4" s="591"/>
      <c r="AD4" s="591"/>
      <c r="AE4" s="591"/>
      <c r="AF4" s="591"/>
      <c r="AG4" s="591"/>
      <c r="AH4" s="591"/>
      <c r="AI4" s="591"/>
      <c r="AJ4" s="591"/>
      <c r="AK4" s="591"/>
      <c r="AL4" s="591"/>
      <c r="AM4" s="591"/>
      <c r="AN4" s="591"/>
      <c r="AO4" s="591"/>
      <c r="AP4" s="591"/>
      <c r="AQ4" s="591"/>
      <c r="AR4" s="591"/>
      <c r="AS4" s="591"/>
      <c r="AT4" s="591"/>
      <c r="AU4" s="591"/>
      <c r="AV4" s="591"/>
      <c r="AW4" s="591"/>
      <c r="AX4" s="591"/>
      <c r="AY4" s="591"/>
      <c r="AZ4" s="591"/>
      <c r="BA4" s="591"/>
      <c r="BB4" s="591"/>
      <c r="BC4" s="591"/>
      <c r="BD4" s="591"/>
      <c r="BE4" s="591"/>
      <c r="BF4" s="591"/>
      <c r="BG4" s="591"/>
      <c r="BH4" s="591"/>
      <c r="BI4" s="591"/>
      <c r="BJ4" s="591"/>
      <c r="BK4" s="591"/>
      <c r="BL4" s="591"/>
      <c r="BM4" s="591"/>
      <c r="BN4" s="591"/>
      <c r="BO4" s="591"/>
      <c r="BP4" s="591"/>
      <c r="BQ4" s="591"/>
      <c r="BR4" s="591"/>
      <c r="BS4" s="591"/>
      <c r="BT4" s="591"/>
      <c r="BU4" s="591"/>
      <c r="BV4" s="591"/>
      <c r="BW4" s="591"/>
      <c r="BX4" s="591"/>
      <c r="BY4" s="591"/>
      <c r="BZ4" s="591"/>
      <c r="CA4" s="591"/>
      <c r="CB4" s="591"/>
      <c r="CC4" s="591"/>
      <c r="CD4" s="591"/>
      <c r="CE4" s="591"/>
      <c r="CF4" s="591"/>
      <c r="CG4" s="591"/>
      <c r="CH4" s="591"/>
      <c r="CI4" s="591"/>
      <c r="CJ4" s="591"/>
      <c r="CK4" s="591"/>
      <c r="CL4" s="591"/>
      <c r="CM4" s="591"/>
      <c r="CN4" s="591"/>
      <c r="CO4" s="591"/>
      <c r="CP4" s="591"/>
      <c r="CQ4" s="591"/>
      <c r="CR4" s="591"/>
      <c r="CS4" s="591"/>
      <c r="CT4" s="591"/>
      <c r="CU4" s="591"/>
      <c r="CV4" s="591"/>
      <c r="CW4" s="591"/>
      <c r="CX4" s="591"/>
      <c r="CY4" s="591"/>
      <c r="CZ4" s="591"/>
      <c r="DA4" s="591"/>
      <c r="DB4" s="591"/>
      <c r="DC4" s="591"/>
      <c r="DD4" s="591"/>
      <c r="DE4" s="591"/>
      <c r="DF4" s="591"/>
      <c r="DG4" s="591"/>
      <c r="DH4" s="591"/>
      <c r="DI4" s="591"/>
      <c r="DJ4" s="591"/>
      <c r="DK4" s="591"/>
      <c r="DL4" s="591"/>
      <c r="DM4" s="591"/>
      <c r="DN4" s="591"/>
      <c r="DO4" s="591"/>
      <c r="DP4" s="591"/>
      <c r="DQ4" s="591"/>
      <c r="DR4" s="591"/>
      <c r="DS4" s="591"/>
      <c r="DT4" s="591"/>
      <c r="DU4" s="591"/>
      <c r="DV4" s="591"/>
      <c r="DW4" s="591"/>
      <c r="DX4" s="591"/>
      <c r="DY4" s="591"/>
      <c r="DZ4" s="591"/>
      <c r="EA4" s="591"/>
      <c r="EB4" s="591"/>
      <c r="EC4" s="591"/>
      <c r="ED4" s="591"/>
      <c r="EE4" s="591"/>
      <c r="EF4" s="591"/>
      <c r="EG4" s="591"/>
    </row>
    <row r="5" spans="1:151" s="593" customFormat="1" ht="15.75" x14ac:dyDescent="0.25">
      <c r="A5" s="590"/>
      <c r="B5" s="592" t="s">
        <v>427</v>
      </c>
      <c r="C5" s="592" t="s">
        <v>694</v>
      </c>
      <c r="D5" s="592" t="s">
        <v>980</v>
      </c>
      <c r="E5" s="663"/>
      <c r="F5" s="591"/>
      <c r="G5" s="591"/>
      <c r="H5" s="591"/>
      <c r="I5" s="591"/>
      <c r="J5" s="591"/>
      <c r="K5" s="591"/>
      <c r="L5" s="591"/>
      <c r="M5" s="591"/>
      <c r="N5" s="591"/>
      <c r="O5" s="591"/>
      <c r="P5" s="591"/>
      <c r="Q5" s="591"/>
      <c r="R5" s="591"/>
      <c r="S5" s="591"/>
      <c r="T5" s="591"/>
      <c r="U5" s="591"/>
      <c r="V5" s="591"/>
      <c r="W5" s="591"/>
      <c r="X5" s="591"/>
      <c r="Y5" s="591"/>
      <c r="Z5" s="591"/>
      <c r="AA5" s="591"/>
      <c r="AB5" s="591"/>
      <c r="AC5" s="591"/>
      <c r="AD5" s="591"/>
      <c r="AE5" s="591"/>
      <c r="AF5" s="591"/>
      <c r="AG5" s="591"/>
      <c r="AH5" s="591"/>
      <c r="AI5" s="591"/>
      <c r="AJ5" s="591"/>
      <c r="AK5" s="591"/>
      <c r="AL5" s="591"/>
      <c r="AM5" s="591"/>
      <c r="AN5" s="591"/>
      <c r="AO5" s="591"/>
      <c r="AP5" s="591"/>
      <c r="AQ5" s="591"/>
      <c r="AR5" s="591"/>
      <c r="AS5" s="591"/>
      <c r="AT5" s="591"/>
      <c r="AU5" s="591"/>
      <c r="AV5" s="591"/>
      <c r="AW5" s="591"/>
      <c r="AX5" s="591"/>
      <c r="AY5" s="591"/>
      <c r="AZ5" s="591"/>
      <c r="BA5" s="591"/>
      <c r="BB5" s="591"/>
      <c r="BC5" s="591"/>
      <c r="BD5" s="591"/>
      <c r="BE5" s="591"/>
      <c r="BF5" s="591"/>
      <c r="BG5" s="591"/>
      <c r="BH5" s="591"/>
      <c r="BI5" s="591"/>
      <c r="BJ5" s="591"/>
      <c r="BK5" s="591"/>
      <c r="BL5" s="591"/>
      <c r="BM5" s="591"/>
      <c r="BN5" s="591"/>
      <c r="BO5" s="591"/>
      <c r="BP5" s="591"/>
      <c r="BQ5" s="591"/>
      <c r="BR5" s="591"/>
      <c r="BS5" s="591"/>
      <c r="BT5" s="591"/>
      <c r="BU5" s="591"/>
      <c r="BV5" s="591"/>
      <c r="BW5" s="591"/>
      <c r="BX5" s="591"/>
      <c r="BY5" s="591"/>
      <c r="BZ5" s="591"/>
      <c r="CA5" s="591"/>
      <c r="CB5" s="591"/>
      <c r="CC5" s="591"/>
      <c r="CD5" s="591"/>
      <c r="CE5" s="591"/>
      <c r="CF5" s="591"/>
      <c r="CG5" s="591"/>
      <c r="CH5" s="591"/>
      <c r="CI5" s="591"/>
      <c r="CJ5" s="591"/>
      <c r="CK5" s="591"/>
      <c r="CL5" s="591"/>
      <c r="CM5" s="591"/>
      <c r="CN5" s="591"/>
      <c r="CO5" s="591"/>
      <c r="CP5" s="591"/>
      <c r="CQ5" s="591"/>
      <c r="CR5" s="591"/>
      <c r="CS5" s="591"/>
      <c r="CT5" s="591"/>
      <c r="CU5" s="591"/>
      <c r="CV5" s="591"/>
      <c r="CW5" s="591"/>
      <c r="CX5" s="591"/>
      <c r="CY5" s="591"/>
      <c r="CZ5" s="591"/>
      <c r="DA5" s="591"/>
      <c r="DB5" s="591"/>
      <c r="DC5" s="591"/>
      <c r="DD5" s="591"/>
      <c r="DE5" s="591"/>
      <c r="DF5" s="591"/>
      <c r="DG5" s="591"/>
      <c r="DH5" s="591"/>
      <c r="DI5" s="591"/>
      <c r="DJ5" s="591"/>
      <c r="DK5" s="591"/>
      <c r="DL5" s="591"/>
      <c r="DM5" s="591"/>
      <c r="DN5" s="591"/>
      <c r="DO5" s="591"/>
      <c r="DP5" s="591"/>
      <c r="DQ5" s="591"/>
      <c r="DR5" s="591"/>
      <c r="DS5" s="591"/>
      <c r="DT5" s="591"/>
      <c r="DU5" s="591"/>
      <c r="DV5" s="591"/>
      <c r="DW5" s="591"/>
      <c r="DX5" s="591"/>
      <c r="DY5" s="591"/>
      <c r="DZ5" s="591"/>
      <c r="EA5" s="591"/>
      <c r="EB5" s="591"/>
      <c r="EC5" s="591"/>
      <c r="ED5" s="591"/>
      <c r="EE5" s="591"/>
      <c r="EF5" s="591"/>
      <c r="EG5" s="591"/>
    </row>
    <row r="6" spans="1:151" x14ac:dyDescent="0.25">
      <c r="B6" s="594" t="s">
        <v>77</v>
      </c>
      <c r="C6" s="595">
        <v>19.844000000000001</v>
      </c>
      <c r="D6" s="329">
        <v>0.58331518602694266</v>
      </c>
      <c r="F6" s="591"/>
      <c r="G6" s="591"/>
      <c r="H6" s="591"/>
      <c r="I6" s="591"/>
      <c r="J6" s="591"/>
      <c r="K6" s="591"/>
      <c r="L6" s="591"/>
      <c r="M6" s="591"/>
      <c r="N6" s="591"/>
      <c r="O6" s="591"/>
      <c r="P6" s="591"/>
      <c r="Q6" s="591"/>
      <c r="R6" s="591"/>
      <c r="S6" s="591"/>
      <c r="T6" s="591"/>
      <c r="U6" s="591"/>
      <c r="V6" s="591"/>
      <c r="W6" s="591"/>
      <c r="X6" s="591"/>
      <c r="Y6" s="591"/>
      <c r="Z6" s="591"/>
      <c r="AA6" s="591"/>
      <c r="AB6" s="591"/>
      <c r="AC6" s="591"/>
      <c r="AD6" s="591"/>
      <c r="AE6" s="591"/>
      <c r="AF6" s="591"/>
      <c r="AG6" s="591"/>
      <c r="AH6" s="591"/>
      <c r="AI6" s="591"/>
      <c r="AJ6" s="591"/>
      <c r="AK6" s="591"/>
      <c r="AL6" s="591"/>
      <c r="AM6" s="591"/>
      <c r="AN6" s="591"/>
      <c r="AO6" s="591"/>
      <c r="AP6" s="591"/>
      <c r="AQ6" s="591"/>
      <c r="AR6" s="591"/>
      <c r="AS6" s="591"/>
      <c r="AT6" s="591"/>
      <c r="AU6" s="591"/>
      <c r="AV6" s="591"/>
      <c r="AW6" s="591"/>
      <c r="AX6" s="591"/>
      <c r="AY6" s="591"/>
      <c r="AZ6" s="591"/>
      <c r="BA6" s="591"/>
      <c r="BB6" s="591"/>
      <c r="BC6" s="591"/>
      <c r="BD6" s="591"/>
      <c r="BE6" s="591"/>
      <c r="BF6" s="591"/>
      <c r="BG6" s="591"/>
      <c r="BH6" s="591"/>
      <c r="BI6" s="591"/>
      <c r="BJ6" s="591"/>
      <c r="BK6" s="591"/>
      <c r="BL6" s="591"/>
      <c r="BM6" s="591"/>
      <c r="BN6" s="591"/>
      <c r="BO6" s="591"/>
      <c r="BP6" s="591"/>
      <c r="BQ6" s="591"/>
      <c r="BR6" s="591"/>
      <c r="BS6" s="591"/>
      <c r="BT6" s="591"/>
      <c r="BU6" s="591"/>
      <c r="BV6" s="591"/>
      <c r="BW6" s="591"/>
      <c r="BX6" s="591"/>
      <c r="BY6" s="591"/>
      <c r="BZ6" s="591"/>
      <c r="CA6" s="591"/>
      <c r="CB6" s="591"/>
      <c r="CC6" s="591"/>
      <c r="CD6" s="591"/>
      <c r="CE6" s="591"/>
      <c r="CF6" s="591"/>
      <c r="CG6" s="591"/>
      <c r="CH6" s="591"/>
      <c r="CI6" s="591"/>
      <c r="CJ6" s="591"/>
      <c r="CK6" s="591"/>
      <c r="CL6" s="591"/>
      <c r="CM6" s="591"/>
      <c r="CN6" s="591"/>
      <c r="CO6" s="591"/>
      <c r="CP6" s="591"/>
      <c r="CQ6" s="591"/>
      <c r="CR6" s="591"/>
      <c r="CS6" s="591"/>
      <c r="CT6" s="591"/>
      <c r="CU6" s="591"/>
      <c r="CV6" s="591"/>
      <c r="CW6" s="591"/>
      <c r="CX6" s="591"/>
      <c r="CY6" s="591"/>
      <c r="CZ6" s="591"/>
      <c r="DA6" s="591"/>
      <c r="DB6" s="591"/>
      <c r="DC6" s="591"/>
      <c r="DD6" s="591"/>
      <c r="DE6" s="591"/>
      <c r="DF6" s="591"/>
      <c r="DG6" s="591"/>
      <c r="DH6" s="591"/>
      <c r="DI6" s="591"/>
      <c r="DJ6" s="591"/>
      <c r="DK6" s="591"/>
      <c r="DL6" s="591"/>
      <c r="DM6" s="591"/>
      <c r="DN6" s="591"/>
      <c r="DO6" s="591"/>
      <c r="DP6" s="591"/>
      <c r="DQ6" s="591"/>
      <c r="DR6" s="591"/>
      <c r="DS6" s="591"/>
      <c r="DT6" s="591"/>
      <c r="DU6" s="591"/>
      <c r="DV6" s="591"/>
      <c r="DW6" s="591"/>
      <c r="DX6" s="591"/>
      <c r="DY6" s="591"/>
      <c r="DZ6" s="591"/>
      <c r="EA6" s="591"/>
      <c r="EB6" s="591"/>
      <c r="EC6" s="591"/>
      <c r="ED6" s="591"/>
      <c r="EE6" s="591"/>
      <c r="EF6" s="591"/>
      <c r="EG6" s="591"/>
      <c r="EH6" s="591"/>
      <c r="EI6" s="591"/>
      <c r="EJ6" s="591"/>
      <c r="EK6" s="591"/>
      <c r="EL6" s="591"/>
      <c r="EM6" s="591"/>
      <c r="EN6" s="591"/>
      <c r="EO6" s="591"/>
      <c r="EP6" s="591"/>
      <c r="EQ6" s="591"/>
      <c r="ER6" s="591"/>
      <c r="ES6" s="591"/>
      <c r="ET6" s="591"/>
      <c r="EU6" s="591"/>
    </row>
    <row r="7" spans="1:151" x14ac:dyDescent="0.25">
      <c r="B7" s="594" t="s">
        <v>78</v>
      </c>
      <c r="C7" s="595">
        <v>26.54</v>
      </c>
      <c r="D7" s="329">
        <v>0.95592300999535451</v>
      </c>
      <c r="G7" s="591"/>
      <c r="H7" s="591"/>
      <c r="I7" s="591"/>
      <c r="J7" s="591"/>
      <c r="K7" s="591"/>
      <c r="L7" s="591"/>
      <c r="M7" s="591"/>
      <c r="N7" s="591"/>
      <c r="O7" s="591"/>
      <c r="P7" s="591"/>
      <c r="Q7" s="591"/>
      <c r="R7" s="591"/>
      <c r="S7" s="591"/>
      <c r="T7" s="591"/>
      <c r="U7" s="591"/>
      <c r="V7" s="591"/>
      <c r="W7" s="591"/>
      <c r="X7" s="591"/>
      <c r="Y7" s="591"/>
      <c r="Z7" s="591"/>
      <c r="AA7" s="591"/>
      <c r="AB7" s="591"/>
      <c r="AC7" s="591"/>
      <c r="AD7" s="591"/>
      <c r="AE7" s="591"/>
      <c r="AF7" s="591"/>
      <c r="AG7" s="591"/>
      <c r="AH7" s="591"/>
      <c r="AI7" s="591"/>
      <c r="AJ7" s="591"/>
      <c r="AK7" s="591"/>
      <c r="AL7" s="591"/>
      <c r="AM7" s="591"/>
      <c r="AN7" s="591"/>
      <c r="AO7" s="591"/>
      <c r="AP7" s="591"/>
      <c r="AQ7" s="591"/>
      <c r="AR7" s="591"/>
      <c r="AS7" s="591"/>
      <c r="AT7" s="591"/>
      <c r="AU7" s="591"/>
      <c r="AV7" s="591"/>
      <c r="AW7" s="591"/>
      <c r="AX7" s="591"/>
      <c r="AY7" s="591"/>
      <c r="AZ7" s="591"/>
      <c r="BA7" s="591"/>
      <c r="BB7" s="591"/>
      <c r="BC7" s="591"/>
      <c r="BD7" s="591"/>
      <c r="BE7" s="591"/>
      <c r="BF7" s="591"/>
      <c r="BG7" s="591"/>
      <c r="BH7" s="591"/>
      <c r="BI7" s="591"/>
      <c r="BJ7" s="591"/>
      <c r="BK7" s="591"/>
      <c r="BL7" s="591"/>
      <c r="BM7" s="591"/>
      <c r="BN7" s="591"/>
      <c r="BO7" s="591"/>
      <c r="BP7" s="591"/>
      <c r="BQ7" s="591"/>
      <c r="BR7" s="591"/>
      <c r="BS7" s="591"/>
      <c r="BT7" s="591"/>
      <c r="BU7" s="591"/>
      <c r="BV7" s="591"/>
      <c r="BW7" s="591"/>
      <c r="BX7" s="591"/>
      <c r="BY7" s="591"/>
      <c r="BZ7" s="591"/>
      <c r="CA7" s="591"/>
      <c r="CB7" s="591"/>
      <c r="CC7" s="591"/>
      <c r="CD7" s="591"/>
      <c r="CE7" s="591"/>
      <c r="CF7" s="591"/>
      <c r="CG7" s="591"/>
      <c r="CH7" s="591"/>
      <c r="CI7" s="591"/>
      <c r="CJ7" s="591"/>
      <c r="CK7" s="591"/>
      <c r="CL7" s="591"/>
      <c r="CM7" s="591"/>
      <c r="CN7" s="591"/>
      <c r="CO7" s="591"/>
      <c r="CP7" s="591"/>
      <c r="CQ7" s="591"/>
      <c r="CR7" s="591"/>
      <c r="CS7" s="591"/>
      <c r="CT7" s="591"/>
      <c r="CU7" s="591"/>
      <c r="CV7" s="591"/>
      <c r="CW7" s="591"/>
      <c r="CX7" s="591"/>
      <c r="CY7" s="591"/>
      <c r="CZ7" s="591"/>
      <c r="DA7" s="591"/>
      <c r="DB7" s="591"/>
      <c r="DC7" s="591"/>
      <c r="DD7" s="591"/>
      <c r="DE7" s="591"/>
      <c r="DF7" s="591"/>
      <c r="DG7" s="591"/>
      <c r="DH7" s="591"/>
      <c r="DI7" s="591"/>
      <c r="DJ7" s="591"/>
      <c r="DK7" s="591"/>
      <c r="DL7" s="591"/>
      <c r="DM7" s="591"/>
      <c r="DN7" s="591"/>
      <c r="DO7" s="591"/>
      <c r="DP7" s="591"/>
      <c r="DQ7" s="591"/>
      <c r="DR7" s="591"/>
      <c r="DS7" s="591"/>
      <c r="DT7" s="591"/>
      <c r="DU7" s="591"/>
      <c r="DV7" s="591"/>
      <c r="DW7" s="591"/>
      <c r="DX7" s="591"/>
      <c r="DY7" s="591"/>
      <c r="DZ7" s="591"/>
      <c r="EA7" s="591"/>
      <c r="EB7" s="591"/>
      <c r="EC7" s="591"/>
      <c r="ED7" s="591"/>
      <c r="EE7" s="591"/>
      <c r="EF7" s="591"/>
      <c r="EG7" s="591"/>
      <c r="EH7" s="591"/>
      <c r="EI7" s="591"/>
      <c r="EJ7" s="591"/>
      <c r="EK7" s="591"/>
      <c r="EL7" s="591"/>
      <c r="EM7" s="591"/>
      <c r="EN7" s="591"/>
      <c r="EO7" s="591"/>
      <c r="EP7" s="591"/>
      <c r="EQ7" s="591"/>
      <c r="ER7" s="591"/>
      <c r="ES7" s="591"/>
      <c r="ET7" s="591"/>
      <c r="EU7" s="591"/>
    </row>
    <row r="8" spans="1:151" x14ac:dyDescent="0.25">
      <c r="B8" s="594" t="s">
        <v>79</v>
      </c>
      <c r="C8" s="595">
        <v>41.405999999999999</v>
      </c>
      <c r="D8" s="329">
        <v>1.6578785310080295</v>
      </c>
      <c r="F8" s="591"/>
    </row>
    <row r="9" spans="1:151" x14ac:dyDescent="0.25">
      <c r="B9" s="594" t="s">
        <v>80</v>
      </c>
      <c r="C9" s="595">
        <v>42.691000000000003</v>
      </c>
      <c r="D9" s="329">
        <v>1.9967979563952483</v>
      </c>
      <c r="F9" s="591"/>
    </row>
    <row r="10" spans="1:151" x14ac:dyDescent="0.25">
      <c r="B10" s="594" t="s">
        <v>81</v>
      </c>
      <c r="C10" s="595">
        <v>46.703125000000021</v>
      </c>
      <c r="D10" s="329">
        <v>2.6527006353063984</v>
      </c>
      <c r="F10" s="591"/>
    </row>
    <row r="11" spans="1:151" x14ac:dyDescent="0.25">
      <c r="B11" s="594" t="s">
        <v>82</v>
      </c>
      <c r="C11" s="595">
        <v>48.900666666666673</v>
      </c>
      <c r="D11" s="329">
        <v>3.1194389506283575</v>
      </c>
      <c r="F11" s="591"/>
    </row>
    <row r="12" spans="1:151" x14ac:dyDescent="0.25">
      <c r="B12" s="594" t="s">
        <v>83</v>
      </c>
      <c r="C12" s="595">
        <v>44.188833333333335</v>
      </c>
      <c r="D12" s="329">
        <v>2.9562846192193666</v>
      </c>
      <c r="F12" s="591"/>
    </row>
    <row r="13" spans="1:151" x14ac:dyDescent="0.25">
      <c r="B13" s="594" t="s">
        <v>84</v>
      </c>
      <c r="C13" s="595">
        <v>32.556916666666659</v>
      </c>
      <c r="D13" s="329">
        <v>2.0893399041681331</v>
      </c>
      <c r="F13" s="591"/>
    </row>
    <row r="14" spans="1:151" x14ac:dyDescent="0.25">
      <c r="B14" s="594" t="s">
        <v>85</v>
      </c>
      <c r="C14" s="595">
        <v>30.482100000000013</v>
      </c>
      <c r="D14" s="329">
        <v>1.8909857749154055</v>
      </c>
      <c r="F14" s="591"/>
    </row>
    <row r="15" spans="1:151" x14ac:dyDescent="0.25">
      <c r="B15" s="594" t="s">
        <v>86</v>
      </c>
      <c r="C15" s="595">
        <v>30.629749999999991</v>
      </c>
      <c r="D15" s="329">
        <v>1.9748452442727151</v>
      </c>
      <c r="F15" s="591"/>
    </row>
    <row r="16" spans="1:151" x14ac:dyDescent="0.25">
      <c r="B16" s="594" t="s">
        <v>87</v>
      </c>
      <c r="C16" s="595">
        <v>26.790500000000002</v>
      </c>
      <c r="D16" s="329">
        <v>1.9207490694054909</v>
      </c>
      <c r="F16" s="591"/>
    </row>
    <row r="17" spans="2:10" x14ac:dyDescent="0.25">
      <c r="B17" s="594" t="s">
        <v>88</v>
      </c>
      <c r="C17" s="595">
        <v>24.565999999999999</v>
      </c>
      <c r="D17" s="329">
        <v>1.7408117742610656</v>
      </c>
      <c r="F17" s="591"/>
    </row>
    <row r="18" spans="2:10" x14ac:dyDescent="0.25">
      <c r="B18" s="594" t="s">
        <v>89</v>
      </c>
      <c r="C18" s="595">
        <v>23.283000000000001</v>
      </c>
      <c r="D18" s="329">
        <v>1.7312535095361339</v>
      </c>
      <c r="F18" s="591"/>
    </row>
    <row r="19" spans="2:10" x14ac:dyDescent="0.25">
      <c r="B19" s="594" t="s">
        <v>90</v>
      </c>
      <c r="C19" s="595">
        <v>20.446999999999999</v>
      </c>
      <c r="D19" s="329">
        <v>1.4465734371913634</v>
      </c>
      <c r="F19" s="591"/>
    </row>
    <row r="20" spans="2:10" x14ac:dyDescent="0.25">
      <c r="B20" s="594" t="s">
        <v>91</v>
      </c>
      <c r="C20" s="595">
        <v>26.853999999999989</v>
      </c>
      <c r="D20" s="329">
        <v>1.8807178797783535</v>
      </c>
      <c r="F20" s="591"/>
    </row>
    <row r="21" spans="2:10" x14ac:dyDescent="0.25">
      <c r="B21" s="594" t="s">
        <v>92</v>
      </c>
      <c r="C21" s="595">
        <v>29.774916666666673</v>
      </c>
      <c r="D21" s="329">
        <v>2.1552816369252672</v>
      </c>
      <c r="F21" s="591"/>
    </row>
    <row r="22" spans="2:10" x14ac:dyDescent="0.25">
      <c r="B22" s="594" t="s">
        <v>93</v>
      </c>
      <c r="C22" s="595">
        <v>29.633500000000002</v>
      </c>
      <c r="D22" s="329">
        <v>2.1362204711022628</v>
      </c>
      <c r="F22" s="591"/>
    </row>
    <row r="23" spans="2:10" x14ac:dyDescent="0.25">
      <c r="B23" s="594" t="s">
        <v>94</v>
      </c>
      <c r="C23" s="595">
        <v>34.95366666666667</v>
      </c>
      <c r="D23" s="329">
        <v>2.7935402097876429</v>
      </c>
      <c r="F23" s="591"/>
    </row>
    <row r="24" spans="2:10" x14ac:dyDescent="0.25">
      <c r="B24" s="594" t="s">
        <v>95</v>
      </c>
      <c r="C24" s="595">
        <v>31.93141666666666</v>
      </c>
      <c r="D24" s="329">
        <v>2.6383155382872125</v>
      </c>
      <c r="F24" s="591"/>
    </row>
    <row r="25" spans="2:10" x14ac:dyDescent="0.25">
      <c r="B25" s="594" t="s">
        <v>96</v>
      </c>
      <c r="C25" s="595">
        <v>35.831000000000003</v>
      </c>
      <c r="D25" s="329">
        <v>3.4116769810757184</v>
      </c>
      <c r="E25" s="596"/>
      <c r="G25" s="596"/>
      <c r="H25" s="596"/>
      <c r="I25" s="596"/>
      <c r="J25" s="596"/>
    </row>
    <row r="26" spans="2:10" x14ac:dyDescent="0.25">
      <c r="B26" s="597" t="s">
        <v>97</v>
      </c>
      <c r="C26" s="598">
        <v>33.283000000000001</v>
      </c>
      <c r="D26" s="664">
        <v>3.6475185049857299</v>
      </c>
      <c r="E26" s="665"/>
      <c r="F26" s="591"/>
      <c r="G26" s="591"/>
      <c r="H26" s="591"/>
      <c r="I26" s="591"/>
      <c r="J26" s="591"/>
    </row>
    <row r="27" spans="2:10" x14ac:dyDescent="0.25">
      <c r="C27" s="599"/>
      <c r="D27" s="600"/>
    </row>
    <row r="28" spans="2:10" x14ac:dyDescent="0.25">
      <c r="B28" s="658" t="s">
        <v>692</v>
      </c>
    </row>
  </sheetData>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F8318-95F8-447A-B556-0F1F2F40A5E3}">
  <dimension ref="B2:E11"/>
  <sheetViews>
    <sheetView showGridLines="0" zoomScaleNormal="100" workbookViewId="0">
      <selection activeCell="B9" sqref="A1:XFD1048576"/>
    </sheetView>
  </sheetViews>
  <sheetFormatPr defaultColWidth="9.140625" defaultRowHeight="15" x14ac:dyDescent="0.25"/>
  <cols>
    <col min="1" max="1" width="12" style="601" customWidth="1"/>
    <col min="2" max="8" width="9.140625" style="601"/>
    <col min="9" max="10" width="11" style="601" bestFit="1" customWidth="1"/>
    <col min="11" max="14" width="9.140625" style="601"/>
    <col min="15" max="15" width="13.85546875" style="601" bestFit="1" customWidth="1"/>
    <col min="16" max="16384" width="9.140625" style="601"/>
  </cols>
  <sheetData>
    <row r="2" spans="2:5" ht="15.75" x14ac:dyDescent="0.25">
      <c r="B2" s="147" t="s">
        <v>695</v>
      </c>
    </row>
    <row r="3" spans="2:5" x14ac:dyDescent="0.25">
      <c r="B3" s="569" t="s">
        <v>696</v>
      </c>
    </row>
    <row r="5" spans="2:5" x14ac:dyDescent="0.25">
      <c r="B5" s="602" t="s">
        <v>381</v>
      </c>
      <c r="C5" s="602" t="s">
        <v>76</v>
      </c>
      <c r="D5" s="602" t="s">
        <v>685</v>
      </c>
      <c r="E5" s="602" t="s">
        <v>358</v>
      </c>
    </row>
    <row r="6" spans="2:5" x14ac:dyDescent="0.25">
      <c r="B6" s="603" t="s">
        <v>413</v>
      </c>
      <c r="C6" s="604">
        <v>-8.2993197278911524E-2</v>
      </c>
      <c r="D6" s="604">
        <v>0.12350904193920731</v>
      </c>
      <c r="E6" s="604">
        <v>-4.9792531120331995E-2</v>
      </c>
    </row>
    <row r="7" spans="2:5" x14ac:dyDescent="0.25">
      <c r="B7" s="603" t="s">
        <v>414</v>
      </c>
      <c r="C7" s="604">
        <v>4.8225973131243549E-2</v>
      </c>
      <c r="D7" s="604">
        <v>-2.2602518566354757E-3</v>
      </c>
      <c r="E7" s="604">
        <v>3.0088740987243456E-2</v>
      </c>
    </row>
    <row r="8" spans="2:5" x14ac:dyDescent="0.25">
      <c r="B8" s="603" t="s">
        <v>415</v>
      </c>
      <c r="C8" s="604">
        <v>8.1526452732003429E-2</v>
      </c>
      <c r="D8" s="604">
        <v>-0.19278871740287384</v>
      </c>
      <c r="E8" s="604">
        <v>-0.10966944701884462</v>
      </c>
    </row>
    <row r="9" spans="2:5" x14ac:dyDescent="0.25">
      <c r="B9" s="605" t="s">
        <v>417</v>
      </c>
      <c r="C9" s="606">
        <v>-0.2711370262390671</v>
      </c>
      <c r="D9" s="606">
        <v>-0.28567242894813949</v>
      </c>
      <c r="E9" s="606">
        <v>-7.6521089958939914E-2</v>
      </c>
    </row>
    <row r="10" spans="2:5" x14ac:dyDescent="0.25">
      <c r="B10" s="607"/>
      <c r="C10" s="599"/>
      <c r="D10" s="608"/>
      <c r="E10" s="608"/>
    </row>
    <row r="11" spans="2:5" x14ac:dyDescent="0.25">
      <c r="B11" s="658" t="s">
        <v>692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D7CFB-3349-416A-B921-56784B17B96D}">
  <dimension ref="B2:F20"/>
  <sheetViews>
    <sheetView showGridLines="0" workbookViewId="0">
      <selection activeCell="E20" sqref="A1:XFD1048576"/>
    </sheetView>
  </sheetViews>
  <sheetFormatPr defaultColWidth="9.140625" defaultRowHeight="15" x14ac:dyDescent="0.2"/>
  <cols>
    <col min="1" max="1" width="9.140625" style="609"/>
    <col min="2" max="2" width="13.140625" style="609" customWidth="1"/>
    <col min="3" max="3" width="25.140625" style="609" customWidth="1"/>
    <col min="4" max="4" width="25.5703125" style="609" customWidth="1"/>
    <col min="5" max="5" width="56.42578125" style="609" customWidth="1"/>
    <col min="6" max="6" width="14.28515625" style="609" bestFit="1" customWidth="1"/>
    <col min="7" max="7" width="16" style="609" bestFit="1" customWidth="1"/>
    <col min="8" max="16384" width="9.140625" style="609"/>
  </cols>
  <sheetData>
    <row r="2" spans="2:6" ht="15.75" x14ac:dyDescent="0.25">
      <c r="B2" s="147" t="s">
        <v>697</v>
      </c>
    </row>
    <row r="3" spans="2:6" x14ac:dyDescent="0.2">
      <c r="B3" s="569" t="s">
        <v>710</v>
      </c>
    </row>
    <row r="5" spans="2:6" ht="27.75" customHeight="1" x14ac:dyDescent="0.2">
      <c r="B5" s="610"/>
      <c r="C5" s="1006" t="s">
        <v>699</v>
      </c>
      <c r="D5" s="1006" t="s">
        <v>700</v>
      </c>
      <c r="E5" s="1005" t="s">
        <v>701</v>
      </c>
      <c r="F5" s="611"/>
    </row>
    <row r="6" spans="2:6" x14ac:dyDescent="0.2">
      <c r="B6" s="612" t="s">
        <v>702</v>
      </c>
      <c r="C6" s="613">
        <v>2399</v>
      </c>
      <c r="D6" s="613">
        <v>2296</v>
      </c>
      <c r="E6" s="613">
        <v>154270356.36074057</v>
      </c>
    </row>
    <row r="7" spans="2:6" x14ac:dyDescent="0.2">
      <c r="B7" s="612" t="s">
        <v>703</v>
      </c>
      <c r="C7" s="613">
        <v>3033</v>
      </c>
      <c r="D7" s="613">
        <v>2937</v>
      </c>
      <c r="E7" s="613">
        <v>194708540.71272147</v>
      </c>
    </row>
    <row r="8" spans="2:6" x14ac:dyDescent="0.2">
      <c r="B8" s="612" t="s">
        <v>704</v>
      </c>
      <c r="C8" s="613">
        <v>4260</v>
      </c>
      <c r="D8" s="613">
        <v>4140</v>
      </c>
      <c r="E8" s="613">
        <v>286412502.48855263</v>
      </c>
    </row>
    <row r="9" spans="2:6" x14ac:dyDescent="0.2">
      <c r="B9" s="612" t="s">
        <v>705</v>
      </c>
      <c r="C9" s="613">
        <v>3681</v>
      </c>
      <c r="D9" s="613">
        <v>3618</v>
      </c>
      <c r="E9" s="613">
        <v>260743778.61835554</v>
      </c>
    </row>
    <row r="10" spans="2:6" x14ac:dyDescent="0.2">
      <c r="B10" s="612" t="s">
        <v>706</v>
      </c>
      <c r="C10" s="613">
        <v>4651</v>
      </c>
      <c r="D10" s="613">
        <v>4535</v>
      </c>
      <c r="E10" s="613">
        <v>326830579.33505869</v>
      </c>
    </row>
    <row r="11" spans="2:6" x14ac:dyDescent="0.2">
      <c r="B11" s="612" t="s">
        <v>707</v>
      </c>
      <c r="C11" s="613">
        <v>4739</v>
      </c>
      <c r="D11" s="613">
        <v>4648</v>
      </c>
      <c r="E11" s="613">
        <v>347003782.60003978</v>
      </c>
    </row>
    <row r="12" spans="2:6" x14ac:dyDescent="0.2">
      <c r="B12" s="612" t="s">
        <v>708</v>
      </c>
      <c r="C12" s="613">
        <v>5870</v>
      </c>
      <c r="D12" s="613">
        <f>D11/C11*C12</f>
        <v>5757.2821270310187</v>
      </c>
      <c r="E12" s="613">
        <v>447011751.84990984</v>
      </c>
    </row>
    <row r="13" spans="2:6" x14ac:dyDescent="0.2">
      <c r="B13" s="614" t="s">
        <v>709</v>
      </c>
      <c r="C13" s="615">
        <v>5560</v>
      </c>
      <c r="D13" s="615"/>
      <c r="E13" s="614"/>
    </row>
    <row r="14" spans="2:6" ht="15.75" x14ac:dyDescent="0.25">
      <c r="B14" s="616"/>
      <c r="C14" s="585"/>
      <c r="D14" s="616"/>
      <c r="E14" s="616"/>
    </row>
    <row r="15" spans="2:6" x14ac:dyDescent="0.2">
      <c r="B15" s="617" t="s">
        <v>698</v>
      </c>
    </row>
    <row r="20" spans="6:6" x14ac:dyDescent="0.2">
      <c r="F20" s="618"/>
    </row>
  </sheetData>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F4C22-4417-4DF8-875E-D3E9BE31B189}">
  <dimension ref="A2:CE17"/>
  <sheetViews>
    <sheetView showGridLines="0" zoomScaleNormal="100" workbookViewId="0"/>
  </sheetViews>
  <sheetFormatPr defaultColWidth="9.140625" defaultRowHeight="15" x14ac:dyDescent="0.25"/>
  <cols>
    <col min="1" max="2" width="9.140625" style="601"/>
    <col min="3" max="3" width="15" style="601" customWidth="1"/>
    <col min="4" max="4" width="16.28515625" style="601" customWidth="1"/>
    <col min="5" max="5" width="11" style="601" bestFit="1" customWidth="1"/>
    <col min="6" max="16384" width="9.140625" style="601"/>
  </cols>
  <sheetData>
    <row r="2" spans="1:83" ht="15.75" x14ac:dyDescent="0.25">
      <c r="B2" s="147" t="s">
        <v>711</v>
      </c>
    </row>
    <row r="4" spans="1:83" ht="18.75" customHeight="1" x14ac:dyDescent="0.25"/>
    <row r="5" spans="1:83" s="621" customFormat="1" ht="57" customHeight="1" x14ac:dyDescent="0.25">
      <c r="A5" s="601"/>
      <c r="B5" s="619" t="s">
        <v>427</v>
      </c>
      <c r="C5" s="620" t="s">
        <v>712</v>
      </c>
      <c r="D5" s="620" t="s">
        <v>713</v>
      </c>
      <c r="E5" s="601"/>
      <c r="F5" s="601"/>
      <c r="G5" s="601"/>
      <c r="H5" s="601"/>
      <c r="I5" s="601"/>
      <c r="J5" s="601"/>
      <c r="K5" s="601"/>
      <c r="L5" s="601"/>
      <c r="M5" s="601"/>
      <c r="N5" s="601"/>
      <c r="O5" s="601"/>
      <c r="P5" s="601"/>
      <c r="Q5" s="601"/>
      <c r="R5" s="601"/>
      <c r="S5" s="601"/>
      <c r="T5" s="601"/>
      <c r="U5" s="601"/>
      <c r="V5" s="601"/>
      <c r="W5" s="601"/>
      <c r="X5" s="601"/>
      <c r="Y5" s="601"/>
      <c r="Z5" s="601"/>
      <c r="AA5" s="601"/>
      <c r="AB5" s="601"/>
      <c r="AC5" s="601"/>
      <c r="AD5" s="601"/>
      <c r="AE5" s="601"/>
      <c r="AF5" s="601"/>
      <c r="AG5" s="601"/>
      <c r="AH5" s="601"/>
      <c r="AI5" s="601"/>
      <c r="AJ5" s="601"/>
      <c r="AK5" s="601"/>
      <c r="AL5" s="601"/>
      <c r="AM5" s="601"/>
      <c r="AN5" s="601"/>
      <c r="AO5" s="601"/>
      <c r="AP5" s="601"/>
      <c r="AQ5" s="601"/>
      <c r="AR5" s="601"/>
      <c r="AS5" s="601"/>
      <c r="AT5" s="601"/>
      <c r="AU5" s="601"/>
      <c r="AV5" s="601"/>
      <c r="AW5" s="601"/>
      <c r="AX5" s="601"/>
      <c r="AY5" s="601"/>
      <c r="AZ5" s="601"/>
      <c r="BA5" s="601"/>
      <c r="BB5" s="601"/>
      <c r="BC5" s="601"/>
      <c r="BD5" s="601"/>
      <c r="BE5" s="601"/>
      <c r="BF5" s="601"/>
      <c r="BG5" s="601"/>
      <c r="BH5" s="601"/>
      <c r="BI5" s="601"/>
      <c r="BJ5" s="601"/>
      <c r="BK5" s="601"/>
      <c r="BL5" s="601"/>
      <c r="BM5" s="601"/>
      <c r="BN5" s="601"/>
      <c r="BO5" s="601"/>
      <c r="BP5" s="601"/>
      <c r="BQ5" s="601"/>
      <c r="BR5" s="601"/>
      <c r="BS5" s="601"/>
      <c r="BT5" s="601"/>
      <c r="BU5" s="601"/>
      <c r="BV5" s="601"/>
      <c r="BW5" s="601"/>
      <c r="BX5" s="601"/>
      <c r="BY5" s="601"/>
      <c r="BZ5" s="601"/>
      <c r="CA5" s="601"/>
      <c r="CB5" s="601"/>
      <c r="CC5" s="601"/>
      <c r="CD5" s="601"/>
      <c r="CE5" s="601"/>
    </row>
    <row r="6" spans="1:83" x14ac:dyDescent="0.25">
      <c r="B6" s="622" t="s">
        <v>88</v>
      </c>
      <c r="C6" s="623">
        <v>9.2379711796792316E-2</v>
      </c>
      <c r="D6" s="623">
        <v>0.1388542019542196</v>
      </c>
    </row>
    <row r="7" spans="1:83" x14ac:dyDescent="0.25">
      <c r="B7" s="622" t="s">
        <v>89</v>
      </c>
      <c r="C7" s="623">
        <v>0.1122643248499804</v>
      </c>
      <c r="D7" s="623">
        <v>0.17438234591308477</v>
      </c>
    </row>
    <row r="8" spans="1:83" x14ac:dyDescent="0.25">
      <c r="B8" s="622" t="s">
        <v>90</v>
      </c>
      <c r="C8" s="623">
        <v>0.1085464860370714</v>
      </c>
      <c r="D8" s="623">
        <v>0.18832216584093348</v>
      </c>
    </row>
    <row r="9" spans="1:83" x14ac:dyDescent="0.25">
      <c r="B9" s="622" t="s">
        <v>91</v>
      </c>
      <c r="C9" s="623">
        <v>9.6788808619448455E-2</v>
      </c>
      <c r="D9" s="623">
        <v>0.15437955616381788</v>
      </c>
      <c r="E9" s="623"/>
    </row>
    <row r="10" spans="1:83" x14ac:dyDescent="0.25">
      <c r="B10" s="622" t="s">
        <v>92</v>
      </c>
      <c r="C10" s="623">
        <v>0.10131870042968935</v>
      </c>
      <c r="D10" s="623">
        <v>0.15323840413835785</v>
      </c>
    </row>
    <row r="11" spans="1:83" x14ac:dyDescent="0.25">
      <c r="B11" s="622" t="s">
        <v>93</v>
      </c>
      <c r="C11" s="623">
        <v>8.6683989403884124E-2</v>
      </c>
      <c r="D11" s="623">
        <v>0.13540512084276399</v>
      </c>
    </row>
    <row r="12" spans="1:83" x14ac:dyDescent="0.25">
      <c r="B12" s="622" t="s">
        <v>94</v>
      </c>
      <c r="C12" s="623">
        <v>8.8599107111778166E-2</v>
      </c>
      <c r="D12" s="623">
        <v>0.13792737251253917</v>
      </c>
    </row>
    <row r="13" spans="1:83" x14ac:dyDescent="0.25">
      <c r="B13" s="622" t="s">
        <v>95</v>
      </c>
      <c r="C13" s="623">
        <v>7.5722155127510599E-2</v>
      </c>
      <c r="D13" s="623">
        <v>0.13774894121416098</v>
      </c>
    </row>
    <row r="14" spans="1:83" x14ac:dyDescent="0.25">
      <c r="B14" s="622" t="s">
        <v>96</v>
      </c>
      <c r="C14" s="623">
        <v>0.11544333119365911</v>
      </c>
      <c r="D14" s="623">
        <v>0.20247362541648464</v>
      </c>
    </row>
    <row r="15" spans="1:83" x14ac:dyDescent="0.25">
      <c r="B15" s="624" t="s">
        <v>97</v>
      </c>
      <c r="C15" s="606">
        <v>0.1140535208164328</v>
      </c>
      <c r="D15" s="606">
        <v>0.19027260556039069</v>
      </c>
    </row>
    <row r="16" spans="1:83" x14ac:dyDescent="0.25">
      <c r="B16" s="625"/>
      <c r="C16" s="625"/>
    </row>
    <row r="17" spans="2:2" x14ac:dyDescent="0.25">
      <c r="B17" s="617" t="s">
        <v>692</v>
      </c>
    </row>
  </sheetData>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CDCBD-A0B7-41AE-96CB-C99D640EA26A}">
  <dimension ref="A2:G91"/>
  <sheetViews>
    <sheetView showGridLines="0" zoomScaleNormal="100" workbookViewId="0">
      <selection activeCell="K15" sqref="K15"/>
    </sheetView>
  </sheetViews>
  <sheetFormatPr defaultColWidth="8.7109375" defaultRowHeight="15" x14ac:dyDescent="0.25"/>
  <cols>
    <col min="1" max="1" width="8.5703125" style="626" customWidth="1"/>
    <col min="2" max="2" width="11.28515625" style="626" customWidth="1"/>
    <col min="3" max="3" width="41.42578125" style="626" customWidth="1"/>
    <col min="4" max="4" width="33.5703125" style="626" customWidth="1"/>
    <col min="5" max="16384" width="8.7109375" style="626"/>
  </cols>
  <sheetData>
    <row r="2" spans="1:7" ht="15.75" x14ac:dyDescent="0.25">
      <c r="B2" s="147" t="s">
        <v>993</v>
      </c>
    </row>
    <row r="4" spans="1:7" ht="29.25" customHeight="1" x14ac:dyDescent="0.3">
      <c r="A4" s="627"/>
      <c r="B4" s="602"/>
      <c r="C4" s="602" t="s">
        <v>714</v>
      </c>
      <c r="D4" s="602" t="s">
        <v>715</v>
      </c>
      <c r="E4" s="957"/>
      <c r="F4" s="957"/>
      <c r="G4" s="957"/>
    </row>
    <row r="5" spans="1:7" x14ac:dyDescent="0.25">
      <c r="A5" s="627"/>
      <c r="B5" s="603" t="s">
        <v>468</v>
      </c>
      <c r="C5" s="628">
        <v>117.10021802687123</v>
      </c>
      <c r="D5" s="628">
        <v>87.155893767931147</v>
      </c>
    </row>
    <row r="6" spans="1:7" x14ac:dyDescent="0.25">
      <c r="A6" s="627"/>
      <c r="B6" s="603" t="s">
        <v>469</v>
      </c>
      <c r="C6" s="628">
        <v>106.77962287730828</v>
      </c>
      <c r="D6" s="628">
        <v>84.676509635974298</v>
      </c>
    </row>
    <row r="7" spans="1:7" x14ac:dyDescent="0.25">
      <c r="A7" s="627"/>
      <c r="B7" s="603" t="s">
        <v>470</v>
      </c>
      <c r="C7" s="628">
        <v>107.16183387902029</v>
      </c>
      <c r="D7" s="628">
        <v>87.612434543595</v>
      </c>
    </row>
    <row r="8" spans="1:7" x14ac:dyDescent="0.25">
      <c r="A8" s="627"/>
      <c r="B8" s="603" t="s">
        <v>471</v>
      </c>
      <c r="C8" s="628">
        <v>105.42849424493083</v>
      </c>
      <c r="D8" s="628">
        <v>86.072730813401904</v>
      </c>
    </row>
    <row r="9" spans="1:7" x14ac:dyDescent="0.25">
      <c r="A9" s="627"/>
      <c r="B9" s="603" t="s">
        <v>472</v>
      </c>
      <c r="C9" s="628">
        <v>111.80844251224715</v>
      </c>
      <c r="D9" s="628">
        <v>92.671673498617139</v>
      </c>
    </row>
    <row r="10" spans="1:7" x14ac:dyDescent="0.25">
      <c r="A10" s="627"/>
      <c r="B10" s="603" t="s">
        <v>473</v>
      </c>
      <c r="C10" s="628">
        <v>112.44023026954623</v>
      </c>
      <c r="D10" s="628">
        <v>94.27782119835922</v>
      </c>
    </row>
    <row r="11" spans="1:7" x14ac:dyDescent="0.25">
      <c r="A11" s="627"/>
      <c r="B11" s="603" t="s">
        <v>474</v>
      </c>
      <c r="C11" s="628">
        <v>112.59768996524218</v>
      </c>
      <c r="D11" s="628">
        <v>94.143761943827826</v>
      </c>
    </row>
    <row r="12" spans="1:7" x14ac:dyDescent="0.25">
      <c r="A12" s="627"/>
      <c r="B12" s="603" t="s">
        <v>475</v>
      </c>
      <c r="C12" s="628">
        <v>116.0958943890076</v>
      </c>
      <c r="D12" s="628">
        <v>100.43699855421687</v>
      </c>
    </row>
    <row r="13" spans="1:7" x14ac:dyDescent="0.25">
      <c r="A13" s="627"/>
      <c r="B13" s="603" t="s">
        <v>476</v>
      </c>
      <c r="C13" s="628">
        <v>111.39265762756526</v>
      </c>
      <c r="D13" s="628">
        <v>100.08570900268526</v>
      </c>
    </row>
    <row r="14" spans="1:7" x14ac:dyDescent="0.25">
      <c r="A14" s="627"/>
      <c r="B14" s="603" t="s">
        <v>477</v>
      </c>
      <c r="C14" s="628">
        <v>115.47502793273188</v>
      </c>
      <c r="D14" s="628">
        <v>101.49220259836332</v>
      </c>
    </row>
    <row r="15" spans="1:7" x14ac:dyDescent="0.25">
      <c r="A15" s="627"/>
      <c r="B15" s="603" t="s">
        <v>478</v>
      </c>
      <c r="C15" s="628">
        <v>110.94540598932603</v>
      </c>
      <c r="D15" s="628">
        <v>103.25936895188769</v>
      </c>
    </row>
    <row r="16" spans="1:7" x14ac:dyDescent="0.25">
      <c r="A16" s="627"/>
      <c r="B16" s="603" t="s">
        <v>479</v>
      </c>
      <c r="C16" s="628">
        <v>118.04664764300743</v>
      </c>
      <c r="D16" s="628">
        <v>107.59446934908604</v>
      </c>
    </row>
    <row r="17" spans="1:4" x14ac:dyDescent="0.25">
      <c r="A17" s="627"/>
      <c r="B17" s="603" t="s">
        <v>480</v>
      </c>
      <c r="C17" s="628">
        <v>111.33346585501005</v>
      </c>
      <c r="D17" s="628">
        <v>106.5615969984551</v>
      </c>
    </row>
    <row r="18" spans="1:4" x14ac:dyDescent="0.25">
      <c r="A18" s="627"/>
      <c r="B18" s="603" t="s">
        <v>481</v>
      </c>
      <c r="C18" s="628">
        <v>110.95727524378162</v>
      </c>
      <c r="D18" s="628">
        <v>109.18667129649725</v>
      </c>
    </row>
    <row r="19" spans="1:4" x14ac:dyDescent="0.25">
      <c r="A19" s="627"/>
      <c r="B19" s="603" t="s">
        <v>482</v>
      </c>
      <c r="C19" s="628">
        <v>108.83958196918383</v>
      </c>
      <c r="D19" s="628">
        <v>109.30940294042225</v>
      </c>
    </row>
    <row r="20" spans="1:4" x14ac:dyDescent="0.25">
      <c r="A20" s="627"/>
      <c r="B20" s="603" t="s">
        <v>483</v>
      </c>
      <c r="C20" s="628">
        <v>111.70480900395845</v>
      </c>
      <c r="D20" s="628">
        <v>112.63407047654974</v>
      </c>
    </row>
    <row r="21" spans="1:4" x14ac:dyDescent="0.25">
      <c r="A21" s="627"/>
      <c r="B21" s="603" t="s">
        <v>484</v>
      </c>
      <c r="C21" s="628">
        <v>113.24447622435206</v>
      </c>
      <c r="D21" s="628">
        <v>115.06536064223961</v>
      </c>
    </row>
    <row r="22" spans="1:4" x14ac:dyDescent="0.25">
      <c r="A22" s="627"/>
      <c r="B22" s="603" t="s">
        <v>485</v>
      </c>
      <c r="C22" s="628">
        <v>112.39697722566453</v>
      </c>
      <c r="D22" s="628">
        <v>115.33460195360195</v>
      </c>
    </row>
    <row r="23" spans="1:4" x14ac:dyDescent="0.25">
      <c r="A23" s="627"/>
      <c r="B23" s="603" t="s">
        <v>486</v>
      </c>
      <c r="C23" s="628">
        <v>113.82023354436413</v>
      </c>
      <c r="D23" s="628">
        <v>116.86712943569502</v>
      </c>
    </row>
    <row r="24" spans="1:4" x14ac:dyDescent="0.25">
      <c r="A24" s="627"/>
      <c r="B24" s="603" t="s">
        <v>487</v>
      </c>
      <c r="C24" s="628">
        <v>120.23560697868665</v>
      </c>
      <c r="D24" s="628">
        <v>123.56856523040094</v>
      </c>
    </row>
    <row r="25" spans="1:4" x14ac:dyDescent="0.25">
      <c r="A25" s="627"/>
      <c r="B25" s="603" t="s">
        <v>488</v>
      </c>
      <c r="C25" s="628">
        <v>122.55992959920114</v>
      </c>
      <c r="D25" s="628">
        <v>125.60816360272406</v>
      </c>
    </row>
    <row r="26" spans="1:4" x14ac:dyDescent="0.25">
      <c r="A26" s="627"/>
      <c r="B26" s="603" t="s">
        <v>489</v>
      </c>
      <c r="C26" s="628">
        <v>126.69470609558624</v>
      </c>
      <c r="D26" s="628">
        <v>129.08842821011672</v>
      </c>
    </row>
    <row r="27" spans="1:4" x14ac:dyDescent="0.25">
      <c r="A27" s="627"/>
      <c r="B27" s="603" t="s">
        <v>490</v>
      </c>
      <c r="C27" s="628">
        <v>127.55020954750051</v>
      </c>
      <c r="D27" s="628">
        <v>129.20389818822539</v>
      </c>
    </row>
    <row r="28" spans="1:4" x14ac:dyDescent="0.25">
      <c r="A28" s="627"/>
      <c r="B28" s="603" t="s">
        <v>491</v>
      </c>
      <c r="C28" s="628">
        <v>127.38660630646635</v>
      </c>
      <c r="D28" s="628">
        <v>126.38562605896307</v>
      </c>
    </row>
    <row r="29" spans="1:4" x14ac:dyDescent="0.25">
      <c r="A29" s="627"/>
      <c r="B29" s="603" t="s">
        <v>492</v>
      </c>
      <c r="C29" s="628">
        <v>125.24642731128613</v>
      </c>
      <c r="D29" s="628">
        <v>122.65218646164068</v>
      </c>
    </row>
    <row r="30" spans="1:4" x14ac:dyDescent="0.25">
      <c r="A30" s="627"/>
      <c r="B30" s="603" t="s">
        <v>493</v>
      </c>
      <c r="C30" s="628">
        <v>129.22997042212711</v>
      </c>
      <c r="D30" s="628">
        <v>120.8845356045545</v>
      </c>
    </row>
    <row r="31" spans="1:4" x14ac:dyDescent="0.25">
      <c r="A31" s="627"/>
      <c r="B31" s="603" t="s">
        <v>494</v>
      </c>
      <c r="C31" s="628">
        <v>130.27274215852569</v>
      </c>
      <c r="D31" s="628">
        <v>120.4264645482822</v>
      </c>
    </row>
    <row r="32" spans="1:4" x14ac:dyDescent="0.25">
      <c r="A32" s="627"/>
      <c r="B32" s="603" t="s">
        <v>495</v>
      </c>
      <c r="C32" s="628">
        <v>126.66163327944768</v>
      </c>
      <c r="D32" s="628">
        <v>115.92203099339601</v>
      </c>
    </row>
    <row r="33" spans="1:4" x14ac:dyDescent="0.25">
      <c r="A33" s="627"/>
      <c r="B33" s="603" t="s">
        <v>496</v>
      </c>
      <c r="C33" s="628">
        <v>128.21628702164375</v>
      </c>
      <c r="D33" s="628">
        <v>115.97750394695294</v>
      </c>
    </row>
    <row r="34" spans="1:4" x14ac:dyDescent="0.25">
      <c r="A34" s="627"/>
      <c r="B34" s="603" t="s">
        <v>497</v>
      </c>
      <c r="C34" s="628">
        <v>125.12237841771692</v>
      </c>
      <c r="D34" s="628">
        <v>112.19280943853364</v>
      </c>
    </row>
    <row r="35" spans="1:4" x14ac:dyDescent="0.25">
      <c r="A35" s="627"/>
      <c r="B35" s="603" t="s">
        <v>498</v>
      </c>
      <c r="C35" s="628">
        <v>126.17278910476024</v>
      </c>
      <c r="D35" s="628">
        <v>111.15099056102572</v>
      </c>
    </row>
    <row r="36" spans="1:4" x14ac:dyDescent="0.25">
      <c r="A36" s="627"/>
      <c r="B36" s="603" t="s">
        <v>499</v>
      </c>
      <c r="C36" s="628">
        <v>123.56448468068444</v>
      </c>
      <c r="D36" s="628">
        <v>109.26308125930655</v>
      </c>
    </row>
    <row r="37" spans="1:4" x14ac:dyDescent="0.25">
      <c r="A37" s="627"/>
      <c r="B37" s="603" t="s">
        <v>500</v>
      </c>
      <c r="C37" s="628">
        <v>120.07920173285316</v>
      </c>
      <c r="D37" s="628">
        <v>106.64346303810868</v>
      </c>
    </row>
    <row r="38" spans="1:4" x14ac:dyDescent="0.25">
      <c r="A38" s="627"/>
      <c r="B38" s="603" t="s">
        <v>501</v>
      </c>
      <c r="C38" s="628">
        <v>118.40336783225843</v>
      </c>
      <c r="D38" s="628">
        <v>105.00287900412306</v>
      </c>
    </row>
    <row r="39" spans="1:4" x14ac:dyDescent="0.25">
      <c r="A39" s="627"/>
      <c r="B39" s="603" t="s">
        <v>502</v>
      </c>
      <c r="C39" s="628">
        <v>116.073803495509</v>
      </c>
      <c r="D39" s="628">
        <v>103.68643075302791</v>
      </c>
    </row>
    <row r="40" spans="1:4" x14ac:dyDescent="0.25">
      <c r="A40" s="627"/>
      <c r="B40" s="603" t="s">
        <v>503</v>
      </c>
      <c r="C40" s="628">
        <v>114.0832510221025</v>
      </c>
      <c r="D40" s="628">
        <v>103.95151658767772</v>
      </c>
    </row>
    <row r="41" spans="1:4" x14ac:dyDescent="0.25">
      <c r="A41" s="627"/>
      <c r="B41" s="603" t="s">
        <v>504</v>
      </c>
      <c r="C41" s="628">
        <v>112.07184703606843</v>
      </c>
      <c r="D41" s="628">
        <v>103.23532498944553</v>
      </c>
    </row>
    <row r="42" spans="1:4" x14ac:dyDescent="0.25">
      <c r="A42" s="627"/>
      <c r="B42" s="603" t="s">
        <v>505</v>
      </c>
      <c r="C42" s="628">
        <v>109.68473205851281</v>
      </c>
      <c r="D42" s="628">
        <v>105.14093148148149</v>
      </c>
    </row>
    <row r="43" spans="1:4" x14ac:dyDescent="0.25">
      <c r="A43" s="627"/>
      <c r="B43" s="603" t="s">
        <v>506</v>
      </c>
      <c r="C43" s="628">
        <v>107.36047041331787</v>
      </c>
      <c r="D43" s="628">
        <v>106.64654323728993</v>
      </c>
    </row>
    <row r="44" spans="1:4" x14ac:dyDescent="0.25">
      <c r="A44" s="627"/>
      <c r="B44" s="603" t="s">
        <v>507</v>
      </c>
      <c r="C44" s="628">
        <v>109.63222232658687</v>
      </c>
      <c r="D44" s="628">
        <v>107.98091896385283</v>
      </c>
    </row>
    <row r="45" spans="1:4" x14ac:dyDescent="0.25">
      <c r="A45" s="627"/>
      <c r="B45" s="603" t="s">
        <v>508</v>
      </c>
      <c r="C45" s="628">
        <v>112.62493189005576</v>
      </c>
      <c r="D45" s="628">
        <v>108.32234309623431</v>
      </c>
    </row>
    <row r="46" spans="1:4" x14ac:dyDescent="0.25">
      <c r="A46" s="627"/>
      <c r="B46" s="603" t="s">
        <v>509</v>
      </c>
      <c r="C46" s="628">
        <v>111.21262249183361</v>
      </c>
      <c r="D46" s="628">
        <v>108.01651651596906</v>
      </c>
    </row>
    <row r="47" spans="1:4" x14ac:dyDescent="0.25">
      <c r="A47" s="627"/>
      <c r="B47" s="603" t="s">
        <v>520</v>
      </c>
      <c r="C47" s="628">
        <v>113.05720522168232</v>
      </c>
      <c r="D47" s="628">
        <v>107.86111264894592</v>
      </c>
    </row>
    <row r="48" spans="1:4" x14ac:dyDescent="0.25">
      <c r="A48" s="627"/>
      <c r="B48" s="603" t="s">
        <v>510</v>
      </c>
      <c r="C48" s="628">
        <v>107.14620563790136</v>
      </c>
      <c r="D48" s="628">
        <v>104.6154158998896</v>
      </c>
    </row>
    <row r="49" spans="1:4" x14ac:dyDescent="0.25">
      <c r="A49" s="627"/>
      <c r="B49" s="603" t="s">
        <v>511</v>
      </c>
      <c r="C49" s="628">
        <v>105.06444454286878</v>
      </c>
      <c r="D49" s="628">
        <v>104.31969135802468</v>
      </c>
    </row>
    <row r="50" spans="1:4" x14ac:dyDescent="0.25">
      <c r="A50" s="627"/>
      <c r="B50" s="603" t="s">
        <v>512</v>
      </c>
      <c r="C50" s="628">
        <v>102.60456638211028</v>
      </c>
      <c r="D50" s="628">
        <v>103.40964899582202</v>
      </c>
    </row>
    <row r="51" spans="1:4" x14ac:dyDescent="0.25">
      <c r="A51" s="627"/>
      <c r="B51" s="603" t="s">
        <v>513</v>
      </c>
      <c r="C51" s="628">
        <v>103.40814512124273</v>
      </c>
      <c r="D51" s="628">
        <v>103.77610959381185</v>
      </c>
    </row>
    <row r="52" spans="1:4" x14ac:dyDescent="0.25">
      <c r="A52" s="627"/>
      <c r="B52" s="603" t="s">
        <v>514</v>
      </c>
      <c r="C52" s="628">
        <v>103.46277907544842</v>
      </c>
      <c r="D52" s="628">
        <v>102.83209818964565</v>
      </c>
    </row>
    <row r="53" spans="1:4" x14ac:dyDescent="0.25">
      <c r="A53" s="627"/>
      <c r="B53" s="603" t="s">
        <v>515</v>
      </c>
      <c r="C53" s="628">
        <v>100.19811348553829</v>
      </c>
      <c r="D53" s="628">
        <v>102.59665108285904</v>
      </c>
    </row>
    <row r="54" spans="1:4" x14ac:dyDescent="0.25">
      <c r="A54" s="627"/>
      <c r="B54" s="603" t="s">
        <v>516</v>
      </c>
      <c r="C54" s="628">
        <v>105.31367440864985</v>
      </c>
      <c r="D54" s="628">
        <v>104.08534908360906</v>
      </c>
    </row>
    <row r="55" spans="1:4" x14ac:dyDescent="0.25">
      <c r="A55" s="627"/>
      <c r="B55" s="603" t="s">
        <v>517</v>
      </c>
      <c r="C55" s="628">
        <v>104.8243953122318</v>
      </c>
      <c r="D55" s="628">
        <v>103.94724384402366</v>
      </c>
    </row>
    <row r="56" spans="1:4" x14ac:dyDescent="0.25">
      <c r="A56" s="627"/>
      <c r="B56" s="603" t="s">
        <v>518</v>
      </c>
      <c r="C56" s="628">
        <v>104.61518161681632</v>
      </c>
      <c r="D56" s="628">
        <v>103.32680564933602</v>
      </c>
    </row>
    <row r="57" spans="1:4" x14ac:dyDescent="0.25">
      <c r="A57" s="627"/>
      <c r="B57" s="603" t="s">
        <v>519</v>
      </c>
      <c r="C57" s="628">
        <v>102.46849001258774</v>
      </c>
      <c r="D57" s="628">
        <v>102.18964028574644</v>
      </c>
    </row>
    <row r="58" spans="1:4" x14ac:dyDescent="0.25">
      <c r="A58" s="627"/>
      <c r="B58" s="603" t="s">
        <v>386</v>
      </c>
      <c r="C58" s="628">
        <v>99.687688983296297</v>
      </c>
      <c r="D58" s="628">
        <v>99.616673777761207</v>
      </c>
    </row>
    <row r="59" spans="1:4" x14ac:dyDescent="0.25">
      <c r="A59" s="627"/>
      <c r="B59" s="603" t="s">
        <v>387</v>
      </c>
      <c r="C59" s="628">
        <v>99.431270800062421</v>
      </c>
      <c r="D59" s="628">
        <v>99.515890580540258</v>
      </c>
    </row>
    <row r="60" spans="1:4" x14ac:dyDescent="0.25">
      <c r="A60" s="627"/>
      <c r="B60" s="603" t="s">
        <v>388</v>
      </c>
      <c r="C60" s="628">
        <v>98.412550204053531</v>
      </c>
      <c r="D60" s="628">
        <v>98.718141502178909</v>
      </c>
    </row>
    <row r="61" spans="1:4" x14ac:dyDescent="0.25">
      <c r="A61" s="627"/>
      <c r="B61" s="603" t="s">
        <v>389</v>
      </c>
      <c r="C61" s="628">
        <v>96.772820230003575</v>
      </c>
      <c r="D61" s="628">
        <v>98.963233411892659</v>
      </c>
    </row>
    <row r="62" spans="1:4" x14ac:dyDescent="0.25">
      <c r="A62" s="627"/>
      <c r="B62" s="603" t="s">
        <v>390</v>
      </c>
      <c r="C62" s="628">
        <v>93.54165948472243</v>
      </c>
      <c r="D62" s="628">
        <v>97.197497394242177</v>
      </c>
    </row>
    <row r="63" spans="1:4" x14ac:dyDescent="0.25">
      <c r="A63" s="627"/>
      <c r="B63" s="603" t="s">
        <v>391</v>
      </c>
      <c r="C63" s="628">
        <v>92.224167398752158</v>
      </c>
      <c r="D63" s="628">
        <v>97.162159127280489</v>
      </c>
    </row>
    <row r="64" spans="1:4" x14ac:dyDescent="0.25">
      <c r="A64" s="627"/>
      <c r="B64" s="603" t="s">
        <v>392</v>
      </c>
      <c r="C64" s="628">
        <v>89.312900692923762</v>
      </c>
      <c r="D64" s="628">
        <v>95.554646286136318</v>
      </c>
    </row>
    <row r="65" spans="1:4" x14ac:dyDescent="0.25">
      <c r="A65" s="627"/>
      <c r="B65" s="603" t="s">
        <v>393</v>
      </c>
      <c r="C65" s="628">
        <v>87.07291692653564</v>
      </c>
      <c r="D65" s="628">
        <v>94.34222240530039</v>
      </c>
    </row>
    <row r="66" spans="1:4" x14ac:dyDescent="0.25">
      <c r="A66" s="627"/>
      <c r="B66" s="603" t="s">
        <v>394</v>
      </c>
      <c r="C66" s="628">
        <v>87.564977240133587</v>
      </c>
      <c r="D66" s="628">
        <v>96.517809889771314</v>
      </c>
    </row>
    <row r="67" spans="1:4" x14ac:dyDescent="0.25">
      <c r="A67" s="627"/>
      <c r="B67" s="603" t="s">
        <v>395</v>
      </c>
      <c r="C67" s="628">
        <v>85.307366478072339</v>
      </c>
      <c r="D67" s="628">
        <v>95.813435535653923</v>
      </c>
    </row>
    <row r="68" spans="1:4" x14ac:dyDescent="0.25">
      <c r="A68" s="627"/>
      <c r="B68" s="603" t="s">
        <v>396</v>
      </c>
      <c r="C68" s="628">
        <v>85.192401477877596</v>
      </c>
      <c r="D68" s="628">
        <v>97.883211871213888</v>
      </c>
    </row>
    <row r="69" spans="1:4" x14ac:dyDescent="0.25">
      <c r="A69" s="627"/>
      <c r="B69" s="603" t="s">
        <v>397</v>
      </c>
      <c r="C69" s="628">
        <v>85.085707248546228</v>
      </c>
      <c r="D69" s="628">
        <v>97.691256826983533</v>
      </c>
    </row>
    <row r="70" spans="1:4" x14ac:dyDescent="0.25">
      <c r="A70" s="627"/>
      <c r="B70" s="603" t="s">
        <v>398</v>
      </c>
      <c r="C70" s="628">
        <v>83.005721698361356</v>
      </c>
      <c r="D70" s="628">
        <v>96.10229500978474</v>
      </c>
    </row>
    <row r="71" spans="1:4" x14ac:dyDescent="0.25">
      <c r="A71" s="627"/>
      <c r="B71" s="603" t="s">
        <v>399</v>
      </c>
      <c r="C71" s="628">
        <v>83.582414661352317</v>
      </c>
      <c r="D71" s="628">
        <v>97.408595317725741</v>
      </c>
    </row>
    <row r="72" spans="1:4" x14ac:dyDescent="0.25">
      <c r="A72" s="627"/>
      <c r="B72" s="603" t="s">
        <v>400</v>
      </c>
      <c r="C72" s="628">
        <v>81.691880336646449</v>
      </c>
      <c r="D72" s="628">
        <v>96.807307692307702</v>
      </c>
    </row>
    <row r="73" spans="1:4" x14ac:dyDescent="0.25">
      <c r="A73" s="627"/>
      <c r="B73" s="603" t="s">
        <v>401</v>
      </c>
      <c r="C73" s="628">
        <v>83.653728349647366</v>
      </c>
      <c r="D73" s="628">
        <v>98.987010538641684</v>
      </c>
    </row>
    <row r="74" spans="1:4" x14ac:dyDescent="0.25">
      <c r="A74" s="627"/>
      <c r="B74" s="603" t="s">
        <v>402</v>
      </c>
      <c r="C74" s="628">
        <v>83.060272204673495</v>
      </c>
      <c r="D74" s="628">
        <v>100.35827598975528</v>
      </c>
    </row>
    <row r="75" spans="1:4" x14ac:dyDescent="0.25">
      <c r="A75" s="627"/>
      <c r="B75" s="603" t="s">
        <v>403</v>
      </c>
      <c r="C75" s="628">
        <v>81.929352006232548</v>
      </c>
      <c r="D75" s="628">
        <v>99.689495583307931</v>
      </c>
    </row>
    <row r="76" spans="1:4" x14ac:dyDescent="0.25">
      <c r="A76" s="627"/>
      <c r="B76" s="603" t="s">
        <v>404</v>
      </c>
      <c r="C76" s="628">
        <v>80.897502677968049</v>
      </c>
      <c r="D76" s="628">
        <v>101.55185645803185</v>
      </c>
    </row>
    <row r="77" spans="1:4" x14ac:dyDescent="0.25">
      <c r="A77" s="627"/>
      <c r="B77" s="603" t="s">
        <v>405</v>
      </c>
      <c r="C77" s="628">
        <v>84.182253458573896</v>
      </c>
      <c r="D77" s="628">
        <v>103.72522605266315</v>
      </c>
    </row>
    <row r="78" spans="1:4" x14ac:dyDescent="0.25">
      <c r="A78" s="627"/>
      <c r="B78" s="603" t="s">
        <v>406</v>
      </c>
      <c r="C78" s="628">
        <v>84.91068220313899</v>
      </c>
      <c r="D78" s="628">
        <v>106.72180146390251</v>
      </c>
    </row>
    <row r="79" spans="1:4" x14ac:dyDescent="0.25">
      <c r="A79" s="627"/>
      <c r="B79" s="603" t="s">
        <v>407</v>
      </c>
      <c r="C79" s="628">
        <v>85.755168943835912</v>
      </c>
      <c r="D79" s="628">
        <v>107.08365658281308</v>
      </c>
    </row>
    <row r="80" spans="1:4" x14ac:dyDescent="0.25">
      <c r="A80" s="627"/>
      <c r="B80" s="603" t="s">
        <v>408</v>
      </c>
      <c r="C80" s="628">
        <v>86.450852238444668</v>
      </c>
      <c r="D80" s="628">
        <v>109.79856564280027</v>
      </c>
    </row>
    <row r="81" spans="1:4" x14ac:dyDescent="0.25">
      <c r="A81" s="627"/>
      <c r="B81" s="603" t="s">
        <v>409</v>
      </c>
      <c r="C81" s="628">
        <v>86.491202855839575</v>
      </c>
      <c r="D81" s="628">
        <v>109.61417497122433</v>
      </c>
    </row>
    <row r="82" spans="1:4" x14ac:dyDescent="0.25">
      <c r="A82" s="627"/>
      <c r="B82" s="603" t="s">
        <v>410</v>
      </c>
      <c r="C82" s="628">
        <v>86.606984093970638</v>
      </c>
      <c r="D82" s="628">
        <v>110.64855489154493</v>
      </c>
    </row>
    <row r="83" spans="1:4" x14ac:dyDescent="0.25">
      <c r="A83" s="627"/>
      <c r="B83" s="603" t="s">
        <v>411</v>
      </c>
      <c r="C83" s="628">
        <v>85.377529583068764</v>
      </c>
      <c r="D83" s="628">
        <v>109.16455052803296</v>
      </c>
    </row>
    <row r="84" spans="1:4" x14ac:dyDescent="0.25">
      <c r="A84" s="627"/>
      <c r="B84" s="603" t="s">
        <v>412</v>
      </c>
      <c r="C84" s="628">
        <v>86.24204028160392</v>
      </c>
      <c r="D84" s="628">
        <v>108.83633225240773</v>
      </c>
    </row>
    <row r="85" spans="1:4" x14ac:dyDescent="0.25">
      <c r="A85" s="627"/>
      <c r="B85" s="603" t="s">
        <v>413</v>
      </c>
      <c r="C85" s="628">
        <v>88.621165818430484</v>
      </c>
      <c r="D85" s="628">
        <v>113.10230669109141</v>
      </c>
    </row>
    <row r="86" spans="1:4" x14ac:dyDescent="0.25">
      <c r="B86" s="603" t="s">
        <v>414</v>
      </c>
      <c r="C86" s="628">
        <v>87.221315453885865</v>
      </c>
      <c r="D86" s="628">
        <v>114.2267333994851</v>
      </c>
    </row>
    <row r="87" spans="1:4" x14ac:dyDescent="0.25">
      <c r="B87" s="603" t="s">
        <v>415</v>
      </c>
      <c r="C87" s="628">
        <v>88.601663711849127</v>
      </c>
      <c r="D87" s="628">
        <v>114.54753314332035</v>
      </c>
    </row>
    <row r="88" spans="1:4" x14ac:dyDescent="0.25">
      <c r="B88" s="605" t="s">
        <v>417</v>
      </c>
      <c r="C88" s="629">
        <v>91.940815411459511</v>
      </c>
      <c r="D88" s="629">
        <v>116.03618761610967</v>
      </c>
    </row>
    <row r="90" spans="1:4" x14ac:dyDescent="0.25">
      <c r="B90" s="607" t="s">
        <v>716</v>
      </c>
    </row>
    <row r="91" spans="1:4" x14ac:dyDescent="0.25">
      <c r="B91" s="630" t="s">
        <v>717</v>
      </c>
    </row>
  </sheetData>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E0729-C565-46ED-8964-15C632AC4D0B}">
  <dimension ref="B2:K36"/>
  <sheetViews>
    <sheetView showGridLines="0" topLeftCell="A13" zoomScaleNormal="100" workbookViewId="0">
      <selection activeCell="B3" sqref="B3"/>
    </sheetView>
  </sheetViews>
  <sheetFormatPr defaultColWidth="9.140625" defaultRowHeight="14.25" x14ac:dyDescent="0.2"/>
  <cols>
    <col min="1" max="2" width="9.140625" style="631"/>
    <col min="3" max="3" width="23.5703125" style="632" customWidth="1"/>
    <col min="4" max="4" width="8.140625" style="632" customWidth="1"/>
    <col min="5" max="5" width="9.5703125" style="632" customWidth="1"/>
    <col min="6" max="6" width="19.5703125" style="631" customWidth="1"/>
    <col min="7" max="7" width="23.5703125" style="631" customWidth="1"/>
    <col min="8" max="8" width="26.28515625" style="631" customWidth="1"/>
    <col min="9" max="16384" width="9.140625" style="631"/>
  </cols>
  <sheetData>
    <row r="2" spans="2:11" ht="15.75" x14ac:dyDescent="0.25">
      <c r="B2" s="666" t="s">
        <v>718</v>
      </c>
    </row>
    <row r="3" spans="2:11" x14ac:dyDescent="0.2">
      <c r="B3" s="667" t="s">
        <v>719</v>
      </c>
    </row>
    <row r="5" spans="2:11" s="634" customFormat="1" ht="59.25" customHeight="1" x14ac:dyDescent="0.2">
      <c r="B5" s="602"/>
      <c r="C5" s="668" t="s">
        <v>948</v>
      </c>
      <c r="D5" s="668" t="s">
        <v>949</v>
      </c>
      <c r="E5" s="668" t="s">
        <v>950</v>
      </c>
      <c r="F5" s="668" t="s">
        <v>721</v>
      </c>
      <c r="G5" s="668" t="s">
        <v>722</v>
      </c>
      <c r="H5" s="668" t="s">
        <v>723</v>
      </c>
      <c r="I5" s="633"/>
      <c r="J5" s="633"/>
      <c r="K5" s="633"/>
    </row>
    <row r="6" spans="2:11" x14ac:dyDescent="0.2">
      <c r="B6" s="603" t="s">
        <v>389</v>
      </c>
      <c r="C6" s="628">
        <v>1.5306122448979664</v>
      </c>
      <c r="D6" s="628">
        <v>1.9269776876267741</v>
      </c>
      <c r="E6" s="628">
        <v>-0.36556995679627846</v>
      </c>
      <c r="F6" s="628">
        <v>101.71859296482411</v>
      </c>
      <c r="G6" s="628">
        <v>100.70646766169153</v>
      </c>
      <c r="H6" s="628">
        <v>101.27751834556369</v>
      </c>
      <c r="I6" s="635"/>
      <c r="J6" s="635"/>
      <c r="K6" s="635"/>
    </row>
    <row r="7" spans="2:11" x14ac:dyDescent="0.2">
      <c r="B7" s="603" t="s">
        <v>390</v>
      </c>
      <c r="C7" s="628">
        <v>-2.7586206896551602</v>
      </c>
      <c r="D7" s="628">
        <v>1.4985014985014971</v>
      </c>
      <c r="E7" s="628">
        <v>-0.66555740432612254</v>
      </c>
      <c r="F7" s="628">
        <v>101.60081053698076</v>
      </c>
      <c r="G7" s="628">
        <v>98.700787401574814</v>
      </c>
      <c r="H7" s="628">
        <v>100.78391959798995</v>
      </c>
      <c r="I7" s="635"/>
      <c r="J7" s="635"/>
      <c r="K7" s="635"/>
    </row>
    <row r="8" spans="2:11" x14ac:dyDescent="0.2">
      <c r="B8" s="603" t="s">
        <v>391</v>
      </c>
      <c r="C8" s="628">
        <v>-2.4850894632206746</v>
      </c>
      <c r="D8" s="628">
        <v>1.5825914935707459</v>
      </c>
      <c r="E8" s="628">
        <v>-0.13346680013346202</v>
      </c>
      <c r="F8" s="628">
        <v>103.27217125382265</v>
      </c>
      <c r="G8" s="628">
        <v>98.646543330087638</v>
      </c>
      <c r="H8" s="628">
        <v>101.54694286668895</v>
      </c>
      <c r="I8" s="635"/>
      <c r="J8" s="635"/>
      <c r="K8" s="635"/>
    </row>
    <row r="9" spans="2:11" x14ac:dyDescent="0.2">
      <c r="B9" s="603" t="s">
        <v>392</v>
      </c>
      <c r="C9" s="628">
        <v>-0.79999999999999716</v>
      </c>
      <c r="D9" s="628">
        <v>3.3932135728542931</v>
      </c>
      <c r="E9" s="628">
        <v>0.36801605888257427</v>
      </c>
      <c r="F9" s="628">
        <v>101.5625</v>
      </c>
      <c r="G9" s="628">
        <v>97.249034749034763</v>
      </c>
      <c r="H9" s="628">
        <v>100.75</v>
      </c>
      <c r="I9" s="635"/>
      <c r="J9" s="635"/>
      <c r="K9" s="635"/>
    </row>
    <row r="10" spans="2:11" x14ac:dyDescent="0.2">
      <c r="B10" s="603" t="s">
        <v>393</v>
      </c>
      <c r="C10" s="628">
        <v>-0.90452261306532478</v>
      </c>
      <c r="D10" s="628">
        <v>5.2736318407960141</v>
      </c>
      <c r="E10" s="628">
        <v>0.30020013342226548</v>
      </c>
      <c r="F10" s="628">
        <v>102.28194726166329</v>
      </c>
      <c r="G10" s="628">
        <v>95.321361058601127</v>
      </c>
      <c r="H10" s="628">
        <v>100.61523112736947</v>
      </c>
      <c r="I10" s="635"/>
      <c r="J10" s="635"/>
      <c r="K10" s="635"/>
    </row>
    <row r="11" spans="2:11" x14ac:dyDescent="0.2">
      <c r="B11" s="603" t="s">
        <v>394</v>
      </c>
      <c r="C11" s="628">
        <v>-1.0131712259371852</v>
      </c>
      <c r="D11" s="628">
        <v>5.2165354330708738</v>
      </c>
      <c r="E11" s="628">
        <v>1.1725293132328432</v>
      </c>
      <c r="F11" s="628">
        <v>107.01125895598771</v>
      </c>
      <c r="G11" s="628">
        <v>97.801683816651064</v>
      </c>
      <c r="H11" s="628">
        <v>103.85761589403972</v>
      </c>
      <c r="I11" s="635"/>
      <c r="J11" s="635"/>
      <c r="K11" s="635"/>
    </row>
    <row r="12" spans="2:11" x14ac:dyDescent="0.2">
      <c r="B12" s="603" t="s">
        <v>395</v>
      </c>
      <c r="C12" s="628">
        <v>1.3251783893985873</v>
      </c>
      <c r="D12" s="628">
        <v>4.9659201557935546</v>
      </c>
      <c r="E12" s="628">
        <v>1.4366855997326837</v>
      </c>
      <c r="F12" s="628">
        <v>105.7645875251509</v>
      </c>
      <c r="G12" s="628">
        <v>97.523191094619662</v>
      </c>
      <c r="H12" s="628">
        <v>103.88339920948617</v>
      </c>
      <c r="I12" s="635"/>
      <c r="J12" s="635"/>
      <c r="K12" s="635"/>
    </row>
    <row r="13" spans="2:11" x14ac:dyDescent="0.2">
      <c r="B13" s="603" t="s">
        <v>396</v>
      </c>
      <c r="C13" s="628">
        <v>-0.60483870967742348</v>
      </c>
      <c r="D13" s="628">
        <v>5.5019305019305023</v>
      </c>
      <c r="E13" s="628">
        <v>1.7999999999999972</v>
      </c>
      <c r="F13" s="628">
        <v>109.9898580121704</v>
      </c>
      <c r="G13" s="628">
        <v>99.222323879231482</v>
      </c>
      <c r="H13" s="628">
        <v>106.53241650294696</v>
      </c>
      <c r="I13" s="635"/>
      <c r="J13" s="635"/>
      <c r="K13" s="635"/>
    </row>
    <row r="14" spans="2:11" x14ac:dyDescent="0.2">
      <c r="B14" s="603" t="s">
        <v>397</v>
      </c>
      <c r="C14" s="628">
        <v>0.70993914807301906</v>
      </c>
      <c r="D14" s="628">
        <v>7.2778827977315785</v>
      </c>
      <c r="E14" s="628">
        <v>1.8623212504157038</v>
      </c>
      <c r="F14" s="628">
        <v>110.21148036253776</v>
      </c>
      <c r="G14" s="628">
        <v>96.42290748898678</v>
      </c>
      <c r="H14" s="628">
        <v>107.1890303623898</v>
      </c>
      <c r="I14" s="635"/>
      <c r="J14" s="635"/>
      <c r="K14" s="635"/>
    </row>
    <row r="15" spans="2:11" x14ac:dyDescent="0.2">
      <c r="B15" s="603" t="s">
        <v>398</v>
      </c>
      <c r="C15" s="628">
        <v>1.432958034800393</v>
      </c>
      <c r="D15" s="628">
        <v>8.0449017773620142</v>
      </c>
      <c r="E15" s="628">
        <v>1.5562913907284752</v>
      </c>
      <c r="F15" s="628">
        <v>110.25227043390515</v>
      </c>
      <c r="G15" s="628">
        <v>94.597402597402606</v>
      </c>
      <c r="H15" s="628">
        <v>106.87316596022171</v>
      </c>
      <c r="I15" s="635"/>
      <c r="J15" s="635"/>
      <c r="K15" s="635"/>
    </row>
    <row r="16" spans="2:11" x14ac:dyDescent="0.2">
      <c r="B16" s="603" t="s">
        <v>399</v>
      </c>
      <c r="C16" s="628">
        <v>2.4144869215291749</v>
      </c>
      <c r="D16" s="628">
        <v>4.8237476808905342</v>
      </c>
      <c r="E16" s="628">
        <v>1.2187088274044982</v>
      </c>
      <c r="F16" s="628">
        <v>110.33398821218074</v>
      </c>
      <c r="G16" s="628">
        <v>99.398230088495566</v>
      </c>
      <c r="H16" s="628">
        <v>109.65180605271721</v>
      </c>
      <c r="I16" s="635"/>
      <c r="J16" s="635"/>
      <c r="K16" s="635"/>
    </row>
    <row r="17" spans="2:11" x14ac:dyDescent="0.2">
      <c r="B17" s="603" t="s">
        <v>400</v>
      </c>
      <c r="C17" s="628">
        <v>2.5354969574036517</v>
      </c>
      <c r="D17" s="628">
        <v>3.4766697163769464</v>
      </c>
      <c r="E17" s="628">
        <v>0.78585461689586111</v>
      </c>
      <c r="F17" s="628">
        <v>112.30464886251237</v>
      </c>
      <c r="G17" s="628">
        <v>100.38903625110522</v>
      </c>
      <c r="H17" s="628">
        <v>110.6627680311891</v>
      </c>
      <c r="I17" s="635"/>
      <c r="J17" s="635"/>
      <c r="K17" s="635"/>
    </row>
    <row r="18" spans="2:11" x14ac:dyDescent="0.2">
      <c r="B18" s="603" t="s">
        <v>401</v>
      </c>
      <c r="C18" s="628">
        <v>2.719033232628405</v>
      </c>
      <c r="D18" s="628">
        <v>3.0837004405286308</v>
      </c>
      <c r="E18" s="628">
        <v>1.4038524322559596</v>
      </c>
      <c r="F18" s="628">
        <v>115.24509803921568</v>
      </c>
      <c r="G18" s="628">
        <v>100.47008547008546</v>
      </c>
      <c r="H18" s="628">
        <v>113.53831294269155</v>
      </c>
      <c r="I18" s="635"/>
      <c r="J18" s="635"/>
      <c r="K18" s="635"/>
    </row>
    <row r="19" spans="2:11" x14ac:dyDescent="0.2">
      <c r="B19" s="603" t="s">
        <v>402</v>
      </c>
      <c r="C19" s="628">
        <v>4.2381432896064553</v>
      </c>
      <c r="D19" s="628">
        <v>2.5108225108225071</v>
      </c>
      <c r="E19" s="628">
        <v>1.7932833387675089</v>
      </c>
      <c r="F19" s="628">
        <v>116.74733785091964</v>
      </c>
      <c r="G19" s="628">
        <v>101.8581081081081</v>
      </c>
      <c r="H19" s="628">
        <v>115.88725176169122</v>
      </c>
      <c r="I19" s="635"/>
      <c r="J19" s="635"/>
      <c r="K19" s="635"/>
    </row>
    <row r="20" spans="2:11" x14ac:dyDescent="0.2">
      <c r="B20" s="603" t="s">
        <v>403</v>
      </c>
      <c r="C20" s="628">
        <v>4.2239685658153263</v>
      </c>
      <c r="D20" s="628">
        <v>6.4601769911504476</v>
      </c>
      <c r="E20" s="628">
        <v>1.854864952814836</v>
      </c>
      <c r="F20" s="628">
        <v>114.38265786993402</v>
      </c>
      <c r="G20" s="628">
        <v>100.88113050706566</v>
      </c>
      <c r="H20" s="628">
        <v>116.31948881789138</v>
      </c>
      <c r="I20" s="635"/>
      <c r="J20" s="635"/>
      <c r="K20" s="635"/>
    </row>
    <row r="21" spans="2:11" x14ac:dyDescent="0.2">
      <c r="B21" s="603" t="s">
        <v>404</v>
      </c>
      <c r="C21" s="628">
        <v>6.1325420375865463</v>
      </c>
      <c r="D21" s="628">
        <v>4.774535809018559</v>
      </c>
      <c r="E21" s="628">
        <v>1.7218973359324394</v>
      </c>
      <c r="F21" s="628">
        <v>116.40260950605779</v>
      </c>
      <c r="G21" s="628">
        <v>105.40084388185656</v>
      </c>
      <c r="H21" s="628">
        <v>119.67422548706483</v>
      </c>
      <c r="I21" s="635"/>
      <c r="J21" s="635"/>
      <c r="K21" s="635"/>
    </row>
    <row r="22" spans="2:11" x14ac:dyDescent="0.2">
      <c r="B22" s="603" t="s">
        <v>405</v>
      </c>
      <c r="C22" s="628">
        <v>5.6862745098039227</v>
      </c>
      <c r="D22" s="628">
        <v>2.1367521367521363</v>
      </c>
      <c r="E22" s="628">
        <v>0.96587250482936327</v>
      </c>
      <c r="F22" s="628">
        <v>118.97031539888683</v>
      </c>
      <c r="G22" s="628">
        <v>107.32217573221759</v>
      </c>
      <c r="H22" s="628">
        <v>122.68813775510203</v>
      </c>
      <c r="I22" s="635"/>
      <c r="J22" s="635"/>
      <c r="K22" s="635"/>
    </row>
    <row r="23" spans="2:11" x14ac:dyDescent="0.2">
      <c r="B23" s="603" t="s">
        <v>406</v>
      </c>
      <c r="C23" s="628">
        <v>7.2604065827686242</v>
      </c>
      <c r="D23" s="628">
        <v>0.67567567567567721</v>
      </c>
      <c r="E23" s="628">
        <v>0.92889173606664599</v>
      </c>
      <c r="F23" s="628">
        <v>117.84296028880865</v>
      </c>
      <c r="G23" s="628">
        <v>109.53859060402684</v>
      </c>
      <c r="H23" s="628">
        <v>124.31291653443348</v>
      </c>
      <c r="I23" s="635"/>
      <c r="J23" s="635"/>
      <c r="K23" s="635"/>
    </row>
    <row r="24" spans="2:11" x14ac:dyDescent="0.2">
      <c r="B24" s="603" t="s">
        <v>407</v>
      </c>
      <c r="C24" s="628">
        <v>6.0320452403393148</v>
      </c>
      <c r="D24" s="628">
        <v>1.3300083125519677</v>
      </c>
      <c r="E24" s="628">
        <v>0.76677316293928754</v>
      </c>
      <c r="F24" s="628">
        <v>115.33333333333333</v>
      </c>
      <c r="G24" s="628">
        <v>106.43970467596391</v>
      </c>
      <c r="H24" s="628">
        <v>123.41471147748891</v>
      </c>
      <c r="I24" s="635"/>
      <c r="J24" s="635"/>
      <c r="K24" s="635"/>
    </row>
    <row r="25" spans="2:11" x14ac:dyDescent="0.2">
      <c r="B25" s="603" t="s">
        <v>408</v>
      </c>
      <c r="C25" s="628">
        <v>4.939422180801472</v>
      </c>
      <c r="D25" s="628">
        <v>2.784810126582272</v>
      </c>
      <c r="E25" s="628">
        <v>0.44714148834236767</v>
      </c>
      <c r="F25" s="628">
        <v>118.07282415630551</v>
      </c>
      <c r="G25" s="628">
        <v>109.15435139573071</v>
      </c>
      <c r="H25" s="628">
        <v>126.82034976152623</v>
      </c>
      <c r="I25" s="635"/>
      <c r="J25" s="635"/>
      <c r="K25" s="635"/>
    </row>
    <row r="26" spans="2:11" x14ac:dyDescent="0.2">
      <c r="B26" s="603" t="s">
        <v>409</v>
      </c>
      <c r="C26" s="628">
        <v>6.5862708719851497</v>
      </c>
      <c r="D26" s="628">
        <v>2.5104602510460268</v>
      </c>
      <c r="E26" s="628">
        <v>0.57397959183671787</v>
      </c>
      <c r="F26" s="628">
        <v>116.78851174934725</v>
      </c>
      <c r="G26" s="628">
        <v>109.54285714285714</v>
      </c>
      <c r="H26" s="628">
        <v>127.63792010145846</v>
      </c>
      <c r="I26" s="635"/>
      <c r="J26" s="635"/>
      <c r="K26" s="635"/>
    </row>
    <row r="27" spans="2:11" x14ac:dyDescent="0.2">
      <c r="B27" s="603" t="s">
        <v>410</v>
      </c>
      <c r="C27" s="628">
        <v>9.5667870036101164</v>
      </c>
      <c r="D27" s="628">
        <v>3.8590604026845483</v>
      </c>
      <c r="E27" s="628">
        <v>1.3011742304030349</v>
      </c>
      <c r="F27" s="628">
        <v>114.52224052718287</v>
      </c>
      <c r="G27" s="628">
        <v>112.30210016155088</v>
      </c>
      <c r="H27" s="628">
        <v>130.66729323308272</v>
      </c>
      <c r="I27" s="635"/>
      <c r="J27" s="635"/>
      <c r="K27" s="635"/>
    </row>
    <row r="28" spans="2:11" x14ac:dyDescent="0.2">
      <c r="B28" s="603" t="s">
        <v>411</v>
      </c>
      <c r="C28" s="628">
        <v>12.088888888888889</v>
      </c>
      <c r="D28" s="628">
        <v>3.3634126333059697</v>
      </c>
      <c r="E28" s="628">
        <v>2.5364616360177763</v>
      </c>
      <c r="F28" s="628">
        <v>112.16494845360825</v>
      </c>
      <c r="G28" s="628">
        <v>112.25396825396825</v>
      </c>
      <c r="H28" s="628">
        <v>131.20593692022263</v>
      </c>
      <c r="I28" s="635"/>
      <c r="J28" s="635"/>
      <c r="K28" s="635"/>
    </row>
    <row r="29" spans="2:11" x14ac:dyDescent="0.2">
      <c r="B29" s="603" t="s">
        <v>412</v>
      </c>
      <c r="C29" s="628">
        <v>10.213143872113676</v>
      </c>
      <c r="D29" s="628">
        <v>4.3513957307060593</v>
      </c>
      <c r="E29" s="628">
        <v>4.5468998410175061</v>
      </c>
      <c r="F29" s="628">
        <v>116.83319903303789</v>
      </c>
      <c r="G29" s="628">
        <v>114.07553107789144</v>
      </c>
      <c r="H29" s="628">
        <v>132.29014598540147</v>
      </c>
      <c r="I29" s="635"/>
      <c r="J29" s="635"/>
      <c r="K29" s="635"/>
    </row>
    <row r="30" spans="2:11" x14ac:dyDescent="0.2">
      <c r="B30" s="603" t="s">
        <v>413</v>
      </c>
      <c r="C30" s="628">
        <v>20.45256744995649</v>
      </c>
      <c r="D30" s="628">
        <v>7.6734693877551052</v>
      </c>
      <c r="E30" s="628">
        <v>7.2606214331008232</v>
      </c>
      <c r="F30" s="628">
        <v>110.00722543352602</v>
      </c>
      <c r="G30" s="628">
        <v>115.42835481425323</v>
      </c>
      <c r="H30" s="628">
        <v>135.01330180313332</v>
      </c>
      <c r="I30" s="635"/>
      <c r="J30" s="635"/>
      <c r="K30" s="635"/>
    </row>
    <row r="31" spans="2:11" x14ac:dyDescent="0.2">
      <c r="B31" s="603" t="s">
        <v>414</v>
      </c>
      <c r="C31" s="628">
        <v>16.721581548599659</v>
      </c>
      <c r="D31" s="628">
        <v>8.3198707592891736</v>
      </c>
      <c r="E31" s="628">
        <v>9.2418546365914835</v>
      </c>
      <c r="F31" s="628">
        <v>111.46083274523642</v>
      </c>
      <c r="G31" s="628">
        <v>117.77777777777779</v>
      </c>
      <c r="H31" s="628">
        <v>135.88184685976483</v>
      </c>
      <c r="I31" s="635"/>
      <c r="J31" s="635"/>
      <c r="K31" s="635"/>
    </row>
    <row r="32" spans="2:11" x14ac:dyDescent="0.2">
      <c r="B32" s="603" t="s">
        <v>415</v>
      </c>
      <c r="C32" s="628">
        <v>24.504361617763678</v>
      </c>
      <c r="D32" s="628">
        <v>8.4920634920634797</v>
      </c>
      <c r="E32" s="628">
        <v>9.9257884972170558</v>
      </c>
      <c r="F32" s="628">
        <v>103.46496815286623</v>
      </c>
      <c r="G32" s="628">
        <v>118.82955376737382</v>
      </c>
      <c r="H32" s="628">
        <v>137.08016877637129</v>
      </c>
      <c r="I32" s="635"/>
      <c r="J32" s="635"/>
      <c r="K32" s="635"/>
    </row>
    <row r="33" spans="2:11" x14ac:dyDescent="0.2">
      <c r="B33" s="605" t="s">
        <v>417</v>
      </c>
      <c r="C33" s="629">
        <v>25.060435132957281</v>
      </c>
      <c r="D33" s="629">
        <v>11.25098347757671</v>
      </c>
      <c r="E33" s="629">
        <v>8.9872262773722582</v>
      </c>
      <c r="F33" s="629">
        <v>109.60695876288662</v>
      </c>
      <c r="G33" s="629">
        <v>120.3041018387553</v>
      </c>
      <c r="H33" s="629">
        <v>142.41105064880705</v>
      </c>
      <c r="I33" s="635"/>
      <c r="J33" s="635"/>
      <c r="K33" s="635"/>
    </row>
    <row r="34" spans="2:11" ht="15" x14ac:dyDescent="0.2">
      <c r="B34" s="585"/>
      <c r="C34" s="585"/>
      <c r="D34" s="585"/>
      <c r="E34" s="585"/>
      <c r="F34" s="585"/>
      <c r="G34" s="585"/>
      <c r="H34" s="585"/>
    </row>
    <row r="35" spans="2:11" x14ac:dyDescent="0.2">
      <c r="B35" s="607" t="s">
        <v>724</v>
      </c>
    </row>
    <row r="36" spans="2:11" x14ac:dyDescent="0.2">
      <c r="B36" s="630" t="s">
        <v>725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6ED2A-07AD-4326-BA2C-EB472A36300B}">
  <dimension ref="B2:D71"/>
  <sheetViews>
    <sheetView showGridLines="0" topLeftCell="A40" zoomScaleNormal="100" workbookViewId="0">
      <selection activeCell="F73" sqref="F73"/>
    </sheetView>
  </sheetViews>
  <sheetFormatPr defaultColWidth="9.140625" defaultRowHeight="15" x14ac:dyDescent="0.25"/>
  <cols>
    <col min="1" max="1" width="9.140625" style="601"/>
    <col min="2" max="2" width="12.85546875" style="601" customWidth="1"/>
    <col min="3" max="3" width="33.5703125" style="601" customWidth="1"/>
    <col min="4" max="4" width="36.7109375" style="601" customWidth="1"/>
    <col min="5" max="16384" width="9.140625" style="601"/>
  </cols>
  <sheetData>
    <row r="2" spans="2:4" ht="15.75" x14ac:dyDescent="0.25">
      <c r="B2" s="147" t="s">
        <v>726</v>
      </c>
    </row>
    <row r="3" spans="2:4" x14ac:dyDescent="0.25">
      <c r="B3" s="569" t="s">
        <v>951</v>
      </c>
    </row>
    <row r="5" spans="2:4" ht="22.5" x14ac:dyDescent="0.25">
      <c r="B5" s="602" t="s">
        <v>381</v>
      </c>
      <c r="C5" s="668" t="s">
        <v>952</v>
      </c>
      <c r="D5" s="668" t="s">
        <v>953</v>
      </c>
    </row>
    <row r="6" spans="2:4" x14ac:dyDescent="0.25">
      <c r="B6" s="636" t="s">
        <v>492</v>
      </c>
      <c r="C6" s="637"/>
      <c r="D6" s="638">
        <v>5.101</v>
      </c>
    </row>
    <row r="7" spans="2:4" x14ac:dyDescent="0.25">
      <c r="B7" s="636" t="s">
        <v>493</v>
      </c>
      <c r="C7" s="637">
        <v>116.78408231489819</v>
      </c>
      <c r="D7" s="638">
        <v>4.6989999999999998</v>
      </c>
    </row>
    <row r="8" spans="2:4" x14ac:dyDescent="0.25">
      <c r="B8" s="636" t="s">
        <v>494</v>
      </c>
      <c r="C8" s="637">
        <v>110.6941880340071</v>
      </c>
      <c r="D8" s="638">
        <v>5.4329999999999998</v>
      </c>
    </row>
    <row r="9" spans="2:4" x14ac:dyDescent="0.25">
      <c r="B9" s="636" t="s">
        <v>495</v>
      </c>
      <c r="C9" s="637">
        <v>103.54151546222748</v>
      </c>
      <c r="D9" s="638">
        <v>9.1069999999999993</v>
      </c>
    </row>
    <row r="10" spans="2:4" x14ac:dyDescent="0.25">
      <c r="B10" s="636" t="s">
        <v>496</v>
      </c>
      <c r="C10" s="637">
        <v>97.605118399284379</v>
      </c>
      <c r="D10" s="638">
        <v>4.0570000000000004</v>
      </c>
    </row>
    <row r="11" spans="2:4" x14ac:dyDescent="0.25">
      <c r="B11" s="636" t="s">
        <v>497</v>
      </c>
      <c r="C11" s="637">
        <v>90.900300265702526</v>
      </c>
      <c r="D11" s="638">
        <v>4.3479999999999999</v>
      </c>
    </row>
    <row r="12" spans="2:4" x14ac:dyDescent="0.25">
      <c r="B12" s="636" t="s">
        <v>498</v>
      </c>
      <c r="C12" s="637">
        <v>88.17707251263721</v>
      </c>
      <c r="D12" s="638">
        <v>3.319</v>
      </c>
    </row>
    <row r="13" spans="2:4" x14ac:dyDescent="0.25">
      <c r="B13" s="636" t="s">
        <v>499</v>
      </c>
      <c r="C13" s="637">
        <v>87.589441531367527</v>
      </c>
      <c r="D13" s="638">
        <v>4.8959999999999999</v>
      </c>
    </row>
    <row r="14" spans="2:4" x14ac:dyDescent="0.25">
      <c r="B14" s="636" t="s">
        <v>500</v>
      </c>
      <c r="C14" s="637">
        <v>89.268039213303382</v>
      </c>
      <c r="D14" s="638">
        <v>3.2120000000000002</v>
      </c>
    </row>
    <row r="15" spans="2:4" x14ac:dyDescent="0.25">
      <c r="B15" s="636" t="s">
        <v>501</v>
      </c>
      <c r="C15" s="637">
        <v>90.616952136208241</v>
      </c>
      <c r="D15" s="638">
        <v>3.3460000000000001</v>
      </c>
    </row>
    <row r="16" spans="2:4" x14ac:dyDescent="0.25">
      <c r="B16" s="636" t="s">
        <v>502</v>
      </c>
      <c r="C16" s="637">
        <v>91.114430783047055</v>
      </c>
      <c r="D16" s="638">
        <v>2.9510000000000001</v>
      </c>
    </row>
    <row r="17" spans="2:4" x14ac:dyDescent="0.25">
      <c r="B17" s="636" t="s">
        <v>503</v>
      </c>
      <c r="C17" s="637">
        <v>92.108132873177624</v>
      </c>
      <c r="D17" s="638">
        <v>3.6509999999999998</v>
      </c>
    </row>
    <row r="18" spans="2:4" x14ac:dyDescent="0.25">
      <c r="B18" s="636" t="s">
        <v>504</v>
      </c>
      <c r="C18" s="637">
        <v>94.771000400557341</v>
      </c>
      <c r="D18" s="638">
        <v>3.109</v>
      </c>
    </row>
    <row r="19" spans="2:4" x14ac:dyDescent="0.25">
      <c r="B19" s="636" t="s">
        <v>505</v>
      </c>
      <c r="C19" s="637">
        <v>95.137506771859691</v>
      </c>
      <c r="D19" s="638">
        <v>3.0089999999999999</v>
      </c>
    </row>
    <row r="20" spans="2:4" x14ac:dyDescent="0.25">
      <c r="B20" s="636" t="s">
        <v>506</v>
      </c>
      <c r="C20" s="637">
        <v>95.486803623368175</v>
      </c>
      <c r="D20" s="638">
        <v>3.6360000000000001</v>
      </c>
    </row>
    <row r="21" spans="2:4" x14ac:dyDescent="0.25">
      <c r="B21" s="636" t="s">
        <v>507</v>
      </c>
      <c r="C21" s="637">
        <v>91.324018051175997</v>
      </c>
      <c r="D21" s="638">
        <v>3.5259999999999998</v>
      </c>
    </row>
    <row r="22" spans="2:4" x14ac:dyDescent="0.25">
      <c r="B22" s="636" t="s">
        <v>508</v>
      </c>
      <c r="C22" s="637">
        <v>92.68400872872553</v>
      </c>
      <c r="D22" s="638">
        <v>2.7759999999999998</v>
      </c>
    </row>
    <row r="23" spans="2:4" x14ac:dyDescent="0.25">
      <c r="B23" s="636" t="s">
        <v>509</v>
      </c>
      <c r="C23" s="637">
        <v>94.585721970000861</v>
      </c>
      <c r="D23" s="638">
        <v>2.4500000000000002</v>
      </c>
    </row>
    <row r="24" spans="2:4" x14ac:dyDescent="0.25">
      <c r="B24" s="636" t="s">
        <v>520</v>
      </c>
      <c r="C24" s="637">
        <v>97.041858573568163</v>
      </c>
      <c r="D24" s="638">
        <v>2.431</v>
      </c>
    </row>
    <row r="25" spans="2:4" x14ac:dyDescent="0.25">
      <c r="B25" s="636" t="s">
        <v>510</v>
      </c>
      <c r="C25" s="637">
        <v>97.910888093109023</v>
      </c>
      <c r="D25" s="638">
        <v>2.0070000000000001</v>
      </c>
    </row>
    <row r="26" spans="2:4" x14ac:dyDescent="0.25">
      <c r="B26" s="636" t="s">
        <v>511</v>
      </c>
      <c r="C26" s="637">
        <v>95.435221176417102</v>
      </c>
      <c r="D26" s="638">
        <v>2.09</v>
      </c>
    </row>
    <row r="27" spans="2:4" x14ac:dyDescent="0.25">
      <c r="B27" s="636" t="s">
        <v>512</v>
      </c>
      <c r="C27" s="637">
        <v>94.18132058017504</v>
      </c>
      <c r="D27" s="638">
        <v>1.52</v>
      </c>
    </row>
    <row r="28" spans="2:4" x14ac:dyDescent="0.25">
      <c r="B28" s="636" t="s">
        <v>513</v>
      </c>
      <c r="C28" s="637">
        <v>90.852222564373164</v>
      </c>
      <c r="D28" s="638">
        <v>1.5920000000000001</v>
      </c>
    </row>
    <row r="29" spans="2:4" x14ac:dyDescent="0.25">
      <c r="B29" s="636" t="s">
        <v>514</v>
      </c>
      <c r="C29" s="637">
        <v>93.033586382514088</v>
      </c>
      <c r="D29" s="638">
        <v>2.359</v>
      </c>
    </row>
    <row r="30" spans="2:4" x14ac:dyDescent="0.25">
      <c r="B30" s="636" t="s">
        <v>515</v>
      </c>
      <c r="C30" s="637">
        <v>94.998311056138093</v>
      </c>
      <c r="D30" s="638">
        <v>1.9650000000000001</v>
      </c>
    </row>
    <row r="31" spans="2:4" x14ac:dyDescent="0.25">
      <c r="B31" s="636" t="s">
        <v>516</v>
      </c>
      <c r="C31" s="637">
        <v>96.022711133201412</v>
      </c>
      <c r="D31" s="638">
        <v>1.8580000000000001</v>
      </c>
    </row>
    <row r="32" spans="2:4" x14ac:dyDescent="0.25">
      <c r="B32" s="636" t="s">
        <v>517</v>
      </c>
      <c r="C32" s="637">
        <v>96.45297944665289</v>
      </c>
      <c r="D32" s="638">
        <v>1.6519999999999999</v>
      </c>
    </row>
    <row r="33" spans="2:4" x14ac:dyDescent="0.25">
      <c r="B33" s="636" t="s">
        <v>518</v>
      </c>
      <c r="C33" s="637">
        <v>96.76046942527374</v>
      </c>
      <c r="D33" s="638">
        <v>2.2130000000000001</v>
      </c>
    </row>
    <row r="34" spans="2:4" x14ac:dyDescent="0.25">
      <c r="B34" s="636" t="s">
        <v>519</v>
      </c>
      <c r="C34" s="637">
        <v>98.888537024020408</v>
      </c>
      <c r="D34" s="638">
        <v>1.657</v>
      </c>
    </row>
    <row r="35" spans="2:4" x14ac:dyDescent="0.25">
      <c r="B35" s="636" t="s">
        <v>386</v>
      </c>
      <c r="C35" s="637">
        <v>100.75606444043733</v>
      </c>
      <c r="D35" s="638">
        <v>1.6639999999999999</v>
      </c>
    </row>
    <row r="36" spans="2:4" x14ac:dyDescent="0.25">
      <c r="B36" s="636" t="s">
        <v>387</v>
      </c>
      <c r="C36" s="637">
        <v>103.59492911026852</v>
      </c>
      <c r="D36" s="638">
        <v>1.5669999999999999</v>
      </c>
    </row>
    <row r="37" spans="2:4" x14ac:dyDescent="0.25">
      <c r="B37" s="636" t="s">
        <v>388</v>
      </c>
      <c r="C37" s="637">
        <v>104.35600716553505</v>
      </c>
      <c r="D37" s="638">
        <v>1.9730000000000001</v>
      </c>
    </row>
    <row r="38" spans="2:4" x14ac:dyDescent="0.25">
      <c r="B38" s="636" t="s">
        <v>389</v>
      </c>
      <c r="C38" s="637">
        <v>104.92013092730777</v>
      </c>
      <c r="D38" s="638">
        <v>1.7929999999999999</v>
      </c>
    </row>
    <row r="39" spans="2:4" x14ac:dyDescent="0.25">
      <c r="B39" s="636" t="s">
        <v>390</v>
      </c>
      <c r="C39" s="637">
        <v>106.95530617813574</v>
      </c>
      <c r="D39" s="638">
        <v>2.1549999999999998</v>
      </c>
    </row>
    <row r="40" spans="2:4" x14ac:dyDescent="0.25">
      <c r="B40" s="636" t="s">
        <v>391</v>
      </c>
      <c r="C40" s="637">
        <v>108.91240187452492</v>
      </c>
      <c r="D40" s="638">
        <v>2.4929999999999999</v>
      </c>
    </row>
    <row r="41" spans="2:4" x14ac:dyDescent="0.25">
      <c r="B41" s="636" t="s">
        <v>392</v>
      </c>
      <c r="C41" s="637">
        <v>109.95415653181749</v>
      </c>
      <c r="D41" s="638">
        <v>2.6909999999999998</v>
      </c>
    </row>
    <row r="42" spans="2:4" x14ac:dyDescent="0.25">
      <c r="B42" s="636" t="s">
        <v>393</v>
      </c>
      <c r="C42" s="637">
        <v>111.35824467316121</v>
      </c>
      <c r="D42" s="638">
        <v>2.89</v>
      </c>
    </row>
    <row r="43" spans="2:4" x14ac:dyDescent="0.25">
      <c r="B43" s="636" t="s">
        <v>394</v>
      </c>
      <c r="C43" s="637">
        <v>112.97808823407435</v>
      </c>
      <c r="D43" s="638">
        <v>2.7080000000000002</v>
      </c>
    </row>
    <row r="44" spans="2:4" x14ac:dyDescent="0.25">
      <c r="B44" s="636" t="s">
        <v>395</v>
      </c>
      <c r="C44" s="637">
        <v>113.79959176476905</v>
      </c>
      <c r="D44" s="638">
        <v>2.6</v>
      </c>
    </row>
    <row r="45" spans="2:4" x14ac:dyDescent="0.25">
      <c r="B45" s="636" t="s">
        <v>396</v>
      </c>
      <c r="C45" s="637">
        <v>114.52434794946429</v>
      </c>
      <c r="D45" s="638">
        <v>4.1210000000000004</v>
      </c>
    </row>
    <row r="46" spans="2:4" x14ac:dyDescent="0.25">
      <c r="B46" s="636" t="s">
        <v>397</v>
      </c>
      <c r="C46" s="637">
        <v>117.65880260686721</v>
      </c>
      <c r="D46" s="638">
        <v>2.9790000000000001</v>
      </c>
    </row>
    <row r="47" spans="2:4" x14ac:dyDescent="0.25">
      <c r="B47" s="636" t="s">
        <v>398</v>
      </c>
      <c r="C47" s="637">
        <v>118.08271956478309</v>
      </c>
      <c r="D47" s="638">
        <v>2.4119999999999999</v>
      </c>
    </row>
    <row r="48" spans="2:4" x14ac:dyDescent="0.25">
      <c r="B48" s="636" t="s">
        <v>399</v>
      </c>
      <c r="C48" s="637">
        <v>118.50011702580208</v>
      </c>
      <c r="D48" s="638">
        <v>2.9969999999999999</v>
      </c>
    </row>
    <row r="49" spans="2:4" x14ac:dyDescent="0.25">
      <c r="B49" s="636" t="s">
        <v>400</v>
      </c>
      <c r="C49" s="637">
        <v>120.66014407453906</v>
      </c>
      <c r="D49" s="638">
        <v>3.198</v>
      </c>
    </row>
    <row r="50" spans="2:4" x14ac:dyDescent="0.25">
      <c r="B50" s="636" t="s">
        <v>401</v>
      </c>
      <c r="C50" s="637">
        <v>119.2335634649411</v>
      </c>
      <c r="D50" s="638">
        <v>4.1079999999999997</v>
      </c>
    </row>
    <row r="51" spans="2:4" x14ac:dyDescent="0.25">
      <c r="B51" s="636" t="s">
        <v>402</v>
      </c>
      <c r="C51" s="637">
        <v>120.25004972555412</v>
      </c>
      <c r="D51" s="638">
        <v>3.4750000000000001</v>
      </c>
    </row>
    <row r="52" spans="2:4" x14ac:dyDescent="0.25">
      <c r="B52" s="636" t="s">
        <v>403</v>
      </c>
      <c r="C52" s="637">
        <v>119.38053864038375</v>
      </c>
      <c r="D52" s="638">
        <v>3.6349999999999998</v>
      </c>
    </row>
    <row r="53" spans="2:4" x14ac:dyDescent="0.25">
      <c r="B53" s="636" t="s">
        <v>404</v>
      </c>
      <c r="C53" s="637">
        <v>117.77140945976195</v>
      </c>
      <c r="D53" s="638">
        <v>3.944</v>
      </c>
    </row>
    <row r="54" spans="2:4" x14ac:dyDescent="0.25">
      <c r="B54" s="636" t="s">
        <v>405</v>
      </c>
      <c r="C54" s="637">
        <v>101.25398671180636</v>
      </c>
      <c r="D54" s="638">
        <v>3.0539999999999998</v>
      </c>
    </row>
    <row r="55" spans="2:4" x14ac:dyDescent="0.25">
      <c r="B55" s="636" t="s">
        <v>406</v>
      </c>
      <c r="C55" s="637">
        <v>107.62385634036048</v>
      </c>
      <c r="D55" s="638">
        <v>3.35</v>
      </c>
    </row>
    <row r="56" spans="2:4" x14ac:dyDescent="0.25">
      <c r="B56" s="636" t="s">
        <v>407</v>
      </c>
      <c r="C56" s="637">
        <v>108.2137510502006</v>
      </c>
      <c r="D56" s="638">
        <v>3.4430000000000001</v>
      </c>
    </row>
    <row r="57" spans="2:4" x14ac:dyDescent="0.25">
      <c r="B57" s="636" t="s">
        <v>408</v>
      </c>
      <c r="C57" s="637">
        <v>110.02315020424919</v>
      </c>
      <c r="D57" s="638">
        <v>4.0759999999999996</v>
      </c>
    </row>
    <row r="58" spans="2:4" x14ac:dyDescent="0.25">
      <c r="B58" s="636" t="s">
        <v>409</v>
      </c>
      <c r="C58" s="637">
        <v>112.78440823659695</v>
      </c>
      <c r="D58" s="638">
        <v>4.1059999999999999</v>
      </c>
    </row>
    <row r="59" spans="2:4" x14ac:dyDescent="0.25">
      <c r="B59" s="636" t="s">
        <v>410</v>
      </c>
      <c r="C59" s="637">
        <v>114.25863118635068</v>
      </c>
      <c r="D59" s="638">
        <v>4.0659999999999998</v>
      </c>
    </row>
    <row r="60" spans="2:4" x14ac:dyDescent="0.25">
      <c r="B60" s="636" t="s">
        <v>411</v>
      </c>
      <c r="C60" s="637">
        <v>115.86077408197268</v>
      </c>
      <c r="D60" s="638">
        <v>3.7029999999999998</v>
      </c>
    </row>
    <row r="61" spans="2:4" x14ac:dyDescent="0.25">
      <c r="B61" s="636" t="s">
        <v>412</v>
      </c>
      <c r="C61" s="637">
        <v>116.41094840769244</v>
      </c>
      <c r="D61" s="638">
        <v>4.7110000000000003</v>
      </c>
    </row>
    <row r="62" spans="2:4" x14ac:dyDescent="0.25">
      <c r="B62" s="636" t="s">
        <v>413</v>
      </c>
      <c r="C62" s="637">
        <v>115.49764920263722</v>
      </c>
      <c r="D62" s="638">
        <v>5.13</v>
      </c>
    </row>
    <row r="63" spans="2:4" x14ac:dyDescent="0.25">
      <c r="B63" s="636" t="s">
        <v>414</v>
      </c>
      <c r="C63" s="637">
        <v>115.72679645039125</v>
      </c>
      <c r="D63" s="638">
        <v>4.367</v>
      </c>
    </row>
    <row r="64" spans="2:4" x14ac:dyDescent="0.25">
      <c r="B64" s="636" t="s">
        <v>415</v>
      </c>
      <c r="C64" s="637">
        <v>115.45841200261522</v>
      </c>
      <c r="D64" s="638">
        <v>4.1520000000000001</v>
      </c>
    </row>
    <row r="65" spans="2:4" x14ac:dyDescent="0.25">
      <c r="B65" s="639" t="s">
        <v>417</v>
      </c>
      <c r="C65" s="640">
        <v>115.00425794752155</v>
      </c>
      <c r="D65" s="641">
        <v>5.0830000000000002</v>
      </c>
    </row>
    <row r="67" spans="2:4" x14ac:dyDescent="0.25">
      <c r="B67" s="607" t="s">
        <v>687</v>
      </c>
    </row>
    <row r="69" spans="2:4" x14ac:dyDescent="0.25">
      <c r="D69" s="642"/>
    </row>
    <row r="70" spans="2:4" x14ac:dyDescent="0.25">
      <c r="D70" s="642"/>
    </row>
    <row r="71" spans="2:4" x14ac:dyDescent="0.25">
      <c r="D71" s="642"/>
    </row>
  </sheetData>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09E17-F99A-46C3-866F-97750DA08540}">
  <dimension ref="A2:FI92"/>
  <sheetViews>
    <sheetView showGridLines="0" topLeftCell="A70" zoomScaleNormal="100" workbookViewId="0">
      <selection activeCell="B91" sqref="B91"/>
    </sheetView>
  </sheetViews>
  <sheetFormatPr defaultColWidth="9.42578125" defaultRowHeight="16.5" x14ac:dyDescent="0.3"/>
  <cols>
    <col min="1" max="1" width="9.140625" style="643" customWidth="1"/>
    <col min="2" max="2" width="9.7109375" style="643" customWidth="1"/>
    <col min="3" max="3" width="10.85546875" style="644" customWidth="1"/>
    <col min="4" max="4" width="9.42578125" style="643"/>
    <col min="5" max="5" width="10.85546875" style="643" customWidth="1"/>
    <col min="6" max="6" width="14.5703125" style="643" customWidth="1"/>
    <col min="7" max="7" width="13.85546875" style="643" customWidth="1"/>
    <col min="8" max="8" width="9.42578125" style="643"/>
    <col min="9" max="9" width="12" style="643" customWidth="1"/>
    <col min="10" max="10" width="20.42578125" style="643" bestFit="1" customWidth="1"/>
    <col min="11" max="16384" width="9.42578125" style="643"/>
  </cols>
  <sheetData>
    <row r="2" spans="1:165" x14ac:dyDescent="0.3">
      <c r="B2" s="147" t="s">
        <v>734</v>
      </c>
    </row>
    <row r="3" spans="1:165" x14ac:dyDescent="0.3">
      <c r="B3" s="669" t="s">
        <v>735</v>
      </c>
    </row>
    <row r="5" spans="1:165" s="645" customFormat="1" ht="44.25" customHeight="1" x14ac:dyDescent="0.25">
      <c r="A5" s="643"/>
      <c r="B5" s="602" t="s">
        <v>427</v>
      </c>
      <c r="C5" s="668" t="s">
        <v>381</v>
      </c>
      <c r="D5" s="668" t="s">
        <v>727</v>
      </c>
      <c r="E5" s="668" t="s">
        <v>728</v>
      </c>
      <c r="F5" s="668" t="s">
        <v>729</v>
      </c>
      <c r="G5" s="668" t="s">
        <v>730</v>
      </c>
      <c r="H5" s="668" t="s">
        <v>731</v>
      </c>
      <c r="I5" s="668" t="s">
        <v>732</v>
      </c>
      <c r="J5" s="668" t="s">
        <v>733</v>
      </c>
      <c r="K5" s="643"/>
      <c r="L5" s="643"/>
      <c r="M5" s="643"/>
      <c r="N5" s="643"/>
      <c r="O5" s="643"/>
      <c r="P5" s="643"/>
      <c r="Q5" s="643"/>
      <c r="R5" s="643"/>
      <c r="S5" s="643"/>
      <c r="T5" s="643"/>
      <c r="U5" s="643"/>
      <c r="V5" s="643"/>
      <c r="W5" s="643"/>
      <c r="X5" s="643"/>
      <c r="Y5" s="643"/>
      <c r="Z5" s="643"/>
      <c r="AA5" s="643"/>
      <c r="AB5" s="643"/>
      <c r="AC5" s="643"/>
      <c r="AD5" s="643"/>
      <c r="AE5" s="643"/>
      <c r="AF5" s="643"/>
      <c r="AG5" s="643"/>
      <c r="AH5" s="643"/>
      <c r="AI5" s="643"/>
      <c r="AJ5" s="643"/>
      <c r="AK5" s="643"/>
      <c r="AL5" s="643"/>
      <c r="AM5" s="643"/>
      <c r="AN5" s="643"/>
      <c r="AO5" s="643"/>
      <c r="AP5" s="643"/>
      <c r="AQ5" s="643"/>
      <c r="AR5" s="643"/>
      <c r="AS5" s="643"/>
      <c r="AT5" s="643"/>
      <c r="AU5" s="643"/>
      <c r="AV5" s="643"/>
      <c r="AW5" s="643"/>
      <c r="AX5" s="643"/>
      <c r="AY5" s="643"/>
      <c r="AZ5" s="643"/>
      <c r="BA5" s="643"/>
      <c r="BB5" s="643"/>
      <c r="BC5" s="643"/>
      <c r="BD5" s="643"/>
      <c r="BE5" s="643"/>
      <c r="BF5" s="643"/>
      <c r="BG5" s="643"/>
      <c r="BH5" s="643"/>
      <c r="BI5" s="643"/>
      <c r="BJ5" s="643"/>
      <c r="BK5" s="643"/>
      <c r="BL5" s="643"/>
      <c r="BM5" s="643"/>
      <c r="BN5" s="643"/>
      <c r="BO5" s="643"/>
      <c r="BP5" s="643"/>
      <c r="BQ5" s="643"/>
      <c r="BR5" s="643"/>
      <c r="BS5" s="643"/>
      <c r="BT5" s="643"/>
      <c r="BU5" s="643"/>
      <c r="BV5" s="643"/>
      <c r="BW5" s="643"/>
      <c r="BX5" s="643"/>
      <c r="BY5" s="643"/>
      <c r="BZ5" s="643"/>
      <c r="CA5" s="643"/>
      <c r="CB5" s="643"/>
      <c r="CC5" s="643"/>
      <c r="CD5" s="643"/>
      <c r="CE5" s="643"/>
      <c r="CF5" s="643"/>
      <c r="CG5" s="643"/>
      <c r="CH5" s="643"/>
      <c r="CI5" s="643"/>
      <c r="CJ5" s="643"/>
      <c r="CK5" s="643"/>
      <c r="CL5" s="643"/>
      <c r="CM5" s="643"/>
      <c r="CN5" s="643"/>
      <c r="CO5" s="643"/>
      <c r="CP5" s="643"/>
      <c r="CQ5" s="643"/>
      <c r="CR5" s="643"/>
      <c r="CS5" s="643"/>
      <c r="CT5" s="643"/>
      <c r="CU5" s="643"/>
      <c r="CV5" s="643"/>
      <c r="CW5" s="643"/>
      <c r="CX5" s="643"/>
      <c r="CY5" s="643"/>
      <c r="CZ5" s="643"/>
      <c r="DA5" s="643"/>
      <c r="DB5" s="643"/>
      <c r="DC5" s="643"/>
      <c r="DD5" s="643"/>
      <c r="DE5" s="643"/>
      <c r="DF5" s="643"/>
      <c r="DG5" s="643"/>
      <c r="DH5" s="643"/>
      <c r="DI5" s="643"/>
      <c r="DJ5" s="643"/>
      <c r="DK5" s="643"/>
      <c r="DL5" s="643"/>
      <c r="DM5" s="643"/>
      <c r="DN5" s="643"/>
      <c r="DO5" s="643"/>
      <c r="DP5" s="643"/>
      <c r="DQ5" s="643"/>
      <c r="DR5" s="643"/>
      <c r="DS5" s="643"/>
      <c r="DT5" s="643"/>
      <c r="DU5" s="643"/>
      <c r="DV5" s="643"/>
      <c r="DW5" s="643"/>
      <c r="DX5" s="643"/>
      <c r="DY5" s="643"/>
      <c r="DZ5" s="643"/>
      <c r="EA5" s="643"/>
      <c r="EB5" s="643"/>
      <c r="EC5" s="643"/>
      <c r="ED5" s="643"/>
      <c r="EE5" s="643"/>
      <c r="EF5" s="643"/>
      <c r="EG5" s="643"/>
      <c r="EH5" s="643"/>
      <c r="EI5" s="643"/>
      <c r="EJ5" s="643"/>
      <c r="EK5" s="643"/>
      <c r="EL5" s="643"/>
      <c r="EM5" s="643"/>
      <c r="EN5" s="643"/>
      <c r="EO5" s="643"/>
      <c r="EP5" s="643"/>
      <c r="EQ5" s="643"/>
      <c r="ER5" s="643"/>
      <c r="ES5" s="643"/>
      <c r="ET5" s="643"/>
      <c r="EU5" s="643"/>
      <c r="EV5" s="643"/>
      <c r="EW5" s="643"/>
      <c r="EX5" s="643"/>
      <c r="EY5" s="643"/>
      <c r="EZ5" s="643"/>
      <c r="FA5" s="643"/>
      <c r="FB5" s="643"/>
      <c r="FC5" s="643"/>
      <c r="FD5" s="643"/>
      <c r="FE5" s="643"/>
      <c r="FF5" s="643"/>
      <c r="FG5" s="643"/>
      <c r="FH5" s="643"/>
      <c r="FI5" s="643"/>
    </row>
    <row r="6" spans="1:165" ht="15" x14ac:dyDescent="0.25">
      <c r="B6" s="958">
        <v>2002</v>
      </c>
      <c r="C6" s="603" t="s">
        <v>468</v>
      </c>
      <c r="D6" s="628">
        <v>1.60649492361567</v>
      </c>
      <c r="E6" s="628">
        <v>-0.53282890246001302</v>
      </c>
      <c r="F6" s="628">
        <v>2.1540793887028098</v>
      </c>
      <c r="G6" s="628">
        <v>-0.29604488680965502</v>
      </c>
      <c r="H6" s="628">
        <v>-0.795407391582025</v>
      </c>
      <c r="I6" s="628">
        <v>1.5528770001997201</v>
      </c>
      <c r="J6" s="628">
        <v>1.314353431878744</v>
      </c>
    </row>
    <row r="7" spans="1:165" ht="15" x14ac:dyDescent="0.25">
      <c r="B7" s="958"/>
      <c r="C7" s="603" t="s">
        <v>469</v>
      </c>
      <c r="D7" s="628">
        <v>-0.66765196677681504</v>
      </c>
      <c r="E7" s="628">
        <v>-1.0222971511454499</v>
      </c>
      <c r="F7" s="628">
        <v>-0.199896394803039</v>
      </c>
      <c r="G7" s="628">
        <v>-0.82809596716575995</v>
      </c>
      <c r="H7" s="628">
        <v>-1.53839411948159</v>
      </c>
      <c r="I7" s="628">
        <v>1.4030345612016</v>
      </c>
      <c r="J7" s="628">
        <v>-0.19504784151874521</v>
      </c>
    </row>
    <row r="8" spans="1:165" ht="15" x14ac:dyDescent="0.25">
      <c r="B8" s="958"/>
      <c r="C8" s="603" t="s">
        <v>470</v>
      </c>
      <c r="D8" s="628">
        <v>8.3882422452294395E-2</v>
      </c>
      <c r="E8" s="628">
        <v>-0.61389694371973802</v>
      </c>
      <c r="F8" s="628">
        <v>0.39516329136712502</v>
      </c>
      <c r="G8" s="628">
        <v>-0.141043144900698</v>
      </c>
      <c r="H8" s="628">
        <v>-1.01734848638334</v>
      </c>
      <c r="I8" s="628">
        <v>1.04246391142981</v>
      </c>
      <c r="J8" s="628">
        <v>0.28180583155013306</v>
      </c>
    </row>
    <row r="9" spans="1:165" ht="15" x14ac:dyDescent="0.25">
      <c r="B9" s="958"/>
      <c r="C9" s="603" t="s">
        <v>471</v>
      </c>
      <c r="D9" s="628">
        <v>-1.3191844797563701</v>
      </c>
      <c r="E9" s="628">
        <v>-0.76094804123951099</v>
      </c>
      <c r="F9" s="628">
        <v>-1.5975029697160199</v>
      </c>
      <c r="G9" s="628">
        <v>-0.63580419539949296</v>
      </c>
      <c r="H9" s="628">
        <v>0.75204106133216797</v>
      </c>
      <c r="I9" s="628">
        <v>0.110819059231808</v>
      </c>
      <c r="J9" s="628">
        <v>-0.71559226369739637</v>
      </c>
    </row>
    <row r="10" spans="1:165" ht="15" x14ac:dyDescent="0.25">
      <c r="B10" s="958">
        <v>2003</v>
      </c>
      <c r="C10" s="603" t="s">
        <v>472</v>
      </c>
      <c r="D10" s="628">
        <v>0.57474036513049398</v>
      </c>
      <c r="E10" s="628">
        <v>-4.0874561814888202E-2</v>
      </c>
      <c r="F10" s="628">
        <v>0.67969797976730395</v>
      </c>
      <c r="G10" s="628">
        <v>0.31691891012881801</v>
      </c>
      <c r="H10" s="628">
        <v>0.76204366634834397</v>
      </c>
      <c r="I10" s="628">
        <v>-0.95149614459655896</v>
      </c>
      <c r="J10" s="628">
        <v>0.35421392102165072</v>
      </c>
    </row>
    <row r="11" spans="1:165" ht="15" x14ac:dyDescent="0.25">
      <c r="B11" s="958"/>
      <c r="C11" s="603" t="s">
        <v>473</v>
      </c>
      <c r="D11" s="628">
        <v>0.23317967485489599</v>
      </c>
      <c r="E11" s="628">
        <v>1.24070964828936E-2</v>
      </c>
      <c r="F11" s="628">
        <v>0.17023474338697001</v>
      </c>
      <c r="G11" s="628">
        <v>0.52903868841388202</v>
      </c>
      <c r="H11" s="628">
        <v>0.96840762590847596</v>
      </c>
      <c r="I11" s="628">
        <v>-0.94968502998664805</v>
      </c>
      <c r="J11" s="628">
        <v>0.18203255479601888</v>
      </c>
    </row>
    <row r="12" spans="1:165" ht="15" x14ac:dyDescent="0.25">
      <c r="B12" s="958"/>
      <c r="C12" s="603" t="s">
        <v>474</v>
      </c>
      <c r="D12" s="628">
        <v>-1.1113592773354299</v>
      </c>
      <c r="E12" s="628">
        <v>-8.8150974241458097E-2</v>
      </c>
      <c r="F12" s="628">
        <v>-1.24578677185773</v>
      </c>
      <c r="G12" s="628">
        <v>0.233526119845895</v>
      </c>
      <c r="H12" s="628">
        <v>-0.39874223445950302</v>
      </c>
      <c r="I12" s="628">
        <v>-0.87837432208735899</v>
      </c>
      <c r="J12" s="628">
        <v>-0.85320745639725459</v>
      </c>
    </row>
    <row r="13" spans="1:165" ht="15" x14ac:dyDescent="0.25">
      <c r="B13" s="958"/>
      <c r="C13" s="603" t="s">
        <v>475</v>
      </c>
      <c r="D13" s="628">
        <v>0.71887503481271298</v>
      </c>
      <c r="E13" s="628">
        <v>0.57207145938746995</v>
      </c>
      <c r="F13" s="628">
        <v>0.74864631164279605</v>
      </c>
      <c r="G13" s="628">
        <v>1.84841183921082</v>
      </c>
      <c r="H13" s="628">
        <v>1.23046766929919</v>
      </c>
      <c r="I13" s="628">
        <v>-0.33087158677053502</v>
      </c>
      <c r="J13" s="628">
        <v>0.87378448975097367</v>
      </c>
    </row>
    <row r="14" spans="1:165" s="646" customFormat="1" ht="15" x14ac:dyDescent="0.25">
      <c r="A14" s="643"/>
      <c r="B14" s="958">
        <v>2004</v>
      </c>
      <c r="C14" s="603" t="s">
        <v>476</v>
      </c>
      <c r="D14" s="628">
        <v>-0.22011692513304801</v>
      </c>
      <c r="E14" s="628">
        <v>0.39551321712311599</v>
      </c>
      <c r="F14" s="628">
        <v>-0.58599818075695098</v>
      </c>
      <c r="G14" s="628">
        <v>1.55561971032387</v>
      </c>
      <c r="H14" s="628">
        <v>0.42633617402416102</v>
      </c>
      <c r="I14" s="628">
        <v>0.13229313784049501</v>
      </c>
      <c r="J14" s="628">
        <v>0.15818983183900467</v>
      </c>
      <c r="K14" s="643"/>
      <c r="L14" s="643"/>
      <c r="M14" s="643"/>
      <c r="N14" s="643"/>
      <c r="O14" s="643"/>
      <c r="P14" s="643"/>
      <c r="Q14" s="643"/>
      <c r="R14" s="643"/>
      <c r="S14" s="643"/>
      <c r="T14" s="643"/>
      <c r="U14" s="643"/>
      <c r="V14" s="643"/>
      <c r="W14" s="643"/>
      <c r="X14" s="643"/>
      <c r="Y14" s="643"/>
      <c r="Z14" s="643"/>
      <c r="AA14" s="643"/>
      <c r="AB14" s="643"/>
      <c r="AC14" s="643"/>
      <c r="AD14" s="643"/>
      <c r="AE14" s="643"/>
      <c r="AF14" s="643"/>
      <c r="AG14" s="643"/>
      <c r="AH14" s="643"/>
      <c r="AI14" s="643"/>
      <c r="AJ14" s="643"/>
      <c r="AK14" s="643"/>
      <c r="AL14" s="643"/>
      <c r="AM14" s="643"/>
      <c r="AN14" s="643"/>
      <c r="AO14" s="643"/>
      <c r="AP14" s="643"/>
      <c r="AQ14" s="643"/>
      <c r="AR14" s="643"/>
      <c r="AS14" s="643"/>
      <c r="AT14" s="643"/>
      <c r="AU14" s="643"/>
      <c r="AV14" s="643"/>
      <c r="AW14" s="643"/>
      <c r="AX14" s="643"/>
      <c r="AY14" s="643"/>
      <c r="AZ14" s="643"/>
      <c r="BA14" s="643"/>
      <c r="BB14" s="643"/>
      <c r="BC14" s="643"/>
      <c r="BD14" s="643"/>
      <c r="BE14" s="643"/>
      <c r="BF14" s="643"/>
      <c r="BG14" s="643"/>
      <c r="BH14" s="643"/>
      <c r="BI14" s="643"/>
      <c r="BJ14" s="643"/>
      <c r="BK14" s="643"/>
      <c r="BL14" s="643"/>
      <c r="BM14" s="643"/>
      <c r="BN14" s="643"/>
      <c r="BO14" s="643"/>
      <c r="BP14" s="643"/>
      <c r="BQ14" s="643"/>
      <c r="BR14" s="643"/>
      <c r="BS14" s="643"/>
      <c r="BT14" s="643"/>
      <c r="BU14" s="643"/>
      <c r="BV14" s="643"/>
      <c r="BW14" s="643"/>
      <c r="BX14" s="643"/>
      <c r="BY14" s="643"/>
      <c r="BZ14" s="643"/>
      <c r="CA14" s="643"/>
      <c r="CB14" s="643"/>
      <c r="CC14" s="643"/>
      <c r="CD14" s="643"/>
      <c r="CE14" s="643"/>
      <c r="CF14" s="643"/>
      <c r="CG14" s="643"/>
      <c r="CH14" s="643"/>
      <c r="CI14" s="643"/>
      <c r="CJ14" s="643"/>
      <c r="CK14" s="643"/>
      <c r="CL14" s="643"/>
      <c r="CM14" s="643"/>
      <c r="CN14" s="643"/>
      <c r="CO14" s="643"/>
      <c r="CP14" s="643"/>
      <c r="CQ14" s="643"/>
      <c r="CR14" s="643"/>
      <c r="CS14" s="643"/>
      <c r="CT14" s="643"/>
      <c r="CU14" s="643"/>
      <c r="CV14" s="643"/>
      <c r="CW14" s="643"/>
      <c r="CX14" s="643"/>
      <c r="CY14" s="643"/>
      <c r="CZ14" s="643"/>
      <c r="DA14" s="643"/>
      <c r="DB14" s="643"/>
      <c r="DC14" s="643"/>
      <c r="DD14" s="643"/>
      <c r="DE14" s="643"/>
      <c r="DF14" s="643"/>
      <c r="DG14" s="643"/>
      <c r="DH14" s="643"/>
      <c r="DI14" s="643"/>
      <c r="DJ14" s="643"/>
      <c r="DK14" s="643"/>
      <c r="DL14" s="643"/>
      <c r="DM14" s="643"/>
      <c r="DN14" s="643"/>
      <c r="DO14" s="643"/>
      <c r="DP14" s="643"/>
      <c r="DQ14" s="643"/>
      <c r="DR14" s="643"/>
      <c r="DS14" s="643"/>
      <c r="DT14" s="643"/>
      <c r="DU14" s="643"/>
      <c r="DV14" s="643"/>
      <c r="DW14" s="643"/>
      <c r="DX14" s="643"/>
      <c r="DY14" s="643"/>
      <c r="DZ14" s="643"/>
      <c r="EA14" s="643"/>
      <c r="EB14" s="643"/>
      <c r="EC14" s="643"/>
      <c r="ED14" s="643"/>
      <c r="EE14" s="643"/>
      <c r="EF14" s="643"/>
      <c r="EG14" s="643"/>
      <c r="EH14" s="643"/>
      <c r="EI14" s="643"/>
      <c r="EJ14" s="643"/>
      <c r="EK14" s="643"/>
      <c r="EL14" s="643"/>
      <c r="EM14" s="643"/>
      <c r="EN14" s="643"/>
      <c r="EO14" s="643"/>
      <c r="EP14" s="643"/>
      <c r="EQ14" s="643"/>
      <c r="ER14" s="643"/>
      <c r="ES14" s="643"/>
      <c r="ET14" s="643"/>
      <c r="EU14" s="643"/>
      <c r="EV14" s="643"/>
      <c r="EW14" s="643"/>
      <c r="EX14" s="643"/>
      <c r="EY14" s="643"/>
      <c r="EZ14" s="643"/>
      <c r="FA14" s="643"/>
      <c r="FB14" s="643"/>
      <c r="FC14" s="643"/>
      <c r="FD14" s="643"/>
      <c r="FE14" s="643"/>
      <c r="FF14" s="643"/>
      <c r="FG14" s="643"/>
      <c r="FH14" s="643"/>
      <c r="FI14" s="643"/>
    </row>
    <row r="15" spans="1:165" ht="15" x14ac:dyDescent="0.25">
      <c r="B15" s="958"/>
      <c r="C15" s="603" t="s">
        <v>477</v>
      </c>
      <c r="D15" s="628">
        <v>-0.57598276824580796</v>
      </c>
      <c r="E15" s="628">
        <v>0.45414071122608601</v>
      </c>
      <c r="F15" s="628">
        <v>-0.72597715899635296</v>
      </c>
      <c r="G15" s="628">
        <v>0.81677509419813898</v>
      </c>
      <c r="H15" s="628">
        <v>0.37309828871536899</v>
      </c>
      <c r="I15" s="628">
        <v>-0.35917412221297201</v>
      </c>
      <c r="J15" s="628">
        <v>-0.27973875726741931</v>
      </c>
    </row>
    <row r="16" spans="1:165" ht="15" x14ac:dyDescent="0.25">
      <c r="B16" s="958"/>
      <c r="C16" s="603" t="s">
        <v>478</v>
      </c>
      <c r="D16" s="628">
        <v>-7.0211767101574798E-2</v>
      </c>
      <c r="E16" s="628">
        <v>0.68184030014884001</v>
      </c>
      <c r="F16" s="628">
        <v>-0.62979879726739596</v>
      </c>
      <c r="G16" s="628">
        <v>0.38991004341999302</v>
      </c>
      <c r="H16" s="628">
        <v>0.29616163120239603</v>
      </c>
      <c r="I16" s="628">
        <v>-0.47771292452131903</v>
      </c>
      <c r="J16" s="628">
        <v>-0.28942438138209681</v>
      </c>
    </row>
    <row r="17" spans="1:165" s="646" customFormat="1" ht="15" x14ac:dyDescent="0.25">
      <c r="A17" s="643"/>
      <c r="B17" s="958"/>
      <c r="C17" s="603" t="s">
        <v>479</v>
      </c>
      <c r="D17" s="628">
        <v>1.82074327346025</v>
      </c>
      <c r="E17" s="628">
        <v>1.42872657280864</v>
      </c>
      <c r="F17" s="628">
        <v>0.77254201294816705</v>
      </c>
      <c r="G17" s="628">
        <v>-0.49195205679177201</v>
      </c>
      <c r="H17" s="628">
        <v>2.2490364000219998</v>
      </c>
      <c r="I17" s="628">
        <v>-0.94400240254814405</v>
      </c>
      <c r="J17" s="628">
        <v>0.50612826464983529</v>
      </c>
      <c r="K17" s="643"/>
      <c r="L17" s="643"/>
      <c r="M17" s="643"/>
      <c r="N17" s="643"/>
      <c r="O17" s="643"/>
      <c r="P17" s="643"/>
      <c r="Q17" s="643"/>
      <c r="R17" s="643"/>
      <c r="S17" s="643"/>
      <c r="T17" s="643"/>
      <c r="U17" s="643"/>
      <c r="V17" s="643"/>
      <c r="W17" s="643"/>
      <c r="X17" s="643"/>
      <c r="Y17" s="643"/>
      <c r="Z17" s="643"/>
      <c r="AA17" s="643"/>
      <c r="AB17" s="643"/>
      <c r="AC17" s="643"/>
      <c r="AD17" s="643"/>
      <c r="AE17" s="643"/>
      <c r="AF17" s="643"/>
      <c r="AG17" s="643"/>
      <c r="AH17" s="643"/>
      <c r="AI17" s="643"/>
      <c r="AJ17" s="643"/>
      <c r="AK17" s="643"/>
      <c r="AL17" s="643"/>
      <c r="AM17" s="643"/>
      <c r="AN17" s="643"/>
      <c r="AO17" s="643"/>
      <c r="AP17" s="643"/>
      <c r="AQ17" s="643"/>
      <c r="AR17" s="643"/>
      <c r="AS17" s="643"/>
      <c r="AT17" s="643"/>
      <c r="AU17" s="643"/>
      <c r="AV17" s="643"/>
      <c r="AW17" s="643"/>
      <c r="AX17" s="643"/>
      <c r="AY17" s="643"/>
      <c r="AZ17" s="643"/>
      <c r="BA17" s="643"/>
      <c r="BB17" s="643"/>
      <c r="BC17" s="643"/>
      <c r="BD17" s="643"/>
      <c r="BE17" s="643"/>
      <c r="BF17" s="643"/>
      <c r="BG17" s="643"/>
      <c r="BH17" s="643"/>
      <c r="BI17" s="643"/>
      <c r="BJ17" s="643"/>
      <c r="BK17" s="643"/>
      <c r="BL17" s="643"/>
      <c r="BM17" s="643"/>
      <c r="BN17" s="643"/>
      <c r="BO17" s="643"/>
      <c r="BP17" s="643"/>
      <c r="BQ17" s="643"/>
      <c r="BR17" s="643"/>
      <c r="BS17" s="643"/>
      <c r="BT17" s="643"/>
      <c r="BU17" s="643"/>
      <c r="BV17" s="643"/>
      <c r="BW17" s="643"/>
      <c r="BX17" s="643"/>
      <c r="BY17" s="643"/>
      <c r="BZ17" s="643"/>
      <c r="CA17" s="643"/>
      <c r="CB17" s="643"/>
      <c r="CC17" s="643"/>
      <c r="CD17" s="643"/>
      <c r="CE17" s="643"/>
      <c r="CF17" s="643"/>
      <c r="CG17" s="643"/>
      <c r="CH17" s="643"/>
      <c r="CI17" s="643"/>
      <c r="CJ17" s="643"/>
      <c r="CK17" s="643"/>
      <c r="CL17" s="643"/>
      <c r="CM17" s="643"/>
      <c r="CN17" s="643"/>
      <c r="CO17" s="643"/>
      <c r="CP17" s="643"/>
      <c r="CQ17" s="643"/>
      <c r="CR17" s="643"/>
      <c r="CS17" s="643"/>
      <c r="CT17" s="643"/>
      <c r="CU17" s="643"/>
      <c r="CV17" s="643"/>
      <c r="CW17" s="643"/>
      <c r="CX17" s="643"/>
      <c r="CY17" s="643"/>
      <c r="CZ17" s="643"/>
      <c r="DA17" s="643"/>
      <c r="DB17" s="643"/>
      <c r="DC17" s="643"/>
      <c r="DD17" s="643"/>
      <c r="DE17" s="643"/>
      <c r="DF17" s="643"/>
      <c r="DG17" s="643"/>
      <c r="DH17" s="643"/>
      <c r="DI17" s="643"/>
      <c r="DJ17" s="643"/>
      <c r="DK17" s="643"/>
      <c r="DL17" s="643"/>
      <c r="DM17" s="643"/>
      <c r="DN17" s="643"/>
      <c r="DO17" s="643"/>
      <c r="DP17" s="643"/>
      <c r="DQ17" s="643"/>
      <c r="DR17" s="643"/>
      <c r="DS17" s="643"/>
      <c r="DT17" s="643"/>
      <c r="DU17" s="643"/>
      <c r="DV17" s="643"/>
      <c r="DW17" s="643"/>
      <c r="DX17" s="643"/>
      <c r="DY17" s="643"/>
      <c r="DZ17" s="643"/>
      <c r="EA17" s="643"/>
      <c r="EB17" s="643"/>
      <c r="EC17" s="643"/>
      <c r="ED17" s="643"/>
      <c r="EE17" s="643"/>
      <c r="EF17" s="643"/>
      <c r="EG17" s="643"/>
      <c r="EH17" s="643"/>
      <c r="EI17" s="643"/>
      <c r="EJ17" s="643"/>
      <c r="EK17" s="643"/>
      <c r="EL17" s="643"/>
      <c r="EM17" s="643"/>
      <c r="EN17" s="643"/>
      <c r="EO17" s="643"/>
      <c r="EP17" s="643"/>
      <c r="EQ17" s="643"/>
      <c r="ER17" s="643"/>
      <c r="ES17" s="643"/>
      <c r="ET17" s="643"/>
      <c r="EU17" s="643"/>
      <c r="EV17" s="643"/>
      <c r="EW17" s="643"/>
      <c r="EX17" s="643"/>
      <c r="EY17" s="643"/>
      <c r="EZ17" s="643"/>
      <c r="FA17" s="643"/>
      <c r="FB17" s="643"/>
      <c r="FC17" s="643"/>
      <c r="FD17" s="643"/>
      <c r="FE17" s="643"/>
      <c r="FF17" s="643"/>
      <c r="FG17" s="643"/>
      <c r="FH17" s="643"/>
      <c r="FI17" s="643"/>
    </row>
    <row r="18" spans="1:165" ht="15" x14ac:dyDescent="0.25">
      <c r="B18" s="958">
        <v>2005</v>
      </c>
      <c r="C18" s="603" t="s">
        <v>480</v>
      </c>
      <c r="D18" s="628">
        <v>-0.25778716081571401</v>
      </c>
      <c r="E18" s="628">
        <v>1.2275968812100899</v>
      </c>
      <c r="F18" s="628">
        <v>-0.64961095762665</v>
      </c>
      <c r="G18" s="628">
        <v>-1.83031312149736</v>
      </c>
      <c r="H18" s="628">
        <v>7.9857309083738906E-2</v>
      </c>
      <c r="I18" s="628">
        <v>-1.2544121464183999</v>
      </c>
      <c r="J18" s="628">
        <v>-1.1666756476101177</v>
      </c>
    </row>
    <row r="19" spans="1:165" ht="15" x14ac:dyDescent="0.25">
      <c r="B19" s="958"/>
      <c r="C19" s="603" t="s">
        <v>481</v>
      </c>
      <c r="D19" s="628">
        <v>-0.29610945938677002</v>
      </c>
      <c r="E19" s="628">
        <v>1.6150793385675299</v>
      </c>
      <c r="F19" s="628">
        <v>-0.126539863896003</v>
      </c>
      <c r="G19" s="628">
        <v>-1.55632064100321</v>
      </c>
      <c r="H19" s="628">
        <v>-0.80515096958066201</v>
      </c>
      <c r="I19" s="628">
        <v>-1.0022425773982799</v>
      </c>
      <c r="J19" s="628">
        <v>-1.1064819271925737</v>
      </c>
    </row>
    <row r="20" spans="1:165" ht="15" x14ac:dyDescent="0.25">
      <c r="B20" s="958"/>
      <c r="C20" s="603" t="s">
        <v>482</v>
      </c>
      <c r="D20" s="628">
        <v>-1.05490369797437</v>
      </c>
      <c r="E20" s="628">
        <v>1.6632669074852999</v>
      </c>
      <c r="F20" s="628">
        <v>-1.09207511469897</v>
      </c>
      <c r="G20" s="628">
        <v>-1.3606449725073</v>
      </c>
      <c r="H20" s="628">
        <v>-1.62456423197415</v>
      </c>
      <c r="I20" s="628">
        <v>-0.98191965363620404</v>
      </c>
      <c r="J20" s="628">
        <v>-1.6840485288456006</v>
      </c>
    </row>
    <row r="21" spans="1:165" ht="15" x14ac:dyDescent="0.25">
      <c r="B21" s="958"/>
      <c r="C21" s="603" t="s">
        <v>483</v>
      </c>
      <c r="D21" s="628">
        <v>0.112876783300462</v>
      </c>
      <c r="E21" s="628">
        <v>6.9622259153553301E-2</v>
      </c>
      <c r="F21" s="628">
        <v>-7.64642740182849E-2</v>
      </c>
      <c r="G21" s="628">
        <v>-0.29809315136609399</v>
      </c>
      <c r="H21" s="628">
        <v>-0.21342784253150701</v>
      </c>
      <c r="I21" s="628">
        <v>-0.491724094748067</v>
      </c>
      <c r="J21" s="628">
        <v>-0.21182843300372195</v>
      </c>
    </row>
    <row r="22" spans="1:165" ht="15" x14ac:dyDescent="0.25">
      <c r="B22" s="958">
        <v>2006</v>
      </c>
      <c r="C22" s="603" t="s">
        <v>484</v>
      </c>
      <c r="D22" s="628">
        <v>0.36733761378087498</v>
      </c>
      <c r="E22" s="628">
        <v>-1.04047114424067</v>
      </c>
      <c r="F22" s="628">
        <v>0.47574371127468401</v>
      </c>
      <c r="G22" s="628">
        <v>0.44483335501591098</v>
      </c>
      <c r="H22" s="628">
        <v>4.4976038180402897E-2</v>
      </c>
      <c r="I22" s="628">
        <v>0.37563511569859198</v>
      </c>
      <c r="J22" s="628">
        <v>0.61617594362864636</v>
      </c>
    </row>
    <row r="23" spans="1:165" ht="15" x14ac:dyDescent="0.25">
      <c r="B23" s="958"/>
      <c r="C23" s="603" t="s">
        <v>485</v>
      </c>
      <c r="D23" s="628">
        <v>-1.2300390948953099</v>
      </c>
      <c r="E23" s="628">
        <v>-1.3838690741605999</v>
      </c>
      <c r="F23" s="628">
        <v>-0.30686984018707603</v>
      </c>
      <c r="G23" s="628">
        <v>-3.9641816852727697E-2</v>
      </c>
      <c r="H23" s="628">
        <v>-0.74204003966698895</v>
      </c>
      <c r="I23" s="628">
        <v>0.95849453627729098</v>
      </c>
      <c r="J23" s="628">
        <v>-0.10614608372816606</v>
      </c>
    </row>
    <row r="24" spans="1:165" ht="15" x14ac:dyDescent="0.25">
      <c r="B24" s="958"/>
      <c r="C24" s="603" t="s">
        <v>486</v>
      </c>
      <c r="D24" s="628">
        <v>-0.87985122731756005</v>
      </c>
      <c r="E24" s="628">
        <v>-1.5907151779188899</v>
      </c>
      <c r="F24" s="628">
        <v>-0.401523773181788</v>
      </c>
      <c r="G24" s="628">
        <v>-0.238571029012451</v>
      </c>
      <c r="H24" s="628">
        <v>-0.98506039736098905</v>
      </c>
      <c r="I24" s="628">
        <v>1.31797423350718</v>
      </c>
      <c r="J24" s="628">
        <v>-8.4239549440733863E-3</v>
      </c>
    </row>
    <row r="25" spans="1:165" ht="15" x14ac:dyDescent="0.25">
      <c r="B25" s="958"/>
      <c r="C25" s="603" t="s">
        <v>487</v>
      </c>
      <c r="D25" s="628">
        <v>2.1650677333311199</v>
      </c>
      <c r="E25" s="628">
        <v>-1.0462127726522901</v>
      </c>
      <c r="F25" s="628">
        <v>2.2419366579164102</v>
      </c>
      <c r="G25" s="628">
        <v>1.5814912227492099</v>
      </c>
      <c r="H25" s="628">
        <v>0.93770984890451603</v>
      </c>
      <c r="I25" s="628">
        <v>1.72802344953799</v>
      </c>
      <c r="J25" s="628">
        <v>2.3299310064721648</v>
      </c>
    </row>
    <row r="26" spans="1:165" ht="15" x14ac:dyDescent="0.25">
      <c r="B26" s="958">
        <v>2007</v>
      </c>
      <c r="C26" s="603" t="s">
        <v>488</v>
      </c>
      <c r="D26" s="628">
        <v>1.75341332499066</v>
      </c>
      <c r="E26" s="628">
        <v>-1.2397841525242499</v>
      </c>
      <c r="F26" s="628">
        <v>1.73674763672211</v>
      </c>
      <c r="G26" s="628">
        <v>1.3377315531754801</v>
      </c>
      <c r="H26" s="628">
        <v>0.92131750667410395</v>
      </c>
      <c r="I26" s="628">
        <v>1.5101069723070999</v>
      </c>
      <c r="J26" s="628">
        <v>1.9939656839389228</v>
      </c>
    </row>
    <row r="27" spans="1:165" ht="15" x14ac:dyDescent="0.25">
      <c r="B27" s="958"/>
      <c r="C27" s="603" t="s">
        <v>489</v>
      </c>
      <c r="D27" s="628">
        <v>1.55548646809918</v>
      </c>
      <c r="E27" s="628">
        <v>-1.01407668159381</v>
      </c>
      <c r="F27" s="628">
        <v>1.84942157102546</v>
      </c>
      <c r="G27" s="628">
        <v>1.2619042358414101</v>
      </c>
      <c r="H27" s="628">
        <v>1.77405471965401</v>
      </c>
      <c r="I27" s="628">
        <v>1.0953903729058001</v>
      </c>
      <c r="J27" s="628">
        <v>1.9705494494510238</v>
      </c>
    </row>
    <row r="28" spans="1:165" ht="15" x14ac:dyDescent="0.25">
      <c r="B28" s="958"/>
      <c r="C28" s="603" t="s">
        <v>490</v>
      </c>
      <c r="D28" s="628">
        <v>0.97298212926878702</v>
      </c>
      <c r="E28" s="628">
        <v>-0.90255898176355198</v>
      </c>
      <c r="F28" s="628">
        <v>0.74677104443019704</v>
      </c>
      <c r="G28" s="628">
        <v>0.59171493913542295</v>
      </c>
      <c r="H28" s="628">
        <v>1.2882386167019</v>
      </c>
      <c r="I28" s="628">
        <v>0.88327725542074698</v>
      </c>
      <c r="J28" s="628">
        <v>1.2007836158431193</v>
      </c>
    </row>
    <row r="29" spans="1:165" ht="15" x14ac:dyDescent="0.25">
      <c r="B29" s="958"/>
      <c r="C29" s="603" t="s">
        <v>491</v>
      </c>
      <c r="D29" s="628">
        <v>-1.6657432392743401</v>
      </c>
      <c r="E29" s="628">
        <v>-1.0914216326166</v>
      </c>
      <c r="F29" s="628">
        <v>-1.35828205268048</v>
      </c>
      <c r="G29" s="628">
        <v>-0.97307210859292603</v>
      </c>
      <c r="H29" s="628">
        <v>1.2289654733153501</v>
      </c>
      <c r="I29" s="628">
        <v>0.34786780806157502</v>
      </c>
      <c r="J29" s="628">
        <v>-0.6110105453113831</v>
      </c>
    </row>
    <row r="30" spans="1:165" ht="15" x14ac:dyDescent="0.25">
      <c r="B30" s="958">
        <v>2008</v>
      </c>
      <c r="C30" s="603" t="s">
        <v>492</v>
      </c>
      <c r="D30" s="628">
        <v>-3.1241172215060602</v>
      </c>
      <c r="E30" s="628">
        <v>-1.9568574048462</v>
      </c>
      <c r="F30" s="628">
        <v>-2.83796740638277</v>
      </c>
      <c r="G30" s="628">
        <v>-1.5479398947230001</v>
      </c>
      <c r="H30" s="628">
        <v>0.50638729898040202</v>
      </c>
      <c r="I30" s="628">
        <v>1.7416266782875001</v>
      </c>
      <c r="J30" s="628">
        <v>-1.5923034434336922</v>
      </c>
    </row>
    <row r="31" spans="1:165" ht="15" x14ac:dyDescent="0.25">
      <c r="B31" s="958"/>
      <c r="C31" s="603" t="s">
        <v>493</v>
      </c>
      <c r="D31" s="628">
        <v>-3.2972465179352302</v>
      </c>
      <c r="E31" s="628">
        <v>-1.98707752555716</v>
      </c>
      <c r="F31" s="628">
        <v>-2.9829781805512301</v>
      </c>
      <c r="G31" s="628">
        <v>-1.9103158288398501</v>
      </c>
      <c r="H31" s="628">
        <v>2.0758589861224799</v>
      </c>
      <c r="I31" s="628">
        <v>2.5678465591977702</v>
      </c>
      <c r="J31" s="628">
        <v>-2.6195351876389958</v>
      </c>
    </row>
    <row r="32" spans="1:165" ht="15" x14ac:dyDescent="0.25">
      <c r="B32" s="958"/>
      <c r="C32" s="603" t="s">
        <v>494</v>
      </c>
      <c r="D32" s="628">
        <v>-2.8017009674418198</v>
      </c>
      <c r="E32" s="628">
        <v>-1.7299756258532</v>
      </c>
      <c r="F32" s="628">
        <v>-2.7275834303440498</v>
      </c>
      <c r="G32" s="628">
        <v>-2.2901500088761102</v>
      </c>
      <c r="H32" s="628">
        <v>1.53398410143888</v>
      </c>
      <c r="I32" s="628">
        <v>2.9534227658251702</v>
      </c>
      <c r="J32" s="628">
        <v>-3.5380889277926268</v>
      </c>
    </row>
    <row r="33" spans="2:10" ht="15" x14ac:dyDescent="0.25">
      <c r="B33" s="958"/>
      <c r="C33" s="603" t="s">
        <v>495</v>
      </c>
      <c r="D33" s="628">
        <v>-3.0369835164291299</v>
      </c>
      <c r="E33" s="628">
        <v>-1.8356114718922101</v>
      </c>
      <c r="F33" s="628">
        <v>-3.1938479414338601</v>
      </c>
      <c r="G33" s="628">
        <v>-2.4657038719895299</v>
      </c>
      <c r="H33" s="628">
        <v>-3.1574962401463201E-2</v>
      </c>
      <c r="I33" s="628">
        <v>3.0802776381542798</v>
      </c>
      <c r="J33" s="628">
        <v>-4.1012014220258859</v>
      </c>
    </row>
    <row r="34" spans="2:10" ht="15" x14ac:dyDescent="0.25">
      <c r="B34" s="958">
        <v>2009</v>
      </c>
      <c r="C34" s="603" t="s">
        <v>496</v>
      </c>
      <c r="D34" s="628">
        <v>-2.9818060212678499</v>
      </c>
      <c r="E34" s="628">
        <v>-1.7221737306843099</v>
      </c>
      <c r="F34" s="628">
        <v>-2.8704244637816498</v>
      </c>
      <c r="G34" s="628">
        <v>-2.2553671230253598</v>
      </c>
      <c r="H34" s="628">
        <v>-0.24681231222722899</v>
      </c>
      <c r="I34" s="628">
        <v>2.1358030818410101</v>
      </c>
      <c r="J34" s="628">
        <v>-3.6422114667143264</v>
      </c>
    </row>
    <row r="35" spans="2:10" ht="15" x14ac:dyDescent="0.25">
      <c r="B35" s="958"/>
      <c r="C35" s="603" t="s">
        <v>497</v>
      </c>
      <c r="D35" s="628">
        <v>-3.3682925483313801</v>
      </c>
      <c r="E35" s="628">
        <v>-1.83612978099792</v>
      </c>
      <c r="F35" s="628">
        <v>-3.1492997678161601</v>
      </c>
      <c r="G35" s="628">
        <v>-2.2212273351823102</v>
      </c>
      <c r="H35" s="628">
        <v>-0.80199319668208002</v>
      </c>
      <c r="I35" s="628">
        <v>1.13197432497558</v>
      </c>
      <c r="J35" s="628">
        <v>-3.5265661498333292</v>
      </c>
    </row>
    <row r="36" spans="2:10" ht="15" x14ac:dyDescent="0.25">
      <c r="B36" s="958"/>
      <c r="C36" s="603" t="s">
        <v>498</v>
      </c>
      <c r="D36" s="628">
        <v>-3.09297065680741</v>
      </c>
      <c r="E36" s="628">
        <v>-1.7759830910733401</v>
      </c>
      <c r="F36" s="628">
        <v>-2.9492328636944301</v>
      </c>
      <c r="G36" s="628">
        <v>-1.5553054658921399</v>
      </c>
      <c r="H36" s="628">
        <v>-0.59845286697296096</v>
      </c>
      <c r="I36" s="628">
        <v>-0.22570908593126901</v>
      </c>
      <c r="J36" s="628">
        <v>-2.7376562737487342</v>
      </c>
    </row>
    <row r="37" spans="2:10" ht="15" x14ac:dyDescent="0.25">
      <c r="B37" s="958"/>
      <c r="C37" s="603" t="s">
        <v>499</v>
      </c>
      <c r="D37" s="628">
        <v>-2.9115267170386101</v>
      </c>
      <c r="E37" s="628">
        <v>-1.7382430355310901</v>
      </c>
      <c r="F37" s="628">
        <v>-2.8817162803070899</v>
      </c>
      <c r="G37" s="628">
        <v>-1.4933850034903</v>
      </c>
      <c r="H37" s="628">
        <v>-1.79078185056776</v>
      </c>
      <c r="I37" s="628">
        <v>-1.6591058315309</v>
      </c>
      <c r="J37" s="628">
        <v>-2.3689189083007332</v>
      </c>
    </row>
    <row r="38" spans="2:10" ht="15" x14ac:dyDescent="0.25">
      <c r="B38" s="958">
        <v>2010</v>
      </c>
      <c r="C38" s="603" t="s">
        <v>500</v>
      </c>
      <c r="D38" s="628">
        <v>-2.8593048519106699</v>
      </c>
      <c r="E38" s="628">
        <v>-1.89304824828581</v>
      </c>
      <c r="F38" s="628">
        <v>-2.7989148011943099</v>
      </c>
      <c r="G38" s="628">
        <v>-1.32977344348601</v>
      </c>
      <c r="H38" s="628">
        <v>-1.9558440841878899</v>
      </c>
      <c r="I38" s="628">
        <v>-2.9814655760779001</v>
      </c>
      <c r="J38" s="628">
        <v>-2.1912091552325332</v>
      </c>
    </row>
    <row r="39" spans="2:10" ht="15" x14ac:dyDescent="0.25">
      <c r="B39" s="958"/>
      <c r="C39" s="603" t="s">
        <v>501</v>
      </c>
      <c r="D39" s="628">
        <v>-2.8115689063467002</v>
      </c>
      <c r="E39" s="628">
        <v>-1.8835869699738099</v>
      </c>
      <c r="F39" s="628">
        <v>-2.6368237127595102</v>
      </c>
      <c r="G39" s="628">
        <v>-1.07755844431597</v>
      </c>
      <c r="H39" s="628">
        <v>-2.1604340924417902</v>
      </c>
      <c r="I39" s="628">
        <v>-3.3510046946658698</v>
      </c>
      <c r="J39" s="628">
        <v>-2.1334238471749791</v>
      </c>
    </row>
    <row r="40" spans="2:10" ht="15" x14ac:dyDescent="0.25">
      <c r="B40" s="958"/>
      <c r="C40" s="603" t="s">
        <v>502</v>
      </c>
      <c r="D40" s="628">
        <v>-2.5994916344622601</v>
      </c>
      <c r="E40" s="628">
        <v>-1.8111485682577599</v>
      </c>
      <c r="F40" s="628">
        <v>-2.49032892364345</v>
      </c>
      <c r="G40" s="628">
        <v>-1.21117374656675</v>
      </c>
      <c r="H40" s="628">
        <v>-2.54248815123381</v>
      </c>
      <c r="I40" s="628">
        <v>-3.3165544959983899</v>
      </c>
      <c r="J40" s="628">
        <v>-2.1569189154373123</v>
      </c>
    </row>
    <row r="41" spans="2:10" ht="15" x14ac:dyDescent="0.25">
      <c r="B41" s="958"/>
      <c r="C41" s="603" t="s">
        <v>503</v>
      </c>
      <c r="D41" s="628">
        <v>-2.3582150756883302</v>
      </c>
      <c r="E41" s="628">
        <v>-1.5815577434988699</v>
      </c>
      <c r="F41" s="628">
        <v>-2.26920192274943</v>
      </c>
      <c r="G41" s="628">
        <v>-1.0848599806055299</v>
      </c>
      <c r="H41" s="628">
        <v>-2.5446170957023502</v>
      </c>
      <c r="I41" s="628">
        <v>-3.2251135012672201</v>
      </c>
      <c r="J41" s="628">
        <v>-2.0147907336804285</v>
      </c>
    </row>
    <row r="42" spans="2:10" ht="15" x14ac:dyDescent="0.25">
      <c r="B42" s="958">
        <v>2011</v>
      </c>
      <c r="C42" s="603" t="s">
        <v>504</v>
      </c>
      <c r="D42" s="628">
        <v>-2.3653563349892401</v>
      </c>
      <c r="E42" s="628">
        <v>-1.47821271076862</v>
      </c>
      <c r="F42" s="628">
        <v>-2.2054961025499602</v>
      </c>
      <c r="G42" s="628">
        <v>-1.4440198507406099</v>
      </c>
      <c r="H42" s="628">
        <v>-2.3494881180177098</v>
      </c>
      <c r="I42" s="628">
        <v>-3.0697677401702701</v>
      </c>
      <c r="J42" s="628">
        <v>-2.047749596870132</v>
      </c>
    </row>
    <row r="43" spans="2:10" ht="15" x14ac:dyDescent="0.25">
      <c r="B43" s="958"/>
      <c r="C43" s="603" t="s">
        <v>505</v>
      </c>
      <c r="D43" s="628">
        <v>-2.1519172865145002</v>
      </c>
      <c r="E43" s="628">
        <v>-1.18315962994919</v>
      </c>
      <c r="F43" s="628">
        <v>-1.88979550054389</v>
      </c>
      <c r="G43" s="628">
        <v>-1.2571122594794899</v>
      </c>
      <c r="H43" s="628">
        <v>-2.99213716980119</v>
      </c>
      <c r="I43" s="628">
        <v>-2.9349063556221702</v>
      </c>
      <c r="J43" s="628">
        <v>-1.9463791791550542</v>
      </c>
    </row>
    <row r="44" spans="2:10" ht="15" x14ac:dyDescent="0.25">
      <c r="B44" s="958"/>
      <c r="C44" s="603" t="s">
        <v>506</v>
      </c>
      <c r="D44" s="628">
        <v>-1.91059797025994</v>
      </c>
      <c r="E44" s="628">
        <v>-0.98166368516495806</v>
      </c>
      <c r="F44" s="628">
        <v>-1.68897137724185</v>
      </c>
      <c r="G44" s="628">
        <v>-0.96753273075156099</v>
      </c>
      <c r="H44" s="628">
        <v>-2.6666799980793399</v>
      </c>
      <c r="I44" s="628">
        <v>-2.8201725971146101</v>
      </c>
      <c r="J44" s="628">
        <v>-1.7159054064845782</v>
      </c>
    </row>
    <row r="45" spans="2:10" ht="15" x14ac:dyDescent="0.25">
      <c r="B45" s="958"/>
      <c r="C45" s="603" t="s">
        <v>507</v>
      </c>
      <c r="D45" s="628">
        <v>-1.78691004108038</v>
      </c>
      <c r="E45" s="628">
        <v>-0.80130181173478199</v>
      </c>
      <c r="F45" s="628">
        <v>-1.50177141648699</v>
      </c>
      <c r="G45" s="628">
        <v>-0.80343103417356798</v>
      </c>
      <c r="H45" s="628">
        <v>-2.0583857752418302</v>
      </c>
      <c r="I45" s="628">
        <v>-2.6532517370172699</v>
      </c>
      <c r="J45" s="628">
        <v>-1.4943263942246796</v>
      </c>
    </row>
    <row r="46" spans="2:10" ht="15" x14ac:dyDescent="0.25">
      <c r="B46" s="958">
        <v>2012</v>
      </c>
      <c r="C46" s="603" t="s">
        <v>508</v>
      </c>
      <c r="D46" s="628">
        <v>-1.7926410807450299</v>
      </c>
      <c r="E46" s="628">
        <v>-0.72729221166241498</v>
      </c>
      <c r="F46" s="628">
        <v>-1.4526360165963501</v>
      </c>
      <c r="G46" s="628">
        <v>-0.64177135089070203</v>
      </c>
      <c r="H46" s="628">
        <v>-2.0571267730196099</v>
      </c>
      <c r="I46" s="628">
        <v>-2.5747552517485199</v>
      </c>
      <c r="J46" s="628">
        <v>-1.4415742454067637</v>
      </c>
    </row>
    <row r="47" spans="2:10" ht="15" x14ac:dyDescent="0.25">
      <c r="B47" s="958"/>
      <c r="C47" s="603" t="s">
        <v>509</v>
      </c>
      <c r="D47" s="628">
        <v>-2.0666301105886902</v>
      </c>
      <c r="E47" s="628">
        <v>-0.72402015821237797</v>
      </c>
      <c r="F47" s="628">
        <v>-1.4685472396588399</v>
      </c>
      <c r="G47" s="628">
        <v>-0.78193046547053902</v>
      </c>
      <c r="H47" s="628">
        <v>-2.0582458045867198</v>
      </c>
      <c r="I47" s="628">
        <v>-2.5112219530710198</v>
      </c>
      <c r="J47" s="628">
        <v>-1.5341092738646895</v>
      </c>
    </row>
    <row r="48" spans="2:10" ht="15" x14ac:dyDescent="0.25">
      <c r="B48" s="958"/>
      <c r="C48" s="603" t="s">
        <v>520</v>
      </c>
      <c r="D48" s="628">
        <v>-2.0354033009150001</v>
      </c>
      <c r="E48" s="628">
        <v>-0.66654207116254705</v>
      </c>
      <c r="F48" s="628">
        <v>-1.4179581417179601</v>
      </c>
      <c r="G48" s="628">
        <v>-0.89878641948134297</v>
      </c>
      <c r="H48" s="628">
        <v>-1.5838094816361199</v>
      </c>
      <c r="I48" s="628">
        <v>-2.4803443324278001</v>
      </c>
      <c r="J48" s="628">
        <v>-1.4619739643252587</v>
      </c>
    </row>
    <row r="49" spans="2:10" ht="15" x14ac:dyDescent="0.25">
      <c r="B49" s="958"/>
      <c r="C49" s="603" t="s">
        <v>510</v>
      </c>
      <c r="D49" s="628">
        <v>-2.2480434190889298</v>
      </c>
      <c r="E49" s="628">
        <v>-0.83279488718904005</v>
      </c>
      <c r="F49" s="628">
        <v>-1.72383376604593</v>
      </c>
      <c r="G49" s="628">
        <v>-1.31529696781302</v>
      </c>
      <c r="H49" s="628">
        <v>-2.2525990986483699</v>
      </c>
      <c r="I49" s="628">
        <v>-2.49872483068066</v>
      </c>
      <c r="J49" s="628">
        <v>-1.7857356876304995</v>
      </c>
    </row>
    <row r="50" spans="2:10" ht="15" x14ac:dyDescent="0.25">
      <c r="B50" s="958">
        <v>2013</v>
      </c>
      <c r="C50" s="603" t="s">
        <v>511</v>
      </c>
      <c r="D50" s="628">
        <v>-2.1167617133004599</v>
      </c>
      <c r="E50" s="628">
        <v>-0.71358848284712995</v>
      </c>
      <c r="F50" s="628">
        <v>-1.6629228267143099</v>
      </c>
      <c r="G50" s="628">
        <v>-1.0400855597573699</v>
      </c>
      <c r="H50" s="628">
        <v>-2.19159674344814</v>
      </c>
      <c r="I50" s="628">
        <v>-2.4139499979026802</v>
      </c>
      <c r="J50" s="628">
        <v>-1.6624831875084634</v>
      </c>
    </row>
    <row r="51" spans="2:10" ht="15" x14ac:dyDescent="0.25">
      <c r="B51" s="958"/>
      <c r="C51" s="603" t="s">
        <v>512</v>
      </c>
      <c r="D51" s="628">
        <v>-2.0979816961162601</v>
      </c>
      <c r="E51" s="628">
        <v>-0.64759511690044202</v>
      </c>
      <c r="F51" s="628">
        <v>-1.6781706729908701</v>
      </c>
      <c r="G51" s="628">
        <v>-0.77748137015769503</v>
      </c>
      <c r="H51" s="628">
        <v>-2.30021702816141</v>
      </c>
      <c r="I51" s="628">
        <v>-2.3710964815211901</v>
      </c>
      <c r="J51" s="628">
        <v>-1.6193532201793917</v>
      </c>
    </row>
    <row r="52" spans="2:10" ht="15" x14ac:dyDescent="0.25">
      <c r="B52" s="958"/>
      <c r="C52" s="603" t="s">
        <v>513</v>
      </c>
      <c r="D52" s="628">
        <v>-1.95288895430045</v>
      </c>
      <c r="E52" s="628">
        <v>-0.49735586333100501</v>
      </c>
      <c r="F52" s="628">
        <v>-1.56471365940993</v>
      </c>
      <c r="G52" s="628">
        <v>-0.49215724177869502</v>
      </c>
      <c r="H52" s="628">
        <v>-2.0578058128196099</v>
      </c>
      <c r="I52" s="628">
        <v>-2.3137443218404701</v>
      </c>
      <c r="J52" s="628">
        <v>-1.4498274325404124</v>
      </c>
    </row>
    <row r="53" spans="2:10" ht="15" x14ac:dyDescent="0.25">
      <c r="B53" s="958"/>
      <c r="C53" s="603" t="s">
        <v>514</v>
      </c>
      <c r="D53" s="628">
        <v>-1.85309221104151</v>
      </c>
      <c r="E53" s="628">
        <v>-0.49760277069180697</v>
      </c>
      <c r="F53" s="628">
        <v>-1.6165406199416199</v>
      </c>
      <c r="G53" s="628">
        <v>-0.55084590758761998</v>
      </c>
      <c r="H53" s="628">
        <v>-1.9356225353196299</v>
      </c>
      <c r="I53" s="628">
        <v>-2.1932785113081898</v>
      </c>
      <c r="J53" s="628">
        <v>-1.4232787034708332</v>
      </c>
    </row>
    <row r="54" spans="2:10" ht="15" x14ac:dyDescent="0.25">
      <c r="B54" s="958">
        <v>2014</v>
      </c>
      <c r="C54" s="603" t="s">
        <v>515</v>
      </c>
      <c r="D54" s="628">
        <v>-1.7632179141826601</v>
      </c>
      <c r="E54" s="628">
        <v>-0.52670088471839605</v>
      </c>
      <c r="F54" s="628">
        <v>-1.5687676772105901</v>
      </c>
      <c r="G54" s="628">
        <v>-0.40944707571327799</v>
      </c>
      <c r="H54" s="628">
        <v>-2.1657352357675101</v>
      </c>
      <c r="I54" s="628">
        <v>-2.05352634626241</v>
      </c>
      <c r="J54" s="628">
        <v>-1.3943430877068483</v>
      </c>
    </row>
    <row r="55" spans="2:10" ht="15" x14ac:dyDescent="0.25">
      <c r="B55" s="958"/>
      <c r="C55" s="603" t="s">
        <v>516</v>
      </c>
      <c r="D55" s="628">
        <v>-1.6743962691352201</v>
      </c>
      <c r="E55" s="628">
        <v>-0.32668403933749102</v>
      </c>
      <c r="F55" s="628">
        <v>-1.3174877364720701</v>
      </c>
      <c r="G55" s="628">
        <v>-0.42842672694763001</v>
      </c>
      <c r="H55" s="628">
        <v>-1.1521047002753799</v>
      </c>
      <c r="I55" s="628">
        <v>-1.91234625124618</v>
      </c>
      <c r="J55" s="628">
        <v>-1.13143194931116</v>
      </c>
    </row>
    <row r="56" spans="2:10" ht="15" x14ac:dyDescent="0.25">
      <c r="B56" s="958"/>
      <c r="C56" s="603" t="s">
        <v>517</v>
      </c>
      <c r="D56" s="628">
        <v>-1.66825094549782</v>
      </c>
      <c r="E56" s="628">
        <v>-0.35588919132108199</v>
      </c>
      <c r="F56" s="628">
        <v>-1.28722820470347</v>
      </c>
      <c r="G56" s="628">
        <v>-0.61820051515160901</v>
      </c>
      <c r="H56" s="628">
        <v>-1.3094289197892499</v>
      </c>
      <c r="I56" s="628">
        <v>-1.7569183884500501</v>
      </c>
      <c r="J56" s="628">
        <v>-1.1738515529730682</v>
      </c>
    </row>
    <row r="57" spans="2:10" ht="15" x14ac:dyDescent="0.25">
      <c r="B57" s="958"/>
      <c r="C57" s="603" t="s">
        <v>518</v>
      </c>
      <c r="D57" s="628">
        <v>-1.54401873365084</v>
      </c>
      <c r="E57" s="628">
        <v>-0.40962695908393099</v>
      </c>
      <c r="F57" s="628">
        <v>-1.3010157920524601</v>
      </c>
      <c r="G57" s="628">
        <v>-0.87341421609874803</v>
      </c>
      <c r="H57" s="628">
        <v>-1.2209772834800099</v>
      </c>
      <c r="I57" s="628">
        <v>-1.62195304812833</v>
      </c>
      <c r="J57" s="628">
        <v>-1.1790599565654685</v>
      </c>
    </row>
    <row r="58" spans="2:10" ht="15" x14ac:dyDescent="0.25">
      <c r="B58" s="958">
        <v>2015</v>
      </c>
      <c r="C58" s="603" t="s">
        <v>519</v>
      </c>
      <c r="D58" s="628">
        <v>-1.46335981130707</v>
      </c>
      <c r="E58" s="628">
        <v>-0.372664276452978</v>
      </c>
      <c r="F58" s="628">
        <v>-1.3693308682215699</v>
      </c>
      <c r="G58" s="628">
        <v>-1.2328134748170301</v>
      </c>
      <c r="H58" s="628">
        <v>-1.2882090244361599</v>
      </c>
      <c r="I58" s="628">
        <v>-1.4998944353027699</v>
      </c>
      <c r="J58" s="628">
        <v>-1.2392913234181637</v>
      </c>
    </row>
    <row r="59" spans="2:10" ht="15" x14ac:dyDescent="0.25">
      <c r="B59" s="958"/>
      <c r="C59" s="603" t="s">
        <v>386</v>
      </c>
      <c r="D59" s="628">
        <v>-1.65174249896531</v>
      </c>
      <c r="E59" s="628">
        <v>-0.38336985979863297</v>
      </c>
      <c r="F59" s="628">
        <v>-1.5825446062813699</v>
      </c>
      <c r="G59" s="628">
        <v>-1.6392869036097899</v>
      </c>
      <c r="H59" s="628">
        <v>-1.36295733427963</v>
      </c>
      <c r="I59" s="628">
        <v>-1.3637653828707701</v>
      </c>
      <c r="J59" s="628">
        <v>-1.4057489854544885</v>
      </c>
    </row>
    <row r="60" spans="2:10" ht="15" x14ac:dyDescent="0.25">
      <c r="B60" s="958"/>
      <c r="C60" s="603" t="s">
        <v>387</v>
      </c>
      <c r="D60" s="628">
        <v>-1.4915043275619599</v>
      </c>
      <c r="E60" s="628">
        <v>-0.213927999417341</v>
      </c>
      <c r="F60" s="628">
        <v>-1.47225136377286</v>
      </c>
      <c r="G60" s="628">
        <v>-1.5607415949176799</v>
      </c>
      <c r="H60" s="628">
        <v>-1.3420305804958701</v>
      </c>
      <c r="I60" s="628">
        <v>-1.26499802916588</v>
      </c>
      <c r="J60" s="628">
        <v>-1.2998048519912033</v>
      </c>
    </row>
    <row r="61" spans="2:10" ht="15" x14ac:dyDescent="0.25">
      <c r="B61" s="958"/>
      <c r="C61" s="603" t="s">
        <v>388</v>
      </c>
      <c r="D61" s="628">
        <v>-1.28137875726859</v>
      </c>
      <c r="E61" s="628">
        <v>-0.11815228104013099</v>
      </c>
      <c r="F61" s="628">
        <v>-1.45359796961764</v>
      </c>
      <c r="G61" s="628">
        <v>-1.53331814694125</v>
      </c>
      <c r="H61" s="628">
        <v>-1.1285989265168399</v>
      </c>
      <c r="I61" s="628">
        <v>-1.13368921746377</v>
      </c>
      <c r="J61" s="628">
        <v>-1.1880702958783165</v>
      </c>
    </row>
    <row r="62" spans="2:10" ht="15" x14ac:dyDescent="0.25">
      <c r="B62" s="958">
        <v>2016</v>
      </c>
      <c r="C62" s="603" t="s">
        <v>389</v>
      </c>
      <c r="D62" s="628">
        <v>-0.99662201105598203</v>
      </c>
      <c r="E62" s="628">
        <v>8.7783895705651996E-2</v>
      </c>
      <c r="F62" s="628">
        <v>-1.30291647932786</v>
      </c>
      <c r="G62" s="628">
        <v>-1.3096302150414401</v>
      </c>
      <c r="H62" s="628">
        <v>-0.38802313998610899</v>
      </c>
      <c r="I62" s="628">
        <v>-0.95338332034917495</v>
      </c>
      <c r="J62" s="628">
        <v>-0.8929290336968938</v>
      </c>
    </row>
    <row r="63" spans="2:10" ht="15" x14ac:dyDescent="0.25">
      <c r="B63" s="958"/>
      <c r="C63" s="603" t="s">
        <v>390</v>
      </c>
      <c r="D63" s="628">
        <v>-1.09053857980897</v>
      </c>
      <c r="E63" s="628">
        <v>0.16196437677904299</v>
      </c>
      <c r="F63" s="628">
        <v>-1.4050470256113701</v>
      </c>
      <c r="G63" s="628">
        <v>-1.28397975872682</v>
      </c>
      <c r="H63" s="628">
        <v>-1.2880225322037899</v>
      </c>
      <c r="I63" s="628">
        <v>-0.79311037461966205</v>
      </c>
      <c r="J63" s="628">
        <v>-1.0497326585210123</v>
      </c>
    </row>
    <row r="64" spans="2:10" ht="15" x14ac:dyDescent="0.25">
      <c r="B64" s="958"/>
      <c r="C64" s="603" t="s">
        <v>391</v>
      </c>
      <c r="D64" s="628">
        <v>-0.93429473707805999</v>
      </c>
      <c r="E64" s="628">
        <v>0.40787303887667598</v>
      </c>
      <c r="F64" s="628">
        <v>-1.2739450631276801</v>
      </c>
      <c r="G64" s="628">
        <v>-0.93727680206965702</v>
      </c>
      <c r="H64" s="628">
        <v>-1.7262359308177999</v>
      </c>
      <c r="I64" s="628">
        <v>-0.61555942440002398</v>
      </c>
      <c r="J64" s="628">
        <v>-0.94593734359417136</v>
      </c>
    </row>
    <row r="65" spans="2:10" ht="15" x14ac:dyDescent="0.25">
      <c r="B65" s="958"/>
      <c r="C65" s="603" t="s">
        <v>392</v>
      </c>
      <c r="D65" s="628">
        <v>-0.92239275386611896</v>
      </c>
      <c r="E65" s="628">
        <v>0.38526422481464201</v>
      </c>
      <c r="F65" s="628">
        <v>-1.34797364020357</v>
      </c>
      <c r="G65" s="628">
        <v>-0.95867728455606904</v>
      </c>
      <c r="H65" s="628">
        <v>-2.05294915639799</v>
      </c>
      <c r="I65" s="628">
        <v>-0.473817186037857</v>
      </c>
      <c r="J65" s="628">
        <v>-1.0049154609249817</v>
      </c>
    </row>
    <row r="66" spans="2:10" ht="15" x14ac:dyDescent="0.25">
      <c r="B66" s="958">
        <v>2017</v>
      </c>
      <c r="C66" s="603" t="s">
        <v>393</v>
      </c>
      <c r="D66" s="628">
        <v>-0.83810612138363405</v>
      </c>
      <c r="E66" s="628">
        <v>0.43818712496489498</v>
      </c>
      <c r="F66" s="628">
        <v>-1.3479110458667301</v>
      </c>
      <c r="G66" s="628">
        <v>-0.85784532952982195</v>
      </c>
      <c r="H66" s="628">
        <v>-1.9695353289164801</v>
      </c>
      <c r="I66" s="628">
        <v>-0.377148929864215</v>
      </c>
      <c r="J66" s="628">
        <v>-0.93958827516795973</v>
      </c>
    </row>
    <row r="67" spans="2:10" ht="15" x14ac:dyDescent="0.25">
      <c r="B67" s="958"/>
      <c r="C67" s="603" t="s">
        <v>394</v>
      </c>
      <c r="D67" s="628">
        <v>-0.51934185110058995</v>
      </c>
      <c r="E67" s="628">
        <v>0.828962270440603</v>
      </c>
      <c r="F67" s="628">
        <v>-0.92846793065974798</v>
      </c>
      <c r="G67" s="628">
        <v>-0.114536017443264</v>
      </c>
      <c r="H67" s="628">
        <v>-1.9858997866605299</v>
      </c>
      <c r="I67" s="628">
        <v>-0.250705979532793</v>
      </c>
      <c r="J67" s="628">
        <v>-0.57655447515169012</v>
      </c>
    </row>
    <row r="68" spans="2:10" ht="15" x14ac:dyDescent="0.25">
      <c r="B68" s="958"/>
      <c r="C68" s="603" t="s">
        <v>395</v>
      </c>
      <c r="D68" s="628">
        <v>-0.45905129224677399</v>
      </c>
      <c r="E68" s="628">
        <v>0.88600146145531899</v>
      </c>
      <c r="F68" s="628">
        <v>-0.91908676330400496</v>
      </c>
      <c r="G68" s="628">
        <v>-7.9213673233654497E-2</v>
      </c>
      <c r="H68" s="628">
        <v>-1.76048609689919</v>
      </c>
      <c r="I68" s="628">
        <v>-0.13187413977243201</v>
      </c>
      <c r="J68" s="628">
        <v>-0.49788259336406909</v>
      </c>
    </row>
    <row r="69" spans="2:10" ht="15" x14ac:dyDescent="0.25">
      <c r="B69" s="958"/>
      <c r="C69" s="603" t="s">
        <v>396</v>
      </c>
      <c r="D69" s="628">
        <v>-0.12237005714242501</v>
      </c>
      <c r="E69" s="628">
        <v>1.0962084392398701</v>
      </c>
      <c r="F69" s="628">
        <v>-0.56202762158195396</v>
      </c>
      <c r="G69" s="628">
        <v>0.53005670705614805</v>
      </c>
      <c r="H69" s="628">
        <v>-1.7091190409092001</v>
      </c>
      <c r="I69" s="628">
        <v>2.6123322202452701E-2</v>
      </c>
      <c r="J69" s="628">
        <v>-0.16966546073293215</v>
      </c>
    </row>
    <row r="70" spans="2:10" ht="15" x14ac:dyDescent="0.25">
      <c r="B70" s="958">
        <v>2018</v>
      </c>
      <c r="C70" s="603" t="s">
        <v>397</v>
      </c>
      <c r="D70" s="628">
        <v>3.3950533358021999E-2</v>
      </c>
      <c r="E70" s="628">
        <v>1.0497086552066399</v>
      </c>
      <c r="F70" s="628">
        <v>-0.51513364968172903</v>
      </c>
      <c r="G70" s="628">
        <v>0.61785913314892604</v>
      </c>
      <c r="H70" s="628">
        <v>-1.5565471028531399</v>
      </c>
      <c r="I70" s="628">
        <v>0.15313900878558001</v>
      </c>
      <c r="J70" s="628">
        <v>-6.8418512349768631E-2</v>
      </c>
    </row>
    <row r="71" spans="2:10" ht="15" x14ac:dyDescent="0.25">
      <c r="B71" s="958"/>
      <c r="C71" s="603" t="s">
        <v>398</v>
      </c>
      <c r="D71" s="628">
        <v>-0.122804352906763</v>
      </c>
      <c r="E71" s="628">
        <v>0.99269362746871703</v>
      </c>
      <c r="F71" s="628">
        <v>-0.65992205376366897</v>
      </c>
      <c r="G71" s="628">
        <v>0.46104947413441899</v>
      </c>
      <c r="H71" s="628">
        <v>-1.44642424536309</v>
      </c>
      <c r="I71" s="628">
        <v>0.30813365606625798</v>
      </c>
      <c r="J71" s="628">
        <v>-0.13498833870204174</v>
      </c>
    </row>
    <row r="72" spans="2:10" ht="15" x14ac:dyDescent="0.25">
      <c r="B72" s="958"/>
      <c r="C72" s="603" t="s">
        <v>399</v>
      </c>
      <c r="D72" s="628">
        <v>0.113350225823782</v>
      </c>
      <c r="E72" s="628">
        <v>1.2076239735607801</v>
      </c>
      <c r="F72" s="628">
        <v>-0.40533670753734902</v>
      </c>
      <c r="G72" s="628">
        <v>0.82398982658401099</v>
      </c>
      <c r="H72" s="628">
        <v>-1.3463749233258699</v>
      </c>
      <c r="I72" s="628">
        <v>0.487284463721467</v>
      </c>
      <c r="J72" s="628">
        <v>0.11157505007646648</v>
      </c>
    </row>
    <row r="73" spans="2:10" ht="15" x14ac:dyDescent="0.25">
      <c r="B73" s="958"/>
      <c r="C73" s="603" t="s">
        <v>400</v>
      </c>
      <c r="D73" s="628">
        <v>0.28577539418715497</v>
      </c>
      <c r="E73" s="628">
        <v>1.1821984056882699</v>
      </c>
      <c r="F73" s="628">
        <v>-0.39298684567637698</v>
      </c>
      <c r="G73" s="628">
        <v>0.83409155562409498</v>
      </c>
      <c r="H73" s="628">
        <v>-1.38180258957409</v>
      </c>
      <c r="I73" s="628">
        <v>0.581465945767625</v>
      </c>
      <c r="J73" s="628">
        <v>0.16659837090329827</v>
      </c>
    </row>
    <row r="74" spans="2:10" ht="15" x14ac:dyDescent="0.25">
      <c r="B74" s="958">
        <v>2019</v>
      </c>
      <c r="C74" s="603" t="s">
        <v>401</v>
      </c>
      <c r="D74" s="628">
        <v>0.72628169603590598</v>
      </c>
      <c r="E74" s="628">
        <v>1.1834457554290501</v>
      </c>
      <c r="F74" s="628">
        <v>-2.7107807602460499E-2</v>
      </c>
      <c r="G74" s="628">
        <v>1.28369102451132</v>
      </c>
      <c r="H74" s="628">
        <v>-0.96036390705776098</v>
      </c>
      <c r="I74" s="628">
        <v>0.71839062137064302</v>
      </c>
      <c r="J74" s="628">
        <v>0.51095290822700612</v>
      </c>
    </row>
    <row r="75" spans="2:10" ht="15" x14ac:dyDescent="0.25">
      <c r="B75" s="958"/>
      <c r="C75" s="603" t="s">
        <v>402</v>
      </c>
      <c r="D75" s="628">
        <v>0.78981235888373902</v>
      </c>
      <c r="E75" s="628">
        <v>1.3485290942605199</v>
      </c>
      <c r="F75" s="628">
        <v>0.183759948574266</v>
      </c>
      <c r="G75" s="628">
        <v>1.44708066800102</v>
      </c>
      <c r="H75" s="628">
        <v>-0.80603061149752497</v>
      </c>
      <c r="I75" s="628">
        <v>0.76734917824336701</v>
      </c>
      <c r="J75" s="628">
        <v>0.65622558120240637</v>
      </c>
    </row>
    <row r="76" spans="2:10" ht="15" x14ac:dyDescent="0.25">
      <c r="B76" s="958"/>
      <c r="C76" s="603" t="s">
        <v>403</v>
      </c>
      <c r="D76" s="628">
        <v>0.75669596372921999</v>
      </c>
      <c r="E76" s="628">
        <v>1.3216242963737199</v>
      </c>
      <c r="F76" s="628">
        <v>0.11558692319827001</v>
      </c>
      <c r="G76" s="628">
        <v>1.23328536638042</v>
      </c>
      <c r="H76" s="628">
        <v>-1.00031260237859</v>
      </c>
      <c r="I76" s="628">
        <v>0.80954824944617898</v>
      </c>
      <c r="J76" s="628">
        <v>0.57687858858779828</v>
      </c>
    </row>
    <row r="77" spans="2:10" ht="15" x14ac:dyDescent="0.25">
      <c r="B77" s="958"/>
      <c r="C77" s="603" t="s">
        <v>404</v>
      </c>
      <c r="D77" s="628">
        <v>1.0355067933411499</v>
      </c>
      <c r="E77" s="628">
        <v>1.4467510002080399</v>
      </c>
      <c r="F77" s="628">
        <v>0.382545482254743</v>
      </c>
      <c r="G77" s="628">
        <v>1.3703103592008099</v>
      </c>
      <c r="H77" s="628">
        <v>-1.4025566159632901</v>
      </c>
      <c r="I77" s="628">
        <v>0.88706282778706003</v>
      </c>
      <c r="J77" s="628">
        <v>0.71310500323071613</v>
      </c>
    </row>
    <row r="78" spans="2:10" ht="15" x14ac:dyDescent="0.25">
      <c r="B78" s="958">
        <v>2020</v>
      </c>
      <c r="C78" s="603" t="s">
        <v>405</v>
      </c>
      <c r="D78" s="628">
        <v>1.2981623694220601</v>
      </c>
      <c r="E78" s="628">
        <v>1.47818165096147</v>
      </c>
      <c r="F78" s="628">
        <v>0.64441126527326997</v>
      </c>
      <c r="G78" s="628">
        <v>1.4708780720037999</v>
      </c>
      <c r="H78" s="628">
        <v>-0.83428931660336503</v>
      </c>
      <c r="I78" s="628">
        <v>0.92004183640263604</v>
      </c>
      <c r="J78" s="628">
        <v>0.92912290585836077</v>
      </c>
    </row>
    <row r="79" spans="2:10" ht="15" x14ac:dyDescent="0.25">
      <c r="B79" s="958"/>
      <c r="C79" s="603" t="s">
        <v>406</v>
      </c>
      <c r="D79" s="628">
        <v>1.38284035068857</v>
      </c>
      <c r="E79" s="628">
        <v>1.5571278574283001</v>
      </c>
      <c r="F79" s="628">
        <v>0.95144462731502999</v>
      </c>
      <c r="G79" s="628">
        <v>1.33958057831622</v>
      </c>
      <c r="H79" s="628">
        <v>-0.49144117050556202</v>
      </c>
      <c r="I79" s="628">
        <v>0.870971853692316</v>
      </c>
      <c r="J79" s="628">
        <v>1.0354478759971744</v>
      </c>
    </row>
    <row r="80" spans="2:10" ht="15" x14ac:dyDescent="0.25">
      <c r="B80" s="958"/>
      <c r="C80" s="603" t="s">
        <v>407</v>
      </c>
      <c r="D80" s="628">
        <v>1.16957086938864</v>
      </c>
      <c r="E80" s="628">
        <v>1.5032169544823399</v>
      </c>
      <c r="F80" s="628">
        <v>0.88407065968026</v>
      </c>
      <c r="G80" s="628">
        <v>0.84087744826741195</v>
      </c>
      <c r="H80" s="628">
        <v>-0.116388700858066</v>
      </c>
      <c r="I80" s="628">
        <v>0.88831237044903999</v>
      </c>
      <c r="J80" s="628">
        <v>0.91450039414064022</v>
      </c>
    </row>
    <row r="81" spans="2:10" ht="15" x14ac:dyDescent="0.25">
      <c r="B81" s="958"/>
      <c r="C81" s="603" t="s">
        <v>408</v>
      </c>
      <c r="D81" s="628">
        <v>1.3256958433041801</v>
      </c>
      <c r="E81" s="628">
        <v>1.6179854311822</v>
      </c>
      <c r="F81" s="628">
        <v>1.1214598918715599</v>
      </c>
      <c r="G81" s="628">
        <v>0.976077083648896</v>
      </c>
      <c r="H81" s="628">
        <v>-0.30022080196068102</v>
      </c>
      <c r="I81" s="628">
        <v>0.89709481692015303</v>
      </c>
      <c r="J81" s="628">
        <v>1.0220283533340822</v>
      </c>
    </row>
    <row r="82" spans="2:10" ht="15" x14ac:dyDescent="0.25">
      <c r="B82" s="958">
        <v>2021</v>
      </c>
      <c r="C82" s="603" t="s">
        <v>409</v>
      </c>
      <c r="D82" s="628">
        <v>1.2922935052684801</v>
      </c>
      <c r="E82" s="628">
        <v>1.5544565197300699</v>
      </c>
      <c r="F82" s="628">
        <v>0.99778908305167302</v>
      </c>
      <c r="G82" s="628">
        <v>0.76363413668168101</v>
      </c>
      <c r="H82" s="628">
        <v>0.16571314993087</v>
      </c>
      <c r="I82" s="628">
        <v>0.95896278828451198</v>
      </c>
      <c r="J82" s="628">
        <v>0.99866753075068859</v>
      </c>
    </row>
    <row r="83" spans="2:10" ht="15" x14ac:dyDescent="0.25">
      <c r="B83" s="958"/>
      <c r="C83" s="603" t="s">
        <v>410</v>
      </c>
      <c r="D83" s="628">
        <v>1.4389584372646</v>
      </c>
      <c r="E83" s="628">
        <v>1.8319063529013799</v>
      </c>
      <c r="F83" s="628">
        <v>1.1392671845332001</v>
      </c>
      <c r="G83" s="628">
        <v>0.975221552952384</v>
      </c>
      <c r="H83" s="628">
        <v>4.6865869997055602E-2</v>
      </c>
      <c r="I83" s="628">
        <v>1.11175502616533</v>
      </c>
      <c r="J83" s="628">
        <v>1.1458591193124057</v>
      </c>
    </row>
    <row r="84" spans="2:10" ht="15" x14ac:dyDescent="0.25">
      <c r="B84" s="958"/>
      <c r="C84" s="603" t="s">
        <v>411</v>
      </c>
      <c r="D84" s="628">
        <v>1.32368409232744</v>
      </c>
      <c r="E84" s="628">
        <v>1.82168269330625</v>
      </c>
      <c r="F84" s="628">
        <v>0.86272263092948098</v>
      </c>
      <c r="G84" s="628">
        <v>0.59251307890712501</v>
      </c>
      <c r="H84" s="628">
        <v>0.150225445209967</v>
      </c>
      <c r="I84" s="628">
        <v>1.1574098712347101</v>
      </c>
      <c r="J84" s="628">
        <v>1.0078530057899757</v>
      </c>
    </row>
    <row r="85" spans="2:10" ht="15" x14ac:dyDescent="0.25">
      <c r="B85" s="958"/>
      <c r="C85" s="603" t="s">
        <v>412</v>
      </c>
      <c r="D85" s="628">
        <v>1.3268409859491099</v>
      </c>
      <c r="E85" s="628">
        <v>1.84763320472437</v>
      </c>
      <c r="F85" s="628">
        <v>0.79162533834178805</v>
      </c>
      <c r="G85" s="628">
        <v>0.53691711739452896</v>
      </c>
      <c r="H85" s="628">
        <v>0.50970456606014702</v>
      </c>
      <c r="I85" s="628">
        <v>1.1881501478876899</v>
      </c>
      <c r="J85" s="628">
        <v>1.0342704001105854</v>
      </c>
    </row>
    <row r="86" spans="2:10" ht="15" x14ac:dyDescent="0.25">
      <c r="B86" s="958">
        <v>2022</v>
      </c>
      <c r="C86" s="603" t="s">
        <v>413</v>
      </c>
      <c r="D86" s="628">
        <v>1.5077412247696</v>
      </c>
      <c r="E86" s="628">
        <v>2.0099427438888</v>
      </c>
      <c r="F86" s="628">
        <v>1.2407731012451499</v>
      </c>
      <c r="G86" s="628">
        <v>0.498750857609708</v>
      </c>
      <c r="H86" s="628">
        <v>0.89500221038555405</v>
      </c>
      <c r="I86" s="628">
        <v>1.14334900025696</v>
      </c>
      <c r="J86" s="628">
        <v>1.2232966837011841</v>
      </c>
    </row>
    <row r="87" spans="2:10" ht="15" x14ac:dyDescent="0.25">
      <c r="B87" s="958"/>
      <c r="C87" s="603" t="s">
        <v>414</v>
      </c>
      <c r="D87" s="628">
        <v>1.2116511576737501</v>
      </c>
      <c r="E87" s="628">
        <v>2.1471258203764001</v>
      </c>
      <c r="F87" s="628">
        <v>1.28918235266912</v>
      </c>
      <c r="G87" s="628">
        <v>0.38980122913411602</v>
      </c>
      <c r="H87" s="628">
        <v>0.504029503018531</v>
      </c>
      <c r="I87" s="628">
        <v>1.1549881625927501</v>
      </c>
      <c r="J87" s="628">
        <v>1.1262830324992288</v>
      </c>
    </row>
    <row r="88" spans="2:10" ht="15" x14ac:dyDescent="0.25">
      <c r="B88" s="958"/>
      <c r="C88" s="603" t="s">
        <v>415</v>
      </c>
      <c r="D88" s="628">
        <v>1.10710435371395</v>
      </c>
      <c r="E88" s="628">
        <v>2.1565065679709599</v>
      </c>
      <c r="F88" s="628">
        <v>1.2404066675329699</v>
      </c>
      <c r="G88" s="628">
        <v>-0.18156676436820299</v>
      </c>
      <c r="H88" s="628">
        <v>1.00234284618571</v>
      </c>
      <c r="I88" s="628">
        <v>1.1919908742077501</v>
      </c>
      <c r="J88" s="628">
        <v>1.0624529167608219</v>
      </c>
    </row>
    <row r="89" spans="2:10" ht="15" x14ac:dyDescent="0.25">
      <c r="B89" s="959"/>
      <c r="C89" s="605" t="s">
        <v>417</v>
      </c>
      <c r="D89" s="629">
        <v>1.3093854547724699</v>
      </c>
      <c r="E89" s="629">
        <v>2.2935990606726002</v>
      </c>
      <c r="F89" s="629">
        <v>1.37581749957017</v>
      </c>
      <c r="G89" s="629">
        <v>-0.350045068618966</v>
      </c>
      <c r="H89" s="629">
        <v>1.39160778124253</v>
      </c>
      <c r="I89" s="629">
        <v>1.24242002719068</v>
      </c>
      <c r="J89" s="629">
        <v>1.1855226292792862</v>
      </c>
    </row>
    <row r="91" spans="2:10" x14ac:dyDescent="0.3">
      <c r="B91" s="647" t="s">
        <v>736</v>
      </c>
    </row>
    <row r="92" spans="2:10" x14ac:dyDescent="0.3">
      <c r="B92" s="607" t="s">
        <v>737</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8AB6A-48D3-408E-96A9-9672EA0E0760}">
  <dimension ref="A2:N48"/>
  <sheetViews>
    <sheetView zoomScaleNormal="100" workbookViewId="0">
      <selection activeCell="K37" sqref="K37"/>
    </sheetView>
  </sheetViews>
  <sheetFormatPr defaultColWidth="9.140625" defaultRowHeight="15" x14ac:dyDescent="0.25"/>
  <cols>
    <col min="1" max="1" width="9.140625" style="35"/>
    <col min="2" max="2" width="12.85546875" style="35" customWidth="1"/>
    <col min="3" max="4" width="12" style="35" customWidth="1"/>
    <col min="5" max="14" width="6.28515625" style="35" customWidth="1"/>
    <col min="15" max="16384" width="9.140625" style="35"/>
  </cols>
  <sheetData>
    <row r="2" spans="1:14" ht="15.75" x14ac:dyDescent="0.25">
      <c r="B2" s="1" t="s">
        <v>990</v>
      </c>
      <c r="C2" s="2"/>
      <c r="D2" s="2"/>
      <c r="E2" s="2"/>
      <c r="F2" s="2"/>
      <c r="G2" s="2"/>
      <c r="H2" s="2"/>
      <c r="I2" s="2"/>
      <c r="J2" s="2"/>
      <c r="K2" s="2"/>
    </row>
    <row r="3" spans="1:14" ht="15.75" x14ac:dyDescent="0.25">
      <c r="B3" s="36" t="s">
        <v>290</v>
      </c>
      <c r="C3" s="2"/>
      <c r="D3" s="2"/>
      <c r="E3" s="2"/>
      <c r="F3" s="2"/>
      <c r="G3" s="2"/>
      <c r="H3" s="2"/>
      <c r="I3" s="2"/>
      <c r="J3" s="2"/>
      <c r="K3" s="2"/>
    </row>
    <row r="4" spans="1:14" ht="15.75" x14ac:dyDescent="0.25">
      <c r="B4" s="1"/>
      <c r="C4" s="2"/>
      <c r="D4" s="2"/>
      <c r="E4" s="2"/>
      <c r="F4" s="2"/>
      <c r="G4" s="2"/>
      <c r="H4" s="2"/>
      <c r="I4" s="2"/>
      <c r="J4" s="2"/>
      <c r="K4" s="2"/>
    </row>
    <row r="5" spans="1:14" ht="42" customHeight="1" x14ac:dyDescent="0.25">
      <c r="A5" s="37"/>
      <c r="B5" s="38" t="s">
        <v>266</v>
      </c>
      <c r="C5" s="39" t="s">
        <v>292</v>
      </c>
      <c r="D5" s="39" t="s">
        <v>291</v>
      </c>
      <c r="F5" s="40"/>
      <c r="G5" s="40"/>
      <c r="H5" s="40"/>
      <c r="I5" s="40"/>
      <c r="J5" s="40"/>
      <c r="K5" s="41"/>
      <c r="L5" s="41"/>
      <c r="M5" s="41"/>
      <c r="N5" s="41"/>
    </row>
    <row r="6" spans="1:14" s="42" customFormat="1" x14ac:dyDescent="0.25">
      <c r="B6" s="884">
        <v>43831</v>
      </c>
      <c r="C6" s="92">
        <v>13.94</v>
      </c>
      <c r="D6" s="92">
        <v>3.5000000000000001E-3</v>
      </c>
      <c r="E6" s="43"/>
      <c r="F6" s="43"/>
      <c r="G6" s="43"/>
      <c r="H6" s="43"/>
      <c r="I6" s="43"/>
      <c r="J6" s="43"/>
      <c r="K6" s="43"/>
      <c r="L6" s="43"/>
      <c r="M6" s="43"/>
      <c r="N6" s="43"/>
    </row>
    <row r="7" spans="1:14" s="42" customFormat="1" x14ac:dyDescent="0.25">
      <c r="B7" s="884">
        <v>43862</v>
      </c>
      <c r="C7" s="92">
        <v>19.63</v>
      </c>
      <c r="D7" s="92">
        <v>5.4999999999999997E-3</v>
      </c>
      <c r="E7" s="44"/>
      <c r="F7" s="44"/>
      <c r="G7" s="44"/>
      <c r="H7" s="44"/>
      <c r="I7" s="44"/>
      <c r="J7" s="44"/>
      <c r="K7" s="44"/>
      <c r="L7" s="44"/>
      <c r="M7" s="44"/>
      <c r="N7" s="44"/>
    </row>
    <row r="8" spans="1:14" x14ac:dyDescent="0.25">
      <c r="B8" s="884">
        <v>43891</v>
      </c>
      <c r="C8" s="92">
        <v>57.74</v>
      </c>
      <c r="D8" s="92">
        <v>5.1999999999999998E-3</v>
      </c>
      <c r="E8" s="4"/>
      <c r="F8" s="4"/>
      <c r="G8" s="4"/>
      <c r="H8" s="4"/>
      <c r="I8" s="4"/>
      <c r="J8" s="4"/>
      <c r="K8" s="4"/>
      <c r="L8" s="4"/>
      <c r="M8" s="4"/>
      <c r="N8" s="4"/>
    </row>
    <row r="9" spans="1:14" x14ac:dyDescent="0.25">
      <c r="B9" s="884">
        <v>43922</v>
      </c>
      <c r="C9" s="92">
        <v>41.45</v>
      </c>
      <c r="D9" s="92">
        <v>4.0000000000000001E-3</v>
      </c>
      <c r="E9" s="4"/>
      <c r="F9" s="4"/>
      <c r="G9" s="4"/>
      <c r="H9" s="4"/>
      <c r="I9" s="4"/>
      <c r="J9" s="4"/>
      <c r="K9" s="4"/>
      <c r="L9" s="4"/>
      <c r="M9" s="4"/>
      <c r="N9" s="4"/>
    </row>
    <row r="10" spans="1:14" x14ac:dyDescent="0.25">
      <c r="B10" s="884">
        <v>43952</v>
      </c>
      <c r="C10" s="92">
        <v>30.9</v>
      </c>
      <c r="D10" s="92">
        <v>4.5999999999999999E-3</v>
      </c>
      <c r="E10" s="4"/>
      <c r="F10" s="4"/>
      <c r="G10" s="4"/>
      <c r="H10" s="4"/>
      <c r="I10" s="4"/>
      <c r="J10" s="4"/>
      <c r="K10" s="4"/>
      <c r="L10" s="4"/>
      <c r="M10" s="4"/>
      <c r="N10" s="4"/>
    </row>
    <row r="11" spans="1:14" x14ac:dyDescent="0.25">
      <c r="B11" s="884">
        <v>43983</v>
      </c>
      <c r="C11" s="92">
        <v>31.12</v>
      </c>
      <c r="D11" s="92">
        <v>3.8999999999999998E-3</v>
      </c>
      <c r="E11" s="4"/>
      <c r="F11" s="4"/>
      <c r="G11" s="4"/>
      <c r="H11" s="4"/>
      <c r="I11" s="4"/>
      <c r="J11" s="4"/>
      <c r="K11" s="4"/>
      <c r="L11" s="4"/>
      <c r="M11" s="4"/>
      <c r="N11" s="4"/>
    </row>
    <row r="12" spans="1:14" s="42" customFormat="1" x14ac:dyDescent="0.25">
      <c r="B12" s="884">
        <v>44013</v>
      </c>
      <c r="C12" s="92">
        <v>26.84</v>
      </c>
      <c r="D12" s="92">
        <v>4.1999999999999997E-3</v>
      </c>
      <c r="E12" s="44"/>
      <c r="F12" s="44"/>
      <c r="G12" s="44"/>
      <c r="H12" s="44"/>
      <c r="I12" s="44"/>
      <c r="J12" s="44"/>
      <c r="K12" s="44"/>
      <c r="L12" s="44"/>
      <c r="M12" s="44"/>
      <c r="N12" s="44"/>
    </row>
    <row r="13" spans="1:14" x14ac:dyDescent="0.25">
      <c r="B13" s="884">
        <v>44044</v>
      </c>
      <c r="C13" s="92">
        <v>22.89</v>
      </c>
      <c r="D13" s="92">
        <v>3.3E-3</v>
      </c>
      <c r="E13" s="4"/>
      <c r="F13" s="4"/>
      <c r="G13" s="4"/>
      <c r="H13" s="4"/>
      <c r="I13" s="4"/>
      <c r="J13" s="4"/>
      <c r="K13" s="4"/>
      <c r="L13" s="4"/>
      <c r="M13" s="4"/>
      <c r="N13" s="4"/>
    </row>
    <row r="14" spans="1:14" x14ac:dyDescent="0.25">
      <c r="B14" s="884">
        <v>44075</v>
      </c>
      <c r="C14" s="92">
        <v>27.65</v>
      </c>
      <c r="D14" s="92">
        <v>3.8E-3</v>
      </c>
      <c r="E14" s="4"/>
      <c r="F14" s="4"/>
      <c r="G14" s="4"/>
      <c r="H14" s="4"/>
      <c r="I14" s="4"/>
      <c r="J14" s="4"/>
      <c r="K14" s="4"/>
      <c r="L14" s="4"/>
      <c r="M14" s="4"/>
      <c r="N14" s="4"/>
    </row>
    <row r="15" spans="1:14" x14ac:dyDescent="0.25">
      <c r="B15" s="884">
        <v>44105</v>
      </c>
      <c r="C15" s="92">
        <v>29.44</v>
      </c>
      <c r="D15" s="92">
        <v>3.8999999999999998E-3</v>
      </c>
      <c r="E15" s="4"/>
      <c r="F15" s="4"/>
      <c r="G15" s="4"/>
      <c r="H15" s="4"/>
      <c r="I15" s="4"/>
      <c r="J15" s="4"/>
      <c r="K15" s="4"/>
      <c r="L15" s="4"/>
      <c r="M15" s="4"/>
      <c r="N15" s="4"/>
    </row>
    <row r="16" spans="1:14" x14ac:dyDescent="0.25">
      <c r="B16" s="884">
        <v>44136</v>
      </c>
      <c r="C16" s="92">
        <v>25</v>
      </c>
      <c r="D16" s="92">
        <v>3.3999999999999998E-3</v>
      </c>
      <c r="E16" s="4"/>
      <c r="F16" s="4"/>
      <c r="G16" s="4"/>
      <c r="H16" s="4"/>
      <c r="I16" s="4"/>
      <c r="J16" s="4"/>
      <c r="K16" s="4"/>
      <c r="L16" s="4"/>
      <c r="M16" s="4"/>
      <c r="N16" s="4"/>
    </row>
    <row r="17" spans="2:14" s="42" customFormat="1" x14ac:dyDescent="0.25">
      <c r="B17" s="884">
        <v>44166</v>
      </c>
      <c r="C17" s="92">
        <v>22.37</v>
      </c>
      <c r="D17" s="92">
        <v>3.2000000000000002E-3</v>
      </c>
      <c r="E17" s="44"/>
      <c r="F17" s="44"/>
      <c r="G17" s="44"/>
      <c r="H17" s="44"/>
      <c r="I17" s="44"/>
      <c r="J17" s="44"/>
      <c r="K17" s="44"/>
      <c r="L17" s="44"/>
      <c r="M17" s="44"/>
      <c r="N17" s="44"/>
    </row>
    <row r="18" spans="2:14" x14ac:dyDescent="0.25">
      <c r="B18" s="884">
        <v>44197</v>
      </c>
      <c r="C18" s="92">
        <v>24.91</v>
      </c>
      <c r="D18" s="92">
        <v>3.5999999999999999E-3</v>
      </c>
      <c r="E18" s="5"/>
      <c r="F18" s="5"/>
      <c r="G18" s="5"/>
      <c r="H18" s="5"/>
      <c r="I18" s="5"/>
      <c r="J18" s="5"/>
      <c r="K18" s="5"/>
    </row>
    <row r="19" spans="2:14" ht="15.75" x14ac:dyDescent="0.25">
      <c r="B19" s="884">
        <v>44228</v>
      </c>
      <c r="C19" s="92">
        <v>23.14</v>
      </c>
      <c r="D19" s="92">
        <v>3.0000000000000001E-3</v>
      </c>
      <c r="E19" s="3"/>
      <c r="F19" s="3"/>
      <c r="G19" s="3"/>
      <c r="H19" s="3"/>
      <c r="I19" s="3"/>
      <c r="J19" s="3"/>
      <c r="K19" s="3"/>
    </row>
    <row r="20" spans="2:14" ht="15.75" x14ac:dyDescent="0.25">
      <c r="B20" s="884">
        <v>44256</v>
      </c>
      <c r="C20" s="92">
        <v>21.84</v>
      </c>
      <c r="D20" s="92">
        <v>2.5999999999999999E-3</v>
      </c>
      <c r="E20" s="3"/>
      <c r="F20" s="3"/>
      <c r="G20" s="3"/>
      <c r="H20" s="3"/>
      <c r="I20" s="3"/>
      <c r="J20" s="3"/>
      <c r="K20" s="3"/>
    </row>
    <row r="21" spans="2:14" x14ac:dyDescent="0.25">
      <c r="B21" s="884">
        <v>44287</v>
      </c>
      <c r="C21" s="92">
        <v>17.420000000000002</v>
      </c>
      <c r="D21" s="92">
        <v>2.5000000000000001E-3</v>
      </c>
    </row>
    <row r="22" spans="2:14" x14ac:dyDescent="0.25">
      <c r="B22" s="884">
        <v>44317</v>
      </c>
      <c r="C22" s="92">
        <v>19.760000000000002</v>
      </c>
      <c r="D22" s="92">
        <v>2.3999999999999998E-3</v>
      </c>
    </row>
    <row r="23" spans="2:14" x14ac:dyDescent="0.25">
      <c r="B23" s="884">
        <v>44348</v>
      </c>
      <c r="C23" s="92">
        <v>16.96</v>
      </c>
      <c r="D23" s="92">
        <v>2.3999999999999998E-3</v>
      </c>
    </row>
    <row r="24" spans="2:14" x14ac:dyDescent="0.25">
      <c r="B24" s="884">
        <v>44378</v>
      </c>
      <c r="C24" s="92">
        <v>17.600000000000001</v>
      </c>
      <c r="D24" s="92">
        <v>2.5000000000000001E-3</v>
      </c>
    </row>
    <row r="25" spans="2:14" x14ac:dyDescent="0.25">
      <c r="B25" s="884">
        <v>44409</v>
      </c>
      <c r="C25" s="92">
        <v>17.47</v>
      </c>
      <c r="D25" s="92">
        <v>2.3E-3</v>
      </c>
    </row>
    <row r="26" spans="2:14" x14ac:dyDescent="0.25">
      <c r="B26" s="884">
        <v>44440</v>
      </c>
      <c r="C26" s="92">
        <v>19.82</v>
      </c>
      <c r="D26" s="92">
        <v>2.7000000000000001E-3</v>
      </c>
    </row>
    <row r="27" spans="2:14" x14ac:dyDescent="0.25">
      <c r="B27" s="884">
        <v>44470</v>
      </c>
      <c r="C27" s="92">
        <v>17.87</v>
      </c>
      <c r="D27" s="92">
        <v>2.3999999999999998E-3</v>
      </c>
    </row>
    <row r="28" spans="2:14" x14ac:dyDescent="0.25">
      <c r="B28" s="884">
        <v>44501</v>
      </c>
      <c r="C28" s="92">
        <v>18.5</v>
      </c>
      <c r="D28" s="92">
        <v>3.0999999999999999E-3</v>
      </c>
    </row>
    <row r="29" spans="2:14" x14ac:dyDescent="0.25">
      <c r="B29" s="884">
        <v>44531</v>
      </c>
      <c r="C29" s="92">
        <v>21.35</v>
      </c>
      <c r="D29" s="92">
        <v>2.3E-3</v>
      </c>
    </row>
    <row r="30" spans="2:14" x14ac:dyDescent="0.25">
      <c r="B30" s="884">
        <v>44562</v>
      </c>
      <c r="C30" s="92">
        <v>23.18</v>
      </c>
      <c r="D30" s="92">
        <v>2.8E-3</v>
      </c>
    </row>
    <row r="31" spans="2:14" x14ac:dyDescent="0.25">
      <c r="B31" s="884">
        <v>44593</v>
      </c>
      <c r="C31" s="92">
        <v>25.75</v>
      </c>
      <c r="D31" s="92">
        <v>3.5999999999999999E-3</v>
      </c>
    </row>
    <row r="32" spans="2:14" x14ac:dyDescent="0.25">
      <c r="B32" s="884">
        <v>44621</v>
      </c>
      <c r="C32" s="92">
        <v>26.97</v>
      </c>
      <c r="D32" s="92">
        <v>2.8E-3</v>
      </c>
    </row>
    <row r="33" spans="2:11" x14ac:dyDescent="0.25">
      <c r="B33" s="884">
        <v>44652</v>
      </c>
      <c r="C33" s="92">
        <v>24.37</v>
      </c>
      <c r="D33" s="92">
        <v>3.7000000000000002E-3</v>
      </c>
    </row>
    <row r="34" spans="2:11" x14ac:dyDescent="0.25">
      <c r="B34" s="884">
        <v>44682</v>
      </c>
      <c r="C34" s="92">
        <v>29.31</v>
      </c>
      <c r="D34" s="92">
        <v>4.1999999999999997E-3</v>
      </c>
    </row>
    <row r="35" spans="2:11" x14ac:dyDescent="0.25">
      <c r="B35" s="884">
        <v>44713</v>
      </c>
      <c r="C35" s="92">
        <v>28.23</v>
      </c>
      <c r="D35" s="92">
        <v>4.7000000000000002E-3</v>
      </c>
    </row>
    <row r="36" spans="2:11" x14ac:dyDescent="0.25">
      <c r="B36" s="884">
        <v>44743</v>
      </c>
      <c r="C36" s="92">
        <v>25</v>
      </c>
      <c r="D36" s="92">
        <v>4.3E-3</v>
      </c>
    </row>
    <row r="37" spans="2:11" x14ac:dyDescent="0.25">
      <c r="B37" s="884">
        <v>44774</v>
      </c>
      <c r="C37" s="92">
        <v>22.17</v>
      </c>
      <c r="D37" s="92">
        <v>4.7000000000000002E-3</v>
      </c>
    </row>
    <row r="38" spans="2:11" x14ac:dyDescent="0.25">
      <c r="B38" s="884">
        <v>44805</v>
      </c>
      <c r="C38" s="92">
        <v>27.34</v>
      </c>
      <c r="D38" s="92">
        <v>4.7999999999999996E-3</v>
      </c>
    </row>
    <row r="39" spans="2:11" x14ac:dyDescent="0.25">
      <c r="B39" s="884">
        <v>44835</v>
      </c>
      <c r="C39" s="92">
        <v>30.01</v>
      </c>
      <c r="D39" s="92">
        <v>4.1000000000000003E-3</v>
      </c>
    </row>
    <row r="40" spans="2:11" x14ac:dyDescent="0.25">
      <c r="B40" s="884">
        <v>44866</v>
      </c>
      <c r="C40" s="92">
        <v>23.3</v>
      </c>
      <c r="D40" s="92">
        <v>4.1999999999999997E-3</v>
      </c>
    </row>
    <row r="41" spans="2:11" x14ac:dyDescent="0.25">
      <c r="B41" s="884">
        <v>44896</v>
      </c>
      <c r="C41" s="92">
        <v>21.78</v>
      </c>
      <c r="D41" s="92">
        <v>3.7000000000000002E-3</v>
      </c>
    </row>
    <row r="42" spans="2:11" x14ac:dyDescent="0.25">
      <c r="B42" s="884">
        <v>44927</v>
      </c>
      <c r="C42" s="92">
        <v>20.170000000000002</v>
      </c>
      <c r="D42" s="92">
        <v>3.2000000000000002E-3</v>
      </c>
    </row>
    <row r="43" spans="2:11" x14ac:dyDescent="0.25">
      <c r="B43" s="884">
        <v>44958</v>
      </c>
      <c r="C43" s="92">
        <v>20.12</v>
      </c>
      <c r="D43" s="92">
        <v>2.7000000000000001E-3</v>
      </c>
    </row>
    <row r="44" spans="2:11" x14ac:dyDescent="0.25">
      <c r="B44" s="884">
        <v>44986</v>
      </c>
      <c r="C44" s="92">
        <v>21.64</v>
      </c>
      <c r="D44" s="92">
        <v>2.5999999999999999E-3</v>
      </c>
    </row>
    <row r="45" spans="2:11" x14ac:dyDescent="0.25">
      <c r="B45" s="890">
        <v>45017</v>
      </c>
      <c r="C45" s="101">
        <v>17.82</v>
      </c>
      <c r="D45" s="101">
        <v>2.7000000000000001E-3</v>
      </c>
    </row>
    <row r="46" spans="2:11" s="60" customFormat="1" x14ac:dyDescent="0.25">
      <c r="B46" s="100"/>
      <c r="C46" s="98"/>
      <c r="D46" s="98"/>
    </row>
    <row r="47" spans="2:11" ht="12" customHeight="1" x14ac:dyDescent="0.25">
      <c r="B47" s="103" t="s">
        <v>293</v>
      </c>
      <c r="C47" s="102"/>
      <c r="D47" s="102"/>
      <c r="E47" s="102"/>
      <c r="F47" s="102"/>
      <c r="G47" s="102"/>
      <c r="H47" s="102"/>
      <c r="I47" s="102"/>
      <c r="J47" s="102"/>
      <c r="K47" s="102"/>
    </row>
    <row r="48" spans="2:11" x14ac:dyDescent="0.25">
      <c r="B48" s="45" t="s">
        <v>277</v>
      </c>
    </row>
  </sheetData>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52E96-C346-4C11-B66B-FBED9D0DB30B}">
  <dimension ref="B2:E29"/>
  <sheetViews>
    <sheetView zoomScaleNormal="100" workbookViewId="0">
      <selection activeCell="T37" sqref="T37"/>
    </sheetView>
  </sheetViews>
  <sheetFormatPr defaultColWidth="9.140625" defaultRowHeight="15" x14ac:dyDescent="0.25"/>
  <cols>
    <col min="1" max="1" width="2.5703125" style="648" customWidth="1"/>
    <col min="2" max="2" width="11.85546875" style="648" customWidth="1"/>
    <col min="3" max="3" width="14.85546875" style="648" customWidth="1"/>
    <col min="4" max="4" width="13.5703125" style="648" customWidth="1"/>
    <col min="5" max="16384" width="9.140625" style="648"/>
  </cols>
  <sheetData>
    <row r="2" spans="2:5" ht="15.75" x14ac:dyDescent="0.25">
      <c r="B2" s="147" t="s">
        <v>738</v>
      </c>
    </row>
    <row r="3" spans="2:5" x14ac:dyDescent="0.25">
      <c r="B3" s="131" t="s">
        <v>98</v>
      </c>
    </row>
    <row r="5" spans="2:5" ht="22.5" x14ac:dyDescent="0.25">
      <c r="B5" s="668" t="s">
        <v>381</v>
      </c>
      <c r="C5" s="668" t="s">
        <v>954</v>
      </c>
      <c r="D5" s="668" t="s">
        <v>955</v>
      </c>
      <c r="E5" s="668" t="s">
        <v>741</v>
      </c>
    </row>
    <row r="6" spans="2:5" x14ac:dyDescent="0.25">
      <c r="B6" s="603" t="s">
        <v>396</v>
      </c>
      <c r="C6" s="628">
        <v>7.9</v>
      </c>
      <c r="D6" s="628">
        <v>7</v>
      </c>
      <c r="E6" s="628">
        <v>9.25</v>
      </c>
    </row>
    <row r="7" spans="2:5" x14ac:dyDescent="0.25">
      <c r="B7" s="603" t="s">
        <v>397</v>
      </c>
      <c r="C7" s="628">
        <v>7.9249999999999998</v>
      </c>
      <c r="D7" s="628">
        <v>7</v>
      </c>
      <c r="E7" s="628">
        <v>9.25</v>
      </c>
    </row>
    <row r="8" spans="2:5" x14ac:dyDescent="0.25">
      <c r="B8" s="603" t="s">
        <v>398</v>
      </c>
      <c r="C8" s="628">
        <v>7.75</v>
      </c>
      <c r="D8" s="628">
        <v>7</v>
      </c>
      <c r="E8" s="628">
        <v>9.125</v>
      </c>
    </row>
    <row r="9" spans="2:5" x14ac:dyDescent="0.25">
      <c r="B9" s="603" t="s">
        <v>399</v>
      </c>
      <c r="C9" s="628">
        <v>7.7416666666666671</v>
      </c>
      <c r="D9" s="628">
        <v>7</v>
      </c>
      <c r="E9" s="628">
        <v>8.6875</v>
      </c>
    </row>
    <row r="10" spans="2:5" x14ac:dyDescent="0.25">
      <c r="B10" s="603" t="s">
        <v>400</v>
      </c>
      <c r="C10" s="628">
        <v>7.7333333333333334</v>
      </c>
      <c r="D10" s="628">
        <v>7</v>
      </c>
      <c r="E10" s="628">
        <v>8.375</v>
      </c>
    </row>
    <row r="11" spans="2:5" x14ac:dyDescent="0.25">
      <c r="B11" s="603" t="s">
        <v>401</v>
      </c>
      <c r="C11" s="628">
        <v>7.6468749999999996</v>
      </c>
      <c r="D11" s="628">
        <v>7</v>
      </c>
      <c r="E11" s="628">
        <v>8.625</v>
      </c>
    </row>
    <row r="12" spans="2:5" x14ac:dyDescent="0.25">
      <c r="B12" s="603" t="s">
        <v>402</v>
      </c>
      <c r="C12" s="628">
        <v>7.6187500000000004</v>
      </c>
      <c r="D12" s="628">
        <v>7</v>
      </c>
      <c r="E12" s="628">
        <v>8.625</v>
      </c>
    </row>
    <row r="13" spans="2:5" x14ac:dyDescent="0.25">
      <c r="B13" s="603" t="s">
        <v>403</v>
      </c>
      <c r="C13" s="628">
        <v>7.5906249999999993</v>
      </c>
      <c r="D13" s="628">
        <v>7</v>
      </c>
      <c r="E13" s="628">
        <v>8.625</v>
      </c>
    </row>
    <row r="14" spans="2:5" x14ac:dyDescent="0.25">
      <c r="B14" s="603" t="s">
        <v>404</v>
      </c>
      <c r="C14" s="628">
        <v>7.5625</v>
      </c>
      <c r="D14" s="628">
        <v>7</v>
      </c>
      <c r="E14" s="628">
        <v>8.625</v>
      </c>
    </row>
    <row r="15" spans="2:5" x14ac:dyDescent="0.25">
      <c r="B15" s="603" t="s">
        <v>405</v>
      </c>
      <c r="C15" s="628">
        <v>7.5625</v>
      </c>
      <c r="D15" s="628">
        <v>7</v>
      </c>
      <c r="E15" s="628">
        <v>8.625</v>
      </c>
    </row>
    <row r="16" spans="2:5" x14ac:dyDescent="0.25">
      <c r="B16" s="603" t="s">
        <v>406</v>
      </c>
      <c r="C16" s="628">
        <v>7.640625</v>
      </c>
      <c r="D16" s="628">
        <v>7.125</v>
      </c>
      <c r="E16" s="628">
        <v>8.5499999999999989</v>
      </c>
    </row>
    <row r="17" spans="2:5" x14ac:dyDescent="0.25">
      <c r="B17" s="603" t="s">
        <v>407</v>
      </c>
      <c r="C17" s="628">
        <v>7.640625</v>
      </c>
      <c r="D17" s="628">
        <v>7.125</v>
      </c>
      <c r="E17" s="628">
        <v>8.5499999999999989</v>
      </c>
    </row>
    <row r="18" spans="2:5" x14ac:dyDescent="0.25">
      <c r="B18" s="603" t="s">
        <v>408</v>
      </c>
      <c r="C18" s="628">
        <v>7.65625</v>
      </c>
      <c r="D18" s="628">
        <v>7.125</v>
      </c>
      <c r="E18" s="628">
        <v>8.5499999999999989</v>
      </c>
    </row>
    <row r="19" spans="2:5" x14ac:dyDescent="0.25">
      <c r="B19" s="603" t="s">
        <v>409</v>
      </c>
      <c r="C19" s="628">
        <v>7.65</v>
      </c>
      <c r="D19" s="628">
        <v>7.1875</v>
      </c>
      <c r="E19" s="628">
        <v>8.3125</v>
      </c>
    </row>
    <row r="20" spans="2:5" x14ac:dyDescent="0.25">
      <c r="B20" s="603" t="s">
        <v>410</v>
      </c>
      <c r="C20" s="628">
        <v>7.6749999999999998</v>
      </c>
      <c r="D20" s="628">
        <v>7.2249999999999996</v>
      </c>
      <c r="E20" s="628">
        <v>8.0833333333333339</v>
      </c>
    </row>
    <row r="21" spans="2:5" x14ac:dyDescent="0.25">
      <c r="B21" s="603" t="s">
        <v>411</v>
      </c>
      <c r="C21" s="628">
        <v>7.625</v>
      </c>
      <c r="D21" s="628">
        <v>7.2249999999999996</v>
      </c>
      <c r="E21" s="628">
        <v>7.75</v>
      </c>
    </row>
    <row r="22" spans="2:5" x14ac:dyDescent="0.25">
      <c r="B22" s="603" t="s">
        <v>412</v>
      </c>
      <c r="C22" s="628">
        <v>7.625</v>
      </c>
      <c r="D22" s="628">
        <v>7.2249999999999996</v>
      </c>
      <c r="E22" s="628">
        <v>7.45</v>
      </c>
    </row>
    <row r="23" spans="2:5" x14ac:dyDescent="0.25">
      <c r="B23" s="603" t="s">
        <v>413</v>
      </c>
      <c r="C23" s="628">
        <v>7.3624999999999998</v>
      </c>
      <c r="D23" s="628">
        <v>7.1875</v>
      </c>
      <c r="E23" s="628">
        <v>7.416666666666667</v>
      </c>
    </row>
    <row r="24" spans="2:5" x14ac:dyDescent="0.25">
      <c r="B24" s="603" t="s">
        <v>414</v>
      </c>
      <c r="C24" s="628">
        <v>7.3624999999999998</v>
      </c>
      <c r="D24" s="628">
        <v>7.1875</v>
      </c>
      <c r="E24" s="628">
        <v>7.416666666666667</v>
      </c>
    </row>
    <row r="25" spans="2:5" x14ac:dyDescent="0.25">
      <c r="B25" s="603" t="s">
        <v>415</v>
      </c>
      <c r="C25" s="628">
        <v>7.375</v>
      </c>
      <c r="D25" s="628">
        <v>7.125</v>
      </c>
      <c r="E25" s="628">
        <v>7.1833333333333336</v>
      </c>
    </row>
    <row r="26" spans="2:5" x14ac:dyDescent="0.25">
      <c r="B26" s="605" t="s">
        <v>417</v>
      </c>
      <c r="C26" s="629">
        <v>7.375</v>
      </c>
      <c r="D26" s="629">
        <v>7.1624999999999996</v>
      </c>
      <c r="E26" s="629">
        <v>7.1833333333333336</v>
      </c>
    </row>
    <row r="28" spans="2:5" x14ac:dyDescent="0.25">
      <c r="B28" s="649" t="s">
        <v>739</v>
      </c>
    </row>
    <row r="29" spans="2:5" x14ac:dyDescent="0.25">
      <c r="B29" s="649" t="s">
        <v>740</v>
      </c>
    </row>
  </sheetData>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EF7A8-B81E-46D8-A78C-FADD169A088F}">
  <dimension ref="B2:M24"/>
  <sheetViews>
    <sheetView showGridLines="0" zoomScaleNormal="100" workbookViewId="0">
      <selection activeCell="F29" sqref="F29"/>
    </sheetView>
  </sheetViews>
  <sheetFormatPr defaultColWidth="9.140625" defaultRowHeight="15" x14ac:dyDescent="0.25"/>
  <cols>
    <col min="1" max="1" width="9.140625" style="650"/>
    <col min="2" max="2" width="6.42578125" style="650" bestFit="1" customWidth="1"/>
    <col min="3" max="3" width="15" style="650" bestFit="1" customWidth="1"/>
    <col min="4" max="4" width="14.140625" style="650" bestFit="1" customWidth="1"/>
    <col min="5" max="5" width="15" style="650" bestFit="1" customWidth="1"/>
    <col min="6" max="6" width="14.140625" style="650" bestFit="1" customWidth="1"/>
    <col min="7" max="7" width="15.42578125" style="650" bestFit="1" customWidth="1"/>
    <col min="8" max="16384" width="9.140625" style="650"/>
  </cols>
  <sheetData>
    <row r="2" spans="2:6" ht="15.75" x14ac:dyDescent="0.25">
      <c r="B2" s="147" t="s">
        <v>746</v>
      </c>
    </row>
    <row r="3" spans="2:6" x14ac:dyDescent="0.25">
      <c r="B3" s="131" t="s">
        <v>625</v>
      </c>
    </row>
    <row r="4" spans="2:6" ht="16.5" x14ac:dyDescent="0.3">
      <c r="B4" s="651"/>
    </row>
    <row r="5" spans="2:6" ht="35.25" customHeight="1" x14ac:dyDescent="0.25">
      <c r="B5" s="602" t="s">
        <v>427</v>
      </c>
      <c r="C5" s="668" t="s">
        <v>742</v>
      </c>
      <c r="D5" s="602" t="s">
        <v>743</v>
      </c>
      <c r="E5" s="602" t="s">
        <v>744</v>
      </c>
      <c r="F5" s="668" t="s">
        <v>745</v>
      </c>
    </row>
    <row r="6" spans="2:6" x14ac:dyDescent="0.25">
      <c r="B6" s="603" t="s">
        <v>87</v>
      </c>
      <c r="C6" s="628">
        <v>55.65</v>
      </c>
      <c r="D6" s="628">
        <v>33.799999999999997</v>
      </c>
      <c r="E6" s="628">
        <v>29.9</v>
      </c>
      <c r="F6" s="628">
        <v>10.155768999999999</v>
      </c>
    </row>
    <row r="7" spans="2:6" x14ac:dyDescent="0.25">
      <c r="B7" s="603" t="s">
        <v>88</v>
      </c>
      <c r="C7" s="628">
        <v>160.48219399999999</v>
      </c>
      <c r="D7" s="628">
        <v>10.38</v>
      </c>
      <c r="E7" s="628">
        <v>79.339980999999995</v>
      </c>
      <c r="F7" s="628">
        <v>30.63</v>
      </c>
    </row>
    <row r="8" spans="2:6" x14ac:dyDescent="0.25">
      <c r="B8" s="603" t="s">
        <v>89</v>
      </c>
      <c r="C8" s="628">
        <v>31.106814</v>
      </c>
      <c r="D8" s="628">
        <v>14.766999999999999</v>
      </c>
      <c r="E8" s="628">
        <v>53.9</v>
      </c>
      <c r="F8" s="628">
        <v>2.04</v>
      </c>
    </row>
    <row r="9" spans="2:6" x14ac:dyDescent="0.25">
      <c r="B9" s="603" t="s">
        <v>90</v>
      </c>
      <c r="C9" s="628">
        <v>228.93</v>
      </c>
      <c r="D9" s="628">
        <v>48.723331000000002</v>
      </c>
      <c r="E9" s="628">
        <v>74.319999999999993</v>
      </c>
      <c r="F9" s="628">
        <v>1.08</v>
      </c>
    </row>
    <row r="10" spans="2:6" x14ac:dyDescent="0.25">
      <c r="B10" s="603" t="s">
        <v>91</v>
      </c>
      <c r="C10" s="628">
        <v>348.63493099999999</v>
      </c>
      <c r="D10" s="628">
        <v>98.34</v>
      </c>
      <c r="E10" s="628">
        <v>344.381011</v>
      </c>
      <c r="F10" s="628">
        <v>11.88</v>
      </c>
    </row>
    <row r="11" spans="2:6" x14ac:dyDescent="0.25">
      <c r="B11" s="603" t="s">
        <v>92</v>
      </c>
      <c r="C11" s="628">
        <v>133.653457</v>
      </c>
      <c r="D11" s="628">
        <v>69.528041999999999</v>
      </c>
      <c r="E11" s="628">
        <v>70.976421999999999</v>
      </c>
      <c r="F11" s="628">
        <v>36.06</v>
      </c>
    </row>
    <row r="12" spans="2:6" x14ac:dyDescent="0.25">
      <c r="B12" s="603" t="s">
        <v>93</v>
      </c>
      <c r="C12" s="628">
        <v>402.005</v>
      </c>
      <c r="D12" s="628">
        <v>46.502000000000002</v>
      </c>
      <c r="E12" s="628">
        <v>281.58965899999998</v>
      </c>
      <c r="F12" s="628">
        <v>14.49</v>
      </c>
    </row>
    <row r="13" spans="2:6" x14ac:dyDescent="0.25">
      <c r="B13" s="603" t="s">
        <v>94</v>
      </c>
      <c r="C13" s="628">
        <v>52.020637000000001</v>
      </c>
      <c r="D13" s="628">
        <v>94.182875999999993</v>
      </c>
      <c r="E13" s="628">
        <v>363.908995</v>
      </c>
      <c r="F13" s="628">
        <v>28.15907</v>
      </c>
    </row>
    <row r="14" spans="2:6" x14ac:dyDescent="0.25">
      <c r="B14" s="603" t="s">
        <v>95</v>
      </c>
      <c r="C14" s="628">
        <v>215.12836799999999</v>
      </c>
      <c r="D14" s="628">
        <v>107.6953</v>
      </c>
      <c r="E14" s="628">
        <v>111.02889999999999</v>
      </c>
      <c r="F14" s="628">
        <v>36.46</v>
      </c>
    </row>
    <row r="15" spans="2:6" x14ac:dyDescent="0.25">
      <c r="B15" s="603" t="s">
        <v>96</v>
      </c>
      <c r="C15" s="628">
        <v>279.68</v>
      </c>
      <c r="D15" s="628">
        <v>57.35</v>
      </c>
      <c r="E15" s="628">
        <v>273.60000000000002</v>
      </c>
      <c r="F15" s="628">
        <v>82.05</v>
      </c>
    </row>
    <row r="16" spans="2:6" x14ac:dyDescent="0.25">
      <c r="B16" s="605" t="s">
        <v>97</v>
      </c>
      <c r="C16" s="629">
        <v>40</v>
      </c>
      <c r="D16" s="629">
        <v>284</v>
      </c>
      <c r="E16" s="629">
        <v>72</v>
      </c>
      <c r="F16" s="629">
        <v>4</v>
      </c>
    </row>
    <row r="17" spans="2:13" x14ac:dyDescent="0.25">
      <c r="C17" s="652"/>
      <c r="D17" s="652"/>
      <c r="E17" s="652"/>
      <c r="F17" s="652"/>
    </row>
    <row r="18" spans="2:13" x14ac:dyDescent="0.25">
      <c r="B18" s="670" t="s">
        <v>747</v>
      </c>
    </row>
    <row r="19" spans="2:13" x14ac:dyDescent="0.25">
      <c r="B19" s="670" t="s">
        <v>748</v>
      </c>
    </row>
    <row r="21" spans="2:13" x14ac:dyDescent="0.25">
      <c r="C21" s="652"/>
      <c r="D21" s="652"/>
      <c r="E21" s="652"/>
      <c r="F21" s="652"/>
    </row>
    <row r="22" spans="2:13" x14ac:dyDescent="0.25">
      <c r="G22" s="652"/>
    </row>
    <row r="23" spans="2:13" ht="16.5" x14ac:dyDescent="0.3">
      <c r="D23" s="1008" t="s">
        <v>981</v>
      </c>
      <c r="E23" s="1008"/>
      <c r="F23" s="1008"/>
      <c r="G23" s="1008"/>
      <c r="H23" s="1008"/>
      <c r="I23" s="1008"/>
      <c r="J23" s="1007"/>
      <c r="K23" s="1007"/>
      <c r="L23" s="1007"/>
      <c r="M23" s="1007"/>
    </row>
    <row r="24" spans="2:13" ht="16.5" x14ac:dyDescent="0.3">
      <c r="D24" s="1008"/>
      <c r="E24" s="1008"/>
      <c r="F24" s="1008"/>
      <c r="G24" s="1008"/>
      <c r="H24" s="1008"/>
      <c r="I24" s="1008"/>
      <c r="J24" s="1007"/>
      <c r="K24" s="1007"/>
      <c r="L24" s="1007"/>
      <c r="M24" s="1007"/>
    </row>
  </sheetData>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77538-D617-4E74-9E88-F6914F143AB6}">
  <dimension ref="B2:J20"/>
  <sheetViews>
    <sheetView showGridLines="0" zoomScaleNormal="100" workbookViewId="0">
      <selection activeCell="D27" sqref="D27"/>
    </sheetView>
  </sheetViews>
  <sheetFormatPr defaultColWidth="8.5703125" defaultRowHeight="15" x14ac:dyDescent="0.25"/>
  <cols>
    <col min="1" max="1" width="8.5703125" style="626"/>
    <col min="2" max="2" width="13" style="626" customWidth="1"/>
    <col min="3" max="3" width="23.5703125" style="626" customWidth="1"/>
    <col min="4" max="4" width="23.5703125" style="626" bestFit="1" customWidth="1"/>
    <col min="5" max="5" width="16.42578125" style="626" bestFit="1" customWidth="1"/>
    <col min="6" max="6" width="16.42578125" style="626" customWidth="1"/>
    <col min="7" max="13" width="8.5703125" style="626"/>
    <col min="14" max="15" width="19" style="626" bestFit="1" customWidth="1"/>
    <col min="16" max="16384" width="8.5703125" style="626"/>
  </cols>
  <sheetData>
    <row r="2" spans="2:10" ht="15.75" x14ac:dyDescent="0.25">
      <c r="B2" s="147" t="s">
        <v>749</v>
      </c>
    </row>
    <row r="3" spans="2:10" s="653" customFormat="1" ht="16.5" x14ac:dyDescent="0.25">
      <c r="B3" s="131" t="s">
        <v>380</v>
      </c>
      <c r="G3" s="654"/>
      <c r="H3" s="654"/>
      <c r="I3" s="654"/>
      <c r="J3" s="654"/>
    </row>
    <row r="4" spans="2:10" ht="15" customHeight="1" x14ac:dyDescent="0.25">
      <c r="C4" s="1068"/>
      <c r="D4" s="1068"/>
      <c r="E4" s="1068"/>
      <c r="F4" s="655"/>
    </row>
    <row r="5" spans="2:10" ht="33.75" x14ac:dyDescent="0.3">
      <c r="B5" s="668"/>
      <c r="C5" s="668" t="s">
        <v>750</v>
      </c>
      <c r="D5" s="668" t="s">
        <v>751</v>
      </c>
      <c r="E5" s="668" t="s">
        <v>752</v>
      </c>
      <c r="F5" s="655"/>
      <c r="G5" s="656"/>
    </row>
    <row r="6" spans="2:10" x14ac:dyDescent="0.25">
      <c r="B6" s="603" t="s">
        <v>406</v>
      </c>
      <c r="C6" s="628">
        <v>7.1705061134872912</v>
      </c>
      <c r="D6" s="623">
        <v>0.1110541139638411</v>
      </c>
      <c r="E6" s="623">
        <v>4.6748185466204191E-2</v>
      </c>
      <c r="F6" s="655"/>
    </row>
    <row r="7" spans="2:10" x14ac:dyDescent="0.25">
      <c r="B7" s="603" t="s">
        <v>407</v>
      </c>
      <c r="C7" s="628">
        <v>7.3408997379839391</v>
      </c>
      <c r="D7" s="623">
        <v>0.10749675467631878</v>
      </c>
      <c r="E7" s="623">
        <v>4.7237578602426292E-2</v>
      </c>
      <c r="F7" s="655"/>
    </row>
    <row r="8" spans="2:10" x14ac:dyDescent="0.25">
      <c r="B8" s="603" t="s">
        <v>408</v>
      </c>
      <c r="C8" s="628">
        <v>7.7793355923710932</v>
      </c>
      <c r="D8" s="623">
        <v>0.12398741134064663</v>
      </c>
      <c r="E8" s="623">
        <v>4.9864708455574606E-2</v>
      </c>
      <c r="F8" s="655"/>
    </row>
    <row r="9" spans="2:10" ht="14.85" customHeight="1" x14ac:dyDescent="0.25">
      <c r="B9" s="603" t="s">
        <v>409</v>
      </c>
      <c r="C9" s="628">
        <v>7.9646296551065099</v>
      </c>
      <c r="D9" s="623">
        <v>0.10798172584077931</v>
      </c>
      <c r="E9" s="623">
        <v>5.1434764938968432E-2</v>
      </c>
      <c r="F9" s="655"/>
    </row>
    <row r="10" spans="2:10" x14ac:dyDescent="0.25">
      <c r="B10" s="603" t="s">
        <v>410</v>
      </c>
      <c r="C10" s="628">
        <v>8.0929511735310893</v>
      </c>
      <c r="D10" s="623">
        <v>0.10498553743536507</v>
      </c>
      <c r="E10" s="623">
        <v>4.6002099634584251E-2</v>
      </c>
      <c r="F10" s="655"/>
    </row>
    <row r="11" spans="2:10" x14ac:dyDescent="0.25">
      <c r="B11" s="603" t="s">
        <v>411</v>
      </c>
      <c r="C11" s="628">
        <v>8.2569501868750415</v>
      </c>
      <c r="D11" s="623">
        <v>0.12143790458327082</v>
      </c>
      <c r="E11" s="623">
        <v>4.4419587042247084E-2</v>
      </c>
      <c r="F11" s="655"/>
    </row>
    <row r="12" spans="2:10" x14ac:dyDescent="0.25">
      <c r="B12" s="603" t="s">
        <v>412</v>
      </c>
      <c r="C12" s="628">
        <v>8.4396679913239083</v>
      </c>
      <c r="D12" s="623">
        <v>0.11901836565634472</v>
      </c>
      <c r="E12" s="623">
        <v>4.2748856124492599E-2</v>
      </c>
      <c r="F12" s="655"/>
    </row>
    <row r="13" spans="2:10" x14ac:dyDescent="0.25">
      <c r="B13" s="603" t="s">
        <v>413</v>
      </c>
      <c r="C13" s="628">
        <v>8.6689146085154949</v>
      </c>
      <c r="D13" s="623">
        <v>0.12994036092593331</v>
      </c>
      <c r="E13" s="623">
        <v>4.2482899212851345E-2</v>
      </c>
      <c r="F13" s="655"/>
    </row>
    <row r="14" spans="2:10" x14ac:dyDescent="0.25">
      <c r="B14" s="603" t="s">
        <v>414</v>
      </c>
      <c r="C14" s="628">
        <v>9.0118123211666337</v>
      </c>
      <c r="D14" s="623">
        <v>0.1540823881211387</v>
      </c>
      <c r="E14" s="623">
        <v>4.0375392274325447E-2</v>
      </c>
      <c r="F14" s="655"/>
    </row>
    <row r="15" spans="2:10" x14ac:dyDescent="0.25">
      <c r="B15" s="603" t="s">
        <v>415</v>
      </c>
      <c r="C15" s="628">
        <v>9.2103524477868479</v>
      </c>
      <c r="D15" s="623">
        <v>0.15848302106727269</v>
      </c>
      <c r="E15" s="623">
        <v>3.4120983311278455E-2</v>
      </c>
      <c r="F15" s="655"/>
    </row>
    <row r="16" spans="2:10" x14ac:dyDescent="0.25">
      <c r="B16" s="605" t="s">
        <v>417</v>
      </c>
      <c r="C16" s="629">
        <v>9.4461138496078032</v>
      </c>
      <c r="D16" s="657">
        <v>0.15913286101742299</v>
      </c>
      <c r="E16" s="657">
        <v>3.0542228984575943E-2</v>
      </c>
      <c r="F16" s="655"/>
    </row>
    <row r="17" spans="2:6" x14ac:dyDescent="0.25">
      <c r="F17" s="655"/>
    </row>
    <row r="18" spans="2:6" x14ac:dyDescent="0.25">
      <c r="B18" s="649" t="s">
        <v>994</v>
      </c>
      <c r="F18" s="655"/>
    </row>
    <row r="19" spans="2:6" x14ac:dyDescent="0.25">
      <c r="B19" s="649" t="s">
        <v>419</v>
      </c>
      <c r="F19" s="655"/>
    </row>
    <row r="20" spans="2:6" x14ac:dyDescent="0.25">
      <c r="F20" s="655"/>
    </row>
  </sheetData>
  <mergeCells count="1">
    <mergeCell ref="C4:E4"/>
  </mergeCell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E76C8-4954-4833-97A5-68180FBB40C1}">
  <dimension ref="A2:I20"/>
  <sheetViews>
    <sheetView showGridLines="0" zoomScaleNormal="100" workbookViewId="0">
      <selection activeCell="E24" sqref="E24"/>
    </sheetView>
  </sheetViews>
  <sheetFormatPr defaultColWidth="8.5703125" defaultRowHeight="15" x14ac:dyDescent="0.25"/>
  <cols>
    <col min="1" max="1" width="8.140625" style="626" customWidth="1"/>
    <col min="2" max="2" width="17.42578125" style="626" bestFit="1" customWidth="1"/>
    <col min="3" max="3" width="24" style="626" customWidth="1"/>
    <col min="4" max="5" width="11" style="626" bestFit="1" customWidth="1"/>
    <col min="6" max="12" width="8.5703125" style="626"/>
    <col min="13" max="14" width="19" style="626" bestFit="1" customWidth="1"/>
    <col min="15" max="16384" width="8.5703125" style="626"/>
  </cols>
  <sheetData>
    <row r="2" spans="1:9" ht="15.75" x14ac:dyDescent="0.25">
      <c r="B2" s="671" t="s">
        <v>753</v>
      </c>
    </row>
    <row r="3" spans="1:9" s="653" customFormat="1" ht="16.5" x14ac:dyDescent="0.25">
      <c r="B3" s="131" t="s">
        <v>380</v>
      </c>
      <c r="F3" s="654"/>
      <c r="G3" s="654"/>
      <c r="H3" s="654"/>
      <c r="I3" s="654"/>
    </row>
    <row r="4" spans="1:9" ht="15" customHeight="1" x14ac:dyDescent="0.25">
      <c r="A4" s="655"/>
      <c r="C4" s="1068"/>
      <c r="D4" s="1068"/>
      <c r="E4" s="1068"/>
    </row>
    <row r="5" spans="1:9" ht="56.25" x14ac:dyDescent="0.25">
      <c r="A5" s="655"/>
      <c r="B5" s="602"/>
      <c r="C5" s="668" t="s">
        <v>956</v>
      </c>
      <c r="D5" s="668" t="s">
        <v>751</v>
      </c>
      <c r="E5" s="668" t="s">
        <v>752</v>
      </c>
    </row>
    <row r="6" spans="1:9" x14ac:dyDescent="0.25">
      <c r="A6" s="655"/>
      <c r="B6" s="603" t="s">
        <v>406</v>
      </c>
      <c r="C6" s="628">
        <v>5.660827146920167</v>
      </c>
      <c r="D6" s="623">
        <v>0.13223723959490577</v>
      </c>
      <c r="E6" s="623">
        <v>9.6003604604323139E-2</v>
      </c>
    </row>
    <row r="7" spans="1:9" x14ac:dyDescent="0.25">
      <c r="A7" s="655"/>
      <c r="B7" s="603" t="s">
        <v>407</v>
      </c>
      <c r="C7" s="628">
        <v>5.7648443757555237</v>
      </c>
      <c r="D7" s="623">
        <v>0.16521833489719623</v>
      </c>
      <c r="E7" s="623">
        <v>9.4931852613929113E-2</v>
      </c>
    </row>
    <row r="8" spans="1:9" x14ac:dyDescent="0.25">
      <c r="A8" s="655"/>
      <c r="B8" s="603" t="s">
        <v>408</v>
      </c>
      <c r="C8" s="628">
        <v>5.9025225154104453</v>
      </c>
      <c r="D8" s="623">
        <v>0.18976610885980016</v>
      </c>
      <c r="E8" s="623">
        <v>9.2963592941455592E-2</v>
      </c>
    </row>
    <row r="9" spans="1:9" ht="14.85" customHeight="1" x14ac:dyDescent="0.25">
      <c r="A9" s="655"/>
      <c r="B9" s="603" t="s">
        <v>409</v>
      </c>
      <c r="C9" s="628">
        <v>6.0159744886521995</v>
      </c>
      <c r="D9" s="623">
        <v>0.20234662813764398</v>
      </c>
      <c r="E9" s="623">
        <v>9.3310771744779072E-2</v>
      </c>
    </row>
    <row r="10" spans="1:9" x14ac:dyDescent="0.25">
      <c r="A10" s="655"/>
      <c r="B10" s="603" t="s">
        <v>410</v>
      </c>
      <c r="C10" s="628">
        <v>5.9350470839856655</v>
      </c>
      <c r="D10" s="623">
        <v>0.21387535010970363</v>
      </c>
      <c r="E10" s="623">
        <v>8.430345103591419E-2</v>
      </c>
    </row>
    <row r="11" spans="1:9" x14ac:dyDescent="0.25">
      <c r="A11" s="655"/>
      <c r="B11" s="603" t="s">
        <v>411</v>
      </c>
      <c r="C11" s="628">
        <v>5.7125387474683125</v>
      </c>
      <c r="D11" s="623">
        <v>0.19536083420301525</v>
      </c>
      <c r="E11" s="623">
        <v>7.2683465742451672E-2</v>
      </c>
    </row>
    <row r="12" spans="1:9" x14ac:dyDescent="0.25">
      <c r="A12" s="655"/>
      <c r="B12" s="603" t="s">
        <v>412</v>
      </c>
      <c r="C12" s="628">
        <v>5.5105659674776026</v>
      </c>
      <c r="D12" s="623">
        <v>0.17543802835915195</v>
      </c>
      <c r="E12" s="623">
        <v>6.5370068880812204E-2</v>
      </c>
    </row>
    <row r="13" spans="1:9" x14ac:dyDescent="0.25">
      <c r="A13" s="655"/>
      <c r="B13" s="603" t="s">
        <v>413</v>
      </c>
      <c r="C13" s="628">
        <v>5.8007433669281312</v>
      </c>
      <c r="D13" s="623">
        <v>0.18608365785072215</v>
      </c>
      <c r="E13" s="623">
        <v>6.4216344223861382E-2</v>
      </c>
    </row>
    <row r="14" spans="1:9" x14ac:dyDescent="0.25">
      <c r="A14" s="655"/>
      <c r="B14" s="603" t="s">
        <v>414</v>
      </c>
      <c r="C14" s="628">
        <v>5.8011526085048768</v>
      </c>
      <c r="D14" s="623">
        <v>0.1826076297947819</v>
      </c>
      <c r="E14" s="623">
        <v>5.9703634821450371E-2</v>
      </c>
    </row>
    <row r="15" spans="1:9" x14ac:dyDescent="0.25">
      <c r="A15" s="655"/>
      <c r="B15" s="603" t="s">
        <v>415</v>
      </c>
      <c r="C15" s="628">
        <v>5.7909222656964623</v>
      </c>
      <c r="D15" s="623">
        <v>0.18035309950333894</v>
      </c>
      <c r="E15" s="623">
        <v>5.2818035483515428E-2</v>
      </c>
    </row>
    <row r="16" spans="1:9" x14ac:dyDescent="0.25">
      <c r="A16" s="655"/>
      <c r="B16" s="605" t="s">
        <v>417</v>
      </c>
      <c r="C16" s="629">
        <v>6.0547923495932041</v>
      </c>
      <c r="D16" s="657">
        <v>0.18267408810601821</v>
      </c>
      <c r="E16" s="657">
        <v>5.2486616355435479E-2</v>
      </c>
    </row>
    <row r="17" spans="1:2" x14ac:dyDescent="0.25">
      <c r="A17" s="655"/>
    </row>
    <row r="18" spans="1:2" x14ac:dyDescent="0.25">
      <c r="A18" s="655"/>
      <c r="B18" s="649" t="s">
        <v>994</v>
      </c>
    </row>
    <row r="19" spans="1:2" x14ac:dyDescent="0.25">
      <c r="A19" s="655"/>
      <c r="B19" s="649" t="s">
        <v>419</v>
      </c>
    </row>
    <row r="20" spans="1:2" x14ac:dyDescent="0.25">
      <c r="A20" s="655"/>
    </row>
  </sheetData>
  <mergeCells count="1">
    <mergeCell ref="C4:E4"/>
  </mergeCell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738AF-3AD3-4255-9777-0870F7FD67A3}">
  <dimension ref="B2:F19"/>
  <sheetViews>
    <sheetView zoomScaleNormal="100" workbookViewId="0">
      <selection activeCell="E10" sqref="E10"/>
    </sheetView>
  </sheetViews>
  <sheetFormatPr defaultColWidth="9.140625" defaultRowHeight="15" x14ac:dyDescent="0.25"/>
  <cols>
    <col min="1" max="2" width="9.140625" style="673"/>
    <col min="3" max="3" width="27.42578125" style="673" bestFit="1" customWidth="1"/>
    <col min="4" max="4" width="28.7109375" style="673" bestFit="1" customWidth="1"/>
    <col min="5" max="5" width="43.5703125" style="673" bestFit="1" customWidth="1"/>
    <col min="6" max="6" width="12" style="673" bestFit="1" customWidth="1"/>
    <col min="7" max="16384" width="9.140625" style="673"/>
  </cols>
  <sheetData>
    <row r="2" spans="2:6" ht="15.75" x14ac:dyDescent="0.25">
      <c r="B2" s="672" t="s">
        <v>957</v>
      </c>
    </row>
    <row r="4" spans="2:6" x14ac:dyDescent="0.25">
      <c r="B4" s="674" t="s">
        <v>266</v>
      </c>
      <c r="C4" s="674" t="s">
        <v>754</v>
      </c>
      <c r="D4" s="674" t="s">
        <v>958</v>
      </c>
      <c r="E4" s="674" t="s">
        <v>755</v>
      </c>
      <c r="F4" s="674" t="s">
        <v>756</v>
      </c>
    </row>
    <row r="5" spans="2:6" x14ac:dyDescent="0.25">
      <c r="B5" s="960" t="s">
        <v>86</v>
      </c>
      <c r="C5" s="676">
        <v>55051320371.783127</v>
      </c>
      <c r="D5" s="677">
        <v>1.2241094131799202</v>
      </c>
      <c r="E5" s="677">
        <v>0.74929913959237848</v>
      </c>
      <c r="F5" s="677"/>
    </row>
    <row r="6" spans="2:6" x14ac:dyDescent="0.25">
      <c r="B6" s="960" t="s">
        <v>87</v>
      </c>
      <c r="C6" s="676">
        <v>54068076917.321655</v>
      </c>
      <c r="D6" s="677">
        <v>1.213773998297784</v>
      </c>
      <c r="E6" s="677">
        <v>0.72890338047027736</v>
      </c>
      <c r="F6" s="677"/>
    </row>
    <row r="7" spans="2:6" x14ac:dyDescent="0.25">
      <c r="B7" s="960" t="s">
        <v>88</v>
      </c>
      <c r="C7" s="676">
        <v>53809598353.844307</v>
      </c>
      <c r="D7" s="677">
        <v>1.2038702372589913</v>
      </c>
      <c r="E7" s="677">
        <v>0.70766245832849151</v>
      </c>
      <c r="F7" s="677"/>
    </row>
    <row r="8" spans="2:6" x14ac:dyDescent="0.25">
      <c r="B8" s="960" t="s">
        <v>89</v>
      </c>
      <c r="C8" s="676">
        <v>53488971279.920364</v>
      </c>
      <c r="D8" s="677">
        <v>1.2000470551285807</v>
      </c>
      <c r="E8" s="677">
        <v>0.69330483045071489</v>
      </c>
      <c r="F8" s="677"/>
    </row>
    <row r="9" spans="2:6" x14ac:dyDescent="0.25">
      <c r="B9" s="960" t="s">
        <v>90</v>
      </c>
      <c r="C9" s="676">
        <v>53243941713.975708</v>
      </c>
      <c r="D9" s="677">
        <v>1.1642177938382994</v>
      </c>
      <c r="E9" s="677">
        <v>0.70649588772567451</v>
      </c>
      <c r="F9" s="677"/>
    </row>
    <row r="10" spans="2:6" x14ac:dyDescent="0.25">
      <c r="B10" s="960" t="s">
        <v>91</v>
      </c>
      <c r="C10" s="676">
        <v>52628973450.713379</v>
      </c>
      <c r="D10" s="677">
        <v>1.1119301252787115</v>
      </c>
      <c r="E10" s="677">
        <v>0.67878823664203847</v>
      </c>
      <c r="F10" s="677"/>
    </row>
    <row r="11" spans="2:6" x14ac:dyDescent="0.25">
      <c r="B11" s="960" t="s">
        <v>92</v>
      </c>
      <c r="C11" s="676">
        <v>52989723169.903778</v>
      </c>
      <c r="D11" s="677">
        <v>1.0701499066787319</v>
      </c>
      <c r="E11" s="677">
        <v>0.67021826773779314</v>
      </c>
      <c r="F11" s="677"/>
    </row>
    <row r="12" spans="2:6" x14ac:dyDescent="0.25">
      <c r="B12" s="960" t="s">
        <v>93</v>
      </c>
      <c r="C12" s="676">
        <v>54963280318.873184</v>
      </c>
      <c r="D12" s="677">
        <v>1.0583502680280641</v>
      </c>
      <c r="E12" s="677">
        <v>0.65919157951916107</v>
      </c>
      <c r="F12" s="677"/>
    </row>
    <row r="13" spans="2:6" x14ac:dyDescent="0.25">
      <c r="B13" s="960" t="s">
        <v>94</v>
      </c>
      <c r="C13" s="676">
        <v>57213263222.987587</v>
      </c>
      <c r="D13" s="677">
        <v>1.0443429764410275</v>
      </c>
      <c r="E13" s="677">
        <v>0.65247893223229891</v>
      </c>
      <c r="F13" s="677">
        <v>4.0936110273276594E-2</v>
      </c>
    </row>
    <row r="14" spans="2:6" x14ac:dyDescent="0.25">
      <c r="B14" s="960" t="s">
        <v>95</v>
      </c>
      <c r="C14" s="676">
        <v>61379852805.294312</v>
      </c>
      <c r="D14" s="677">
        <v>1.2166230503531363</v>
      </c>
      <c r="E14" s="677">
        <v>0.66495903404386159</v>
      </c>
      <c r="F14" s="677">
        <v>7.2825588816137321E-2</v>
      </c>
    </row>
    <row r="15" spans="2:6" x14ac:dyDescent="0.25">
      <c r="B15" s="960" t="s">
        <v>96</v>
      </c>
      <c r="C15" s="676">
        <v>66473142821.912529</v>
      </c>
      <c r="D15" s="677">
        <v>1.1420143675053485</v>
      </c>
      <c r="E15" s="677">
        <v>0.66734091016708152</v>
      </c>
      <c r="F15" s="677">
        <v>8.2979834324055313E-2</v>
      </c>
    </row>
    <row r="16" spans="2:6" x14ac:dyDescent="0.25">
      <c r="B16" s="961" t="s">
        <v>97</v>
      </c>
      <c r="C16" s="679">
        <v>75933879012.726776</v>
      </c>
      <c r="D16" s="680">
        <v>1.1267880125379</v>
      </c>
      <c r="E16" s="680">
        <v>0.69299034731138853</v>
      </c>
      <c r="F16" s="680">
        <v>0.14232418972817951</v>
      </c>
    </row>
    <row r="17" spans="2:6" x14ac:dyDescent="0.25">
      <c r="B17" s="681" t="s">
        <v>419</v>
      </c>
      <c r="C17" s="682"/>
      <c r="D17" s="682"/>
      <c r="E17" s="682"/>
      <c r="F17" s="683"/>
    </row>
    <row r="18" spans="2:6" x14ac:dyDescent="0.25">
      <c r="B18" s="681"/>
      <c r="C18" s="683"/>
      <c r="D18" s="682"/>
      <c r="E18" s="682"/>
      <c r="F18" s="683"/>
    </row>
    <row r="19" spans="2:6" x14ac:dyDescent="0.25">
      <c r="C19" s="684"/>
      <c r="F19" s="684"/>
    </row>
  </sheetData>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AB136-DE3B-4EFA-B5F5-C29D23F5E33A}">
  <dimension ref="B2:G20"/>
  <sheetViews>
    <sheetView zoomScaleNormal="100" workbookViewId="0">
      <selection activeCell="F17" sqref="F17"/>
    </sheetView>
  </sheetViews>
  <sheetFormatPr defaultColWidth="9.140625" defaultRowHeight="15" x14ac:dyDescent="0.25"/>
  <cols>
    <col min="1" max="2" width="9.140625" style="673"/>
    <col min="3" max="3" width="12" style="673" customWidth="1"/>
    <col min="4" max="4" width="11.5703125" style="673" bestFit="1" customWidth="1"/>
    <col min="5" max="5" width="11" style="673" customWidth="1"/>
    <col min="6" max="6" width="11.140625" style="673" bestFit="1" customWidth="1"/>
    <col min="7" max="7" width="13.7109375" style="673" bestFit="1" customWidth="1"/>
    <col min="8" max="16384" width="9.140625" style="673"/>
  </cols>
  <sheetData>
    <row r="2" spans="2:7" ht="15.75" x14ac:dyDescent="0.25">
      <c r="B2" s="672" t="s">
        <v>757</v>
      </c>
    </row>
    <row r="4" spans="2:7" x14ac:dyDescent="0.25">
      <c r="B4" s="674" t="s">
        <v>266</v>
      </c>
      <c r="C4" s="674" t="s">
        <v>758</v>
      </c>
      <c r="D4" s="674" t="s">
        <v>759</v>
      </c>
      <c r="E4" s="674" t="s">
        <v>760</v>
      </c>
      <c r="F4" s="674" t="s">
        <v>761</v>
      </c>
      <c r="G4" s="674" t="s">
        <v>762</v>
      </c>
    </row>
    <row r="5" spans="2:7" x14ac:dyDescent="0.25">
      <c r="B5" s="962" t="s">
        <v>85</v>
      </c>
      <c r="C5" s="677">
        <v>0.15647387047323907</v>
      </c>
      <c r="D5" s="677">
        <v>0.1623740161692146</v>
      </c>
      <c r="E5" s="677">
        <v>0.25848189124157489</v>
      </c>
      <c r="F5" s="677">
        <v>0.3178486316750973</v>
      </c>
      <c r="G5" s="677">
        <v>0.10482159044087422</v>
      </c>
    </row>
    <row r="6" spans="2:7" x14ac:dyDescent="0.25">
      <c r="B6" s="675" t="s">
        <v>86</v>
      </c>
      <c r="C6" s="677">
        <v>0.17199601633346265</v>
      </c>
      <c r="D6" s="677">
        <v>0.14360632222232164</v>
      </c>
      <c r="E6" s="677">
        <v>0.26522181246830834</v>
      </c>
      <c r="F6" s="677">
        <v>0.30619463003581671</v>
      </c>
      <c r="G6" s="677">
        <v>0.1129812189400906</v>
      </c>
    </row>
    <row r="7" spans="2:7" x14ac:dyDescent="0.25">
      <c r="B7" s="675" t="s">
        <v>87</v>
      </c>
      <c r="C7" s="677">
        <v>0.20484500566520442</v>
      </c>
      <c r="D7" s="677">
        <v>0.1459634529121468</v>
      </c>
      <c r="E7" s="677">
        <v>0.23357384127722899</v>
      </c>
      <c r="F7" s="677">
        <v>0.30581066971496085</v>
      </c>
      <c r="G7" s="677">
        <v>0.10980703043045893</v>
      </c>
    </row>
    <row r="8" spans="2:7" x14ac:dyDescent="0.25">
      <c r="B8" s="675" t="s">
        <v>88</v>
      </c>
      <c r="C8" s="677">
        <v>0.22473418838994133</v>
      </c>
      <c r="D8" s="677">
        <v>0.14502150425144117</v>
      </c>
      <c r="E8" s="677">
        <v>0.22283156273508761</v>
      </c>
      <c r="F8" s="677">
        <v>0.29662551398268683</v>
      </c>
      <c r="G8" s="677">
        <v>0.11078723064084312</v>
      </c>
    </row>
    <row r="9" spans="2:7" x14ac:dyDescent="0.25">
      <c r="B9" s="675" t="s">
        <v>89</v>
      </c>
      <c r="C9" s="677">
        <v>0.22707229550913566</v>
      </c>
      <c r="D9" s="677">
        <v>0.16469237690182054</v>
      </c>
      <c r="E9" s="677">
        <v>0.20484021280089273</v>
      </c>
      <c r="F9" s="677">
        <v>0.29472901568471399</v>
      </c>
      <c r="G9" s="677">
        <v>0.10866609910343711</v>
      </c>
    </row>
    <row r="10" spans="2:7" x14ac:dyDescent="0.25">
      <c r="B10" s="675" t="s">
        <v>90</v>
      </c>
      <c r="C10" s="677">
        <v>0.23293509858661327</v>
      </c>
      <c r="D10" s="677">
        <v>0.18156626982797686</v>
      </c>
      <c r="E10" s="677">
        <v>0.1910619818480527</v>
      </c>
      <c r="F10" s="677">
        <v>0.28940388029085917</v>
      </c>
      <c r="G10" s="677">
        <v>0.10503276944649798</v>
      </c>
    </row>
    <row r="11" spans="2:7" x14ac:dyDescent="0.25">
      <c r="B11" s="675" t="s">
        <v>91</v>
      </c>
      <c r="C11" s="677">
        <v>0.23482891053250415</v>
      </c>
      <c r="D11" s="677">
        <v>0.17355775675093821</v>
      </c>
      <c r="E11" s="677">
        <v>0.19136918804278116</v>
      </c>
      <c r="F11" s="677">
        <v>0.2775534323372183</v>
      </c>
      <c r="G11" s="677">
        <v>0.12269071233655819</v>
      </c>
    </row>
    <row r="12" spans="2:7" x14ac:dyDescent="0.25">
      <c r="B12" s="675" t="s">
        <v>92</v>
      </c>
      <c r="C12" s="677">
        <v>0.20855519786485208</v>
      </c>
      <c r="D12" s="677">
        <v>0.1636720500490291</v>
      </c>
      <c r="E12" s="677">
        <v>0.18736066909130472</v>
      </c>
      <c r="F12" s="677">
        <v>0.28438143235929803</v>
      </c>
      <c r="G12" s="677">
        <v>0.15603065063551605</v>
      </c>
    </row>
    <row r="13" spans="2:7" x14ac:dyDescent="0.25">
      <c r="B13" s="675" t="s">
        <v>93</v>
      </c>
      <c r="C13" s="677">
        <v>0.20927771242381668</v>
      </c>
      <c r="D13" s="677">
        <v>0.15843947653242288</v>
      </c>
      <c r="E13" s="677">
        <v>0.18134519348852435</v>
      </c>
      <c r="F13" s="677">
        <v>0.28644945287811441</v>
      </c>
      <c r="G13" s="677">
        <v>0.1644881646771218</v>
      </c>
    </row>
    <row r="14" spans="2:7" x14ac:dyDescent="0.25">
      <c r="B14" s="675" t="s">
        <v>94</v>
      </c>
      <c r="C14" s="677">
        <v>0.21421448240401114</v>
      </c>
      <c r="D14" s="677">
        <v>0.14329844236627176</v>
      </c>
      <c r="E14" s="677">
        <v>0.1758915800844523</v>
      </c>
      <c r="F14" s="677">
        <v>0.29626480830976026</v>
      </c>
      <c r="G14" s="677">
        <v>0.17033068683550456</v>
      </c>
    </row>
    <row r="15" spans="2:7" x14ac:dyDescent="0.25">
      <c r="B15" s="675" t="s">
        <v>95</v>
      </c>
      <c r="C15" s="677">
        <v>0.21846477895464494</v>
      </c>
      <c r="D15" s="677">
        <v>0.13776304301386633</v>
      </c>
      <c r="E15" s="677">
        <v>0.17159281293684026</v>
      </c>
      <c r="F15" s="677">
        <v>0.28016613837604032</v>
      </c>
      <c r="G15" s="677">
        <v>0.19201322671860818</v>
      </c>
    </row>
    <row r="16" spans="2:7" x14ac:dyDescent="0.25">
      <c r="B16" s="675" t="s">
        <v>96</v>
      </c>
      <c r="C16" s="677">
        <v>0.20737538033518815</v>
      </c>
      <c r="D16" s="677">
        <v>0.1289798564098007</v>
      </c>
      <c r="E16" s="677">
        <v>0.16279094286608659</v>
      </c>
      <c r="F16" s="677">
        <v>0.26926205536204129</v>
      </c>
      <c r="G16" s="677">
        <v>0.2315917650268832</v>
      </c>
    </row>
    <row r="17" spans="2:7" x14ac:dyDescent="0.25">
      <c r="B17" s="678" t="s">
        <v>97</v>
      </c>
      <c r="C17" s="680">
        <v>0.1871215005044404</v>
      </c>
      <c r="D17" s="680">
        <v>0.12365217507284312</v>
      </c>
      <c r="E17" s="680">
        <v>0.17440305055016891</v>
      </c>
      <c r="F17" s="680">
        <v>0.25021515688857043</v>
      </c>
      <c r="G17" s="680">
        <v>0.26460811698397707</v>
      </c>
    </row>
    <row r="18" spans="2:7" x14ac:dyDescent="0.25">
      <c r="B18" s="681" t="s">
        <v>419</v>
      </c>
      <c r="C18" s="682"/>
      <c r="D18" s="682"/>
      <c r="E18" s="682"/>
      <c r="F18" s="683"/>
    </row>
    <row r="19" spans="2:7" x14ac:dyDescent="0.25">
      <c r="B19" s="681"/>
      <c r="C19" s="683"/>
      <c r="D19" s="682"/>
      <c r="E19" s="682"/>
      <c r="F19" s="683"/>
    </row>
    <row r="20" spans="2:7" x14ac:dyDescent="0.25">
      <c r="C20" s="684"/>
      <c r="F20" s="684"/>
    </row>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D17F4-901A-4064-994C-8A655F151A95}">
  <dimension ref="A2:AM146"/>
  <sheetViews>
    <sheetView topLeftCell="A127" zoomScaleNormal="100" workbookViewId="0">
      <selection activeCell="T153" sqref="T153"/>
    </sheetView>
  </sheetViews>
  <sheetFormatPr defaultColWidth="9.140625" defaultRowHeight="15" x14ac:dyDescent="0.25"/>
  <cols>
    <col min="1" max="2" width="9.140625" style="673"/>
    <col min="3" max="3" width="6.42578125" style="673" bestFit="1" customWidth="1"/>
    <col min="4" max="4" width="11.5703125" style="673" bestFit="1" customWidth="1"/>
    <col min="5" max="5" width="8.5703125" style="673" bestFit="1" customWidth="1"/>
    <col min="6" max="6" width="11.140625" style="673" bestFit="1" customWidth="1"/>
    <col min="7" max="7" width="13.7109375" style="673" bestFit="1" customWidth="1"/>
    <col min="8" max="16384" width="9.140625" style="673"/>
  </cols>
  <sheetData>
    <row r="2" spans="2:7" ht="15.75" x14ac:dyDescent="0.25">
      <c r="B2" s="672" t="s">
        <v>763</v>
      </c>
    </row>
    <row r="4" spans="2:7" x14ac:dyDescent="0.25">
      <c r="B4" s="674" t="s">
        <v>266</v>
      </c>
      <c r="C4" s="1009" t="s">
        <v>99</v>
      </c>
      <c r="D4" s="1009" t="s">
        <v>100</v>
      </c>
      <c r="E4" s="1009" t="s">
        <v>101</v>
      </c>
      <c r="F4" s="1009" t="s">
        <v>102</v>
      </c>
      <c r="G4" s="1009" t="s">
        <v>103</v>
      </c>
    </row>
    <row r="5" spans="2:7" x14ac:dyDescent="0.25">
      <c r="B5" s="963">
        <v>43565</v>
      </c>
      <c r="C5" s="685">
        <v>0.77965785826929457</v>
      </c>
      <c r="D5" s="685">
        <v>8.9242357900325177E-3</v>
      </c>
      <c r="E5" s="685">
        <v>4.2049212126883007E-2</v>
      </c>
      <c r="F5" s="685">
        <v>7.0543188426053485</v>
      </c>
      <c r="G5" s="685">
        <v>0.3339806545742916</v>
      </c>
    </row>
    <row r="6" spans="2:7" x14ac:dyDescent="0.25">
      <c r="B6" s="963">
        <v>43575</v>
      </c>
      <c r="C6" s="685">
        <v>0.77992639752471959</v>
      </c>
      <c r="D6" s="685">
        <v>8.7907618209569303E-3</v>
      </c>
      <c r="E6" s="685">
        <v>4.246209649744509E-2</v>
      </c>
      <c r="F6" s="685">
        <v>7.0620683830393522</v>
      </c>
      <c r="G6" s="685">
        <v>0.33418447425044789</v>
      </c>
    </row>
    <row r="7" spans="2:7" x14ac:dyDescent="0.25">
      <c r="B7" s="963">
        <v>43585</v>
      </c>
      <c r="C7" s="685">
        <v>0.52982164507001128</v>
      </c>
      <c r="D7" s="685">
        <v>3.5317818025084609E-2</v>
      </c>
      <c r="E7" s="685">
        <v>4.255389067887716E-2</v>
      </c>
      <c r="F7" s="685">
        <v>7.1601290983356556</v>
      </c>
      <c r="G7" s="685">
        <v>0.33392509689428629</v>
      </c>
    </row>
    <row r="8" spans="2:7" x14ac:dyDescent="0.25">
      <c r="B8" s="963">
        <v>43595</v>
      </c>
      <c r="C8" s="685">
        <v>0.54187440172805101</v>
      </c>
      <c r="D8" s="685">
        <v>2.4477541386953343E-2</v>
      </c>
      <c r="E8" s="685">
        <v>4.2218438643572893E-2</v>
      </c>
      <c r="F8" s="685">
        <v>7.1733134100325167</v>
      </c>
      <c r="G8" s="685">
        <v>0.31927956099542104</v>
      </c>
    </row>
    <row r="9" spans="2:7" x14ac:dyDescent="0.25">
      <c r="B9" s="963">
        <v>43605</v>
      </c>
      <c r="C9" s="685">
        <v>0.53760717247328949</v>
      </c>
      <c r="D9" s="685">
        <v>2.4516353970402811E-2</v>
      </c>
      <c r="E9" s="685">
        <v>4.2273121966952015E-2</v>
      </c>
      <c r="F9" s="685">
        <v>7.176918754786648</v>
      </c>
      <c r="G9" s="685">
        <v>0.31475773008693342</v>
      </c>
    </row>
    <row r="10" spans="2:7" x14ac:dyDescent="0.25">
      <c r="B10" s="963">
        <v>43616</v>
      </c>
      <c r="C10" s="685">
        <v>0.52448931499900464</v>
      </c>
      <c r="D10" s="685">
        <v>3.3971927116596988E-2</v>
      </c>
      <c r="E10" s="685">
        <v>4.1035722558895739E-2</v>
      </c>
      <c r="F10" s="685">
        <v>7.1666698324095828</v>
      </c>
      <c r="G10" s="685">
        <v>0.33812186420333129</v>
      </c>
    </row>
    <row r="11" spans="2:7" x14ac:dyDescent="0.25">
      <c r="B11" s="963">
        <v>43626</v>
      </c>
      <c r="C11" s="685">
        <v>0.5232901306948039</v>
      </c>
      <c r="D11" s="685">
        <v>3.3947200130068356E-2</v>
      </c>
      <c r="E11" s="685">
        <v>3.9498376604950557E-2</v>
      </c>
      <c r="F11" s="685">
        <v>7.1419680093742119</v>
      </c>
      <c r="G11" s="685">
        <v>0.33187364966222044</v>
      </c>
    </row>
    <row r="12" spans="2:7" x14ac:dyDescent="0.25">
      <c r="B12" s="963">
        <v>43636</v>
      </c>
      <c r="C12" s="685">
        <v>0.52569281377264576</v>
      </c>
      <c r="D12" s="685">
        <v>3.3879205223969734E-2</v>
      </c>
      <c r="E12" s="685">
        <v>3.9522779458490941E-2</v>
      </c>
      <c r="F12" s="685">
        <v>7.1822275972513099</v>
      </c>
      <c r="G12" s="685">
        <v>0.38058133581923148</v>
      </c>
    </row>
    <row r="13" spans="2:7" x14ac:dyDescent="0.25">
      <c r="B13" s="963">
        <v>43646</v>
      </c>
      <c r="C13" s="685">
        <v>0.48419780537129203</v>
      </c>
      <c r="D13" s="685">
        <v>4.7307306928130601E-2</v>
      </c>
      <c r="E13" s="685">
        <v>4.2591566122503144E-2</v>
      </c>
      <c r="F13" s="685">
        <v>7.2541765671657039</v>
      </c>
      <c r="G13" s="685">
        <v>0.35584338467847898</v>
      </c>
    </row>
    <row r="14" spans="2:7" x14ac:dyDescent="0.25">
      <c r="B14" s="963">
        <v>43656</v>
      </c>
      <c r="C14" s="685">
        <v>0.4846067168982679</v>
      </c>
      <c r="D14" s="685">
        <v>4.7273254728250044E-2</v>
      </c>
      <c r="E14" s="685">
        <v>3.9420163855597587E-2</v>
      </c>
      <c r="F14" s="685">
        <v>7.2569656197650803</v>
      </c>
      <c r="G14" s="685">
        <v>0.35762484839339037</v>
      </c>
    </row>
    <row r="15" spans="2:7" x14ac:dyDescent="0.25">
      <c r="B15" s="963">
        <v>43666</v>
      </c>
      <c r="C15" s="685">
        <v>0.49621269700179177</v>
      </c>
      <c r="D15" s="685">
        <v>3.2027579726591017E-2</v>
      </c>
      <c r="E15" s="685">
        <v>3.9102592558232133E-2</v>
      </c>
      <c r="F15" s="685">
        <v>7.2411055562041273</v>
      </c>
      <c r="G15" s="685">
        <v>0.36182475222111615</v>
      </c>
    </row>
    <row r="16" spans="2:7" x14ac:dyDescent="0.25">
      <c r="B16" s="963">
        <v>43677</v>
      </c>
      <c r="C16" s="685">
        <v>0.49647875015727655</v>
      </c>
      <c r="D16" s="685">
        <v>3.2783748702634549E-2</v>
      </c>
      <c r="E16" s="685">
        <v>3.7742204156878359E-2</v>
      </c>
      <c r="F16" s="685">
        <v>7.2926198133054614</v>
      </c>
      <c r="G16" s="685">
        <v>0.38214238555179508</v>
      </c>
    </row>
    <row r="17" spans="2:7" x14ac:dyDescent="0.25">
      <c r="B17" s="963">
        <v>43687</v>
      </c>
      <c r="C17" s="685">
        <v>0.49703209205255822</v>
      </c>
      <c r="D17" s="685">
        <v>3.2794920660959584E-2</v>
      </c>
      <c r="E17" s="685">
        <v>3.7728269725927396E-2</v>
      </c>
      <c r="F17" s="685">
        <v>7.2885988053951811</v>
      </c>
      <c r="G17" s="685">
        <v>0.3834077454960515</v>
      </c>
    </row>
    <row r="18" spans="2:7" x14ac:dyDescent="0.25">
      <c r="B18" s="963">
        <v>43697</v>
      </c>
      <c r="C18" s="685">
        <v>0.49635334400159264</v>
      </c>
      <c r="D18" s="685">
        <v>3.2805842815050765E-2</v>
      </c>
      <c r="E18" s="685">
        <v>3.7802004774039416E-2</v>
      </c>
      <c r="F18" s="685">
        <v>7.2898176653155478</v>
      </c>
      <c r="G18" s="685">
        <v>0.38366829227951421</v>
      </c>
    </row>
    <row r="19" spans="2:7" x14ac:dyDescent="0.25">
      <c r="B19" s="963">
        <v>43708</v>
      </c>
      <c r="C19" s="685">
        <v>0.49632811427566526</v>
      </c>
      <c r="D19" s="685">
        <v>3.288775422390338E-2</v>
      </c>
      <c r="E19" s="685">
        <v>3.222709388678744E-2</v>
      </c>
      <c r="F19" s="685">
        <v>7.339840491706151</v>
      </c>
      <c r="G19" s="685">
        <v>0.34734742115867012</v>
      </c>
    </row>
    <row r="20" spans="2:7" x14ac:dyDescent="0.25">
      <c r="B20" s="963">
        <v>43718</v>
      </c>
      <c r="C20" s="685">
        <v>0.49728080585705753</v>
      </c>
      <c r="D20" s="685">
        <v>3.3026573247063505E-2</v>
      </c>
      <c r="E20" s="685">
        <v>3.1067350877961378E-2</v>
      </c>
      <c r="F20" s="685">
        <v>7.334289880355696</v>
      </c>
      <c r="G20" s="685">
        <v>0.35670373922489873</v>
      </c>
    </row>
    <row r="21" spans="2:7" x14ac:dyDescent="0.25">
      <c r="B21" s="963">
        <v>43728</v>
      </c>
      <c r="C21" s="685">
        <v>0.50129182331276123</v>
      </c>
      <c r="D21" s="685">
        <v>3.3339162691618553E-2</v>
      </c>
      <c r="E21" s="685">
        <v>3.1062267395314883E-2</v>
      </c>
      <c r="F21" s="685">
        <v>7.2762425852000794</v>
      </c>
      <c r="G21" s="685">
        <v>0.35514722003318072</v>
      </c>
    </row>
    <row r="22" spans="2:7" x14ac:dyDescent="0.25">
      <c r="B22" s="963">
        <v>43738</v>
      </c>
      <c r="C22" s="685">
        <v>0.48820577997345543</v>
      </c>
      <c r="D22" s="685">
        <v>3.2531986779481055E-2</v>
      </c>
      <c r="E22" s="685">
        <v>3.1146216957993227E-2</v>
      </c>
      <c r="F22" s="685">
        <v>7.3431920179759764</v>
      </c>
      <c r="G22" s="685">
        <v>0.35758881647090052</v>
      </c>
    </row>
    <row r="23" spans="2:7" x14ac:dyDescent="0.25">
      <c r="B23" s="963">
        <v>43748</v>
      </c>
      <c r="C23" s="685">
        <v>0.48781135484504606</v>
      </c>
      <c r="D23" s="685">
        <v>3.2593901708142539E-2</v>
      </c>
      <c r="E23" s="685">
        <v>3.3663336148384099E-2</v>
      </c>
      <c r="F23" s="685">
        <v>7.3654456273846964</v>
      </c>
      <c r="G23" s="685">
        <v>0.36197690224965157</v>
      </c>
    </row>
    <row r="24" spans="2:7" x14ac:dyDescent="0.25">
      <c r="B24" s="963">
        <v>43758</v>
      </c>
      <c r="C24" s="685">
        <v>0.48379886371756586</v>
      </c>
      <c r="D24" s="685">
        <v>3.2663712294113745E-2</v>
      </c>
      <c r="E24" s="685">
        <v>3.5399609626385289E-2</v>
      </c>
      <c r="F24" s="685">
        <v>7.3957944719835425</v>
      </c>
      <c r="G24" s="685">
        <v>0.36144348648881808</v>
      </c>
    </row>
    <row r="25" spans="2:7" x14ac:dyDescent="0.25">
      <c r="B25" s="963">
        <v>43769</v>
      </c>
      <c r="C25" s="685">
        <v>0.48167865901785123</v>
      </c>
      <c r="D25" s="685">
        <v>3.3618246341495781E-2</v>
      </c>
      <c r="E25" s="685">
        <v>3.8704767805428364E-2</v>
      </c>
      <c r="F25" s="685">
        <v>7.4612450958909013</v>
      </c>
      <c r="G25" s="685">
        <v>0.36678618556506726</v>
      </c>
    </row>
    <row r="26" spans="2:7" x14ac:dyDescent="0.25">
      <c r="B26" s="963">
        <v>43779</v>
      </c>
      <c r="C26" s="685">
        <v>0.46734590085738925</v>
      </c>
      <c r="D26" s="685">
        <v>3.3516786540579997E-2</v>
      </c>
      <c r="E26" s="685">
        <v>3.4541092170681527E-2</v>
      </c>
      <c r="F26" s="685">
        <v>7.381730350100205</v>
      </c>
      <c r="G26" s="685">
        <v>0.3585406973548344</v>
      </c>
    </row>
    <row r="27" spans="2:7" x14ac:dyDescent="0.25">
      <c r="B27" s="963">
        <v>43789</v>
      </c>
      <c r="C27" s="685">
        <v>0.46273113067356819</v>
      </c>
      <c r="D27" s="685">
        <v>3.3547464265711056E-2</v>
      </c>
      <c r="E27" s="685">
        <v>3.4541127843917968E-2</v>
      </c>
      <c r="F27" s="685">
        <v>7.4030333626849822</v>
      </c>
      <c r="G27" s="685">
        <v>0.36324378376667327</v>
      </c>
    </row>
    <row r="28" spans="2:7" x14ac:dyDescent="0.25">
      <c r="B28" s="963">
        <v>43799</v>
      </c>
      <c r="C28" s="685">
        <v>0.51035387660096887</v>
      </c>
      <c r="D28" s="685">
        <v>3.3281269433937222E-2</v>
      </c>
      <c r="E28" s="685">
        <v>3.4441850846107902E-2</v>
      </c>
      <c r="F28" s="685">
        <v>7.3275727464901443</v>
      </c>
      <c r="G28" s="685">
        <v>0.39916595460349058</v>
      </c>
    </row>
    <row r="29" spans="2:7" x14ac:dyDescent="0.25">
      <c r="B29" s="963">
        <v>43809</v>
      </c>
      <c r="C29" s="685">
        <v>0.5097492115853739</v>
      </c>
      <c r="D29" s="685">
        <v>2.6396853492600701E-2</v>
      </c>
      <c r="E29" s="685">
        <v>3.4424632858185679E-2</v>
      </c>
      <c r="F29" s="685">
        <v>7.323589850024554</v>
      </c>
      <c r="G29" s="685">
        <v>0.38258971389607804</v>
      </c>
    </row>
    <row r="30" spans="2:7" x14ac:dyDescent="0.25">
      <c r="B30" s="963">
        <v>43819</v>
      </c>
      <c r="C30" s="685">
        <v>0.50986231306390606</v>
      </c>
      <c r="D30" s="685">
        <v>2.6426536851814984E-2</v>
      </c>
      <c r="E30" s="685">
        <v>3.5733462937155742E-2</v>
      </c>
      <c r="F30" s="685">
        <v>7.3304604251217738</v>
      </c>
      <c r="G30" s="685">
        <v>0.37277465136372684</v>
      </c>
    </row>
    <row r="31" spans="2:7" x14ac:dyDescent="0.25">
      <c r="B31" s="963">
        <v>43830</v>
      </c>
      <c r="C31" s="685">
        <v>0.51058074422722144</v>
      </c>
      <c r="D31" s="685">
        <v>2.012282159798261E-2</v>
      </c>
      <c r="E31" s="685">
        <v>3.5617869151237637E-2</v>
      </c>
      <c r="F31" s="685">
        <v>7.2524322586953343</v>
      </c>
      <c r="G31" s="685">
        <v>0.41942625307983272</v>
      </c>
    </row>
    <row r="32" spans="2:7" x14ac:dyDescent="0.25">
      <c r="B32" s="963">
        <v>43840</v>
      </c>
      <c r="C32" s="685">
        <v>0.51036202951489806</v>
      </c>
      <c r="D32" s="685">
        <v>2.0890539835423716E-2</v>
      </c>
      <c r="E32" s="685">
        <v>3.560294772977636E-2</v>
      </c>
      <c r="F32" s="685">
        <v>7.191574362748689</v>
      </c>
      <c r="G32" s="685">
        <v>0.43244766981352445</v>
      </c>
    </row>
    <row r="33" spans="2:7" x14ac:dyDescent="0.25">
      <c r="B33" s="963">
        <v>43850</v>
      </c>
      <c r="C33" s="685">
        <v>0.51073326871059788</v>
      </c>
      <c r="D33" s="685">
        <v>2.0894414087198884E-2</v>
      </c>
      <c r="E33" s="685">
        <v>3.5598021742650476E-2</v>
      </c>
      <c r="F33" s="685">
        <v>7.178986751703496</v>
      </c>
      <c r="G33" s="685">
        <v>0.44207815078638263</v>
      </c>
    </row>
    <row r="34" spans="2:7" x14ac:dyDescent="0.25">
      <c r="B34" s="963">
        <v>43861</v>
      </c>
      <c r="C34" s="685">
        <v>0.50859998002787177</v>
      </c>
      <c r="D34" s="685">
        <v>2.059832279116066E-2</v>
      </c>
      <c r="E34" s="685">
        <v>4.2691298281239631E-2</v>
      </c>
      <c r="F34" s="685">
        <v>7.2411100170362994</v>
      </c>
      <c r="G34" s="685">
        <v>0.44313123231800383</v>
      </c>
    </row>
    <row r="35" spans="2:7" x14ac:dyDescent="0.25">
      <c r="B35" s="963">
        <v>43871</v>
      </c>
      <c r="C35" s="685">
        <v>0.52301050744309507</v>
      </c>
      <c r="D35" s="685">
        <v>2.0636573330678875E-2</v>
      </c>
      <c r="E35" s="685">
        <v>4.2753611864091844E-2</v>
      </c>
      <c r="F35" s="685">
        <v>7.2441869328727853</v>
      </c>
      <c r="G35" s="685">
        <v>0.43927397125356693</v>
      </c>
    </row>
    <row r="36" spans="2:7" x14ac:dyDescent="0.25">
      <c r="B36" s="963">
        <v>43881</v>
      </c>
      <c r="C36" s="685">
        <v>0.52554078300218987</v>
      </c>
      <c r="D36" s="685">
        <v>2.0653244710332468E-2</v>
      </c>
      <c r="E36" s="685">
        <v>4.0937477778220183E-2</v>
      </c>
      <c r="F36" s="685">
        <v>7.2251620790072328</v>
      </c>
      <c r="G36" s="685">
        <v>0.44130374020970203</v>
      </c>
    </row>
    <row r="37" spans="2:7" x14ac:dyDescent="0.25">
      <c r="B37" s="963">
        <v>43890</v>
      </c>
      <c r="C37" s="685">
        <v>0.52686959369964825</v>
      </c>
      <c r="D37" s="685">
        <v>2.070089872320658E-2</v>
      </c>
      <c r="E37" s="685">
        <v>3.8299572137500827E-2</v>
      </c>
      <c r="F37" s="685">
        <v>7.133640731927799</v>
      </c>
      <c r="G37" s="685">
        <v>0.43483489085938015</v>
      </c>
    </row>
    <row r="38" spans="2:7" x14ac:dyDescent="0.25">
      <c r="B38" s="963">
        <v>43900</v>
      </c>
      <c r="C38" s="685">
        <v>0.55062140180370289</v>
      </c>
      <c r="D38" s="685">
        <v>2.0203370710730639E-2</v>
      </c>
      <c r="E38" s="685">
        <v>4.1114222773906688E-2</v>
      </c>
      <c r="F38" s="685">
        <v>7.2025236260986132</v>
      </c>
      <c r="G38" s="685">
        <v>0.44778027483708277</v>
      </c>
    </row>
    <row r="39" spans="2:7" x14ac:dyDescent="0.25">
      <c r="B39" s="963">
        <v>43910</v>
      </c>
      <c r="C39" s="685">
        <v>0.59543621966686566</v>
      </c>
      <c r="D39" s="685">
        <v>2.106617951423452E-2</v>
      </c>
      <c r="E39" s="685">
        <v>4.1789922832304732E-2</v>
      </c>
      <c r="F39" s="685">
        <v>7.1955813223173388</v>
      </c>
      <c r="G39" s="685">
        <v>0.40487966282301413</v>
      </c>
    </row>
    <row r="40" spans="2:7" x14ac:dyDescent="0.25">
      <c r="B40" s="963">
        <v>43921</v>
      </c>
      <c r="C40" s="685">
        <v>0.62799964207180303</v>
      </c>
      <c r="D40" s="685">
        <v>2.3593489747163052E-2</v>
      </c>
      <c r="E40" s="685">
        <v>1.4290252625920765E-2</v>
      </c>
      <c r="F40" s="685">
        <v>7.103998474611454</v>
      </c>
      <c r="G40" s="685">
        <v>0.40377213545822549</v>
      </c>
    </row>
    <row r="41" spans="2:7" x14ac:dyDescent="0.25">
      <c r="B41" s="963">
        <v>43931</v>
      </c>
      <c r="C41" s="685">
        <v>0.63749617222907939</v>
      </c>
      <c r="D41" s="685">
        <v>2.3717664836419138E-2</v>
      </c>
      <c r="E41" s="685">
        <v>1.4421353195301613E-2</v>
      </c>
      <c r="F41" s="685">
        <v>7.1359093594850354</v>
      </c>
      <c r="G41" s="685">
        <v>0.41019621842988918</v>
      </c>
    </row>
    <row r="42" spans="2:7" x14ac:dyDescent="0.25">
      <c r="B42" s="963">
        <v>43941</v>
      </c>
      <c r="C42" s="685">
        <v>0.63634970975379912</v>
      </c>
      <c r="D42" s="685">
        <v>2.3683821656380648E-2</v>
      </c>
      <c r="E42" s="685">
        <v>1.4025678595792686E-2</v>
      </c>
      <c r="F42" s="685">
        <v>7.1443729225177517</v>
      </c>
      <c r="G42" s="685">
        <v>0.41071447194903443</v>
      </c>
    </row>
    <row r="43" spans="2:7" x14ac:dyDescent="0.25">
      <c r="B43" s="963">
        <v>43951</v>
      </c>
      <c r="C43" s="685">
        <v>0.63427829229942267</v>
      </c>
      <c r="D43" s="685">
        <v>2.3880899254097816E-2</v>
      </c>
      <c r="E43" s="685">
        <v>1.3816640248191649E-2</v>
      </c>
      <c r="F43" s="685">
        <v>7.0612243463083146</v>
      </c>
      <c r="G43" s="685">
        <v>0.38931190353573564</v>
      </c>
    </row>
    <row r="44" spans="2:7" x14ac:dyDescent="0.25">
      <c r="B44" s="963">
        <v>43961</v>
      </c>
      <c r="C44" s="685">
        <v>0.63250831218926273</v>
      </c>
      <c r="D44" s="685">
        <v>2.3923460537527374E-2</v>
      </c>
      <c r="E44" s="685">
        <v>1.3468907869135311E-2</v>
      </c>
      <c r="F44" s="685">
        <v>7.0259029519994689</v>
      </c>
      <c r="G44" s="685">
        <v>0.37382877495520606</v>
      </c>
    </row>
    <row r="45" spans="2:7" x14ac:dyDescent="0.25">
      <c r="B45" s="963">
        <v>43971</v>
      </c>
      <c r="C45" s="685">
        <v>0.63332305296834557</v>
      </c>
      <c r="D45" s="685">
        <v>2.3853555598911669E-2</v>
      </c>
      <c r="E45" s="685">
        <v>1.3443413921295375E-2</v>
      </c>
      <c r="F45" s="685">
        <v>7.0190155171676949</v>
      </c>
      <c r="G45" s="685">
        <v>0.37539369868604416</v>
      </c>
    </row>
    <row r="46" spans="2:7" x14ac:dyDescent="0.25">
      <c r="B46" s="963">
        <v>43982</v>
      </c>
      <c r="C46" s="685">
        <v>0.63268417560023882</v>
      </c>
      <c r="D46" s="685">
        <v>2.4209108926936094E-2</v>
      </c>
      <c r="E46" s="685">
        <v>1.3311838222841595E-2</v>
      </c>
      <c r="F46" s="685">
        <v>7.0186204692348531</v>
      </c>
      <c r="G46" s="685">
        <v>0.37967249569314487</v>
      </c>
    </row>
    <row r="47" spans="2:7" x14ac:dyDescent="0.25">
      <c r="B47" s="963">
        <v>43992</v>
      </c>
      <c r="C47" s="685">
        <v>0.63971388405866347</v>
      </c>
      <c r="D47" s="685">
        <v>2.4085549195036166E-2</v>
      </c>
      <c r="E47" s="685">
        <v>1.3290078151171277E-2</v>
      </c>
      <c r="F47" s="685">
        <v>6.9995611078717896</v>
      </c>
      <c r="G47" s="685">
        <v>0.37970097145530557</v>
      </c>
    </row>
    <row r="48" spans="2:7" x14ac:dyDescent="0.25">
      <c r="B48" s="963">
        <v>44002</v>
      </c>
      <c r="C48" s="685">
        <v>0.6510531854031455</v>
      </c>
      <c r="D48" s="685">
        <v>2.7180841980224302E-2</v>
      </c>
      <c r="E48" s="685">
        <v>1.331586701572765E-2</v>
      </c>
      <c r="F48" s="685">
        <v>7.0136207985015586</v>
      </c>
      <c r="G48" s="685">
        <v>0.38959906647820025</v>
      </c>
    </row>
    <row r="49" spans="2:7" x14ac:dyDescent="0.25">
      <c r="B49" s="963">
        <v>44012</v>
      </c>
      <c r="C49" s="685">
        <v>0.68186940105514626</v>
      </c>
      <c r="D49" s="685">
        <v>2.714798035967881E-2</v>
      </c>
      <c r="E49" s="685">
        <v>1.3284789047713848E-2</v>
      </c>
      <c r="F49" s="685">
        <v>6.9919226808759696</v>
      </c>
      <c r="G49" s="685">
        <v>0.3790317912960382</v>
      </c>
    </row>
    <row r="50" spans="2:7" x14ac:dyDescent="0.25">
      <c r="B50" s="963">
        <v>44022</v>
      </c>
      <c r="C50" s="685">
        <v>0.82138296299820823</v>
      </c>
      <c r="D50" s="685">
        <v>2.7051520411440707E-2</v>
      </c>
      <c r="E50" s="685">
        <v>1.3244829984736877E-2</v>
      </c>
      <c r="F50" s="685">
        <v>7.0589944738947494</v>
      </c>
      <c r="G50" s="685">
        <v>0.37964358770986789</v>
      </c>
    </row>
    <row r="51" spans="2:7" x14ac:dyDescent="0.25">
      <c r="B51" s="963">
        <v>44032</v>
      </c>
      <c r="C51" s="685">
        <v>0.81414070385161585</v>
      </c>
      <c r="D51" s="685">
        <v>2.6988071492467982E-2</v>
      </c>
      <c r="E51" s="685">
        <v>1.3203092714845046E-2</v>
      </c>
      <c r="F51" s="685">
        <v>7.0073718126644096</v>
      </c>
      <c r="G51" s="685">
        <v>0.36278762550136034</v>
      </c>
    </row>
    <row r="52" spans="2:7" x14ac:dyDescent="0.25">
      <c r="B52" s="963">
        <v>44043</v>
      </c>
      <c r="C52" s="685">
        <v>0.81054110545623459</v>
      </c>
      <c r="D52" s="685">
        <v>2.6711057756984537E-2</v>
      </c>
      <c r="E52" s="685">
        <v>1.3043276754927334E-2</v>
      </c>
      <c r="F52" s="685">
        <v>7.007593667164377</v>
      </c>
      <c r="G52" s="685">
        <v>0.35393970362067817</v>
      </c>
    </row>
    <row r="53" spans="2:7" x14ac:dyDescent="0.25">
      <c r="B53" s="963">
        <v>44053</v>
      </c>
      <c r="C53" s="685">
        <v>0.8089172993642576</v>
      </c>
      <c r="D53" s="685">
        <v>2.6572330735947971E-2</v>
      </c>
      <c r="E53" s="685">
        <v>1.2980733759373548E-2</v>
      </c>
      <c r="F53" s="685">
        <v>7.0073702721720084</v>
      </c>
      <c r="G53" s="685">
        <v>0.35761755463799849</v>
      </c>
    </row>
    <row r="54" spans="2:7" x14ac:dyDescent="0.25">
      <c r="B54" s="963">
        <v>44063</v>
      </c>
      <c r="C54" s="685">
        <v>0.8120796680642377</v>
      </c>
      <c r="D54" s="685">
        <v>2.6751271678279908E-2</v>
      </c>
      <c r="E54" s="685">
        <v>1.296354468246068E-2</v>
      </c>
      <c r="F54" s="685">
        <v>7.0313583829982083</v>
      </c>
      <c r="G54" s="685">
        <v>0.35674357596655387</v>
      </c>
    </row>
    <row r="55" spans="2:7" x14ac:dyDescent="0.25">
      <c r="B55" s="963">
        <v>44074</v>
      </c>
      <c r="C55" s="685">
        <v>0.82089736440108818</v>
      </c>
      <c r="D55" s="685">
        <v>2.7271215629437916E-2</v>
      </c>
      <c r="E55" s="685">
        <v>1.2978285555776759E-2</v>
      </c>
      <c r="F55" s="685">
        <v>6.9902636830061713</v>
      </c>
      <c r="G55" s="685">
        <v>0.3550760911672971</v>
      </c>
    </row>
    <row r="56" spans="2:7" x14ac:dyDescent="0.25">
      <c r="B56" s="963">
        <v>44084</v>
      </c>
      <c r="C56" s="685">
        <v>0.8321935940925077</v>
      </c>
      <c r="D56" s="685">
        <v>2.7360000046452983E-2</v>
      </c>
      <c r="E56" s="685">
        <v>1.3084995172871457E-2</v>
      </c>
      <c r="F56" s="685">
        <v>6.9751513144906756</v>
      </c>
      <c r="G56" s="685">
        <v>0.35019200397106642</v>
      </c>
    </row>
    <row r="57" spans="2:7" x14ac:dyDescent="0.25">
      <c r="B57" s="963">
        <v>44094</v>
      </c>
      <c r="C57" s="685">
        <v>0.83464295232463992</v>
      </c>
      <c r="D57" s="685">
        <v>2.7353235909483044E-2</v>
      </c>
      <c r="E57" s="685">
        <v>1.3049108474351317E-2</v>
      </c>
      <c r="F57" s="685">
        <v>6.9774654476819959</v>
      </c>
      <c r="G57" s="685">
        <v>0.35154628157674694</v>
      </c>
    </row>
    <row r="58" spans="2:7" x14ac:dyDescent="0.25">
      <c r="B58" s="963">
        <v>44104</v>
      </c>
      <c r="C58" s="685">
        <v>0.84337379424912062</v>
      </c>
      <c r="D58" s="685">
        <v>2.0496880557435794E-2</v>
      </c>
      <c r="E58" s="685">
        <v>1.3139973394385825E-2</v>
      </c>
      <c r="F58" s="685">
        <v>6.9866363781418803</v>
      </c>
      <c r="G58" s="685">
        <v>0.35858300679673499</v>
      </c>
    </row>
    <row r="59" spans="2:7" x14ac:dyDescent="0.25">
      <c r="B59" s="963">
        <v>44114</v>
      </c>
      <c r="C59" s="685">
        <v>0.85305811014931321</v>
      </c>
      <c r="D59" s="685">
        <v>2.0525357393324041E-2</v>
      </c>
      <c r="E59" s="685">
        <v>1.3115094342026677E-2</v>
      </c>
      <c r="F59" s="685">
        <v>7.0033350504572294</v>
      </c>
      <c r="G59" s="685">
        <v>0.3628040429305196</v>
      </c>
    </row>
    <row r="60" spans="2:7" x14ac:dyDescent="0.25">
      <c r="B60" s="963">
        <v>44124</v>
      </c>
      <c r="C60" s="685">
        <v>0.87428052632025999</v>
      </c>
      <c r="D60" s="685">
        <v>2.0568872951091641E-2</v>
      </c>
      <c r="E60" s="685">
        <v>1.3137880565399163E-2</v>
      </c>
      <c r="F60" s="685">
        <v>7.0256737532789169</v>
      </c>
      <c r="G60" s="685">
        <v>0.35968842128608403</v>
      </c>
    </row>
    <row r="61" spans="2:7" x14ac:dyDescent="0.25">
      <c r="B61" s="963">
        <v>44135</v>
      </c>
      <c r="C61" s="685">
        <v>0.88495117434468118</v>
      </c>
      <c r="D61" s="685">
        <v>2.0424645691154028E-2</v>
      </c>
      <c r="E61" s="685">
        <v>1.3170503921958988E-2</v>
      </c>
      <c r="F61" s="685">
        <v>7.0417985403331338</v>
      </c>
      <c r="G61" s="685">
        <v>0.36194961402880083</v>
      </c>
    </row>
    <row r="62" spans="2:7" x14ac:dyDescent="0.25">
      <c r="B62" s="963">
        <v>44145</v>
      </c>
      <c r="C62" s="685">
        <v>0.88125867299090843</v>
      </c>
      <c r="D62" s="685">
        <v>2.0337168349591875E-2</v>
      </c>
      <c r="E62" s="685">
        <v>1.303998714181432E-2</v>
      </c>
      <c r="F62" s="685">
        <v>7.0506713642112944</v>
      </c>
      <c r="G62" s="685">
        <v>0.36202781652398958</v>
      </c>
    </row>
    <row r="63" spans="2:7" x14ac:dyDescent="0.25">
      <c r="B63" s="963">
        <v>44155</v>
      </c>
      <c r="C63" s="685">
        <v>0.88746230899329748</v>
      </c>
      <c r="D63" s="685">
        <v>2.0378890171876038E-2</v>
      </c>
      <c r="E63" s="685">
        <v>1.3081660656977901E-2</v>
      </c>
      <c r="F63" s="685">
        <v>6.9976182254018182</v>
      </c>
      <c r="G63" s="685">
        <v>0.36666260905700443</v>
      </c>
    </row>
    <row r="64" spans="2:7" x14ac:dyDescent="0.25">
      <c r="B64" s="963">
        <v>44165</v>
      </c>
      <c r="C64" s="685">
        <v>0.88696112750812928</v>
      </c>
      <c r="D64" s="685">
        <v>2.0738994152233063E-2</v>
      </c>
      <c r="E64" s="685">
        <v>1.2994376233326695E-2</v>
      </c>
      <c r="F64" s="685">
        <v>6.9765014795381246</v>
      </c>
      <c r="G64" s="685">
        <v>0.36561404007034309</v>
      </c>
    </row>
    <row r="65" spans="2:7" x14ac:dyDescent="0.25">
      <c r="B65" s="963">
        <v>44175</v>
      </c>
      <c r="C65" s="685">
        <v>0.88873212415820557</v>
      </c>
      <c r="D65" s="685">
        <v>2.0653064229875905E-2</v>
      </c>
      <c r="E65" s="685">
        <v>1.4907761836883667E-2</v>
      </c>
      <c r="F65" s="685">
        <v>6.9297251098413959</v>
      </c>
      <c r="G65" s="685">
        <v>0.37246355573827061</v>
      </c>
    </row>
    <row r="66" spans="2:7" x14ac:dyDescent="0.25">
      <c r="B66" s="963">
        <v>44185</v>
      </c>
      <c r="C66" s="685">
        <v>0.89601301911606601</v>
      </c>
      <c r="D66" s="685">
        <v>1.9717204026810008E-2</v>
      </c>
      <c r="E66" s="685">
        <v>1.4815098082155417E-2</v>
      </c>
      <c r="F66" s="685">
        <v>6.9291949595500695</v>
      </c>
      <c r="G66" s="685">
        <v>0.37042576333001531</v>
      </c>
    </row>
    <row r="67" spans="2:7" x14ac:dyDescent="0.25">
      <c r="B67" s="963">
        <v>44196</v>
      </c>
      <c r="C67" s="685">
        <v>0.89812058749220247</v>
      </c>
      <c r="D67" s="685">
        <v>2.549523697126551E-2</v>
      </c>
      <c r="E67" s="685">
        <v>1.4816271191187206E-2</v>
      </c>
      <c r="F67" s="685">
        <v>6.9233888570296633</v>
      </c>
      <c r="G67" s="685">
        <v>0.36972588137766271</v>
      </c>
    </row>
    <row r="68" spans="2:7" x14ac:dyDescent="0.25">
      <c r="B68" s="963">
        <v>44206</v>
      </c>
      <c r="C68" s="685">
        <v>0.89881921301745293</v>
      </c>
      <c r="D68" s="685">
        <v>2.6416358672771912E-2</v>
      </c>
      <c r="E68" s="685">
        <v>1.4873014511911871E-2</v>
      </c>
      <c r="F68" s="685">
        <v>6.9343398659512898</v>
      </c>
      <c r="G68" s="685">
        <v>0.37061562259738529</v>
      </c>
    </row>
    <row r="69" spans="2:7" x14ac:dyDescent="0.25">
      <c r="B69" s="963">
        <v>44216</v>
      </c>
      <c r="C69" s="685">
        <v>0.91093797580463198</v>
      </c>
      <c r="D69" s="685">
        <v>2.7000191927798792E-2</v>
      </c>
      <c r="E69" s="685">
        <v>1.0445163218528106E-2</v>
      </c>
      <c r="F69" s="685">
        <v>6.9296008484584233</v>
      </c>
      <c r="G69" s="685">
        <v>0.37538259276527969</v>
      </c>
    </row>
    <row r="70" spans="2:7" x14ac:dyDescent="0.25">
      <c r="B70" s="963">
        <v>44227</v>
      </c>
      <c r="C70" s="685">
        <v>0.92334748727453708</v>
      </c>
      <c r="D70" s="685">
        <v>2.5807064144933306E-2</v>
      </c>
      <c r="E70" s="685">
        <v>1.0497788564602827E-2</v>
      </c>
      <c r="F70" s="685">
        <v>6.8726160707691291</v>
      </c>
      <c r="G70" s="685">
        <v>0.37511868036233326</v>
      </c>
    </row>
    <row r="71" spans="2:7" x14ac:dyDescent="0.25">
      <c r="B71" s="963">
        <v>44237</v>
      </c>
      <c r="C71" s="685">
        <v>0.9236427928913663</v>
      </c>
      <c r="D71" s="685">
        <v>2.5811820540181833E-2</v>
      </c>
      <c r="E71" s="685">
        <v>1.0500342047912933E-2</v>
      </c>
      <c r="F71" s="685">
        <v>6.9074582463813119</v>
      </c>
      <c r="G71" s="685">
        <v>0.37169439126683923</v>
      </c>
    </row>
    <row r="72" spans="2:7" x14ac:dyDescent="0.25">
      <c r="B72" s="963">
        <v>44247</v>
      </c>
      <c r="C72" s="685">
        <v>0.9298294431986196</v>
      </c>
      <c r="D72" s="685">
        <v>2.5831649501625854E-2</v>
      </c>
      <c r="E72" s="685">
        <v>1.049968993430221E-2</v>
      </c>
      <c r="F72" s="685">
        <v>6.8955603198752407</v>
      </c>
      <c r="G72" s="685">
        <v>0.37404705380184489</v>
      </c>
    </row>
    <row r="73" spans="2:7" x14ac:dyDescent="0.25">
      <c r="B73" s="963">
        <v>44255</v>
      </c>
      <c r="C73" s="685">
        <v>0.95313193570907151</v>
      </c>
      <c r="D73" s="685">
        <v>2.6056538764350653E-2</v>
      </c>
      <c r="E73" s="685">
        <v>1.0509564914725596E-2</v>
      </c>
      <c r="F73" s="685">
        <v>6.818702279255425</v>
      </c>
      <c r="G73" s="685">
        <v>0.38194228904904104</v>
      </c>
    </row>
    <row r="74" spans="2:7" x14ac:dyDescent="0.25">
      <c r="B74" s="963">
        <v>44265</v>
      </c>
      <c r="C74" s="685">
        <v>1.0498628124865619</v>
      </c>
      <c r="D74" s="685">
        <v>2.6155767460349057E-2</v>
      </c>
      <c r="E74" s="685">
        <v>1.0501452583449465E-2</v>
      </c>
      <c r="F74" s="685">
        <v>6.8440658377689285</v>
      </c>
      <c r="G74" s="685">
        <v>0.37826264685646027</v>
      </c>
    </row>
    <row r="75" spans="2:7" x14ac:dyDescent="0.25">
      <c r="B75" s="963">
        <v>44275</v>
      </c>
      <c r="C75" s="685">
        <v>1.0539652934660559</v>
      </c>
      <c r="D75" s="685">
        <v>2.6175302691618555E-2</v>
      </c>
      <c r="E75" s="685">
        <v>1.0550359048377464E-2</v>
      </c>
      <c r="F75" s="685">
        <v>6.8549135539757113</v>
      </c>
      <c r="G75" s="685">
        <v>0.37423642122370432</v>
      </c>
    </row>
    <row r="76" spans="2:7" x14ac:dyDescent="0.25">
      <c r="B76" s="963">
        <v>44286</v>
      </c>
      <c r="C76" s="685">
        <v>1.0297430607897007</v>
      </c>
      <c r="D76" s="685">
        <v>2.6061512077775566E-2</v>
      </c>
      <c r="E76" s="685">
        <v>1.241873850421395E-2</v>
      </c>
      <c r="F76" s="685">
        <v>6.7744788254203989</v>
      </c>
      <c r="G76" s="685">
        <v>0.36876400927334257</v>
      </c>
    </row>
    <row r="77" spans="2:7" x14ac:dyDescent="0.25">
      <c r="B77" s="963">
        <v>44296</v>
      </c>
      <c r="C77" s="685">
        <v>1.0281982932311367</v>
      </c>
      <c r="D77" s="685">
        <v>2.5970076429756451E-2</v>
      </c>
      <c r="E77" s="685">
        <v>1.2352780023890106E-2</v>
      </c>
      <c r="F77" s="685">
        <v>6.7729163052199874</v>
      </c>
      <c r="G77" s="685">
        <v>0.37230456892295438</v>
      </c>
    </row>
    <row r="78" spans="2:7" x14ac:dyDescent="0.25">
      <c r="B78" s="963">
        <v>44306</v>
      </c>
      <c r="C78" s="685">
        <v>1.0297253502090384</v>
      </c>
      <c r="D78" s="685">
        <v>2.584328122237706E-2</v>
      </c>
      <c r="E78" s="685">
        <v>1.2268977810073661E-2</v>
      </c>
      <c r="F78" s="685">
        <v>6.7693506702130195</v>
      </c>
      <c r="G78" s="685">
        <v>0.37171043175924079</v>
      </c>
    </row>
    <row r="79" spans="2:7" x14ac:dyDescent="0.25">
      <c r="B79" s="963">
        <v>44316</v>
      </c>
      <c r="C79" s="685">
        <v>1.0389247270250181</v>
      </c>
      <c r="D79" s="685">
        <v>1.95226789793616E-2</v>
      </c>
      <c r="E79" s="685">
        <v>1.2235214238502885E-2</v>
      </c>
      <c r="F79" s="685">
        <v>6.7802818090198418</v>
      </c>
      <c r="G79" s="685">
        <v>0.3765485846506072</v>
      </c>
    </row>
    <row r="80" spans="2:7" x14ac:dyDescent="0.25">
      <c r="B80" s="963">
        <v>44326</v>
      </c>
      <c r="C80" s="685">
        <v>1.0473799359347005</v>
      </c>
      <c r="D80" s="685">
        <v>1.9484124987723138E-2</v>
      </c>
      <c r="E80" s="685">
        <v>1.220865999203663E-2</v>
      </c>
      <c r="F80" s="685">
        <v>6.8518532881996155</v>
      </c>
      <c r="G80" s="685">
        <v>0.38463559995752866</v>
      </c>
    </row>
    <row r="81" spans="2:7" x14ac:dyDescent="0.25">
      <c r="B81" s="963">
        <v>44336</v>
      </c>
      <c r="C81" s="685">
        <v>1.0417360561908553</v>
      </c>
      <c r="D81" s="685">
        <v>1.9364242719490343E-2</v>
      </c>
      <c r="E81" s="685">
        <v>1.2019565853075851E-2</v>
      </c>
      <c r="F81" s="685">
        <v>6.9524543486880344</v>
      </c>
      <c r="G81" s="685">
        <v>0.38962902034109753</v>
      </c>
    </row>
    <row r="82" spans="2:7" x14ac:dyDescent="0.25">
      <c r="B82" s="963">
        <v>44347</v>
      </c>
      <c r="C82" s="685">
        <v>1.0349826031667662</v>
      </c>
      <c r="D82" s="685">
        <v>1.9289997787510782E-2</v>
      </c>
      <c r="E82" s="685">
        <v>1.1998695419735882E-2</v>
      </c>
      <c r="F82" s="685">
        <v>6.901465492467981</v>
      </c>
      <c r="G82" s="685">
        <v>0.38746296328754398</v>
      </c>
    </row>
    <row r="83" spans="2:7" x14ac:dyDescent="0.25">
      <c r="B83" s="963">
        <v>44357</v>
      </c>
      <c r="C83" s="685">
        <v>1.0335068311858784</v>
      </c>
      <c r="D83" s="685">
        <v>1.9245752821023292E-2</v>
      </c>
      <c r="E83" s="685">
        <v>1.1988320047780212E-2</v>
      </c>
      <c r="F83" s="685">
        <v>6.8946143400703432</v>
      </c>
      <c r="G83" s="685">
        <v>0.38652519995221979</v>
      </c>
    </row>
    <row r="84" spans="2:7" x14ac:dyDescent="0.25">
      <c r="B84" s="963">
        <v>44367</v>
      </c>
      <c r="C84" s="685">
        <v>1.0136551434892827</v>
      </c>
      <c r="D84" s="685">
        <v>1.9417311136770851E-2</v>
      </c>
      <c r="E84" s="685">
        <v>1.2072710510319197E-2</v>
      </c>
      <c r="F84" s="685">
        <v>6.9151907160528232</v>
      </c>
      <c r="G84" s="685">
        <v>0.38025684358218859</v>
      </c>
    </row>
    <row r="85" spans="2:7" x14ac:dyDescent="0.25">
      <c r="B85" s="963">
        <v>44377</v>
      </c>
      <c r="C85" s="685">
        <v>1.036194188443825</v>
      </c>
      <c r="D85" s="685">
        <v>1.3261450958922292E-2</v>
      </c>
      <c r="E85" s="685">
        <v>1.2251246324241821E-2</v>
      </c>
      <c r="F85" s="685">
        <v>6.8827884875784724</v>
      </c>
      <c r="G85" s="685">
        <v>0.38330312827659435</v>
      </c>
    </row>
    <row r="86" spans="2:7" x14ac:dyDescent="0.25">
      <c r="B86" s="963">
        <v>44387</v>
      </c>
      <c r="C86" s="685">
        <v>1.4955587136399231</v>
      </c>
      <c r="D86" s="685">
        <v>1.3357569582586767E-2</v>
      </c>
      <c r="E86" s="685">
        <v>1.2259783133585505E-2</v>
      </c>
      <c r="F86" s="685">
        <v>6.6921023201964296</v>
      </c>
      <c r="G86" s="685">
        <v>0.36273183201672304</v>
      </c>
    </row>
    <row r="87" spans="2:7" x14ac:dyDescent="0.25">
      <c r="B87" s="963">
        <v>44397</v>
      </c>
      <c r="C87" s="685">
        <v>1.5026444753785917</v>
      </c>
      <c r="D87" s="685">
        <v>1.3498417856526643E-2</v>
      </c>
      <c r="E87" s="685">
        <v>1.416739538522795E-2</v>
      </c>
      <c r="F87" s="685">
        <v>6.7230854425575677</v>
      </c>
      <c r="G87" s="685">
        <v>0.35807969618554641</v>
      </c>
    </row>
    <row r="88" spans="2:7" x14ac:dyDescent="0.25">
      <c r="B88" s="963">
        <v>44408</v>
      </c>
      <c r="C88" s="685">
        <v>1.5067762529829449</v>
      </c>
      <c r="D88" s="685">
        <v>1.3547772990908489E-2</v>
      </c>
      <c r="E88" s="685">
        <v>1.4085561535602892E-2</v>
      </c>
      <c r="F88" s="685">
        <v>6.7255526963660488</v>
      </c>
      <c r="G88" s="685">
        <v>0.36066734492268893</v>
      </c>
    </row>
    <row r="89" spans="2:7" x14ac:dyDescent="0.25">
      <c r="B89" s="963">
        <v>44418</v>
      </c>
      <c r="C89" s="685">
        <v>1.5141925304638661</v>
      </c>
      <c r="D89" s="685">
        <v>1.3569247267900989E-2</v>
      </c>
      <c r="E89" s="685">
        <v>1.413834698254695E-2</v>
      </c>
      <c r="F89" s="685">
        <v>6.7284241731183219</v>
      </c>
      <c r="G89" s="685">
        <v>0.35712767594133649</v>
      </c>
    </row>
    <row r="90" spans="2:7" x14ac:dyDescent="0.25">
      <c r="B90" s="963">
        <v>44428</v>
      </c>
      <c r="C90" s="685">
        <v>1.5141624943712255</v>
      </c>
      <c r="D90" s="685">
        <v>1.3539339219589885E-2</v>
      </c>
      <c r="E90" s="685">
        <v>1.3751532460017254E-2</v>
      </c>
      <c r="F90" s="685">
        <v>6.7071180569938278</v>
      </c>
      <c r="G90" s="685">
        <v>0.36039598293317404</v>
      </c>
    </row>
    <row r="91" spans="2:7" x14ac:dyDescent="0.25">
      <c r="B91" s="963">
        <v>44439</v>
      </c>
      <c r="C91" s="685">
        <v>1.5118322940978166</v>
      </c>
      <c r="D91" s="685">
        <v>1.3226273014798593E-2</v>
      </c>
      <c r="E91" s="685">
        <v>1.3697994610126751E-2</v>
      </c>
      <c r="F91" s="685">
        <v>6.707313568600437</v>
      </c>
      <c r="G91" s="685">
        <v>0.35952583113146186</v>
      </c>
    </row>
    <row r="92" spans="2:7" x14ac:dyDescent="0.25">
      <c r="B92" s="963">
        <v>44449</v>
      </c>
      <c r="C92" s="685">
        <v>1.5342420215395847</v>
      </c>
      <c r="D92" s="685">
        <v>1.3124938697989249E-2</v>
      </c>
      <c r="E92" s="685">
        <v>1.4479802556241289E-2</v>
      </c>
      <c r="F92" s="685">
        <v>6.6566302475107832</v>
      </c>
      <c r="G92" s="685">
        <v>0.36056768568717235</v>
      </c>
    </row>
    <row r="93" spans="2:7" x14ac:dyDescent="0.25">
      <c r="B93" s="963">
        <v>44459</v>
      </c>
      <c r="C93" s="685">
        <v>1.5449638135748887</v>
      </c>
      <c r="D93" s="685">
        <v>1.3150219999999999E-2</v>
      </c>
      <c r="E93" s="685">
        <v>1.4493245709735217E-2</v>
      </c>
      <c r="F93" s="685">
        <v>6.6608020234707013</v>
      </c>
      <c r="G93" s="685">
        <v>0.36328264618886452</v>
      </c>
    </row>
    <row r="94" spans="2:7" x14ac:dyDescent="0.25">
      <c r="B94" s="963">
        <v>44469</v>
      </c>
      <c r="C94" s="685">
        <v>1.5633059132988254</v>
      </c>
      <c r="D94" s="685">
        <v>1.2953317463667131E-2</v>
      </c>
      <c r="E94" s="685">
        <v>1.4548543523790562E-2</v>
      </c>
      <c r="F94" s="685">
        <v>6.6702701649452507</v>
      </c>
      <c r="G94" s="685">
        <v>0.3621613206437056</v>
      </c>
    </row>
    <row r="95" spans="2:7" x14ac:dyDescent="0.25">
      <c r="B95" s="963">
        <v>44479</v>
      </c>
      <c r="C95" s="685">
        <v>1.5757317910704094</v>
      </c>
      <c r="D95" s="685">
        <v>1.3165286625522596E-2</v>
      </c>
      <c r="E95" s="685">
        <v>1.4585708392063175E-2</v>
      </c>
      <c r="F95" s="685">
        <v>6.6974611593987659</v>
      </c>
      <c r="G95" s="685">
        <v>0.36264413406596324</v>
      </c>
    </row>
    <row r="96" spans="2:7" x14ac:dyDescent="0.25">
      <c r="B96" s="963">
        <v>44489</v>
      </c>
      <c r="C96" s="685">
        <v>1.5843511696993826</v>
      </c>
      <c r="D96" s="685">
        <v>1.306983251841529E-2</v>
      </c>
      <c r="E96" s="685">
        <v>1.4527733082487223E-2</v>
      </c>
      <c r="F96" s="685">
        <v>6.7098356972884732</v>
      </c>
      <c r="G96" s="685">
        <v>0.35619648887119254</v>
      </c>
    </row>
    <row r="97" spans="2:7" x14ac:dyDescent="0.25">
      <c r="B97" s="963">
        <v>44500</v>
      </c>
      <c r="C97" s="685">
        <v>1.6211280174384497</v>
      </c>
      <c r="D97" s="685">
        <v>1.2681994193377132E-2</v>
      </c>
      <c r="E97" s="685">
        <v>1.4392443936558497E-2</v>
      </c>
      <c r="F97" s="685">
        <v>6.689855892738735</v>
      </c>
      <c r="G97" s="685">
        <v>0.35744078352511782</v>
      </c>
    </row>
    <row r="98" spans="2:7" x14ac:dyDescent="0.25">
      <c r="B98" s="963">
        <v>44510</v>
      </c>
      <c r="C98" s="685">
        <v>1.6576932702302738</v>
      </c>
      <c r="D98" s="685">
        <v>1.2797156427101995E-2</v>
      </c>
      <c r="E98" s="685">
        <v>1.4422349544097152E-2</v>
      </c>
      <c r="F98" s="685">
        <v>6.7291950092215806</v>
      </c>
      <c r="G98" s="685">
        <v>0.3570426605441635</v>
      </c>
    </row>
    <row r="99" spans="2:7" x14ac:dyDescent="0.25">
      <c r="B99" s="963">
        <v>44520</v>
      </c>
      <c r="C99" s="685">
        <v>1.7164413335947972</v>
      </c>
      <c r="D99" s="685">
        <v>1.288128092242352E-2</v>
      </c>
      <c r="E99" s="685">
        <v>1.4533945417745038E-2</v>
      </c>
      <c r="F99" s="685">
        <v>6.7329002105448268</v>
      </c>
      <c r="G99" s="685">
        <v>0.35719832545490737</v>
      </c>
    </row>
    <row r="100" spans="2:7" x14ac:dyDescent="0.25">
      <c r="B100" s="963">
        <v>44530</v>
      </c>
      <c r="C100" s="685">
        <v>1.7388654807007766</v>
      </c>
      <c r="D100" s="685">
        <v>1.2634835677218129E-2</v>
      </c>
      <c r="E100" s="685">
        <v>1.4501352259605813E-2</v>
      </c>
      <c r="F100" s="685">
        <v>6.7530851194916712</v>
      </c>
      <c r="G100" s="685">
        <v>0.35328055494724264</v>
      </c>
    </row>
    <row r="101" spans="2:7" x14ac:dyDescent="0.25">
      <c r="B101" s="963">
        <v>44540</v>
      </c>
      <c r="C101" s="685">
        <v>1.8480932670993429</v>
      </c>
      <c r="D101" s="685">
        <v>1.2848321713451457E-2</v>
      </c>
      <c r="E101" s="685">
        <v>2.2923393375804631E-2</v>
      </c>
      <c r="F101" s="685">
        <v>6.7746771540433999</v>
      </c>
      <c r="G101" s="685">
        <v>0.35850841267768263</v>
      </c>
    </row>
    <row r="102" spans="2:7" x14ac:dyDescent="0.25">
      <c r="B102" s="963">
        <v>44550</v>
      </c>
      <c r="C102" s="685">
        <v>1.8476508257256619</v>
      </c>
      <c r="D102" s="685">
        <v>1.3778613975711725E-2</v>
      </c>
      <c r="E102" s="685">
        <v>2.2905665845112479E-2</v>
      </c>
      <c r="F102" s="685">
        <v>6.7867288593775301</v>
      </c>
      <c r="G102" s="685">
        <v>0.34902695222775232</v>
      </c>
    </row>
    <row r="103" spans="2:7" x14ac:dyDescent="0.25">
      <c r="B103" s="963">
        <v>44561</v>
      </c>
      <c r="C103" s="685">
        <v>1.8457276349790961</v>
      </c>
      <c r="D103" s="685">
        <v>1.4111504191386289E-2</v>
      </c>
      <c r="E103" s="685">
        <v>2.2835741559492993E-2</v>
      </c>
      <c r="F103" s="685">
        <v>6.8969266188240752</v>
      </c>
      <c r="G103" s="685">
        <v>0.3380319974304864</v>
      </c>
    </row>
    <row r="104" spans="2:7" x14ac:dyDescent="0.25">
      <c r="B104" s="963">
        <v>44571</v>
      </c>
      <c r="C104" s="685">
        <v>1.8466162861025945</v>
      </c>
      <c r="D104" s="685">
        <v>1.4077892671046519E-2</v>
      </c>
      <c r="E104" s="685">
        <v>2.2853101665671244E-2</v>
      </c>
      <c r="F104" s="685">
        <v>6.7588866917472963</v>
      </c>
      <c r="G104" s="685">
        <v>0.29344923371690224</v>
      </c>
    </row>
    <row r="105" spans="2:7" x14ac:dyDescent="0.25">
      <c r="B105" s="963">
        <v>44581</v>
      </c>
      <c r="C105" s="685">
        <v>1.8463567064556374</v>
      </c>
      <c r="D105" s="685">
        <v>1.4064699933638595E-2</v>
      </c>
      <c r="E105" s="685">
        <v>2.2803571986196824E-2</v>
      </c>
      <c r="F105" s="685">
        <v>6.8262808491658369</v>
      </c>
      <c r="G105" s="685">
        <v>0.29454508242617294</v>
      </c>
    </row>
    <row r="106" spans="2:7" x14ac:dyDescent="0.25">
      <c r="B106" s="963">
        <v>44592</v>
      </c>
      <c r="C106" s="685">
        <v>1.8534009624885526</v>
      </c>
      <c r="D106" s="685">
        <v>1.4511536600968876E-2</v>
      </c>
      <c r="E106" s="685">
        <v>2.2901385432344549E-2</v>
      </c>
      <c r="F106" s="685">
        <v>6.8266943840122103</v>
      </c>
      <c r="G106" s="685">
        <v>0.29396805036963297</v>
      </c>
    </row>
    <row r="107" spans="2:7" x14ac:dyDescent="0.25">
      <c r="B107" s="963">
        <v>44602</v>
      </c>
      <c r="C107" s="685">
        <v>2.1076573694870264</v>
      </c>
      <c r="D107" s="685">
        <v>1.4173912291459286E-2</v>
      </c>
      <c r="E107" s="685">
        <v>2.26899754064636E-2</v>
      </c>
      <c r="F107" s="685">
        <v>6.5705356061463922</v>
      </c>
      <c r="G107" s="685">
        <v>0.22487030045656645</v>
      </c>
    </row>
    <row r="108" spans="2:7" x14ac:dyDescent="0.25">
      <c r="B108" s="963">
        <v>44612</v>
      </c>
      <c r="C108" s="685">
        <v>2.1181516046094631</v>
      </c>
      <c r="D108" s="685">
        <v>1.4238075020240227E-2</v>
      </c>
      <c r="E108" s="685">
        <v>2.270447240692813E-2</v>
      </c>
      <c r="F108" s="685">
        <v>6.556705990458557</v>
      </c>
      <c r="G108" s="685">
        <v>0.22062372229477736</v>
      </c>
    </row>
    <row r="109" spans="2:7" x14ac:dyDescent="0.25">
      <c r="B109" s="963">
        <v>44620</v>
      </c>
      <c r="C109" s="685">
        <v>2.1343668230897865</v>
      </c>
      <c r="D109" s="685">
        <v>1.4273631139425308E-2</v>
      </c>
      <c r="E109" s="685">
        <v>2.2700295414426967E-2</v>
      </c>
      <c r="F109" s="685">
        <v>6.4461699972446738</v>
      </c>
      <c r="G109" s="685">
        <v>0.21917169999469108</v>
      </c>
    </row>
    <row r="110" spans="2:7" x14ac:dyDescent="0.25">
      <c r="B110" s="963">
        <v>44630</v>
      </c>
      <c r="C110" s="685">
        <v>2.1445207607936823</v>
      </c>
      <c r="D110" s="685">
        <v>1.4317301234322118E-2</v>
      </c>
      <c r="E110" s="685">
        <v>2.2780920909151237E-2</v>
      </c>
      <c r="F110" s="685">
        <v>6.4556808001911206</v>
      </c>
      <c r="G110" s="685">
        <v>0.1926379326896277</v>
      </c>
    </row>
    <row r="111" spans="2:7" x14ac:dyDescent="0.25">
      <c r="B111" s="963">
        <v>44640</v>
      </c>
      <c r="C111" s="685">
        <v>2.1484872936306325</v>
      </c>
      <c r="D111" s="685">
        <v>1.4520393581524986E-2</v>
      </c>
      <c r="E111" s="685">
        <v>2.2606315249850684E-2</v>
      </c>
      <c r="F111" s="685">
        <v>6.6189545726099928</v>
      </c>
      <c r="G111" s="685">
        <v>0.19227785755790031</v>
      </c>
    </row>
    <row r="112" spans="2:7" x14ac:dyDescent="0.25">
      <c r="B112" s="963">
        <v>44651</v>
      </c>
      <c r="C112" s="685">
        <v>2.2616338652106975</v>
      </c>
      <c r="D112" s="685">
        <v>1.4716813938549339E-2</v>
      </c>
      <c r="E112" s="685">
        <v>2.2533260288008491E-2</v>
      </c>
      <c r="F112" s="685">
        <v>6.4824291358988662</v>
      </c>
      <c r="G112" s="685">
        <v>0.19071395703895411</v>
      </c>
    </row>
    <row r="113" spans="2:7" x14ac:dyDescent="0.25">
      <c r="B113" s="963">
        <v>44661</v>
      </c>
      <c r="C113" s="685">
        <v>2.2589161002720815</v>
      </c>
      <c r="D113" s="685">
        <v>1.4970799629703364E-2</v>
      </c>
      <c r="E113" s="685">
        <v>2.2265389131329218E-2</v>
      </c>
      <c r="F113" s="685">
        <v>6.2842982500842792</v>
      </c>
      <c r="G113" s="685">
        <v>0.19026359808082818</v>
      </c>
    </row>
    <row r="114" spans="2:7" x14ac:dyDescent="0.25">
      <c r="B114" s="963">
        <v>44671</v>
      </c>
      <c r="C114" s="685">
        <v>2.2833103682752669</v>
      </c>
      <c r="D114" s="685">
        <v>1.5066992713517817E-2</v>
      </c>
      <c r="E114" s="685">
        <v>2.2263758457760966E-2</v>
      </c>
      <c r="F114" s="685">
        <v>6.2726578926139753</v>
      </c>
      <c r="G114" s="685">
        <v>0.18822331551662352</v>
      </c>
    </row>
    <row r="115" spans="2:7" x14ac:dyDescent="0.25">
      <c r="B115" s="963">
        <v>44681</v>
      </c>
      <c r="C115" s="685">
        <v>2.421011315734289</v>
      </c>
      <c r="D115" s="685">
        <v>1.5235690109496316E-2</v>
      </c>
      <c r="E115" s="685">
        <v>2.233130029464463E-2</v>
      </c>
      <c r="F115" s="685">
        <v>6.248892796638132</v>
      </c>
      <c r="G115" s="685">
        <v>0.19194046175857721</v>
      </c>
    </row>
    <row r="116" spans="2:7" x14ac:dyDescent="0.25">
      <c r="B116" s="963">
        <v>44691</v>
      </c>
      <c r="C116" s="685">
        <v>2.8474541855252502</v>
      </c>
      <c r="D116" s="685">
        <v>1.4974504866945385E-2</v>
      </c>
      <c r="E116" s="685">
        <v>2.2252700844117061E-2</v>
      </c>
      <c r="F116" s="685">
        <v>5.7513954645006304</v>
      </c>
      <c r="G116" s="685">
        <v>0.1863408768292521</v>
      </c>
    </row>
    <row r="117" spans="2:7" x14ac:dyDescent="0.25">
      <c r="B117" s="963">
        <v>44701</v>
      </c>
      <c r="C117" s="685">
        <v>2.8748072827765609</v>
      </c>
      <c r="D117" s="685">
        <v>1.5073035163580859E-2</v>
      </c>
      <c r="E117" s="685">
        <v>2.1847512698918308E-2</v>
      </c>
      <c r="F117" s="685">
        <v>5.7573814170469175</v>
      </c>
      <c r="G117" s="685">
        <v>0.18497583096821288</v>
      </c>
    </row>
    <row r="118" spans="2:7" x14ac:dyDescent="0.25">
      <c r="B118" s="963">
        <v>44712</v>
      </c>
      <c r="C118" s="685">
        <v>2.8794627221355098</v>
      </c>
      <c r="D118" s="685">
        <v>1.4951226052160062E-2</v>
      </c>
      <c r="E118" s="685">
        <v>2.1704606220718032E-2</v>
      </c>
      <c r="F118" s="685">
        <v>5.6483578548530096</v>
      </c>
      <c r="G118" s="685">
        <v>0.16993805325237241</v>
      </c>
    </row>
    <row r="119" spans="2:7" x14ac:dyDescent="0.25">
      <c r="B119" s="963">
        <v>44722</v>
      </c>
      <c r="C119" s="685">
        <v>2.9402240676036895</v>
      </c>
      <c r="D119" s="685">
        <v>1.4751072262260268E-2</v>
      </c>
      <c r="E119" s="685">
        <v>2.1694088155816572E-2</v>
      </c>
      <c r="F119" s="685">
        <v>5.6127667096582385</v>
      </c>
      <c r="G119" s="685">
        <v>0.16973295259672172</v>
      </c>
    </row>
    <row r="120" spans="2:7" x14ac:dyDescent="0.25">
      <c r="B120" s="963">
        <v>44732</v>
      </c>
      <c r="C120" s="685">
        <v>2.9777965307226753</v>
      </c>
      <c r="D120" s="685">
        <v>1.4863945571703497E-2</v>
      </c>
      <c r="E120" s="685">
        <v>2.177331449200345E-2</v>
      </c>
      <c r="F120" s="685">
        <v>5.5551410525874312</v>
      </c>
      <c r="G120" s="685">
        <v>0.16706718529298561</v>
      </c>
    </row>
    <row r="121" spans="2:7" x14ac:dyDescent="0.25">
      <c r="B121" s="963">
        <v>44742</v>
      </c>
      <c r="C121" s="685">
        <v>2.9863326543526441</v>
      </c>
      <c r="D121" s="685">
        <v>1.3958795730307252E-2</v>
      </c>
      <c r="E121" s="685">
        <v>2.1466292394983075E-2</v>
      </c>
      <c r="F121" s="685">
        <v>5.8917327660826855</v>
      </c>
      <c r="G121" s="685">
        <v>0.16425954492136174</v>
      </c>
    </row>
    <row r="122" spans="2:7" x14ac:dyDescent="0.25">
      <c r="B122" s="963">
        <v>44752</v>
      </c>
      <c r="C122" s="685">
        <v>2.9918205849372881</v>
      </c>
      <c r="D122" s="685">
        <v>1.4463742260269426E-2</v>
      </c>
      <c r="E122" s="685">
        <v>2.1714369375539184E-2</v>
      </c>
      <c r="F122" s="685">
        <v>5.5765315025761506</v>
      </c>
      <c r="G122" s="685">
        <v>0.16507782946180902</v>
      </c>
    </row>
    <row r="123" spans="2:7" x14ac:dyDescent="0.25">
      <c r="B123" s="963">
        <v>44762</v>
      </c>
      <c r="C123" s="685">
        <v>3.3802075277868466</v>
      </c>
      <c r="D123" s="685">
        <v>1.4447505914128342E-2</v>
      </c>
      <c r="E123" s="685">
        <v>2.1645882339903111E-2</v>
      </c>
      <c r="F123" s="685">
        <v>5.493083915406463</v>
      </c>
      <c r="G123" s="685">
        <v>0.15949437634614108</v>
      </c>
    </row>
    <row r="124" spans="2:7" x14ac:dyDescent="0.25">
      <c r="B124" s="963">
        <v>44773</v>
      </c>
      <c r="C124" s="685">
        <v>3.3823874984551066</v>
      </c>
      <c r="D124" s="685">
        <v>1.0626002933174067E-2</v>
      </c>
      <c r="E124" s="685">
        <v>2.1695656274470766E-2</v>
      </c>
      <c r="F124" s="685">
        <v>5.5234594202548282</v>
      </c>
      <c r="G124" s="685">
        <v>0.16069128962240362</v>
      </c>
    </row>
    <row r="125" spans="2:7" x14ac:dyDescent="0.25">
      <c r="B125" s="963">
        <v>44783</v>
      </c>
      <c r="C125" s="685">
        <v>3.4019697182361139</v>
      </c>
      <c r="D125" s="685">
        <v>9.0777347216139097E-3</v>
      </c>
      <c r="E125" s="685">
        <v>2.1805461718760365E-2</v>
      </c>
      <c r="F125" s="685">
        <v>5.5399112612144137</v>
      </c>
      <c r="G125" s="685">
        <v>0.16210398194173467</v>
      </c>
    </row>
    <row r="126" spans="2:7" x14ac:dyDescent="0.25">
      <c r="B126" s="963">
        <v>44793</v>
      </c>
      <c r="C126" s="685">
        <v>3.4752209497551263</v>
      </c>
      <c r="D126" s="685">
        <v>9.1981672347202868E-3</v>
      </c>
      <c r="E126" s="685">
        <v>2.1816609964828454E-2</v>
      </c>
      <c r="F126" s="685">
        <v>5.5568929484570972</v>
      </c>
      <c r="G126" s="685">
        <v>0.16215689838609063</v>
      </c>
    </row>
    <row r="127" spans="2:7" x14ac:dyDescent="0.25">
      <c r="B127" s="963">
        <v>44804</v>
      </c>
      <c r="C127" s="685">
        <v>3.5094457042909286</v>
      </c>
      <c r="D127" s="685">
        <v>9.0328984139624383E-3</v>
      </c>
      <c r="E127" s="685">
        <v>2.1656769175127745E-2</v>
      </c>
      <c r="F127" s="685">
        <v>5.4948871503576884</v>
      </c>
      <c r="G127" s="685">
        <v>0.1600207430340434</v>
      </c>
    </row>
    <row r="128" spans="2:7" x14ac:dyDescent="0.25">
      <c r="B128" s="963">
        <v>44814</v>
      </c>
      <c r="C128" s="685">
        <v>3.5208552701055145</v>
      </c>
      <c r="D128" s="685">
        <v>9.0554722808414614E-3</v>
      </c>
      <c r="E128" s="685">
        <v>2.1574762403610059E-2</v>
      </c>
      <c r="F128" s="685">
        <v>5.4696696984458146</v>
      </c>
      <c r="G128" s="685">
        <v>0.15826224442099676</v>
      </c>
    </row>
    <row r="129" spans="1:39" x14ac:dyDescent="0.25">
      <c r="B129" s="963">
        <v>44824</v>
      </c>
      <c r="C129" s="685">
        <v>3.5755023978445815</v>
      </c>
      <c r="D129" s="685">
        <v>9.0379428641582053E-3</v>
      </c>
      <c r="E129" s="685">
        <v>2.1618523758709929E-2</v>
      </c>
      <c r="F129" s="685">
        <v>5.4531588140818901</v>
      </c>
      <c r="G129" s="685">
        <v>0.15568613140752538</v>
      </c>
    </row>
    <row r="130" spans="1:39" x14ac:dyDescent="0.25">
      <c r="B130" s="963">
        <v>44834</v>
      </c>
      <c r="C130" s="685">
        <v>4.1748979292441435</v>
      </c>
      <c r="D130" s="685">
        <v>8.3377685898201621E-3</v>
      </c>
      <c r="E130" s="685">
        <v>2.1428976666003054E-2</v>
      </c>
      <c r="F130" s="685">
        <v>5.16448371076382</v>
      </c>
      <c r="G130" s="685">
        <v>0.15185833979560687</v>
      </c>
    </row>
    <row r="131" spans="1:39" x14ac:dyDescent="0.25">
      <c r="B131" s="963">
        <v>44844</v>
      </c>
      <c r="C131" s="685">
        <v>4.18529586190059</v>
      </c>
      <c r="D131" s="685">
        <v>8.3010837892361806E-3</v>
      </c>
      <c r="E131" s="685">
        <v>2.1224617875107835E-2</v>
      </c>
      <c r="F131" s="685">
        <v>4.8875979368889775</v>
      </c>
      <c r="G131" s="685">
        <v>0.15167145108235447</v>
      </c>
    </row>
    <row r="132" spans="1:39" x14ac:dyDescent="0.25">
      <c r="B132" s="963">
        <v>44854</v>
      </c>
      <c r="C132" s="685">
        <v>4.2301558040493727</v>
      </c>
      <c r="D132" s="685">
        <v>8.3347538270621795E-3</v>
      </c>
      <c r="E132" s="685">
        <v>2.1201132944455501E-2</v>
      </c>
      <c r="F132" s="685">
        <v>4.7256985435675887</v>
      </c>
      <c r="G132" s="685">
        <v>0.14253703112217134</v>
      </c>
    </row>
    <row r="133" spans="1:39" x14ac:dyDescent="0.25">
      <c r="B133" s="963">
        <v>44865</v>
      </c>
      <c r="C133" s="685">
        <v>4.6896993658663488</v>
      </c>
      <c r="D133" s="685">
        <v>8.6118645616829245E-3</v>
      </c>
      <c r="E133" s="685">
        <v>1.4972063983011479E-2</v>
      </c>
      <c r="F133" s="685">
        <v>4.3486756270767799</v>
      </c>
      <c r="G133" s="685">
        <v>0.14274221760037159</v>
      </c>
    </row>
    <row r="134" spans="1:39" x14ac:dyDescent="0.25">
      <c r="B134" s="963">
        <v>44875</v>
      </c>
      <c r="C134" s="685">
        <v>4.2915107817028328</v>
      </c>
      <c r="D134" s="685">
        <v>8.5469402415555111E-3</v>
      </c>
      <c r="E134" s="685">
        <v>1.4986247006437053E-2</v>
      </c>
      <c r="F134" s="685">
        <v>4.7375274601367039</v>
      </c>
      <c r="G134" s="685">
        <v>0.14327713539053685</v>
      </c>
    </row>
    <row r="135" spans="1:39" x14ac:dyDescent="0.25">
      <c r="B135" s="963">
        <v>44885</v>
      </c>
      <c r="C135" s="685">
        <v>4.3228614166699844</v>
      </c>
      <c r="D135" s="685">
        <v>8.4307482805760173E-3</v>
      </c>
      <c r="E135" s="685">
        <v>1.5174375394518547E-2</v>
      </c>
      <c r="F135" s="685">
        <v>4.7391507957117254</v>
      </c>
      <c r="G135" s="685">
        <v>0.14475888804831108</v>
      </c>
    </row>
    <row r="136" spans="1:39" x14ac:dyDescent="0.25">
      <c r="B136" s="963">
        <v>44895</v>
      </c>
      <c r="C136" s="685">
        <v>4.8383207987749683</v>
      </c>
      <c r="D136" s="685">
        <v>8.4592472161390941E-3</v>
      </c>
      <c r="E136" s="685">
        <v>1.5222116044860309E-2</v>
      </c>
      <c r="F136" s="685">
        <v>4.3057325133784587</v>
      </c>
      <c r="G136" s="685">
        <v>0.14525437311301348</v>
      </c>
    </row>
    <row r="137" spans="1:39" x14ac:dyDescent="0.25">
      <c r="B137" s="963">
        <v>44905</v>
      </c>
      <c r="C137" s="685">
        <v>4.8980802123007496</v>
      </c>
      <c r="D137" s="685">
        <v>8.3026474696396568E-3</v>
      </c>
      <c r="E137" s="685">
        <v>1.5411178857256617E-2</v>
      </c>
      <c r="F137" s="685">
        <v>4.2388318703165444</v>
      </c>
      <c r="G137" s="685">
        <v>0.14708337224633353</v>
      </c>
    </row>
    <row r="138" spans="1:39" x14ac:dyDescent="0.25">
      <c r="B138" s="963">
        <v>44915</v>
      </c>
      <c r="C138" s="685">
        <v>4.9711284923113679</v>
      </c>
      <c r="D138" s="685">
        <v>6.9745933041343144E-3</v>
      </c>
      <c r="E138" s="685">
        <v>1.4855055247196229E-2</v>
      </c>
      <c r="F138" s="685">
        <v>4.4020076668352237</v>
      </c>
      <c r="G138" s="685">
        <v>0.14623849663680402</v>
      </c>
    </row>
    <row r="139" spans="1:39" x14ac:dyDescent="0.25">
      <c r="B139" s="964">
        <v>44926</v>
      </c>
      <c r="C139" s="686">
        <v>4.454380797072135</v>
      </c>
      <c r="D139" s="686">
        <v>7.4439056420465858E-3</v>
      </c>
      <c r="E139" s="686">
        <v>1.4531192233061249E-2</v>
      </c>
      <c r="F139" s="686">
        <v>4.8322097398168422</v>
      </c>
      <c r="G139" s="686">
        <v>0.1421472591160661</v>
      </c>
    </row>
    <row r="140" spans="1:39" hidden="1" x14ac:dyDescent="0.25">
      <c r="B140" s="681"/>
      <c r="C140" s="682"/>
      <c r="D140" s="682"/>
      <c r="E140" s="682"/>
      <c r="F140" s="683"/>
    </row>
    <row r="141" spans="1:39" hidden="1" x14ac:dyDescent="0.25">
      <c r="B141" s="681"/>
      <c r="C141" s="683"/>
      <c r="D141" s="682"/>
      <c r="E141" s="682"/>
      <c r="F141" s="683"/>
    </row>
    <row r="142" spans="1:39" hidden="1" x14ac:dyDescent="0.25">
      <c r="A142" s="1069"/>
      <c r="B142" s="1055"/>
      <c r="C142" s="1055"/>
      <c r="D142" s="1055"/>
      <c r="E142" s="1055"/>
      <c r="F142" s="1055"/>
      <c r="G142" s="1055"/>
      <c r="H142" s="1055"/>
      <c r="I142" s="1055"/>
      <c r="J142" s="1055"/>
      <c r="K142" s="1055"/>
      <c r="L142" s="1055"/>
      <c r="M142" s="1055"/>
      <c r="N142" s="1055"/>
      <c r="O142" s="1055"/>
      <c r="P142" s="1055"/>
      <c r="Q142" s="1055"/>
      <c r="R142" s="1055"/>
      <c r="S142" s="1055"/>
      <c r="T142" s="1055"/>
      <c r="U142" s="1055"/>
      <c r="V142" s="1055"/>
      <c r="W142" s="1055"/>
      <c r="X142" s="1055"/>
      <c r="Y142" s="1055"/>
      <c r="Z142" s="1055"/>
      <c r="AA142" s="1055"/>
      <c r="AB142" s="1055"/>
      <c r="AC142" s="1055"/>
      <c r="AD142" s="1055"/>
      <c r="AE142" s="1055"/>
      <c r="AF142" s="1055"/>
      <c r="AG142" s="1055"/>
      <c r="AH142" s="1055"/>
      <c r="AI142" s="1055"/>
      <c r="AJ142" s="1055"/>
      <c r="AK142" s="1055"/>
      <c r="AL142" s="1055"/>
      <c r="AM142" s="1055"/>
    </row>
    <row r="143" spans="1:39" hidden="1" x14ac:dyDescent="0.25"/>
    <row r="144" spans="1:39" x14ac:dyDescent="0.25">
      <c r="B144" s="1021" t="s">
        <v>984</v>
      </c>
      <c r="C144" s="607"/>
    </row>
    <row r="145" spans="2:3" x14ac:dyDescent="0.25">
      <c r="B145" s="607" t="s">
        <v>419</v>
      </c>
      <c r="C145" s="607"/>
    </row>
    <row r="146" spans="2:3" x14ac:dyDescent="0.25">
      <c r="B146" s="607"/>
      <c r="C146" s="607"/>
    </row>
  </sheetData>
  <mergeCells count="1">
    <mergeCell ref="A142:AM142"/>
  </mergeCell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841A-6884-4E7B-B47E-E90EBE300A21}">
  <dimension ref="B2:G25"/>
  <sheetViews>
    <sheetView showGridLines="0" zoomScaleNormal="100" workbookViewId="0">
      <selection activeCell="B15" sqref="B15"/>
    </sheetView>
  </sheetViews>
  <sheetFormatPr defaultColWidth="9.140625" defaultRowHeight="15" x14ac:dyDescent="0.25"/>
  <cols>
    <col min="1" max="1" width="9.140625" style="687"/>
    <col min="2" max="2" width="16.140625" style="687" customWidth="1"/>
    <col min="3" max="3" width="36" style="687" bestFit="1" customWidth="1"/>
    <col min="4" max="4" width="36.7109375" style="687" bestFit="1" customWidth="1"/>
    <col min="5" max="5" width="9.140625" style="601"/>
    <col min="6" max="6" width="55" style="601" customWidth="1"/>
    <col min="7" max="7" width="9.140625" style="601"/>
    <col min="8" max="16384" width="9.140625" style="687"/>
  </cols>
  <sheetData>
    <row r="2" spans="2:6" ht="15.75" x14ac:dyDescent="0.25">
      <c r="B2" s="672" t="s">
        <v>764</v>
      </c>
    </row>
    <row r="3" spans="2:6" x14ac:dyDescent="0.25">
      <c r="B3" s="688"/>
    </row>
    <row r="4" spans="2:6" x14ac:dyDescent="0.25">
      <c r="B4" s="674" t="s">
        <v>266</v>
      </c>
      <c r="C4" s="787" t="s">
        <v>765</v>
      </c>
      <c r="D4" s="787" t="s">
        <v>766</v>
      </c>
      <c r="F4" s="1010"/>
    </row>
    <row r="5" spans="2:6" x14ac:dyDescent="0.25">
      <c r="B5" s="963">
        <v>43190</v>
      </c>
      <c r="C5" s="685">
        <v>0.15672578700245535</v>
      </c>
      <c r="D5" s="685"/>
    </row>
    <row r="6" spans="2:6" x14ac:dyDescent="0.25">
      <c r="B6" s="963">
        <v>43281</v>
      </c>
      <c r="C6" s="685">
        <v>0.14269204680469838</v>
      </c>
      <c r="D6" s="685"/>
    </row>
    <row r="7" spans="2:6" x14ac:dyDescent="0.25">
      <c r="B7" s="963">
        <v>43373</v>
      </c>
      <c r="C7" s="685">
        <v>0.15386257675625456</v>
      </c>
      <c r="D7" s="685"/>
    </row>
    <row r="8" spans="2:6" x14ac:dyDescent="0.25">
      <c r="B8" s="963">
        <v>43465</v>
      </c>
      <c r="C8" s="685">
        <v>0.13177997177516756</v>
      </c>
      <c r="D8" s="685"/>
    </row>
    <row r="9" spans="2:6" x14ac:dyDescent="0.25">
      <c r="B9" s="963">
        <v>43555</v>
      </c>
      <c r="C9" s="685">
        <v>0.19308361152033976</v>
      </c>
      <c r="D9" s="677">
        <v>4.6413938278654877E-3</v>
      </c>
    </row>
    <row r="10" spans="2:6" x14ac:dyDescent="0.25">
      <c r="B10" s="963">
        <v>43646</v>
      </c>
      <c r="C10" s="685">
        <v>0.24411983300948967</v>
      </c>
      <c r="D10" s="677">
        <v>1.3298365581818279E-2</v>
      </c>
    </row>
    <row r="11" spans="2:6" x14ac:dyDescent="0.25">
      <c r="B11" s="963">
        <v>43738</v>
      </c>
      <c r="C11" s="685">
        <v>0.27954045565996416</v>
      </c>
      <c r="D11" s="677">
        <v>1.6038533711717054E-2</v>
      </c>
    </row>
    <row r="12" spans="2:6" x14ac:dyDescent="0.25">
      <c r="B12" s="963">
        <v>43830</v>
      </c>
      <c r="C12" s="685">
        <v>0.26276051632755987</v>
      </c>
      <c r="D12" s="677">
        <v>1.6424232427052942E-2</v>
      </c>
    </row>
    <row r="13" spans="2:6" x14ac:dyDescent="0.25">
      <c r="B13" s="963">
        <v>43921</v>
      </c>
      <c r="C13" s="685">
        <v>0.14582465272546286</v>
      </c>
      <c r="D13" s="677">
        <v>-5.9284902841336539E-3</v>
      </c>
    </row>
    <row r="14" spans="2:6" x14ac:dyDescent="0.25">
      <c r="B14" s="963">
        <v>44012</v>
      </c>
      <c r="C14" s="685">
        <v>0.16404971520605213</v>
      </c>
      <c r="D14" s="677">
        <v>-9.9333975130346513E-3</v>
      </c>
    </row>
    <row r="15" spans="2:6" x14ac:dyDescent="0.25">
      <c r="B15" s="963">
        <v>44104</v>
      </c>
      <c r="C15" s="685">
        <v>0.1987427177078771</v>
      </c>
      <c r="D15" s="677">
        <v>-9.843569331341586E-3</v>
      </c>
    </row>
    <row r="16" spans="2:6" x14ac:dyDescent="0.25">
      <c r="B16" s="963">
        <v>44196</v>
      </c>
      <c r="C16" s="685">
        <v>0.21940357212688297</v>
      </c>
      <c r="D16" s="677">
        <v>-5.2511855248497958E-3</v>
      </c>
    </row>
    <row r="17" spans="2:4" x14ac:dyDescent="0.25">
      <c r="B17" s="963">
        <v>44286</v>
      </c>
      <c r="C17" s="685">
        <v>0.20753492750282035</v>
      </c>
      <c r="D17" s="677">
        <v>7.3577881541440618E-3</v>
      </c>
    </row>
    <row r="18" spans="2:4" x14ac:dyDescent="0.25">
      <c r="B18" s="963">
        <v>44377</v>
      </c>
      <c r="C18" s="685">
        <v>0.1847268348264649</v>
      </c>
      <c r="D18" s="677">
        <v>2.4044433478102663E-3</v>
      </c>
    </row>
    <row r="19" spans="2:4" x14ac:dyDescent="0.25">
      <c r="B19" s="963">
        <v>44469</v>
      </c>
      <c r="C19" s="685">
        <v>0.18983637844847034</v>
      </c>
      <c r="D19" s="677">
        <v>-1.0135461209273085E-3</v>
      </c>
    </row>
    <row r="20" spans="2:4" x14ac:dyDescent="0.25">
      <c r="B20" s="963">
        <v>44561</v>
      </c>
      <c r="C20" s="685">
        <v>0.15771200543499903</v>
      </c>
      <c r="D20" s="677">
        <v>-7.0136563054702559E-3</v>
      </c>
    </row>
    <row r="21" spans="2:4" x14ac:dyDescent="0.25">
      <c r="B21" s="963">
        <v>44651</v>
      </c>
      <c r="C21" s="685">
        <v>-4.4478990523591473E-3</v>
      </c>
      <c r="D21" s="677">
        <v>-2.4117394360747491E-2</v>
      </c>
    </row>
    <row r="22" spans="2:4" x14ac:dyDescent="0.25">
      <c r="B22" s="963">
        <v>44742</v>
      </c>
      <c r="C22" s="685">
        <v>-0.16800565069347667</v>
      </c>
      <c r="D22" s="677">
        <v>-4.2520141047312658E-2</v>
      </c>
    </row>
    <row r="23" spans="2:4" x14ac:dyDescent="0.25">
      <c r="B23" s="963">
        <v>44834</v>
      </c>
      <c r="C23" s="685">
        <v>-0.22838461595991769</v>
      </c>
      <c r="D23" s="677">
        <v>-4.9230380595374275E-2</v>
      </c>
    </row>
    <row r="24" spans="2:4" x14ac:dyDescent="0.25">
      <c r="B24" s="964">
        <v>44926</v>
      </c>
      <c r="C24" s="686">
        <v>-0.22190483518614373</v>
      </c>
      <c r="D24" s="680">
        <v>-4.4405214994271594E-2</v>
      </c>
    </row>
    <row r="25" spans="2:4" x14ac:dyDescent="0.25">
      <c r="B25" s="681" t="s">
        <v>419</v>
      </c>
      <c r="C25" s="689"/>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AC197-1A84-4920-B6EA-7DC7875BD72F}">
  <dimension ref="B2:I10"/>
  <sheetViews>
    <sheetView zoomScaleNormal="100" workbookViewId="0">
      <selection activeCell="H19" sqref="H19"/>
    </sheetView>
  </sheetViews>
  <sheetFormatPr defaultColWidth="9.140625" defaultRowHeight="14.25" x14ac:dyDescent="0.2"/>
  <cols>
    <col min="1" max="1" width="9.140625" style="690"/>
    <col min="2" max="2" width="9.140625" style="690" customWidth="1"/>
    <col min="3" max="3" width="6" style="690" bestFit="1" customWidth="1"/>
    <col min="4" max="4" width="9.140625" style="690" bestFit="1" customWidth="1"/>
    <col min="5" max="5" width="6.85546875" style="690" bestFit="1" customWidth="1"/>
    <col min="6" max="6" width="13.5703125" style="690" customWidth="1"/>
    <col min="7" max="7" width="7.28515625" style="690" bestFit="1" customWidth="1"/>
    <col min="8" max="8" width="19.140625" style="690" bestFit="1" customWidth="1"/>
    <col min="9" max="9" width="6" style="690" bestFit="1" customWidth="1"/>
    <col min="10" max="16384" width="9.140625" style="690"/>
  </cols>
  <sheetData>
    <row r="2" spans="2:9" ht="15.75" x14ac:dyDescent="0.25">
      <c r="B2" s="672" t="s">
        <v>767</v>
      </c>
    </row>
    <row r="4" spans="2:9" ht="15" customHeight="1" x14ac:dyDescent="0.2">
      <c r="B4" s="1070" t="s">
        <v>768</v>
      </c>
      <c r="C4" s="1070"/>
      <c r="D4" s="1070" t="s">
        <v>769</v>
      </c>
      <c r="E4" s="1070"/>
      <c r="F4" s="1070" t="s">
        <v>770</v>
      </c>
      <c r="G4" s="1070"/>
      <c r="H4" s="1070" t="s">
        <v>358</v>
      </c>
      <c r="I4" s="1070"/>
    </row>
    <row r="5" spans="2:9" x14ac:dyDescent="0.2">
      <c r="B5" s="691" t="s">
        <v>768</v>
      </c>
      <c r="C5" s="692">
        <v>0.88841380669187675</v>
      </c>
      <c r="D5" s="691" t="s">
        <v>770</v>
      </c>
      <c r="E5" s="693">
        <v>0.89472225315003706</v>
      </c>
      <c r="F5" s="691" t="s">
        <v>761</v>
      </c>
      <c r="G5" s="693">
        <v>0.63921993586100434</v>
      </c>
      <c r="H5" s="691" t="s">
        <v>775</v>
      </c>
      <c r="I5" s="693">
        <v>0.70040047353280876</v>
      </c>
    </row>
    <row r="6" spans="2:9" x14ac:dyDescent="0.2">
      <c r="B6" s="691" t="s">
        <v>771</v>
      </c>
      <c r="C6" s="692">
        <f>1-C5</f>
        <v>0.11158619330812325</v>
      </c>
      <c r="D6" s="691" t="s">
        <v>772</v>
      </c>
      <c r="E6" s="693">
        <v>3.9195164196027296E-2</v>
      </c>
      <c r="F6" s="691" t="s">
        <v>760</v>
      </c>
      <c r="G6" s="693">
        <v>0.25796753571210712</v>
      </c>
      <c r="H6" s="691" t="s">
        <v>776</v>
      </c>
      <c r="I6" s="693">
        <v>0.14337206471160538</v>
      </c>
    </row>
    <row r="7" spans="2:9" x14ac:dyDescent="0.2">
      <c r="B7" s="694"/>
      <c r="C7" s="693"/>
      <c r="D7" s="691" t="s">
        <v>773</v>
      </c>
      <c r="E7" s="693">
        <v>1.4442794420443505E-2</v>
      </c>
      <c r="F7" s="691" t="s">
        <v>774</v>
      </c>
      <c r="G7" s="693">
        <v>5.39328905646013E-2</v>
      </c>
      <c r="H7" s="691" t="s">
        <v>777</v>
      </c>
      <c r="I7" s="693">
        <v>6.2864461488759044E-2</v>
      </c>
    </row>
    <row r="8" spans="2:9" x14ac:dyDescent="0.2">
      <c r="B8" s="694"/>
      <c r="C8" s="695"/>
      <c r="D8" s="691" t="s">
        <v>358</v>
      </c>
      <c r="E8" s="695">
        <v>5.1639788233492176E-2</v>
      </c>
      <c r="F8" s="691" t="s">
        <v>758</v>
      </c>
      <c r="G8" s="695">
        <v>4.8879637862287231E-2</v>
      </c>
      <c r="H8" s="691" t="s">
        <v>778</v>
      </c>
      <c r="I8" s="695">
        <v>6.0028416093217178E-2</v>
      </c>
    </row>
    <row r="9" spans="2:9" x14ac:dyDescent="0.2">
      <c r="B9" s="696"/>
      <c r="C9" s="697"/>
      <c r="D9" s="696"/>
      <c r="E9" s="697"/>
      <c r="F9" s="696"/>
      <c r="G9" s="697"/>
      <c r="H9" s="698" t="s">
        <v>779</v>
      </c>
      <c r="I9" s="697">
        <v>3.3334584173609509E-2</v>
      </c>
    </row>
    <row r="10" spans="2:9" x14ac:dyDescent="0.2">
      <c r="B10" s="694" t="s">
        <v>419</v>
      </c>
    </row>
  </sheetData>
  <mergeCells count="4">
    <mergeCell ref="B4:C4"/>
    <mergeCell ref="D4:E4"/>
    <mergeCell ref="F4:G4"/>
    <mergeCell ref="H4:I4"/>
  </mergeCell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B088-8945-43E9-9350-8FF78DF884AB}">
  <dimension ref="B2:F116"/>
  <sheetViews>
    <sheetView showGridLines="0" zoomScaleNormal="100" workbookViewId="0">
      <selection activeCell="F4" sqref="F4"/>
    </sheetView>
  </sheetViews>
  <sheetFormatPr defaultColWidth="9.140625" defaultRowHeight="15" x14ac:dyDescent="0.25"/>
  <cols>
    <col min="1" max="1" width="8.85546875" style="687" customWidth="1"/>
    <col min="2" max="2" width="11.140625" style="687" customWidth="1"/>
    <col min="3" max="3" width="14" style="687" bestFit="1" customWidth="1"/>
    <col min="4" max="4" width="11.28515625" style="687" customWidth="1"/>
    <col min="5" max="5" width="11.7109375" style="687" customWidth="1"/>
    <col min="6" max="6" width="12.28515625" style="687" customWidth="1"/>
    <col min="7" max="16384" width="9.140625" style="687"/>
  </cols>
  <sheetData>
    <row r="2" spans="2:6" ht="15.75" x14ac:dyDescent="0.25">
      <c r="B2" s="700" t="s">
        <v>780</v>
      </c>
    </row>
    <row r="4" spans="2:6" ht="33.75" x14ac:dyDescent="0.25">
      <c r="B4" s="701" t="s">
        <v>266</v>
      </c>
      <c r="C4" s="702" t="s">
        <v>781</v>
      </c>
      <c r="D4" s="703" t="s">
        <v>782</v>
      </c>
      <c r="E4" s="703" t="s">
        <v>783</v>
      </c>
      <c r="F4" s="703" t="s">
        <v>784</v>
      </c>
    </row>
    <row r="5" spans="2:6" x14ac:dyDescent="0.25">
      <c r="B5" s="965">
        <v>41670</v>
      </c>
      <c r="C5" s="704">
        <v>38530574475.18</v>
      </c>
      <c r="D5" s="705">
        <v>2.296742772349154E-2</v>
      </c>
      <c r="E5" s="705">
        <v>1.0099696611224267E-2</v>
      </c>
      <c r="F5" s="705">
        <v>-8.8705047212478741E-4</v>
      </c>
    </row>
    <row r="6" spans="2:6" x14ac:dyDescent="0.25">
      <c r="B6" s="965">
        <v>41698</v>
      </c>
      <c r="C6" s="704">
        <v>38204249287.75</v>
      </c>
      <c r="D6" s="705">
        <v>2.0505727235430482E-2</v>
      </c>
      <c r="E6" s="705">
        <v>8.9031384141442984E-3</v>
      </c>
      <c r="F6" s="705">
        <v>5.8636448153997415E-4</v>
      </c>
    </row>
    <row r="7" spans="2:6" x14ac:dyDescent="0.25">
      <c r="B7" s="965">
        <v>41729</v>
      </c>
      <c r="C7" s="704">
        <v>38635697814.029999</v>
      </c>
      <c r="D7" s="705">
        <v>1.8296098777160291E-2</v>
      </c>
      <c r="E7" s="705">
        <v>1.1684148005130617E-2</v>
      </c>
      <c r="F7" s="705">
        <v>1.2805203334546192E-3</v>
      </c>
    </row>
    <row r="8" spans="2:6" x14ac:dyDescent="0.25">
      <c r="B8" s="965">
        <v>41759</v>
      </c>
      <c r="C8" s="704">
        <v>38217116800.779999</v>
      </c>
      <c r="D8" s="705">
        <v>1.3445244890820643E-2</v>
      </c>
      <c r="E8" s="705">
        <v>8.0979807672837047E-3</v>
      </c>
      <c r="F8" s="705">
        <v>3.7681296652584072E-3</v>
      </c>
    </row>
    <row r="9" spans="2:6" x14ac:dyDescent="0.25">
      <c r="B9" s="965">
        <v>41790</v>
      </c>
      <c r="C9" s="704">
        <v>38215183146.040001</v>
      </c>
      <c r="D9" s="705">
        <v>1.4992116484744075E-2</v>
      </c>
      <c r="E9" s="705">
        <v>4.1518580145862623E-3</v>
      </c>
      <c r="F9" s="705">
        <v>1.8006469611630846E-3</v>
      </c>
    </row>
    <row r="10" spans="2:6" x14ac:dyDescent="0.25">
      <c r="B10" s="965">
        <v>41820</v>
      </c>
      <c r="C10" s="704">
        <v>37950566400.57</v>
      </c>
      <c r="D10" s="705">
        <v>2.3233819562780315E-2</v>
      </c>
      <c r="E10" s="705">
        <v>5.0061200147059528E-3</v>
      </c>
      <c r="F10" s="705">
        <v>2.0332825469736456E-3</v>
      </c>
    </row>
    <row r="11" spans="2:6" x14ac:dyDescent="0.25">
      <c r="B11" s="965">
        <v>41851</v>
      </c>
      <c r="C11" s="704">
        <v>38213066744.860001</v>
      </c>
      <c r="D11" s="705">
        <v>2.5947486865431614E-2</v>
      </c>
      <c r="E11" s="705">
        <v>1.0954017147080582E-2</v>
      </c>
      <c r="F11" s="705">
        <v>7.4139140614519353E-4</v>
      </c>
    </row>
    <row r="12" spans="2:6" x14ac:dyDescent="0.25">
      <c r="B12" s="965">
        <v>41882</v>
      </c>
      <c r="C12" s="704">
        <v>38965489011.849998</v>
      </c>
      <c r="D12" s="705">
        <v>2.1420052376227624E-2</v>
      </c>
      <c r="E12" s="705">
        <v>4.6084629822661146E-3</v>
      </c>
      <c r="F12" s="705">
        <v>2.230904720793458E-3</v>
      </c>
    </row>
    <row r="13" spans="2:6" x14ac:dyDescent="0.25">
      <c r="B13" s="965">
        <v>41912</v>
      </c>
      <c r="C13" s="704">
        <v>39150154976.270004</v>
      </c>
      <c r="D13" s="705">
        <v>1.6067156714125185E-2</v>
      </c>
      <c r="E13" s="705">
        <v>2.9638161168558047E-3</v>
      </c>
      <c r="F13" s="705">
        <v>7.597682563485181E-3</v>
      </c>
    </row>
    <row r="14" spans="2:6" x14ac:dyDescent="0.25">
      <c r="B14" s="965">
        <v>41943</v>
      </c>
      <c r="C14" s="704">
        <v>38918829751.279999</v>
      </c>
      <c r="D14" s="705">
        <v>1.8676806196069155E-2</v>
      </c>
      <c r="E14" s="705">
        <v>2.0399061952552531E-3</v>
      </c>
      <c r="F14" s="705">
        <v>5.7328520146394417E-3</v>
      </c>
    </row>
    <row r="15" spans="2:6" x14ac:dyDescent="0.25">
      <c r="B15" s="965">
        <v>41973</v>
      </c>
      <c r="C15" s="704">
        <v>38898391060.43</v>
      </c>
      <c r="D15" s="705">
        <v>1.7436669425683202E-2</v>
      </c>
      <c r="E15" s="705">
        <v>2.6509921720508449E-3</v>
      </c>
      <c r="F15" s="705">
        <v>6.5463175814411733E-3</v>
      </c>
    </row>
    <row r="16" spans="2:6" x14ac:dyDescent="0.25">
      <c r="B16" s="965">
        <v>42004</v>
      </c>
      <c r="C16" s="704">
        <v>38858823682.93</v>
      </c>
      <c r="D16" s="705">
        <v>1.4283198980945055E-2</v>
      </c>
      <c r="E16" s="705">
        <v>4.8481251272556626E-3</v>
      </c>
      <c r="F16" s="705">
        <v>3.9889872721776938E-3</v>
      </c>
    </row>
    <row r="17" spans="2:6" x14ac:dyDescent="0.25">
      <c r="B17" s="965">
        <v>42035</v>
      </c>
      <c r="C17" s="704">
        <v>38963081560.139999</v>
      </c>
      <c r="D17" s="705">
        <v>1.6461248254903863E-2</v>
      </c>
      <c r="E17" s="705">
        <v>1.2561747098055415E-3</v>
      </c>
      <c r="F17" s="705">
        <v>6.2153122249517488E-3</v>
      </c>
    </row>
    <row r="18" spans="2:6" x14ac:dyDescent="0.25">
      <c r="B18" s="965">
        <v>42063</v>
      </c>
      <c r="C18" s="704">
        <v>38942976636.760002</v>
      </c>
      <c r="D18" s="705">
        <v>1.7725370496604258E-2</v>
      </c>
      <c r="E18" s="705">
        <v>9.3402640322111565E-3</v>
      </c>
      <c r="F18" s="705">
        <v>2.2931750374189752E-3</v>
      </c>
    </row>
    <row r="19" spans="2:6" x14ac:dyDescent="0.25">
      <c r="B19" s="965">
        <v>42094</v>
      </c>
      <c r="C19" s="704">
        <v>38871059349.989998</v>
      </c>
      <c r="D19" s="705">
        <v>1.3989702549224346E-2</v>
      </c>
      <c r="E19" s="705">
        <v>1.9040730343243793E-3</v>
      </c>
      <c r="F19" s="705">
        <v>3.7007096151911393E-3</v>
      </c>
    </row>
    <row r="20" spans="2:6" x14ac:dyDescent="0.25">
      <c r="B20" s="965">
        <v>42124</v>
      </c>
      <c r="C20" s="704">
        <v>38592696468.010002</v>
      </c>
      <c r="D20" s="705">
        <v>1.4751278601647329E-2</v>
      </c>
      <c r="E20" s="705">
        <v>2.0527361692130423E-3</v>
      </c>
      <c r="F20" s="705">
        <v>1.7537984785558766E-3</v>
      </c>
    </row>
    <row r="21" spans="2:6" x14ac:dyDescent="0.25">
      <c r="B21" s="965">
        <v>42155</v>
      </c>
      <c r="C21" s="704">
        <v>38940860997.989998</v>
      </c>
      <c r="D21" s="705">
        <v>1.4695773236355561E-2</v>
      </c>
      <c r="E21" s="705">
        <v>2.8178532102928824E-3</v>
      </c>
      <c r="F21" s="705">
        <v>4.7567722359283492E-3</v>
      </c>
    </row>
    <row r="22" spans="2:6" x14ac:dyDescent="0.25">
      <c r="B22" s="965">
        <v>42185</v>
      </c>
      <c r="C22" s="704">
        <v>39276749006.330002</v>
      </c>
      <c r="D22" s="705">
        <v>1.7190998181260308E-2</v>
      </c>
      <c r="E22" s="705">
        <v>8.9712734354575122E-3</v>
      </c>
      <c r="F22" s="705">
        <v>5.4094962784775888E-3</v>
      </c>
    </row>
    <row r="23" spans="2:6" x14ac:dyDescent="0.25">
      <c r="B23" s="965">
        <v>42216</v>
      </c>
      <c r="C23" s="704">
        <v>39172189600.510002</v>
      </c>
      <c r="D23" s="705">
        <v>1.2958920518374986E-2</v>
      </c>
      <c r="E23" s="705">
        <v>4.508004151045306E-3</v>
      </c>
      <c r="F23" s="705">
        <v>4.4067908680124699E-3</v>
      </c>
    </row>
    <row r="24" spans="2:6" x14ac:dyDescent="0.25">
      <c r="B24" s="965">
        <v>42247</v>
      </c>
      <c r="C24" s="704">
        <v>39373310985.800003</v>
      </c>
      <c r="D24" s="705">
        <v>6.8822242281739764E-3</v>
      </c>
      <c r="E24" s="705">
        <v>7.8138433162588082E-3</v>
      </c>
      <c r="F24" s="705">
        <v>2.126657319886302E-3</v>
      </c>
    </row>
    <row r="25" spans="2:6" x14ac:dyDescent="0.25">
      <c r="B25" s="965">
        <v>42277</v>
      </c>
      <c r="C25" s="704">
        <v>40523337799.200005</v>
      </c>
      <c r="D25" s="705">
        <v>1.344767189297497E-2</v>
      </c>
      <c r="E25" s="705">
        <v>2.7032433567159043E-2</v>
      </c>
      <c r="F25" s="705">
        <v>-3.5576821543726608E-4</v>
      </c>
    </row>
    <row r="26" spans="2:6" x14ac:dyDescent="0.25">
      <c r="B26" s="965">
        <v>42308</v>
      </c>
      <c r="C26" s="704">
        <v>40252258988.129997</v>
      </c>
      <c r="D26" s="705">
        <v>1.2661280615812735E-2</v>
      </c>
      <c r="E26" s="705">
        <v>3.3164992827348541E-2</v>
      </c>
      <c r="F26" s="705">
        <v>-2.4173556903238072E-3</v>
      </c>
    </row>
    <row r="27" spans="2:6" x14ac:dyDescent="0.25">
      <c r="B27" s="965">
        <v>42338</v>
      </c>
      <c r="C27" s="704">
        <v>40390410937.590004</v>
      </c>
      <c r="D27" s="705">
        <v>1.8769685570175571E-2</v>
      </c>
      <c r="E27" s="705">
        <v>3.4262548520053532E-2</v>
      </c>
      <c r="F27" s="705">
        <v>-1.7353045149126004E-3</v>
      </c>
    </row>
    <row r="28" spans="2:6" x14ac:dyDescent="0.25">
      <c r="B28" s="965">
        <v>42369</v>
      </c>
      <c r="C28" s="704">
        <v>39932342312.449997</v>
      </c>
      <c r="D28" s="705">
        <v>1.8980851553517357E-2</v>
      </c>
      <c r="E28" s="705">
        <v>3.232660879700832E-2</v>
      </c>
      <c r="F28" s="705">
        <v>1.2714341021522566E-4</v>
      </c>
    </row>
    <row r="29" spans="2:6" x14ac:dyDescent="0.25">
      <c r="B29" s="965">
        <v>42400</v>
      </c>
      <c r="C29" s="704">
        <v>39788848732.040001</v>
      </c>
      <c r="D29" s="705">
        <v>1.4355600713887506E-2</v>
      </c>
      <c r="E29" s="705">
        <v>3.5563796204137334E-2</v>
      </c>
      <c r="F29" s="705">
        <v>1.2259294534050797E-3</v>
      </c>
    </row>
    <row r="30" spans="2:6" x14ac:dyDescent="0.25">
      <c r="B30" s="965">
        <v>42429</v>
      </c>
      <c r="C30" s="704">
        <v>39453706043.900002</v>
      </c>
      <c r="D30" s="705">
        <v>8.0613276948035707E-3</v>
      </c>
      <c r="E30" s="705">
        <v>2.8723837846388756E-2</v>
      </c>
      <c r="F30" s="705">
        <v>2.3244315465231792E-3</v>
      </c>
    </row>
    <row r="31" spans="2:6" x14ac:dyDescent="0.25">
      <c r="B31" s="965">
        <v>42460</v>
      </c>
      <c r="C31" s="704">
        <v>38448698339.169998</v>
      </c>
      <c r="D31" s="705">
        <v>2.0666242282389269E-3</v>
      </c>
      <c r="E31" s="705">
        <v>2.7425592190871807E-2</v>
      </c>
      <c r="F31" s="705">
        <v>-1.2782321596288804E-3</v>
      </c>
    </row>
    <row r="32" spans="2:6" x14ac:dyDescent="0.25">
      <c r="B32" s="965">
        <v>42490</v>
      </c>
      <c r="C32" s="704">
        <v>38403305636.229996</v>
      </c>
      <c r="D32" s="705">
        <v>4.1964236218695874E-3</v>
      </c>
      <c r="E32" s="705">
        <v>3.64711594805694E-2</v>
      </c>
      <c r="F32" s="705">
        <v>-1.4456776275336798E-3</v>
      </c>
    </row>
    <row r="33" spans="2:6" x14ac:dyDescent="0.25">
      <c r="B33" s="965">
        <v>42521</v>
      </c>
      <c r="C33" s="704">
        <v>38817582739.25</v>
      </c>
      <c r="D33" s="705">
        <v>6.7137161785790064E-3</v>
      </c>
      <c r="E33" s="705">
        <v>4.0606942253321524E-2</v>
      </c>
      <c r="F33" s="705">
        <v>-3.6299226464791366E-3</v>
      </c>
    </row>
    <row r="34" spans="2:6" x14ac:dyDescent="0.25">
      <c r="B34" s="965">
        <v>42551</v>
      </c>
      <c r="C34" s="704">
        <v>39155507217.619995</v>
      </c>
      <c r="D34" s="705">
        <v>6.4670645844202923E-3</v>
      </c>
      <c r="E34" s="705">
        <v>3.6523307923698269E-2</v>
      </c>
      <c r="F34" s="705">
        <v>-3.9969458453574993E-3</v>
      </c>
    </row>
    <row r="35" spans="2:6" x14ac:dyDescent="0.25">
      <c r="B35" s="965">
        <v>42582</v>
      </c>
      <c r="C35" s="704">
        <v>39711014284.479996</v>
      </c>
      <c r="D35" s="705">
        <v>4.6053968695600267E-3</v>
      </c>
      <c r="E35" s="705">
        <v>4.5314549620603516E-2</v>
      </c>
      <c r="F35" s="705">
        <v>1.317675893188463E-3</v>
      </c>
    </row>
    <row r="36" spans="2:6" x14ac:dyDescent="0.25">
      <c r="B36" s="965">
        <v>42613</v>
      </c>
      <c r="C36" s="704">
        <v>40466535861.970001</v>
      </c>
      <c r="D36" s="705">
        <v>1.0446004940461702E-2</v>
      </c>
      <c r="E36" s="705">
        <v>4.3727746751370089E-2</v>
      </c>
      <c r="F36" s="705">
        <v>4.303249291153239E-3</v>
      </c>
    </row>
    <row r="37" spans="2:6" x14ac:dyDescent="0.25">
      <c r="B37" s="965">
        <v>42643</v>
      </c>
      <c r="C37" s="704">
        <v>40420938067.050003</v>
      </c>
      <c r="D37" s="705">
        <v>5.5040225786732273E-3</v>
      </c>
      <c r="E37" s="705">
        <v>2.3821793557663382E-2</v>
      </c>
      <c r="F37" s="705">
        <v>9.07923461347413E-4</v>
      </c>
    </row>
    <row r="38" spans="2:6" x14ac:dyDescent="0.25">
      <c r="B38" s="965">
        <v>42674</v>
      </c>
      <c r="C38" s="704">
        <v>39939879984.550003</v>
      </c>
      <c r="D38" s="705">
        <v>2.3971424954921279E-3</v>
      </c>
      <c r="E38" s="705">
        <v>1.7967663610215675E-2</v>
      </c>
      <c r="F38" s="705">
        <v>2.8469564372472496E-3</v>
      </c>
    </row>
    <row r="39" spans="2:6" x14ac:dyDescent="0.25">
      <c r="B39" s="965">
        <v>42704</v>
      </c>
      <c r="C39" s="704">
        <v>39934787894.920006</v>
      </c>
      <c r="D39" s="705">
        <v>1.4827105567838466E-3</v>
      </c>
      <c r="E39" s="705">
        <v>1.846208819470093E-2</v>
      </c>
      <c r="F39" s="705">
        <v>6.7058205490533465E-3</v>
      </c>
    </row>
    <row r="40" spans="2:6" x14ac:dyDescent="0.25">
      <c r="B40" s="965">
        <v>42735</v>
      </c>
      <c r="C40" s="704">
        <v>40073592458.159996</v>
      </c>
      <c r="D40" s="705">
        <v>3.7192441582294647E-3</v>
      </c>
      <c r="E40" s="705">
        <v>2.0783217199388991E-2</v>
      </c>
      <c r="F40" s="705">
        <v>2.8503202924941781E-3</v>
      </c>
    </row>
    <row r="41" spans="2:6" x14ac:dyDescent="0.25">
      <c r="B41" s="965">
        <v>42766</v>
      </c>
      <c r="C41" s="704">
        <v>39305766616.039993</v>
      </c>
      <c r="D41" s="705">
        <v>-3.9175038247458343E-3</v>
      </c>
      <c r="E41" s="705">
        <v>1.6601747903001778E-2</v>
      </c>
      <c r="F41" s="705">
        <v>8.7335968763569991E-5</v>
      </c>
    </row>
    <row r="42" spans="2:6" x14ac:dyDescent="0.25">
      <c r="B42" s="965">
        <v>42794</v>
      </c>
      <c r="C42" s="704">
        <v>39020349707.920006</v>
      </c>
      <c r="D42" s="705">
        <v>-4.0290465514982911E-3</v>
      </c>
      <c r="E42" s="705">
        <v>1.985781738598251E-2</v>
      </c>
      <c r="F42" s="705">
        <v>7.8676460318989833E-4</v>
      </c>
    </row>
    <row r="43" spans="2:6" x14ac:dyDescent="0.25">
      <c r="B43" s="965">
        <v>42825</v>
      </c>
      <c r="C43" s="704">
        <v>39026972867.150002</v>
      </c>
      <c r="D43" s="705">
        <v>1.6446451877819802E-3</v>
      </c>
      <c r="E43" s="705">
        <v>2.2645862020586577E-2</v>
      </c>
      <c r="F43" s="705">
        <v>4.8582583304179645E-3</v>
      </c>
    </row>
    <row r="44" spans="2:6" x14ac:dyDescent="0.25">
      <c r="B44" s="965">
        <v>42855</v>
      </c>
      <c r="C44" s="704">
        <v>38673457348.049995</v>
      </c>
      <c r="D44" s="705">
        <v>5.247256503614372E-3</v>
      </c>
      <c r="E44" s="705">
        <v>1.1271032210874329E-2</v>
      </c>
      <c r="F44" s="705">
        <v>1.3088822260805403E-3</v>
      </c>
    </row>
    <row r="45" spans="2:6" x14ac:dyDescent="0.25">
      <c r="B45" s="965">
        <v>42886</v>
      </c>
      <c r="C45" s="704">
        <v>38615880139.740005</v>
      </c>
      <c r="D45" s="705">
        <v>-2.5548756380886733E-3</v>
      </c>
      <c r="E45" s="705">
        <v>6.296939081238696E-3</v>
      </c>
      <c r="F45" s="705">
        <v>1.8482201269956311E-3</v>
      </c>
    </row>
    <row r="46" spans="2:6" x14ac:dyDescent="0.25">
      <c r="B46" s="965">
        <v>42916</v>
      </c>
      <c r="C46" s="704">
        <v>38936453004.759995</v>
      </c>
      <c r="D46" s="705">
        <v>-7.0011500460563465E-3</v>
      </c>
      <c r="E46" s="705">
        <v>1.2667607023024238E-2</v>
      </c>
      <c r="F46" s="705">
        <v>3.6223741302008938E-4</v>
      </c>
    </row>
    <row r="47" spans="2:6" x14ac:dyDescent="0.25">
      <c r="B47" s="965">
        <v>42947</v>
      </c>
      <c r="C47" s="704">
        <v>39166806911.840004</v>
      </c>
      <c r="D47" s="705">
        <v>-4.4525604940064403E-3</v>
      </c>
      <c r="E47" s="705">
        <v>8.383028527934263E-3</v>
      </c>
      <c r="F47" s="705">
        <v>-2.1751615967602854E-3</v>
      </c>
    </row>
    <row r="48" spans="2:6" x14ac:dyDescent="0.25">
      <c r="B48" s="965">
        <v>42978</v>
      </c>
      <c r="C48" s="704">
        <v>39958381944.639999</v>
      </c>
      <c r="D48" s="705">
        <v>-3.7082579888195531E-3</v>
      </c>
      <c r="E48" s="705">
        <v>1.1985250378345309E-2</v>
      </c>
      <c r="F48" s="705">
        <v>-1.5814405504905643E-3</v>
      </c>
    </row>
    <row r="49" spans="2:6" x14ac:dyDescent="0.25">
      <c r="B49" s="965">
        <v>43008</v>
      </c>
      <c r="C49" s="704">
        <v>40278405218.559998</v>
      </c>
      <c r="D49" s="705">
        <v>7.3755652183401859E-4</v>
      </c>
      <c r="E49" s="705">
        <v>1.4150626719775787E-2</v>
      </c>
      <c r="F49" s="705">
        <v>1.1890361530025645E-3</v>
      </c>
    </row>
    <row r="50" spans="2:6" x14ac:dyDescent="0.25">
      <c r="B50" s="965">
        <v>43039</v>
      </c>
      <c r="C50" s="704">
        <v>40113263508.869995</v>
      </c>
      <c r="D50" s="705">
        <v>4.034346205905712E-3</v>
      </c>
      <c r="E50" s="705">
        <v>1.4922553238531344E-2</v>
      </c>
      <c r="F50" s="705">
        <v>-2.3292288799061653E-3</v>
      </c>
    </row>
    <row r="51" spans="2:6" x14ac:dyDescent="0.25">
      <c r="B51" s="965">
        <v>43069</v>
      </c>
      <c r="C51" s="704">
        <v>39944902858.339996</v>
      </c>
      <c r="D51" s="705">
        <v>1.264740652007449E-3</v>
      </c>
      <c r="E51" s="705">
        <v>1.2110313318617139E-2</v>
      </c>
      <c r="F51" s="705">
        <v>-5.6992837182178293E-3</v>
      </c>
    </row>
    <row r="52" spans="2:6" x14ac:dyDescent="0.25">
      <c r="B52" s="965">
        <v>43100</v>
      </c>
      <c r="C52" s="704">
        <v>40418706278.439995</v>
      </c>
      <c r="D52" s="705">
        <v>-1.6781792136607737E-3</v>
      </c>
      <c r="E52" s="705">
        <v>1.3018404302651193E-2</v>
      </c>
      <c r="F52" s="705">
        <v>5.6222516669858094E-3</v>
      </c>
    </row>
    <row r="53" spans="2:6" x14ac:dyDescent="0.25">
      <c r="B53" s="965">
        <v>43131</v>
      </c>
      <c r="C53" s="704">
        <v>39695613612.209999</v>
      </c>
      <c r="D53" s="705">
        <v>-3.7047845020423869E-3</v>
      </c>
      <c r="E53" s="705">
        <v>1.3680162120297381E-2</v>
      </c>
      <c r="F53" s="705">
        <v>4.1645983292741551E-3</v>
      </c>
    </row>
    <row r="54" spans="2:6" x14ac:dyDescent="0.25">
      <c r="B54" s="965">
        <v>43159</v>
      </c>
      <c r="C54" s="704">
        <v>40245094210.199997</v>
      </c>
      <c r="D54" s="705">
        <v>5.1383484294941478E-3</v>
      </c>
      <c r="E54" s="705">
        <v>1.208281295091272E-2</v>
      </c>
      <c r="F54" s="705">
        <v>8.6130206621850142E-3</v>
      </c>
    </row>
    <row r="55" spans="2:6" x14ac:dyDescent="0.25">
      <c r="B55" s="965">
        <v>43190</v>
      </c>
      <c r="C55" s="704">
        <v>40123052473.229996</v>
      </c>
      <c r="D55" s="705">
        <v>5.7106572771775414E-3</v>
      </c>
      <c r="E55" s="705">
        <v>1.4466393001370101E-2</v>
      </c>
      <c r="F55" s="705">
        <v>3.0702656008675007E-3</v>
      </c>
    </row>
    <row r="56" spans="2:6" x14ac:dyDescent="0.25">
      <c r="B56" s="965">
        <v>43220</v>
      </c>
      <c r="C56" s="704">
        <v>40222839320.139999</v>
      </c>
      <c r="D56" s="705">
        <v>1.2521306192046874E-2</v>
      </c>
      <c r="E56" s="705">
        <v>1.5256314421026287E-2</v>
      </c>
      <c r="F56" s="705">
        <v>5.6333062014427022E-3</v>
      </c>
    </row>
    <row r="57" spans="2:6" x14ac:dyDescent="0.25">
      <c r="B57" s="965">
        <v>43251</v>
      </c>
      <c r="C57" s="704">
        <v>40702702474.489998</v>
      </c>
      <c r="D57" s="705">
        <v>1.8227517412341399E-2</v>
      </c>
      <c r="E57" s="705">
        <v>2.0648546143311311E-2</v>
      </c>
      <c r="F57" s="705">
        <v>7.9825863324754828E-3</v>
      </c>
    </row>
    <row r="58" spans="2:6" x14ac:dyDescent="0.25">
      <c r="B58" s="965">
        <v>43281</v>
      </c>
      <c r="C58" s="704">
        <v>40916533014.889999</v>
      </c>
      <c r="D58" s="705">
        <v>2.0570696320029062E-2</v>
      </c>
      <c r="E58" s="705">
        <v>1.1914289172752538E-2</v>
      </c>
      <c r="F58" s="705">
        <v>1.1007978923955965E-2</v>
      </c>
    </row>
    <row r="59" spans="2:6" x14ac:dyDescent="0.25">
      <c r="B59" s="965">
        <v>43312</v>
      </c>
      <c r="C59" s="704">
        <v>40998702824.350006</v>
      </c>
      <c r="D59" s="705">
        <v>2.1745211183210818E-2</v>
      </c>
      <c r="E59" s="705">
        <v>9.4398057365823289E-3</v>
      </c>
      <c r="F59" s="705">
        <v>1.0428432140750475E-2</v>
      </c>
    </row>
    <row r="60" spans="2:6" x14ac:dyDescent="0.25">
      <c r="B60" s="965">
        <v>43343</v>
      </c>
      <c r="C60" s="704">
        <v>41912259806.590004</v>
      </c>
      <c r="D60" s="705">
        <v>2.6232690223599267E-2</v>
      </c>
      <c r="E60" s="705">
        <v>1.1145384196662644E-2</v>
      </c>
      <c r="F60" s="705">
        <v>8.1135664834769104E-3</v>
      </c>
    </row>
    <row r="61" spans="2:6" x14ac:dyDescent="0.25">
      <c r="B61" s="965">
        <v>43373</v>
      </c>
      <c r="C61" s="704">
        <v>42083371094.909996</v>
      </c>
      <c r="D61" s="705">
        <v>2.0900166914555294E-2</v>
      </c>
      <c r="E61" s="705">
        <v>1.2463211417781811E-2</v>
      </c>
      <c r="F61" s="705">
        <v>6.104942489050985E-3</v>
      </c>
    </row>
    <row r="62" spans="2:6" x14ac:dyDescent="0.25">
      <c r="B62" s="965">
        <v>43404</v>
      </c>
      <c r="C62" s="704">
        <v>41919055008.720001</v>
      </c>
      <c r="D62" s="705">
        <v>2.2077244964977153E-2</v>
      </c>
      <c r="E62" s="705">
        <v>9.0116642262244966E-3</v>
      </c>
      <c r="F62" s="705">
        <v>9.4253428970294886E-3</v>
      </c>
    </row>
    <row r="63" spans="2:6" x14ac:dyDescent="0.25">
      <c r="B63" s="965">
        <v>43434</v>
      </c>
      <c r="C63" s="704">
        <v>41920005567.080002</v>
      </c>
      <c r="D63" s="705">
        <v>1.941505152084946E-2</v>
      </c>
      <c r="E63" s="705">
        <v>1.5586235244029686E-2</v>
      </c>
      <c r="F63" s="705">
        <v>8.590579513910488E-3</v>
      </c>
    </row>
    <row r="64" spans="2:6" x14ac:dyDescent="0.25">
      <c r="B64" s="965">
        <v>43465</v>
      </c>
      <c r="C64" s="704">
        <v>42892431817.349998</v>
      </c>
      <c r="D64" s="705">
        <v>2.4552246563600295E-2</v>
      </c>
      <c r="E64" s="705">
        <v>1.2845820053794145E-2</v>
      </c>
      <c r="F64" s="705">
        <v>4.9789616528955142E-3</v>
      </c>
    </row>
    <row r="65" spans="2:6" x14ac:dyDescent="0.25">
      <c r="B65" s="965">
        <v>43496</v>
      </c>
      <c r="C65" s="704">
        <v>42629001659.920006</v>
      </c>
      <c r="D65" s="705">
        <v>3.361452948921196E-2</v>
      </c>
      <c r="E65" s="705">
        <v>1.307846884297344E-2</v>
      </c>
      <c r="F65" s="705">
        <v>4.999987266324819E-3</v>
      </c>
    </row>
    <row r="66" spans="2:6" x14ac:dyDescent="0.25">
      <c r="B66" s="965">
        <v>43524</v>
      </c>
      <c r="C66" s="704">
        <v>42507093722.639999</v>
      </c>
      <c r="D66" s="705">
        <v>3.0330736717734525E-2</v>
      </c>
      <c r="E66" s="705">
        <v>7.1643275675802665E-3</v>
      </c>
      <c r="F66" s="705">
        <v>4.9535356746530871E-3</v>
      </c>
    </row>
    <row r="67" spans="2:6" x14ac:dyDescent="0.25">
      <c r="B67" s="965">
        <v>43555</v>
      </c>
      <c r="C67" s="704">
        <v>42445601809.900002</v>
      </c>
      <c r="D67" s="705">
        <v>3.274000325290434E-2</v>
      </c>
      <c r="E67" s="705">
        <v>7.9377182489416137E-3</v>
      </c>
      <c r="F67" s="705">
        <v>1.2252478368588704E-2</v>
      </c>
    </row>
    <row r="68" spans="2:6" x14ac:dyDescent="0.25">
      <c r="B68" s="965">
        <v>43585</v>
      </c>
      <c r="C68" s="704">
        <v>42221244913.800003</v>
      </c>
      <c r="D68" s="705">
        <v>2.3890352365026797E-2</v>
      </c>
      <c r="E68" s="705">
        <v>1.291576706793734E-2</v>
      </c>
      <c r="F68" s="705">
        <v>1.1545543950883468E-2</v>
      </c>
    </row>
    <row r="69" spans="2:6" x14ac:dyDescent="0.25">
      <c r="B69" s="965">
        <v>43616</v>
      </c>
      <c r="C69" s="704">
        <v>42335626935.489998</v>
      </c>
      <c r="D69" s="705">
        <v>2.4364972080208963E-2</v>
      </c>
      <c r="E69" s="705">
        <v>9.354707361474042E-3</v>
      </c>
      <c r="F69" s="705">
        <v>6.3990066173920191E-3</v>
      </c>
    </row>
    <row r="70" spans="2:6" x14ac:dyDescent="0.25">
      <c r="B70" s="965">
        <v>43646</v>
      </c>
      <c r="C70" s="704">
        <v>42750024385.18</v>
      </c>
      <c r="D70" s="705">
        <v>2.446194006994095E-2</v>
      </c>
      <c r="E70" s="705">
        <v>1.3747228370871617E-2</v>
      </c>
      <c r="F70" s="705">
        <v>1.108836101594664E-2</v>
      </c>
    </row>
    <row r="71" spans="2:6" x14ac:dyDescent="0.25">
      <c r="B71" s="965">
        <v>43677</v>
      </c>
      <c r="C71" s="704">
        <v>42898649337.729996</v>
      </c>
      <c r="D71" s="705">
        <v>2.3696798565123897E-2</v>
      </c>
      <c r="E71" s="705">
        <v>1.7576586351215253E-2</v>
      </c>
      <c r="F71" s="705">
        <v>8.4020697543974333E-3</v>
      </c>
    </row>
    <row r="72" spans="2:6" x14ac:dyDescent="0.25">
      <c r="B72" s="965">
        <v>43708</v>
      </c>
      <c r="C72" s="704">
        <v>44228715794.639999</v>
      </c>
      <c r="D72" s="705">
        <v>2.2608201513176579E-2</v>
      </c>
      <c r="E72" s="705">
        <v>1.7066425193268446E-2</v>
      </c>
      <c r="F72" s="705">
        <v>1.4491873354309057E-2</v>
      </c>
    </row>
    <row r="73" spans="2:6" x14ac:dyDescent="0.25">
      <c r="B73" s="965">
        <v>43738</v>
      </c>
      <c r="C73" s="704">
        <v>44088767369.720001</v>
      </c>
      <c r="D73" s="705">
        <v>2.2272805612603849E-2</v>
      </c>
      <c r="E73" s="705">
        <v>1.3084900677707428E-2</v>
      </c>
      <c r="F73" s="705">
        <v>7.8592971089239527E-3</v>
      </c>
    </row>
    <row r="74" spans="2:6" x14ac:dyDescent="0.25">
      <c r="B74" s="965">
        <v>43769</v>
      </c>
      <c r="C74" s="704">
        <v>43867794608.080002</v>
      </c>
      <c r="D74" s="705">
        <v>2.3150284962963202E-2</v>
      </c>
      <c r="E74" s="705">
        <v>1.7948284823297918E-2</v>
      </c>
      <c r="F74" s="705">
        <v>7.7010952535272181E-3</v>
      </c>
    </row>
    <row r="75" spans="2:6" x14ac:dyDescent="0.25">
      <c r="B75" s="965">
        <v>43799</v>
      </c>
      <c r="C75" s="704">
        <v>44140133036.639999</v>
      </c>
      <c r="D75" s="705">
        <v>2.7851947376574013E-2</v>
      </c>
      <c r="E75" s="705">
        <v>1.7247817462548175E-2</v>
      </c>
      <c r="F75" s="705">
        <v>1.107153690896632E-2</v>
      </c>
    </row>
    <row r="76" spans="2:6" x14ac:dyDescent="0.25">
      <c r="B76" s="965">
        <v>43830</v>
      </c>
      <c r="C76" s="704">
        <v>44347677258.910004</v>
      </c>
      <c r="D76" s="705">
        <v>2.594858562273902E-2</v>
      </c>
      <c r="E76" s="705">
        <v>1.3186218001545406E-2</v>
      </c>
      <c r="F76" s="705">
        <v>1.4638017136767486E-2</v>
      </c>
    </row>
    <row r="77" spans="2:6" x14ac:dyDescent="0.25">
      <c r="B77" s="965">
        <v>43861</v>
      </c>
      <c r="C77" s="704">
        <v>44308861408.68</v>
      </c>
      <c r="D77" s="705">
        <v>2.5273316305292642E-2</v>
      </c>
      <c r="E77" s="705">
        <v>1.6237148825626491E-2</v>
      </c>
      <c r="F77" s="705">
        <v>8.9151910190597029E-3</v>
      </c>
    </row>
    <row r="78" spans="2:6" x14ac:dyDescent="0.25">
      <c r="B78" s="965">
        <v>43890</v>
      </c>
      <c r="C78" s="704">
        <v>44852555160.900002</v>
      </c>
      <c r="D78" s="705">
        <v>2.6038500545862788E-2</v>
      </c>
      <c r="E78" s="705">
        <v>2.4455853971647082E-2</v>
      </c>
      <c r="F78" s="705">
        <v>1.0124729227507177E-2</v>
      </c>
    </row>
    <row r="79" spans="2:6" x14ac:dyDescent="0.25">
      <c r="B79" s="965">
        <v>43921</v>
      </c>
      <c r="C79" s="704">
        <v>45465646122.849998</v>
      </c>
      <c r="D79" s="705">
        <v>4.2668832878877412E-2</v>
      </c>
      <c r="E79" s="705">
        <v>3.0943301954165284E-2</v>
      </c>
      <c r="F79" s="705">
        <v>-9.2851346687249895E-4</v>
      </c>
    </row>
    <row r="80" spans="2:6" x14ac:dyDescent="0.25">
      <c r="B80" s="965">
        <v>43951</v>
      </c>
      <c r="C80" s="704">
        <v>45429723046.900002</v>
      </c>
      <c r="D80" s="705">
        <v>4.5241735990254127E-2</v>
      </c>
      <c r="E80" s="705">
        <v>3.3421686486529455E-2</v>
      </c>
      <c r="F80" s="705">
        <v>6.9254734967425973E-3</v>
      </c>
    </row>
    <row r="81" spans="2:6" x14ac:dyDescent="0.25">
      <c r="B81" s="965">
        <v>43982</v>
      </c>
      <c r="C81" s="704">
        <v>45950319512.759995</v>
      </c>
      <c r="D81" s="705">
        <v>4.5954098322779038E-2</v>
      </c>
      <c r="E81" s="705">
        <v>4.092027295615034E-2</v>
      </c>
      <c r="F81" s="705">
        <v>1.2223121338170181E-2</v>
      </c>
    </row>
    <row r="82" spans="2:6" x14ac:dyDescent="0.25">
      <c r="B82" s="965">
        <v>44012</v>
      </c>
      <c r="C82" s="704">
        <v>46264072961.899994</v>
      </c>
      <c r="D82" s="705">
        <v>4.4487284400223648E-2</v>
      </c>
      <c r="E82" s="705">
        <v>4.2878666667976489E-2</v>
      </c>
      <c r="F82" s="705">
        <v>8.7988988626261349E-3</v>
      </c>
    </row>
    <row r="83" spans="2:6" x14ac:dyDescent="0.25">
      <c r="B83" s="965">
        <v>44043</v>
      </c>
      <c r="C83" s="704">
        <v>45927426069.290001</v>
      </c>
      <c r="D83" s="705">
        <v>3.7616680901669385E-2</v>
      </c>
      <c r="E83" s="705">
        <v>4.081624959250179E-2</v>
      </c>
      <c r="F83" s="705">
        <v>-2.7359023860169494E-3</v>
      </c>
    </row>
    <row r="84" spans="2:6" x14ac:dyDescent="0.25">
      <c r="B84" s="965">
        <v>44074</v>
      </c>
      <c r="C84" s="704">
        <v>46568437437.07</v>
      </c>
      <c r="D84" s="705">
        <v>3.2423555964150134E-2</v>
      </c>
      <c r="E84" s="705">
        <v>3.2985649801453243E-2</v>
      </c>
      <c r="F84" s="705">
        <v>-3.7208838021461159E-3</v>
      </c>
    </row>
    <row r="85" spans="2:6" x14ac:dyDescent="0.25">
      <c r="B85" s="965">
        <v>44104</v>
      </c>
      <c r="C85" s="704">
        <v>46577370701.669998</v>
      </c>
      <c r="D85" s="705">
        <v>3.5041119983341716E-2</v>
      </c>
      <c r="E85" s="705">
        <v>3.2801866491582607E-2</v>
      </c>
      <c r="F85" s="705">
        <v>2.1537070295871842E-3</v>
      </c>
    </row>
    <row r="86" spans="2:6" x14ac:dyDescent="0.25">
      <c r="B86" s="965">
        <v>44135</v>
      </c>
      <c r="C86" s="704">
        <v>46933072984.589996</v>
      </c>
      <c r="D86" s="705">
        <v>3.5119568919615436E-2</v>
      </c>
      <c r="E86" s="705">
        <v>3.5300155738277626E-2</v>
      </c>
      <c r="F86" s="705">
        <v>3.4462851996702429E-3</v>
      </c>
    </row>
    <row r="87" spans="2:6" x14ac:dyDescent="0.25">
      <c r="B87" s="965">
        <v>44165</v>
      </c>
      <c r="C87" s="704">
        <v>47082379527.449997</v>
      </c>
      <c r="D87" s="705">
        <v>3.3112334337931475E-2</v>
      </c>
      <c r="E87" s="705">
        <v>3.9858647347745406E-2</v>
      </c>
      <c r="F87" s="705">
        <v>-1.3450364807627089E-3</v>
      </c>
    </row>
    <row r="88" spans="2:6" x14ac:dyDescent="0.25">
      <c r="B88" s="965">
        <v>44196</v>
      </c>
      <c r="C88" s="704">
        <v>48093769388.729996</v>
      </c>
      <c r="D88" s="705">
        <v>3.7714342546857162E-2</v>
      </c>
      <c r="E88" s="705">
        <v>3.8580522731576597E-2</v>
      </c>
      <c r="F88" s="705">
        <v>-5.5818427802837378E-3</v>
      </c>
    </row>
    <row r="89" spans="2:6" x14ac:dyDescent="0.25">
      <c r="B89" s="965">
        <v>44227</v>
      </c>
      <c r="C89" s="704">
        <v>47858911904.110001</v>
      </c>
      <c r="D89" s="705">
        <v>4.4156690172740869E-2</v>
      </c>
      <c r="E89" s="705">
        <v>3.7777209795377256E-2</v>
      </c>
      <c r="F89" s="705">
        <v>2.2869962641411693E-3</v>
      </c>
    </row>
    <row r="90" spans="2:6" x14ac:dyDescent="0.25">
      <c r="B90" s="965">
        <v>44255</v>
      </c>
      <c r="C90" s="704">
        <v>47998818578.309998</v>
      </c>
      <c r="D90" s="705">
        <v>4.831513103648373E-2</v>
      </c>
      <c r="E90" s="705">
        <v>3.173730963650713E-2</v>
      </c>
      <c r="F90" s="705">
        <v>-2.1739268387322686E-3</v>
      </c>
    </row>
    <row r="91" spans="2:6" x14ac:dyDescent="0.25">
      <c r="B91" s="965">
        <v>44286</v>
      </c>
      <c r="C91" s="704">
        <v>48326310057.959999</v>
      </c>
      <c r="D91" s="705">
        <v>3.326153787331694E-2</v>
      </c>
      <c r="E91" s="705">
        <v>2.8203061619871288E-2</v>
      </c>
      <c r="F91" s="705">
        <v>3.369919057919145E-3</v>
      </c>
    </row>
    <row r="92" spans="2:6" x14ac:dyDescent="0.25">
      <c r="B92" s="965">
        <v>44316</v>
      </c>
      <c r="C92" s="704">
        <v>48849924963.090004</v>
      </c>
      <c r="D92" s="705">
        <v>3.4529183677183835E-2</v>
      </c>
      <c r="E92" s="705">
        <v>2.8011877447860347E-2</v>
      </c>
      <c r="F92" s="705">
        <v>-2.1788128337875581E-3</v>
      </c>
    </row>
    <row r="93" spans="2:6" x14ac:dyDescent="0.25">
      <c r="B93" s="965">
        <v>44347</v>
      </c>
      <c r="C93" s="704">
        <v>48893136035.440002</v>
      </c>
      <c r="D93" s="705">
        <v>3.6991432609255102E-2</v>
      </c>
      <c r="E93" s="705">
        <v>2.2555308710795662E-2</v>
      </c>
      <c r="F93" s="705">
        <v>-4.7811184126585454E-3</v>
      </c>
    </row>
    <row r="94" spans="2:6" x14ac:dyDescent="0.25">
      <c r="B94" s="965">
        <v>44377</v>
      </c>
      <c r="C94" s="704">
        <v>49412180118.760002</v>
      </c>
      <c r="D94" s="705">
        <v>4.2005459634745265E-2</v>
      </c>
      <c r="E94" s="705">
        <v>1.9807546580143689E-2</v>
      </c>
      <c r="F94" s="705">
        <v>-7.0383013356424343E-3</v>
      </c>
    </row>
    <row r="95" spans="2:6" x14ac:dyDescent="0.25">
      <c r="B95" s="965">
        <v>44408</v>
      </c>
      <c r="C95" s="704">
        <v>50572058599.880005</v>
      </c>
      <c r="D95" s="705">
        <v>5.3506688332860639E-2</v>
      </c>
      <c r="E95" s="705">
        <v>3.0241039109498526E-2</v>
      </c>
      <c r="F95" s="705">
        <v>7.5478282272342257E-3</v>
      </c>
    </row>
    <row r="96" spans="2:6" x14ac:dyDescent="0.25">
      <c r="B96" s="965">
        <v>44439</v>
      </c>
      <c r="C96" s="704">
        <v>51619780759.059998</v>
      </c>
      <c r="D96" s="705">
        <v>5.3634818995918425E-2</v>
      </c>
      <c r="E96" s="705">
        <v>3.9174238794145395E-2</v>
      </c>
      <c r="F96" s="705">
        <v>1.4900780899889663E-3</v>
      </c>
    </row>
    <row r="97" spans="2:6" x14ac:dyDescent="0.25">
      <c r="B97" s="965">
        <v>44469</v>
      </c>
      <c r="C97" s="704">
        <v>51645029689.07</v>
      </c>
      <c r="D97" s="705">
        <v>5.6121076193901075E-2</v>
      </c>
      <c r="E97" s="705">
        <v>4.1799239215325586E-2</v>
      </c>
      <c r="F97" s="705">
        <v>1.9976195297916229E-3</v>
      </c>
    </row>
    <row r="98" spans="2:6" x14ac:dyDescent="0.25">
      <c r="B98" s="965">
        <v>44500</v>
      </c>
      <c r="C98" s="704">
        <v>51939878386.629997</v>
      </c>
      <c r="D98" s="705">
        <v>6.0190334260608352E-2</v>
      </c>
      <c r="E98" s="705">
        <v>3.8276511918787857E-2</v>
      </c>
      <c r="F98" s="705">
        <v>3.2417540824560007E-3</v>
      </c>
    </row>
    <row r="99" spans="2:6" x14ac:dyDescent="0.25">
      <c r="B99" s="965">
        <v>44530</v>
      </c>
      <c r="C99" s="704">
        <v>52135776094.120003</v>
      </c>
      <c r="D99" s="705">
        <v>6.3718513493799284E-2</v>
      </c>
      <c r="E99" s="705">
        <v>3.4152653218652823E-2</v>
      </c>
      <c r="F99" s="705">
        <v>3.3339490874390353E-3</v>
      </c>
    </row>
    <row r="100" spans="2:6" x14ac:dyDescent="0.25">
      <c r="B100" s="965">
        <v>44561</v>
      </c>
      <c r="C100" s="704">
        <v>52370087665.409996</v>
      </c>
      <c r="D100" s="705">
        <v>6.1771857653273643E-2</v>
      </c>
      <c r="E100" s="705">
        <v>3.8399177754255213E-2</v>
      </c>
      <c r="F100" s="705">
        <v>1.8490932401492982E-3</v>
      </c>
    </row>
    <row r="101" spans="2:6" x14ac:dyDescent="0.25">
      <c r="B101" s="965">
        <v>44592</v>
      </c>
      <c r="C101" s="704">
        <v>52563452447.419998</v>
      </c>
      <c r="D101" s="705">
        <v>6.2826320800281013E-2</v>
      </c>
      <c r="E101" s="705">
        <v>3.3604484895568346E-2</v>
      </c>
      <c r="F101" s="705">
        <v>2.6426373237110443E-3</v>
      </c>
    </row>
    <row r="102" spans="2:6" x14ac:dyDescent="0.25">
      <c r="B102" s="965">
        <v>44620</v>
      </c>
      <c r="C102" s="704">
        <v>52704670856.760002</v>
      </c>
      <c r="D102" s="705">
        <v>6.152530795965231E-2</v>
      </c>
      <c r="E102" s="705">
        <v>3.4877799207676738E-2</v>
      </c>
      <c r="F102" s="705">
        <v>4.0531839466547495E-3</v>
      </c>
    </row>
    <row r="103" spans="2:6" x14ac:dyDescent="0.25">
      <c r="B103" s="965">
        <v>44651</v>
      </c>
      <c r="C103" s="704">
        <v>52656269176.75</v>
      </c>
      <c r="D103" s="705">
        <v>5.8585621916185479E-2</v>
      </c>
      <c r="E103" s="705">
        <v>3.0544211235032356E-2</v>
      </c>
      <c r="F103" s="705">
        <v>2.989174037635971E-3</v>
      </c>
    </row>
    <row r="104" spans="2:6" x14ac:dyDescent="0.25">
      <c r="B104" s="965">
        <v>44681</v>
      </c>
      <c r="C104" s="704">
        <v>53209995672.190002</v>
      </c>
      <c r="D104" s="705">
        <v>6.097225433857846E-2</v>
      </c>
      <c r="E104" s="705">
        <v>3.1781107959593428E-2</v>
      </c>
      <c r="F104" s="705">
        <v>4.9452558758796387E-3</v>
      </c>
    </row>
    <row r="105" spans="2:6" x14ac:dyDescent="0.25">
      <c r="B105" s="965">
        <v>44712</v>
      </c>
      <c r="C105" s="704">
        <v>54118082893.120003</v>
      </c>
      <c r="D105" s="705">
        <v>5.8615827800504644E-2</v>
      </c>
      <c r="E105" s="705">
        <v>3.214089979585124E-2</v>
      </c>
      <c r="F105" s="705">
        <v>6.5440629109590866E-3</v>
      </c>
    </row>
    <row r="106" spans="2:6" x14ac:dyDescent="0.25">
      <c r="B106" s="965">
        <v>44742</v>
      </c>
      <c r="C106" s="704">
        <v>55498767392.150002</v>
      </c>
      <c r="D106" s="705">
        <v>6.4509300659652699E-2</v>
      </c>
      <c r="E106" s="705">
        <v>4.9298199556776175E-2</v>
      </c>
      <c r="F106" s="705">
        <v>8.8772260840493302E-3</v>
      </c>
    </row>
    <row r="107" spans="2:6" x14ac:dyDescent="0.25">
      <c r="B107" s="965">
        <v>44773</v>
      </c>
      <c r="C107" s="704">
        <v>57274880223.900002</v>
      </c>
      <c r="D107" s="705">
        <v>6.5493577080681931E-2</v>
      </c>
      <c r="E107" s="705">
        <v>5.6066563893579113E-2</v>
      </c>
      <c r="F107" s="705">
        <v>7.2251194455205895E-3</v>
      </c>
    </row>
    <row r="108" spans="2:6" x14ac:dyDescent="0.25">
      <c r="B108" s="965">
        <v>44804</v>
      </c>
      <c r="C108" s="704">
        <v>58238049044.799995</v>
      </c>
      <c r="D108" s="705">
        <v>6.854943173056656E-2</v>
      </c>
      <c r="E108" s="705">
        <v>5.3766885579281984E-2</v>
      </c>
      <c r="F108" s="705">
        <v>9.1761975197243301E-3</v>
      </c>
    </row>
    <row r="109" spans="2:6" x14ac:dyDescent="0.25">
      <c r="B109" s="965">
        <v>44834</v>
      </c>
      <c r="C109" s="704">
        <v>58457301157.669998</v>
      </c>
      <c r="D109" s="705">
        <v>7.1367428314985548E-2</v>
      </c>
      <c r="E109" s="705">
        <v>5.2348081334188189E-2</v>
      </c>
      <c r="F109" s="705">
        <v>7.0120049290365877E-3</v>
      </c>
    </row>
    <row r="110" spans="2:6" x14ac:dyDescent="0.25">
      <c r="B110" s="965">
        <v>44865</v>
      </c>
      <c r="C110" s="704">
        <v>58432536695.789993</v>
      </c>
      <c r="D110" s="705">
        <v>6.8705340545783603E-2</v>
      </c>
      <c r="E110" s="705">
        <v>4.1071866649751966E-2</v>
      </c>
      <c r="F110" s="705">
        <v>8.200703359167727E-3</v>
      </c>
    </row>
    <row r="111" spans="2:6" x14ac:dyDescent="0.25">
      <c r="B111" s="965">
        <v>44895</v>
      </c>
      <c r="C111" s="704">
        <v>58704379427.769997</v>
      </c>
      <c r="D111" s="705">
        <v>6.9430088889541816E-2</v>
      </c>
      <c r="E111" s="705">
        <v>3.4940695374926098E-2</v>
      </c>
      <c r="F111" s="705">
        <v>1.3544665503879257E-2</v>
      </c>
    </row>
    <row r="112" spans="2:6" x14ac:dyDescent="0.25">
      <c r="B112" s="965">
        <v>44926</v>
      </c>
      <c r="C112" s="704">
        <v>60361640604.549995</v>
      </c>
      <c r="D112" s="705">
        <v>8.5884090809737856E-2</v>
      </c>
      <c r="E112" s="705">
        <v>4.5375479791291945E-2</v>
      </c>
      <c r="F112" s="705">
        <v>1.4650306966103362E-2</v>
      </c>
    </row>
    <row r="113" spans="2:6" x14ac:dyDescent="0.25">
      <c r="B113" s="965">
        <v>44957</v>
      </c>
      <c r="C113" s="704">
        <v>58753371874.449997</v>
      </c>
      <c r="D113" s="705">
        <v>8.0145726981576404E-2</v>
      </c>
      <c r="E113" s="705">
        <v>3.6353448333734613E-2</v>
      </c>
      <c r="F113" s="705">
        <v>1.4164873939830899E-2</v>
      </c>
    </row>
    <row r="114" spans="2:6" x14ac:dyDescent="0.25">
      <c r="B114" s="965">
        <v>44985</v>
      </c>
      <c r="C114" s="704">
        <v>57985664480.630005</v>
      </c>
      <c r="D114" s="705">
        <v>5.8742608117111392E-2</v>
      </c>
      <c r="E114" s="705">
        <v>3.7022859292550274E-2</v>
      </c>
      <c r="F114" s="705">
        <v>1.3735686708441833E-2</v>
      </c>
    </row>
    <row r="115" spans="2:6" x14ac:dyDescent="0.25">
      <c r="B115" s="966">
        <v>45016</v>
      </c>
      <c r="C115" s="706">
        <v>56855706586.050003</v>
      </c>
      <c r="D115" s="707">
        <v>5.4364639548256828E-2</v>
      </c>
      <c r="E115" s="707">
        <v>3.4718702064771637E-2</v>
      </c>
      <c r="F115" s="707">
        <v>1.4516098900100185E-2</v>
      </c>
    </row>
    <row r="116" spans="2:6" x14ac:dyDescent="0.25">
      <c r="B116" s="694" t="s">
        <v>419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4"/>
  <dimension ref="B2:F205"/>
  <sheetViews>
    <sheetView workbookViewId="0">
      <selection activeCell="L7" sqref="L7"/>
    </sheetView>
  </sheetViews>
  <sheetFormatPr defaultColWidth="9.140625" defaultRowHeight="15" x14ac:dyDescent="0.25"/>
  <cols>
    <col min="1" max="3" width="9.140625" style="35"/>
    <col min="4" max="4" width="12.7109375" style="35" customWidth="1"/>
    <col min="5" max="5" width="13.140625" style="35" customWidth="1"/>
    <col min="6" max="6" width="9.7109375" style="35" customWidth="1"/>
    <col min="7" max="16384" width="9.140625" style="35"/>
  </cols>
  <sheetData>
    <row r="2" spans="2:6" ht="15.75" x14ac:dyDescent="0.25">
      <c r="B2" s="6" t="s">
        <v>294</v>
      </c>
    </row>
    <row r="3" spans="2:6" x14ac:dyDescent="0.25">
      <c r="B3" s="79" t="s">
        <v>523</v>
      </c>
    </row>
    <row r="4" spans="2:6" x14ac:dyDescent="0.25">
      <c r="B4" s="47"/>
      <c r="C4" s="117"/>
      <c r="D4" s="117"/>
      <c r="E4" s="117"/>
      <c r="F4" s="117"/>
    </row>
    <row r="5" spans="2:6" ht="22.5" x14ac:dyDescent="0.25">
      <c r="B5" s="1049" t="s">
        <v>266</v>
      </c>
      <c r="C5" s="107" t="s">
        <v>257</v>
      </c>
      <c r="D5" s="107" t="s">
        <v>258</v>
      </c>
      <c r="E5" s="107" t="s">
        <v>968</v>
      </c>
      <c r="F5" s="107" t="s">
        <v>6</v>
      </c>
    </row>
    <row r="6" spans="2:6" ht="16.5" customHeight="1" x14ac:dyDescent="0.25">
      <c r="B6" s="1049"/>
      <c r="C6" s="1051" t="s">
        <v>295</v>
      </c>
      <c r="D6" s="1051"/>
      <c r="E6" s="1051"/>
      <c r="F6" s="1051"/>
    </row>
    <row r="7" spans="2:6" s="42" customFormat="1" ht="18" customHeight="1" x14ac:dyDescent="0.25">
      <c r="B7" s="1050"/>
      <c r="C7" s="1052" t="s">
        <v>280</v>
      </c>
      <c r="D7" s="1052"/>
      <c r="E7" s="1052"/>
      <c r="F7" s="1052"/>
    </row>
    <row r="8" spans="2:6" x14ac:dyDescent="0.25">
      <c r="B8" s="887">
        <v>39113</v>
      </c>
      <c r="C8" s="53">
        <v>4.7516999999999996</v>
      </c>
      <c r="D8" s="53">
        <v>4.0279999999999996</v>
      </c>
      <c r="E8" s="53">
        <v>4.8754999999999997</v>
      </c>
      <c r="F8" s="53">
        <v>1.7070000000000001</v>
      </c>
    </row>
    <row r="9" spans="2:6" x14ac:dyDescent="0.25">
      <c r="B9" s="887">
        <v>39141</v>
      </c>
      <c r="C9" s="53">
        <v>4.7186000000000003</v>
      </c>
      <c r="D9" s="53">
        <v>4.0519999999999996</v>
      </c>
      <c r="E9" s="53">
        <v>4.9206000000000003</v>
      </c>
      <c r="F9" s="53">
        <v>1.708</v>
      </c>
    </row>
    <row r="10" spans="2:6" x14ac:dyDescent="0.25">
      <c r="B10" s="887">
        <v>39171</v>
      </c>
      <c r="C10" s="53">
        <v>4.5571999999999999</v>
      </c>
      <c r="D10" s="53">
        <v>3.952</v>
      </c>
      <c r="E10" s="53">
        <v>4.8315000000000001</v>
      </c>
      <c r="F10" s="53">
        <v>1.62</v>
      </c>
    </row>
    <row r="11" spans="2:6" x14ac:dyDescent="0.25">
      <c r="B11" s="887">
        <v>39202</v>
      </c>
      <c r="C11" s="53">
        <v>4.6851000000000003</v>
      </c>
      <c r="D11" s="53">
        <v>4.1559999999999997</v>
      </c>
      <c r="E11" s="53">
        <v>5.0461</v>
      </c>
      <c r="F11" s="53">
        <v>1.677</v>
      </c>
    </row>
    <row r="12" spans="2:6" x14ac:dyDescent="0.25">
      <c r="B12" s="887">
        <v>39233</v>
      </c>
      <c r="C12" s="53">
        <v>4.7443999999999997</v>
      </c>
      <c r="D12" s="53">
        <v>4.2930000000000001</v>
      </c>
      <c r="E12" s="53">
        <v>5.1561000000000003</v>
      </c>
      <c r="F12" s="53">
        <v>1.6759999999999999</v>
      </c>
    </row>
    <row r="13" spans="2:6" x14ac:dyDescent="0.25">
      <c r="B13" s="887">
        <v>39262</v>
      </c>
      <c r="C13" s="53">
        <v>5.1007999999999996</v>
      </c>
      <c r="D13" s="53">
        <v>4.5830000000000002</v>
      </c>
      <c r="E13" s="53">
        <v>5.4268999999999998</v>
      </c>
      <c r="F13" s="53">
        <v>1.8959999999999999</v>
      </c>
    </row>
    <row r="14" spans="2:6" x14ac:dyDescent="0.25">
      <c r="B14" s="887">
        <v>39294</v>
      </c>
      <c r="C14" s="53">
        <v>4.9893999999999998</v>
      </c>
      <c r="D14" s="53">
        <v>4.516</v>
      </c>
      <c r="E14" s="53">
        <v>5.3905000000000003</v>
      </c>
      <c r="F14" s="53">
        <v>1.893</v>
      </c>
    </row>
    <row r="15" spans="2:6" x14ac:dyDescent="0.25">
      <c r="B15" s="887">
        <v>39325</v>
      </c>
      <c r="C15" s="53">
        <v>4.6753999999999998</v>
      </c>
      <c r="D15" s="53">
        <v>4.3029999999999999</v>
      </c>
      <c r="E15" s="53">
        <v>5.1322000000000001</v>
      </c>
      <c r="F15" s="53">
        <v>1.6679999999999999</v>
      </c>
    </row>
    <row r="16" spans="2:6" x14ac:dyDescent="0.25">
      <c r="B16" s="887">
        <v>39353</v>
      </c>
      <c r="C16" s="53">
        <v>4.5136000000000003</v>
      </c>
      <c r="D16" s="53">
        <v>4.242</v>
      </c>
      <c r="E16" s="53">
        <v>4.99</v>
      </c>
      <c r="F16" s="53">
        <v>1.6120000000000001</v>
      </c>
    </row>
    <row r="17" spans="2:6" x14ac:dyDescent="0.25">
      <c r="B17" s="887">
        <v>39386</v>
      </c>
      <c r="C17" s="53">
        <v>4.5190999999999999</v>
      </c>
      <c r="D17" s="53">
        <v>4.2930000000000001</v>
      </c>
      <c r="E17" s="53">
        <v>4.9454000000000002</v>
      </c>
      <c r="F17" s="53">
        <v>1.663</v>
      </c>
    </row>
    <row r="18" spans="2:6" x14ac:dyDescent="0.25">
      <c r="B18" s="887">
        <v>39416</v>
      </c>
      <c r="C18" s="53">
        <v>4.1399999999999997</v>
      </c>
      <c r="D18" s="53">
        <v>4.1020000000000003</v>
      </c>
      <c r="E18" s="53">
        <v>4.6962999999999999</v>
      </c>
      <c r="F18" s="53">
        <v>1.512</v>
      </c>
    </row>
    <row r="19" spans="2:6" x14ac:dyDescent="0.25">
      <c r="B19" s="887">
        <v>39447</v>
      </c>
      <c r="C19" s="53">
        <v>4.0933000000000002</v>
      </c>
      <c r="D19" s="53">
        <v>4.2430000000000003</v>
      </c>
      <c r="E19" s="53">
        <v>4.6387999999999998</v>
      </c>
      <c r="F19" s="53">
        <v>1.5369999999999999</v>
      </c>
    </row>
    <row r="20" spans="2:6" x14ac:dyDescent="0.25">
      <c r="B20" s="887">
        <v>39478</v>
      </c>
      <c r="C20" s="53">
        <v>3.7233999999999998</v>
      </c>
      <c r="D20" s="53">
        <v>4.0449999999999999</v>
      </c>
      <c r="E20" s="53">
        <v>4.452</v>
      </c>
      <c r="F20" s="53">
        <v>1.4259999999999999</v>
      </c>
    </row>
    <row r="21" spans="2:6" x14ac:dyDescent="0.25">
      <c r="B21" s="887">
        <v>39507</v>
      </c>
      <c r="C21" s="53">
        <v>3.7281</v>
      </c>
      <c r="D21" s="53">
        <v>3.9620000000000002</v>
      </c>
      <c r="E21" s="53">
        <v>4.5831999999999997</v>
      </c>
      <c r="F21" s="53">
        <v>1.4490000000000001</v>
      </c>
    </row>
    <row r="22" spans="2:6" x14ac:dyDescent="0.25">
      <c r="B22" s="887">
        <v>39538</v>
      </c>
      <c r="C22" s="53">
        <v>3.4828000000000001</v>
      </c>
      <c r="D22" s="53">
        <v>3.8050000000000002</v>
      </c>
      <c r="E22" s="53">
        <v>4.3700999999999999</v>
      </c>
      <c r="F22" s="53">
        <v>1.3089999999999999</v>
      </c>
    </row>
    <row r="23" spans="2:6" x14ac:dyDescent="0.25">
      <c r="B23" s="887">
        <v>39568</v>
      </c>
      <c r="C23" s="53">
        <v>3.6467000000000001</v>
      </c>
      <c r="D23" s="53">
        <v>4.0529999999999999</v>
      </c>
      <c r="E23" s="53">
        <v>4.5747</v>
      </c>
      <c r="F23" s="53">
        <v>1.4279999999999999</v>
      </c>
    </row>
    <row r="24" spans="2:6" x14ac:dyDescent="0.25">
      <c r="B24" s="887">
        <v>39598</v>
      </c>
      <c r="C24" s="53">
        <v>3.8698999999999999</v>
      </c>
      <c r="D24" s="53">
        <v>4.2050000000000001</v>
      </c>
      <c r="E24" s="53">
        <v>4.8014999999999999</v>
      </c>
      <c r="F24" s="53">
        <v>1.6759999999999999</v>
      </c>
    </row>
    <row r="25" spans="2:6" x14ac:dyDescent="0.25">
      <c r="B25" s="887">
        <v>39629</v>
      </c>
      <c r="C25" s="53">
        <v>4.0810000000000004</v>
      </c>
      <c r="D25" s="53">
        <v>4.5469999999999997</v>
      </c>
      <c r="E25" s="53">
        <v>5.1079999999999997</v>
      </c>
      <c r="F25" s="53">
        <v>1.7589999999999999</v>
      </c>
    </row>
    <row r="26" spans="2:6" x14ac:dyDescent="0.25">
      <c r="B26" s="887">
        <v>39660</v>
      </c>
      <c r="C26" s="53">
        <v>3.9702999999999999</v>
      </c>
      <c r="D26" s="53">
        <v>4.4980000000000002</v>
      </c>
      <c r="E26" s="53">
        <v>4.9512999999999998</v>
      </c>
      <c r="F26" s="53">
        <v>1.6080000000000001</v>
      </c>
    </row>
    <row r="27" spans="2:6" x14ac:dyDescent="0.25">
      <c r="B27" s="887">
        <v>39689</v>
      </c>
      <c r="C27" s="53">
        <v>3.8759999999999999</v>
      </c>
      <c r="D27" s="53">
        <v>4.2149999999999999</v>
      </c>
      <c r="E27" s="53">
        <v>4.6269999999999998</v>
      </c>
      <c r="F27" s="53">
        <v>1.4650000000000001</v>
      </c>
    </row>
    <row r="28" spans="2:6" x14ac:dyDescent="0.25">
      <c r="B28" s="887">
        <v>39721</v>
      </c>
      <c r="C28" s="53">
        <v>3.6789999999999998</v>
      </c>
      <c r="D28" s="53">
        <v>4.1029999999999998</v>
      </c>
      <c r="E28" s="53">
        <v>4.4974999999999996</v>
      </c>
      <c r="F28" s="53">
        <v>1.496</v>
      </c>
    </row>
    <row r="29" spans="2:6" x14ac:dyDescent="0.25">
      <c r="B29" s="887">
        <v>39752</v>
      </c>
      <c r="C29" s="53">
        <v>3.7797999999999998</v>
      </c>
      <c r="D29" s="53">
        <v>3.899</v>
      </c>
      <c r="E29" s="53">
        <v>4.4767000000000001</v>
      </c>
      <c r="F29" s="53">
        <v>1.5129999999999999</v>
      </c>
    </row>
    <row r="30" spans="2:6" x14ac:dyDescent="0.25">
      <c r="B30" s="887">
        <v>39780</v>
      </c>
      <c r="C30" s="53">
        <v>3.4779</v>
      </c>
      <c r="D30" s="53">
        <v>3.5670000000000002</v>
      </c>
      <c r="E30" s="53">
        <v>4.0857999999999999</v>
      </c>
      <c r="F30" s="53">
        <v>1.468</v>
      </c>
    </row>
    <row r="31" spans="2:6" x14ac:dyDescent="0.25">
      <c r="B31" s="887">
        <v>39813</v>
      </c>
      <c r="C31" s="53">
        <v>2.3875000000000002</v>
      </c>
      <c r="D31" s="53">
        <v>3.056</v>
      </c>
      <c r="E31" s="53">
        <v>3.3239999999999998</v>
      </c>
      <c r="F31" s="53">
        <v>1.3120000000000001</v>
      </c>
    </row>
    <row r="32" spans="2:6" x14ac:dyDescent="0.25">
      <c r="B32" s="887">
        <v>39843</v>
      </c>
      <c r="C32" s="53">
        <v>2.4603000000000002</v>
      </c>
      <c r="D32" s="53">
        <v>3.085</v>
      </c>
      <c r="E32" s="53">
        <v>3.3633000000000002</v>
      </c>
      <c r="F32" s="53">
        <v>1.2470000000000001</v>
      </c>
    </row>
    <row r="33" spans="2:6" x14ac:dyDescent="0.25">
      <c r="B33" s="887">
        <v>39871</v>
      </c>
      <c r="C33" s="53">
        <v>2.8540999999999999</v>
      </c>
      <c r="D33" s="53">
        <v>3.1579999999999999</v>
      </c>
      <c r="E33" s="53">
        <v>3.5975999999999999</v>
      </c>
      <c r="F33" s="53">
        <v>1.2969999999999999</v>
      </c>
    </row>
    <row r="34" spans="2:6" x14ac:dyDescent="0.25">
      <c r="B34" s="887">
        <v>39903</v>
      </c>
      <c r="C34" s="53">
        <v>2.8020999999999998</v>
      </c>
      <c r="D34" s="53">
        <v>3.0619999999999998</v>
      </c>
      <c r="E34" s="53">
        <v>3.1993999999999998</v>
      </c>
      <c r="F34" s="53">
        <v>1.3069999999999999</v>
      </c>
    </row>
    <row r="35" spans="2:6" x14ac:dyDescent="0.25">
      <c r="B35" s="887">
        <v>39933</v>
      </c>
      <c r="C35" s="53">
        <v>2.8967999999999998</v>
      </c>
      <c r="D35" s="53">
        <v>3.1859999999999999</v>
      </c>
      <c r="E35" s="53">
        <v>3.3618999999999999</v>
      </c>
      <c r="F35" s="53">
        <v>1.4419999999999999</v>
      </c>
    </row>
    <row r="36" spans="2:6" x14ac:dyDescent="0.25">
      <c r="B36" s="887">
        <v>39962</v>
      </c>
      <c r="C36" s="53">
        <v>3.2957000000000001</v>
      </c>
      <c r="D36" s="53">
        <v>3.4159999999999999</v>
      </c>
      <c r="E36" s="53">
        <v>3.6273</v>
      </c>
      <c r="F36" s="53">
        <v>1.4410000000000001</v>
      </c>
    </row>
    <row r="37" spans="2:6" x14ac:dyDescent="0.25">
      <c r="B37" s="887">
        <v>39994</v>
      </c>
      <c r="C37" s="53">
        <v>3.7010000000000001</v>
      </c>
      <c r="D37" s="53">
        <v>3.55</v>
      </c>
      <c r="E37" s="53">
        <v>3.8193999999999999</v>
      </c>
      <c r="F37" s="53">
        <v>1.4750000000000001</v>
      </c>
    </row>
    <row r="38" spans="2:6" x14ac:dyDescent="0.25">
      <c r="B38" s="887">
        <v>40025</v>
      </c>
      <c r="C38" s="53">
        <v>3.532</v>
      </c>
      <c r="D38" s="53">
        <v>3.3639999999999999</v>
      </c>
      <c r="E38" s="53">
        <v>3.8062</v>
      </c>
      <c r="F38" s="53">
        <v>1.351</v>
      </c>
    </row>
    <row r="39" spans="2:6" x14ac:dyDescent="0.25">
      <c r="B39" s="887">
        <v>40056</v>
      </c>
      <c r="C39" s="53">
        <v>3.5739999999999998</v>
      </c>
      <c r="D39" s="53">
        <v>3.3340000000000001</v>
      </c>
      <c r="E39" s="53">
        <v>3.6869999999999998</v>
      </c>
      <c r="F39" s="53">
        <v>1.381</v>
      </c>
    </row>
    <row r="40" spans="2:6" x14ac:dyDescent="0.25">
      <c r="B40" s="887">
        <v>40086</v>
      </c>
      <c r="C40" s="53">
        <v>3.3931</v>
      </c>
      <c r="D40" s="53">
        <v>3.2909999999999999</v>
      </c>
      <c r="E40" s="53">
        <v>3.6573000000000002</v>
      </c>
      <c r="F40" s="53">
        <v>1.325</v>
      </c>
    </row>
    <row r="41" spans="2:6" x14ac:dyDescent="0.25">
      <c r="B41" s="887">
        <v>40116</v>
      </c>
      <c r="C41" s="53">
        <v>3.3637000000000001</v>
      </c>
      <c r="D41" s="53">
        <v>3.2320000000000002</v>
      </c>
      <c r="E41" s="53">
        <v>3.5371000000000001</v>
      </c>
      <c r="F41" s="53">
        <v>1.3340000000000001</v>
      </c>
    </row>
    <row r="42" spans="2:6" x14ac:dyDescent="0.25">
      <c r="B42" s="887">
        <v>40147</v>
      </c>
      <c r="C42" s="53">
        <v>3.383</v>
      </c>
      <c r="D42" s="53">
        <v>3.282</v>
      </c>
      <c r="E42" s="53">
        <v>3.7058</v>
      </c>
      <c r="F42" s="53">
        <v>1.357</v>
      </c>
    </row>
    <row r="43" spans="2:6" x14ac:dyDescent="0.25">
      <c r="B43" s="887">
        <v>40178</v>
      </c>
      <c r="C43" s="53">
        <v>3.5880999999999998</v>
      </c>
      <c r="D43" s="53">
        <v>3.234</v>
      </c>
      <c r="E43" s="53">
        <v>3.8411</v>
      </c>
      <c r="F43" s="53">
        <v>1.2709999999999999</v>
      </c>
    </row>
    <row r="44" spans="2:6" x14ac:dyDescent="0.25">
      <c r="B44" s="887">
        <v>40207</v>
      </c>
      <c r="C44" s="53">
        <v>3.7113</v>
      </c>
      <c r="D44" s="53">
        <v>3.286</v>
      </c>
      <c r="E44" s="53">
        <v>3.9666999999999999</v>
      </c>
      <c r="F44" s="53">
        <v>1.3360000000000001</v>
      </c>
    </row>
    <row r="45" spans="2:6" x14ac:dyDescent="0.25">
      <c r="B45" s="887">
        <v>40235</v>
      </c>
      <c r="C45" s="53">
        <v>3.6768000000000001</v>
      </c>
      <c r="D45" s="53">
        <v>3.1859999999999999</v>
      </c>
      <c r="E45" s="53">
        <v>4.0175999999999998</v>
      </c>
      <c r="F45" s="53">
        <v>1.341</v>
      </c>
    </row>
    <row r="46" spans="2:6" x14ac:dyDescent="0.25">
      <c r="B46" s="887">
        <v>40268</v>
      </c>
      <c r="C46" s="53">
        <v>3.7168999999999999</v>
      </c>
      <c r="D46" s="53">
        <v>3.1269999999999998</v>
      </c>
      <c r="E46" s="53">
        <v>4.0214999999999996</v>
      </c>
      <c r="F46" s="53">
        <v>1.351</v>
      </c>
    </row>
    <row r="47" spans="2:6" x14ac:dyDescent="0.25">
      <c r="B47" s="887">
        <v>40298</v>
      </c>
      <c r="C47" s="53">
        <v>3.8199000000000001</v>
      </c>
      <c r="D47" s="53">
        <v>3.0880000000000001</v>
      </c>
      <c r="E47" s="53">
        <v>3.9897999999999998</v>
      </c>
      <c r="F47" s="53">
        <v>1.3520000000000001</v>
      </c>
    </row>
    <row r="48" spans="2:6" x14ac:dyDescent="0.25">
      <c r="B48" s="887">
        <v>40329</v>
      </c>
      <c r="C48" s="53">
        <v>3.3988</v>
      </c>
      <c r="D48" s="53">
        <v>2.802</v>
      </c>
      <c r="E48" s="53">
        <v>3.7170000000000001</v>
      </c>
      <c r="F48" s="53">
        <v>1.2789999999999999</v>
      </c>
    </row>
    <row r="49" spans="2:6" x14ac:dyDescent="0.25">
      <c r="B49" s="887">
        <v>40359</v>
      </c>
      <c r="C49" s="53">
        <v>3.1871</v>
      </c>
      <c r="D49" s="53">
        <v>2.629</v>
      </c>
      <c r="E49" s="53">
        <v>3.4862000000000002</v>
      </c>
      <c r="F49" s="53">
        <v>1.2110000000000001</v>
      </c>
    </row>
    <row r="50" spans="2:6" x14ac:dyDescent="0.25">
      <c r="B50" s="887">
        <v>40389</v>
      </c>
      <c r="C50" s="53">
        <v>2.9842</v>
      </c>
      <c r="D50" s="53">
        <v>2.6480000000000001</v>
      </c>
      <c r="E50" s="53">
        <v>3.3755000000000002</v>
      </c>
      <c r="F50" s="53">
        <v>1.1040000000000001</v>
      </c>
    </row>
    <row r="51" spans="2:6" x14ac:dyDescent="0.25">
      <c r="B51" s="887">
        <v>40421</v>
      </c>
      <c r="C51" s="53">
        <v>2.6806000000000001</v>
      </c>
      <c r="D51" s="53">
        <v>2.37</v>
      </c>
      <c r="E51" s="53">
        <v>3.0716999999999999</v>
      </c>
      <c r="F51" s="53">
        <v>0.98799999999999999</v>
      </c>
    </row>
    <row r="52" spans="2:6" x14ac:dyDescent="0.25">
      <c r="B52" s="887">
        <v>40451</v>
      </c>
      <c r="C52" s="53">
        <v>2.6379000000000001</v>
      </c>
      <c r="D52" s="53">
        <v>2.3420000000000001</v>
      </c>
      <c r="E52" s="53">
        <v>3.0225</v>
      </c>
      <c r="F52" s="53">
        <v>1.0720000000000001</v>
      </c>
    </row>
    <row r="53" spans="2:6" x14ac:dyDescent="0.25">
      <c r="B53" s="887">
        <v>40480</v>
      </c>
      <c r="C53" s="53">
        <v>2.5085999999999999</v>
      </c>
      <c r="D53" s="53">
        <v>2.3719999999999999</v>
      </c>
      <c r="E53" s="53">
        <v>2.9611999999999998</v>
      </c>
      <c r="F53" s="53">
        <v>0.89900000000000002</v>
      </c>
    </row>
    <row r="54" spans="2:6" x14ac:dyDescent="0.25">
      <c r="B54" s="887">
        <v>40512</v>
      </c>
      <c r="C54" s="53">
        <v>2.7448999999999999</v>
      </c>
      <c r="D54" s="53">
        <v>2.5609999999999999</v>
      </c>
      <c r="E54" s="53">
        <v>3.1993</v>
      </c>
      <c r="F54" s="53">
        <v>1.052</v>
      </c>
    </row>
    <row r="55" spans="2:6" x14ac:dyDescent="0.25">
      <c r="B55" s="887">
        <v>40543</v>
      </c>
      <c r="C55" s="53">
        <v>3.2787999999999999</v>
      </c>
      <c r="D55" s="53">
        <v>2.9609999999999999</v>
      </c>
      <c r="E55" s="53">
        <v>3.5005000000000002</v>
      </c>
      <c r="F55" s="53">
        <v>1.194</v>
      </c>
    </row>
    <row r="56" spans="2:6" x14ac:dyDescent="0.25">
      <c r="B56" s="887">
        <v>40574</v>
      </c>
      <c r="C56" s="53">
        <v>3.3601999999999999</v>
      </c>
      <c r="D56" s="53">
        <v>3.0489999999999999</v>
      </c>
      <c r="E56" s="53">
        <v>3.6025</v>
      </c>
      <c r="F56" s="53">
        <v>1.2110000000000001</v>
      </c>
    </row>
    <row r="57" spans="2:6" x14ac:dyDescent="0.25">
      <c r="B57" s="887">
        <v>40602</v>
      </c>
      <c r="C57" s="53">
        <v>3.5621999999999998</v>
      </c>
      <c r="D57" s="53">
        <v>3.2250000000000001</v>
      </c>
      <c r="E57" s="53">
        <v>3.7652000000000001</v>
      </c>
      <c r="F57" s="53">
        <v>1.292</v>
      </c>
    </row>
    <row r="58" spans="2:6" x14ac:dyDescent="0.25">
      <c r="B58" s="887">
        <v>40633</v>
      </c>
      <c r="C58" s="53">
        <v>3.4007999999999998</v>
      </c>
      <c r="D58" s="53">
        <v>3.246</v>
      </c>
      <c r="E58" s="53">
        <v>3.5983999999999998</v>
      </c>
      <c r="F58" s="53">
        <v>1.254</v>
      </c>
    </row>
    <row r="59" spans="2:6" x14ac:dyDescent="0.25">
      <c r="B59" s="887">
        <v>40662</v>
      </c>
      <c r="C59" s="53">
        <v>3.4285999999999999</v>
      </c>
      <c r="D59" s="53">
        <v>3.3460000000000001</v>
      </c>
      <c r="E59" s="53">
        <v>3.6301000000000001</v>
      </c>
      <c r="F59" s="53">
        <v>1.2709999999999999</v>
      </c>
    </row>
    <row r="60" spans="2:6" x14ac:dyDescent="0.25">
      <c r="B60" s="887">
        <v>40694</v>
      </c>
      <c r="C60" s="53">
        <v>3.1528</v>
      </c>
      <c r="D60" s="53">
        <v>3.1059999999999999</v>
      </c>
      <c r="E60" s="53">
        <v>3.3597000000000001</v>
      </c>
      <c r="F60" s="53">
        <v>1.153</v>
      </c>
    </row>
    <row r="61" spans="2:6" x14ac:dyDescent="0.25">
      <c r="B61" s="887">
        <v>40724</v>
      </c>
      <c r="C61" s="53">
        <v>2.9866000000000001</v>
      </c>
      <c r="D61" s="53">
        <v>2.972</v>
      </c>
      <c r="E61" s="53">
        <v>3.2429000000000001</v>
      </c>
      <c r="F61" s="53">
        <v>1.133</v>
      </c>
    </row>
    <row r="62" spans="2:6" x14ac:dyDescent="0.25">
      <c r="B62" s="887">
        <v>40753</v>
      </c>
      <c r="C62" s="53">
        <v>2.9849000000000001</v>
      </c>
      <c r="D62" s="53">
        <v>2.7829999999999999</v>
      </c>
      <c r="E62" s="53">
        <v>3.1244000000000001</v>
      </c>
      <c r="F62" s="53">
        <v>1.1160000000000001</v>
      </c>
    </row>
    <row r="63" spans="2:6" x14ac:dyDescent="0.25">
      <c r="B63" s="887">
        <v>40786</v>
      </c>
      <c r="C63" s="53">
        <v>2.2892000000000001</v>
      </c>
      <c r="D63" s="53">
        <v>2.2509999999999999</v>
      </c>
      <c r="E63" s="53">
        <v>2.5474000000000001</v>
      </c>
      <c r="F63" s="53">
        <v>1.0289999999999999</v>
      </c>
    </row>
    <row r="64" spans="2:6" x14ac:dyDescent="0.25">
      <c r="B64" s="887">
        <v>40816</v>
      </c>
      <c r="C64" s="53">
        <v>1.9608000000000001</v>
      </c>
      <c r="D64" s="53">
        <v>1.8660000000000001</v>
      </c>
      <c r="E64" s="53">
        <v>2.4036</v>
      </c>
      <c r="F64" s="53">
        <v>1.006</v>
      </c>
    </row>
    <row r="65" spans="2:6" x14ac:dyDescent="0.25">
      <c r="B65" s="887">
        <v>40847</v>
      </c>
      <c r="C65" s="53">
        <v>2.1269999999999998</v>
      </c>
      <c r="D65" s="53">
        <v>2.0409999999999999</v>
      </c>
      <c r="E65" s="53">
        <v>2.4943</v>
      </c>
      <c r="F65" s="53">
        <v>1.0109999999999999</v>
      </c>
    </row>
    <row r="66" spans="2:6" x14ac:dyDescent="0.25">
      <c r="B66" s="887">
        <v>40877</v>
      </c>
      <c r="C66" s="53">
        <v>1.9988999999999999</v>
      </c>
      <c r="D66" s="53">
        <v>1.9470000000000001</v>
      </c>
      <c r="E66" s="53">
        <v>2.2330999999999999</v>
      </c>
      <c r="F66" s="53">
        <v>0.99199999999999999</v>
      </c>
    </row>
    <row r="67" spans="2:6" x14ac:dyDescent="0.25">
      <c r="B67" s="887">
        <v>40907</v>
      </c>
      <c r="C67" s="53">
        <v>1.9701</v>
      </c>
      <c r="D67" s="53">
        <v>1.99</v>
      </c>
      <c r="E67" s="53">
        <v>2.1103000000000001</v>
      </c>
      <c r="F67" s="53">
        <v>1.008</v>
      </c>
    </row>
    <row r="68" spans="2:6" x14ac:dyDescent="0.25">
      <c r="B68" s="887">
        <v>40939</v>
      </c>
      <c r="C68" s="53">
        <v>1.9345000000000001</v>
      </c>
      <c r="D68" s="53">
        <v>1.859</v>
      </c>
      <c r="E68" s="53">
        <v>2.0388000000000002</v>
      </c>
      <c r="F68" s="53">
        <v>0.97699999999999998</v>
      </c>
    </row>
    <row r="69" spans="2:6" x14ac:dyDescent="0.25">
      <c r="B69" s="887">
        <v>40968</v>
      </c>
      <c r="C69" s="53">
        <v>1.9596</v>
      </c>
      <c r="D69" s="53">
        <v>1.901</v>
      </c>
      <c r="E69" s="53">
        <v>2.13</v>
      </c>
      <c r="F69" s="53">
        <v>0.96799999999999997</v>
      </c>
    </row>
    <row r="70" spans="2:6" x14ac:dyDescent="0.25">
      <c r="B70" s="887">
        <v>40998</v>
      </c>
      <c r="C70" s="53">
        <v>2.1596000000000002</v>
      </c>
      <c r="D70" s="53">
        <v>1.8759999999999999</v>
      </c>
      <c r="E70" s="53">
        <v>2.2507000000000001</v>
      </c>
      <c r="F70" s="53">
        <v>1.0049999999999999</v>
      </c>
    </row>
    <row r="71" spans="2:6" x14ac:dyDescent="0.25">
      <c r="B71" s="887">
        <v>41029</v>
      </c>
      <c r="C71" s="53">
        <v>2.0286</v>
      </c>
      <c r="D71" s="53">
        <v>1.7250000000000001</v>
      </c>
      <c r="E71" s="53">
        <v>2.1181999999999999</v>
      </c>
      <c r="F71" s="53">
        <v>0.95399999999999996</v>
      </c>
    </row>
    <row r="72" spans="2:6" x14ac:dyDescent="0.25">
      <c r="B72" s="887">
        <v>41060</v>
      </c>
      <c r="C72" s="53">
        <v>1.7848999999999999</v>
      </c>
      <c r="D72" s="53">
        <v>1.462</v>
      </c>
      <c r="E72" s="53">
        <v>1.8706</v>
      </c>
      <c r="F72" s="53">
        <v>0.86299999999999999</v>
      </c>
    </row>
    <row r="73" spans="2:6" x14ac:dyDescent="0.25">
      <c r="B73" s="887">
        <v>41089</v>
      </c>
      <c r="C73" s="53">
        <v>1.6073999999999999</v>
      </c>
      <c r="D73" s="53">
        <v>1.431</v>
      </c>
      <c r="E73" s="53">
        <v>1.6680999999999999</v>
      </c>
      <c r="F73" s="53">
        <v>0.84</v>
      </c>
    </row>
    <row r="74" spans="2:6" x14ac:dyDescent="0.25">
      <c r="B74" s="887">
        <v>41121</v>
      </c>
      <c r="C74" s="53">
        <v>1.5041</v>
      </c>
      <c r="D74" s="53">
        <v>1.3049999999999999</v>
      </c>
      <c r="E74" s="53">
        <v>1.5506</v>
      </c>
      <c r="F74" s="53">
        <v>0.77500000000000002</v>
      </c>
    </row>
    <row r="75" spans="2:6" x14ac:dyDescent="0.25">
      <c r="B75" s="887">
        <v>41152</v>
      </c>
      <c r="C75" s="53">
        <v>1.6688000000000001</v>
      </c>
      <c r="D75" s="53">
        <v>1.415</v>
      </c>
      <c r="E75" s="53">
        <v>1.5678000000000001</v>
      </c>
      <c r="F75" s="53">
        <v>0.80400000000000005</v>
      </c>
    </row>
    <row r="76" spans="2:6" x14ac:dyDescent="0.25">
      <c r="B76" s="887">
        <v>41180</v>
      </c>
      <c r="C76" s="53">
        <v>1.6987000000000001</v>
      </c>
      <c r="D76" s="53">
        <v>1.544</v>
      </c>
      <c r="E76" s="53">
        <v>1.7713000000000001</v>
      </c>
      <c r="F76" s="53">
        <v>0.8</v>
      </c>
    </row>
    <row r="77" spans="2:6" x14ac:dyDescent="0.25">
      <c r="B77" s="887">
        <v>41213</v>
      </c>
      <c r="C77" s="53">
        <v>1.7211000000000001</v>
      </c>
      <c r="D77" s="53">
        <v>1.514</v>
      </c>
      <c r="E77" s="53">
        <v>1.8008999999999999</v>
      </c>
      <c r="F77" s="53">
        <v>0.77200000000000002</v>
      </c>
    </row>
    <row r="78" spans="2:6" x14ac:dyDescent="0.25">
      <c r="B78" s="887">
        <v>41243</v>
      </c>
      <c r="C78" s="53">
        <v>1.6451</v>
      </c>
      <c r="D78" s="53">
        <v>1.39</v>
      </c>
      <c r="E78" s="53">
        <v>1.79</v>
      </c>
      <c r="F78" s="53">
        <v>0.74399999999999999</v>
      </c>
    </row>
    <row r="79" spans="2:6" x14ac:dyDescent="0.25">
      <c r="B79" s="887">
        <v>41274</v>
      </c>
      <c r="C79" s="53">
        <v>1.7076</v>
      </c>
      <c r="D79" s="53">
        <v>1.3520000000000001</v>
      </c>
      <c r="E79" s="53">
        <v>1.8444</v>
      </c>
      <c r="F79" s="53">
        <v>0.74299999999999999</v>
      </c>
    </row>
    <row r="80" spans="2:6" x14ac:dyDescent="0.25">
      <c r="B80" s="887">
        <v>41305</v>
      </c>
      <c r="C80" s="53">
        <v>1.8807</v>
      </c>
      <c r="D80" s="53">
        <v>1.5620000000000001</v>
      </c>
      <c r="E80" s="53">
        <v>2.0402999999999998</v>
      </c>
      <c r="F80" s="53">
        <v>0.77800000000000002</v>
      </c>
    </row>
    <row r="81" spans="2:6" x14ac:dyDescent="0.25">
      <c r="B81" s="887">
        <v>41333</v>
      </c>
      <c r="C81" s="53">
        <v>1.9650000000000001</v>
      </c>
      <c r="D81" s="53">
        <v>1.597</v>
      </c>
      <c r="E81" s="53">
        <v>2.1063000000000001</v>
      </c>
      <c r="F81" s="53">
        <v>0.745</v>
      </c>
    </row>
    <row r="82" spans="2:6" x14ac:dyDescent="0.25">
      <c r="B82" s="887">
        <v>41362</v>
      </c>
      <c r="C82" s="53">
        <v>1.9394</v>
      </c>
      <c r="D82" s="53">
        <v>1.407</v>
      </c>
      <c r="E82" s="53">
        <v>1.8927</v>
      </c>
      <c r="F82" s="53">
        <v>0.60499999999999998</v>
      </c>
    </row>
    <row r="83" spans="2:6" x14ac:dyDescent="0.25">
      <c r="B83" s="887">
        <v>41394</v>
      </c>
      <c r="C83" s="53">
        <v>1.7313000000000001</v>
      </c>
      <c r="D83" s="53">
        <v>1.25</v>
      </c>
      <c r="E83" s="53">
        <v>1.708</v>
      </c>
      <c r="F83" s="53">
        <v>0.57399999999999995</v>
      </c>
    </row>
    <row r="84" spans="2:6" x14ac:dyDescent="0.25">
      <c r="B84" s="887">
        <v>41425</v>
      </c>
      <c r="C84" s="53">
        <v>1.9194</v>
      </c>
      <c r="D84" s="53">
        <v>1.365</v>
      </c>
      <c r="E84" s="53">
        <v>1.8581000000000001</v>
      </c>
      <c r="F84" s="53">
        <v>0.76600000000000001</v>
      </c>
    </row>
    <row r="85" spans="2:6" x14ac:dyDescent="0.25">
      <c r="B85" s="887">
        <v>41453</v>
      </c>
      <c r="C85" s="53">
        <v>2.2904</v>
      </c>
      <c r="D85" s="53">
        <v>1.6180000000000001</v>
      </c>
      <c r="E85" s="53">
        <v>2.2096</v>
      </c>
      <c r="F85" s="53">
        <v>0.85199999999999998</v>
      </c>
    </row>
    <row r="86" spans="2:6" x14ac:dyDescent="0.25">
      <c r="B86" s="887">
        <v>41486</v>
      </c>
      <c r="C86" s="53">
        <v>2.5567000000000002</v>
      </c>
      <c r="D86" s="53">
        <v>1.625</v>
      </c>
      <c r="E86" s="53">
        <v>2.3542999999999998</v>
      </c>
      <c r="F86" s="53">
        <v>0.82899999999999996</v>
      </c>
    </row>
    <row r="87" spans="2:6" x14ac:dyDescent="0.25">
      <c r="B87" s="887">
        <v>41516</v>
      </c>
      <c r="C87" s="53">
        <v>2.7309000000000001</v>
      </c>
      <c r="D87" s="53">
        <v>1.8009999999999999</v>
      </c>
      <c r="E87" s="53">
        <v>2.6116999999999999</v>
      </c>
      <c r="F87" s="53">
        <v>0.75700000000000001</v>
      </c>
    </row>
    <row r="88" spans="2:6" x14ac:dyDescent="0.25">
      <c r="B88" s="887">
        <v>41547</v>
      </c>
      <c r="C88" s="53">
        <v>2.8</v>
      </c>
      <c r="D88" s="53">
        <v>1.929</v>
      </c>
      <c r="E88" s="53">
        <v>2.8871000000000002</v>
      </c>
      <c r="F88" s="53">
        <v>0.72199999999999998</v>
      </c>
    </row>
    <row r="89" spans="2:6" x14ac:dyDescent="0.25">
      <c r="B89" s="887">
        <v>41578</v>
      </c>
      <c r="C89" s="53">
        <v>2.6006</v>
      </c>
      <c r="D89" s="53">
        <v>1.8069999999999999</v>
      </c>
      <c r="E89" s="53">
        <v>2.6873</v>
      </c>
      <c r="F89" s="53">
        <v>0.63500000000000001</v>
      </c>
    </row>
    <row r="90" spans="2:6" x14ac:dyDescent="0.25">
      <c r="B90" s="887">
        <v>41607</v>
      </c>
      <c r="C90" s="53">
        <v>2.7071999999999998</v>
      </c>
      <c r="D90" s="53">
        <v>1.718</v>
      </c>
      <c r="E90" s="53">
        <v>2.7423000000000002</v>
      </c>
      <c r="F90" s="53">
        <v>0.61199999999999999</v>
      </c>
    </row>
    <row r="91" spans="2:6" x14ac:dyDescent="0.25">
      <c r="B91" s="887">
        <v>41639</v>
      </c>
      <c r="C91" s="53">
        <v>2.8940999999999999</v>
      </c>
      <c r="D91" s="53">
        <v>1.8520000000000001</v>
      </c>
      <c r="E91" s="53">
        <v>2.9277000000000002</v>
      </c>
      <c r="F91" s="53">
        <v>0.67500000000000004</v>
      </c>
    </row>
    <row r="92" spans="2:6" x14ac:dyDescent="0.25">
      <c r="B92" s="887">
        <v>41670</v>
      </c>
      <c r="C92" s="53">
        <v>2.8473000000000002</v>
      </c>
      <c r="D92" s="53">
        <v>1.7949999999999999</v>
      </c>
      <c r="E92" s="53">
        <v>2.8649</v>
      </c>
      <c r="F92" s="53">
        <v>0.67900000000000005</v>
      </c>
    </row>
    <row r="93" spans="2:6" x14ac:dyDescent="0.25">
      <c r="B93" s="887">
        <v>41698</v>
      </c>
      <c r="C93" s="53">
        <v>2.6974</v>
      </c>
      <c r="D93" s="53">
        <v>1.659</v>
      </c>
      <c r="E93" s="53">
        <v>2.7427000000000001</v>
      </c>
      <c r="F93" s="53">
        <v>0.60299999999999998</v>
      </c>
    </row>
    <row r="94" spans="2:6" x14ac:dyDescent="0.25">
      <c r="B94" s="887">
        <v>41729</v>
      </c>
      <c r="C94" s="53">
        <v>2.7162999999999999</v>
      </c>
      <c r="D94" s="53">
        <v>1.589</v>
      </c>
      <c r="E94" s="53">
        <v>2.7181000000000002</v>
      </c>
      <c r="F94" s="53">
        <v>0.62</v>
      </c>
    </row>
    <row r="95" spans="2:6" x14ac:dyDescent="0.25">
      <c r="B95" s="887">
        <v>41759</v>
      </c>
      <c r="C95" s="53">
        <v>2.694</v>
      </c>
      <c r="D95" s="53">
        <v>1.526</v>
      </c>
      <c r="E95" s="53">
        <v>2.6730999999999998</v>
      </c>
      <c r="F95" s="53">
        <v>0.61699999999999999</v>
      </c>
    </row>
    <row r="96" spans="2:6" x14ac:dyDescent="0.25">
      <c r="B96" s="887">
        <v>41789</v>
      </c>
      <c r="C96" s="53">
        <v>2.5520999999999998</v>
      </c>
      <c r="D96" s="53">
        <v>1.403</v>
      </c>
      <c r="E96" s="53">
        <v>2.6219000000000001</v>
      </c>
      <c r="F96" s="53">
        <v>0.59899999999999998</v>
      </c>
    </row>
    <row r="97" spans="2:6" x14ac:dyDescent="0.25">
      <c r="B97" s="887">
        <v>41820</v>
      </c>
      <c r="C97" s="53">
        <v>2.5903</v>
      </c>
      <c r="D97" s="53">
        <v>1.349</v>
      </c>
      <c r="E97" s="53">
        <v>2.6997</v>
      </c>
      <c r="F97" s="53">
        <v>0.59299999999999997</v>
      </c>
    </row>
    <row r="98" spans="2:6" x14ac:dyDescent="0.25">
      <c r="B98" s="887">
        <v>41851</v>
      </c>
      <c r="C98" s="53">
        <v>2.5306000000000002</v>
      </c>
      <c r="D98" s="53">
        <v>1.194</v>
      </c>
      <c r="E98" s="53">
        <v>2.6288</v>
      </c>
      <c r="F98" s="53">
        <v>0.54500000000000004</v>
      </c>
    </row>
    <row r="99" spans="2:6" x14ac:dyDescent="0.25">
      <c r="B99" s="887">
        <v>41880</v>
      </c>
      <c r="C99" s="53">
        <v>2.4113000000000002</v>
      </c>
      <c r="D99" s="53">
        <v>1.014</v>
      </c>
      <c r="E99" s="53">
        <v>2.4424999999999999</v>
      </c>
      <c r="F99" s="53">
        <v>0.51300000000000001</v>
      </c>
    </row>
    <row r="100" spans="2:6" x14ac:dyDescent="0.25">
      <c r="B100" s="887">
        <v>41912</v>
      </c>
      <c r="C100" s="53">
        <v>2.5175000000000001</v>
      </c>
      <c r="D100" s="53">
        <v>0.998</v>
      </c>
      <c r="E100" s="53">
        <v>2.4845999999999999</v>
      </c>
      <c r="F100" s="53">
        <v>0.54300000000000004</v>
      </c>
    </row>
    <row r="101" spans="2:6" x14ac:dyDescent="0.25">
      <c r="B101" s="887">
        <v>41943</v>
      </c>
      <c r="C101" s="53">
        <v>2.2854000000000001</v>
      </c>
      <c r="D101" s="53">
        <v>0.874</v>
      </c>
      <c r="E101" s="53">
        <v>2.2238000000000002</v>
      </c>
      <c r="F101" s="53">
        <v>0.49099999999999999</v>
      </c>
    </row>
    <row r="102" spans="2:6" x14ac:dyDescent="0.25">
      <c r="B102" s="887">
        <v>41971</v>
      </c>
      <c r="C102" s="53">
        <v>2.3166000000000002</v>
      </c>
      <c r="D102" s="53">
        <v>0.79300000000000004</v>
      </c>
      <c r="E102" s="53">
        <v>2.1263999999999998</v>
      </c>
      <c r="F102" s="53">
        <v>0.47099999999999997</v>
      </c>
    </row>
    <row r="103" spans="2:6" x14ac:dyDescent="0.25">
      <c r="B103" s="887">
        <v>42004</v>
      </c>
      <c r="C103" s="53">
        <v>2.2027999999999999</v>
      </c>
      <c r="D103" s="53">
        <v>0.64100000000000001</v>
      </c>
      <c r="E103" s="53">
        <v>1.8729</v>
      </c>
      <c r="F103" s="53">
        <v>0.378</v>
      </c>
    </row>
    <row r="104" spans="2:6" x14ac:dyDescent="0.25">
      <c r="B104" s="887">
        <v>42034</v>
      </c>
      <c r="C104" s="53">
        <v>1.8778999999999999</v>
      </c>
      <c r="D104" s="53">
        <v>0.44500000000000001</v>
      </c>
      <c r="E104" s="53">
        <v>1.5468</v>
      </c>
      <c r="F104" s="53">
        <v>0.27500000000000002</v>
      </c>
    </row>
    <row r="105" spans="2:6" x14ac:dyDescent="0.25">
      <c r="B105" s="887">
        <v>42062</v>
      </c>
      <c r="C105" s="53">
        <v>1.9766999999999999</v>
      </c>
      <c r="D105" s="53">
        <v>0.35</v>
      </c>
      <c r="E105" s="53">
        <v>1.6766000000000001</v>
      </c>
      <c r="F105" s="53">
        <v>0.376</v>
      </c>
    </row>
    <row r="106" spans="2:6" x14ac:dyDescent="0.25">
      <c r="B106" s="887">
        <v>42094</v>
      </c>
      <c r="C106" s="53">
        <v>2.0366</v>
      </c>
      <c r="D106" s="53">
        <v>0.25900000000000001</v>
      </c>
      <c r="E106" s="53">
        <v>1.6852</v>
      </c>
      <c r="F106" s="53">
        <v>0.38</v>
      </c>
    </row>
    <row r="107" spans="2:6" x14ac:dyDescent="0.25">
      <c r="B107" s="887">
        <v>42124</v>
      </c>
      <c r="C107" s="53">
        <v>1.923</v>
      </c>
      <c r="D107" s="53">
        <v>0.16300000000000001</v>
      </c>
      <c r="E107" s="53">
        <v>1.6266</v>
      </c>
      <c r="F107" s="53">
        <v>0.33200000000000002</v>
      </c>
    </row>
    <row r="108" spans="2:6" x14ac:dyDescent="0.25">
      <c r="B108" s="887">
        <v>42153</v>
      </c>
      <c r="C108" s="53">
        <v>2.1957</v>
      </c>
      <c r="D108" s="53">
        <v>0.58199999999999996</v>
      </c>
      <c r="E108" s="53">
        <v>1.9248000000000001</v>
      </c>
      <c r="F108" s="53">
        <v>0.40400000000000003</v>
      </c>
    </row>
    <row r="109" spans="2:6" x14ac:dyDescent="0.25">
      <c r="B109" s="887">
        <v>42185</v>
      </c>
      <c r="C109" s="53">
        <v>2.3580000000000001</v>
      </c>
      <c r="D109" s="53">
        <v>0.83</v>
      </c>
      <c r="E109" s="53">
        <v>2.0545</v>
      </c>
      <c r="F109" s="53">
        <v>0.47399999999999998</v>
      </c>
    </row>
    <row r="110" spans="2:6" x14ac:dyDescent="0.25">
      <c r="B110" s="887">
        <v>42216</v>
      </c>
      <c r="C110" s="53">
        <v>2.3169</v>
      </c>
      <c r="D110" s="53">
        <v>0.755</v>
      </c>
      <c r="E110" s="53">
        <v>2.0112999999999999</v>
      </c>
      <c r="F110" s="53">
        <v>0.441</v>
      </c>
    </row>
    <row r="111" spans="2:6" x14ac:dyDescent="0.25">
      <c r="B111" s="887">
        <v>42247</v>
      </c>
      <c r="C111" s="53">
        <v>2.1593</v>
      </c>
      <c r="D111" s="53">
        <v>0.66400000000000003</v>
      </c>
      <c r="E111" s="53">
        <v>1.8709</v>
      </c>
      <c r="F111" s="53">
        <v>0.38700000000000001</v>
      </c>
    </row>
    <row r="112" spans="2:6" x14ac:dyDescent="0.25">
      <c r="B112" s="887">
        <v>42277</v>
      </c>
      <c r="C112" s="53">
        <v>2.1627999999999998</v>
      </c>
      <c r="D112" s="53">
        <v>0.67400000000000004</v>
      </c>
      <c r="E112" s="53">
        <v>1.8464</v>
      </c>
      <c r="F112" s="53">
        <v>0.35199999999999998</v>
      </c>
    </row>
    <row r="113" spans="2:6" x14ac:dyDescent="0.25">
      <c r="B113" s="887">
        <v>42307</v>
      </c>
      <c r="C113" s="53">
        <v>2.0575000000000001</v>
      </c>
      <c r="D113" s="53">
        <v>0.54500000000000004</v>
      </c>
      <c r="E113" s="53">
        <v>1.8112999999999999</v>
      </c>
      <c r="F113" s="53">
        <v>0.317</v>
      </c>
    </row>
    <row r="114" spans="2:6" x14ac:dyDescent="0.25">
      <c r="B114" s="887">
        <v>42338</v>
      </c>
      <c r="C114" s="53">
        <v>2.2591999999999999</v>
      </c>
      <c r="D114" s="53">
        <v>0.54800000000000004</v>
      </c>
      <c r="E114" s="53">
        <v>1.9382999999999999</v>
      </c>
      <c r="F114" s="53">
        <v>0.313</v>
      </c>
    </row>
    <row r="115" spans="2:6" x14ac:dyDescent="0.25">
      <c r="B115" s="887">
        <v>42369</v>
      </c>
      <c r="C115" s="53">
        <v>2.2347999999999999</v>
      </c>
      <c r="D115" s="53">
        <v>0.59399999999999997</v>
      </c>
      <c r="E115" s="53">
        <v>1.8745000000000001</v>
      </c>
      <c r="F115" s="53">
        <v>0.29599999999999999</v>
      </c>
    </row>
    <row r="116" spans="2:6" x14ac:dyDescent="0.25">
      <c r="B116" s="887">
        <v>42398</v>
      </c>
      <c r="C116" s="53">
        <v>2.0819999999999999</v>
      </c>
      <c r="D116" s="53">
        <v>0.50600000000000001</v>
      </c>
      <c r="E116" s="53">
        <v>1.7344999999999999</v>
      </c>
      <c r="F116" s="53">
        <v>0.22600000000000001</v>
      </c>
    </row>
    <row r="117" spans="2:6" x14ac:dyDescent="0.25">
      <c r="B117" s="887">
        <v>42429</v>
      </c>
      <c r="C117" s="53">
        <v>1.7697000000000001</v>
      </c>
      <c r="D117" s="53">
        <v>0.22600000000000001</v>
      </c>
      <c r="E117" s="53">
        <v>1.4403999999999999</v>
      </c>
      <c r="F117" s="53">
        <v>1.9E-2</v>
      </c>
    </row>
    <row r="118" spans="2:6" x14ac:dyDescent="0.25">
      <c r="B118" s="887">
        <v>42460</v>
      </c>
      <c r="C118" s="53">
        <v>1.8835</v>
      </c>
      <c r="D118" s="53">
        <v>0.215</v>
      </c>
      <c r="E118" s="53">
        <v>1.4657</v>
      </c>
      <c r="F118" s="53">
        <v>-5.8999999999999997E-2</v>
      </c>
    </row>
    <row r="119" spans="2:6" x14ac:dyDescent="0.25">
      <c r="B119" s="887">
        <v>42489</v>
      </c>
      <c r="C119" s="53">
        <v>1.7962</v>
      </c>
      <c r="D119" s="53">
        <v>0.17499999999999999</v>
      </c>
      <c r="E119" s="53">
        <v>1.4830000000000001</v>
      </c>
      <c r="F119" s="53">
        <v>-8.5000000000000006E-2</v>
      </c>
    </row>
    <row r="120" spans="2:6" x14ac:dyDescent="0.25">
      <c r="B120" s="887">
        <v>42521</v>
      </c>
      <c r="C120" s="53">
        <v>1.8033999999999999</v>
      </c>
      <c r="D120" s="53">
        <v>0.158</v>
      </c>
      <c r="E120" s="53">
        <v>1.4400999999999999</v>
      </c>
      <c r="F120" s="53">
        <v>-0.106</v>
      </c>
    </row>
    <row r="121" spans="2:6" x14ac:dyDescent="0.25">
      <c r="B121" s="887">
        <v>42551</v>
      </c>
      <c r="C121" s="53">
        <v>1.6396999999999999</v>
      </c>
      <c r="D121" s="53">
        <v>1.2E-2</v>
      </c>
      <c r="E121" s="53">
        <v>1.1807000000000001</v>
      </c>
      <c r="F121" s="53">
        <v>-0.151</v>
      </c>
    </row>
    <row r="122" spans="2:6" x14ac:dyDescent="0.25">
      <c r="B122" s="887">
        <v>42580</v>
      </c>
      <c r="C122" s="53">
        <v>1.4905999999999999</v>
      </c>
      <c r="D122" s="53">
        <v>-8.6999999999999994E-2</v>
      </c>
      <c r="E122" s="53">
        <v>0.78739999999999999</v>
      </c>
      <c r="F122" s="53">
        <v>-0.248</v>
      </c>
    </row>
    <row r="123" spans="2:6" x14ac:dyDescent="0.25">
      <c r="B123" s="887">
        <v>42613</v>
      </c>
      <c r="C123" s="53">
        <v>1.5557000000000001</v>
      </c>
      <c r="D123" s="53">
        <v>-7.5999999999999998E-2</v>
      </c>
      <c r="E123" s="53">
        <v>0.60409999999999997</v>
      </c>
      <c r="F123" s="53">
        <v>-0.08</v>
      </c>
    </row>
    <row r="124" spans="2:6" x14ac:dyDescent="0.25">
      <c r="B124" s="887">
        <v>42643</v>
      </c>
      <c r="C124" s="53">
        <v>1.6248</v>
      </c>
      <c r="D124" s="53">
        <v>-5.0999999999999997E-2</v>
      </c>
      <c r="E124" s="53">
        <v>0.76849999999999996</v>
      </c>
      <c r="F124" s="53">
        <v>-4.2999999999999997E-2</v>
      </c>
    </row>
    <row r="125" spans="2:6" x14ac:dyDescent="0.25">
      <c r="B125" s="887">
        <v>42674</v>
      </c>
      <c r="C125" s="53">
        <v>1.754</v>
      </c>
      <c r="D125" s="53">
        <v>0.04</v>
      </c>
      <c r="E125" s="53">
        <v>1.04</v>
      </c>
      <c r="F125" s="53">
        <v>-5.6000000000000001E-2</v>
      </c>
    </row>
    <row r="126" spans="2:6" x14ac:dyDescent="0.25">
      <c r="B126" s="887">
        <v>42704</v>
      </c>
      <c r="C126" s="53">
        <v>2.1493000000000002</v>
      </c>
      <c r="D126" s="53">
        <v>0.23300000000000001</v>
      </c>
      <c r="E126" s="53">
        <v>1.3379000000000001</v>
      </c>
      <c r="F126" s="53">
        <v>-7.0000000000000001E-3</v>
      </c>
    </row>
    <row r="127" spans="2:6" x14ac:dyDescent="0.25">
      <c r="B127" s="887">
        <v>42734</v>
      </c>
      <c r="C127" s="53">
        <v>2.4897999999999998</v>
      </c>
      <c r="D127" s="53">
        <v>0.28899999999999998</v>
      </c>
      <c r="E127" s="53">
        <v>1.3832</v>
      </c>
      <c r="F127" s="53">
        <v>0.06</v>
      </c>
    </row>
    <row r="128" spans="2:6" x14ac:dyDescent="0.25">
      <c r="B128" s="887">
        <v>42766</v>
      </c>
      <c r="C128" s="53">
        <v>2.4253999999999998</v>
      </c>
      <c r="D128" s="53">
        <v>0.34699999999999998</v>
      </c>
      <c r="E128" s="53">
        <v>1.3691</v>
      </c>
      <c r="F128" s="53">
        <v>6.3E-2</v>
      </c>
    </row>
    <row r="129" spans="2:6" x14ac:dyDescent="0.25">
      <c r="B129" s="887">
        <v>42794</v>
      </c>
      <c r="C129" s="53">
        <v>2.4150999999999998</v>
      </c>
      <c r="D129" s="53">
        <v>0.317</v>
      </c>
      <c r="E129" s="53">
        <v>1.2519</v>
      </c>
      <c r="F129" s="53">
        <v>9.1999999999999998E-2</v>
      </c>
    </row>
    <row r="130" spans="2:6" x14ac:dyDescent="0.25">
      <c r="B130" s="887">
        <v>42825</v>
      </c>
      <c r="C130" s="53">
        <v>2.4790999999999999</v>
      </c>
      <c r="D130" s="53">
        <v>0.39100000000000001</v>
      </c>
      <c r="E130" s="53">
        <v>1.2032</v>
      </c>
      <c r="F130" s="53">
        <v>7.3999999999999996E-2</v>
      </c>
    </row>
    <row r="131" spans="2:6" x14ac:dyDescent="0.25">
      <c r="B131" s="887">
        <v>42853</v>
      </c>
      <c r="C131" s="53">
        <v>2.2854999999999999</v>
      </c>
      <c r="D131" s="53">
        <v>0.247</v>
      </c>
      <c r="E131" s="53">
        <v>1.0616000000000001</v>
      </c>
      <c r="F131" s="53">
        <v>3.3000000000000002E-2</v>
      </c>
    </row>
    <row r="132" spans="2:6" x14ac:dyDescent="0.25">
      <c r="B132" s="887">
        <v>42886</v>
      </c>
      <c r="C132" s="53">
        <v>2.2970999999999999</v>
      </c>
      <c r="D132" s="53">
        <v>0.373</v>
      </c>
      <c r="E132" s="53">
        <v>1.089</v>
      </c>
      <c r="F132" s="53">
        <v>0.04</v>
      </c>
    </row>
    <row r="133" spans="2:6" x14ac:dyDescent="0.25">
      <c r="B133" s="887">
        <v>42916</v>
      </c>
      <c r="C133" s="53">
        <v>2.1846999999999999</v>
      </c>
      <c r="D133" s="53">
        <v>0.28999999999999998</v>
      </c>
      <c r="E133" s="53">
        <v>1.0449999999999999</v>
      </c>
      <c r="F133" s="53">
        <v>5.8000000000000003E-2</v>
      </c>
    </row>
    <row r="134" spans="2:6" x14ac:dyDescent="0.25">
      <c r="B134" s="887">
        <v>42947</v>
      </c>
      <c r="C134" s="53">
        <v>2.3149000000000002</v>
      </c>
      <c r="D134" s="53">
        <v>0.54</v>
      </c>
      <c r="E134" s="53">
        <v>1.2455000000000001</v>
      </c>
      <c r="F134" s="53">
        <v>8.2000000000000003E-2</v>
      </c>
    </row>
    <row r="135" spans="2:6" x14ac:dyDescent="0.25">
      <c r="B135" s="887">
        <v>42978</v>
      </c>
      <c r="C135" s="53">
        <v>2.2044999999999999</v>
      </c>
      <c r="D135" s="53">
        <v>0.41299999999999998</v>
      </c>
      <c r="E135" s="53">
        <v>1.0943000000000001</v>
      </c>
      <c r="F135" s="53">
        <v>4.5999999999999999E-2</v>
      </c>
    </row>
    <row r="136" spans="2:6" x14ac:dyDescent="0.25">
      <c r="B136" s="887">
        <v>43007</v>
      </c>
      <c r="C136" s="53">
        <v>2.1968000000000001</v>
      </c>
      <c r="D136" s="53">
        <v>0.40300000000000002</v>
      </c>
      <c r="E136" s="53">
        <v>1.2095</v>
      </c>
      <c r="F136" s="53">
        <v>2.9000000000000001E-2</v>
      </c>
    </row>
    <row r="137" spans="2:6" x14ac:dyDescent="0.25">
      <c r="B137" s="887">
        <v>43039</v>
      </c>
      <c r="C137" s="53">
        <v>2.3561999999999999</v>
      </c>
      <c r="D137" s="53">
        <v>0.42499999999999999</v>
      </c>
      <c r="E137" s="53">
        <v>1.3472999999999999</v>
      </c>
      <c r="F137" s="53">
        <v>6.6000000000000003E-2</v>
      </c>
    </row>
    <row r="138" spans="2:6" x14ac:dyDescent="0.25">
      <c r="B138" s="887">
        <v>43069</v>
      </c>
      <c r="C138" s="53">
        <v>2.3513000000000002</v>
      </c>
      <c r="D138" s="53">
        <v>0.36299999999999999</v>
      </c>
      <c r="E138" s="53">
        <v>1.2826</v>
      </c>
      <c r="F138" s="53">
        <v>3.9E-2</v>
      </c>
    </row>
    <row r="139" spans="2:6" x14ac:dyDescent="0.25">
      <c r="B139" s="887">
        <v>43098</v>
      </c>
      <c r="C139" s="53">
        <v>2.4056999999999999</v>
      </c>
      <c r="D139" s="53">
        <v>0.35</v>
      </c>
      <c r="E139" s="53">
        <v>1.2202</v>
      </c>
      <c r="F139" s="53">
        <v>4.9000000000000002E-2</v>
      </c>
    </row>
    <row r="140" spans="2:6" x14ac:dyDescent="0.25">
      <c r="B140" s="887">
        <v>43131</v>
      </c>
      <c r="C140" s="53">
        <v>2.5731000000000002</v>
      </c>
      <c r="D140" s="53">
        <v>0.54900000000000004</v>
      </c>
      <c r="E140" s="53">
        <v>1.3306</v>
      </c>
      <c r="F140" s="53">
        <v>7.4999999999999997E-2</v>
      </c>
    </row>
    <row r="141" spans="2:6" x14ac:dyDescent="0.25">
      <c r="B141" s="887">
        <v>43159</v>
      </c>
      <c r="C141" s="53">
        <v>2.8570000000000002</v>
      </c>
      <c r="D141" s="53">
        <v>0.71899999999999997</v>
      </c>
      <c r="E141" s="53">
        <v>1.5689</v>
      </c>
      <c r="F141" s="53">
        <v>6.7000000000000004E-2</v>
      </c>
    </row>
    <row r="142" spans="2:6" x14ac:dyDescent="0.25">
      <c r="B142" s="887">
        <v>43189</v>
      </c>
      <c r="C142" s="53">
        <v>2.8378000000000001</v>
      </c>
      <c r="D142" s="53">
        <v>0.58199999999999996</v>
      </c>
      <c r="E142" s="53">
        <v>1.4523999999999999</v>
      </c>
      <c r="F142" s="53">
        <v>4.4999999999999998E-2</v>
      </c>
    </row>
    <row r="143" spans="2:6" x14ac:dyDescent="0.25">
      <c r="B143" s="887">
        <v>43220</v>
      </c>
      <c r="C143" s="53">
        <v>2.8679000000000001</v>
      </c>
      <c r="D143" s="53">
        <v>0.54300000000000004</v>
      </c>
      <c r="E143" s="53">
        <v>1.4408000000000001</v>
      </c>
      <c r="F143" s="53">
        <v>4.7E-2</v>
      </c>
    </row>
    <row r="144" spans="2:6" x14ac:dyDescent="0.25">
      <c r="B144" s="887">
        <v>43251</v>
      </c>
      <c r="C144" s="53">
        <v>2.9771000000000001</v>
      </c>
      <c r="D144" s="53">
        <v>0.51300000000000001</v>
      </c>
      <c r="E144" s="53">
        <v>1.4137999999999999</v>
      </c>
      <c r="F144" s="53">
        <v>4.9000000000000002E-2</v>
      </c>
    </row>
    <row r="145" spans="2:6" x14ac:dyDescent="0.25">
      <c r="B145" s="887">
        <v>43280</v>
      </c>
      <c r="C145" s="53">
        <v>2.9127999999999998</v>
      </c>
      <c r="D145" s="53">
        <v>0.39300000000000002</v>
      </c>
      <c r="E145" s="53">
        <v>1.3193999999999999</v>
      </c>
      <c r="F145" s="53">
        <v>4.3999999999999997E-2</v>
      </c>
    </row>
    <row r="146" spans="2:6" x14ac:dyDescent="0.25">
      <c r="B146" s="887">
        <v>43312</v>
      </c>
      <c r="C146" s="53">
        <v>2.8849999999999998</v>
      </c>
      <c r="D146" s="53">
        <v>0.35399999999999998</v>
      </c>
      <c r="E146" s="53">
        <v>1.2686999999999999</v>
      </c>
      <c r="F146" s="53">
        <v>5.3999999999999999E-2</v>
      </c>
    </row>
    <row r="147" spans="2:6" x14ac:dyDescent="0.25">
      <c r="B147" s="887">
        <v>43343</v>
      </c>
      <c r="C147" s="53">
        <v>2.8873000000000002</v>
      </c>
      <c r="D147" s="53">
        <v>0.35899999999999999</v>
      </c>
      <c r="E147" s="53">
        <v>1.3116000000000001</v>
      </c>
      <c r="F147" s="53">
        <v>0.106</v>
      </c>
    </row>
    <row r="148" spans="2:6" x14ac:dyDescent="0.25">
      <c r="B148" s="887">
        <v>43371</v>
      </c>
      <c r="C148" s="53">
        <v>2.9942000000000002</v>
      </c>
      <c r="D148" s="53">
        <v>0.442</v>
      </c>
      <c r="E148" s="53">
        <v>1.5236000000000001</v>
      </c>
      <c r="F148" s="53">
        <v>0.121</v>
      </c>
    </row>
    <row r="149" spans="2:6" x14ac:dyDescent="0.25">
      <c r="B149" s="887">
        <v>43404</v>
      </c>
      <c r="C149" s="53">
        <v>3.1551</v>
      </c>
      <c r="D149" s="53">
        <v>0.45900000000000002</v>
      </c>
      <c r="E149" s="53">
        <v>1.5607</v>
      </c>
      <c r="F149" s="53">
        <v>0.14199999999999999</v>
      </c>
    </row>
    <row r="150" spans="2:6" x14ac:dyDescent="0.25">
      <c r="B150" s="887">
        <v>43434</v>
      </c>
      <c r="C150" s="53">
        <v>3.1147</v>
      </c>
      <c r="D150" s="53">
        <v>0.38200000000000001</v>
      </c>
      <c r="E150" s="53">
        <v>1.4395</v>
      </c>
      <c r="F150" s="53">
        <v>0.108</v>
      </c>
    </row>
    <row r="151" spans="2:6" x14ac:dyDescent="0.25">
      <c r="B151" s="887">
        <v>43465</v>
      </c>
      <c r="C151" s="53">
        <v>2.8317000000000001</v>
      </c>
      <c r="D151" s="53">
        <v>0.251</v>
      </c>
      <c r="E151" s="53">
        <v>1.2673000000000001</v>
      </c>
      <c r="F151" s="53">
        <v>4.2000000000000003E-2</v>
      </c>
    </row>
    <row r="152" spans="2:6" x14ac:dyDescent="0.25">
      <c r="B152" s="887">
        <v>43496</v>
      </c>
      <c r="C152" s="53">
        <v>2.7075</v>
      </c>
      <c r="D152" s="53">
        <v>0.215</v>
      </c>
      <c r="E152" s="53">
        <v>1.2768999999999999</v>
      </c>
      <c r="F152" s="53">
        <v>7.0000000000000001E-3</v>
      </c>
    </row>
    <row r="153" spans="2:6" x14ac:dyDescent="0.25">
      <c r="B153" s="887">
        <v>43524</v>
      </c>
      <c r="C153" s="53">
        <v>2.6716000000000002</v>
      </c>
      <c r="D153" s="53">
        <v>0.126</v>
      </c>
      <c r="E153" s="53">
        <v>1.1980999999999999</v>
      </c>
      <c r="F153" s="53">
        <v>-2.1000000000000001E-2</v>
      </c>
    </row>
    <row r="154" spans="2:6" x14ac:dyDescent="0.25">
      <c r="B154" s="887">
        <v>43553</v>
      </c>
      <c r="C154" s="53">
        <v>2.5684999999999998</v>
      </c>
      <c r="D154" s="53">
        <v>5.3999999999999999E-2</v>
      </c>
      <c r="E154" s="53">
        <v>1.1435999999999999</v>
      </c>
      <c r="F154" s="53">
        <v>-3.9E-2</v>
      </c>
    </row>
    <row r="155" spans="2:6" x14ac:dyDescent="0.25">
      <c r="B155" s="887">
        <v>43585</v>
      </c>
      <c r="C155" s="53">
        <v>2.5293999999999999</v>
      </c>
      <c r="D155" s="53">
        <v>0.01</v>
      </c>
      <c r="E155" s="53">
        <v>1.1501999999999999</v>
      </c>
      <c r="F155" s="53">
        <v>-3.9E-2</v>
      </c>
    </row>
    <row r="156" spans="2:6" x14ac:dyDescent="0.25">
      <c r="B156" s="887">
        <v>43616</v>
      </c>
      <c r="C156" s="53">
        <v>2.3871000000000002</v>
      </c>
      <c r="D156" s="53">
        <v>-8.2000000000000003E-2</v>
      </c>
      <c r="E156" s="53">
        <v>1.0563</v>
      </c>
      <c r="F156" s="53">
        <v>-5.6000000000000001E-2</v>
      </c>
    </row>
    <row r="157" spans="2:6" x14ac:dyDescent="0.25">
      <c r="B157" s="887">
        <v>43644</v>
      </c>
      <c r="C157" s="53">
        <v>2.0722999999999998</v>
      </c>
      <c r="D157" s="53">
        <v>-0.26900000000000002</v>
      </c>
      <c r="E157" s="53">
        <v>0.83789999999999998</v>
      </c>
      <c r="F157" s="53">
        <v>-0.129</v>
      </c>
    </row>
    <row r="158" spans="2:6" x14ac:dyDescent="0.25">
      <c r="B158" s="887">
        <v>43677</v>
      </c>
      <c r="C158" s="53">
        <v>2.0495000000000001</v>
      </c>
      <c r="D158" s="53">
        <v>-0.34100000000000003</v>
      </c>
      <c r="E158" s="53">
        <v>0.72699999999999998</v>
      </c>
      <c r="F158" s="53">
        <v>-0.13900000000000001</v>
      </c>
    </row>
    <row r="159" spans="2:6" x14ac:dyDescent="0.25">
      <c r="B159" s="887">
        <v>43707</v>
      </c>
      <c r="C159" s="53">
        <v>1.6240000000000001</v>
      </c>
      <c r="D159" s="53">
        <v>-0.627</v>
      </c>
      <c r="E159" s="53">
        <v>0.4849</v>
      </c>
      <c r="F159" s="53">
        <v>-0.223</v>
      </c>
    </row>
    <row r="160" spans="2:6" x14ac:dyDescent="0.25">
      <c r="B160" s="887">
        <v>43738</v>
      </c>
      <c r="C160" s="53">
        <v>1.6863999999999999</v>
      </c>
      <c r="D160" s="53">
        <v>-0.57099999999999995</v>
      </c>
      <c r="E160" s="53">
        <v>0.57520000000000004</v>
      </c>
      <c r="F160" s="53">
        <v>-0.222</v>
      </c>
    </row>
    <row r="161" spans="2:6" x14ac:dyDescent="0.25">
      <c r="B161" s="887">
        <v>43769</v>
      </c>
      <c r="C161" s="53">
        <v>1.7016</v>
      </c>
      <c r="D161" s="53">
        <v>-0.44900000000000001</v>
      </c>
      <c r="E161" s="53">
        <v>0.61260000000000003</v>
      </c>
      <c r="F161" s="53">
        <v>-0.158</v>
      </c>
    </row>
    <row r="162" spans="2:6" x14ac:dyDescent="0.25">
      <c r="B162" s="887">
        <v>43798</v>
      </c>
      <c r="C162" s="53">
        <v>1.8159000000000001</v>
      </c>
      <c r="D162" s="53">
        <v>-0.32900000000000001</v>
      </c>
      <c r="E162" s="53">
        <v>0.7288</v>
      </c>
      <c r="F162" s="53">
        <v>-8.5999999999999993E-2</v>
      </c>
    </row>
    <row r="163" spans="2:6" x14ac:dyDescent="0.25">
      <c r="B163" s="887">
        <v>43830</v>
      </c>
      <c r="C163" s="53">
        <v>1.8601000000000001</v>
      </c>
      <c r="D163" s="53">
        <v>-0.27500000000000002</v>
      </c>
      <c r="E163" s="53">
        <v>0.77539999999999998</v>
      </c>
      <c r="F163" s="53">
        <v>-0.01</v>
      </c>
    </row>
    <row r="164" spans="2:6" x14ac:dyDescent="0.25">
      <c r="B164" s="887">
        <v>43861</v>
      </c>
      <c r="C164" s="53">
        <v>1.7628999999999999</v>
      </c>
      <c r="D164" s="53">
        <v>-0.26800000000000002</v>
      </c>
      <c r="E164" s="53">
        <v>0.66949999999999998</v>
      </c>
      <c r="F164" s="53">
        <v>-1.2E-2</v>
      </c>
    </row>
    <row r="165" spans="2:6" x14ac:dyDescent="0.25">
      <c r="B165" s="887">
        <v>43889</v>
      </c>
      <c r="C165" s="53">
        <v>1.5087999999999999</v>
      </c>
      <c r="D165" s="53">
        <v>-0.435</v>
      </c>
      <c r="E165" s="53">
        <v>0.56559999999999999</v>
      </c>
      <c r="F165" s="53">
        <v>-5.7000000000000002E-2</v>
      </c>
    </row>
    <row r="166" spans="2:6" x14ac:dyDescent="0.25">
      <c r="B166" s="887">
        <v>43921</v>
      </c>
      <c r="C166" s="56">
        <v>0.87529999999999997</v>
      </c>
      <c r="D166" s="56">
        <v>-0.52</v>
      </c>
      <c r="E166" s="56">
        <v>0.40460000000000002</v>
      </c>
      <c r="F166" s="56">
        <v>-1.6E-2</v>
      </c>
    </row>
    <row r="167" spans="2:6" x14ac:dyDescent="0.25">
      <c r="B167" s="887">
        <v>43951</v>
      </c>
      <c r="C167" s="56">
        <v>0.6512</v>
      </c>
      <c r="D167" s="56">
        <v>-0.432</v>
      </c>
      <c r="E167" s="56">
        <v>0.31109999999999999</v>
      </c>
      <c r="F167" s="56">
        <v>5.0000000000000001E-3</v>
      </c>
    </row>
    <row r="168" spans="2:6" x14ac:dyDescent="0.25">
      <c r="B168" s="887">
        <v>43980</v>
      </c>
      <c r="C168" s="56">
        <v>0.66820000000000002</v>
      </c>
      <c r="D168" s="56">
        <v>-0.503</v>
      </c>
      <c r="E168" s="56">
        <v>0.21729999999999999</v>
      </c>
      <c r="F168" s="56">
        <v>-1E-3</v>
      </c>
    </row>
    <row r="169" spans="2:6" x14ac:dyDescent="0.25">
      <c r="B169" s="887">
        <v>44012</v>
      </c>
      <c r="C169" s="56">
        <v>0.72399999999999998</v>
      </c>
      <c r="D169" s="56">
        <v>-0.40300000000000002</v>
      </c>
      <c r="E169" s="56">
        <v>0.2281</v>
      </c>
      <c r="F169" s="56">
        <v>0.02</v>
      </c>
    </row>
    <row r="170" spans="2:6" x14ac:dyDescent="0.25">
      <c r="B170" s="887">
        <v>44043</v>
      </c>
      <c r="C170" s="56">
        <v>0.61670000000000003</v>
      </c>
      <c r="D170" s="56">
        <v>-0.46300000000000002</v>
      </c>
      <c r="E170" s="56">
        <v>0.14949999999999999</v>
      </c>
      <c r="F170" s="56">
        <v>2.9000000000000001E-2</v>
      </c>
    </row>
    <row r="171" spans="2:6" x14ac:dyDescent="0.25">
      <c r="B171" s="887">
        <v>44074</v>
      </c>
      <c r="C171" s="56">
        <v>0.64529999999999998</v>
      </c>
      <c r="D171" s="56">
        <v>-0.47</v>
      </c>
      <c r="E171" s="56">
        <v>0.21060000000000001</v>
      </c>
      <c r="F171" s="56">
        <v>3.5000000000000003E-2</v>
      </c>
    </row>
    <row r="172" spans="2:6" x14ac:dyDescent="0.25">
      <c r="B172" s="887">
        <v>44104</v>
      </c>
      <c r="C172" s="56">
        <v>0.67520000000000002</v>
      </c>
      <c r="D172" s="56">
        <v>-0.49099999999999999</v>
      </c>
      <c r="E172" s="56">
        <v>0.21240000000000001</v>
      </c>
      <c r="F172" s="56">
        <v>2.5000000000000001E-2</v>
      </c>
    </row>
    <row r="173" spans="2:6" x14ac:dyDescent="0.25">
      <c r="B173" s="887">
        <v>44134</v>
      </c>
      <c r="C173" s="56">
        <v>0.77539999999999998</v>
      </c>
      <c r="D173" s="56">
        <v>-0.57399999999999995</v>
      </c>
      <c r="E173" s="56">
        <v>0.24349999999999999</v>
      </c>
      <c r="F173" s="56">
        <v>3.1E-2</v>
      </c>
    </row>
    <row r="174" spans="2:6" x14ac:dyDescent="0.25">
      <c r="B174" s="887">
        <v>44165</v>
      </c>
      <c r="C174" s="56">
        <v>0.8659</v>
      </c>
      <c r="D174" s="56">
        <v>-0.57299999999999995</v>
      </c>
      <c r="E174" s="56">
        <v>0.3105</v>
      </c>
      <c r="F174" s="56">
        <v>2.7E-2</v>
      </c>
    </row>
    <row r="175" spans="2:6" x14ac:dyDescent="0.25">
      <c r="B175" s="887">
        <v>44196</v>
      </c>
      <c r="C175" s="56">
        <v>0.92369999999999997</v>
      </c>
      <c r="D175" s="56">
        <v>-0.57599999999999996</v>
      </c>
      <c r="E175" s="56">
        <v>0.25480000000000003</v>
      </c>
      <c r="F175" s="56">
        <v>1.7000000000000001E-2</v>
      </c>
    </row>
    <row r="176" spans="2:6" x14ac:dyDescent="0.25">
      <c r="B176" s="887">
        <v>44225</v>
      </c>
      <c r="C176" s="56">
        <v>1.0579000000000001</v>
      </c>
      <c r="D176" s="56">
        <v>-0.53300000000000003</v>
      </c>
      <c r="E176" s="56">
        <v>0.27800000000000002</v>
      </c>
      <c r="F176" s="56">
        <v>0.04</v>
      </c>
    </row>
    <row r="177" spans="2:6" x14ac:dyDescent="0.25">
      <c r="B177" s="887">
        <v>44253</v>
      </c>
      <c r="C177" s="56">
        <v>1.2434000000000001</v>
      </c>
      <c r="D177" s="56">
        <v>-0.39</v>
      </c>
      <c r="E177" s="56">
        <v>0.55859999999999999</v>
      </c>
      <c r="F177" s="56">
        <v>9.1999999999999998E-2</v>
      </c>
    </row>
    <row r="178" spans="2:6" x14ac:dyDescent="0.25">
      <c r="B178" s="887">
        <v>44286</v>
      </c>
      <c r="C178" s="56">
        <v>1.6041000000000001</v>
      </c>
      <c r="D178" s="56">
        <v>-0.317</v>
      </c>
      <c r="E178" s="56">
        <v>0.77539999999999998</v>
      </c>
      <c r="F178" s="56">
        <v>0.106</v>
      </c>
    </row>
    <row r="179" spans="2:6" x14ac:dyDescent="0.25">
      <c r="B179" s="887">
        <v>44316</v>
      </c>
      <c r="C179" s="56">
        <v>1.62</v>
      </c>
      <c r="D179" s="56">
        <v>-0.27600000000000002</v>
      </c>
      <c r="E179" s="56">
        <v>0.77490000000000003</v>
      </c>
      <c r="F179" s="56">
        <v>9.7000000000000003E-2</v>
      </c>
    </row>
    <row r="180" spans="2:6" x14ac:dyDescent="0.25">
      <c r="B180" s="887">
        <v>44347</v>
      </c>
      <c r="C180" s="56">
        <v>1.6113</v>
      </c>
      <c r="D180" s="56">
        <v>-0.16700000000000001</v>
      </c>
      <c r="E180" s="56">
        <v>0.82199999999999995</v>
      </c>
      <c r="F180" s="56">
        <v>8.5999999999999993E-2</v>
      </c>
    </row>
    <row r="181" spans="2:6" x14ac:dyDescent="0.25">
      <c r="B181" s="887">
        <v>44377</v>
      </c>
      <c r="C181" s="56">
        <v>1.51</v>
      </c>
      <c r="D181" s="56">
        <v>-0.20699999999999999</v>
      </c>
      <c r="E181" s="56">
        <v>0.7631</v>
      </c>
      <c r="F181" s="56">
        <v>6.2E-2</v>
      </c>
    </row>
    <row r="182" spans="2:6" x14ac:dyDescent="0.25">
      <c r="B182" s="887">
        <v>44407</v>
      </c>
      <c r="C182" s="56">
        <v>1.3111999999999999</v>
      </c>
      <c r="D182" s="56">
        <v>-0.34899999999999998</v>
      </c>
      <c r="E182" s="56">
        <v>0.6159</v>
      </c>
      <c r="F182" s="56">
        <v>2.5000000000000001E-2</v>
      </c>
    </row>
    <row r="183" spans="2:6" x14ac:dyDescent="0.25">
      <c r="B183" s="887">
        <v>44439</v>
      </c>
      <c r="C183" s="56">
        <v>1.2773000000000001</v>
      </c>
      <c r="D183" s="56">
        <v>-0.46300000000000002</v>
      </c>
      <c r="E183" s="56">
        <v>0.56769999999999998</v>
      </c>
      <c r="F183" s="56">
        <v>0.02</v>
      </c>
    </row>
    <row r="184" spans="2:6" x14ac:dyDescent="0.25">
      <c r="B184" s="887">
        <v>44469</v>
      </c>
      <c r="C184" s="56">
        <v>1.3646</v>
      </c>
      <c r="D184" s="56">
        <v>-0.30399999999999999</v>
      </c>
      <c r="E184" s="56">
        <v>0.8115</v>
      </c>
      <c r="F184" s="56">
        <v>0.05</v>
      </c>
    </row>
    <row r="185" spans="2:6" x14ac:dyDescent="0.25">
      <c r="B185" s="887">
        <v>44498</v>
      </c>
      <c r="C185" s="56">
        <v>1.577</v>
      </c>
      <c r="D185" s="56">
        <v>-0.14799999999999999</v>
      </c>
      <c r="E185" s="56">
        <v>1.0961000000000001</v>
      </c>
      <c r="F185" s="56">
        <v>8.6999999999999994E-2</v>
      </c>
    </row>
    <row r="186" spans="2:6" x14ac:dyDescent="0.25">
      <c r="B186" s="887">
        <v>44530</v>
      </c>
      <c r="C186" s="56">
        <v>1.5550999999999999</v>
      </c>
      <c r="D186" s="56">
        <v>-0.254</v>
      </c>
      <c r="E186" s="56">
        <v>0.93</v>
      </c>
      <c r="F186" s="56">
        <v>7.3999999999999996E-2</v>
      </c>
    </row>
    <row r="187" spans="2:6" x14ac:dyDescent="0.25">
      <c r="B187" s="887">
        <v>44561</v>
      </c>
      <c r="C187" s="56">
        <v>1.4597</v>
      </c>
      <c r="D187" s="56">
        <v>-0.316</v>
      </c>
      <c r="E187" s="56">
        <v>0.8226</v>
      </c>
      <c r="F187" s="56">
        <v>5.7000000000000002E-2</v>
      </c>
    </row>
    <row r="188" spans="2:6" x14ac:dyDescent="0.25">
      <c r="B188" s="887">
        <v>44592</v>
      </c>
      <c r="C188" s="56">
        <v>1.7629999999999999</v>
      </c>
      <c r="D188" s="56">
        <v>-5.8000000000000003E-2</v>
      </c>
      <c r="E188" s="56">
        <v>1.1675</v>
      </c>
      <c r="F188" s="56">
        <v>0.13600000000000001</v>
      </c>
    </row>
    <row r="189" spans="2:6" x14ac:dyDescent="0.25">
      <c r="B189" s="887">
        <v>44620</v>
      </c>
      <c r="C189" s="56">
        <v>1.9328000000000001</v>
      </c>
      <c r="D189" s="56">
        <v>0.20799999999999999</v>
      </c>
      <c r="E189" s="56">
        <v>1.4456</v>
      </c>
      <c r="F189" s="56">
        <v>0.20599999999999999</v>
      </c>
    </row>
    <row r="190" spans="2:6" x14ac:dyDescent="0.25">
      <c r="B190" s="887">
        <v>44651</v>
      </c>
      <c r="C190" s="56">
        <v>2.1242000000000001</v>
      </c>
      <c r="D190" s="56">
        <v>0.32600000000000001</v>
      </c>
      <c r="E190" s="56">
        <v>1.5157</v>
      </c>
      <c r="F190" s="56">
        <v>0.2</v>
      </c>
    </row>
    <row r="191" spans="2:6" x14ac:dyDescent="0.25">
      <c r="B191" s="887">
        <v>44680</v>
      </c>
      <c r="C191" s="56">
        <v>2.7471999999999999</v>
      </c>
      <c r="D191" s="56">
        <v>0.78700000000000003</v>
      </c>
      <c r="E191" s="56">
        <v>1.8176000000000001</v>
      </c>
      <c r="F191" s="56">
        <v>0.23899999999999999</v>
      </c>
    </row>
    <row r="192" spans="2:6" x14ac:dyDescent="0.25">
      <c r="B192" s="887">
        <v>44712</v>
      </c>
      <c r="C192" s="56">
        <v>2.8883999999999999</v>
      </c>
      <c r="D192" s="56">
        <v>0.99399999999999999</v>
      </c>
      <c r="E192" s="56">
        <v>1.8986000000000001</v>
      </c>
      <c r="F192" s="56">
        <v>0.24</v>
      </c>
    </row>
    <row r="193" spans="2:6" x14ac:dyDescent="0.25">
      <c r="B193" s="888">
        <v>44742</v>
      </c>
      <c r="C193" s="56">
        <v>3.1301999999999999</v>
      </c>
      <c r="D193" s="56">
        <v>1.5</v>
      </c>
      <c r="E193" s="56">
        <v>2.4020999999999999</v>
      </c>
      <c r="F193" s="56">
        <v>0.24299999999999999</v>
      </c>
    </row>
    <row r="194" spans="2:6" x14ac:dyDescent="0.25">
      <c r="B194" s="888">
        <v>44771</v>
      </c>
      <c r="C194" s="56">
        <v>2.8908999999999998</v>
      </c>
      <c r="D194" s="56">
        <v>1.139</v>
      </c>
      <c r="E194" s="56">
        <v>2.0594999999999999</v>
      </c>
      <c r="F194" s="56">
        <v>0.22800000000000001</v>
      </c>
    </row>
    <row r="195" spans="2:6" x14ac:dyDescent="0.25">
      <c r="B195" s="888">
        <v>44804</v>
      </c>
      <c r="C195" s="56">
        <v>2.8934000000000002</v>
      </c>
      <c r="D195" s="56">
        <v>1.103</v>
      </c>
      <c r="E195" s="56">
        <v>2.2515000000000001</v>
      </c>
      <c r="F195" s="56">
        <v>0.2</v>
      </c>
    </row>
    <row r="196" spans="2:6" x14ac:dyDescent="0.25">
      <c r="B196" s="888">
        <v>44834</v>
      </c>
      <c r="C196" s="56">
        <v>3.5062000000000002</v>
      </c>
      <c r="D196" s="56">
        <v>1.827</v>
      </c>
      <c r="E196" s="56">
        <v>3.3988999999999998</v>
      </c>
      <c r="F196" s="56">
        <v>0.249</v>
      </c>
    </row>
    <row r="197" spans="2:6" x14ac:dyDescent="0.25">
      <c r="B197" s="888">
        <v>44865</v>
      </c>
      <c r="C197" s="56">
        <v>3.9683999999999999</v>
      </c>
      <c r="D197" s="56">
        <v>2.1989999999999998</v>
      </c>
      <c r="E197" s="56">
        <v>3.9584000000000001</v>
      </c>
      <c r="F197" s="56">
        <v>0.252</v>
      </c>
    </row>
    <row r="198" spans="2:6" x14ac:dyDescent="0.25">
      <c r="B198" s="888">
        <v>44895</v>
      </c>
      <c r="C198" s="56">
        <v>3.8675000000000002</v>
      </c>
      <c r="D198" s="56">
        <v>2.0710000000000002</v>
      </c>
      <c r="E198" s="56">
        <v>3.2829999999999999</v>
      </c>
      <c r="F198" s="56">
        <v>0.251</v>
      </c>
    </row>
    <row r="199" spans="2:6" x14ac:dyDescent="0.25">
      <c r="B199" s="888">
        <v>44925</v>
      </c>
      <c r="C199" s="56">
        <v>3.6185</v>
      </c>
      <c r="D199" s="56">
        <v>2.1280000000000001</v>
      </c>
      <c r="E199" s="56">
        <v>3.3727</v>
      </c>
      <c r="F199" s="56">
        <v>0.33</v>
      </c>
    </row>
    <row r="200" spans="2:6" x14ac:dyDescent="0.25">
      <c r="B200" s="888">
        <v>44957</v>
      </c>
      <c r="C200" s="56">
        <v>3.5428999999999999</v>
      </c>
      <c r="D200" s="56">
        <v>2.214</v>
      </c>
      <c r="E200" s="56">
        <v>3.4014000000000002</v>
      </c>
      <c r="F200" s="56">
        <v>0.47</v>
      </c>
    </row>
    <row r="201" spans="2:6" x14ac:dyDescent="0.25">
      <c r="B201" s="888">
        <v>44985</v>
      </c>
      <c r="C201" s="56">
        <v>3.7454999999999998</v>
      </c>
      <c r="D201" s="56">
        <v>2.4060000000000001</v>
      </c>
      <c r="E201" s="56">
        <v>3.4432999999999998</v>
      </c>
      <c r="F201" s="56">
        <v>0.504</v>
      </c>
    </row>
    <row r="202" spans="2:6" x14ac:dyDescent="0.25">
      <c r="B202" s="888">
        <v>45016</v>
      </c>
      <c r="C202" s="56">
        <v>3.6629999999999998</v>
      </c>
      <c r="D202" s="56">
        <v>2.3959999999999999</v>
      </c>
      <c r="E202" s="56">
        <v>3.5366</v>
      </c>
      <c r="F202" s="56">
        <v>0.376</v>
      </c>
    </row>
    <row r="203" spans="2:6" x14ac:dyDescent="0.25">
      <c r="B203" s="891">
        <v>45046</v>
      </c>
      <c r="C203" s="119">
        <v>3.4548999999999999</v>
      </c>
      <c r="D203" s="119">
        <v>2.3559999999999999</v>
      </c>
      <c r="E203" s="119">
        <v>3.6202000000000001</v>
      </c>
      <c r="F203" s="119">
        <v>0.46300000000000002</v>
      </c>
    </row>
    <row r="204" spans="2:6" x14ac:dyDescent="0.25">
      <c r="B204" s="54"/>
      <c r="C204" s="56"/>
      <c r="D204" s="56"/>
      <c r="E204" s="56"/>
      <c r="F204" s="56"/>
    </row>
    <row r="205" spans="2:6" x14ac:dyDescent="0.25">
      <c r="B205" s="58" t="s">
        <v>277</v>
      </c>
    </row>
  </sheetData>
  <mergeCells count="3">
    <mergeCell ref="B5:B7"/>
    <mergeCell ref="C6:F6"/>
    <mergeCell ref="C7:F7"/>
  </mergeCell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DD152-04EC-47CE-84D6-B3B092059512}">
  <dimension ref="B2:I55"/>
  <sheetViews>
    <sheetView zoomScaleNormal="100" workbookViewId="0">
      <selection activeCell="G4" sqref="G4"/>
    </sheetView>
  </sheetViews>
  <sheetFormatPr defaultColWidth="9.140625" defaultRowHeight="15" x14ac:dyDescent="0.25"/>
  <cols>
    <col min="1" max="1" width="9.140625" style="687"/>
    <col min="2" max="2" width="11.140625" style="687" customWidth="1"/>
    <col min="3" max="3" width="7.140625" style="687" bestFit="1" customWidth="1"/>
    <col min="4" max="4" width="14.140625" style="687" bestFit="1" customWidth="1"/>
    <col min="5" max="5" width="17" style="687" bestFit="1" customWidth="1"/>
    <col min="6" max="6" width="12.7109375" style="687" bestFit="1" customWidth="1"/>
    <col min="7" max="7" width="11" style="687" bestFit="1" customWidth="1"/>
    <col min="8" max="16384" width="9.140625" style="687"/>
  </cols>
  <sheetData>
    <row r="2" spans="2:7" ht="15.75" x14ac:dyDescent="0.25">
      <c r="B2" s="700" t="s">
        <v>785</v>
      </c>
    </row>
    <row r="4" spans="2:7" ht="33.75" x14ac:dyDescent="0.25">
      <c r="B4" s="708" t="s">
        <v>786</v>
      </c>
      <c r="C4" s="709" t="s">
        <v>266</v>
      </c>
      <c r="D4" s="703" t="s">
        <v>788</v>
      </c>
      <c r="E4" s="703" t="s">
        <v>789</v>
      </c>
      <c r="F4" s="703" t="s">
        <v>790</v>
      </c>
      <c r="G4" s="703" t="s">
        <v>791</v>
      </c>
    </row>
    <row r="5" spans="2:7" x14ac:dyDescent="0.25">
      <c r="B5" s="1071" t="s">
        <v>761</v>
      </c>
      <c r="C5" s="967">
        <v>44287</v>
      </c>
      <c r="D5" s="704">
        <v>-137472085.86000061</v>
      </c>
      <c r="E5" s="704">
        <v>212466768.30999756</v>
      </c>
      <c r="F5" s="704">
        <v>2742694.7600002289</v>
      </c>
      <c r="G5" s="710">
        <v>2.4641736091464603E-3</v>
      </c>
    </row>
    <row r="6" spans="2:7" x14ac:dyDescent="0.25">
      <c r="B6" s="1071"/>
      <c r="C6" s="967">
        <v>44317</v>
      </c>
      <c r="D6" s="704">
        <v>-168107127.09000015</v>
      </c>
      <c r="E6" s="704">
        <v>334581307.22000122</v>
      </c>
      <c r="F6" s="704">
        <v>31367676.859999895</v>
      </c>
      <c r="G6" s="710">
        <v>6.2559135320495018E-3</v>
      </c>
    </row>
    <row r="7" spans="2:7" x14ac:dyDescent="0.25">
      <c r="B7" s="1071"/>
      <c r="C7" s="967">
        <v>44348</v>
      </c>
      <c r="D7" s="704">
        <v>-99946880.859998703</v>
      </c>
      <c r="E7" s="704">
        <v>340062174.38000107</v>
      </c>
      <c r="F7" s="704">
        <v>40115328.039999962</v>
      </c>
      <c r="G7" s="710">
        <v>8.8060207008995757E-3</v>
      </c>
    </row>
    <row r="8" spans="2:7" x14ac:dyDescent="0.25">
      <c r="B8" s="1071"/>
      <c r="C8" s="967">
        <v>44378</v>
      </c>
      <c r="D8" s="704">
        <v>-73715826.070001602</v>
      </c>
      <c r="E8" s="704">
        <v>552863694.32999802</v>
      </c>
      <c r="F8" s="704">
        <v>11433548.700000048</v>
      </c>
      <c r="G8" s="710">
        <v>1.5281554679492671E-2</v>
      </c>
    </row>
    <row r="9" spans="2:7" x14ac:dyDescent="0.25">
      <c r="B9" s="1071"/>
      <c r="C9" s="967">
        <v>44409</v>
      </c>
      <c r="D9" s="704">
        <v>-96727492.13999939</v>
      </c>
      <c r="E9" s="704">
        <v>393429002.18999863</v>
      </c>
      <c r="F9" s="704">
        <v>16190097.410000086</v>
      </c>
      <c r="G9" s="710">
        <v>9.5998371271173531E-3</v>
      </c>
    </row>
    <row r="10" spans="2:7" x14ac:dyDescent="0.25">
      <c r="B10" s="1071"/>
      <c r="C10" s="967">
        <v>44440</v>
      </c>
      <c r="D10" s="704">
        <v>-79876606.61000061</v>
      </c>
      <c r="E10" s="704">
        <v>347066544.6400032</v>
      </c>
      <c r="F10" s="704">
        <v>9109258.5999999046</v>
      </c>
      <c r="G10" s="710">
        <v>8.3965388286690278E-3</v>
      </c>
    </row>
    <row r="11" spans="2:7" x14ac:dyDescent="0.25">
      <c r="B11" s="1071"/>
      <c r="C11" s="967">
        <v>44470</v>
      </c>
      <c r="D11" s="704">
        <v>-67157264.399999619</v>
      </c>
      <c r="E11" s="704">
        <v>337892102.38999939</v>
      </c>
      <c r="F11" s="704">
        <v>-13421607.49000001</v>
      </c>
      <c r="G11" s="710">
        <v>7.7544580241366984E-3</v>
      </c>
    </row>
    <row r="12" spans="2:7" x14ac:dyDescent="0.25">
      <c r="B12" s="1071"/>
      <c r="C12" s="967">
        <v>44501</v>
      </c>
      <c r="D12" s="704">
        <v>-73778984.049999237</v>
      </c>
      <c r="E12" s="704">
        <v>314049088.29999924</v>
      </c>
      <c r="F12" s="704">
        <v>-697785.30999994278</v>
      </c>
      <c r="G12" s="710">
        <v>7.1642583867961426E-3</v>
      </c>
    </row>
    <row r="13" spans="2:7" x14ac:dyDescent="0.25">
      <c r="B13" s="1071"/>
      <c r="C13" s="967">
        <v>44531</v>
      </c>
      <c r="D13" s="704">
        <v>-55536027.550001144</v>
      </c>
      <c r="E13" s="704">
        <v>318270684.50999832</v>
      </c>
      <c r="F13" s="704">
        <v>25048192.029999971</v>
      </c>
      <c r="G13" s="710">
        <v>8.5447469630176142E-3</v>
      </c>
    </row>
    <row r="14" spans="2:7" x14ac:dyDescent="0.25">
      <c r="B14" s="1071"/>
      <c r="C14" s="967">
        <v>44562</v>
      </c>
      <c r="D14" s="704">
        <v>-31689210.079999924</v>
      </c>
      <c r="E14" s="704">
        <v>246562771.72000122</v>
      </c>
      <c r="F14" s="704">
        <v>61203228.980000019</v>
      </c>
      <c r="G14" s="710">
        <v>8.1277254447637316E-3</v>
      </c>
    </row>
    <row r="15" spans="2:7" x14ac:dyDescent="0.25">
      <c r="B15" s="1071"/>
      <c r="C15" s="967">
        <v>44593</v>
      </c>
      <c r="D15" s="704">
        <v>-132681709.95999908</v>
      </c>
      <c r="E15" s="704">
        <v>333384277.49000168</v>
      </c>
      <c r="F15" s="704">
        <v>57060191.549999952</v>
      </c>
      <c r="G15" s="710">
        <v>7.5273782520396178E-3</v>
      </c>
    </row>
    <row r="16" spans="2:7" x14ac:dyDescent="0.25">
      <c r="B16" s="1071"/>
      <c r="C16" s="967">
        <v>44621</v>
      </c>
      <c r="D16" s="704">
        <v>-232618290.30999947</v>
      </c>
      <c r="E16" s="704">
        <v>115092995.54999924</v>
      </c>
      <c r="F16" s="704">
        <v>-5337800.5199999809</v>
      </c>
      <c r="G16" s="710">
        <v>-3.5611327558829342E-3</v>
      </c>
    </row>
    <row r="17" spans="2:7" x14ac:dyDescent="0.25">
      <c r="B17" s="1071"/>
      <c r="C17" s="967">
        <v>44652</v>
      </c>
      <c r="D17" s="704">
        <v>-91416934.159999847</v>
      </c>
      <c r="E17" s="704">
        <v>314323903.79000092</v>
      </c>
      <c r="F17" s="704">
        <v>2093527.1900000572</v>
      </c>
      <c r="G17" s="710">
        <v>6.544847468897423E-3</v>
      </c>
    </row>
    <row r="18" spans="2:7" x14ac:dyDescent="0.25">
      <c r="B18" s="1071"/>
      <c r="C18" s="967">
        <v>44682</v>
      </c>
      <c r="D18" s="704">
        <v>-120884947.1400013</v>
      </c>
      <c r="E18" s="704">
        <v>200215253.56999969</v>
      </c>
      <c r="F18" s="704">
        <v>5933143.7699999809</v>
      </c>
      <c r="G18" s="710">
        <v>2.4640290569519305E-3</v>
      </c>
    </row>
    <row r="19" spans="2:7" x14ac:dyDescent="0.25">
      <c r="B19" s="1071"/>
      <c r="C19" s="967">
        <v>44713</v>
      </c>
      <c r="D19" s="704">
        <v>-85838254.539999008</v>
      </c>
      <c r="E19" s="704">
        <v>632133414.27000046</v>
      </c>
      <c r="F19" s="704">
        <v>55569002.879999876</v>
      </c>
      <c r="G19" s="710">
        <v>1.7350524541889501E-2</v>
      </c>
    </row>
    <row r="20" spans="2:7" x14ac:dyDescent="0.25">
      <c r="B20" s="1071"/>
      <c r="C20" s="967">
        <v>44743</v>
      </c>
      <c r="D20" s="704">
        <v>-62520121.710000992</v>
      </c>
      <c r="E20" s="704">
        <v>692586273.32999802</v>
      </c>
      <c r="F20" s="704">
        <v>-14884900.149999857</v>
      </c>
      <c r="G20" s="710">
        <v>1.7431975320143383E-2</v>
      </c>
    </row>
    <row r="21" spans="2:7" x14ac:dyDescent="0.25">
      <c r="B21" s="1071"/>
      <c r="C21" s="967">
        <v>44774</v>
      </c>
      <c r="D21" s="704">
        <v>-71940864.719999313</v>
      </c>
      <c r="E21" s="704">
        <v>583714943.61999893</v>
      </c>
      <c r="F21" s="704">
        <v>27479147.609999895</v>
      </c>
      <c r="G21" s="710">
        <v>1.5018649469918981E-2</v>
      </c>
    </row>
    <row r="22" spans="2:7" x14ac:dyDescent="0.25">
      <c r="B22" s="1071"/>
      <c r="C22" s="967">
        <v>44805</v>
      </c>
      <c r="D22" s="704">
        <v>-36073652.86000061</v>
      </c>
      <c r="E22" s="704">
        <v>514299330.53000259</v>
      </c>
      <c r="F22" s="704">
        <v>-54660163.970000029</v>
      </c>
      <c r="G22" s="710">
        <v>1.1622102464857941E-2</v>
      </c>
    </row>
    <row r="23" spans="2:7" x14ac:dyDescent="0.25">
      <c r="B23" s="1071"/>
      <c r="C23" s="967">
        <v>44835</v>
      </c>
      <c r="D23" s="704">
        <v>-122415474</v>
      </c>
      <c r="E23" s="704">
        <v>255208281.66999817</v>
      </c>
      <c r="F23" s="704">
        <v>7294501.1300001144</v>
      </c>
      <c r="G23" s="710">
        <v>3.7996587117424428E-3</v>
      </c>
    </row>
    <row r="24" spans="2:7" x14ac:dyDescent="0.25">
      <c r="B24" s="1071"/>
      <c r="C24" s="967">
        <v>44866</v>
      </c>
      <c r="D24" s="704">
        <v>-85901549.190000534</v>
      </c>
      <c r="E24" s="704">
        <v>216631431.20000076</v>
      </c>
      <c r="F24" s="704">
        <v>160086973.00999975</v>
      </c>
      <c r="G24" s="710">
        <v>7.8581140435985842E-3</v>
      </c>
    </row>
    <row r="25" spans="2:7" x14ac:dyDescent="0.25">
      <c r="B25" s="1071"/>
      <c r="C25" s="967">
        <v>44896</v>
      </c>
      <c r="D25" s="704">
        <v>-69382938.039999008</v>
      </c>
      <c r="E25" s="704">
        <v>1188432726.9500008</v>
      </c>
      <c r="F25" s="704">
        <v>46698856.31000042</v>
      </c>
      <c r="G25" s="710">
        <v>3.1253904204155018E-2</v>
      </c>
    </row>
    <row r="26" spans="2:7" x14ac:dyDescent="0.25">
      <c r="B26" s="1071"/>
      <c r="C26" s="967">
        <v>44927</v>
      </c>
      <c r="D26" s="704">
        <v>-7648943.8899993896</v>
      </c>
      <c r="E26" s="704">
        <v>81747953.450000763</v>
      </c>
      <c r="F26" s="704">
        <v>-83043474.650000334</v>
      </c>
      <c r="G26" s="710">
        <v>-2.325348901869502E-4</v>
      </c>
    </row>
    <row r="27" spans="2:7" x14ac:dyDescent="0.25">
      <c r="B27" s="1071"/>
      <c r="C27" s="967">
        <v>44958</v>
      </c>
      <c r="D27" s="704">
        <v>-296224966.90999985</v>
      </c>
      <c r="E27" s="704">
        <v>-479654016.22000122</v>
      </c>
      <c r="F27" s="704">
        <v>-83084540.769999981</v>
      </c>
      <c r="G27" s="710">
        <v>-2.2336209463746006E-2</v>
      </c>
    </row>
    <row r="28" spans="2:7" x14ac:dyDescent="0.25">
      <c r="B28" s="1071"/>
      <c r="C28" s="967">
        <v>44986</v>
      </c>
      <c r="D28" s="704">
        <v>-107762594.55000114</v>
      </c>
      <c r="E28" s="704">
        <v>-239044598.09000015</v>
      </c>
      <c r="F28" s="704">
        <v>-9426634.9700000286</v>
      </c>
      <c r="G28" s="710">
        <v>-9.4750253045663927E-3</v>
      </c>
    </row>
    <row r="29" spans="2:7" x14ac:dyDescent="0.25">
      <c r="B29" s="1071" t="s">
        <v>760</v>
      </c>
      <c r="C29" s="967">
        <v>44287</v>
      </c>
      <c r="D29" s="704">
        <v>-3004547.5800001621</v>
      </c>
      <c r="E29" s="704">
        <v>25179253.219999313</v>
      </c>
      <c r="F29" s="704">
        <v>16925628.460000038</v>
      </c>
      <c r="G29" s="710">
        <v>3.5224048860549306E-3</v>
      </c>
    </row>
    <row r="30" spans="2:7" x14ac:dyDescent="0.25">
      <c r="B30" s="1071"/>
      <c r="C30" s="967">
        <v>44317</v>
      </c>
      <c r="D30" s="704">
        <v>-7107938.9599997997</v>
      </c>
      <c r="E30" s="704">
        <v>271783695.52000046</v>
      </c>
      <c r="F30" s="704">
        <v>-26725470.610000014</v>
      </c>
      <c r="G30" s="710">
        <v>2.136082216937063E-2</v>
      </c>
    </row>
    <row r="31" spans="2:7" x14ac:dyDescent="0.25">
      <c r="B31" s="1071"/>
      <c r="C31" s="967">
        <v>44348</v>
      </c>
      <c r="D31" s="704">
        <v>13881911.039999962</v>
      </c>
      <c r="E31" s="704">
        <v>189055737.70000076</v>
      </c>
      <c r="F31" s="704">
        <v>11704973.389999986</v>
      </c>
      <c r="G31" s="710">
        <v>1.8865507978427232E-2</v>
      </c>
    </row>
    <row r="32" spans="2:7" x14ac:dyDescent="0.25">
      <c r="B32" s="1071"/>
      <c r="C32" s="967">
        <v>44378</v>
      </c>
      <c r="D32" s="704">
        <v>37733047.819999933</v>
      </c>
      <c r="E32" s="704">
        <v>656713446.08999825</v>
      </c>
      <c r="F32" s="704">
        <v>12248751.919999957</v>
      </c>
      <c r="G32" s="710">
        <v>6.0963213008056405E-2</v>
      </c>
    </row>
    <row r="33" spans="2:7" x14ac:dyDescent="0.25">
      <c r="B33" s="1071"/>
      <c r="C33" s="967">
        <v>44409</v>
      </c>
      <c r="D33" s="704">
        <v>19502581.150000095</v>
      </c>
      <c r="E33" s="704">
        <v>463973910.81000137</v>
      </c>
      <c r="F33" s="704">
        <v>197647180.42000008</v>
      </c>
      <c r="G33" s="710">
        <v>5.5381068035316394E-2</v>
      </c>
    </row>
    <row r="34" spans="2:7" x14ac:dyDescent="0.25">
      <c r="B34" s="1071"/>
      <c r="C34" s="967">
        <v>44440</v>
      </c>
      <c r="D34" s="704">
        <v>-43376792.590000153</v>
      </c>
      <c r="E34" s="704">
        <v>205374580.01000023</v>
      </c>
      <c r="F34" s="704">
        <v>-175367209.23000002</v>
      </c>
      <c r="G34" s="710">
        <v>-1.0300034488202048E-3</v>
      </c>
    </row>
    <row r="35" spans="2:7" x14ac:dyDescent="0.25">
      <c r="B35" s="1071"/>
      <c r="C35" s="967">
        <v>44470</v>
      </c>
      <c r="D35" s="704">
        <v>47140755.970000029</v>
      </c>
      <c r="E35" s="704">
        <v>-60178711.720001221</v>
      </c>
      <c r="F35" s="704">
        <v>-3079115.6399999857</v>
      </c>
      <c r="G35" s="710">
        <v>-1.2429673996515733E-3</v>
      </c>
    </row>
    <row r="36" spans="2:7" x14ac:dyDescent="0.25">
      <c r="B36" s="1071"/>
      <c r="C36" s="967">
        <v>44501</v>
      </c>
      <c r="D36" s="704">
        <v>-88941039.869999886</v>
      </c>
      <c r="E36" s="704">
        <v>116351999.59000015</v>
      </c>
      <c r="F36" s="704">
        <v>92390044.870000005</v>
      </c>
      <c r="G36" s="710">
        <v>9.2506919279506938E-3</v>
      </c>
    </row>
    <row r="37" spans="2:7" x14ac:dyDescent="0.25">
      <c r="B37" s="1071"/>
      <c r="C37" s="967">
        <v>44531</v>
      </c>
      <c r="D37" s="704">
        <v>62984346.039999962</v>
      </c>
      <c r="E37" s="704">
        <v>100608145.29000092</v>
      </c>
      <c r="F37" s="704">
        <v>-87011887.190000057</v>
      </c>
      <c r="G37" s="710">
        <v>5.8591348093270934E-3</v>
      </c>
    </row>
    <row r="38" spans="2:7" x14ac:dyDescent="0.25">
      <c r="B38" s="1071"/>
      <c r="C38" s="967">
        <v>44562</v>
      </c>
      <c r="D38" s="704">
        <v>-39110187.890000105</v>
      </c>
      <c r="E38" s="704">
        <v>-430098582.15999985</v>
      </c>
      <c r="F38" s="704">
        <v>-29324646.939999938</v>
      </c>
      <c r="G38" s="710">
        <v>-3.7920304204063893E-2</v>
      </c>
    </row>
    <row r="39" spans="2:7" x14ac:dyDescent="0.25">
      <c r="B39" s="1071"/>
      <c r="C39" s="967">
        <v>44593</v>
      </c>
      <c r="D39" s="704">
        <v>-70491172.289999962</v>
      </c>
      <c r="E39" s="704">
        <v>-27151714.320001602</v>
      </c>
      <c r="F39" s="704">
        <v>2578757.9699999094</v>
      </c>
      <c r="G39" s="710">
        <v>-7.5159375113912352E-3</v>
      </c>
    </row>
    <row r="40" spans="2:7" x14ac:dyDescent="0.25">
      <c r="B40" s="1071"/>
      <c r="C40" s="967">
        <v>44621</v>
      </c>
      <c r="D40" s="704">
        <v>57098141.230000019</v>
      </c>
      <c r="E40" s="704">
        <v>-60321681.979999542</v>
      </c>
      <c r="F40" s="704">
        <v>26502833.080000043</v>
      </c>
      <c r="G40" s="710">
        <v>1.8544397223336784E-3</v>
      </c>
    </row>
    <row r="41" spans="2:7" x14ac:dyDescent="0.25">
      <c r="B41" s="1071"/>
      <c r="C41" s="967">
        <v>44652</v>
      </c>
      <c r="D41" s="704">
        <v>-104502574.39999998</v>
      </c>
      <c r="E41" s="704">
        <v>172834995.61000061</v>
      </c>
      <c r="F41" s="704">
        <v>47183629.340000033</v>
      </c>
      <c r="G41" s="710">
        <v>9.1850315489041545E-3</v>
      </c>
    </row>
    <row r="42" spans="2:7" x14ac:dyDescent="0.25">
      <c r="B42" s="1071"/>
      <c r="C42" s="967">
        <v>44682</v>
      </c>
      <c r="D42" s="704">
        <v>-11516589.090000033</v>
      </c>
      <c r="E42" s="704">
        <v>218832300.96999931</v>
      </c>
      <c r="F42" s="704">
        <v>49599221.019999981</v>
      </c>
      <c r="G42" s="710">
        <v>2.0242160674567744E-2</v>
      </c>
    </row>
    <row r="43" spans="2:7" x14ac:dyDescent="0.25">
      <c r="B43" s="1071"/>
      <c r="C43" s="967">
        <v>44713</v>
      </c>
      <c r="D43" s="704">
        <v>-2868595.7300000191</v>
      </c>
      <c r="E43" s="704">
        <v>1033950653.0500011</v>
      </c>
      <c r="F43" s="704">
        <v>48022694.819999933</v>
      </c>
      <c r="G43" s="710">
        <v>8.333508036207915E-2</v>
      </c>
    </row>
    <row r="44" spans="2:7" x14ac:dyDescent="0.25">
      <c r="B44" s="1071"/>
      <c r="C44" s="967">
        <v>44743</v>
      </c>
      <c r="D44" s="704">
        <v>153858319.00999999</v>
      </c>
      <c r="E44" s="704">
        <v>946252435.78999901</v>
      </c>
      <c r="F44" s="704">
        <v>6054529.7200000286</v>
      </c>
      <c r="G44" s="710">
        <v>7.8853590190163025E-2</v>
      </c>
    </row>
    <row r="45" spans="2:7" x14ac:dyDescent="0.25">
      <c r="B45" s="1071"/>
      <c r="C45" s="967">
        <v>44774</v>
      </c>
      <c r="D45" s="704">
        <v>-89563927.299999952</v>
      </c>
      <c r="E45" s="704">
        <v>427457384.17000008</v>
      </c>
      <c r="F45" s="704">
        <v>283263506.49000013</v>
      </c>
      <c r="G45" s="710">
        <v>4.1043113052171565E-2</v>
      </c>
    </row>
    <row r="46" spans="2:7" x14ac:dyDescent="0.25">
      <c r="B46" s="1071"/>
      <c r="C46" s="967">
        <v>44805</v>
      </c>
      <c r="D46" s="704">
        <v>19210545.140000105</v>
      </c>
      <c r="E46" s="704">
        <v>-41621148.170000076</v>
      </c>
      <c r="F46" s="704">
        <v>-62875449.810000181</v>
      </c>
      <c r="G46" s="710">
        <v>-5.4131272362593075E-3</v>
      </c>
    </row>
    <row r="47" spans="2:7" x14ac:dyDescent="0.25">
      <c r="B47" s="1071"/>
      <c r="C47" s="967">
        <v>44835</v>
      </c>
      <c r="D47" s="704">
        <v>34300180.449999809</v>
      </c>
      <c r="E47" s="704">
        <v>-662149338.97999954</v>
      </c>
      <c r="F47" s="704">
        <v>41481631.370000124</v>
      </c>
      <c r="G47" s="710">
        <v>-3.7419450758149231E-2</v>
      </c>
    </row>
    <row r="48" spans="2:7" x14ac:dyDescent="0.25">
      <c r="B48" s="1071"/>
      <c r="C48" s="967">
        <v>44866</v>
      </c>
      <c r="D48" s="704">
        <v>175968104.55000019</v>
      </c>
      <c r="E48" s="704">
        <v>-113605023.87000084</v>
      </c>
      <c r="F48" s="704">
        <v>-254169564.35000002</v>
      </c>
      <c r="G48" s="710">
        <v>-1.2716093113185667E-2</v>
      </c>
    </row>
    <row r="49" spans="2:9" x14ac:dyDescent="0.25">
      <c r="B49" s="1071"/>
      <c r="C49" s="967">
        <v>44896</v>
      </c>
      <c r="D49" s="704">
        <v>155175660.8599999</v>
      </c>
      <c r="E49" s="704">
        <v>554178431.71000099</v>
      </c>
      <c r="F49" s="704">
        <v>-78115904.540000081</v>
      </c>
      <c r="G49" s="710">
        <v>4.2387872795099701E-2</v>
      </c>
    </row>
    <row r="50" spans="2:9" x14ac:dyDescent="0.25">
      <c r="B50" s="1071"/>
      <c r="C50" s="967">
        <v>44927</v>
      </c>
      <c r="D50" s="704">
        <v>273864098.66000009</v>
      </c>
      <c r="E50" s="704">
        <v>-675740952.07999992</v>
      </c>
      <c r="F50" s="704">
        <v>-562111665.30999994</v>
      </c>
      <c r="G50" s="710">
        <v>-6.2099895466849575E-2</v>
      </c>
    </row>
    <row r="51" spans="2:9" x14ac:dyDescent="0.25">
      <c r="B51" s="1071"/>
      <c r="C51" s="967">
        <v>44958</v>
      </c>
      <c r="D51" s="704">
        <v>208821537.71999979</v>
      </c>
      <c r="E51" s="704">
        <v>-277069251.88000107</v>
      </c>
      <c r="F51" s="704">
        <v>13598445.920000017</v>
      </c>
      <c r="G51" s="710">
        <v>-3.7535894909057621E-3</v>
      </c>
    </row>
    <row r="52" spans="2:9" x14ac:dyDescent="0.25">
      <c r="B52" s="1072"/>
      <c r="C52" s="968">
        <v>44986</v>
      </c>
      <c r="D52" s="706">
        <v>676473855.21000004</v>
      </c>
      <c r="E52" s="706">
        <v>-735149093.76999855</v>
      </c>
      <c r="F52" s="706">
        <v>-41165760.910000026</v>
      </c>
      <c r="G52" s="711">
        <v>-6.8834248242778395E-3</v>
      </c>
    </row>
    <row r="53" spans="2:9" x14ac:dyDescent="0.25">
      <c r="B53" s="694" t="s">
        <v>787</v>
      </c>
      <c r="C53" s="1030"/>
      <c r="D53" s="1030"/>
      <c r="E53" s="1030"/>
      <c r="F53" s="1030"/>
      <c r="G53" s="1030"/>
      <c r="H53" s="1030"/>
      <c r="I53" s="1030"/>
    </row>
    <row r="54" spans="2:9" x14ac:dyDescent="0.25">
      <c r="B54" s="751" t="s">
        <v>419</v>
      </c>
      <c r="C54" s="1030"/>
      <c r="D54" s="1030"/>
      <c r="E54" s="1030"/>
      <c r="F54" s="1030"/>
      <c r="G54" s="1030"/>
      <c r="H54" s="1030"/>
      <c r="I54" s="1030"/>
    </row>
    <row r="55" spans="2:9" x14ac:dyDescent="0.25">
      <c r="B55" s="1029"/>
      <c r="C55" s="1029"/>
      <c r="D55" s="1029"/>
      <c r="E55" s="1029"/>
      <c r="F55" s="1029"/>
    </row>
  </sheetData>
  <mergeCells count="2">
    <mergeCell ref="B5:B28"/>
    <mergeCell ref="B29:B52"/>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490A6-D2C6-4E75-AE49-A356D2FA3BE1}">
  <dimension ref="B2:G33"/>
  <sheetViews>
    <sheetView showGridLines="0" zoomScaleNormal="100" workbookViewId="0">
      <selection activeCell="E1" sqref="E1"/>
    </sheetView>
  </sheetViews>
  <sheetFormatPr defaultColWidth="9.140625" defaultRowHeight="15" x14ac:dyDescent="0.25"/>
  <cols>
    <col min="1" max="1" width="9.140625" style="687"/>
    <col min="2" max="2" width="14.140625" style="687" customWidth="1"/>
    <col min="3" max="3" width="12.85546875" style="687" customWidth="1"/>
    <col min="4" max="4" width="13.140625" style="687" customWidth="1"/>
    <col min="5" max="5" width="11.85546875" style="687" customWidth="1"/>
    <col min="6" max="6" width="15.42578125" style="687" customWidth="1"/>
    <col min="7" max="7" width="6.7109375" style="687" bestFit="1" customWidth="1"/>
    <col min="8" max="16384" width="9.140625" style="687"/>
  </cols>
  <sheetData>
    <row r="2" spans="2:6" ht="15.75" x14ac:dyDescent="0.25">
      <c r="B2" s="700" t="s">
        <v>792</v>
      </c>
    </row>
    <row r="4" spans="2:6" ht="33.75" x14ac:dyDescent="0.25">
      <c r="B4" s="703" t="s">
        <v>266</v>
      </c>
      <c r="C4" s="1011" t="s">
        <v>794</v>
      </c>
      <c r="D4" s="1011" t="s">
        <v>795</v>
      </c>
      <c r="E4" s="1011" t="s">
        <v>796</v>
      </c>
      <c r="F4" s="1011" t="s">
        <v>797</v>
      </c>
    </row>
    <row r="5" spans="2:6" x14ac:dyDescent="0.25">
      <c r="B5" s="969">
        <v>44227</v>
      </c>
      <c r="C5" s="713">
        <v>3.5924392053502299E-2</v>
      </c>
      <c r="D5" s="713">
        <v>8.3051556784677696E-2</v>
      </c>
      <c r="E5" s="713">
        <v>5.8497980272574602E-4</v>
      </c>
      <c r="F5" s="713">
        <v>2.6140227774817299E-2</v>
      </c>
    </row>
    <row r="6" spans="2:6" x14ac:dyDescent="0.25">
      <c r="B6" s="969">
        <v>44255</v>
      </c>
      <c r="C6" s="713">
        <v>2.20257908771175E-2</v>
      </c>
      <c r="D6" s="713">
        <v>0.104144161429629</v>
      </c>
      <c r="E6" s="713">
        <v>5.4112524572970996E-4</v>
      </c>
      <c r="F6" s="713">
        <v>2.6093900617767701E-2</v>
      </c>
    </row>
    <row r="7" spans="2:6" x14ac:dyDescent="0.25">
      <c r="B7" s="969">
        <v>44286</v>
      </c>
      <c r="C7" s="713">
        <v>1.9317078607477799E-2</v>
      </c>
      <c r="D7" s="713">
        <v>8.02178948861271E-2</v>
      </c>
      <c r="E7" s="713">
        <v>4.8825757296394698E-4</v>
      </c>
      <c r="F7" s="713">
        <v>2.5968422484939999E-2</v>
      </c>
    </row>
    <row r="8" spans="2:6" x14ac:dyDescent="0.25">
      <c r="B8" s="969">
        <v>44316</v>
      </c>
      <c r="C8" s="713">
        <v>3.3725418752444301E-2</v>
      </c>
      <c r="D8" s="713">
        <v>8.3687051281782096E-2</v>
      </c>
      <c r="E8" s="713">
        <v>5.6240100075670299E-4</v>
      </c>
      <c r="F8" s="713">
        <v>2.5734173507488099E-2</v>
      </c>
    </row>
    <row r="9" spans="2:6" x14ac:dyDescent="0.25">
      <c r="B9" s="969">
        <v>44347</v>
      </c>
      <c r="C9" s="713">
        <v>1.28025235553986E-2</v>
      </c>
      <c r="D9" s="713">
        <v>8.8374791990319196E-2</v>
      </c>
      <c r="E9" s="713">
        <v>5.3356000187837298E-4</v>
      </c>
      <c r="F9" s="713">
        <v>2.47342166614819E-2</v>
      </c>
    </row>
    <row r="10" spans="2:6" x14ac:dyDescent="0.25">
      <c r="B10" s="969">
        <v>44377</v>
      </c>
      <c r="C10" s="713">
        <v>2.2230683288659799E-2</v>
      </c>
      <c r="D10" s="713">
        <v>0.146381000158991</v>
      </c>
      <c r="E10" s="713">
        <v>1.7530041736349099E-3</v>
      </c>
      <c r="F10" s="713">
        <v>2.4316495782040599E-2</v>
      </c>
    </row>
    <row r="11" spans="2:6" x14ac:dyDescent="0.25">
      <c r="B11" s="969">
        <v>44408</v>
      </c>
      <c r="C11" s="713">
        <v>2.3891780402961998E-2</v>
      </c>
      <c r="D11" s="713">
        <v>8.6884226923885005E-2</v>
      </c>
      <c r="E11" s="713">
        <v>4.1306485881919001E-4</v>
      </c>
      <c r="F11" s="713">
        <v>2.43686537503357E-2</v>
      </c>
    </row>
    <row r="12" spans="2:6" x14ac:dyDescent="0.25">
      <c r="B12" s="969">
        <v>44439</v>
      </c>
      <c r="C12" s="713">
        <v>1.6245762952552902E-2</v>
      </c>
      <c r="D12" s="713">
        <v>8.6756798297521906E-2</v>
      </c>
      <c r="E12" s="713">
        <v>3.4904346645172902E-4</v>
      </c>
      <c r="F12" s="713">
        <v>2.42680930146995E-2</v>
      </c>
    </row>
    <row r="13" spans="2:6" x14ac:dyDescent="0.25">
      <c r="B13" s="969">
        <v>44469</v>
      </c>
      <c r="C13" s="713">
        <v>2.1883967185234599E-2</v>
      </c>
      <c r="D13" s="713">
        <v>0.154969345145889</v>
      </c>
      <c r="E13" s="713">
        <v>4.21002495699315E-4</v>
      </c>
      <c r="F13" s="713">
        <v>2.4239878882177698E-2</v>
      </c>
    </row>
    <row r="14" spans="2:6" x14ac:dyDescent="0.25">
      <c r="B14" s="969">
        <v>44500</v>
      </c>
      <c r="C14" s="713">
        <v>4.8521153627459103E-2</v>
      </c>
      <c r="D14" s="713">
        <v>0.1085871319849</v>
      </c>
      <c r="E14" s="713">
        <v>3.7746956563502597E-4</v>
      </c>
      <c r="F14" s="713">
        <v>2.4598695469988899E-2</v>
      </c>
    </row>
    <row r="15" spans="2:6" x14ac:dyDescent="0.25">
      <c r="B15" s="969">
        <v>44530</v>
      </c>
      <c r="C15" s="713">
        <v>5.8921880890506803E-2</v>
      </c>
      <c r="D15" s="713">
        <v>7.9375446215667694E-2</v>
      </c>
      <c r="E15" s="713">
        <v>3.21770387035573E-4</v>
      </c>
      <c r="F15" s="713">
        <v>2.4660704733923702E-2</v>
      </c>
    </row>
    <row r="16" spans="2:6" x14ac:dyDescent="0.25">
      <c r="B16" s="969">
        <v>44561</v>
      </c>
      <c r="C16" s="713">
        <v>3.5012035333117301E-2</v>
      </c>
      <c r="D16" s="713">
        <v>8.4413457587112203E-2</v>
      </c>
      <c r="E16" s="713">
        <v>5.1336249917777502E-4</v>
      </c>
      <c r="F16" s="713">
        <v>2.44016726580293E-2</v>
      </c>
    </row>
    <row r="17" spans="2:7" x14ac:dyDescent="0.25">
      <c r="B17" s="969">
        <v>44592</v>
      </c>
      <c r="C17" s="713">
        <v>1.03812542590473E-2</v>
      </c>
      <c r="D17" s="713">
        <v>8.0458970195332602E-2</v>
      </c>
      <c r="E17" s="713">
        <v>4.2532529521622001E-4</v>
      </c>
      <c r="F17" s="713">
        <v>2.3814998316971401E-2</v>
      </c>
    </row>
    <row r="18" spans="2:7" x14ac:dyDescent="0.25">
      <c r="B18" s="969">
        <v>44620</v>
      </c>
      <c r="C18" s="713">
        <v>6.2580479383445506E-2</v>
      </c>
      <c r="D18" s="713">
        <v>9.5376776472139699E-2</v>
      </c>
      <c r="E18" s="713">
        <v>6.37028961212146E-4</v>
      </c>
      <c r="F18" s="713">
        <v>2.3291470520520802E-2</v>
      </c>
    </row>
    <row r="19" spans="2:7" x14ac:dyDescent="0.25">
      <c r="B19" s="969">
        <v>44651</v>
      </c>
      <c r="C19" s="713">
        <v>6.8216580570757607E-2</v>
      </c>
      <c r="D19" s="713">
        <v>9.6831369891070607E-2</v>
      </c>
      <c r="E19" s="713">
        <v>2.03834921800655E-4</v>
      </c>
      <c r="F19" s="713">
        <v>2.3100972357069E-2</v>
      </c>
    </row>
    <row r="20" spans="2:7" x14ac:dyDescent="0.25">
      <c r="B20" s="969">
        <v>44681</v>
      </c>
      <c r="C20" s="713">
        <v>0.13461743223485201</v>
      </c>
      <c r="D20" s="713">
        <v>0.101254778253156</v>
      </c>
      <c r="E20" s="713">
        <v>6.22737196332161E-5</v>
      </c>
      <c r="F20" s="713">
        <v>2.3038815024500801E-2</v>
      </c>
    </row>
    <row r="21" spans="2:7" x14ac:dyDescent="0.25">
      <c r="B21" s="969">
        <v>44712</v>
      </c>
      <c r="C21" s="713">
        <v>5.08829892860405E-2</v>
      </c>
      <c r="D21" s="713">
        <v>0.111614690331896</v>
      </c>
      <c r="E21" s="713">
        <v>2.8416008131409997E-4</v>
      </c>
      <c r="F21" s="713">
        <v>2.3112340330244299E-2</v>
      </c>
    </row>
    <row r="22" spans="2:7" x14ac:dyDescent="0.25">
      <c r="B22" s="969">
        <v>44742</v>
      </c>
      <c r="C22" s="713">
        <v>3.9352929537017099E-2</v>
      </c>
      <c r="D22" s="713">
        <v>0.121114441111459</v>
      </c>
      <c r="E22" s="713">
        <v>2.7695614730118597E-4</v>
      </c>
      <c r="F22" s="713">
        <v>2.2967944241648199E-2</v>
      </c>
    </row>
    <row r="23" spans="2:7" x14ac:dyDescent="0.25">
      <c r="B23" s="969">
        <v>44773</v>
      </c>
      <c r="C23" s="713">
        <v>0.117391212472398</v>
      </c>
      <c r="D23" s="713">
        <v>0.12761628183617399</v>
      </c>
      <c r="E23" s="713">
        <v>2.7994898104302999E-4</v>
      </c>
      <c r="F23" s="713">
        <v>2.28391309780108E-2</v>
      </c>
    </row>
    <row r="24" spans="2:7" x14ac:dyDescent="0.25">
      <c r="B24" s="969">
        <v>44804</v>
      </c>
      <c r="C24" s="713">
        <v>6.22576593083339E-2</v>
      </c>
      <c r="D24" s="713">
        <v>0.14307487634143601</v>
      </c>
      <c r="E24" s="713">
        <v>2.1731431012517299E-4</v>
      </c>
      <c r="F24" s="713">
        <v>2.2689793810548899E-2</v>
      </c>
    </row>
    <row r="25" spans="2:7" x14ac:dyDescent="0.25">
      <c r="B25" s="969">
        <v>44834</v>
      </c>
      <c r="C25" s="713">
        <v>0.10600819213259401</v>
      </c>
      <c r="D25" s="713">
        <v>0.13144802250413901</v>
      </c>
      <c r="E25" s="713">
        <v>1.00156968621551E-2</v>
      </c>
      <c r="F25" s="713">
        <v>2.41352864642768E-2</v>
      </c>
    </row>
    <row r="26" spans="2:7" x14ac:dyDescent="0.25">
      <c r="B26" s="969">
        <v>44865</v>
      </c>
      <c r="C26" s="713">
        <v>0.27521916894132498</v>
      </c>
      <c r="D26" s="713">
        <v>0.141115962989213</v>
      </c>
      <c r="E26" s="713">
        <v>4.8032840614613298E-2</v>
      </c>
      <c r="F26" s="713">
        <v>2.6667877500763E-2</v>
      </c>
    </row>
    <row r="27" spans="2:7" x14ac:dyDescent="0.25">
      <c r="B27" s="969">
        <v>44895</v>
      </c>
      <c r="C27" s="713">
        <v>0.70477658133563104</v>
      </c>
      <c r="D27" s="713">
        <v>0.12238999840881699</v>
      </c>
      <c r="E27" s="713">
        <v>8.4043303605755196E-2</v>
      </c>
      <c r="F27" s="713">
        <v>2.8606212303466699E-2</v>
      </c>
    </row>
    <row r="28" spans="2:7" x14ac:dyDescent="0.25">
      <c r="B28" s="969">
        <v>44926</v>
      </c>
      <c r="C28" s="713">
        <v>0.88231439850147697</v>
      </c>
      <c r="D28" s="713">
        <v>0.233431518173464</v>
      </c>
      <c r="E28" s="713">
        <v>2.0514865419496799E-3</v>
      </c>
      <c r="F28" s="713">
        <v>2.2904132847813299E-2</v>
      </c>
    </row>
    <row r="29" spans="2:7" x14ac:dyDescent="0.25">
      <c r="B29" s="969">
        <v>44957</v>
      </c>
      <c r="C29" s="713">
        <v>1.2955311280151101</v>
      </c>
      <c r="D29" s="713">
        <v>0.144428759809068</v>
      </c>
      <c r="E29" s="713">
        <v>0.19139116692651001</v>
      </c>
      <c r="F29" s="713">
        <v>0.14700279872853</v>
      </c>
    </row>
    <row r="30" spans="2:7" x14ac:dyDescent="0.25">
      <c r="B30" s="969">
        <v>44985</v>
      </c>
      <c r="C30" s="713">
        <v>1.69616736602615</v>
      </c>
      <c r="D30" s="713">
        <v>1.0714461987388799</v>
      </c>
      <c r="E30" s="713">
        <v>4.53577698999807E-2</v>
      </c>
      <c r="F30" s="713">
        <v>0.15339799247095601</v>
      </c>
    </row>
    <row r="31" spans="2:7" x14ac:dyDescent="0.25">
      <c r="B31" s="970">
        <v>45016</v>
      </c>
      <c r="C31" s="714">
        <v>1.9195946754514499</v>
      </c>
      <c r="D31" s="714">
        <v>1.41843151291812</v>
      </c>
      <c r="E31" s="714">
        <v>4.9751170328749102E-2</v>
      </c>
      <c r="F31" s="714">
        <v>0.155949101651019</v>
      </c>
      <c r="G31" s="715"/>
    </row>
    <row r="32" spans="2:7" x14ac:dyDescent="0.25">
      <c r="B32" s="694" t="s">
        <v>793</v>
      </c>
      <c r="C32" s="1030"/>
      <c r="D32" s="716"/>
      <c r="E32" s="716"/>
    </row>
    <row r="33" spans="2:3" x14ac:dyDescent="0.25">
      <c r="B33" s="751" t="s">
        <v>419</v>
      </c>
      <c r="C33" s="1030"/>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FC6C1-AE7F-4339-AF05-1728334A0DA1}">
  <dimension ref="B2:D32"/>
  <sheetViews>
    <sheetView workbookViewId="0">
      <selection activeCell="D1" sqref="D1"/>
    </sheetView>
  </sheetViews>
  <sheetFormatPr defaultColWidth="9.140625" defaultRowHeight="14.25" x14ac:dyDescent="0.2"/>
  <cols>
    <col min="1" max="2" width="9.140625" style="718"/>
    <col min="3" max="3" width="30.7109375" style="718" customWidth="1"/>
    <col min="4" max="4" width="36.5703125" style="718" customWidth="1"/>
    <col min="5" max="16384" width="9.140625" style="718"/>
  </cols>
  <sheetData>
    <row r="2" spans="2:4" ht="15.75" x14ac:dyDescent="0.2">
      <c r="B2" s="717" t="s">
        <v>936</v>
      </c>
    </row>
    <row r="4" spans="2:4" ht="22.5" x14ac:dyDescent="0.2">
      <c r="B4" s="701" t="s">
        <v>266</v>
      </c>
      <c r="C4" s="703" t="s">
        <v>798</v>
      </c>
      <c r="D4" s="703" t="s">
        <v>799</v>
      </c>
    </row>
    <row r="5" spans="2:4" x14ac:dyDescent="0.2">
      <c r="B5" s="965">
        <v>42551</v>
      </c>
      <c r="C5" s="719">
        <v>13.103180371864401</v>
      </c>
      <c r="D5" s="719">
        <v>85.190280293833595</v>
      </c>
    </row>
    <row r="6" spans="2:4" x14ac:dyDescent="0.2">
      <c r="B6" s="965">
        <v>42643</v>
      </c>
      <c r="C6" s="719">
        <v>13.4275443629757</v>
      </c>
      <c r="D6" s="719">
        <v>84.369728280715094</v>
      </c>
    </row>
    <row r="7" spans="2:4" x14ac:dyDescent="0.2">
      <c r="B7" s="965">
        <v>42735</v>
      </c>
      <c r="C7" s="719">
        <v>13.413308092448</v>
      </c>
      <c r="D7" s="719">
        <v>83.710682445076699</v>
      </c>
    </row>
    <row r="8" spans="2:4" x14ac:dyDescent="0.2">
      <c r="B8" s="965">
        <v>42825</v>
      </c>
      <c r="C8" s="719">
        <v>12.734120535341001</v>
      </c>
      <c r="D8" s="719">
        <v>84.503337009876304</v>
      </c>
    </row>
    <row r="9" spans="2:4" x14ac:dyDescent="0.2">
      <c r="B9" s="965">
        <v>42916</v>
      </c>
      <c r="C9" s="719">
        <v>12.4726256918169</v>
      </c>
      <c r="D9" s="719">
        <v>84.487637667902604</v>
      </c>
    </row>
    <row r="10" spans="2:4" x14ac:dyDescent="0.2">
      <c r="B10" s="965">
        <v>43008</v>
      </c>
      <c r="C10" s="719">
        <v>12.7898827127052</v>
      </c>
      <c r="D10" s="719">
        <v>83.943082465688803</v>
      </c>
    </row>
    <row r="11" spans="2:4" x14ac:dyDescent="0.2">
      <c r="B11" s="965">
        <v>43100</v>
      </c>
      <c r="C11" s="719">
        <v>15.9450181054771</v>
      </c>
      <c r="D11" s="719">
        <v>80.320946755767807</v>
      </c>
    </row>
    <row r="12" spans="2:4" x14ac:dyDescent="0.2">
      <c r="B12" s="965">
        <v>43190</v>
      </c>
      <c r="C12" s="719">
        <v>15.500183790281399</v>
      </c>
      <c r="D12" s="719">
        <v>80.967970950660899</v>
      </c>
    </row>
    <row r="13" spans="2:4" x14ac:dyDescent="0.2">
      <c r="B13" s="965">
        <v>43281</v>
      </c>
      <c r="C13" s="719">
        <v>15.074814150075801</v>
      </c>
      <c r="D13" s="719">
        <v>81.749888716345595</v>
      </c>
    </row>
    <row r="14" spans="2:4" x14ac:dyDescent="0.2">
      <c r="B14" s="965">
        <v>43373</v>
      </c>
      <c r="C14" s="719">
        <v>14.367316723926701</v>
      </c>
      <c r="D14" s="719">
        <v>82.368632424838395</v>
      </c>
    </row>
    <row r="15" spans="2:4" x14ac:dyDescent="0.2">
      <c r="B15" s="965">
        <v>43465</v>
      </c>
      <c r="C15" s="719">
        <v>16.411376462136801</v>
      </c>
      <c r="D15" s="719">
        <v>80.309171796973303</v>
      </c>
    </row>
    <row r="16" spans="2:4" x14ac:dyDescent="0.2">
      <c r="B16" s="965">
        <v>43555</v>
      </c>
      <c r="C16" s="719">
        <v>15.449527963023799</v>
      </c>
      <c r="D16" s="719">
        <v>81.0684816395285</v>
      </c>
    </row>
    <row r="17" spans="2:4" x14ac:dyDescent="0.2">
      <c r="B17" s="965">
        <v>43646</v>
      </c>
      <c r="C17" s="719">
        <v>15.632940546431501</v>
      </c>
      <c r="D17" s="719">
        <v>79.891562634194898</v>
      </c>
    </row>
    <row r="18" spans="2:4" x14ac:dyDescent="0.2">
      <c r="B18" s="965">
        <v>43738</v>
      </c>
      <c r="C18" s="719">
        <v>16.127132432420101</v>
      </c>
      <c r="D18" s="719">
        <v>79.894828415859706</v>
      </c>
    </row>
    <row r="19" spans="2:4" x14ac:dyDescent="0.2">
      <c r="B19" s="965">
        <v>43830</v>
      </c>
      <c r="C19" s="719">
        <v>16.321059645964201</v>
      </c>
      <c r="D19" s="719">
        <v>80.022862269438093</v>
      </c>
    </row>
    <row r="20" spans="2:4" x14ac:dyDescent="0.2">
      <c r="B20" s="965">
        <v>43921</v>
      </c>
      <c r="C20" s="719">
        <v>17.141728903112501</v>
      </c>
      <c r="D20" s="719">
        <v>80.130691829834007</v>
      </c>
    </row>
    <row r="21" spans="2:4" x14ac:dyDescent="0.2">
      <c r="B21" s="965">
        <v>44012</v>
      </c>
      <c r="C21" s="719">
        <v>17.3101724589825</v>
      </c>
      <c r="D21" s="719">
        <v>80.061915116208795</v>
      </c>
    </row>
    <row r="22" spans="2:4" x14ac:dyDescent="0.2">
      <c r="B22" s="965">
        <v>44104</v>
      </c>
      <c r="C22" s="719">
        <v>16.842373407886999</v>
      </c>
      <c r="D22" s="719">
        <v>80.253176670142494</v>
      </c>
    </row>
    <row r="23" spans="2:4" x14ac:dyDescent="0.2">
      <c r="B23" s="965">
        <v>44196</v>
      </c>
      <c r="C23" s="719">
        <v>19.912674329113901</v>
      </c>
      <c r="D23" s="719">
        <v>76.845064516004797</v>
      </c>
    </row>
    <row r="24" spans="2:4" x14ac:dyDescent="0.2">
      <c r="B24" s="965">
        <v>44286</v>
      </c>
      <c r="C24" s="719">
        <v>20.846577222331501</v>
      </c>
      <c r="D24" s="719">
        <v>76.055873342796801</v>
      </c>
    </row>
    <row r="25" spans="2:4" x14ac:dyDescent="0.2">
      <c r="B25" s="965">
        <v>44377</v>
      </c>
      <c r="C25" s="719">
        <v>21.984104089479398</v>
      </c>
      <c r="D25" s="719">
        <v>74.928225948897804</v>
      </c>
    </row>
    <row r="26" spans="2:4" x14ac:dyDescent="0.2">
      <c r="B26" s="965">
        <v>44469</v>
      </c>
      <c r="C26" s="719">
        <v>20.883166794696599</v>
      </c>
      <c r="D26" s="719">
        <v>76.512430438857095</v>
      </c>
    </row>
    <row r="27" spans="2:4" x14ac:dyDescent="0.2">
      <c r="B27" s="965">
        <v>44561</v>
      </c>
      <c r="C27" s="719">
        <v>23.399410192689601</v>
      </c>
      <c r="D27" s="719">
        <v>72.760333567901498</v>
      </c>
    </row>
    <row r="28" spans="2:4" x14ac:dyDescent="0.2">
      <c r="B28" s="965">
        <v>44651</v>
      </c>
      <c r="C28" s="719">
        <v>23.124405937432901</v>
      </c>
      <c r="D28" s="719">
        <v>73.288593885516207</v>
      </c>
    </row>
    <row r="29" spans="2:4" x14ac:dyDescent="0.2">
      <c r="B29" s="965">
        <v>44742</v>
      </c>
      <c r="C29" s="719">
        <v>22.353006853549299</v>
      </c>
      <c r="D29" s="719">
        <v>73.549116643020398</v>
      </c>
    </row>
    <row r="30" spans="2:4" x14ac:dyDescent="0.2">
      <c r="B30" s="965">
        <v>44834</v>
      </c>
      <c r="C30" s="719">
        <v>22.793514894165501</v>
      </c>
      <c r="D30" s="719">
        <v>73.185133486349102</v>
      </c>
    </row>
    <row r="31" spans="2:4" x14ac:dyDescent="0.2">
      <c r="B31" s="966">
        <v>44926</v>
      </c>
      <c r="C31" s="720">
        <v>29.232632381158901</v>
      </c>
      <c r="D31" s="720">
        <v>65.903454158186904</v>
      </c>
    </row>
    <row r="32" spans="2:4" x14ac:dyDescent="0.2">
      <c r="B32" s="694" t="s">
        <v>419</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C53EA-3132-4BD0-89B2-7FD0C65436D7}">
  <dimension ref="B2:E28"/>
  <sheetViews>
    <sheetView zoomScaleNormal="100" workbookViewId="0">
      <selection activeCell="I29" sqref="I29"/>
    </sheetView>
  </sheetViews>
  <sheetFormatPr defaultColWidth="9.140625" defaultRowHeight="14.25" x14ac:dyDescent="0.2"/>
  <cols>
    <col min="1" max="1" width="9.140625" style="718"/>
    <col min="2" max="2" width="13.140625" style="718" bestFit="1" customWidth="1"/>
    <col min="3" max="4" width="13.140625" style="718" customWidth="1"/>
    <col min="5" max="16384" width="9.140625" style="718"/>
  </cols>
  <sheetData>
    <row r="2" spans="2:5" ht="15.75" x14ac:dyDescent="0.25">
      <c r="B2" s="700" t="s">
        <v>803</v>
      </c>
    </row>
    <row r="4" spans="2:5" ht="33.75" x14ac:dyDescent="0.2">
      <c r="B4" s="703" t="s">
        <v>266</v>
      </c>
      <c r="C4" s="703" t="s">
        <v>800</v>
      </c>
      <c r="D4" s="703" t="s">
        <v>801</v>
      </c>
      <c r="E4" s="703" t="s">
        <v>802</v>
      </c>
    </row>
    <row r="5" spans="2:5" x14ac:dyDescent="0.2">
      <c r="B5" s="971">
        <v>43008</v>
      </c>
      <c r="C5" s="721">
        <v>4.9113123219590098E-2</v>
      </c>
      <c r="D5" s="721">
        <v>0.95088687678040995</v>
      </c>
      <c r="E5" s="722">
        <v>2.3671578362100001</v>
      </c>
    </row>
    <row r="6" spans="2:5" x14ac:dyDescent="0.2">
      <c r="B6" s="971">
        <v>43100</v>
      </c>
      <c r="C6" s="721">
        <v>5.6210334207619748E-2</v>
      </c>
      <c r="D6" s="721">
        <v>0.94378966579238022</v>
      </c>
      <c r="E6" s="722">
        <v>2.12522260691</v>
      </c>
    </row>
    <row r="7" spans="2:5" x14ac:dyDescent="0.2">
      <c r="B7" s="971">
        <v>43190</v>
      </c>
      <c r="C7" s="721">
        <v>8.0502836279336992E-2</v>
      </c>
      <c r="D7" s="721">
        <v>0.91949716372066304</v>
      </c>
      <c r="E7" s="722">
        <v>2.0346850942200003</v>
      </c>
    </row>
    <row r="8" spans="2:5" x14ac:dyDescent="0.2">
      <c r="B8" s="971">
        <v>43281</v>
      </c>
      <c r="C8" s="721">
        <v>5.9663216715408474E-2</v>
      </c>
      <c r="D8" s="721">
        <v>0.94033678328459147</v>
      </c>
      <c r="E8" s="722">
        <v>1.90505204609</v>
      </c>
    </row>
    <row r="9" spans="2:5" x14ac:dyDescent="0.2">
      <c r="B9" s="971">
        <v>43373</v>
      </c>
      <c r="C9" s="721">
        <v>2.7259433412604853E-2</v>
      </c>
      <c r="D9" s="721">
        <v>0.97274056658739516</v>
      </c>
      <c r="E9" s="722">
        <v>1.8440551811600001</v>
      </c>
    </row>
    <row r="10" spans="2:5" x14ac:dyDescent="0.2">
      <c r="B10" s="971">
        <v>43465</v>
      </c>
      <c r="C10" s="721">
        <v>4.8507407691721793E-2</v>
      </c>
      <c r="D10" s="721">
        <v>0.95149259230827821</v>
      </c>
      <c r="E10" s="722">
        <v>2.0683899155700001</v>
      </c>
    </row>
    <row r="11" spans="2:5" x14ac:dyDescent="0.2">
      <c r="B11" s="971">
        <v>43555</v>
      </c>
      <c r="C11" s="721">
        <v>0.14824723926458305</v>
      </c>
      <c r="D11" s="721">
        <v>0.85175276073541695</v>
      </c>
      <c r="E11" s="722">
        <v>2.5331889528800002</v>
      </c>
    </row>
    <row r="12" spans="2:5" x14ac:dyDescent="0.2">
      <c r="B12" s="971">
        <v>43646</v>
      </c>
      <c r="C12" s="721">
        <v>0.12279033019171186</v>
      </c>
      <c r="D12" s="721">
        <v>0.87720966980828818</v>
      </c>
      <c r="E12" s="722">
        <v>2.45838469095</v>
      </c>
    </row>
    <row r="13" spans="2:5" x14ac:dyDescent="0.2">
      <c r="B13" s="971">
        <v>43738</v>
      </c>
      <c r="C13" s="721">
        <v>3.684697312359253E-2</v>
      </c>
      <c r="D13" s="721">
        <v>0.96315302687640747</v>
      </c>
      <c r="E13" s="722">
        <v>1.8734478538700001</v>
      </c>
    </row>
    <row r="14" spans="2:5" x14ac:dyDescent="0.2">
      <c r="B14" s="971">
        <v>43830</v>
      </c>
      <c r="C14" s="721">
        <v>7.0320616272546321E-2</v>
      </c>
      <c r="D14" s="721">
        <v>0.92967938372745373</v>
      </c>
      <c r="E14" s="722">
        <v>1.9390630043900001</v>
      </c>
    </row>
    <row r="15" spans="2:5" x14ac:dyDescent="0.2">
      <c r="B15" s="971">
        <v>43921</v>
      </c>
      <c r="C15" s="721">
        <v>4.1699077445359854E-2</v>
      </c>
      <c r="D15" s="721">
        <v>0.95830092255464017</v>
      </c>
      <c r="E15" s="722">
        <v>2.35624123864</v>
      </c>
    </row>
    <row r="16" spans="2:5" x14ac:dyDescent="0.2">
      <c r="B16" s="971">
        <v>44012</v>
      </c>
      <c r="C16" s="721">
        <v>0.11852305703191661</v>
      </c>
      <c r="D16" s="721">
        <v>0.88147694296808343</v>
      </c>
      <c r="E16" s="722">
        <v>2.3573936993100002</v>
      </c>
    </row>
    <row r="17" spans="2:5" x14ac:dyDescent="0.2">
      <c r="B17" s="971">
        <v>44104</v>
      </c>
      <c r="C17" s="721">
        <v>3.8950766315926116E-2</v>
      </c>
      <c r="D17" s="721">
        <v>0.96104923368407391</v>
      </c>
      <c r="E17" s="722">
        <v>2.2837136504199997</v>
      </c>
    </row>
    <row r="18" spans="2:5" x14ac:dyDescent="0.2">
      <c r="B18" s="971">
        <v>44196</v>
      </c>
      <c r="C18" s="721">
        <v>5.8037618322814288E-2</v>
      </c>
      <c r="D18" s="721">
        <v>0.94196238167718571</v>
      </c>
      <c r="E18" s="722">
        <v>2.2490057113300002</v>
      </c>
    </row>
    <row r="19" spans="2:5" x14ac:dyDescent="0.2">
      <c r="B19" s="971">
        <v>44286</v>
      </c>
      <c r="C19" s="721">
        <v>0.22227548489857457</v>
      </c>
      <c r="D19" s="721">
        <v>0.77772451510142537</v>
      </c>
      <c r="E19" s="722">
        <v>2.78162637896</v>
      </c>
    </row>
    <row r="20" spans="2:5" x14ac:dyDescent="0.2">
      <c r="B20" s="971">
        <v>44377</v>
      </c>
      <c r="C20" s="721">
        <v>0.203624014988177</v>
      </c>
      <c r="D20" s="721">
        <v>0.79637598501182305</v>
      </c>
      <c r="E20" s="722">
        <v>2.4200045884499999</v>
      </c>
    </row>
    <row r="21" spans="2:5" x14ac:dyDescent="0.2">
      <c r="B21" s="971">
        <v>44469</v>
      </c>
      <c r="C21" s="721">
        <v>1.0428830332384455E-2</v>
      </c>
      <c r="D21" s="721">
        <v>0.98957116966761549</v>
      </c>
      <c r="E21" s="722">
        <v>1.73650799014</v>
      </c>
    </row>
    <row r="22" spans="2:5" x14ac:dyDescent="0.2">
      <c r="B22" s="971">
        <v>44561</v>
      </c>
      <c r="C22" s="721">
        <v>8.3272485825157935E-2</v>
      </c>
      <c r="D22" s="721">
        <v>0.91672751417484211</v>
      </c>
      <c r="E22" s="722">
        <v>1.8655391853700001</v>
      </c>
    </row>
    <row r="23" spans="2:5" x14ac:dyDescent="0.2">
      <c r="B23" s="971">
        <v>44651</v>
      </c>
      <c r="C23" s="721">
        <v>0.14896819978570022</v>
      </c>
      <c r="D23" s="721">
        <v>0.85103180021429981</v>
      </c>
      <c r="E23" s="722">
        <v>2.1496384491499998</v>
      </c>
    </row>
    <row r="24" spans="2:5" x14ac:dyDescent="0.2">
      <c r="B24" s="971">
        <v>44742</v>
      </c>
      <c r="C24" s="721">
        <v>0.25330296482750031</v>
      </c>
      <c r="D24" s="721">
        <v>0.74669703517249975</v>
      </c>
      <c r="E24" s="722">
        <v>2.2105383507900003</v>
      </c>
    </row>
    <row r="25" spans="2:5" x14ac:dyDescent="0.2">
      <c r="B25" s="971">
        <v>44834</v>
      </c>
      <c r="C25" s="721">
        <v>0.16538987460100543</v>
      </c>
      <c r="D25" s="721">
        <v>0.8346101253989946</v>
      </c>
      <c r="E25" s="722">
        <v>1.9516225144899999</v>
      </c>
    </row>
    <row r="26" spans="2:5" x14ac:dyDescent="0.2">
      <c r="B26" s="971">
        <v>44926</v>
      </c>
      <c r="C26" s="721">
        <v>0.2119865642766687</v>
      </c>
      <c r="D26" s="721">
        <v>0.78801343572333127</v>
      </c>
      <c r="E26" s="722">
        <v>2.6442668730099999</v>
      </c>
    </row>
    <row r="27" spans="2:5" x14ac:dyDescent="0.2">
      <c r="B27" s="972">
        <v>45016</v>
      </c>
      <c r="C27" s="723">
        <v>0.22636968412734601</v>
      </c>
      <c r="D27" s="723">
        <v>0.77363031587265396</v>
      </c>
      <c r="E27" s="724">
        <v>2.0093475601800002</v>
      </c>
    </row>
    <row r="28" spans="2:5" x14ac:dyDescent="0.2">
      <c r="B28" s="733" t="s">
        <v>419</v>
      </c>
      <c r="E28" s="725"/>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2D72F-A54E-498E-87F0-0A4FB5AB4703}">
  <dimension ref="B2:D14"/>
  <sheetViews>
    <sheetView showGridLines="0" zoomScaleNormal="100" workbookViewId="0"/>
  </sheetViews>
  <sheetFormatPr defaultColWidth="9.140625" defaultRowHeight="14.25" x14ac:dyDescent="0.2"/>
  <cols>
    <col min="1" max="1" width="12.28515625" style="718" customWidth="1"/>
    <col min="2" max="2" width="11.5703125" style="718" bestFit="1" customWidth="1"/>
    <col min="3" max="3" width="27.140625" style="718" customWidth="1"/>
    <col min="4" max="4" width="14.7109375" style="718" bestFit="1" customWidth="1"/>
    <col min="5" max="9" width="9.140625" style="718"/>
    <col min="10" max="10" width="12.7109375" style="718" bestFit="1" customWidth="1"/>
    <col min="11" max="16384" width="9.140625" style="718"/>
  </cols>
  <sheetData>
    <row r="2" spans="2:4" ht="15.75" x14ac:dyDescent="0.25">
      <c r="B2" s="700" t="s">
        <v>805</v>
      </c>
    </row>
    <row r="3" spans="2:4" ht="15.75" x14ac:dyDescent="0.25">
      <c r="B3" s="700"/>
    </row>
    <row r="4" spans="2:4" ht="22.5" x14ac:dyDescent="0.2">
      <c r="B4" s="726" t="s">
        <v>266</v>
      </c>
      <c r="C4" s="1039" t="s">
        <v>983</v>
      </c>
      <c r="D4" s="975" t="s">
        <v>577</v>
      </c>
    </row>
    <row r="5" spans="2:4" x14ac:dyDescent="0.2">
      <c r="B5" s="973">
        <v>2014</v>
      </c>
      <c r="C5" s="727">
        <v>8.6732072647470893E-4</v>
      </c>
      <c r="D5" s="728">
        <v>3.9810004393124959E-2</v>
      </c>
    </row>
    <row r="6" spans="2:4" x14ac:dyDescent="0.2">
      <c r="B6" s="973">
        <v>2015</v>
      </c>
      <c r="C6" s="727">
        <v>8.5858841210249392E-4</v>
      </c>
      <c r="D6" s="728">
        <v>3.9812363487955402E-2</v>
      </c>
    </row>
    <row r="7" spans="2:4" x14ac:dyDescent="0.2">
      <c r="B7" s="973">
        <v>2016</v>
      </c>
      <c r="C7" s="727">
        <v>1.041042753347254E-3</v>
      </c>
      <c r="D7" s="728">
        <v>4.6935817491538918E-2</v>
      </c>
    </row>
    <row r="8" spans="2:4" x14ac:dyDescent="0.2">
      <c r="B8" s="973">
        <v>2017</v>
      </c>
      <c r="C8" s="727">
        <v>1.2680433964130818E-3</v>
      </c>
      <c r="D8" s="728">
        <v>5.704733003517154E-2</v>
      </c>
    </row>
    <row r="9" spans="2:4" x14ac:dyDescent="0.2">
      <c r="B9" s="973">
        <v>2018</v>
      </c>
      <c r="C9" s="727">
        <v>2.0369384092787371E-3</v>
      </c>
      <c r="D9" s="728">
        <v>9.6055617308381441E-2</v>
      </c>
    </row>
    <row r="10" spans="2:4" x14ac:dyDescent="0.2">
      <c r="B10" s="973">
        <v>2019</v>
      </c>
      <c r="C10" s="727">
        <v>1.9639471393964403E-3</v>
      </c>
      <c r="D10" s="728">
        <v>9.6391911043864895E-2</v>
      </c>
    </row>
    <row r="11" spans="2:4" x14ac:dyDescent="0.2">
      <c r="B11" s="973">
        <v>2020</v>
      </c>
      <c r="C11" s="727">
        <v>2.5786193755435376E-3</v>
      </c>
      <c r="D11" s="728">
        <v>0.13664542000265445</v>
      </c>
    </row>
    <row r="12" spans="2:4" x14ac:dyDescent="0.2">
      <c r="B12" s="973">
        <v>2021</v>
      </c>
      <c r="C12" s="729">
        <v>1.2840621129310359E-2</v>
      </c>
      <c r="D12" s="730">
        <v>0.7394153331793748</v>
      </c>
    </row>
    <row r="13" spans="2:4" x14ac:dyDescent="0.2">
      <c r="B13" s="974">
        <v>2022</v>
      </c>
      <c r="C13" s="731">
        <v>1.4485574470451216E-2</v>
      </c>
      <c r="D13" s="732">
        <v>0.97437027311434066</v>
      </c>
    </row>
    <row r="14" spans="2:4" x14ac:dyDescent="0.2">
      <c r="B14" s="694" t="s">
        <v>419</v>
      </c>
      <c r="C14" s="733"/>
      <c r="D14" s="733"/>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10105-7665-47A7-83DB-492649FEBB0B}">
  <dimension ref="B2:M26"/>
  <sheetViews>
    <sheetView showGridLines="0" topLeftCell="C1" zoomScaleNormal="100" workbookViewId="0">
      <selection activeCell="I12" sqref="I12"/>
    </sheetView>
  </sheetViews>
  <sheetFormatPr defaultColWidth="9.140625" defaultRowHeight="14.25" x14ac:dyDescent="0.2"/>
  <cols>
    <col min="1" max="1" width="9.140625" style="735"/>
    <col min="2" max="2" width="68.140625" style="735" bestFit="1" customWidth="1"/>
    <col min="3" max="3" width="8.7109375" style="735" bestFit="1" customWidth="1"/>
    <col min="4" max="4" width="9.28515625" style="735" bestFit="1" customWidth="1"/>
    <col min="5" max="11" width="8.140625" style="735" bestFit="1" customWidth="1"/>
    <col min="12" max="12" width="9.140625" style="735" bestFit="1" customWidth="1"/>
    <col min="13" max="16384" width="9.140625" style="735"/>
  </cols>
  <sheetData>
    <row r="2" spans="2:11" ht="15.75" x14ac:dyDescent="0.25">
      <c r="B2" s="734" t="s">
        <v>806</v>
      </c>
    </row>
    <row r="3" spans="2:11" ht="22.7" customHeight="1" x14ac:dyDescent="0.2"/>
    <row r="4" spans="2:11" x14ac:dyDescent="0.2">
      <c r="B4" s="736"/>
      <c r="C4" s="1074" t="s">
        <v>359</v>
      </c>
      <c r="D4" s="1074"/>
      <c r="E4" s="1074"/>
      <c r="F4" s="1074" t="s">
        <v>761</v>
      </c>
      <c r="G4" s="1074"/>
      <c r="H4" s="1074"/>
      <c r="I4" s="1074" t="s">
        <v>760</v>
      </c>
      <c r="J4" s="1074"/>
      <c r="K4" s="1074"/>
    </row>
    <row r="5" spans="2:11" x14ac:dyDescent="0.2">
      <c r="B5" s="737"/>
      <c r="C5" s="976" t="s">
        <v>95</v>
      </c>
      <c r="D5" s="738" t="s">
        <v>96</v>
      </c>
      <c r="E5" s="738" t="s">
        <v>97</v>
      </c>
      <c r="F5" s="738" t="s">
        <v>95</v>
      </c>
      <c r="G5" s="738" t="s">
        <v>96</v>
      </c>
      <c r="H5" s="738" t="s">
        <v>97</v>
      </c>
      <c r="I5" s="738" t="s">
        <v>95</v>
      </c>
      <c r="J5" s="738" t="s">
        <v>96</v>
      </c>
      <c r="K5" s="738" t="s">
        <v>97</v>
      </c>
    </row>
    <row r="6" spans="2:11" x14ac:dyDescent="0.2">
      <c r="B6" s="739" t="s">
        <v>807</v>
      </c>
      <c r="C6" s="740">
        <v>872.60078193642573</v>
      </c>
      <c r="D6" s="740">
        <v>756.91549646293709</v>
      </c>
      <c r="E6" s="740">
        <v>376.07569851483174</v>
      </c>
      <c r="F6" s="740">
        <v>505.74838382507136</v>
      </c>
      <c r="G6" s="740">
        <v>381.41058258942195</v>
      </c>
      <c r="H6" s="740">
        <v>241.20005084743514</v>
      </c>
      <c r="I6" s="740">
        <v>364.93262696794739</v>
      </c>
      <c r="J6" s="740">
        <v>366.59855384298891</v>
      </c>
      <c r="K6" s="740">
        <v>134.73760456964629</v>
      </c>
    </row>
    <row r="7" spans="2:11" x14ac:dyDescent="0.2">
      <c r="B7" s="739" t="s">
        <v>808</v>
      </c>
      <c r="C7" s="740">
        <v>310.63609261928463</v>
      </c>
      <c r="D7" s="740">
        <v>458.99739315415752</v>
      </c>
      <c r="E7" s="740">
        <v>268.27782927732432</v>
      </c>
      <c r="F7" s="740">
        <v>96.143561449333063</v>
      </c>
      <c r="G7" s="740">
        <v>157.32280592740059</v>
      </c>
      <c r="H7" s="740">
        <v>124.79277297100006</v>
      </c>
      <c r="I7" s="740">
        <v>213.04695196496118</v>
      </c>
      <c r="J7" s="740">
        <v>299.40326189926338</v>
      </c>
      <c r="K7" s="740">
        <v>142.99810006237973</v>
      </c>
    </row>
    <row r="8" spans="2:11" x14ac:dyDescent="0.2">
      <c r="B8" s="739" t="s">
        <v>809</v>
      </c>
      <c r="C8" s="740">
        <v>-203.59041317008428</v>
      </c>
      <c r="D8" s="740">
        <v>-291.82672468378792</v>
      </c>
      <c r="E8" s="740">
        <v>-213.82636136837218</v>
      </c>
      <c r="F8" s="740">
        <v>-147.30686460680866</v>
      </c>
      <c r="G8" s="740">
        <v>-150.74643577808746</v>
      </c>
      <c r="H8" s="740">
        <v>-138.01466806423784</v>
      </c>
      <c r="I8" s="740">
        <v>-56.04230679009887</v>
      </c>
      <c r="J8" s="740">
        <v>-140.67884852080428</v>
      </c>
      <c r="K8" s="740">
        <v>-75.804816545225293</v>
      </c>
    </row>
    <row r="9" spans="2:11" x14ac:dyDescent="0.2">
      <c r="B9" s="739" t="s">
        <v>810</v>
      </c>
      <c r="C9" s="740">
        <v>-247.2528860919769</v>
      </c>
      <c r="D9" s="740">
        <v>-574.02862129404741</v>
      </c>
      <c r="E9" s="740">
        <v>-465.66087426504743</v>
      </c>
      <c r="F9" s="740">
        <v>-88.251951588028405</v>
      </c>
      <c r="G9" s="740">
        <v>-189.26127064436923</v>
      </c>
      <c r="H9" s="740">
        <v>-200.40781044926669</v>
      </c>
      <c r="I9" s="740">
        <v>-158.54014198686045</v>
      </c>
      <c r="J9" s="740">
        <v>-369.07986145464196</v>
      </c>
      <c r="K9" s="740">
        <v>-264.82239259804896</v>
      </c>
    </row>
    <row r="10" spans="2:11" x14ac:dyDescent="0.2">
      <c r="B10" s="739" t="s">
        <v>811</v>
      </c>
      <c r="C10" s="740">
        <v>-228.17717938151171</v>
      </c>
      <c r="D10" s="740">
        <v>-315.56535082619945</v>
      </c>
      <c r="E10" s="740">
        <v>-196.76572873581523</v>
      </c>
      <c r="F10" s="740">
        <v>-61.61670031720751</v>
      </c>
      <c r="G10" s="740">
        <v>-134.07619093503217</v>
      </c>
      <c r="H10" s="740">
        <v>-150.5899980901188</v>
      </c>
      <c r="I10" s="740">
        <v>-166.50855730838143</v>
      </c>
      <c r="J10" s="740">
        <v>-171.83620555577676</v>
      </c>
      <c r="K10" s="740">
        <v>-46.133613094432278</v>
      </c>
    </row>
    <row r="11" spans="2:11" x14ac:dyDescent="0.2">
      <c r="B11" s="739" t="s">
        <v>812</v>
      </c>
      <c r="C11" s="740">
        <v>-858.42245520690517</v>
      </c>
      <c r="D11" s="740">
        <v>-1428.2666365592895</v>
      </c>
      <c r="E11" s="740">
        <v>-976.76779200620672</v>
      </c>
      <c r="F11" s="740">
        <v>-306.49198267276597</v>
      </c>
      <c r="G11" s="740">
        <v>-535.32520337812866</v>
      </c>
      <c r="H11" s="740">
        <v>-519.5412450894388</v>
      </c>
      <c r="I11" s="740">
        <v>-548.04113505403927</v>
      </c>
      <c r="J11" s="740">
        <v>-867.63985075303947</v>
      </c>
      <c r="K11" s="740">
        <v>-456.71053390036411</v>
      </c>
    </row>
    <row r="12" spans="2:11" x14ac:dyDescent="0.2">
      <c r="B12" s="741" t="s">
        <v>813</v>
      </c>
      <c r="C12" s="742">
        <v>5.42</v>
      </c>
      <c r="D12" s="742">
        <v>4.33</v>
      </c>
      <c r="E12" s="742">
        <v>3.02</v>
      </c>
      <c r="F12" s="743">
        <v>7.09</v>
      </c>
      <c r="G12" s="743">
        <v>6.56</v>
      </c>
      <c r="H12" s="742">
        <v>5.04</v>
      </c>
      <c r="I12" s="743">
        <v>12.48</v>
      </c>
      <c r="J12" s="743">
        <v>9.8699999999999992</v>
      </c>
      <c r="K12" s="743">
        <v>6.41</v>
      </c>
    </row>
    <row r="14" spans="2:11" x14ac:dyDescent="0.2">
      <c r="B14" s="1012" t="s">
        <v>419</v>
      </c>
    </row>
    <row r="15" spans="2:11" x14ac:dyDescent="0.2">
      <c r="H15" s="744"/>
      <c r="I15" s="744"/>
      <c r="J15" s="744"/>
    </row>
    <row r="16" spans="2:11" ht="15" x14ac:dyDescent="0.25">
      <c r="B16" s="601"/>
      <c r="C16" s="601"/>
      <c r="D16" s="601"/>
    </row>
    <row r="17" spans="2:13" ht="15" x14ac:dyDescent="0.25">
      <c r="B17" s="601"/>
      <c r="C17" s="601"/>
      <c r="D17" s="601"/>
      <c r="J17" s="1073"/>
      <c r="K17" s="745"/>
      <c r="L17" s="744"/>
    </row>
    <row r="18" spans="2:13" ht="15" x14ac:dyDescent="0.25">
      <c r="B18" s="601"/>
      <c r="C18" s="601"/>
      <c r="D18" s="601"/>
      <c r="J18" s="1073"/>
      <c r="K18" s="745"/>
      <c r="L18" s="744"/>
    </row>
    <row r="19" spans="2:13" ht="15" x14ac:dyDescent="0.25">
      <c r="B19" s="601"/>
      <c r="C19" s="601"/>
      <c r="D19" s="601"/>
      <c r="J19" s="1073"/>
      <c r="K19" s="745"/>
      <c r="L19" s="744"/>
    </row>
    <row r="20" spans="2:13" ht="15" x14ac:dyDescent="0.25">
      <c r="B20" s="601"/>
      <c r="C20" s="601"/>
      <c r="D20" s="601"/>
      <c r="J20" s="1073"/>
      <c r="K20" s="745"/>
    </row>
    <row r="21" spans="2:13" ht="15" x14ac:dyDescent="0.25">
      <c r="B21" s="601"/>
      <c r="C21" s="601"/>
      <c r="D21" s="601"/>
      <c r="J21" s="1073"/>
      <c r="K21" s="745"/>
    </row>
    <row r="22" spans="2:13" ht="15" x14ac:dyDescent="0.25">
      <c r="B22" s="601"/>
      <c r="C22" s="601"/>
      <c r="D22" s="601"/>
      <c r="J22" s="1073"/>
      <c r="K22" s="745"/>
      <c r="M22" s="744"/>
    </row>
    <row r="23" spans="2:13" ht="15" x14ac:dyDescent="0.25">
      <c r="B23" s="601"/>
      <c r="C23" s="601"/>
      <c r="D23" s="601"/>
      <c r="J23" s="1073"/>
      <c r="K23" s="745"/>
    </row>
    <row r="24" spans="2:13" ht="15" x14ac:dyDescent="0.25">
      <c r="B24" s="601"/>
      <c r="C24" s="601"/>
      <c r="D24" s="601"/>
      <c r="J24" s="1073"/>
      <c r="K24" s="745"/>
    </row>
    <row r="25" spans="2:13" ht="15" x14ac:dyDescent="0.25">
      <c r="B25" s="601"/>
      <c r="C25" s="601"/>
      <c r="D25" s="601"/>
      <c r="J25" s="1073"/>
      <c r="K25" s="745"/>
    </row>
    <row r="26" spans="2:13" ht="15" x14ac:dyDescent="0.25">
      <c r="B26" s="601"/>
      <c r="C26" s="601"/>
      <c r="D26" s="601"/>
    </row>
  </sheetData>
  <mergeCells count="6">
    <mergeCell ref="J23:J25"/>
    <mergeCell ref="C4:E4"/>
    <mergeCell ref="F4:H4"/>
    <mergeCell ref="I4:K4"/>
    <mergeCell ref="J17:J19"/>
    <mergeCell ref="J20:J22"/>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1228C-9A35-4F11-920B-7903E8DBA33F}">
  <dimension ref="B2:H13"/>
  <sheetViews>
    <sheetView showGridLines="0" zoomScaleNormal="100" workbookViewId="0">
      <selection activeCell="A2" sqref="A2:O14"/>
    </sheetView>
  </sheetViews>
  <sheetFormatPr defaultColWidth="9.140625" defaultRowHeight="14.25" x14ac:dyDescent="0.2"/>
  <cols>
    <col min="1" max="1" width="9.140625" style="746" customWidth="1"/>
    <col min="2" max="2" width="13.42578125" style="746" customWidth="1"/>
    <col min="3" max="3" width="12.140625" style="746" customWidth="1"/>
    <col min="4" max="4" width="14.28515625" style="746" customWidth="1"/>
    <col min="5" max="5" width="13.42578125" style="746" customWidth="1"/>
    <col min="6" max="7" width="13.140625" style="746" customWidth="1"/>
    <col min="8" max="8" width="11.140625" style="746" bestFit="1" customWidth="1"/>
    <col min="9" max="9" width="10.140625" style="746" bestFit="1" customWidth="1"/>
    <col min="10" max="10" width="14" style="746" bestFit="1" customWidth="1"/>
    <col min="11" max="11" width="11.28515625" style="746" bestFit="1" customWidth="1"/>
    <col min="12" max="12" width="13.140625" style="746" bestFit="1" customWidth="1"/>
    <col min="13" max="14" width="9.140625" style="746"/>
    <col min="15" max="15" width="11" style="746" bestFit="1" customWidth="1"/>
    <col min="16" max="16384" width="9.140625" style="746"/>
  </cols>
  <sheetData>
    <row r="2" spans="2:8" ht="15.75" x14ac:dyDescent="0.25">
      <c r="B2" s="700" t="s">
        <v>814</v>
      </c>
    </row>
    <row r="4" spans="2:8" x14ac:dyDescent="0.2">
      <c r="B4" s="747" t="s">
        <v>266</v>
      </c>
      <c r="C4" s="747" t="s">
        <v>815</v>
      </c>
      <c r="D4" s="747" t="s">
        <v>816</v>
      </c>
      <c r="E4" s="747" t="s">
        <v>817</v>
      </c>
      <c r="F4" s="747" t="s">
        <v>818</v>
      </c>
      <c r="G4" s="747" t="s">
        <v>819</v>
      </c>
      <c r="H4" s="747" t="s">
        <v>820</v>
      </c>
    </row>
    <row r="5" spans="2:8" x14ac:dyDescent="0.2">
      <c r="B5" s="748" t="s">
        <v>93</v>
      </c>
      <c r="C5" s="749">
        <v>0.59542784746698507</v>
      </c>
      <c r="D5" s="749">
        <v>6.8182813343951154E-2</v>
      </c>
      <c r="E5" s="749">
        <v>0.12929637744110425</v>
      </c>
      <c r="F5" s="749">
        <v>-1.1897142761868738</v>
      </c>
      <c r="G5" s="749">
        <v>-0.31768817698453772</v>
      </c>
      <c r="H5" s="749">
        <v>-0.19968871822018713</v>
      </c>
    </row>
    <row r="6" spans="2:8" x14ac:dyDescent="0.2">
      <c r="B6" s="748" t="s">
        <v>94</v>
      </c>
      <c r="C6" s="749">
        <v>0.85288046909283954</v>
      </c>
      <c r="D6" s="749">
        <v>5.061529502820359E-2</v>
      </c>
      <c r="E6" s="749">
        <v>0.10686664643174729</v>
      </c>
      <c r="F6" s="749">
        <v>-1.5748487635609527</v>
      </c>
      <c r="G6" s="749">
        <v>-0.23993547650009953</v>
      </c>
      <c r="H6" s="749">
        <v>-0.2224174916782799</v>
      </c>
    </row>
    <row r="7" spans="2:8" x14ac:dyDescent="0.2">
      <c r="B7" s="748" t="s">
        <v>95</v>
      </c>
      <c r="C7" s="749">
        <v>0.67969888583051286</v>
      </c>
      <c r="D7" s="749">
        <v>2.9468626658703298E-2</v>
      </c>
      <c r="E7" s="749">
        <v>9.8629156810670915E-2</v>
      </c>
      <c r="F7" s="749">
        <v>-3.4613035982653129</v>
      </c>
      <c r="G7" s="749">
        <v>-0.46342188080695468</v>
      </c>
      <c r="H7" s="749">
        <v>-0.27850207886787443</v>
      </c>
    </row>
    <row r="8" spans="2:8" x14ac:dyDescent="0.2">
      <c r="B8" s="748" t="s">
        <v>96</v>
      </c>
      <c r="C8" s="749">
        <v>1.2450080107372752</v>
      </c>
      <c r="D8" s="749">
        <v>2.7873277530028537E-2</v>
      </c>
      <c r="E8" s="749">
        <v>0.15668538690158604</v>
      </c>
      <c r="F8" s="749">
        <v>-2.3321080245497381</v>
      </c>
      <c r="G8" s="749">
        <v>-0.17136122838542703</v>
      </c>
      <c r="H8" s="749">
        <v>-0.31108359424779347</v>
      </c>
    </row>
    <row r="9" spans="2:8" x14ac:dyDescent="0.2">
      <c r="B9" s="738" t="s">
        <v>97</v>
      </c>
      <c r="C9" s="750">
        <v>1.389646200593271</v>
      </c>
      <c r="D9" s="750">
        <v>4.6548186606941405E-2</v>
      </c>
      <c r="E9" s="750">
        <v>0.20262221783130929</v>
      </c>
      <c r="F9" s="750">
        <v>-2.8464415475160925</v>
      </c>
      <c r="G9" s="750">
        <v>-0.16432392490145331</v>
      </c>
      <c r="H9" s="750">
        <v>-0.20032651730041806</v>
      </c>
    </row>
    <row r="10" spans="2:8" x14ac:dyDescent="0.2">
      <c r="B10" s="751" t="s">
        <v>821</v>
      </c>
    </row>
    <row r="11" spans="2:8" x14ac:dyDescent="0.2">
      <c r="B11" s="694" t="s">
        <v>419</v>
      </c>
    </row>
    <row r="13" spans="2:8" x14ac:dyDescent="0.2">
      <c r="B13" s="752" t="s">
        <v>104</v>
      </c>
    </row>
  </sheetData>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CE537-15D1-497A-8685-37E3436AA85F}">
  <dimension ref="B2:Q66"/>
  <sheetViews>
    <sheetView topLeftCell="B1" zoomScaleNormal="100" zoomScaleSheetLayoutView="85" workbookViewId="0">
      <selection activeCell="F26" sqref="F26"/>
    </sheetView>
  </sheetViews>
  <sheetFormatPr defaultColWidth="9.42578125" defaultRowHeight="12" x14ac:dyDescent="0.2"/>
  <cols>
    <col min="1" max="1" width="9.42578125" style="753"/>
    <col min="2" max="2" width="20.42578125" style="753" bestFit="1" customWidth="1"/>
    <col min="3" max="3" width="18.42578125" style="753" bestFit="1" customWidth="1"/>
    <col min="4" max="4" width="20.42578125" style="753" bestFit="1" customWidth="1"/>
    <col min="5" max="5" width="21.42578125" style="753" bestFit="1" customWidth="1"/>
    <col min="6" max="6" width="22.42578125" style="753" bestFit="1" customWidth="1"/>
    <col min="7" max="8" width="9.42578125" style="753"/>
    <col min="9" max="9" width="10.42578125" style="753" bestFit="1" customWidth="1"/>
    <col min="10" max="10" width="20.42578125" style="753" customWidth="1"/>
    <col min="11" max="11" width="18.42578125" style="753" bestFit="1" customWidth="1"/>
    <col min="12" max="12" width="25.42578125" style="753" customWidth="1"/>
    <col min="13" max="13" width="10.85546875" style="753" bestFit="1" customWidth="1"/>
    <col min="14" max="16384" width="9.42578125" style="753"/>
  </cols>
  <sheetData>
    <row r="2" spans="2:17" ht="15.75" x14ac:dyDescent="0.25">
      <c r="B2" s="700" t="s">
        <v>822</v>
      </c>
    </row>
    <row r="3" spans="2:17" x14ac:dyDescent="0.2">
      <c r="L3" s="754"/>
    </row>
    <row r="4" spans="2:17" ht="14.25" x14ac:dyDescent="0.2">
      <c r="B4" s="755"/>
      <c r="C4" s="755" t="s">
        <v>266</v>
      </c>
      <c r="D4" s="756" t="s">
        <v>824</v>
      </c>
      <c r="E4" s="756" t="s">
        <v>825</v>
      </c>
      <c r="F4" s="756" t="s">
        <v>826</v>
      </c>
      <c r="M4" s="690"/>
      <c r="N4" s="690"/>
      <c r="O4" s="690"/>
      <c r="P4" s="690"/>
      <c r="Q4" s="690"/>
    </row>
    <row r="5" spans="2:17" ht="14.25" x14ac:dyDescent="0.2">
      <c r="B5" s="1075" t="s">
        <v>359</v>
      </c>
      <c r="C5" s="1013" t="s">
        <v>94</v>
      </c>
      <c r="D5" s="758">
        <v>7.5603160839695596</v>
      </c>
      <c r="E5" s="758">
        <v>6.4466359863511684</v>
      </c>
      <c r="F5" s="759">
        <v>68.009472135870297</v>
      </c>
      <c r="M5" s="760"/>
      <c r="N5" s="690"/>
      <c r="O5" s="690"/>
      <c r="P5" s="690"/>
      <c r="Q5" s="690"/>
    </row>
    <row r="6" spans="2:17" ht="14.25" x14ac:dyDescent="0.2">
      <c r="B6" s="1075"/>
      <c r="C6" s="1013" t="s">
        <v>95</v>
      </c>
      <c r="D6" s="758">
        <v>13.146471679997788</v>
      </c>
      <c r="E6" s="758">
        <v>6.730861258395576</v>
      </c>
      <c r="F6" s="758">
        <v>64.048062583336105</v>
      </c>
      <c r="M6" s="760"/>
      <c r="N6" s="690"/>
      <c r="O6" s="690"/>
      <c r="P6" s="690"/>
      <c r="Q6" s="690"/>
    </row>
    <row r="7" spans="2:17" ht="14.25" x14ac:dyDescent="0.2">
      <c r="B7" s="1075"/>
      <c r="C7" s="1013" t="s">
        <v>96</v>
      </c>
      <c r="D7" s="758">
        <v>12.463756945599243</v>
      </c>
      <c r="E7" s="758">
        <v>5.4038878142045474</v>
      </c>
      <c r="F7" s="758">
        <v>63.173390380365198</v>
      </c>
      <c r="G7" s="761"/>
      <c r="H7" s="761"/>
      <c r="I7" s="761"/>
      <c r="J7" s="761"/>
      <c r="K7" s="761"/>
      <c r="L7" s="761"/>
      <c r="M7" s="760"/>
      <c r="N7" s="690"/>
      <c r="O7" s="690"/>
      <c r="P7" s="690"/>
      <c r="Q7" s="690"/>
    </row>
    <row r="8" spans="2:17" ht="14.25" x14ac:dyDescent="0.2">
      <c r="B8" s="1075"/>
      <c r="C8" s="1013" t="s">
        <v>97</v>
      </c>
      <c r="D8" s="758">
        <v>14.261502701559953</v>
      </c>
      <c r="E8" s="758">
        <v>4.127062132813208</v>
      </c>
      <c r="F8" s="758">
        <v>66.982996365364599</v>
      </c>
      <c r="G8" s="761"/>
      <c r="H8" s="761"/>
      <c r="I8" s="761"/>
      <c r="J8" s="761"/>
      <c r="K8" s="761"/>
      <c r="L8" s="761"/>
      <c r="M8" s="760"/>
      <c r="N8" s="690"/>
      <c r="O8" s="690"/>
      <c r="P8" s="690"/>
      <c r="Q8" s="690"/>
    </row>
    <row r="9" spans="2:17" ht="14.25" x14ac:dyDescent="0.2">
      <c r="B9" s="1075" t="s">
        <v>760</v>
      </c>
      <c r="C9" s="757" t="s">
        <v>94</v>
      </c>
      <c r="D9" s="758">
        <v>8.363541972728946</v>
      </c>
      <c r="E9" s="758">
        <v>13.627319998047996</v>
      </c>
      <c r="F9" s="758">
        <v>68.556791125218595</v>
      </c>
      <c r="G9" s="761"/>
      <c r="H9" s="761"/>
      <c r="I9" s="761"/>
      <c r="J9" s="761"/>
      <c r="K9" s="761"/>
      <c r="L9" s="761"/>
    </row>
    <row r="10" spans="2:17" ht="14.25" x14ac:dyDescent="0.2">
      <c r="B10" s="1075"/>
      <c r="C10" s="757" t="s">
        <v>95</v>
      </c>
      <c r="D10" s="758">
        <v>22.138964132001657</v>
      </c>
      <c r="E10" s="758">
        <v>12.451267505099597</v>
      </c>
      <c r="F10" s="758">
        <v>63.127361434252897</v>
      </c>
      <c r="G10" s="761"/>
      <c r="H10" s="761"/>
      <c r="I10" s="761"/>
      <c r="J10" s="761"/>
      <c r="K10" s="761"/>
      <c r="L10" s="761"/>
    </row>
    <row r="11" spans="2:17" s="761" customFormat="1" ht="14.25" x14ac:dyDescent="0.2">
      <c r="B11" s="1075"/>
      <c r="C11" s="757" t="s">
        <v>96</v>
      </c>
      <c r="D11" s="758">
        <v>23.051291614489955</v>
      </c>
      <c r="E11" s="758">
        <v>9.1197048509116421</v>
      </c>
      <c r="F11" s="758">
        <v>64.279343502365606</v>
      </c>
    </row>
    <row r="12" spans="2:17" ht="14.25" x14ac:dyDescent="0.2">
      <c r="B12" s="1075"/>
      <c r="C12" s="757" t="s">
        <v>97</v>
      </c>
      <c r="D12" s="758">
        <v>22.466930427865471</v>
      </c>
      <c r="E12" s="758">
        <v>5.9807700285909791</v>
      </c>
      <c r="F12" s="758">
        <v>68.629610563156902</v>
      </c>
      <c r="G12" s="761"/>
      <c r="H12" s="761"/>
      <c r="I12" s="761"/>
      <c r="J12" s="761"/>
      <c r="K12" s="761"/>
      <c r="L12" s="761"/>
    </row>
    <row r="13" spans="2:17" ht="18" customHeight="1" x14ac:dyDescent="0.2">
      <c r="B13" s="1075" t="s">
        <v>424</v>
      </c>
      <c r="C13" s="757" t="s">
        <v>94</v>
      </c>
      <c r="D13" s="758">
        <v>9.2328556063475808</v>
      </c>
      <c r="E13" s="758">
        <v>3.6094621773482318</v>
      </c>
      <c r="F13" s="758">
        <v>68.718802793777797</v>
      </c>
      <c r="G13" s="761"/>
      <c r="H13" s="761"/>
      <c r="I13" s="761"/>
      <c r="J13" s="761"/>
      <c r="K13" s="761"/>
      <c r="L13" s="761"/>
    </row>
    <row r="14" spans="2:17" ht="14.25" x14ac:dyDescent="0.2">
      <c r="B14" s="1075"/>
      <c r="C14" s="757" t="s">
        <v>95</v>
      </c>
      <c r="D14" s="758">
        <v>12.223391541937769</v>
      </c>
      <c r="E14" s="758">
        <v>4.0536916509571794</v>
      </c>
      <c r="F14" s="758">
        <v>58.845322207860548</v>
      </c>
      <c r="G14" s="761"/>
      <c r="H14" s="761"/>
      <c r="I14" s="761"/>
      <c r="J14" s="761"/>
      <c r="K14" s="761"/>
      <c r="L14" s="761"/>
    </row>
    <row r="15" spans="2:17" ht="14.25" x14ac:dyDescent="0.2">
      <c r="B15" s="1075"/>
      <c r="C15" s="757" t="s">
        <v>96</v>
      </c>
      <c r="D15" s="758">
        <v>11.282150929317392</v>
      </c>
      <c r="E15" s="758">
        <v>3.472047082768047</v>
      </c>
      <c r="F15" s="758">
        <v>58.0294321856775</v>
      </c>
      <c r="G15" s="761"/>
      <c r="I15" s="761"/>
      <c r="J15" s="761"/>
      <c r="K15" s="761"/>
      <c r="L15" s="761"/>
    </row>
    <row r="16" spans="2:17" ht="14.25" x14ac:dyDescent="0.2">
      <c r="B16" s="1075"/>
      <c r="C16" s="757" t="s">
        <v>97</v>
      </c>
      <c r="D16" s="758">
        <v>13.264228315018379</v>
      </c>
      <c r="E16" s="758">
        <v>2.1806558688475355</v>
      </c>
      <c r="F16" s="758">
        <v>62.149975500834351</v>
      </c>
      <c r="G16" s="761"/>
      <c r="I16" s="761"/>
      <c r="J16" s="761"/>
      <c r="K16" s="761"/>
      <c r="L16" s="761"/>
    </row>
    <row r="17" spans="2:12" ht="14.25" x14ac:dyDescent="0.2">
      <c r="B17" s="1075" t="s">
        <v>434</v>
      </c>
      <c r="C17" s="757" t="s">
        <v>94</v>
      </c>
      <c r="D17" s="758">
        <v>13.103911852822902</v>
      </c>
      <c r="E17" s="758">
        <v>5.2399406628032521</v>
      </c>
      <c r="F17" s="758">
        <v>64.772714409438493</v>
      </c>
      <c r="G17" s="761"/>
      <c r="H17" s="761"/>
      <c r="I17" s="761"/>
      <c r="J17" s="761"/>
      <c r="K17" s="761"/>
      <c r="L17" s="761"/>
    </row>
    <row r="18" spans="2:12" ht="14.25" x14ac:dyDescent="0.2">
      <c r="B18" s="1075"/>
      <c r="C18" s="757" t="s">
        <v>95</v>
      </c>
      <c r="D18" s="758">
        <v>15.819791962577817</v>
      </c>
      <c r="E18" s="758">
        <v>8.0027444552244678</v>
      </c>
      <c r="F18" s="758">
        <v>61.648376117230441</v>
      </c>
      <c r="G18" s="761"/>
      <c r="H18" s="761"/>
      <c r="I18" s="761"/>
      <c r="J18" s="761"/>
      <c r="K18" s="761"/>
      <c r="L18" s="761"/>
    </row>
    <row r="19" spans="2:12" ht="14.25" x14ac:dyDescent="0.2">
      <c r="B19" s="1075"/>
      <c r="C19" s="757" t="s">
        <v>96</v>
      </c>
      <c r="D19" s="758">
        <v>11.080297571251386</v>
      </c>
      <c r="E19" s="758">
        <v>8.1117669108188508</v>
      </c>
      <c r="F19" s="758">
        <v>64.535055573858074</v>
      </c>
      <c r="G19" s="761"/>
      <c r="H19" s="761"/>
      <c r="I19" s="761"/>
      <c r="J19" s="761"/>
      <c r="K19" s="761"/>
      <c r="L19" s="761"/>
    </row>
    <row r="20" spans="2:12" ht="14.25" x14ac:dyDescent="0.2">
      <c r="B20" s="1076"/>
      <c r="C20" s="762" t="s">
        <v>97</v>
      </c>
      <c r="D20" s="763">
        <v>16.272753989789521</v>
      </c>
      <c r="E20" s="763">
        <v>6.5048016375347695</v>
      </c>
      <c r="F20" s="763">
        <v>68.451410821139817</v>
      </c>
      <c r="G20" s="761"/>
      <c r="H20" s="761"/>
      <c r="I20" s="761"/>
      <c r="J20" s="761"/>
      <c r="K20" s="761"/>
      <c r="L20" s="761"/>
    </row>
    <row r="21" spans="2:12" ht="14.25" x14ac:dyDescent="0.2">
      <c r="B21" s="751" t="s">
        <v>823</v>
      </c>
      <c r="C21" s="764"/>
      <c r="D21" s="764"/>
      <c r="E21" s="764"/>
      <c r="F21" s="764"/>
      <c r="G21" s="761"/>
      <c r="H21" s="761"/>
      <c r="I21" s="761"/>
      <c r="J21" s="761"/>
      <c r="K21" s="761"/>
      <c r="L21" s="761"/>
    </row>
    <row r="22" spans="2:12" ht="14.25" x14ac:dyDescent="0.2">
      <c r="B22" s="694" t="s">
        <v>419</v>
      </c>
      <c r="C22" s="764"/>
      <c r="D22" s="764"/>
      <c r="E22" s="764"/>
      <c r="F22" s="764"/>
      <c r="G22" s="761"/>
      <c r="H22" s="761"/>
      <c r="I22" s="761"/>
      <c r="J22" s="761"/>
      <c r="K22" s="761"/>
      <c r="L22" s="761"/>
    </row>
    <row r="23" spans="2:12" ht="14.25" x14ac:dyDescent="0.2">
      <c r="B23" s="761"/>
      <c r="C23" s="761"/>
      <c r="D23" s="761"/>
      <c r="E23" s="761"/>
      <c r="F23" s="761"/>
      <c r="G23" s="761"/>
      <c r="H23" s="761"/>
      <c r="I23" s="761"/>
      <c r="J23" s="761"/>
      <c r="K23" s="761"/>
      <c r="L23" s="761"/>
    </row>
    <row r="24" spans="2:12" ht="14.25" x14ac:dyDescent="0.2">
      <c r="B24" s="761"/>
      <c r="C24" s="761"/>
      <c r="D24" s="761"/>
      <c r="E24" s="761"/>
      <c r="F24" s="761"/>
      <c r="G24" s="761"/>
      <c r="H24" s="761"/>
      <c r="I24" s="761"/>
      <c r="J24" s="761"/>
      <c r="K24" s="761"/>
      <c r="L24" s="761"/>
    </row>
    <row r="25" spans="2:12" ht="14.25" x14ac:dyDescent="0.2">
      <c r="B25" s="761"/>
      <c r="C25" s="761"/>
      <c r="D25" s="761"/>
      <c r="E25" s="761"/>
      <c r="F25" s="761"/>
      <c r="G25" s="761"/>
      <c r="H25" s="761"/>
      <c r="I25" s="761"/>
      <c r="J25" s="761"/>
      <c r="K25" s="761"/>
      <c r="L25" s="761"/>
    </row>
    <row r="26" spans="2:12" ht="14.25" x14ac:dyDescent="0.2">
      <c r="B26" s="761"/>
      <c r="C26" s="761"/>
      <c r="D26" s="761"/>
      <c r="E26" s="761"/>
      <c r="F26" s="761"/>
      <c r="G26" s="761"/>
      <c r="H26" s="761"/>
      <c r="I26" s="761"/>
      <c r="J26" s="761"/>
      <c r="K26" s="761"/>
      <c r="L26" s="761"/>
    </row>
    <row r="27" spans="2:12" ht="14.25" x14ac:dyDescent="0.2">
      <c r="B27" s="761"/>
      <c r="C27" s="761"/>
      <c r="D27" s="761"/>
      <c r="E27" s="761"/>
      <c r="F27" s="761"/>
      <c r="G27" s="761"/>
      <c r="I27" s="761"/>
      <c r="J27" s="761"/>
      <c r="K27" s="761"/>
      <c r="L27" s="761"/>
    </row>
    <row r="28" spans="2:12" ht="14.25" x14ac:dyDescent="0.2">
      <c r="B28" s="761"/>
      <c r="C28" s="761"/>
      <c r="D28" s="761"/>
      <c r="E28" s="761"/>
      <c r="F28" s="761"/>
      <c r="G28" s="761"/>
      <c r="I28" s="761"/>
      <c r="J28" s="761"/>
      <c r="K28" s="761"/>
      <c r="L28" s="761"/>
    </row>
    <row r="29" spans="2:12" ht="14.25" x14ac:dyDescent="0.2">
      <c r="B29" s="761"/>
      <c r="C29" s="761"/>
      <c r="D29" s="761"/>
      <c r="E29" s="761"/>
      <c r="F29" s="761"/>
      <c r="G29" s="761"/>
      <c r="I29" s="761"/>
      <c r="J29" s="761"/>
      <c r="K29" s="761"/>
      <c r="L29" s="761"/>
    </row>
    <row r="30" spans="2:12" ht="14.25" x14ac:dyDescent="0.2">
      <c r="B30" s="761"/>
      <c r="C30" s="761"/>
      <c r="D30" s="761"/>
      <c r="E30" s="761"/>
      <c r="F30" s="761"/>
      <c r="G30" s="761"/>
      <c r="I30" s="761"/>
      <c r="J30" s="761"/>
      <c r="K30" s="761"/>
      <c r="L30" s="761"/>
    </row>
    <row r="31" spans="2:12" ht="14.25" x14ac:dyDescent="0.2">
      <c r="B31" s="761"/>
      <c r="C31" s="761"/>
      <c r="D31" s="761"/>
      <c r="E31" s="761"/>
      <c r="F31" s="761"/>
      <c r="G31" s="761"/>
      <c r="H31" s="761"/>
      <c r="I31" s="761"/>
      <c r="J31" s="761"/>
      <c r="K31" s="761"/>
      <c r="L31" s="761"/>
    </row>
    <row r="32" spans="2:12" ht="14.25" x14ac:dyDescent="0.2">
      <c r="B32" s="761"/>
      <c r="C32" s="761"/>
      <c r="D32" s="761"/>
      <c r="E32" s="761"/>
      <c r="F32" s="761"/>
      <c r="G32" s="761"/>
      <c r="H32" s="761"/>
      <c r="I32" s="761"/>
      <c r="J32" s="761"/>
      <c r="K32" s="761"/>
      <c r="L32" s="761"/>
    </row>
    <row r="33" spans="2:12" ht="14.25" x14ac:dyDescent="0.2">
      <c r="B33" s="761"/>
      <c r="C33" s="761"/>
      <c r="D33" s="761"/>
      <c r="E33" s="761"/>
      <c r="F33" s="761"/>
      <c r="G33" s="761"/>
      <c r="H33" s="761"/>
      <c r="I33" s="761"/>
      <c r="J33" s="761"/>
      <c r="K33" s="761"/>
      <c r="L33" s="761"/>
    </row>
    <row r="34" spans="2:12" ht="14.25" x14ac:dyDescent="0.2">
      <c r="B34" s="761"/>
      <c r="C34" s="761"/>
      <c r="D34" s="761"/>
      <c r="E34" s="761"/>
      <c r="F34" s="761"/>
      <c r="G34" s="761"/>
      <c r="H34" s="761"/>
      <c r="I34" s="761"/>
      <c r="J34" s="761"/>
      <c r="K34" s="761"/>
      <c r="L34" s="761"/>
    </row>
    <row r="35" spans="2:12" ht="14.25" x14ac:dyDescent="0.2">
      <c r="B35" s="761"/>
      <c r="C35" s="761"/>
      <c r="D35" s="761"/>
      <c r="E35" s="761"/>
      <c r="F35" s="761"/>
      <c r="G35" s="761"/>
      <c r="H35" s="761"/>
      <c r="I35" s="761"/>
      <c r="J35" s="761"/>
      <c r="K35" s="761"/>
      <c r="L35" s="761"/>
    </row>
    <row r="36" spans="2:12" ht="14.25" x14ac:dyDescent="0.2">
      <c r="B36" s="761"/>
      <c r="C36" s="761"/>
      <c r="D36" s="761"/>
      <c r="E36" s="761"/>
      <c r="F36" s="761"/>
      <c r="G36" s="761"/>
      <c r="H36" s="761"/>
      <c r="I36" s="761"/>
      <c r="J36" s="761"/>
      <c r="K36" s="761"/>
      <c r="L36" s="761"/>
    </row>
    <row r="37" spans="2:12" ht="14.25" x14ac:dyDescent="0.2">
      <c r="B37" s="761"/>
      <c r="C37" s="761"/>
      <c r="D37" s="761"/>
      <c r="E37" s="761"/>
      <c r="F37" s="761"/>
      <c r="G37" s="761"/>
      <c r="H37" s="761"/>
      <c r="I37" s="761"/>
      <c r="J37" s="761"/>
      <c r="K37" s="761"/>
      <c r="L37" s="761"/>
    </row>
    <row r="38" spans="2:12" ht="14.25" x14ac:dyDescent="0.2">
      <c r="B38" s="761"/>
      <c r="C38" s="761"/>
      <c r="D38" s="761"/>
      <c r="E38" s="761"/>
      <c r="F38" s="761"/>
      <c r="G38" s="761"/>
      <c r="H38" s="761"/>
      <c r="I38" s="761"/>
      <c r="J38" s="761"/>
      <c r="K38" s="761"/>
      <c r="L38" s="761"/>
    </row>
    <row r="39" spans="2:12" ht="14.25" x14ac:dyDescent="0.2">
      <c r="B39" s="761"/>
      <c r="C39" s="761"/>
      <c r="D39" s="761"/>
      <c r="E39" s="761"/>
      <c r="F39" s="761"/>
      <c r="G39" s="761"/>
      <c r="H39" s="761"/>
      <c r="I39" s="761"/>
      <c r="J39" s="761"/>
      <c r="K39" s="761"/>
      <c r="L39" s="761"/>
    </row>
    <row r="40" spans="2:12" ht="14.25" x14ac:dyDescent="0.2">
      <c r="B40" s="761"/>
      <c r="C40" s="761"/>
      <c r="D40" s="761"/>
      <c r="E40" s="761"/>
      <c r="F40" s="761"/>
      <c r="G40" s="761"/>
      <c r="H40" s="761"/>
      <c r="I40" s="761"/>
      <c r="J40" s="761"/>
      <c r="K40" s="761"/>
      <c r="L40" s="761"/>
    </row>
    <row r="41" spans="2:12" ht="14.25" x14ac:dyDescent="0.2">
      <c r="B41" s="761"/>
      <c r="C41" s="761"/>
      <c r="D41" s="761"/>
      <c r="E41" s="761"/>
      <c r="F41" s="761"/>
      <c r="G41" s="761"/>
      <c r="H41" s="761"/>
      <c r="I41" s="761"/>
      <c r="J41" s="761"/>
      <c r="K41" s="761"/>
      <c r="L41" s="761"/>
    </row>
    <row r="42" spans="2:12" ht="14.25" x14ac:dyDescent="0.2">
      <c r="B42" s="761"/>
      <c r="C42" s="761"/>
      <c r="D42" s="761"/>
      <c r="E42" s="761"/>
      <c r="F42" s="761"/>
      <c r="G42" s="761"/>
      <c r="H42" s="761"/>
      <c r="I42" s="761"/>
      <c r="J42" s="761"/>
      <c r="K42" s="761"/>
      <c r="L42" s="761"/>
    </row>
    <row r="43" spans="2:12" ht="14.25" x14ac:dyDescent="0.2">
      <c r="B43" s="761"/>
      <c r="C43" s="761"/>
      <c r="D43" s="761"/>
      <c r="E43" s="761"/>
      <c r="F43" s="761"/>
      <c r="G43" s="761"/>
      <c r="H43" s="761"/>
      <c r="I43" s="761"/>
      <c r="J43" s="761"/>
      <c r="K43" s="761"/>
      <c r="L43" s="761"/>
    </row>
    <row r="44" spans="2:12" ht="14.25" x14ac:dyDescent="0.2">
      <c r="B44" s="761"/>
      <c r="C44" s="761"/>
      <c r="D44" s="761"/>
      <c r="E44" s="761"/>
      <c r="F44" s="761"/>
      <c r="G44" s="761"/>
      <c r="H44" s="761"/>
      <c r="I44" s="761"/>
      <c r="J44" s="761"/>
      <c r="K44" s="761"/>
      <c r="L44" s="761"/>
    </row>
    <row r="45" spans="2:12" ht="14.25" x14ac:dyDescent="0.2">
      <c r="B45" s="761"/>
      <c r="C45" s="761"/>
      <c r="D45" s="761"/>
      <c r="E45" s="761"/>
      <c r="F45" s="761"/>
      <c r="G45" s="761"/>
      <c r="H45" s="761"/>
      <c r="I45" s="761"/>
      <c r="J45" s="761"/>
      <c r="K45" s="761"/>
      <c r="L45" s="761"/>
    </row>
    <row r="46" spans="2:12" ht="14.25" x14ac:dyDescent="0.2">
      <c r="B46" s="761"/>
      <c r="C46" s="761"/>
      <c r="D46" s="761"/>
      <c r="E46" s="761"/>
      <c r="F46" s="761"/>
      <c r="G46" s="761"/>
      <c r="H46" s="761"/>
      <c r="I46" s="761"/>
      <c r="J46" s="761"/>
      <c r="K46" s="761"/>
      <c r="L46" s="761"/>
    </row>
    <row r="47" spans="2:12" ht="14.25" x14ac:dyDescent="0.2">
      <c r="B47" s="761"/>
      <c r="C47" s="761"/>
      <c r="D47" s="761"/>
      <c r="E47" s="761"/>
      <c r="F47" s="761"/>
      <c r="G47" s="761"/>
      <c r="H47" s="761"/>
      <c r="I47" s="761"/>
      <c r="J47" s="761"/>
      <c r="K47" s="761"/>
      <c r="L47" s="761"/>
    </row>
    <row r="48" spans="2:12" ht="14.25" x14ac:dyDescent="0.2">
      <c r="B48" s="761"/>
      <c r="C48" s="761"/>
      <c r="D48" s="761"/>
      <c r="E48" s="761"/>
      <c r="F48" s="761"/>
      <c r="G48" s="761"/>
      <c r="H48" s="761"/>
      <c r="I48" s="761"/>
      <c r="J48" s="761"/>
      <c r="K48" s="761"/>
      <c r="L48" s="761"/>
    </row>
    <row r="49" spans="2:12" ht="14.25" x14ac:dyDescent="0.2">
      <c r="B49" s="761"/>
      <c r="C49" s="761"/>
      <c r="D49" s="761"/>
      <c r="E49" s="761"/>
      <c r="F49" s="761"/>
      <c r="G49" s="761"/>
      <c r="H49" s="761"/>
      <c r="I49" s="761"/>
      <c r="J49" s="761"/>
      <c r="K49" s="761"/>
      <c r="L49" s="761"/>
    </row>
    <row r="50" spans="2:12" ht="14.25" x14ac:dyDescent="0.2">
      <c r="B50" s="761"/>
      <c r="C50" s="761"/>
      <c r="D50" s="761"/>
      <c r="E50" s="761"/>
      <c r="F50" s="761"/>
      <c r="G50" s="761"/>
      <c r="H50" s="761"/>
      <c r="I50" s="761"/>
      <c r="J50" s="761"/>
      <c r="K50" s="761"/>
      <c r="L50" s="761"/>
    </row>
    <row r="51" spans="2:12" ht="14.25" x14ac:dyDescent="0.2">
      <c r="B51" s="761"/>
      <c r="C51" s="761"/>
      <c r="D51" s="761"/>
      <c r="E51" s="761"/>
      <c r="F51" s="761"/>
      <c r="G51" s="761"/>
      <c r="H51" s="761"/>
      <c r="I51" s="761"/>
      <c r="J51" s="761"/>
      <c r="K51" s="761"/>
      <c r="L51" s="761"/>
    </row>
    <row r="52" spans="2:12" ht="14.25" x14ac:dyDescent="0.2">
      <c r="B52" s="761"/>
      <c r="C52" s="761"/>
      <c r="D52" s="761"/>
      <c r="E52" s="761"/>
      <c r="F52" s="761"/>
      <c r="G52" s="761"/>
      <c r="H52" s="761"/>
      <c r="I52" s="761"/>
      <c r="J52" s="761"/>
      <c r="K52" s="761"/>
      <c r="L52" s="761"/>
    </row>
    <row r="53" spans="2:12" ht="14.25" x14ac:dyDescent="0.2">
      <c r="B53" s="761"/>
      <c r="C53" s="761"/>
      <c r="D53" s="761"/>
      <c r="E53" s="761"/>
      <c r="F53" s="761"/>
      <c r="G53" s="761"/>
      <c r="H53" s="761"/>
      <c r="I53" s="761"/>
      <c r="J53" s="761"/>
      <c r="K53" s="761"/>
      <c r="L53" s="761"/>
    </row>
    <row r="54" spans="2:12" ht="14.25" x14ac:dyDescent="0.2">
      <c r="B54" s="761"/>
      <c r="C54" s="761"/>
      <c r="D54" s="761"/>
      <c r="E54" s="761"/>
      <c r="F54" s="761"/>
      <c r="G54" s="761"/>
      <c r="H54" s="761"/>
      <c r="I54" s="761"/>
      <c r="J54" s="761"/>
      <c r="K54" s="761"/>
      <c r="L54" s="761"/>
    </row>
    <row r="55" spans="2:12" ht="14.25" x14ac:dyDescent="0.2">
      <c r="B55" s="761"/>
      <c r="C55" s="761"/>
      <c r="D55" s="761"/>
      <c r="E55" s="761"/>
      <c r="F55" s="761"/>
      <c r="G55" s="761"/>
      <c r="H55" s="761"/>
      <c r="I55" s="761"/>
      <c r="J55" s="761"/>
      <c r="K55" s="761"/>
      <c r="L55" s="761"/>
    </row>
    <row r="56" spans="2:12" ht="14.25" x14ac:dyDescent="0.2">
      <c r="B56" s="761"/>
      <c r="C56" s="761"/>
      <c r="D56" s="761"/>
      <c r="E56" s="761"/>
      <c r="F56" s="761"/>
      <c r="G56" s="761"/>
      <c r="H56" s="761"/>
      <c r="I56" s="761"/>
      <c r="J56" s="761"/>
      <c r="K56" s="761"/>
      <c r="L56" s="761"/>
    </row>
    <row r="57" spans="2:12" ht="14.25" x14ac:dyDescent="0.2">
      <c r="B57" s="761"/>
      <c r="C57" s="761"/>
      <c r="D57" s="761"/>
      <c r="E57" s="761"/>
      <c r="F57" s="761"/>
      <c r="G57" s="761"/>
      <c r="H57" s="761"/>
      <c r="I57" s="761"/>
      <c r="J57" s="761"/>
      <c r="K57" s="761"/>
      <c r="L57" s="761"/>
    </row>
    <row r="58" spans="2:12" ht="14.25" x14ac:dyDescent="0.2">
      <c r="B58" s="761"/>
      <c r="C58" s="761"/>
      <c r="D58" s="761"/>
      <c r="E58" s="761"/>
      <c r="F58" s="761"/>
      <c r="G58" s="761"/>
      <c r="H58" s="761"/>
      <c r="I58" s="761"/>
      <c r="J58" s="761"/>
      <c r="K58" s="761"/>
      <c r="L58" s="761"/>
    </row>
    <row r="59" spans="2:12" ht="14.25" x14ac:dyDescent="0.2">
      <c r="B59" s="761"/>
      <c r="C59" s="761"/>
      <c r="D59" s="761"/>
      <c r="E59" s="761"/>
      <c r="F59" s="761"/>
      <c r="G59" s="761"/>
      <c r="H59" s="761"/>
      <c r="I59" s="761"/>
      <c r="J59" s="761"/>
      <c r="K59" s="761"/>
      <c r="L59" s="761"/>
    </row>
    <row r="60" spans="2:12" ht="14.25" x14ac:dyDescent="0.2">
      <c r="B60" s="761"/>
      <c r="C60" s="761"/>
      <c r="D60" s="761"/>
      <c r="E60" s="761"/>
      <c r="F60" s="761"/>
      <c r="G60" s="761"/>
      <c r="H60" s="761"/>
      <c r="I60" s="761"/>
      <c r="J60" s="761"/>
      <c r="K60" s="761"/>
      <c r="L60" s="761"/>
    </row>
    <row r="61" spans="2:12" ht="14.25" x14ac:dyDescent="0.2">
      <c r="B61" s="761"/>
      <c r="C61" s="761"/>
      <c r="D61" s="761"/>
      <c r="E61" s="761"/>
      <c r="F61" s="761"/>
      <c r="G61" s="761"/>
      <c r="H61" s="761"/>
      <c r="I61" s="761"/>
      <c r="J61" s="761"/>
      <c r="K61" s="761"/>
      <c r="L61" s="761"/>
    </row>
    <row r="62" spans="2:12" ht="14.25" x14ac:dyDescent="0.2">
      <c r="B62" s="761"/>
      <c r="C62" s="761"/>
      <c r="D62" s="761"/>
      <c r="E62" s="761"/>
      <c r="F62" s="761"/>
      <c r="G62" s="761"/>
      <c r="H62" s="761"/>
      <c r="I62" s="761"/>
      <c r="J62" s="761"/>
      <c r="K62" s="761"/>
      <c r="L62" s="761"/>
    </row>
    <row r="63" spans="2:12" ht="14.25" x14ac:dyDescent="0.2">
      <c r="B63" s="761"/>
      <c r="C63" s="761"/>
      <c r="D63" s="761"/>
    </row>
    <row r="64" spans="2:12" ht="14.25" x14ac:dyDescent="0.2">
      <c r="B64" s="761"/>
      <c r="C64" s="761"/>
      <c r="D64" s="761"/>
    </row>
    <row r="65" spans="2:4" ht="14.25" x14ac:dyDescent="0.2">
      <c r="B65" s="761"/>
      <c r="C65" s="761"/>
      <c r="D65" s="761"/>
    </row>
    <row r="66" spans="2:4" ht="14.25" x14ac:dyDescent="0.2">
      <c r="B66" s="761"/>
      <c r="C66" s="761"/>
    </row>
  </sheetData>
  <mergeCells count="4">
    <mergeCell ref="B5:B8"/>
    <mergeCell ref="B9:B12"/>
    <mergeCell ref="B13:B16"/>
    <mergeCell ref="B17:B20"/>
  </mergeCell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C6CB1-CBEF-4A15-9E8D-F10E5CBC2632}">
  <dimension ref="B2:L11"/>
  <sheetViews>
    <sheetView showGridLines="0" zoomScaleNormal="100" workbookViewId="0">
      <selection activeCell="D10" sqref="D10"/>
    </sheetView>
  </sheetViews>
  <sheetFormatPr defaultColWidth="9.140625" defaultRowHeight="14.25" x14ac:dyDescent="0.2"/>
  <cols>
    <col min="1" max="1" width="9.140625" style="718"/>
    <col min="2" max="2" width="9.28515625" style="718" customWidth="1"/>
    <col min="3" max="3" width="9.42578125" style="718" bestFit="1" customWidth="1"/>
    <col min="4" max="4" width="13.140625" style="718" bestFit="1" customWidth="1"/>
    <col min="5" max="5" width="10.7109375" style="718" bestFit="1" customWidth="1"/>
    <col min="6" max="6" width="14.42578125" style="718" customWidth="1"/>
    <col min="7" max="7" width="6" style="718" bestFit="1" customWidth="1"/>
    <col min="8" max="8" width="11.42578125" style="718" bestFit="1" customWidth="1"/>
    <col min="9" max="9" width="16.42578125" style="718" bestFit="1" customWidth="1"/>
    <col min="10" max="10" width="10.7109375" style="718" bestFit="1" customWidth="1"/>
    <col min="11" max="11" width="14.5703125" style="718" bestFit="1" customWidth="1"/>
    <col min="12" max="12" width="9.5703125" style="718" bestFit="1" customWidth="1"/>
    <col min="13" max="13" width="0.28515625" style="718" customWidth="1"/>
    <col min="14" max="16384" width="9.140625" style="718"/>
  </cols>
  <sheetData>
    <row r="2" spans="2:12" ht="15.75" x14ac:dyDescent="0.25">
      <c r="B2" s="700" t="s">
        <v>827</v>
      </c>
    </row>
    <row r="3" spans="2:12" x14ac:dyDescent="0.2">
      <c r="B3" s="1077"/>
      <c r="C3" s="1077"/>
    </row>
    <row r="4" spans="2:12" ht="22.5" x14ac:dyDescent="0.2">
      <c r="B4" s="703" t="s">
        <v>266</v>
      </c>
      <c r="C4" s="703" t="s">
        <v>828</v>
      </c>
      <c r="D4" s="703" t="s">
        <v>333</v>
      </c>
      <c r="E4" s="703" t="s">
        <v>829</v>
      </c>
      <c r="F4" s="703" t="s">
        <v>357</v>
      </c>
      <c r="G4" s="703" t="s">
        <v>358</v>
      </c>
      <c r="H4" s="703" t="s">
        <v>353</v>
      </c>
      <c r="I4" s="703" t="s">
        <v>830</v>
      </c>
      <c r="J4" s="703" t="s">
        <v>831</v>
      </c>
      <c r="K4" s="703" t="s">
        <v>355</v>
      </c>
      <c r="L4" s="703" t="s">
        <v>832</v>
      </c>
    </row>
    <row r="5" spans="2:12" x14ac:dyDescent="0.2">
      <c r="B5" s="712" t="s">
        <v>93</v>
      </c>
      <c r="C5" s="765">
        <v>5.9340324271284297</v>
      </c>
      <c r="D5" s="765">
        <v>6.0210378710379597</v>
      </c>
      <c r="E5" s="765">
        <v>10.883692612658599</v>
      </c>
      <c r="F5" s="765">
        <v>6.0013308121490301</v>
      </c>
      <c r="G5" s="765">
        <v>11.5154951991072</v>
      </c>
      <c r="H5" s="765">
        <v>6.1484832116200598</v>
      </c>
      <c r="I5" s="765">
        <v>11.8048846394211</v>
      </c>
      <c r="J5" s="765">
        <v>9.39082994314834</v>
      </c>
      <c r="K5" s="765">
        <v>11.1250597793219</v>
      </c>
      <c r="L5" s="765">
        <v>10.471966318975101</v>
      </c>
    </row>
    <row r="6" spans="2:12" x14ac:dyDescent="0.2">
      <c r="B6" s="712" t="s">
        <v>94</v>
      </c>
      <c r="C6" s="765">
        <v>8.6394466248408506</v>
      </c>
      <c r="D6" s="765">
        <v>9.1152913911841402</v>
      </c>
      <c r="E6" s="765">
        <v>11.968692442476399</v>
      </c>
      <c r="F6" s="765">
        <v>11.019126997134</v>
      </c>
      <c r="G6" s="765">
        <v>12.1406839802909</v>
      </c>
      <c r="H6" s="765">
        <v>9.6294421348667392</v>
      </c>
      <c r="I6" s="765">
        <v>11.2867000641318</v>
      </c>
      <c r="J6" s="765">
        <v>8.10875917966926</v>
      </c>
      <c r="K6" s="765">
        <v>8.5100410786183502</v>
      </c>
      <c r="L6" s="765">
        <v>7.5736352757490701</v>
      </c>
    </row>
    <row r="7" spans="2:12" x14ac:dyDescent="0.2">
      <c r="B7" s="712" t="s">
        <v>95</v>
      </c>
      <c r="C7" s="765">
        <v>9.8698400904970693</v>
      </c>
      <c r="D7" s="765">
        <v>8.7444039085873193</v>
      </c>
      <c r="E7" s="765">
        <v>21.626417715156698</v>
      </c>
      <c r="F7" s="765">
        <v>17.5289377884773</v>
      </c>
      <c r="G7" s="765">
        <v>23.894102105852401</v>
      </c>
      <c r="H7" s="765">
        <v>16.830173859685299</v>
      </c>
      <c r="I7" s="765">
        <v>17.4054395985412</v>
      </c>
      <c r="J7" s="765">
        <v>21.765750127151101</v>
      </c>
      <c r="K7" s="765">
        <v>19.086203668787501</v>
      </c>
      <c r="L7" s="765">
        <v>32.801862631027298</v>
      </c>
    </row>
    <row r="8" spans="2:12" x14ac:dyDescent="0.2">
      <c r="B8" s="712" t="s">
        <v>96</v>
      </c>
      <c r="C8" s="765">
        <v>25.482330670236301</v>
      </c>
      <c r="D8" s="765">
        <v>8.4521012223039094</v>
      </c>
      <c r="E8" s="765">
        <v>16.887768160950401</v>
      </c>
      <c r="F8" s="765">
        <v>6.9647788326240896</v>
      </c>
      <c r="G8" s="765">
        <v>16.786315945424501</v>
      </c>
      <c r="H8" s="765">
        <v>19.788991225211898</v>
      </c>
      <c r="I8" s="765">
        <v>28.656675754606201</v>
      </c>
      <c r="J8" s="765">
        <v>22.5794199594954</v>
      </c>
      <c r="K8" s="765">
        <v>14.2902613348058</v>
      </c>
      <c r="L8" s="765">
        <v>32.462648525888902</v>
      </c>
    </row>
    <row r="9" spans="2:12" x14ac:dyDescent="0.2">
      <c r="B9" s="703" t="s">
        <v>97</v>
      </c>
      <c r="C9" s="766">
        <v>29.2002121104053</v>
      </c>
      <c r="D9" s="766">
        <v>10.3958108940723</v>
      </c>
      <c r="E9" s="766">
        <v>11.855320711205801</v>
      </c>
      <c r="F9" s="766">
        <v>5.0879722723266996</v>
      </c>
      <c r="G9" s="766">
        <v>17.784446393226901</v>
      </c>
      <c r="H9" s="766">
        <v>15.304987793577499</v>
      </c>
      <c r="I9" s="766">
        <v>29.316797548592099</v>
      </c>
      <c r="J9" s="766">
        <v>15.6370826093245</v>
      </c>
      <c r="K9" s="766">
        <v>21.8848257292413</v>
      </c>
      <c r="L9" s="766">
        <v>25.747452492992799</v>
      </c>
    </row>
    <row r="10" spans="2:12" x14ac:dyDescent="0.2">
      <c r="B10" s="751" t="s">
        <v>959</v>
      </c>
      <c r="C10" s="733"/>
      <c r="D10" s="733"/>
      <c r="E10" s="733"/>
      <c r="F10" s="733"/>
      <c r="G10" s="733"/>
      <c r="H10" s="733"/>
      <c r="I10" s="733"/>
      <c r="J10" s="733"/>
      <c r="K10" s="733"/>
      <c r="L10" s="733"/>
    </row>
    <row r="11" spans="2:12" x14ac:dyDescent="0.2">
      <c r="B11" s="694" t="s">
        <v>419</v>
      </c>
      <c r="C11" s="733"/>
      <c r="D11" s="733"/>
      <c r="E11" s="733"/>
      <c r="F11" s="733"/>
      <c r="G11" s="733"/>
      <c r="H11" s="733"/>
      <c r="I11" s="733"/>
      <c r="J11" s="733"/>
      <c r="K11" s="733"/>
      <c r="L11" s="733"/>
    </row>
  </sheetData>
  <mergeCells count="1">
    <mergeCell ref="B3:C3"/>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A2907-6FFF-4B7E-AF00-1ED6431C7DA1}">
  <dimension ref="B2:L25"/>
  <sheetViews>
    <sheetView zoomScale="115" zoomScaleNormal="115" workbookViewId="0">
      <selection activeCell="B8" sqref="B8"/>
    </sheetView>
  </sheetViews>
  <sheetFormatPr defaultColWidth="9.140625" defaultRowHeight="14.25" x14ac:dyDescent="0.2"/>
  <cols>
    <col min="1" max="1" width="9.140625" style="746"/>
    <col min="2" max="2" width="38.42578125" style="746" bestFit="1" customWidth="1"/>
    <col min="3" max="3" width="11" style="746" bestFit="1" customWidth="1"/>
    <col min="4" max="4" width="17.85546875" style="746" bestFit="1" customWidth="1"/>
    <col min="5" max="12" width="10.140625" style="746" bestFit="1" customWidth="1"/>
    <col min="13" max="16384" width="9.140625" style="746"/>
  </cols>
  <sheetData>
    <row r="2" spans="2:12" x14ac:dyDescent="0.2">
      <c r="B2" s="767" t="s">
        <v>833</v>
      </c>
    </row>
    <row r="4" spans="2:12" x14ac:dyDescent="0.2">
      <c r="B4" s="747"/>
      <c r="C4" s="747" t="s">
        <v>88</v>
      </c>
      <c r="D4" s="747" t="s">
        <v>89</v>
      </c>
      <c r="E4" s="747" t="s">
        <v>90</v>
      </c>
      <c r="F4" s="747" t="s">
        <v>91</v>
      </c>
      <c r="G4" s="747" t="s">
        <v>92</v>
      </c>
      <c r="H4" s="747" t="s">
        <v>93</v>
      </c>
      <c r="I4" s="747" t="s">
        <v>94</v>
      </c>
      <c r="J4" s="747" t="s">
        <v>95</v>
      </c>
      <c r="K4" s="747" t="s">
        <v>96</v>
      </c>
      <c r="L4" s="747" t="s">
        <v>97</v>
      </c>
    </row>
    <row r="5" spans="2:12" x14ac:dyDescent="0.2">
      <c r="B5" s="768" t="s">
        <v>834</v>
      </c>
      <c r="C5" s="769">
        <v>1.3478693966673303</v>
      </c>
      <c r="D5" s="769">
        <v>1.3630130309602495</v>
      </c>
      <c r="E5" s="769">
        <v>1.4000418474563672</v>
      </c>
      <c r="F5" s="769">
        <v>1.4367740503072535</v>
      </c>
      <c r="G5" s="769">
        <v>1.4466216097192912</v>
      </c>
      <c r="H5" s="769">
        <v>1.3063763397571173</v>
      </c>
      <c r="I5" s="769">
        <v>1.3943438639392129</v>
      </c>
      <c r="J5" s="769">
        <v>1.3182501053301481</v>
      </c>
      <c r="K5" s="769">
        <v>1.2670529927626251</v>
      </c>
      <c r="L5" s="769">
        <v>1.3217138332669718</v>
      </c>
    </row>
    <row r="6" spans="2:12" x14ac:dyDescent="0.2">
      <c r="B6" s="768" t="s">
        <v>835</v>
      </c>
      <c r="C6" s="769">
        <v>0.5622389387603689</v>
      </c>
      <c r="D6" s="769">
        <v>0.55788228479527502</v>
      </c>
      <c r="E6" s="769">
        <v>0.508656899389475</v>
      </c>
      <c r="F6" s="769">
        <v>0.68938888923883468</v>
      </c>
      <c r="G6" s="769">
        <v>0.64663502916185545</v>
      </c>
      <c r="H6" s="769">
        <v>0.62606454344548401</v>
      </c>
      <c r="I6" s="769">
        <v>0.7468131247289137</v>
      </c>
      <c r="J6" s="769">
        <v>0.61131370994359269</v>
      </c>
      <c r="K6" s="769">
        <v>0.82527447133452791</v>
      </c>
      <c r="L6" s="769">
        <v>0.85161082448337633</v>
      </c>
    </row>
    <row r="7" spans="2:12" x14ac:dyDescent="0.2">
      <c r="B7" s="768" t="s">
        <v>836</v>
      </c>
      <c r="C7" s="769">
        <v>-0.99403482524255082</v>
      </c>
      <c r="D7" s="769">
        <v>-0.98595624305793339</v>
      </c>
      <c r="E7" s="769">
        <v>-0.98727714918441822</v>
      </c>
      <c r="F7" s="769">
        <v>-0.95687630284690428</v>
      </c>
      <c r="G7" s="769">
        <v>-0.9765710788930918</v>
      </c>
      <c r="H7" s="769">
        <v>-0.92323461323644562</v>
      </c>
      <c r="I7" s="769">
        <v>-0.98718831393058604</v>
      </c>
      <c r="J7" s="769">
        <v>-1.0554753008003186</v>
      </c>
      <c r="K7" s="769">
        <v>-1.0168436695839138</v>
      </c>
      <c r="L7" s="769">
        <v>-1.1393703956453645</v>
      </c>
    </row>
    <row r="8" spans="2:12" x14ac:dyDescent="0.2">
      <c r="B8" s="768" t="s">
        <v>837</v>
      </c>
      <c r="C8" s="769">
        <v>-0.82378049833963762</v>
      </c>
      <c r="D8" s="769">
        <v>-0.71286992313225828</v>
      </c>
      <c r="E8" s="769">
        <v>-1.589154024440905</v>
      </c>
      <c r="F8" s="769">
        <v>-0.37890451480390203</v>
      </c>
      <c r="G8" s="769">
        <v>-0.60107117014931311</v>
      </c>
      <c r="H8" s="769">
        <v>-0.26078040056539914</v>
      </c>
      <c r="I8" s="769">
        <v>-0.27078912371889313</v>
      </c>
      <c r="J8" s="769">
        <v>-0.43963925249187075</v>
      </c>
      <c r="K8" s="769">
        <v>-0.19453288844780675</v>
      </c>
      <c r="L8" s="769">
        <v>-0.17122091305992435</v>
      </c>
    </row>
    <row r="9" spans="2:12" x14ac:dyDescent="0.2">
      <c r="B9" s="768" t="s">
        <v>838</v>
      </c>
      <c r="C9" s="769">
        <v>-3.1208609573296169E-2</v>
      </c>
      <c r="D9" s="769">
        <v>-9.3089078881146717E-2</v>
      </c>
      <c r="E9" s="769">
        <v>5.1829021136107233E-2</v>
      </c>
      <c r="F9" s="769">
        <v>-0.17338914942464662</v>
      </c>
      <c r="G9" s="769">
        <v>-7.5626930081624522E-2</v>
      </c>
      <c r="H9" s="769">
        <v>-9.3901418538721873E-2</v>
      </c>
      <c r="I9" s="769">
        <v>-0.1127025491353109</v>
      </c>
      <c r="J9" s="769">
        <v>-8.1113327943460073E-2</v>
      </c>
      <c r="K9" s="769">
        <v>-0.14153436356758911</v>
      </c>
      <c r="L9" s="769">
        <v>-0.16527293494989714</v>
      </c>
    </row>
    <row r="10" spans="2:12" x14ac:dyDescent="0.2">
      <c r="B10" s="768" t="s">
        <v>839</v>
      </c>
      <c r="C10" s="769">
        <v>6.6916083696330203E-2</v>
      </c>
      <c r="D10" s="769">
        <v>0.19080683948768995</v>
      </c>
      <c r="E10" s="769">
        <v>-0.60819243485433661</v>
      </c>
      <c r="F10" s="769">
        <v>0.65307050354369889</v>
      </c>
      <c r="G10" s="769">
        <v>0.45034095375671906</v>
      </c>
      <c r="H10" s="769">
        <v>0.65081662709005239</v>
      </c>
      <c r="I10" s="769">
        <v>0.76719812999535464</v>
      </c>
      <c r="J10" s="769">
        <v>0.35535610507266574</v>
      </c>
      <c r="K10" s="769">
        <v>0.7450495456752273</v>
      </c>
      <c r="L10" s="769">
        <v>0.70738624973389075</v>
      </c>
    </row>
    <row r="11" spans="2:12" x14ac:dyDescent="0.2">
      <c r="B11" s="768" t="s">
        <v>840</v>
      </c>
      <c r="C11" s="769">
        <v>53.809598353844308</v>
      </c>
      <c r="D11" s="769">
        <v>53.488971279920364</v>
      </c>
      <c r="E11" s="769">
        <v>53.243941713975708</v>
      </c>
      <c r="F11" s="769">
        <v>52.628973450713382</v>
      </c>
      <c r="G11" s="769">
        <v>52.989723169903776</v>
      </c>
      <c r="H11" s="769">
        <v>54.963280318873181</v>
      </c>
      <c r="I11" s="769">
        <v>57.213263222987585</v>
      </c>
      <c r="J11" s="769">
        <v>61.379852805294313</v>
      </c>
      <c r="K11" s="769">
        <v>66.473142821912532</v>
      </c>
      <c r="L11" s="769">
        <v>75.933879012726777</v>
      </c>
    </row>
    <row r="12" spans="2:12" x14ac:dyDescent="0.2">
      <c r="B12" s="768" t="s">
        <v>771</v>
      </c>
      <c r="C12" s="769">
        <v>7.4451093148755723</v>
      </c>
      <c r="D12" s="769">
        <v>7.4638050848629636</v>
      </c>
      <c r="E12" s="769">
        <v>6.7358829822430151</v>
      </c>
      <c r="F12" s="769">
        <v>7.3968613012967008</v>
      </c>
      <c r="G12" s="769">
        <v>7.8399981244886847</v>
      </c>
      <c r="H12" s="769">
        <v>7.6469505923564931</v>
      </c>
      <c r="I12" s="769">
        <v>7.9748350575366649</v>
      </c>
      <c r="J12" s="769">
        <v>8.2566011037892348</v>
      </c>
      <c r="K12" s="769">
        <v>8.7959209868564603</v>
      </c>
      <c r="L12" s="769">
        <v>8.5489247303523772</v>
      </c>
    </row>
    <row r="13" spans="2:12" x14ac:dyDescent="0.2">
      <c r="B13" s="768" t="s">
        <v>960</v>
      </c>
      <c r="C13" s="770">
        <v>1.2405918746047698E-3</v>
      </c>
      <c r="D13" s="770">
        <v>3.5565588644649914E-3</v>
      </c>
      <c r="E13" s="770">
        <v>-1.1396530232227775E-2</v>
      </c>
      <c r="F13" s="770">
        <v>1.2336875819992762E-2</v>
      </c>
      <c r="G13" s="770">
        <v>8.5276748940454321E-3</v>
      </c>
      <c r="H13" s="770">
        <v>1.2057406576144271E-2</v>
      </c>
      <c r="I13" s="770">
        <v>1.3678405587689737E-2</v>
      </c>
      <c r="J13" s="770">
        <v>5.9928622667764454E-3</v>
      </c>
      <c r="K13" s="770">
        <v>1.1654784340722672E-2</v>
      </c>
      <c r="L13" s="770">
        <v>9.9347102498259683E-3</v>
      </c>
    </row>
    <row r="14" spans="2:12" x14ac:dyDescent="0.2">
      <c r="B14" s="747" t="s">
        <v>961</v>
      </c>
      <c r="C14" s="771">
        <v>8.8417916027543481E-3</v>
      </c>
      <c r="D14" s="771">
        <v>2.559634247964241E-2</v>
      </c>
      <c r="E14" s="771">
        <v>-8.5662788080990801E-2</v>
      </c>
      <c r="F14" s="771">
        <v>9.2419489158142409E-2</v>
      </c>
      <c r="G14" s="771">
        <v>5.911204417815992E-2</v>
      </c>
      <c r="H14" s="771">
        <v>8.4047108179826052E-2</v>
      </c>
      <c r="I14" s="771">
        <v>9.8221566623608314E-2</v>
      </c>
      <c r="J14" s="771">
        <v>4.3786156879865118E-2</v>
      </c>
      <c r="K14" s="771">
        <v>8.7382915174046949E-2</v>
      </c>
      <c r="L14" s="771">
        <v>8.1567315301288773E-2</v>
      </c>
    </row>
    <row r="15" spans="2:12" x14ac:dyDescent="0.2">
      <c r="B15" s="694" t="s">
        <v>419</v>
      </c>
      <c r="C15" s="772"/>
      <c r="D15" s="772"/>
      <c r="E15" s="772"/>
      <c r="F15" s="772"/>
      <c r="G15" s="772"/>
      <c r="H15" s="772"/>
      <c r="I15" s="772"/>
      <c r="J15" s="772"/>
      <c r="K15" s="772"/>
      <c r="L15" s="772"/>
    </row>
    <row r="18" spans="4:12" x14ac:dyDescent="0.2">
      <c r="D18" s="773"/>
      <c r="K18" s="774"/>
      <c r="L18" s="774"/>
    </row>
    <row r="22" spans="4:12" x14ac:dyDescent="0.2">
      <c r="D22" s="773"/>
    </row>
    <row r="25" spans="4:12" x14ac:dyDescent="0.2">
      <c r="K25" s="775"/>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1"/>
  <dimension ref="B2:J6106"/>
  <sheetViews>
    <sheetView workbookViewId="0">
      <selection activeCell="B6095" sqref="B6095"/>
    </sheetView>
  </sheetViews>
  <sheetFormatPr defaultColWidth="9.140625" defaultRowHeight="15" x14ac:dyDescent="0.25"/>
  <cols>
    <col min="1" max="2" width="9.140625" style="35"/>
    <col min="3" max="3" width="27.42578125" style="35" customWidth="1"/>
    <col min="4" max="4" width="26.28515625" style="35" customWidth="1"/>
    <col min="5" max="16384" width="9.140625" style="35"/>
  </cols>
  <sheetData>
    <row r="2" spans="2:10" ht="15.75" x14ac:dyDescent="0.25">
      <c r="B2" s="6" t="s">
        <v>296</v>
      </c>
      <c r="C2" s="46"/>
      <c r="D2" s="46"/>
    </row>
    <row r="3" spans="2:10" ht="15.75" x14ac:dyDescent="0.25">
      <c r="B3" s="72" t="s">
        <v>297</v>
      </c>
      <c r="C3" s="46"/>
      <c r="D3" s="46"/>
    </row>
    <row r="4" spans="2:10" x14ac:dyDescent="0.25">
      <c r="B4" s="48"/>
      <c r="C4" s="48"/>
      <c r="D4" s="48"/>
    </row>
    <row r="5" spans="2:10" s="42" customFormat="1" ht="37.5" customHeight="1" x14ac:dyDescent="0.25">
      <c r="B5" s="38" t="s">
        <v>266</v>
      </c>
      <c r="C5" s="39" t="s">
        <v>300</v>
      </c>
      <c r="D5" s="39" t="s">
        <v>301</v>
      </c>
      <c r="E5" s="35"/>
      <c r="H5" s="61"/>
      <c r="I5" s="61"/>
      <c r="J5" s="61"/>
    </row>
    <row r="6" spans="2:10" x14ac:dyDescent="0.25">
      <c r="B6" s="887">
        <v>36528</v>
      </c>
      <c r="C6" s="62">
        <v>29.3</v>
      </c>
      <c r="D6" s="63">
        <v>114.21899999999999</v>
      </c>
      <c r="H6" s="61"/>
      <c r="I6" s="61"/>
      <c r="J6" s="61"/>
    </row>
    <row r="7" spans="2:10" x14ac:dyDescent="0.25">
      <c r="B7" s="887">
        <v>36529</v>
      </c>
      <c r="C7" s="62">
        <v>13.85</v>
      </c>
      <c r="D7" s="63">
        <v>115.352</v>
      </c>
      <c r="H7" s="64"/>
    </row>
    <row r="8" spans="2:10" x14ac:dyDescent="0.25">
      <c r="B8" s="887">
        <v>36530</v>
      </c>
      <c r="C8" s="62">
        <v>29.55</v>
      </c>
      <c r="D8" s="63">
        <v>117.149</v>
      </c>
    </row>
    <row r="9" spans="2:10" x14ac:dyDescent="0.25">
      <c r="B9" s="887">
        <v>36531</v>
      </c>
      <c r="C9" s="65">
        <v>21.6</v>
      </c>
      <c r="D9" s="65">
        <v>119.26300000000001</v>
      </c>
    </row>
    <row r="10" spans="2:10" x14ac:dyDescent="0.25">
      <c r="B10" s="887">
        <v>36532</v>
      </c>
      <c r="C10" s="65">
        <v>15.6</v>
      </c>
      <c r="D10" s="65">
        <v>119.759</v>
      </c>
    </row>
    <row r="11" spans="2:10" x14ac:dyDescent="0.25">
      <c r="B11" s="887">
        <v>36535</v>
      </c>
      <c r="C11" s="65">
        <v>12.35</v>
      </c>
      <c r="D11" s="65">
        <v>118.492</v>
      </c>
    </row>
    <row r="12" spans="2:10" x14ac:dyDescent="0.25">
      <c r="B12" s="887">
        <v>36536</v>
      </c>
      <c r="C12" s="65">
        <v>18.5</v>
      </c>
      <c r="D12" s="65">
        <v>122.41500000000001</v>
      </c>
    </row>
    <row r="13" spans="2:10" x14ac:dyDescent="0.25">
      <c r="B13" s="887">
        <v>36537</v>
      </c>
      <c r="C13" s="65">
        <v>30.9</v>
      </c>
      <c r="D13" s="65">
        <v>123.5</v>
      </c>
    </row>
    <row r="14" spans="2:10" x14ac:dyDescent="0.25">
      <c r="B14" s="887">
        <v>36538</v>
      </c>
      <c r="C14" s="65">
        <v>20</v>
      </c>
      <c r="D14" s="65">
        <v>122.892</v>
      </c>
    </row>
    <row r="15" spans="2:10" x14ac:dyDescent="0.25">
      <c r="B15" s="887">
        <v>36539</v>
      </c>
      <c r="C15" s="65">
        <v>24.85</v>
      </c>
      <c r="D15" s="65">
        <v>126.069</v>
      </c>
    </row>
    <row r="16" spans="2:10" x14ac:dyDescent="0.25">
      <c r="B16" s="887">
        <v>36542</v>
      </c>
      <c r="C16" s="65">
        <v>21.6</v>
      </c>
      <c r="D16" s="65">
        <v>126.52</v>
      </c>
    </row>
    <row r="17" spans="2:4" x14ac:dyDescent="0.25">
      <c r="B17" s="887">
        <v>36543</v>
      </c>
      <c r="C17" s="65">
        <v>30.05</v>
      </c>
      <c r="D17" s="65">
        <v>132.26599999999999</v>
      </c>
    </row>
    <row r="18" spans="2:4" x14ac:dyDescent="0.25">
      <c r="B18" s="887">
        <v>36544</v>
      </c>
      <c r="C18" s="65">
        <v>24.05</v>
      </c>
      <c r="D18" s="65">
        <v>132.255</v>
      </c>
    </row>
    <row r="19" spans="2:4" x14ac:dyDescent="0.25">
      <c r="B19" s="887">
        <v>36545</v>
      </c>
      <c r="C19" s="65">
        <v>33.049999999999997</v>
      </c>
      <c r="D19" s="65">
        <v>129.596</v>
      </c>
    </row>
    <row r="20" spans="2:4" x14ac:dyDescent="0.25">
      <c r="B20" s="887">
        <v>36546</v>
      </c>
      <c r="C20" s="65">
        <v>35.950000000000003</v>
      </c>
      <c r="D20" s="65">
        <v>129.28200000000001</v>
      </c>
    </row>
    <row r="21" spans="2:4" x14ac:dyDescent="0.25">
      <c r="B21" s="887">
        <v>36549</v>
      </c>
      <c r="C21" s="65">
        <v>25.25</v>
      </c>
      <c r="D21" s="65">
        <v>126.45099999999999</v>
      </c>
    </row>
    <row r="22" spans="2:4" x14ac:dyDescent="0.25">
      <c r="B22" s="887">
        <v>36550</v>
      </c>
      <c r="C22" s="65">
        <v>25</v>
      </c>
      <c r="D22" s="65">
        <v>124.536</v>
      </c>
    </row>
    <row r="23" spans="2:4" x14ac:dyDescent="0.25">
      <c r="B23" s="887">
        <v>36551</v>
      </c>
      <c r="C23" s="65">
        <v>15.8</v>
      </c>
      <c r="D23" s="65">
        <v>121.297</v>
      </c>
    </row>
    <row r="24" spans="2:4" x14ac:dyDescent="0.25">
      <c r="B24" s="887">
        <v>36552</v>
      </c>
      <c r="C24" s="65">
        <v>13.45</v>
      </c>
      <c r="D24" s="65">
        <v>121.82599999999999</v>
      </c>
    </row>
    <row r="25" spans="2:4" x14ac:dyDescent="0.25">
      <c r="B25" s="887">
        <v>36553</v>
      </c>
      <c r="C25" s="65">
        <v>6.65</v>
      </c>
      <c r="D25" s="65">
        <v>122.90600000000001</v>
      </c>
    </row>
    <row r="26" spans="2:4" x14ac:dyDescent="0.25">
      <c r="B26" s="887">
        <v>36556</v>
      </c>
      <c r="C26" s="65">
        <v>9.0500000000000007</v>
      </c>
      <c r="D26" s="65">
        <v>115.55800000000001</v>
      </c>
    </row>
    <row r="27" spans="2:4" x14ac:dyDescent="0.25">
      <c r="B27" s="887">
        <v>36557</v>
      </c>
      <c r="C27" s="65">
        <v>2.75</v>
      </c>
      <c r="D27" s="65">
        <v>113.28100000000001</v>
      </c>
    </row>
    <row r="28" spans="2:4" x14ac:dyDescent="0.25">
      <c r="B28" s="887">
        <v>36558</v>
      </c>
      <c r="C28" s="65">
        <v>5</v>
      </c>
      <c r="D28" s="65">
        <v>111.89700000000001</v>
      </c>
    </row>
    <row r="29" spans="2:4" x14ac:dyDescent="0.25">
      <c r="B29" s="887">
        <v>36559</v>
      </c>
      <c r="C29" s="65">
        <v>-12.85</v>
      </c>
      <c r="D29" s="65">
        <v>109.746</v>
      </c>
    </row>
    <row r="30" spans="2:4" x14ac:dyDescent="0.25">
      <c r="B30" s="887">
        <v>36560</v>
      </c>
      <c r="C30" s="65">
        <v>-12.1</v>
      </c>
      <c r="D30" s="65">
        <v>111.127</v>
      </c>
    </row>
    <row r="31" spans="2:4" x14ac:dyDescent="0.25">
      <c r="B31" s="887">
        <v>36563</v>
      </c>
      <c r="C31" s="65">
        <v>-3.95</v>
      </c>
      <c r="D31" s="65">
        <v>111.339</v>
      </c>
    </row>
    <row r="32" spans="2:4" x14ac:dyDescent="0.25">
      <c r="B32" s="887">
        <v>36564</v>
      </c>
      <c r="C32" s="65">
        <v>-3.95</v>
      </c>
      <c r="D32" s="65">
        <v>109.17</v>
      </c>
    </row>
    <row r="33" spans="2:4" x14ac:dyDescent="0.25">
      <c r="B33" s="887">
        <v>36565</v>
      </c>
      <c r="C33" s="65">
        <v>-0.2</v>
      </c>
      <c r="D33" s="65">
        <v>108.47199999999999</v>
      </c>
    </row>
    <row r="34" spans="2:4" x14ac:dyDescent="0.25">
      <c r="B34" s="887">
        <v>36566</v>
      </c>
      <c r="C34" s="65">
        <v>2.65</v>
      </c>
      <c r="D34" s="65">
        <v>114.41800000000001</v>
      </c>
    </row>
    <row r="35" spans="2:4" x14ac:dyDescent="0.25">
      <c r="B35" s="887">
        <v>36567</v>
      </c>
      <c r="C35" s="65">
        <v>-1.55</v>
      </c>
      <c r="D35" s="65">
        <v>114.6</v>
      </c>
    </row>
    <row r="36" spans="2:4" x14ac:dyDescent="0.25">
      <c r="B36" s="887">
        <v>36570</v>
      </c>
      <c r="C36" s="65">
        <v>-7.35</v>
      </c>
      <c r="D36" s="65">
        <v>113.1</v>
      </c>
    </row>
    <row r="37" spans="2:4" x14ac:dyDescent="0.25">
      <c r="B37" s="887">
        <v>36571</v>
      </c>
      <c r="C37" s="65">
        <v>-5.85</v>
      </c>
      <c r="D37" s="65">
        <v>114.3</v>
      </c>
    </row>
    <row r="38" spans="2:4" x14ac:dyDescent="0.25">
      <c r="B38" s="887">
        <v>36572</v>
      </c>
      <c r="C38" s="65">
        <v>-12.65</v>
      </c>
      <c r="D38" s="65">
        <v>115.637</v>
      </c>
    </row>
    <row r="39" spans="2:4" x14ac:dyDescent="0.25">
      <c r="B39" s="887">
        <v>36573</v>
      </c>
      <c r="C39" s="65">
        <v>-7.05</v>
      </c>
      <c r="D39" s="65">
        <v>111.59399999999999</v>
      </c>
    </row>
    <row r="40" spans="2:4" x14ac:dyDescent="0.25">
      <c r="B40" s="887">
        <v>36574</v>
      </c>
      <c r="C40" s="65">
        <v>-14.9</v>
      </c>
      <c r="D40" s="65">
        <v>104.827</v>
      </c>
    </row>
    <row r="41" spans="2:4" x14ac:dyDescent="0.25">
      <c r="B41" s="887">
        <v>36577</v>
      </c>
      <c r="C41" s="65">
        <v>-5.75</v>
      </c>
      <c r="D41" s="65">
        <v>99.793000000000006</v>
      </c>
    </row>
    <row r="42" spans="2:4" x14ac:dyDescent="0.25">
      <c r="B42" s="887">
        <v>36578</v>
      </c>
      <c r="C42" s="65">
        <v>-26</v>
      </c>
      <c r="D42" s="65">
        <v>98.120999999999995</v>
      </c>
    </row>
    <row r="43" spans="2:4" x14ac:dyDescent="0.25">
      <c r="B43" s="887">
        <v>36579</v>
      </c>
      <c r="C43" s="65">
        <v>-9.9</v>
      </c>
      <c r="D43" s="65">
        <v>99.162000000000006</v>
      </c>
    </row>
    <row r="44" spans="2:4" x14ac:dyDescent="0.25">
      <c r="B44" s="887">
        <v>36580</v>
      </c>
      <c r="C44" s="65">
        <v>-2.95</v>
      </c>
      <c r="D44" s="65">
        <v>101.44499999999999</v>
      </c>
    </row>
    <row r="45" spans="2:4" x14ac:dyDescent="0.25">
      <c r="B45" s="887">
        <v>36581</v>
      </c>
      <c r="C45" s="65">
        <v>-18.649999999999999</v>
      </c>
      <c r="D45" s="65">
        <v>105.761</v>
      </c>
    </row>
    <row r="46" spans="2:4" x14ac:dyDescent="0.25">
      <c r="B46" s="887">
        <v>36584</v>
      </c>
      <c r="C46" s="65">
        <v>-9.9</v>
      </c>
      <c r="D46" s="65">
        <v>105.79</v>
      </c>
    </row>
    <row r="47" spans="2:4" x14ac:dyDescent="0.25">
      <c r="B47" s="887">
        <v>36585</v>
      </c>
      <c r="C47" s="65">
        <v>-9.5</v>
      </c>
      <c r="D47" s="65">
        <v>106.11199999999999</v>
      </c>
    </row>
    <row r="48" spans="2:4" x14ac:dyDescent="0.25">
      <c r="B48" s="887">
        <v>36586</v>
      </c>
      <c r="C48" s="65">
        <v>-12.65</v>
      </c>
      <c r="D48" s="65">
        <v>105.32899999999999</v>
      </c>
    </row>
    <row r="49" spans="2:4" x14ac:dyDescent="0.25">
      <c r="B49" s="887">
        <v>36587</v>
      </c>
      <c r="C49" s="65">
        <v>-11.15</v>
      </c>
      <c r="D49" s="65">
        <v>105.36199999999999</v>
      </c>
    </row>
    <row r="50" spans="2:4" x14ac:dyDescent="0.25">
      <c r="B50" s="887">
        <v>36588</v>
      </c>
      <c r="C50" s="65">
        <v>-14.1</v>
      </c>
      <c r="D50" s="65">
        <v>100.01</v>
      </c>
    </row>
    <row r="51" spans="2:4" x14ac:dyDescent="0.25">
      <c r="B51" s="887">
        <v>36591</v>
      </c>
      <c r="C51" s="65">
        <v>-7.5</v>
      </c>
      <c r="D51" s="65">
        <v>99.340999999999994</v>
      </c>
    </row>
    <row r="52" spans="2:4" x14ac:dyDescent="0.25">
      <c r="B52" s="887">
        <v>36592</v>
      </c>
      <c r="C52" s="65">
        <v>-12.15</v>
      </c>
      <c r="D52" s="65">
        <v>96.305000000000007</v>
      </c>
    </row>
    <row r="53" spans="2:4" x14ac:dyDescent="0.25">
      <c r="B53" s="887">
        <v>36593</v>
      </c>
      <c r="C53" s="65">
        <v>-9.8000000000000007</v>
      </c>
      <c r="D53" s="65">
        <v>97.24</v>
      </c>
    </row>
    <row r="54" spans="2:4" x14ac:dyDescent="0.25">
      <c r="B54" s="887">
        <v>36594</v>
      </c>
      <c r="C54" s="65">
        <v>-19.399999999999999</v>
      </c>
      <c r="D54" s="65">
        <v>91.474999999999994</v>
      </c>
    </row>
    <row r="55" spans="2:4" x14ac:dyDescent="0.25">
      <c r="B55" s="887">
        <v>36595</v>
      </c>
      <c r="C55" s="65">
        <v>-12.8</v>
      </c>
      <c r="D55" s="65">
        <v>88.21</v>
      </c>
    </row>
    <row r="56" spans="2:4" x14ac:dyDescent="0.25">
      <c r="B56" s="887">
        <v>36598</v>
      </c>
      <c r="C56" s="65">
        <v>-9.75</v>
      </c>
      <c r="D56" s="65">
        <v>85.677000000000007</v>
      </c>
    </row>
    <row r="57" spans="2:4" x14ac:dyDescent="0.25">
      <c r="B57" s="887">
        <v>36599</v>
      </c>
      <c r="C57" s="65">
        <v>-20.2</v>
      </c>
      <c r="D57" s="65">
        <v>85.924999999999997</v>
      </c>
    </row>
    <row r="58" spans="2:4" x14ac:dyDescent="0.25">
      <c r="B58" s="887">
        <v>36600</v>
      </c>
      <c r="C58" s="65">
        <v>-19.350000000000001</v>
      </c>
      <c r="D58" s="65">
        <v>84</v>
      </c>
    </row>
    <row r="59" spans="2:4" x14ac:dyDescent="0.25">
      <c r="B59" s="887">
        <v>36601</v>
      </c>
      <c r="C59" s="65">
        <v>-23.95</v>
      </c>
      <c r="D59" s="65">
        <v>83.850999999999999</v>
      </c>
    </row>
    <row r="60" spans="2:4" x14ac:dyDescent="0.25">
      <c r="B60" s="887">
        <v>36602</v>
      </c>
      <c r="C60" s="65">
        <v>-31.6</v>
      </c>
      <c r="D60" s="65">
        <v>83.108000000000004</v>
      </c>
    </row>
    <row r="61" spans="2:4" x14ac:dyDescent="0.25">
      <c r="B61" s="887">
        <v>36605</v>
      </c>
      <c r="C61" s="65">
        <v>-31.85</v>
      </c>
      <c r="D61" s="65">
        <v>83.111999999999995</v>
      </c>
    </row>
    <row r="62" spans="2:4" x14ac:dyDescent="0.25">
      <c r="B62" s="887">
        <v>36606</v>
      </c>
      <c r="C62" s="65">
        <v>-34</v>
      </c>
      <c r="D62" s="65">
        <v>79.930999999999997</v>
      </c>
    </row>
    <row r="63" spans="2:4" x14ac:dyDescent="0.25">
      <c r="B63" s="887">
        <v>36607</v>
      </c>
      <c r="C63" s="65">
        <v>-38.9</v>
      </c>
      <c r="D63" s="65">
        <v>81.497</v>
      </c>
    </row>
    <row r="64" spans="2:4" x14ac:dyDescent="0.25">
      <c r="B64" s="887">
        <v>36608</v>
      </c>
      <c r="C64" s="65">
        <v>-54.55</v>
      </c>
      <c r="D64" s="65">
        <v>77.373000000000005</v>
      </c>
    </row>
    <row r="65" spans="2:4" x14ac:dyDescent="0.25">
      <c r="B65" s="887">
        <v>36609</v>
      </c>
      <c r="C65" s="65">
        <v>-42.35</v>
      </c>
      <c r="D65" s="65">
        <v>78.489000000000004</v>
      </c>
    </row>
    <row r="66" spans="2:4" x14ac:dyDescent="0.25">
      <c r="B66" s="887">
        <v>36612</v>
      </c>
      <c r="C66" s="65">
        <v>-41.25</v>
      </c>
      <c r="D66" s="65">
        <v>80.631</v>
      </c>
    </row>
    <row r="67" spans="2:4" x14ac:dyDescent="0.25">
      <c r="B67" s="887">
        <v>36613</v>
      </c>
      <c r="C67" s="65">
        <v>-43.75</v>
      </c>
      <c r="D67" s="65">
        <v>81.269000000000005</v>
      </c>
    </row>
    <row r="68" spans="2:4" x14ac:dyDescent="0.25">
      <c r="B68" s="887">
        <v>36614</v>
      </c>
      <c r="C68" s="65">
        <v>-33.65</v>
      </c>
      <c r="D68" s="65">
        <v>81.421000000000006</v>
      </c>
    </row>
    <row r="69" spans="2:4" x14ac:dyDescent="0.25">
      <c r="B69" s="887">
        <v>36615</v>
      </c>
      <c r="C69" s="65">
        <v>-42.35</v>
      </c>
      <c r="D69" s="65">
        <v>80.634</v>
      </c>
    </row>
    <row r="70" spans="2:4" x14ac:dyDescent="0.25">
      <c r="B70" s="887">
        <v>36616</v>
      </c>
      <c r="C70" s="65">
        <v>-41.45</v>
      </c>
      <c r="D70" s="65">
        <v>79.275000000000006</v>
      </c>
    </row>
    <row r="71" spans="2:4" x14ac:dyDescent="0.25">
      <c r="B71" s="887">
        <v>36619</v>
      </c>
      <c r="C71" s="65">
        <v>-34.299999999999997</v>
      </c>
      <c r="D71" s="65">
        <v>78.864999999999995</v>
      </c>
    </row>
    <row r="72" spans="2:4" x14ac:dyDescent="0.25">
      <c r="B72" s="887">
        <v>36620</v>
      </c>
      <c r="C72" s="65">
        <v>-40.450000000000003</v>
      </c>
      <c r="D72" s="65">
        <v>79.055000000000007</v>
      </c>
    </row>
    <row r="73" spans="2:4" x14ac:dyDescent="0.25">
      <c r="B73" s="887">
        <v>36621</v>
      </c>
      <c r="C73" s="65">
        <v>-52.05</v>
      </c>
      <c r="D73" s="65">
        <v>84.149000000000001</v>
      </c>
    </row>
    <row r="74" spans="2:4" x14ac:dyDescent="0.25">
      <c r="B74" s="887">
        <v>36622</v>
      </c>
      <c r="C74" s="65">
        <v>-43.2</v>
      </c>
      <c r="D74" s="65">
        <v>84.19</v>
      </c>
    </row>
    <row r="75" spans="2:4" x14ac:dyDescent="0.25">
      <c r="B75" s="887">
        <v>36623</v>
      </c>
      <c r="C75" s="65">
        <v>-41</v>
      </c>
      <c r="D75" s="65">
        <v>81.686999999999998</v>
      </c>
    </row>
    <row r="76" spans="2:4" x14ac:dyDescent="0.25">
      <c r="B76" s="887">
        <v>36626</v>
      </c>
      <c r="C76" s="65">
        <v>-56</v>
      </c>
      <c r="D76" s="65">
        <v>77.039000000000001</v>
      </c>
    </row>
    <row r="77" spans="2:4" x14ac:dyDescent="0.25">
      <c r="B77" s="887">
        <v>36627</v>
      </c>
      <c r="C77" s="65">
        <v>-47.5</v>
      </c>
      <c r="D77" s="65">
        <v>77.153000000000006</v>
      </c>
    </row>
    <row r="78" spans="2:4" x14ac:dyDescent="0.25">
      <c r="B78" s="887">
        <v>36628</v>
      </c>
      <c r="C78" s="65">
        <v>-41.25</v>
      </c>
      <c r="D78" s="65">
        <v>76.341999999999999</v>
      </c>
    </row>
    <row r="79" spans="2:4" x14ac:dyDescent="0.25">
      <c r="B79" s="887">
        <v>36629</v>
      </c>
      <c r="C79" s="65">
        <v>-32.9</v>
      </c>
      <c r="D79" s="65">
        <v>76.040000000000006</v>
      </c>
    </row>
    <row r="80" spans="2:4" x14ac:dyDescent="0.25">
      <c r="B80" s="887">
        <v>36630</v>
      </c>
      <c r="C80" s="65">
        <v>-46.6</v>
      </c>
      <c r="D80" s="65">
        <v>78.578000000000003</v>
      </c>
    </row>
    <row r="81" spans="2:4" x14ac:dyDescent="0.25">
      <c r="B81" s="887">
        <v>36633</v>
      </c>
      <c r="C81" s="65">
        <v>-29.05</v>
      </c>
      <c r="D81" s="65">
        <v>81.463999999999999</v>
      </c>
    </row>
    <row r="82" spans="2:4" x14ac:dyDescent="0.25">
      <c r="B82" s="887">
        <v>36634</v>
      </c>
      <c r="C82" s="65">
        <v>-26.05</v>
      </c>
      <c r="D82" s="65">
        <v>82.4</v>
      </c>
    </row>
    <row r="83" spans="2:4" x14ac:dyDescent="0.25">
      <c r="B83" s="887">
        <v>36635</v>
      </c>
      <c r="C83" s="65">
        <v>-36.950000000000003</v>
      </c>
      <c r="D83" s="65">
        <v>82.563000000000002</v>
      </c>
    </row>
    <row r="84" spans="2:4" x14ac:dyDescent="0.25">
      <c r="B84" s="887">
        <v>36636</v>
      </c>
      <c r="C84" s="65">
        <v>-36.75</v>
      </c>
      <c r="D84" s="65">
        <v>77.807000000000002</v>
      </c>
    </row>
    <row r="85" spans="2:4" x14ac:dyDescent="0.25">
      <c r="B85" s="887">
        <v>36637</v>
      </c>
      <c r="C85" s="65">
        <v>-40.049999999999997</v>
      </c>
      <c r="D85" s="65">
        <v>77.962000000000003</v>
      </c>
    </row>
    <row r="86" spans="2:4" x14ac:dyDescent="0.25">
      <c r="B86" s="887">
        <v>36640</v>
      </c>
      <c r="C86" s="65">
        <v>-46.7</v>
      </c>
      <c r="D86" s="65">
        <v>77.594999999999999</v>
      </c>
    </row>
    <row r="87" spans="2:4" x14ac:dyDescent="0.25">
      <c r="B87" s="887">
        <v>36641</v>
      </c>
      <c r="C87" s="65">
        <v>-37.299999999999997</v>
      </c>
      <c r="D87" s="65">
        <v>77.468000000000004</v>
      </c>
    </row>
    <row r="88" spans="2:4" x14ac:dyDescent="0.25">
      <c r="B88" s="887">
        <v>36642</v>
      </c>
      <c r="C88" s="65">
        <v>-48.3</v>
      </c>
      <c r="D88" s="65">
        <v>74.397999999999996</v>
      </c>
    </row>
    <row r="89" spans="2:4" x14ac:dyDescent="0.25">
      <c r="B89" s="887">
        <v>36643</v>
      </c>
      <c r="C89" s="65">
        <v>-45.3</v>
      </c>
      <c r="D89" s="65">
        <v>72.076999999999998</v>
      </c>
    </row>
    <row r="90" spans="2:4" x14ac:dyDescent="0.25">
      <c r="B90" s="887">
        <v>36644</v>
      </c>
      <c r="C90" s="65">
        <v>-50.7</v>
      </c>
      <c r="D90" s="65">
        <v>70.417000000000002</v>
      </c>
    </row>
    <row r="91" spans="2:4" x14ac:dyDescent="0.25">
      <c r="B91" s="887">
        <v>36647</v>
      </c>
      <c r="C91" s="65">
        <v>-43.25</v>
      </c>
      <c r="D91" s="65">
        <v>70.117999999999995</v>
      </c>
    </row>
    <row r="92" spans="2:4" x14ac:dyDescent="0.25">
      <c r="B92" s="887">
        <v>36648</v>
      </c>
      <c r="C92" s="65">
        <v>-44.65</v>
      </c>
      <c r="D92" s="65">
        <v>64.819000000000003</v>
      </c>
    </row>
    <row r="93" spans="2:4" x14ac:dyDescent="0.25">
      <c r="B93" s="887">
        <v>36649</v>
      </c>
      <c r="C93" s="65">
        <v>-35.35</v>
      </c>
      <c r="D93" s="65">
        <v>63.097000000000001</v>
      </c>
    </row>
    <row r="94" spans="2:4" x14ac:dyDescent="0.25">
      <c r="B94" s="887">
        <v>36650</v>
      </c>
      <c r="C94" s="65">
        <v>-39.75</v>
      </c>
      <c r="D94" s="65">
        <v>61.107999999999997</v>
      </c>
    </row>
    <row r="95" spans="2:4" x14ac:dyDescent="0.25">
      <c r="B95" s="887">
        <v>36651</v>
      </c>
      <c r="C95" s="65">
        <v>-34.549999999999997</v>
      </c>
      <c r="D95" s="65">
        <v>59.594000000000001</v>
      </c>
    </row>
    <row r="96" spans="2:4" x14ac:dyDescent="0.25">
      <c r="B96" s="887">
        <v>36654</v>
      </c>
      <c r="C96" s="65">
        <v>-28.3</v>
      </c>
      <c r="D96" s="65">
        <v>58.25</v>
      </c>
    </row>
    <row r="97" spans="2:4" x14ac:dyDescent="0.25">
      <c r="B97" s="887">
        <v>36655</v>
      </c>
      <c r="C97" s="65">
        <v>-26.15</v>
      </c>
      <c r="D97" s="65">
        <v>56.869</v>
      </c>
    </row>
    <row r="98" spans="2:4" x14ac:dyDescent="0.25">
      <c r="B98" s="887">
        <v>36656</v>
      </c>
      <c r="C98" s="65">
        <v>-38.85</v>
      </c>
      <c r="D98" s="65">
        <v>58.527000000000001</v>
      </c>
    </row>
    <row r="99" spans="2:4" x14ac:dyDescent="0.25">
      <c r="B99" s="887">
        <v>36657</v>
      </c>
      <c r="C99" s="65">
        <v>-48.75</v>
      </c>
      <c r="D99" s="65">
        <v>54.383000000000003</v>
      </c>
    </row>
    <row r="100" spans="2:4" x14ac:dyDescent="0.25">
      <c r="B100" s="887">
        <v>36658</v>
      </c>
      <c r="C100" s="65">
        <v>-33.35</v>
      </c>
      <c r="D100" s="65">
        <v>49.448999999999998</v>
      </c>
    </row>
    <row r="101" spans="2:4" x14ac:dyDescent="0.25">
      <c r="B101" s="887">
        <v>36661</v>
      </c>
      <c r="C101" s="65">
        <v>-42.55</v>
      </c>
      <c r="D101" s="65">
        <v>53.927999999999997</v>
      </c>
    </row>
    <row r="102" spans="2:4" x14ac:dyDescent="0.25">
      <c r="B102" s="887">
        <v>36662</v>
      </c>
      <c r="C102" s="65">
        <v>-47.45</v>
      </c>
      <c r="D102" s="65">
        <v>49.613999999999997</v>
      </c>
    </row>
    <row r="103" spans="2:4" x14ac:dyDescent="0.25">
      <c r="B103" s="887">
        <v>36663</v>
      </c>
      <c r="C103" s="65">
        <v>-41.15</v>
      </c>
      <c r="D103" s="65">
        <v>40.438000000000002</v>
      </c>
    </row>
    <row r="104" spans="2:4" x14ac:dyDescent="0.25">
      <c r="B104" s="887">
        <v>36664</v>
      </c>
      <c r="C104" s="65">
        <v>-29.95</v>
      </c>
      <c r="D104" s="65">
        <v>40.017000000000003</v>
      </c>
    </row>
    <row r="105" spans="2:4" x14ac:dyDescent="0.25">
      <c r="B105" s="887">
        <v>36665</v>
      </c>
      <c r="C105" s="65">
        <v>-31.95</v>
      </c>
      <c r="D105" s="65">
        <v>36.652999999999999</v>
      </c>
    </row>
    <row r="106" spans="2:4" x14ac:dyDescent="0.25">
      <c r="B106" s="887">
        <v>36668</v>
      </c>
      <c r="C106" s="65">
        <v>-34.85</v>
      </c>
      <c r="D106" s="65">
        <v>34.685000000000002</v>
      </c>
    </row>
    <row r="107" spans="2:4" x14ac:dyDescent="0.25">
      <c r="B107" s="887">
        <v>36669</v>
      </c>
      <c r="C107" s="65">
        <v>-39.65</v>
      </c>
      <c r="D107" s="65">
        <v>38.360999999999997</v>
      </c>
    </row>
    <row r="108" spans="2:4" x14ac:dyDescent="0.25">
      <c r="B108" s="887">
        <v>36670</v>
      </c>
      <c r="C108" s="65">
        <v>-23.95</v>
      </c>
      <c r="D108" s="65">
        <v>42.481000000000002</v>
      </c>
    </row>
    <row r="109" spans="2:4" x14ac:dyDescent="0.25">
      <c r="B109" s="887">
        <v>36671</v>
      </c>
      <c r="C109" s="65">
        <v>-27.8</v>
      </c>
      <c r="D109" s="65">
        <v>39.89</v>
      </c>
    </row>
    <row r="110" spans="2:4" x14ac:dyDescent="0.25">
      <c r="B110" s="887">
        <v>36672</v>
      </c>
      <c r="C110" s="65">
        <v>-34.1</v>
      </c>
      <c r="D110" s="65">
        <v>39.798000000000002</v>
      </c>
    </row>
    <row r="111" spans="2:4" x14ac:dyDescent="0.25">
      <c r="B111" s="887">
        <v>36675</v>
      </c>
      <c r="C111" s="65">
        <v>-40.5</v>
      </c>
      <c r="D111" s="65">
        <v>38.512999999999998</v>
      </c>
    </row>
    <row r="112" spans="2:4" x14ac:dyDescent="0.25">
      <c r="B112" s="887">
        <v>36676</v>
      </c>
      <c r="C112" s="65">
        <v>-29.55</v>
      </c>
      <c r="D112" s="65">
        <v>31.640999999999998</v>
      </c>
    </row>
    <row r="113" spans="2:4" x14ac:dyDescent="0.25">
      <c r="B113" s="887">
        <v>36677</v>
      </c>
      <c r="C113" s="65">
        <v>-31.45</v>
      </c>
      <c r="D113" s="65">
        <v>24.946000000000002</v>
      </c>
    </row>
    <row r="114" spans="2:4" x14ac:dyDescent="0.25">
      <c r="B114" s="887">
        <v>36678</v>
      </c>
      <c r="C114" s="65">
        <v>-31.85</v>
      </c>
      <c r="D114" s="65">
        <v>20.817</v>
      </c>
    </row>
    <row r="115" spans="2:4" x14ac:dyDescent="0.25">
      <c r="B115" s="887">
        <v>36679</v>
      </c>
      <c r="C115" s="65">
        <v>-34</v>
      </c>
      <c r="D115" s="65">
        <v>30.995000000000001</v>
      </c>
    </row>
    <row r="116" spans="2:4" x14ac:dyDescent="0.25">
      <c r="B116" s="887">
        <v>36682</v>
      </c>
      <c r="C116" s="65">
        <v>-36.950000000000003</v>
      </c>
      <c r="D116" s="65">
        <v>33.795000000000002</v>
      </c>
    </row>
    <row r="117" spans="2:4" x14ac:dyDescent="0.25">
      <c r="B117" s="887">
        <v>36683</v>
      </c>
      <c r="C117" s="65">
        <v>-41.2</v>
      </c>
      <c r="D117" s="65">
        <v>37.771000000000001</v>
      </c>
    </row>
    <row r="118" spans="2:4" x14ac:dyDescent="0.25">
      <c r="B118" s="887">
        <v>36684</v>
      </c>
      <c r="C118" s="65">
        <v>-40.15</v>
      </c>
      <c r="D118" s="65">
        <v>35.651000000000003</v>
      </c>
    </row>
    <row r="119" spans="2:4" x14ac:dyDescent="0.25">
      <c r="B119" s="887">
        <v>36685</v>
      </c>
      <c r="C119" s="65">
        <v>-41.75</v>
      </c>
      <c r="D119" s="65">
        <v>19.776</v>
      </c>
    </row>
    <row r="120" spans="2:4" x14ac:dyDescent="0.25">
      <c r="B120" s="887">
        <v>36686</v>
      </c>
      <c r="C120" s="65">
        <v>-37.25</v>
      </c>
      <c r="D120" s="65">
        <v>17.905999999999999</v>
      </c>
    </row>
    <row r="121" spans="2:4" x14ac:dyDescent="0.25">
      <c r="B121" s="887">
        <v>36689</v>
      </c>
      <c r="C121" s="65">
        <v>-41</v>
      </c>
      <c r="D121" s="65">
        <v>18.891999999999999</v>
      </c>
    </row>
    <row r="122" spans="2:4" x14ac:dyDescent="0.25">
      <c r="B122" s="887">
        <v>36690</v>
      </c>
      <c r="C122" s="65">
        <v>-29.6</v>
      </c>
      <c r="D122" s="65">
        <v>21.405000000000001</v>
      </c>
    </row>
    <row r="123" spans="2:4" x14ac:dyDescent="0.25">
      <c r="B123" s="887">
        <v>36691</v>
      </c>
      <c r="C123" s="65">
        <v>-37.9</v>
      </c>
      <c r="D123" s="65">
        <v>26.065000000000001</v>
      </c>
    </row>
    <row r="124" spans="2:4" x14ac:dyDescent="0.25">
      <c r="B124" s="887">
        <v>36692</v>
      </c>
      <c r="C124" s="65">
        <v>-30</v>
      </c>
      <c r="D124" s="65">
        <v>33.593000000000004</v>
      </c>
    </row>
    <row r="125" spans="2:4" x14ac:dyDescent="0.25">
      <c r="B125" s="887">
        <v>36693</v>
      </c>
      <c r="C125" s="65">
        <v>-41.3</v>
      </c>
      <c r="D125" s="65">
        <v>31.27</v>
      </c>
    </row>
    <row r="126" spans="2:4" x14ac:dyDescent="0.25">
      <c r="B126" s="887">
        <v>36696</v>
      </c>
      <c r="C126" s="65">
        <v>-42.8</v>
      </c>
      <c r="D126" s="65">
        <v>30.669</v>
      </c>
    </row>
    <row r="127" spans="2:4" x14ac:dyDescent="0.25">
      <c r="B127" s="887">
        <v>36697</v>
      </c>
      <c r="C127" s="65">
        <v>-47.6</v>
      </c>
      <c r="D127" s="65">
        <v>25.87</v>
      </c>
    </row>
    <row r="128" spans="2:4" x14ac:dyDescent="0.25">
      <c r="B128" s="887">
        <v>36698</v>
      </c>
      <c r="C128" s="65">
        <v>-37.35</v>
      </c>
      <c r="D128" s="65">
        <v>25.446999999999999</v>
      </c>
    </row>
    <row r="129" spans="2:4" x14ac:dyDescent="0.25">
      <c r="B129" s="887">
        <v>36699</v>
      </c>
      <c r="C129" s="65">
        <v>-43.45</v>
      </c>
      <c r="D129" s="65">
        <v>26.353000000000002</v>
      </c>
    </row>
    <row r="130" spans="2:4" x14ac:dyDescent="0.25">
      <c r="B130" s="887">
        <v>36700</v>
      </c>
      <c r="C130" s="65">
        <v>-30.05</v>
      </c>
      <c r="D130" s="65">
        <v>26.484999999999999</v>
      </c>
    </row>
    <row r="131" spans="2:4" x14ac:dyDescent="0.25">
      <c r="B131" s="887">
        <v>36703</v>
      </c>
      <c r="C131" s="65">
        <v>-39.200000000000003</v>
      </c>
      <c r="D131" s="65">
        <v>24.611000000000001</v>
      </c>
    </row>
    <row r="132" spans="2:4" x14ac:dyDescent="0.25">
      <c r="B132" s="887">
        <v>36704</v>
      </c>
      <c r="C132" s="65">
        <v>-37.35</v>
      </c>
      <c r="D132" s="65">
        <v>26.048999999999999</v>
      </c>
    </row>
    <row r="133" spans="2:4" x14ac:dyDescent="0.25">
      <c r="B133" s="887">
        <v>36705</v>
      </c>
      <c r="C133" s="65">
        <v>-25.45</v>
      </c>
      <c r="D133" s="65">
        <v>24.948</v>
      </c>
    </row>
    <row r="134" spans="2:4" x14ac:dyDescent="0.25">
      <c r="B134" s="887">
        <v>36706</v>
      </c>
      <c r="C134" s="65">
        <v>-33.5</v>
      </c>
      <c r="D134" s="65">
        <v>24.405999999999999</v>
      </c>
    </row>
    <row r="135" spans="2:4" x14ac:dyDescent="0.25">
      <c r="B135" s="887">
        <v>36707</v>
      </c>
      <c r="C135" s="65">
        <v>-26.25</v>
      </c>
      <c r="D135" s="65">
        <v>27.074999999999999</v>
      </c>
    </row>
    <row r="136" spans="2:4" x14ac:dyDescent="0.25">
      <c r="B136" s="887">
        <v>36710</v>
      </c>
      <c r="C136" s="65">
        <v>-29.55</v>
      </c>
      <c r="D136" s="65">
        <v>26.789000000000001</v>
      </c>
    </row>
    <row r="137" spans="2:4" x14ac:dyDescent="0.25">
      <c r="B137" s="887">
        <v>36711</v>
      </c>
      <c r="C137" s="65">
        <v>-29.55</v>
      </c>
      <c r="D137" s="65">
        <v>25.945</v>
      </c>
    </row>
    <row r="138" spans="2:4" x14ac:dyDescent="0.25">
      <c r="B138" s="887">
        <v>36712</v>
      </c>
      <c r="C138" s="65">
        <v>-35.15</v>
      </c>
      <c r="D138" s="65">
        <v>28.071000000000002</v>
      </c>
    </row>
    <row r="139" spans="2:4" x14ac:dyDescent="0.25">
      <c r="B139" s="887">
        <v>36713</v>
      </c>
      <c r="C139" s="65">
        <v>-22.75</v>
      </c>
      <c r="D139" s="65">
        <v>29.356000000000002</v>
      </c>
    </row>
    <row r="140" spans="2:4" x14ac:dyDescent="0.25">
      <c r="B140" s="887">
        <v>36714</v>
      </c>
      <c r="C140" s="65">
        <v>-29.95</v>
      </c>
      <c r="D140" s="65">
        <v>26.704000000000001</v>
      </c>
    </row>
    <row r="141" spans="2:4" x14ac:dyDescent="0.25">
      <c r="B141" s="887">
        <v>36717</v>
      </c>
      <c r="C141" s="65">
        <v>-27.4</v>
      </c>
      <c r="D141" s="65">
        <v>26.625</v>
      </c>
    </row>
    <row r="142" spans="2:4" x14ac:dyDescent="0.25">
      <c r="B142" s="887">
        <v>36718</v>
      </c>
      <c r="C142" s="65">
        <v>-27.85</v>
      </c>
      <c r="D142" s="65">
        <v>22.382999999999999</v>
      </c>
    </row>
    <row r="143" spans="2:4" x14ac:dyDescent="0.25">
      <c r="B143" s="887">
        <v>36719</v>
      </c>
      <c r="C143" s="65">
        <v>-20.350000000000001</v>
      </c>
      <c r="D143" s="65">
        <v>21.61</v>
      </c>
    </row>
    <row r="144" spans="2:4" x14ac:dyDescent="0.25">
      <c r="B144" s="887">
        <v>36720</v>
      </c>
      <c r="C144" s="65">
        <v>-38.950000000000003</v>
      </c>
      <c r="D144" s="65">
        <v>17.751999999999999</v>
      </c>
    </row>
    <row r="145" spans="2:4" x14ac:dyDescent="0.25">
      <c r="B145" s="887">
        <v>36721</v>
      </c>
      <c r="C145" s="65">
        <v>-34.15</v>
      </c>
      <c r="D145" s="65">
        <v>17.545999999999999</v>
      </c>
    </row>
    <row r="146" spans="2:4" x14ac:dyDescent="0.25">
      <c r="B146" s="887">
        <v>36724</v>
      </c>
      <c r="C146" s="65">
        <v>-28.05</v>
      </c>
      <c r="D146" s="65">
        <v>17.358000000000001</v>
      </c>
    </row>
    <row r="147" spans="2:4" x14ac:dyDescent="0.25">
      <c r="B147" s="887">
        <v>36725</v>
      </c>
      <c r="C147" s="65">
        <v>-31.35</v>
      </c>
      <c r="D147" s="65">
        <v>17.321999999999999</v>
      </c>
    </row>
    <row r="148" spans="2:4" x14ac:dyDescent="0.25">
      <c r="B148" s="887">
        <v>36726</v>
      </c>
      <c r="C148" s="65">
        <v>-16.2</v>
      </c>
      <c r="D148" s="65">
        <v>16.384</v>
      </c>
    </row>
    <row r="149" spans="2:4" x14ac:dyDescent="0.25">
      <c r="B149" s="887">
        <v>36727</v>
      </c>
      <c r="C149" s="65">
        <v>-32.200000000000003</v>
      </c>
      <c r="D149" s="65">
        <v>14.85</v>
      </c>
    </row>
    <row r="150" spans="2:4" x14ac:dyDescent="0.25">
      <c r="B150" s="887">
        <v>36728</v>
      </c>
      <c r="C150" s="65">
        <v>-34.35</v>
      </c>
      <c r="D150" s="65">
        <v>13.808999999999999</v>
      </c>
    </row>
    <row r="151" spans="2:4" x14ac:dyDescent="0.25">
      <c r="B151" s="887">
        <v>36731</v>
      </c>
      <c r="C151" s="65">
        <v>-29.85</v>
      </c>
      <c r="D151" s="65">
        <v>11.968999999999999</v>
      </c>
    </row>
    <row r="152" spans="2:4" x14ac:dyDescent="0.25">
      <c r="B152" s="887">
        <v>36732</v>
      </c>
      <c r="C152" s="65">
        <v>-30.5</v>
      </c>
      <c r="D152" s="65">
        <v>10.859</v>
      </c>
    </row>
    <row r="153" spans="2:4" x14ac:dyDescent="0.25">
      <c r="B153" s="887">
        <v>36733</v>
      </c>
      <c r="C153" s="65">
        <v>-23.55</v>
      </c>
      <c r="D153" s="65">
        <v>7.7489999999999997</v>
      </c>
    </row>
    <row r="154" spans="2:4" x14ac:dyDescent="0.25">
      <c r="B154" s="887">
        <v>36734</v>
      </c>
      <c r="C154" s="65">
        <v>-28</v>
      </c>
      <c r="D154" s="65">
        <v>6.4480000000000004</v>
      </c>
    </row>
    <row r="155" spans="2:4" x14ac:dyDescent="0.25">
      <c r="B155" s="887">
        <v>36735</v>
      </c>
      <c r="C155" s="65">
        <v>-25.45</v>
      </c>
      <c r="D155" s="65">
        <v>8.5429999999999993</v>
      </c>
    </row>
    <row r="156" spans="2:4" x14ac:dyDescent="0.25">
      <c r="B156" s="887">
        <v>36738</v>
      </c>
      <c r="C156" s="65">
        <v>-20.6</v>
      </c>
      <c r="D156" s="65">
        <v>10.000999999999999</v>
      </c>
    </row>
    <row r="157" spans="2:4" x14ac:dyDescent="0.25">
      <c r="B157" s="887">
        <v>36739</v>
      </c>
      <c r="C157" s="65">
        <v>-23.6</v>
      </c>
      <c r="D157" s="65">
        <v>9.7650000000000006</v>
      </c>
    </row>
    <row r="158" spans="2:4" x14ac:dyDescent="0.25">
      <c r="B158" s="887">
        <v>36740</v>
      </c>
      <c r="C158" s="65">
        <v>-23.55</v>
      </c>
      <c r="D158" s="65">
        <v>9.6750000000000007</v>
      </c>
    </row>
    <row r="159" spans="2:4" x14ac:dyDescent="0.25">
      <c r="B159" s="887">
        <v>36741</v>
      </c>
      <c r="C159" s="65">
        <v>-18.25</v>
      </c>
      <c r="D159" s="65">
        <v>10.151999999999999</v>
      </c>
    </row>
    <row r="160" spans="2:4" x14ac:dyDescent="0.25">
      <c r="B160" s="887">
        <v>36742</v>
      </c>
      <c r="C160" s="65">
        <v>-27.55</v>
      </c>
      <c r="D160" s="65">
        <v>11.526</v>
      </c>
    </row>
    <row r="161" spans="2:4" x14ac:dyDescent="0.25">
      <c r="B161" s="887">
        <v>36745</v>
      </c>
      <c r="C161" s="65">
        <v>-20.350000000000001</v>
      </c>
      <c r="D161" s="65">
        <v>13.382999999999999</v>
      </c>
    </row>
    <row r="162" spans="2:4" x14ac:dyDescent="0.25">
      <c r="B162" s="887">
        <v>36746</v>
      </c>
      <c r="C162" s="65">
        <v>-23.9</v>
      </c>
      <c r="D162" s="65">
        <v>13.493</v>
      </c>
    </row>
    <row r="163" spans="2:4" x14ac:dyDescent="0.25">
      <c r="B163" s="887">
        <v>36747</v>
      </c>
      <c r="C163" s="65">
        <v>-24.3</v>
      </c>
      <c r="D163" s="65">
        <v>9.1560000000000006</v>
      </c>
    </row>
    <row r="164" spans="2:4" x14ac:dyDescent="0.25">
      <c r="B164" s="887">
        <v>36748</v>
      </c>
      <c r="C164" s="65">
        <v>-48.15</v>
      </c>
      <c r="D164" s="65">
        <v>9.1630000000000003</v>
      </c>
    </row>
    <row r="165" spans="2:4" x14ac:dyDescent="0.25">
      <c r="B165" s="887">
        <v>36749</v>
      </c>
      <c r="C165" s="65">
        <v>-43.7</v>
      </c>
      <c r="D165" s="65">
        <v>-1.708</v>
      </c>
    </row>
    <row r="166" spans="2:4" x14ac:dyDescent="0.25">
      <c r="B166" s="887">
        <v>36752</v>
      </c>
      <c r="C166" s="65">
        <v>-49.85</v>
      </c>
      <c r="D166" s="65">
        <v>-2.4860000000000002</v>
      </c>
    </row>
    <row r="167" spans="2:4" x14ac:dyDescent="0.25">
      <c r="B167" s="887">
        <v>36753</v>
      </c>
      <c r="C167" s="65">
        <v>-48.45</v>
      </c>
      <c r="D167" s="65">
        <v>-1.069</v>
      </c>
    </row>
    <row r="168" spans="2:4" x14ac:dyDescent="0.25">
      <c r="B168" s="887">
        <v>36754</v>
      </c>
      <c r="C168" s="65">
        <v>-44.9</v>
      </c>
      <c r="D168" s="65">
        <v>-3.3660000000000001</v>
      </c>
    </row>
    <row r="169" spans="2:4" x14ac:dyDescent="0.25">
      <c r="B169" s="887">
        <v>36755</v>
      </c>
      <c r="C169" s="65">
        <v>-44.15</v>
      </c>
      <c r="D169" s="65">
        <v>-2.9129999999999998</v>
      </c>
    </row>
    <row r="170" spans="2:4" x14ac:dyDescent="0.25">
      <c r="B170" s="887">
        <v>36756</v>
      </c>
      <c r="C170" s="65">
        <v>-50.45</v>
      </c>
      <c r="D170" s="65">
        <v>-3.9460000000000002</v>
      </c>
    </row>
    <row r="171" spans="2:4" x14ac:dyDescent="0.25">
      <c r="B171" s="887">
        <v>36759</v>
      </c>
      <c r="C171" s="65">
        <v>-47.9</v>
      </c>
      <c r="D171" s="65">
        <v>-4.2709999999999999</v>
      </c>
    </row>
    <row r="172" spans="2:4" x14ac:dyDescent="0.25">
      <c r="B172" s="887">
        <v>36760</v>
      </c>
      <c r="C172" s="65">
        <v>-43.3</v>
      </c>
      <c r="D172" s="65">
        <v>-1.958</v>
      </c>
    </row>
    <row r="173" spans="2:4" x14ac:dyDescent="0.25">
      <c r="B173" s="887">
        <v>36761</v>
      </c>
      <c r="C173" s="65">
        <v>-46.1</v>
      </c>
      <c r="D173" s="65">
        <v>-0.65100000000000002</v>
      </c>
    </row>
    <row r="174" spans="2:4" x14ac:dyDescent="0.25">
      <c r="B174" s="887">
        <v>36762</v>
      </c>
      <c r="C174" s="65">
        <v>-47.8</v>
      </c>
      <c r="D174" s="65">
        <v>-0.629</v>
      </c>
    </row>
    <row r="175" spans="2:4" x14ac:dyDescent="0.25">
      <c r="B175" s="887">
        <v>36763</v>
      </c>
      <c r="C175" s="65">
        <v>-49.3</v>
      </c>
      <c r="D175" s="65">
        <v>-1.79</v>
      </c>
    </row>
    <row r="176" spans="2:4" x14ac:dyDescent="0.25">
      <c r="B176" s="887">
        <v>36766</v>
      </c>
      <c r="C176" s="65">
        <v>-47.85</v>
      </c>
      <c r="D176" s="65">
        <v>-1.337</v>
      </c>
    </row>
    <row r="177" spans="2:4" x14ac:dyDescent="0.25">
      <c r="B177" s="887">
        <v>36767</v>
      </c>
      <c r="C177" s="65">
        <v>-42.25</v>
      </c>
      <c r="D177" s="65">
        <v>4.8849999999999998</v>
      </c>
    </row>
    <row r="178" spans="2:4" x14ac:dyDescent="0.25">
      <c r="B178" s="887">
        <v>36768</v>
      </c>
      <c r="C178" s="65">
        <v>-36.299999999999997</v>
      </c>
      <c r="D178" s="65">
        <v>5.99</v>
      </c>
    </row>
    <row r="179" spans="2:4" x14ac:dyDescent="0.25">
      <c r="B179" s="887">
        <v>36769</v>
      </c>
      <c r="C179" s="65">
        <v>-35.35</v>
      </c>
      <c r="D179" s="65">
        <v>8.6869999999999994</v>
      </c>
    </row>
    <row r="180" spans="2:4" x14ac:dyDescent="0.25">
      <c r="B180" s="887">
        <v>36770</v>
      </c>
      <c r="C180" s="65">
        <v>-40.299999999999997</v>
      </c>
      <c r="D180" s="65">
        <v>6.6420000000000003</v>
      </c>
    </row>
    <row r="181" spans="2:4" x14ac:dyDescent="0.25">
      <c r="B181" s="887">
        <v>36773</v>
      </c>
      <c r="C181" s="65">
        <v>-39.450000000000003</v>
      </c>
      <c r="D181" s="65">
        <v>8.8140000000000001</v>
      </c>
    </row>
    <row r="182" spans="2:4" x14ac:dyDescent="0.25">
      <c r="B182" s="887">
        <v>36774</v>
      </c>
      <c r="C182" s="65">
        <v>-41.4</v>
      </c>
      <c r="D182" s="65">
        <v>6.1440000000000001</v>
      </c>
    </row>
    <row r="183" spans="2:4" x14ac:dyDescent="0.25">
      <c r="B183" s="887">
        <v>36775</v>
      </c>
      <c r="C183" s="65">
        <v>-40.4</v>
      </c>
      <c r="D183" s="65">
        <v>0.79400000000000004</v>
      </c>
    </row>
    <row r="184" spans="2:4" x14ac:dyDescent="0.25">
      <c r="B184" s="887">
        <v>36776</v>
      </c>
      <c r="C184" s="65">
        <v>-34.200000000000003</v>
      </c>
      <c r="D184" s="65">
        <v>2.8490000000000002</v>
      </c>
    </row>
    <row r="185" spans="2:4" x14ac:dyDescent="0.25">
      <c r="B185" s="887">
        <v>36777</v>
      </c>
      <c r="C185" s="65">
        <v>-38</v>
      </c>
      <c r="D185" s="65">
        <v>6.3419999999999996</v>
      </c>
    </row>
    <row r="186" spans="2:4" x14ac:dyDescent="0.25">
      <c r="B186" s="887">
        <v>36780</v>
      </c>
      <c r="C186" s="65">
        <v>-35.299999999999997</v>
      </c>
      <c r="D186" s="65">
        <v>6.72</v>
      </c>
    </row>
    <row r="187" spans="2:4" x14ac:dyDescent="0.25">
      <c r="B187" s="887">
        <v>36781</v>
      </c>
      <c r="C187" s="65">
        <v>-30.4</v>
      </c>
      <c r="D187" s="65">
        <v>9.68</v>
      </c>
    </row>
    <row r="188" spans="2:4" x14ac:dyDescent="0.25">
      <c r="B188" s="887">
        <v>36782</v>
      </c>
      <c r="C188" s="65">
        <v>-36.9</v>
      </c>
      <c r="D188" s="65">
        <v>13.613</v>
      </c>
    </row>
    <row r="189" spans="2:4" x14ac:dyDescent="0.25">
      <c r="B189" s="887">
        <v>36783</v>
      </c>
      <c r="C189" s="65">
        <v>-28.15</v>
      </c>
      <c r="D189" s="65">
        <v>15.129</v>
      </c>
    </row>
    <row r="190" spans="2:4" x14ac:dyDescent="0.25">
      <c r="B190" s="887">
        <v>36784</v>
      </c>
      <c r="C190" s="65">
        <v>-18.399999999999999</v>
      </c>
      <c r="D190" s="65">
        <v>20.047000000000001</v>
      </c>
    </row>
    <row r="191" spans="2:4" x14ac:dyDescent="0.25">
      <c r="B191" s="888">
        <v>36787</v>
      </c>
      <c r="C191" s="65">
        <v>-19.55</v>
      </c>
      <c r="D191" s="65">
        <v>24.983000000000001</v>
      </c>
    </row>
    <row r="192" spans="2:4" x14ac:dyDescent="0.25">
      <c r="B192" s="888">
        <v>36788</v>
      </c>
      <c r="C192" s="65">
        <v>-24</v>
      </c>
      <c r="D192" s="65">
        <v>25.390999999999998</v>
      </c>
    </row>
    <row r="193" spans="2:4" x14ac:dyDescent="0.25">
      <c r="B193" s="888">
        <v>36789</v>
      </c>
      <c r="C193" s="65">
        <v>-12.6</v>
      </c>
      <c r="D193" s="65">
        <v>25.626999999999999</v>
      </c>
    </row>
    <row r="194" spans="2:4" x14ac:dyDescent="0.25">
      <c r="B194" s="888">
        <v>36790</v>
      </c>
      <c r="C194" s="65">
        <v>-26</v>
      </c>
      <c r="D194" s="65">
        <v>21.797999999999998</v>
      </c>
    </row>
    <row r="195" spans="2:4" x14ac:dyDescent="0.25">
      <c r="B195" s="888">
        <v>36791</v>
      </c>
      <c r="C195" s="65">
        <v>-24.35</v>
      </c>
      <c r="D195" s="65">
        <v>24.448</v>
      </c>
    </row>
    <row r="196" spans="2:4" x14ac:dyDescent="0.25">
      <c r="B196" s="888">
        <v>36794</v>
      </c>
      <c r="C196" s="65">
        <v>-21.05</v>
      </c>
      <c r="D196" s="65">
        <v>17.637</v>
      </c>
    </row>
    <row r="197" spans="2:4" x14ac:dyDescent="0.25">
      <c r="B197" s="888">
        <v>36795</v>
      </c>
      <c r="C197" s="65">
        <v>-24.6</v>
      </c>
      <c r="D197" s="65">
        <v>17.738</v>
      </c>
    </row>
    <row r="198" spans="2:4" x14ac:dyDescent="0.25">
      <c r="B198" s="888">
        <v>36796</v>
      </c>
      <c r="C198" s="65">
        <v>-17.899999999999999</v>
      </c>
      <c r="D198" s="65">
        <v>21.960999999999999</v>
      </c>
    </row>
    <row r="199" spans="2:4" x14ac:dyDescent="0.25">
      <c r="B199" s="888">
        <v>36797</v>
      </c>
      <c r="C199" s="65">
        <v>-16.649999999999999</v>
      </c>
      <c r="D199" s="65">
        <v>19.122</v>
      </c>
    </row>
    <row r="200" spans="2:4" x14ac:dyDescent="0.25">
      <c r="B200" s="888">
        <v>36798</v>
      </c>
      <c r="C200" s="65">
        <v>-16.850000000000001</v>
      </c>
      <c r="D200" s="65">
        <v>18.687999999999999</v>
      </c>
    </row>
    <row r="201" spans="2:4" x14ac:dyDescent="0.25">
      <c r="B201" s="887">
        <v>36801</v>
      </c>
      <c r="C201" s="65">
        <v>-17.25</v>
      </c>
      <c r="D201" s="65">
        <v>23.338000000000001</v>
      </c>
    </row>
    <row r="202" spans="2:4" x14ac:dyDescent="0.25">
      <c r="B202" s="887">
        <v>36802</v>
      </c>
      <c r="C202" s="65">
        <v>-14.5</v>
      </c>
      <c r="D202" s="65">
        <v>24.068000000000001</v>
      </c>
    </row>
    <row r="203" spans="2:4" x14ac:dyDescent="0.25">
      <c r="B203" s="887">
        <v>36803</v>
      </c>
      <c r="C203" s="65">
        <v>-11.75</v>
      </c>
      <c r="D203" s="65">
        <v>23.396000000000001</v>
      </c>
    </row>
    <row r="204" spans="2:4" x14ac:dyDescent="0.25">
      <c r="B204" s="887">
        <v>36804</v>
      </c>
      <c r="C204" s="65">
        <v>-11.7</v>
      </c>
      <c r="D204" s="65">
        <v>19.335999999999999</v>
      </c>
    </row>
    <row r="205" spans="2:4" x14ac:dyDescent="0.25">
      <c r="B205" s="887">
        <v>36805</v>
      </c>
      <c r="C205" s="65">
        <v>-18.25</v>
      </c>
      <c r="D205" s="65">
        <v>18.411000000000001</v>
      </c>
    </row>
    <row r="206" spans="2:4" x14ac:dyDescent="0.25">
      <c r="B206" s="887">
        <v>36808</v>
      </c>
      <c r="C206" s="65">
        <v>-11.2</v>
      </c>
      <c r="D206" s="65">
        <v>18.885000000000002</v>
      </c>
    </row>
    <row r="207" spans="2:4" x14ac:dyDescent="0.25">
      <c r="B207" s="887">
        <v>36809</v>
      </c>
      <c r="C207" s="65">
        <v>-16.25</v>
      </c>
      <c r="D207" s="65">
        <v>18.946999999999999</v>
      </c>
    </row>
    <row r="208" spans="2:4" x14ac:dyDescent="0.25">
      <c r="B208" s="887">
        <v>36810</v>
      </c>
      <c r="C208" s="65">
        <v>-4.95</v>
      </c>
      <c r="D208" s="65">
        <v>20.155999999999999</v>
      </c>
    </row>
    <row r="209" spans="2:9" x14ac:dyDescent="0.25">
      <c r="B209" s="887">
        <v>36811</v>
      </c>
      <c r="C209" s="67">
        <v>-14.75</v>
      </c>
      <c r="D209" s="67">
        <v>22.440999999999999</v>
      </c>
    </row>
    <row r="210" spans="2:9" x14ac:dyDescent="0.25">
      <c r="B210" s="887">
        <v>36812</v>
      </c>
      <c r="C210" s="67">
        <v>-15.85</v>
      </c>
      <c r="D210" s="67">
        <v>22.623999999999999</v>
      </c>
    </row>
    <row r="211" spans="2:9" x14ac:dyDescent="0.25">
      <c r="B211" s="887">
        <v>36815</v>
      </c>
      <c r="C211" s="67">
        <v>-9.85</v>
      </c>
      <c r="D211" s="67">
        <v>21.344999999999999</v>
      </c>
    </row>
    <row r="212" spans="2:9" x14ac:dyDescent="0.25">
      <c r="B212" s="887">
        <v>36816</v>
      </c>
      <c r="C212" s="67">
        <v>-15.7</v>
      </c>
      <c r="D212" s="67">
        <v>21.370999999999999</v>
      </c>
    </row>
    <row r="213" spans="2:9" x14ac:dyDescent="0.25">
      <c r="B213" s="892">
        <v>36817</v>
      </c>
      <c r="C213" s="67">
        <v>-17.149999999999999</v>
      </c>
      <c r="D213" s="67">
        <v>20.503</v>
      </c>
    </row>
    <row r="214" spans="2:9" x14ac:dyDescent="0.25">
      <c r="B214" s="892">
        <v>36818</v>
      </c>
      <c r="C214" s="67">
        <v>-17.399999999999999</v>
      </c>
      <c r="D214" s="67">
        <v>16.416</v>
      </c>
    </row>
    <row r="215" spans="2:9" ht="15" customHeight="1" x14ac:dyDescent="0.25">
      <c r="B215" s="892">
        <v>36819</v>
      </c>
      <c r="C215" s="67">
        <v>-17.95</v>
      </c>
      <c r="D215" s="67">
        <v>13.577</v>
      </c>
      <c r="E215" s="102"/>
      <c r="F215" s="102"/>
      <c r="G215" s="102"/>
      <c r="H215" s="102"/>
      <c r="I215" s="102"/>
    </row>
    <row r="216" spans="2:9" ht="13.5" customHeight="1" x14ac:dyDescent="0.25">
      <c r="B216" s="892">
        <v>36822</v>
      </c>
      <c r="C216" s="67">
        <v>-24.4</v>
      </c>
      <c r="D216" s="67">
        <v>11.728</v>
      </c>
      <c r="E216" s="102"/>
      <c r="F216" s="102"/>
      <c r="G216" s="102"/>
      <c r="H216" s="102"/>
      <c r="I216" s="102"/>
    </row>
    <row r="217" spans="2:9" x14ac:dyDescent="0.25">
      <c r="B217" s="892">
        <v>36823</v>
      </c>
      <c r="C217" s="67">
        <v>-29.05</v>
      </c>
      <c r="D217" s="67">
        <v>12.647</v>
      </c>
      <c r="E217" s="102"/>
      <c r="F217" s="102"/>
      <c r="G217" s="102"/>
      <c r="H217" s="102"/>
      <c r="I217" s="102"/>
    </row>
    <row r="218" spans="2:9" x14ac:dyDescent="0.25">
      <c r="B218" s="892">
        <v>36824</v>
      </c>
      <c r="C218" s="67">
        <v>-22.9</v>
      </c>
      <c r="D218" s="67">
        <v>15.605</v>
      </c>
      <c r="E218" s="68"/>
      <c r="F218" s="68"/>
      <c r="G218" s="68"/>
      <c r="H218" s="68"/>
      <c r="I218" s="68"/>
    </row>
    <row r="219" spans="2:9" x14ac:dyDescent="0.25">
      <c r="B219" s="892">
        <v>36825</v>
      </c>
      <c r="C219" s="67">
        <v>-24</v>
      </c>
      <c r="D219" s="67">
        <v>14.531000000000001</v>
      </c>
    </row>
    <row r="220" spans="2:9" x14ac:dyDescent="0.25">
      <c r="B220" s="892">
        <v>36826</v>
      </c>
      <c r="C220" s="67">
        <v>-24.3</v>
      </c>
      <c r="D220" s="67">
        <v>14.808</v>
      </c>
    </row>
    <row r="221" spans="2:9" x14ac:dyDescent="0.25">
      <c r="B221" s="892">
        <v>36829</v>
      </c>
      <c r="C221" s="67">
        <v>-18.2</v>
      </c>
      <c r="D221" s="67">
        <v>14.202</v>
      </c>
    </row>
    <row r="222" spans="2:9" x14ac:dyDescent="0.25">
      <c r="B222" s="892">
        <v>36830</v>
      </c>
      <c r="C222" s="67">
        <v>-12.1</v>
      </c>
      <c r="D222" s="67">
        <v>13.335000000000001</v>
      </c>
    </row>
    <row r="223" spans="2:9" x14ac:dyDescent="0.25">
      <c r="B223" s="892">
        <v>36831</v>
      </c>
      <c r="C223" s="67">
        <v>-11.3</v>
      </c>
      <c r="D223" s="67">
        <v>16.062999999999999</v>
      </c>
    </row>
    <row r="224" spans="2:9" x14ac:dyDescent="0.25">
      <c r="B224" s="892">
        <v>36832</v>
      </c>
      <c r="C224" s="67">
        <v>-19.350000000000001</v>
      </c>
      <c r="D224" s="67">
        <v>16.378</v>
      </c>
    </row>
    <row r="225" spans="2:4" x14ac:dyDescent="0.25">
      <c r="B225" s="892">
        <v>36833</v>
      </c>
      <c r="C225" s="67">
        <v>-13.85</v>
      </c>
      <c r="D225" s="67">
        <v>16.259</v>
      </c>
    </row>
    <row r="226" spans="2:4" x14ac:dyDescent="0.25">
      <c r="B226" s="892">
        <v>36836</v>
      </c>
      <c r="C226" s="67">
        <v>-11.9</v>
      </c>
      <c r="D226" s="67">
        <v>16.928999999999998</v>
      </c>
    </row>
    <row r="227" spans="2:4" x14ac:dyDescent="0.25">
      <c r="B227" s="892">
        <v>36837</v>
      </c>
      <c r="C227" s="67">
        <v>-9.15</v>
      </c>
      <c r="D227" s="67">
        <v>17.776</v>
      </c>
    </row>
    <row r="228" spans="2:4" x14ac:dyDescent="0.25">
      <c r="B228" s="892">
        <v>36838</v>
      </c>
      <c r="C228" s="67">
        <v>-9.4</v>
      </c>
      <c r="D228" s="67">
        <v>18.183</v>
      </c>
    </row>
    <row r="229" spans="2:4" x14ac:dyDescent="0.25">
      <c r="B229" s="892">
        <v>36839</v>
      </c>
      <c r="C229" s="67">
        <v>-6.45</v>
      </c>
      <c r="D229" s="67">
        <v>18.370999999999999</v>
      </c>
    </row>
    <row r="230" spans="2:4" x14ac:dyDescent="0.25">
      <c r="B230" s="892">
        <v>36840</v>
      </c>
      <c r="C230" s="67">
        <v>-9.85</v>
      </c>
      <c r="D230" s="67">
        <v>21.181999999999999</v>
      </c>
    </row>
    <row r="231" spans="2:4" x14ac:dyDescent="0.25">
      <c r="B231" s="892">
        <v>36843</v>
      </c>
      <c r="C231" s="67">
        <v>-14.1</v>
      </c>
      <c r="D231" s="67">
        <v>21.303999999999998</v>
      </c>
    </row>
    <row r="232" spans="2:4" x14ac:dyDescent="0.25">
      <c r="B232" s="892">
        <v>36844</v>
      </c>
      <c r="C232" s="67">
        <v>-13.45</v>
      </c>
      <c r="D232" s="67">
        <v>19.846</v>
      </c>
    </row>
    <row r="233" spans="2:4" x14ac:dyDescent="0.25">
      <c r="B233" s="892">
        <v>36845</v>
      </c>
      <c r="C233" s="67">
        <v>-14.5</v>
      </c>
      <c r="D233" s="67">
        <v>21.635999999999999</v>
      </c>
    </row>
    <row r="234" spans="2:4" x14ac:dyDescent="0.25">
      <c r="B234" s="892">
        <v>36846</v>
      </c>
      <c r="C234" s="67">
        <v>-20.399999999999999</v>
      </c>
      <c r="D234" s="67">
        <v>21.332000000000001</v>
      </c>
    </row>
    <row r="235" spans="2:4" x14ac:dyDescent="0.25">
      <c r="B235" s="892">
        <v>36847</v>
      </c>
      <c r="C235" s="67">
        <v>-16</v>
      </c>
      <c r="D235" s="67">
        <v>21.196000000000002</v>
      </c>
    </row>
    <row r="236" spans="2:4" x14ac:dyDescent="0.25">
      <c r="B236" s="892">
        <v>36850</v>
      </c>
      <c r="C236" s="67">
        <v>-17.850000000000001</v>
      </c>
      <c r="D236" s="67">
        <v>19.297999999999998</v>
      </c>
    </row>
    <row r="237" spans="2:4" x14ac:dyDescent="0.25">
      <c r="B237" s="892">
        <v>36851</v>
      </c>
      <c r="C237" s="67">
        <v>-18.649999999999999</v>
      </c>
      <c r="D237" s="67">
        <v>18.686</v>
      </c>
    </row>
    <row r="238" spans="2:4" x14ac:dyDescent="0.25">
      <c r="B238" s="892">
        <v>36852</v>
      </c>
      <c r="C238" s="67">
        <v>-19.3</v>
      </c>
      <c r="D238" s="67">
        <v>15.728999999999999</v>
      </c>
    </row>
    <row r="239" spans="2:4" x14ac:dyDescent="0.25">
      <c r="B239" s="892">
        <v>36853</v>
      </c>
      <c r="C239" s="67">
        <v>-25.25</v>
      </c>
      <c r="D239" s="67">
        <v>14.83</v>
      </c>
    </row>
    <row r="240" spans="2:4" x14ac:dyDescent="0.25">
      <c r="B240" s="892">
        <v>36854</v>
      </c>
      <c r="C240" s="67">
        <v>-23.2</v>
      </c>
      <c r="D240" s="67">
        <v>12.647</v>
      </c>
    </row>
    <row r="241" spans="2:4" x14ac:dyDescent="0.25">
      <c r="B241" s="892">
        <v>36857</v>
      </c>
      <c r="C241" s="67">
        <v>-17.100000000000001</v>
      </c>
      <c r="D241" s="67">
        <v>12.978</v>
      </c>
    </row>
    <row r="242" spans="2:4" x14ac:dyDescent="0.25">
      <c r="B242" s="892">
        <v>36858</v>
      </c>
      <c r="C242" s="67">
        <v>-6.45</v>
      </c>
      <c r="D242" s="67">
        <v>12.879</v>
      </c>
    </row>
    <row r="243" spans="2:4" x14ac:dyDescent="0.25">
      <c r="B243" s="892">
        <v>36859</v>
      </c>
      <c r="C243" s="67">
        <v>-8.85</v>
      </c>
      <c r="D243" s="67">
        <v>16.283999999999999</v>
      </c>
    </row>
    <row r="244" spans="2:4" x14ac:dyDescent="0.25">
      <c r="B244" s="892">
        <v>36860</v>
      </c>
      <c r="C244" s="67">
        <v>-13.55</v>
      </c>
      <c r="D244" s="67">
        <v>16.881</v>
      </c>
    </row>
    <row r="245" spans="2:4" x14ac:dyDescent="0.25">
      <c r="B245" s="892">
        <v>36861</v>
      </c>
      <c r="C245" s="67">
        <v>-10.050000000000001</v>
      </c>
      <c r="D245" s="67">
        <v>14.397</v>
      </c>
    </row>
    <row r="246" spans="2:4" x14ac:dyDescent="0.25">
      <c r="B246" s="892">
        <v>36864</v>
      </c>
      <c r="C246" s="67">
        <v>8.25</v>
      </c>
      <c r="D246" s="67">
        <v>13.539</v>
      </c>
    </row>
    <row r="247" spans="2:4" x14ac:dyDescent="0.25">
      <c r="B247" s="892">
        <v>36865</v>
      </c>
      <c r="C247" s="67">
        <v>-0.8</v>
      </c>
      <c r="D247" s="67">
        <v>15.912000000000001</v>
      </c>
    </row>
    <row r="248" spans="2:4" x14ac:dyDescent="0.25">
      <c r="B248" s="892">
        <v>36866</v>
      </c>
      <c r="C248" s="67">
        <v>-10.8</v>
      </c>
      <c r="D248" s="67">
        <v>21.329000000000001</v>
      </c>
    </row>
    <row r="249" spans="2:4" x14ac:dyDescent="0.25">
      <c r="B249" s="892">
        <v>36867</v>
      </c>
      <c r="C249" s="67">
        <v>-13.25</v>
      </c>
      <c r="D249" s="67">
        <v>20.782</v>
      </c>
    </row>
    <row r="250" spans="2:4" x14ac:dyDescent="0.25">
      <c r="B250" s="892">
        <v>36868</v>
      </c>
      <c r="C250" s="67">
        <v>-22.7</v>
      </c>
      <c r="D250" s="67">
        <v>19.986000000000001</v>
      </c>
    </row>
    <row r="251" spans="2:4" x14ac:dyDescent="0.25">
      <c r="B251" s="892">
        <v>36871</v>
      </c>
      <c r="C251" s="67">
        <v>-15.55</v>
      </c>
      <c r="D251" s="67">
        <v>17.885000000000002</v>
      </c>
    </row>
    <row r="252" spans="2:4" x14ac:dyDescent="0.25">
      <c r="B252" s="892">
        <v>36872</v>
      </c>
      <c r="C252" s="67">
        <v>-8.65</v>
      </c>
      <c r="D252" s="67">
        <v>19.847999999999999</v>
      </c>
    </row>
    <row r="253" spans="2:4" x14ac:dyDescent="0.25">
      <c r="B253" s="892">
        <v>36873</v>
      </c>
      <c r="C253" s="67">
        <v>-14.85</v>
      </c>
      <c r="D253" s="67">
        <v>20.757000000000001</v>
      </c>
    </row>
    <row r="254" spans="2:4" x14ac:dyDescent="0.25">
      <c r="B254" s="892">
        <v>36874</v>
      </c>
      <c r="C254" s="67">
        <v>-15.8</v>
      </c>
      <c r="D254" s="67">
        <v>26.795999999999999</v>
      </c>
    </row>
    <row r="255" spans="2:4" x14ac:dyDescent="0.25">
      <c r="B255" s="892">
        <v>36875</v>
      </c>
      <c r="C255" s="67">
        <v>-13.95</v>
      </c>
      <c r="D255" s="67">
        <v>25.48</v>
      </c>
    </row>
    <row r="256" spans="2:4" x14ac:dyDescent="0.25">
      <c r="B256" s="892">
        <v>36878</v>
      </c>
      <c r="C256" s="67">
        <v>-17.45</v>
      </c>
      <c r="D256" s="67">
        <v>25.347000000000001</v>
      </c>
    </row>
    <row r="257" spans="2:4" x14ac:dyDescent="0.25">
      <c r="B257" s="892">
        <v>36879</v>
      </c>
      <c r="C257" s="67">
        <v>-1.95</v>
      </c>
      <c r="D257" s="67">
        <v>25.387</v>
      </c>
    </row>
    <row r="258" spans="2:4" x14ac:dyDescent="0.25">
      <c r="B258" s="892">
        <v>36880</v>
      </c>
      <c r="C258" s="67">
        <v>-11.05</v>
      </c>
      <c r="D258" s="67">
        <v>28.59</v>
      </c>
    </row>
    <row r="259" spans="2:4" x14ac:dyDescent="0.25">
      <c r="B259" s="892">
        <v>36881</v>
      </c>
      <c r="C259" s="67">
        <v>-5.0999999999999996</v>
      </c>
      <c r="D259" s="67">
        <v>31.562999999999999</v>
      </c>
    </row>
    <row r="260" spans="2:4" x14ac:dyDescent="0.25">
      <c r="B260" s="892">
        <v>36882</v>
      </c>
      <c r="C260" s="67">
        <v>-7.8</v>
      </c>
      <c r="D260" s="67">
        <v>33.124000000000002</v>
      </c>
    </row>
    <row r="261" spans="2:4" x14ac:dyDescent="0.25">
      <c r="B261" s="892">
        <v>36885</v>
      </c>
      <c r="C261" s="67">
        <v>-11.8</v>
      </c>
      <c r="D261" s="67">
        <v>32.841999999999999</v>
      </c>
    </row>
    <row r="262" spans="2:4" x14ac:dyDescent="0.25">
      <c r="B262" s="892">
        <v>36886</v>
      </c>
      <c r="C262" s="67">
        <v>-12.15</v>
      </c>
      <c r="D262" s="67">
        <v>32.97</v>
      </c>
    </row>
    <row r="263" spans="2:4" x14ac:dyDescent="0.25">
      <c r="B263" s="892">
        <v>36887</v>
      </c>
      <c r="C263" s="67">
        <v>-5</v>
      </c>
      <c r="D263" s="67">
        <v>36.683999999999997</v>
      </c>
    </row>
    <row r="264" spans="2:4" x14ac:dyDescent="0.25">
      <c r="B264" s="892">
        <v>36888</v>
      </c>
      <c r="C264" s="67">
        <v>2.25</v>
      </c>
      <c r="D264" s="67">
        <v>39.462000000000003</v>
      </c>
    </row>
    <row r="265" spans="2:4" x14ac:dyDescent="0.25">
      <c r="B265" s="892">
        <v>36889</v>
      </c>
      <c r="C265" s="67">
        <v>0.8</v>
      </c>
      <c r="D265" s="67">
        <v>40.465000000000003</v>
      </c>
    </row>
    <row r="266" spans="2:4" x14ac:dyDescent="0.25">
      <c r="B266" s="892">
        <v>36892</v>
      </c>
      <c r="C266" s="67">
        <v>25.2</v>
      </c>
      <c r="D266" s="67">
        <v>40.441000000000003</v>
      </c>
    </row>
    <row r="267" spans="2:4" x14ac:dyDescent="0.25">
      <c r="B267" s="892">
        <v>36893</v>
      </c>
      <c r="C267" s="67">
        <v>-1.35</v>
      </c>
      <c r="D267" s="67">
        <v>40.723999999999997</v>
      </c>
    </row>
    <row r="268" spans="2:4" x14ac:dyDescent="0.25">
      <c r="B268" s="892">
        <v>36894</v>
      </c>
      <c r="C268" s="67">
        <v>37.1</v>
      </c>
      <c r="D268" s="67">
        <v>37.442999999999998</v>
      </c>
    </row>
    <row r="269" spans="2:4" x14ac:dyDescent="0.25">
      <c r="B269" s="892">
        <v>36895</v>
      </c>
      <c r="C269" s="67">
        <v>47</v>
      </c>
      <c r="D269" s="67">
        <v>44.378</v>
      </c>
    </row>
    <row r="270" spans="2:4" x14ac:dyDescent="0.25">
      <c r="B270" s="892">
        <v>36896</v>
      </c>
      <c r="C270" s="67">
        <v>37.1</v>
      </c>
      <c r="D270" s="67">
        <v>48.682000000000002</v>
      </c>
    </row>
    <row r="271" spans="2:4" x14ac:dyDescent="0.25">
      <c r="B271" s="892">
        <v>36899</v>
      </c>
      <c r="C271" s="67">
        <v>29.7</v>
      </c>
      <c r="D271" s="67">
        <v>48.841000000000001</v>
      </c>
    </row>
    <row r="272" spans="2:4" x14ac:dyDescent="0.25">
      <c r="B272" s="892">
        <v>36900</v>
      </c>
      <c r="C272" s="67">
        <v>22.5</v>
      </c>
      <c r="D272" s="67">
        <v>42.901000000000003</v>
      </c>
    </row>
    <row r="273" spans="2:4" x14ac:dyDescent="0.25">
      <c r="B273" s="892">
        <v>36901</v>
      </c>
      <c r="C273" s="67">
        <v>37.1</v>
      </c>
      <c r="D273" s="67">
        <v>38.552</v>
      </c>
    </row>
    <row r="274" spans="2:4" x14ac:dyDescent="0.25">
      <c r="B274" s="892">
        <v>36902</v>
      </c>
      <c r="C274" s="67">
        <v>21.95</v>
      </c>
      <c r="D274" s="67">
        <v>37.799999999999997</v>
      </c>
    </row>
    <row r="275" spans="2:4" x14ac:dyDescent="0.25">
      <c r="B275" s="892">
        <v>36903</v>
      </c>
      <c r="C275" s="67">
        <v>36.9</v>
      </c>
      <c r="D275" s="67">
        <v>35.4</v>
      </c>
    </row>
    <row r="276" spans="2:4" x14ac:dyDescent="0.25">
      <c r="B276" s="892">
        <v>36906</v>
      </c>
      <c r="C276" s="67">
        <v>36.9</v>
      </c>
      <c r="D276" s="67">
        <v>35.4</v>
      </c>
    </row>
    <row r="277" spans="2:4" x14ac:dyDescent="0.25">
      <c r="B277" s="892">
        <v>36907</v>
      </c>
      <c r="C277" s="67">
        <v>40.799999999999997</v>
      </c>
      <c r="D277" s="67">
        <v>40.234000000000002</v>
      </c>
    </row>
    <row r="278" spans="2:4" x14ac:dyDescent="0.25">
      <c r="B278" s="892">
        <v>36908</v>
      </c>
      <c r="C278" s="67">
        <v>45.5</v>
      </c>
      <c r="D278" s="67">
        <v>34.729999999999997</v>
      </c>
    </row>
    <row r="279" spans="2:4" x14ac:dyDescent="0.25">
      <c r="B279" s="892">
        <v>36909</v>
      </c>
      <c r="C279" s="67">
        <v>37.9</v>
      </c>
      <c r="D279" s="67">
        <v>40.009</v>
      </c>
    </row>
    <row r="280" spans="2:4" x14ac:dyDescent="0.25">
      <c r="B280" s="892">
        <v>36910</v>
      </c>
      <c r="C280" s="67">
        <v>42.5</v>
      </c>
      <c r="D280" s="67">
        <v>45.506</v>
      </c>
    </row>
    <row r="281" spans="2:4" x14ac:dyDescent="0.25">
      <c r="B281" s="892">
        <v>36913</v>
      </c>
      <c r="C281" s="67">
        <v>39.75</v>
      </c>
      <c r="D281" s="67">
        <v>44.601999999999997</v>
      </c>
    </row>
    <row r="282" spans="2:4" x14ac:dyDescent="0.25">
      <c r="B282" s="892">
        <v>36914</v>
      </c>
      <c r="C282" s="67">
        <v>43.65</v>
      </c>
      <c r="D282" s="67">
        <v>45.591999999999999</v>
      </c>
    </row>
    <row r="283" spans="2:4" x14ac:dyDescent="0.25">
      <c r="B283" s="892">
        <v>36915</v>
      </c>
      <c r="C283" s="67">
        <v>54.25</v>
      </c>
      <c r="D283" s="67">
        <v>39.345999999999997</v>
      </c>
    </row>
    <row r="284" spans="2:4" x14ac:dyDescent="0.25">
      <c r="B284" s="892">
        <v>36916</v>
      </c>
      <c r="C284" s="67">
        <v>47.45</v>
      </c>
      <c r="D284" s="67">
        <v>33.578000000000003</v>
      </c>
    </row>
    <row r="285" spans="2:4" x14ac:dyDescent="0.25">
      <c r="B285" s="892">
        <v>36917</v>
      </c>
      <c r="C285" s="67">
        <v>50.55</v>
      </c>
      <c r="D285" s="67">
        <v>31.742999999999999</v>
      </c>
    </row>
    <row r="286" spans="2:4" x14ac:dyDescent="0.25">
      <c r="B286" s="892">
        <v>36920</v>
      </c>
      <c r="C286" s="67">
        <v>60.7</v>
      </c>
      <c r="D286" s="67">
        <v>34.261000000000003</v>
      </c>
    </row>
    <row r="287" spans="2:4" x14ac:dyDescent="0.25">
      <c r="B287" s="892">
        <v>36921</v>
      </c>
      <c r="C287" s="67">
        <v>65.7</v>
      </c>
      <c r="D287" s="67">
        <v>39.210999999999999</v>
      </c>
    </row>
    <row r="288" spans="2:4" x14ac:dyDescent="0.25">
      <c r="B288" s="892">
        <v>36922</v>
      </c>
      <c r="C288" s="67">
        <v>55.9</v>
      </c>
      <c r="D288" s="67">
        <v>41.097999999999999</v>
      </c>
    </row>
    <row r="289" spans="2:4" x14ac:dyDescent="0.25">
      <c r="B289" s="892">
        <v>36923</v>
      </c>
      <c r="C289" s="67">
        <v>44.9</v>
      </c>
      <c r="D289" s="67">
        <v>38.6</v>
      </c>
    </row>
    <row r="290" spans="2:4" x14ac:dyDescent="0.25">
      <c r="B290" s="892">
        <v>36924</v>
      </c>
      <c r="C290" s="67">
        <v>47.8</v>
      </c>
      <c r="D290" s="67">
        <v>36.640999999999998</v>
      </c>
    </row>
    <row r="291" spans="2:4" x14ac:dyDescent="0.25">
      <c r="B291" s="892">
        <v>36927</v>
      </c>
      <c r="C291" s="67">
        <v>48</v>
      </c>
      <c r="D291" s="67">
        <v>36.874000000000002</v>
      </c>
    </row>
    <row r="292" spans="2:4" x14ac:dyDescent="0.25">
      <c r="B292" s="892">
        <v>36928</v>
      </c>
      <c r="C292" s="67">
        <v>46.3</v>
      </c>
      <c r="D292" s="67">
        <v>34.652000000000001</v>
      </c>
    </row>
    <row r="293" spans="2:4" x14ac:dyDescent="0.25">
      <c r="B293" s="892">
        <v>36929</v>
      </c>
      <c r="C293" s="67">
        <v>47.55</v>
      </c>
      <c r="D293" s="67">
        <v>34.784999999999997</v>
      </c>
    </row>
    <row r="294" spans="2:4" x14ac:dyDescent="0.25">
      <c r="B294" s="892">
        <v>36930</v>
      </c>
      <c r="C294" s="67">
        <v>45.35</v>
      </c>
      <c r="D294" s="67">
        <v>33.698</v>
      </c>
    </row>
    <row r="295" spans="2:4" x14ac:dyDescent="0.25">
      <c r="B295" s="892">
        <v>36931</v>
      </c>
      <c r="C295" s="67">
        <v>36.950000000000003</v>
      </c>
      <c r="D295" s="67">
        <v>34.914999999999999</v>
      </c>
    </row>
    <row r="296" spans="2:4" x14ac:dyDescent="0.25">
      <c r="B296" s="892">
        <v>36934</v>
      </c>
      <c r="C296" s="67">
        <v>32.65</v>
      </c>
      <c r="D296" s="67">
        <v>33.841000000000001</v>
      </c>
    </row>
    <row r="297" spans="2:4" x14ac:dyDescent="0.25">
      <c r="B297" s="892">
        <v>36935</v>
      </c>
      <c r="C297" s="67">
        <v>21.55</v>
      </c>
      <c r="D297" s="67">
        <v>35.677999999999997</v>
      </c>
    </row>
    <row r="298" spans="2:4" x14ac:dyDescent="0.25">
      <c r="B298" s="892">
        <v>36936</v>
      </c>
      <c r="C298" s="67">
        <v>32.65</v>
      </c>
      <c r="D298" s="67">
        <v>33.994</v>
      </c>
    </row>
    <row r="299" spans="2:4" x14ac:dyDescent="0.25">
      <c r="B299" s="892">
        <v>36937</v>
      </c>
      <c r="C299" s="67">
        <v>44.7</v>
      </c>
      <c r="D299" s="67">
        <v>30.731999999999999</v>
      </c>
    </row>
    <row r="300" spans="2:4" x14ac:dyDescent="0.25">
      <c r="B300" s="892">
        <v>36938</v>
      </c>
      <c r="C300" s="67">
        <v>40.75</v>
      </c>
      <c r="D300" s="67">
        <v>32.668999999999997</v>
      </c>
    </row>
    <row r="301" spans="2:4" x14ac:dyDescent="0.25">
      <c r="B301" s="892">
        <v>36941</v>
      </c>
      <c r="C301" s="67">
        <v>37</v>
      </c>
      <c r="D301" s="67">
        <v>31.998999999999999</v>
      </c>
    </row>
    <row r="302" spans="2:4" x14ac:dyDescent="0.25">
      <c r="B302" s="892">
        <v>36942</v>
      </c>
      <c r="C302" s="67">
        <v>41.2</v>
      </c>
      <c r="D302" s="67">
        <v>32.347000000000001</v>
      </c>
    </row>
    <row r="303" spans="2:4" x14ac:dyDescent="0.25">
      <c r="B303" s="892">
        <v>36943</v>
      </c>
      <c r="C303" s="67">
        <v>54.3</v>
      </c>
      <c r="D303" s="67">
        <v>33.462000000000003</v>
      </c>
    </row>
    <row r="304" spans="2:4" x14ac:dyDescent="0.25">
      <c r="B304" s="892">
        <v>36944</v>
      </c>
      <c r="C304" s="67">
        <v>62.6</v>
      </c>
      <c r="D304" s="67">
        <v>32.668999999999997</v>
      </c>
    </row>
    <row r="305" spans="2:4" x14ac:dyDescent="0.25">
      <c r="B305" s="892">
        <v>36945</v>
      </c>
      <c r="C305" s="67">
        <v>64.95</v>
      </c>
      <c r="D305" s="67">
        <v>34.271000000000001</v>
      </c>
    </row>
    <row r="306" spans="2:4" x14ac:dyDescent="0.25">
      <c r="B306" s="892">
        <v>36948</v>
      </c>
      <c r="C306" s="67">
        <v>59.5</v>
      </c>
      <c r="D306" s="67">
        <v>36.470999999999997</v>
      </c>
    </row>
    <row r="307" spans="2:4" x14ac:dyDescent="0.25">
      <c r="B307" s="892">
        <v>36949</v>
      </c>
      <c r="C307" s="67">
        <v>56.2</v>
      </c>
      <c r="D307" s="67">
        <v>38.283999999999999</v>
      </c>
    </row>
    <row r="308" spans="2:4" x14ac:dyDescent="0.25">
      <c r="B308" s="892">
        <v>36950</v>
      </c>
      <c r="C308" s="67">
        <v>49</v>
      </c>
      <c r="D308" s="67">
        <v>37.944000000000003</v>
      </c>
    </row>
    <row r="309" spans="2:4" x14ac:dyDescent="0.25">
      <c r="B309" s="892">
        <v>36951</v>
      </c>
      <c r="C309" s="67">
        <v>41.1</v>
      </c>
      <c r="D309" s="67">
        <v>35.39</v>
      </c>
    </row>
    <row r="310" spans="2:4" x14ac:dyDescent="0.25">
      <c r="B310" s="892">
        <v>36952</v>
      </c>
      <c r="C310" s="67">
        <v>46.8</v>
      </c>
      <c r="D310" s="67">
        <v>33.808999999999997</v>
      </c>
    </row>
    <row r="311" spans="2:4" x14ac:dyDescent="0.25">
      <c r="B311" s="892">
        <v>36955</v>
      </c>
      <c r="C311" s="67">
        <v>50.5</v>
      </c>
      <c r="D311" s="67">
        <v>32.92</v>
      </c>
    </row>
    <row r="312" spans="2:4" x14ac:dyDescent="0.25">
      <c r="B312" s="892">
        <v>36956</v>
      </c>
      <c r="C312" s="67">
        <v>56.75</v>
      </c>
      <c r="D312" s="67">
        <v>32.545000000000002</v>
      </c>
    </row>
    <row r="313" spans="2:4" x14ac:dyDescent="0.25">
      <c r="B313" s="892">
        <v>36957</v>
      </c>
      <c r="C313" s="67">
        <v>49.6</v>
      </c>
      <c r="D313" s="67">
        <v>34.253999999999998</v>
      </c>
    </row>
    <row r="314" spans="2:4" x14ac:dyDescent="0.25">
      <c r="B314" s="892">
        <v>36958</v>
      </c>
      <c r="C314" s="67">
        <v>42</v>
      </c>
      <c r="D314" s="67">
        <v>32.695</v>
      </c>
    </row>
    <row r="315" spans="2:4" x14ac:dyDescent="0.25">
      <c r="B315" s="892">
        <v>36959</v>
      </c>
      <c r="C315" s="67">
        <v>52.7</v>
      </c>
      <c r="D315" s="67">
        <v>31.744</v>
      </c>
    </row>
    <row r="316" spans="2:4" x14ac:dyDescent="0.25">
      <c r="B316" s="892">
        <v>36962</v>
      </c>
      <c r="C316" s="67">
        <v>45.6</v>
      </c>
      <c r="D316" s="67">
        <v>30.655000000000001</v>
      </c>
    </row>
    <row r="317" spans="2:4" x14ac:dyDescent="0.25">
      <c r="B317" s="892">
        <v>36963</v>
      </c>
      <c r="C317" s="67">
        <v>65.349999999999994</v>
      </c>
      <c r="D317" s="67">
        <v>31.792000000000002</v>
      </c>
    </row>
    <row r="318" spans="2:4" x14ac:dyDescent="0.25">
      <c r="B318" s="892">
        <v>36964</v>
      </c>
      <c r="C318" s="67">
        <v>60.15</v>
      </c>
      <c r="D318" s="67">
        <v>39.372</v>
      </c>
    </row>
    <row r="319" spans="2:4" x14ac:dyDescent="0.25">
      <c r="B319" s="892">
        <v>36965</v>
      </c>
      <c r="C319" s="67">
        <v>54.6</v>
      </c>
      <c r="D319" s="67">
        <v>43.508000000000003</v>
      </c>
    </row>
    <row r="320" spans="2:4" x14ac:dyDescent="0.25">
      <c r="B320" s="892">
        <v>36966</v>
      </c>
      <c r="C320" s="67">
        <v>47.2</v>
      </c>
      <c r="D320" s="67">
        <v>46.317</v>
      </c>
    </row>
    <row r="321" spans="2:4" x14ac:dyDescent="0.25">
      <c r="B321" s="892">
        <v>36969</v>
      </c>
      <c r="C321" s="67">
        <v>60.8</v>
      </c>
      <c r="D321" s="67">
        <v>44.866</v>
      </c>
    </row>
    <row r="322" spans="2:4" x14ac:dyDescent="0.25">
      <c r="B322" s="892">
        <v>36970</v>
      </c>
      <c r="C322" s="67">
        <v>54.5</v>
      </c>
      <c r="D322" s="67">
        <v>43.465000000000003</v>
      </c>
    </row>
    <row r="323" spans="2:4" x14ac:dyDescent="0.25">
      <c r="B323" s="892">
        <v>36971</v>
      </c>
      <c r="C323" s="67">
        <v>63.35</v>
      </c>
      <c r="D323" s="67">
        <v>49.253999999999998</v>
      </c>
    </row>
    <row r="324" spans="2:4" x14ac:dyDescent="0.25">
      <c r="B324" s="892">
        <v>36972</v>
      </c>
      <c r="C324" s="67">
        <v>49.5</v>
      </c>
      <c r="D324" s="67">
        <v>52.499000000000002</v>
      </c>
    </row>
    <row r="325" spans="2:4" x14ac:dyDescent="0.25">
      <c r="B325" s="892">
        <v>36973</v>
      </c>
      <c r="C325" s="67">
        <v>54.6</v>
      </c>
      <c r="D325" s="67">
        <v>52.603000000000002</v>
      </c>
    </row>
    <row r="326" spans="2:4" x14ac:dyDescent="0.25">
      <c r="B326" s="892">
        <v>36976</v>
      </c>
      <c r="C326" s="67">
        <v>45.55</v>
      </c>
      <c r="D326" s="67">
        <v>54.548999999999999</v>
      </c>
    </row>
    <row r="327" spans="2:4" x14ac:dyDescent="0.25">
      <c r="B327" s="892">
        <v>36977</v>
      </c>
      <c r="C327" s="67">
        <v>66.599999999999994</v>
      </c>
      <c r="D327" s="67">
        <v>53.743000000000002</v>
      </c>
    </row>
    <row r="328" spans="2:4" x14ac:dyDescent="0.25">
      <c r="B328" s="892">
        <v>36978</v>
      </c>
      <c r="C328" s="67">
        <v>70.45</v>
      </c>
      <c r="D328" s="67">
        <v>52.343000000000004</v>
      </c>
    </row>
    <row r="329" spans="2:4" x14ac:dyDescent="0.25">
      <c r="B329" s="892">
        <v>36979</v>
      </c>
      <c r="C329" s="67">
        <v>81.7</v>
      </c>
      <c r="D329" s="67">
        <v>56.088999999999999</v>
      </c>
    </row>
    <row r="330" spans="2:4" x14ac:dyDescent="0.25">
      <c r="B330" s="892">
        <v>36980</v>
      </c>
      <c r="C330" s="67">
        <v>70.400000000000006</v>
      </c>
      <c r="D330" s="67">
        <v>56.648000000000003</v>
      </c>
    </row>
    <row r="331" spans="2:4" x14ac:dyDescent="0.25">
      <c r="B331" s="892">
        <v>36983</v>
      </c>
      <c r="C331" s="67">
        <v>85.5</v>
      </c>
      <c r="D331" s="67">
        <v>57.067999999999998</v>
      </c>
    </row>
    <row r="332" spans="2:4" x14ac:dyDescent="0.25">
      <c r="B332" s="892">
        <v>36984</v>
      </c>
      <c r="C332" s="67">
        <v>83.2</v>
      </c>
      <c r="D332" s="67">
        <v>57.030999999999999</v>
      </c>
    </row>
    <row r="333" spans="2:4" x14ac:dyDescent="0.25">
      <c r="B333" s="892">
        <v>36985</v>
      </c>
      <c r="C333" s="67">
        <v>74.3</v>
      </c>
      <c r="D333" s="67">
        <v>59.505000000000003</v>
      </c>
    </row>
    <row r="334" spans="2:4" x14ac:dyDescent="0.25">
      <c r="B334" s="892">
        <v>36986</v>
      </c>
      <c r="C334" s="67">
        <v>89.4</v>
      </c>
      <c r="D334" s="67">
        <v>57.832000000000001</v>
      </c>
    </row>
    <row r="335" spans="2:4" x14ac:dyDescent="0.25">
      <c r="B335" s="892">
        <v>36987</v>
      </c>
      <c r="C335" s="67">
        <v>80.3</v>
      </c>
      <c r="D335" s="67">
        <v>58.71</v>
      </c>
    </row>
    <row r="336" spans="2:4" x14ac:dyDescent="0.25">
      <c r="B336" s="892">
        <v>36990</v>
      </c>
      <c r="C336" s="67">
        <v>72</v>
      </c>
      <c r="D336" s="67">
        <v>61.567</v>
      </c>
    </row>
    <row r="337" spans="2:4" x14ac:dyDescent="0.25">
      <c r="B337" s="892">
        <v>36991</v>
      </c>
      <c r="C337" s="67">
        <v>81.3</v>
      </c>
      <c r="D337" s="67">
        <v>60.939</v>
      </c>
    </row>
    <row r="338" spans="2:4" x14ac:dyDescent="0.25">
      <c r="B338" s="892">
        <v>36992</v>
      </c>
      <c r="C338" s="67">
        <v>76.55</v>
      </c>
      <c r="D338" s="67">
        <v>53.395000000000003</v>
      </c>
    </row>
    <row r="339" spans="2:4" x14ac:dyDescent="0.25">
      <c r="B339" s="892">
        <v>36993</v>
      </c>
      <c r="C339" s="67">
        <v>82.3</v>
      </c>
      <c r="D339" s="67">
        <v>45.094000000000001</v>
      </c>
    </row>
    <row r="340" spans="2:4" x14ac:dyDescent="0.25">
      <c r="B340" s="892">
        <v>36994</v>
      </c>
      <c r="C340" s="67">
        <v>72.400000000000006</v>
      </c>
      <c r="D340" s="67">
        <v>44.874000000000002</v>
      </c>
    </row>
    <row r="341" spans="2:4" x14ac:dyDescent="0.25">
      <c r="B341" s="892">
        <v>36997</v>
      </c>
      <c r="C341" s="67">
        <v>82.35</v>
      </c>
      <c r="D341" s="67">
        <v>44.953000000000003</v>
      </c>
    </row>
    <row r="342" spans="2:4" x14ac:dyDescent="0.25">
      <c r="B342" s="892">
        <v>36998</v>
      </c>
      <c r="C342" s="67">
        <v>98.05</v>
      </c>
      <c r="D342" s="67">
        <v>46.451000000000001</v>
      </c>
    </row>
    <row r="343" spans="2:4" x14ac:dyDescent="0.25">
      <c r="B343" s="892">
        <v>36999</v>
      </c>
      <c r="C343" s="67">
        <v>83.4</v>
      </c>
      <c r="D343" s="67">
        <v>52.926000000000002</v>
      </c>
    </row>
    <row r="344" spans="2:4" x14ac:dyDescent="0.25">
      <c r="B344" s="892">
        <v>37000</v>
      </c>
      <c r="C344" s="67">
        <v>105.8</v>
      </c>
      <c r="D344" s="67">
        <v>52.981999999999999</v>
      </c>
    </row>
    <row r="345" spans="2:4" x14ac:dyDescent="0.25">
      <c r="B345" s="892">
        <v>37001</v>
      </c>
      <c r="C345" s="67">
        <v>116.2</v>
      </c>
      <c r="D345" s="67">
        <v>50.485999999999997</v>
      </c>
    </row>
    <row r="346" spans="2:4" x14ac:dyDescent="0.25">
      <c r="B346" s="892">
        <v>37004</v>
      </c>
      <c r="C346" s="67">
        <v>104.35</v>
      </c>
      <c r="D346" s="67">
        <v>49.387999999999998</v>
      </c>
    </row>
    <row r="347" spans="2:4" x14ac:dyDescent="0.25">
      <c r="B347" s="892">
        <v>37005</v>
      </c>
      <c r="C347" s="67">
        <v>99.85</v>
      </c>
      <c r="D347" s="67">
        <v>43.677999999999997</v>
      </c>
    </row>
    <row r="348" spans="2:4" x14ac:dyDescent="0.25">
      <c r="B348" s="892">
        <v>37006</v>
      </c>
      <c r="C348" s="67">
        <v>111.25</v>
      </c>
      <c r="D348" s="67">
        <v>46.485999999999997</v>
      </c>
    </row>
    <row r="349" spans="2:4" x14ac:dyDescent="0.25">
      <c r="B349" s="892">
        <v>37007</v>
      </c>
      <c r="C349" s="67">
        <v>93.3</v>
      </c>
      <c r="D349" s="67">
        <v>50.326999999999998</v>
      </c>
    </row>
    <row r="350" spans="2:4" x14ac:dyDescent="0.25">
      <c r="B350" s="892">
        <v>37008</v>
      </c>
      <c r="C350" s="67">
        <v>105.2</v>
      </c>
      <c r="D350" s="67">
        <v>48.325000000000003</v>
      </c>
    </row>
    <row r="351" spans="2:4" x14ac:dyDescent="0.25">
      <c r="B351" s="892">
        <v>37011</v>
      </c>
      <c r="C351" s="67">
        <v>111.1</v>
      </c>
      <c r="D351" s="67">
        <v>40.576999999999998</v>
      </c>
    </row>
    <row r="352" spans="2:4" x14ac:dyDescent="0.25">
      <c r="B352" s="892">
        <v>37012</v>
      </c>
      <c r="C352" s="67">
        <v>104</v>
      </c>
      <c r="D352" s="67">
        <v>38.680999999999997</v>
      </c>
    </row>
    <row r="353" spans="2:4" x14ac:dyDescent="0.25">
      <c r="B353" s="892">
        <v>37013</v>
      </c>
      <c r="C353" s="67">
        <v>106.9</v>
      </c>
      <c r="D353" s="67">
        <v>42.994</v>
      </c>
    </row>
    <row r="354" spans="2:4" x14ac:dyDescent="0.25">
      <c r="B354" s="892">
        <v>37014</v>
      </c>
      <c r="C354" s="67">
        <v>106</v>
      </c>
      <c r="D354" s="67">
        <v>43.656999999999996</v>
      </c>
    </row>
    <row r="355" spans="2:4" x14ac:dyDescent="0.25">
      <c r="B355" s="892">
        <v>37015</v>
      </c>
      <c r="C355" s="67">
        <v>111</v>
      </c>
      <c r="D355" s="67">
        <v>44.927</v>
      </c>
    </row>
    <row r="356" spans="2:4" x14ac:dyDescent="0.25">
      <c r="B356" s="892">
        <v>37018</v>
      </c>
      <c r="C356" s="67">
        <v>108.5</v>
      </c>
      <c r="D356" s="67">
        <v>47.542999999999999</v>
      </c>
    </row>
    <row r="357" spans="2:4" x14ac:dyDescent="0.25">
      <c r="B357" s="892">
        <v>37019</v>
      </c>
      <c r="C357" s="67">
        <v>117.45</v>
      </c>
      <c r="D357" s="67">
        <v>47.828000000000003</v>
      </c>
    </row>
    <row r="358" spans="2:4" x14ac:dyDescent="0.25">
      <c r="B358" s="892">
        <v>37020</v>
      </c>
      <c r="C358" s="67">
        <v>101.2</v>
      </c>
      <c r="D358" s="67">
        <v>53.024000000000001</v>
      </c>
    </row>
    <row r="359" spans="2:4" x14ac:dyDescent="0.25">
      <c r="B359" s="892">
        <v>37021</v>
      </c>
      <c r="C359" s="67">
        <v>98.1</v>
      </c>
      <c r="D359" s="67">
        <v>68.884</v>
      </c>
    </row>
    <row r="360" spans="2:4" x14ac:dyDescent="0.25">
      <c r="B360" s="892">
        <v>37022</v>
      </c>
      <c r="C360" s="67">
        <v>117.5</v>
      </c>
      <c r="D360" s="67">
        <v>75.363</v>
      </c>
    </row>
    <row r="361" spans="2:4" x14ac:dyDescent="0.25">
      <c r="B361" s="892">
        <v>37025</v>
      </c>
      <c r="C361" s="67">
        <v>118.15</v>
      </c>
      <c r="D361" s="67">
        <v>77.316999999999993</v>
      </c>
    </row>
    <row r="362" spans="2:4" x14ac:dyDescent="0.25">
      <c r="B362" s="892">
        <v>37026</v>
      </c>
      <c r="C362" s="67">
        <v>128.1</v>
      </c>
      <c r="D362" s="67">
        <v>76.551000000000002</v>
      </c>
    </row>
    <row r="363" spans="2:4" x14ac:dyDescent="0.25">
      <c r="B363" s="892">
        <v>37027</v>
      </c>
      <c r="C363" s="67">
        <v>112.15</v>
      </c>
      <c r="D363" s="67">
        <v>75.92</v>
      </c>
    </row>
    <row r="364" spans="2:4" x14ac:dyDescent="0.25">
      <c r="B364" s="892">
        <v>37028</v>
      </c>
      <c r="C364" s="67">
        <v>104.8</v>
      </c>
      <c r="D364" s="67">
        <v>74.210999999999999</v>
      </c>
    </row>
    <row r="365" spans="2:4" x14ac:dyDescent="0.25">
      <c r="B365" s="892">
        <v>37029</v>
      </c>
      <c r="C365" s="67">
        <v>106.3</v>
      </c>
      <c r="D365" s="67">
        <v>69.631</v>
      </c>
    </row>
    <row r="366" spans="2:4" x14ac:dyDescent="0.25">
      <c r="B366" s="892">
        <v>37032</v>
      </c>
      <c r="C366" s="67">
        <v>104.85</v>
      </c>
      <c r="D366" s="67">
        <v>71.363</v>
      </c>
    </row>
    <row r="367" spans="2:4" x14ac:dyDescent="0.25">
      <c r="B367" s="892">
        <v>37033</v>
      </c>
      <c r="C367" s="67">
        <v>116.05</v>
      </c>
      <c r="D367" s="67">
        <v>72.358999999999995</v>
      </c>
    </row>
    <row r="368" spans="2:4" x14ac:dyDescent="0.25">
      <c r="B368" s="892">
        <v>37034</v>
      </c>
      <c r="C368" s="67">
        <v>110.05</v>
      </c>
      <c r="D368" s="67">
        <v>77.602000000000004</v>
      </c>
    </row>
    <row r="369" spans="2:4" x14ac:dyDescent="0.25">
      <c r="B369" s="892">
        <v>37035</v>
      </c>
      <c r="C369" s="67">
        <v>122.3</v>
      </c>
      <c r="D369" s="67">
        <v>82.019000000000005</v>
      </c>
    </row>
    <row r="370" spans="2:4" x14ac:dyDescent="0.25">
      <c r="B370" s="892">
        <v>37036</v>
      </c>
      <c r="C370" s="67">
        <v>124.3</v>
      </c>
      <c r="D370" s="67">
        <v>82.316000000000003</v>
      </c>
    </row>
    <row r="371" spans="2:4" x14ac:dyDescent="0.25">
      <c r="B371" s="892">
        <v>37039</v>
      </c>
      <c r="C371" s="67">
        <v>118.25</v>
      </c>
      <c r="D371" s="67">
        <v>87.022000000000006</v>
      </c>
    </row>
    <row r="372" spans="2:4" x14ac:dyDescent="0.25">
      <c r="B372" s="892">
        <v>37040</v>
      </c>
      <c r="C372" s="67">
        <v>121.25</v>
      </c>
      <c r="D372" s="67">
        <v>82.744</v>
      </c>
    </row>
    <row r="373" spans="2:4" x14ac:dyDescent="0.25">
      <c r="B373" s="892">
        <v>37041</v>
      </c>
      <c r="C373" s="67">
        <v>132.1</v>
      </c>
      <c r="D373" s="67">
        <v>81.671999999999997</v>
      </c>
    </row>
    <row r="374" spans="2:4" x14ac:dyDescent="0.25">
      <c r="B374" s="892">
        <v>37042</v>
      </c>
      <c r="C374" s="67">
        <v>116.85</v>
      </c>
      <c r="D374" s="67">
        <v>78.683999999999997</v>
      </c>
    </row>
    <row r="375" spans="2:4" x14ac:dyDescent="0.25">
      <c r="B375" s="892">
        <v>37043</v>
      </c>
      <c r="C375" s="67">
        <v>118.5</v>
      </c>
      <c r="D375" s="67">
        <v>75.695999999999998</v>
      </c>
    </row>
    <row r="376" spans="2:4" x14ac:dyDescent="0.25">
      <c r="B376" s="892">
        <v>37046</v>
      </c>
      <c r="C376" s="67">
        <v>123.6</v>
      </c>
      <c r="D376" s="67">
        <v>77.468999999999994</v>
      </c>
    </row>
    <row r="377" spans="2:4" x14ac:dyDescent="0.25">
      <c r="B377" s="892">
        <v>37047</v>
      </c>
      <c r="C377" s="67">
        <v>115.6</v>
      </c>
      <c r="D377" s="67">
        <v>74.298000000000002</v>
      </c>
    </row>
    <row r="378" spans="2:4" x14ac:dyDescent="0.25">
      <c r="B378" s="892">
        <v>37048</v>
      </c>
      <c r="C378" s="67">
        <v>113.4</v>
      </c>
      <c r="D378" s="67">
        <v>75.364000000000004</v>
      </c>
    </row>
    <row r="379" spans="2:4" x14ac:dyDescent="0.25">
      <c r="B379" s="892">
        <v>37049</v>
      </c>
      <c r="C379" s="67">
        <v>117.05</v>
      </c>
      <c r="D379" s="67">
        <v>76.902000000000001</v>
      </c>
    </row>
    <row r="380" spans="2:4" x14ac:dyDescent="0.25">
      <c r="B380" s="892">
        <v>37050</v>
      </c>
      <c r="C380" s="67">
        <v>126.95</v>
      </c>
      <c r="D380" s="67">
        <v>74.491</v>
      </c>
    </row>
    <row r="381" spans="2:4" x14ac:dyDescent="0.25">
      <c r="B381" s="892">
        <v>37053</v>
      </c>
      <c r="C381" s="67">
        <v>122.35</v>
      </c>
      <c r="D381" s="67">
        <v>74.099999999999994</v>
      </c>
    </row>
    <row r="382" spans="2:4" x14ac:dyDescent="0.25">
      <c r="B382" s="892">
        <v>37054</v>
      </c>
      <c r="C382" s="67">
        <v>120.9</v>
      </c>
      <c r="D382" s="67">
        <v>72.768000000000001</v>
      </c>
    </row>
    <row r="383" spans="2:4" x14ac:dyDescent="0.25">
      <c r="B383" s="892">
        <v>37055</v>
      </c>
      <c r="C383" s="67">
        <v>126.15</v>
      </c>
      <c r="D383" s="67">
        <v>69.149000000000001</v>
      </c>
    </row>
    <row r="384" spans="2:4" x14ac:dyDescent="0.25">
      <c r="B384" s="892">
        <v>37056</v>
      </c>
      <c r="C384" s="67">
        <v>124.55</v>
      </c>
      <c r="D384" s="67">
        <v>68.903000000000006</v>
      </c>
    </row>
    <row r="385" spans="2:4" x14ac:dyDescent="0.25">
      <c r="B385" s="892">
        <v>37057</v>
      </c>
      <c r="C385" s="67">
        <v>126.5</v>
      </c>
      <c r="D385" s="67">
        <v>70.391999999999996</v>
      </c>
    </row>
    <row r="386" spans="2:4" x14ac:dyDescent="0.25">
      <c r="B386" s="892">
        <v>37060</v>
      </c>
      <c r="C386" s="67">
        <v>129.30000000000001</v>
      </c>
      <c r="D386" s="67">
        <v>71.039000000000001</v>
      </c>
    </row>
    <row r="387" spans="2:4" x14ac:dyDescent="0.25">
      <c r="B387" s="892">
        <v>37061</v>
      </c>
      <c r="C387" s="67">
        <v>128.69999999999999</v>
      </c>
      <c r="D387" s="67">
        <v>71.962000000000003</v>
      </c>
    </row>
    <row r="388" spans="2:4" x14ac:dyDescent="0.25">
      <c r="B388" s="892">
        <v>37062</v>
      </c>
      <c r="C388" s="67">
        <v>124.75</v>
      </c>
      <c r="D388" s="67">
        <v>72.748000000000005</v>
      </c>
    </row>
    <row r="389" spans="2:4" x14ac:dyDescent="0.25">
      <c r="B389" s="892">
        <v>37063</v>
      </c>
      <c r="C389" s="67">
        <v>127.45</v>
      </c>
      <c r="D389" s="67">
        <v>70.83</v>
      </c>
    </row>
    <row r="390" spans="2:4" x14ac:dyDescent="0.25">
      <c r="B390" s="892">
        <v>37064</v>
      </c>
      <c r="C390" s="67">
        <v>119.3</v>
      </c>
      <c r="D390" s="67">
        <v>72.222999999999999</v>
      </c>
    </row>
    <row r="391" spans="2:4" x14ac:dyDescent="0.25">
      <c r="B391" s="892">
        <v>37067</v>
      </c>
      <c r="C391" s="67">
        <v>112.4</v>
      </c>
      <c r="D391" s="67">
        <v>76.875</v>
      </c>
    </row>
    <row r="392" spans="2:4" x14ac:dyDescent="0.25">
      <c r="B392" s="892">
        <v>37068</v>
      </c>
      <c r="C392" s="67">
        <v>111.65</v>
      </c>
      <c r="D392" s="67">
        <v>80.713999999999999</v>
      </c>
    </row>
    <row r="393" spans="2:4" x14ac:dyDescent="0.25">
      <c r="B393" s="892">
        <v>37069</v>
      </c>
      <c r="C393" s="67">
        <v>102.6</v>
      </c>
      <c r="D393" s="67">
        <v>80.152000000000001</v>
      </c>
    </row>
    <row r="394" spans="2:4" x14ac:dyDescent="0.25">
      <c r="B394" s="892">
        <v>37070</v>
      </c>
      <c r="C394" s="67">
        <v>109.25</v>
      </c>
      <c r="D394" s="67">
        <v>82.305000000000007</v>
      </c>
    </row>
    <row r="395" spans="2:4" x14ac:dyDescent="0.25">
      <c r="B395" s="892">
        <v>37071</v>
      </c>
      <c r="C395" s="67">
        <v>124.4</v>
      </c>
      <c r="D395" s="67">
        <v>82.144999999999996</v>
      </c>
    </row>
    <row r="396" spans="2:4" x14ac:dyDescent="0.25">
      <c r="B396" s="892">
        <v>37074</v>
      </c>
      <c r="C396" s="67">
        <v>108.7</v>
      </c>
      <c r="D396" s="67">
        <v>84.887</v>
      </c>
    </row>
    <row r="397" spans="2:4" x14ac:dyDescent="0.25">
      <c r="B397" s="892">
        <v>37075</v>
      </c>
      <c r="C397" s="67">
        <v>114.45</v>
      </c>
      <c r="D397" s="67">
        <v>81.322000000000003</v>
      </c>
    </row>
    <row r="398" spans="2:4" x14ac:dyDescent="0.25">
      <c r="B398" s="892">
        <v>37076</v>
      </c>
      <c r="C398" s="67">
        <v>114.1</v>
      </c>
      <c r="D398" s="67">
        <v>80.075000000000003</v>
      </c>
    </row>
    <row r="399" spans="2:4" x14ac:dyDescent="0.25">
      <c r="B399" s="892">
        <v>37077</v>
      </c>
      <c r="C399" s="67">
        <v>127.1</v>
      </c>
      <c r="D399" s="67">
        <v>75.796000000000006</v>
      </c>
    </row>
    <row r="400" spans="2:4" x14ac:dyDescent="0.25">
      <c r="B400" s="892">
        <v>37078</v>
      </c>
      <c r="C400" s="67">
        <v>124.7</v>
      </c>
      <c r="D400" s="67">
        <v>76.709999999999994</v>
      </c>
    </row>
    <row r="401" spans="2:4" x14ac:dyDescent="0.25">
      <c r="B401" s="892">
        <v>37081</v>
      </c>
      <c r="C401" s="67">
        <v>132.35</v>
      </c>
      <c r="D401" s="67">
        <v>77.47</v>
      </c>
    </row>
    <row r="402" spans="2:4" x14ac:dyDescent="0.25">
      <c r="B402" s="892">
        <v>37082</v>
      </c>
      <c r="C402" s="67">
        <v>122</v>
      </c>
      <c r="D402" s="67">
        <v>79.605999999999995</v>
      </c>
    </row>
    <row r="403" spans="2:4" x14ac:dyDescent="0.25">
      <c r="B403" s="892">
        <v>37083</v>
      </c>
      <c r="C403" s="67">
        <v>125.2</v>
      </c>
      <c r="D403" s="67">
        <v>80.436999999999998</v>
      </c>
    </row>
    <row r="404" spans="2:4" x14ac:dyDescent="0.25">
      <c r="B404" s="892">
        <v>37084</v>
      </c>
      <c r="C404" s="67">
        <v>116.25</v>
      </c>
      <c r="D404" s="67">
        <v>80.471000000000004</v>
      </c>
    </row>
    <row r="405" spans="2:4" x14ac:dyDescent="0.25">
      <c r="B405" s="892">
        <v>37085</v>
      </c>
      <c r="C405" s="67">
        <v>117.9</v>
      </c>
      <c r="D405" s="67">
        <v>79.391000000000005</v>
      </c>
    </row>
    <row r="406" spans="2:4" x14ac:dyDescent="0.25">
      <c r="B406" s="892">
        <v>37088</v>
      </c>
      <c r="C406" s="67">
        <v>109.3</v>
      </c>
      <c r="D406" s="67">
        <v>78.28</v>
      </c>
    </row>
    <row r="407" spans="2:4" x14ac:dyDescent="0.25">
      <c r="B407" s="892">
        <v>37089</v>
      </c>
      <c r="C407" s="67">
        <v>128.4</v>
      </c>
      <c r="D407" s="67">
        <v>75.605000000000004</v>
      </c>
    </row>
    <row r="408" spans="2:4" x14ac:dyDescent="0.25">
      <c r="B408" s="892">
        <v>37090</v>
      </c>
      <c r="C408" s="67">
        <v>114.55</v>
      </c>
      <c r="D408" s="67">
        <v>77.355000000000004</v>
      </c>
    </row>
    <row r="409" spans="2:4" x14ac:dyDescent="0.25">
      <c r="B409" s="892">
        <v>37091</v>
      </c>
      <c r="C409" s="67">
        <v>116</v>
      </c>
      <c r="D409" s="67">
        <v>73.608999999999995</v>
      </c>
    </row>
    <row r="410" spans="2:4" x14ac:dyDescent="0.25">
      <c r="B410" s="892">
        <v>37092</v>
      </c>
      <c r="C410" s="67">
        <v>119.15</v>
      </c>
      <c r="D410" s="67">
        <v>73.397999999999996</v>
      </c>
    </row>
    <row r="411" spans="2:4" x14ac:dyDescent="0.25">
      <c r="B411" s="892">
        <v>37095</v>
      </c>
      <c r="C411" s="67">
        <v>116.65</v>
      </c>
      <c r="D411" s="67">
        <v>75.694999999999993</v>
      </c>
    </row>
    <row r="412" spans="2:4" x14ac:dyDescent="0.25">
      <c r="B412" s="892">
        <v>37096</v>
      </c>
      <c r="C412" s="67">
        <v>113</v>
      </c>
      <c r="D412" s="67">
        <v>76.207999999999998</v>
      </c>
    </row>
    <row r="413" spans="2:4" x14ac:dyDescent="0.25">
      <c r="B413" s="892">
        <v>37097</v>
      </c>
      <c r="C413" s="67">
        <v>127</v>
      </c>
      <c r="D413" s="67">
        <v>76.994</v>
      </c>
    </row>
    <row r="414" spans="2:4" x14ac:dyDescent="0.25">
      <c r="B414" s="892">
        <v>37098</v>
      </c>
      <c r="C414" s="67">
        <v>126.6</v>
      </c>
      <c r="D414" s="67">
        <v>75.558999999999997</v>
      </c>
    </row>
    <row r="415" spans="2:4" x14ac:dyDescent="0.25">
      <c r="B415" s="892">
        <v>37099</v>
      </c>
      <c r="C415" s="67">
        <v>125.2</v>
      </c>
      <c r="D415" s="67">
        <v>75.272000000000006</v>
      </c>
    </row>
    <row r="416" spans="2:4" x14ac:dyDescent="0.25">
      <c r="B416" s="892">
        <v>37102</v>
      </c>
      <c r="C416" s="67">
        <v>126.95</v>
      </c>
      <c r="D416" s="67">
        <v>74.887</v>
      </c>
    </row>
    <row r="417" spans="2:4" x14ac:dyDescent="0.25">
      <c r="B417" s="892">
        <v>37103</v>
      </c>
      <c r="C417" s="67">
        <v>124.1</v>
      </c>
      <c r="D417" s="67">
        <v>74.593000000000004</v>
      </c>
    </row>
    <row r="418" spans="2:4" x14ac:dyDescent="0.25">
      <c r="B418" s="892">
        <v>37104</v>
      </c>
      <c r="C418" s="67">
        <v>117.55</v>
      </c>
      <c r="D418" s="67">
        <v>77.233999999999995</v>
      </c>
    </row>
    <row r="419" spans="2:4" x14ac:dyDescent="0.25">
      <c r="B419" s="892">
        <v>37105</v>
      </c>
      <c r="C419" s="67">
        <v>125.55</v>
      </c>
      <c r="D419" s="67">
        <v>76.153000000000006</v>
      </c>
    </row>
    <row r="420" spans="2:4" x14ac:dyDescent="0.25">
      <c r="B420" s="892">
        <v>37106</v>
      </c>
      <c r="C420" s="67">
        <v>129.5</v>
      </c>
      <c r="D420" s="67">
        <v>78.254000000000005</v>
      </c>
    </row>
    <row r="421" spans="2:4" x14ac:dyDescent="0.25">
      <c r="B421" s="892">
        <v>37109</v>
      </c>
      <c r="C421" s="67">
        <v>128.25</v>
      </c>
      <c r="D421" s="67">
        <v>77.498000000000005</v>
      </c>
    </row>
    <row r="422" spans="2:4" x14ac:dyDescent="0.25">
      <c r="B422" s="892">
        <v>37110</v>
      </c>
      <c r="C422" s="67">
        <v>143.80000000000001</v>
      </c>
      <c r="D422" s="67">
        <v>76.203000000000003</v>
      </c>
    </row>
    <row r="423" spans="2:4" x14ac:dyDescent="0.25">
      <c r="B423" s="892">
        <v>37111</v>
      </c>
      <c r="C423" s="67">
        <v>132.05000000000001</v>
      </c>
      <c r="D423" s="67">
        <v>75.466999999999999</v>
      </c>
    </row>
    <row r="424" spans="2:4" x14ac:dyDescent="0.25">
      <c r="B424" s="892">
        <v>37112</v>
      </c>
      <c r="C424" s="67">
        <v>134.69999999999999</v>
      </c>
      <c r="D424" s="67">
        <v>78.549000000000007</v>
      </c>
    </row>
    <row r="425" spans="2:4" x14ac:dyDescent="0.25">
      <c r="B425" s="892">
        <v>37113</v>
      </c>
      <c r="C425" s="67">
        <v>131</v>
      </c>
      <c r="D425" s="67">
        <v>78.873000000000005</v>
      </c>
    </row>
    <row r="426" spans="2:4" x14ac:dyDescent="0.25">
      <c r="B426" s="892">
        <v>37116</v>
      </c>
      <c r="C426" s="67">
        <v>125.6</v>
      </c>
      <c r="D426" s="67">
        <v>77.512</v>
      </c>
    </row>
    <row r="427" spans="2:4" x14ac:dyDescent="0.25">
      <c r="B427" s="892">
        <v>37117</v>
      </c>
      <c r="C427" s="67">
        <v>117.95</v>
      </c>
      <c r="D427" s="67">
        <v>79.004000000000005</v>
      </c>
    </row>
    <row r="428" spans="2:4" x14ac:dyDescent="0.25">
      <c r="B428" s="892">
        <v>37118</v>
      </c>
      <c r="C428" s="67">
        <v>128.05000000000001</v>
      </c>
      <c r="D428" s="67">
        <v>79.745000000000005</v>
      </c>
    </row>
    <row r="429" spans="2:4" x14ac:dyDescent="0.25">
      <c r="B429" s="892">
        <v>37119</v>
      </c>
      <c r="C429" s="67">
        <v>129.65</v>
      </c>
      <c r="D429" s="67">
        <v>79.322999999999993</v>
      </c>
    </row>
    <row r="430" spans="2:4" x14ac:dyDescent="0.25">
      <c r="B430" s="892">
        <v>37120</v>
      </c>
      <c r="C430" s="67">
        <v>112.05</v>
      </c>
      <c r="D430" s="67">
        <v>79.256</v>
      </c>
    </row>
    <row r="431" spans="2:4" x14ac:dyDescent="0.25">
      <c r="B431" s="892">
        <v>37123</v>
      </c>
      <c r="C431" s="67">
        <v>122.6</v>
      </c>
      <c r="D431" s="67">
        <v>80.995999999999995</v>
      </c>
    </row>
    <row r="432" spans="2:4" x14ac:dyDescent="0.25">
      <c r="B432" s="892">
        <v>37124</v>
      </c>
      <c r="C432" s="67">
        <v>113.75</v>
      </c>
      <c r="D432" s="67">
        <v>82.263000000000005</v>
      </c>
    </row>
    <row r="433" spans="2:4" x14ac:dyDescent="0.25">
      <c r="B433" s="892">
        <v>37125</v>
      </c>
      <c r="C433" s="67">
        <v>120.15</v>
      </c>
      <c r="D433" s="67">
        <v>82.6</v>
      </c>
    </row>
    <row r="434" spans="2:4" x14ac:dyDescent="0.25">
      <c r="B434" s="892">
        <v>37126</v>
      </c>
      <c r="C434" s="67">
        <v>111.25</v>
      </c>
      <c r="D434" s="67">
        <v>82.769000000000005</v>
      </c>
    </row>
    <row r="435" spans="2:4" x14ac:dyDescent="0.25">
      <c r="B435" s="892">
        <v>37127</v>
      </c>
      <c r="C435" s="67">
        <v>118.85</v>
      </c>
      <c r="D435" s="67">
        <v>81.007000000000005</v>
      </c>
    </row>
    <row r="436" spans="2:4" x14ac:dyDescent="0.25">
      <c r="B436" s="892">
        <v>37130</v>
      </c>
      <c r="C436" s="67">
        <v>125.85</v>
      </c>
      <c r="D436" s="67">
        <v>78.722999999999999</v>
      </c>
    </row>
    <row r="437" spans="2:4" x14ac:dyDescent="0.25">
      <c r="B437" s="892">
        <v>37131</v>
      </c>
      <c r="C437" s="67">
        <v>120.45</v>
      </c>
      <c r="D437" s="67">
        <v>79.613</v>
      </c>
    </row>
    <row r="438" spans="2:4" x14ac:dyDescent="0.25">
      <c r="B438" s="892">
        <v>37132</v>
      </c>
      <c r="C438" s="67">
        <v>117.45</v>
      </c>
      <c r="D438" s="67">
        <v>78.978999999999999</v>
      </c>
    </row>
    <row r="439" spans="2:4" x14ac:dyDescent="0.25">
      <c r="B439" s="892">
        <v>37133</v>
      </c>
      <c r="C439" s="67">
        <v>118.3</v>
      </c>
      <c r="D439" s="67">
        <v>83.543000000000006</v>
      </c>
    </row>
    <row r="440" spans="2:4" x14ac:dyDescent="0.25">
      <c r="B440" s="892">
        <v>37134</v>
      </c>
      <c r="C440" s="67">
        <v>120.3</v>
      </c>
      <c r="D440" s="67">
        <v>84.128</v>
      </c>
    </row>
    <row r="441" spans="2:4" x14ac:dyDescent="0.25">
      <c r="B441" s="892">
        <v>37137</v>
      </c>
      <c r="C441" s="67">
        <v>103.2</v>
      </c>
      <c r="D441" s="67">
        <v>85.504000000000005</v>
      </c>
    </row>
    <row r="442" spans="2:4" x14ac:dyDescent="0.25">
      <c r="B442" s="892">
        <v>37138</v>
      </c>
      <c r="C442" s="67">
        <v>119</v>
      </c>
      <c r="D442" s="67">
        <v>81.706000000000003</v>
      </c>
    </row>
    <row r="443" spans="2:4" x14ac:dyDescent="0.25">
      <c r="B443" s="892">
        <v>37139</v>
      </c>
      <c r="C443" s="67">
        <v>133</v>
      </c>
      <c r="D443" s="67">
        <v>80.617000000000004</v>
      </c>
    </row>
    <row r="444" spans="2:4" x14ac:dyDescent="0.25">
      <c r="B444" s="892">
        <v>37140</v>
      </c>
      <c r="C444" s="67">
        <v>136.80000000000001</v>
      </c>
      <c r="D444" s="67">
        <v>85.069000000000003</v>
      </c>
    </row>
    <row r="445" spans="2:4" x14ac:dyDescent="0.25">
      <c r="B445" s="892">
        <v>37141</v>
      </c>
      <c r="C445" s="67">
        <v>128.55000000000001</v>
      </c>
      <c r="D445" s="67">
        <v>89.113</v>
      </c>
    </row>
    <row r="446" spans="2:4" x14ac:dyDescent="0.25">
      <c r="B446" s="892">
        <v>37144</v>
      </c>
      <c r="C446" s="67">
        <v>131.80000000000001</v>
      </c>
      <c r="D446" s="67">
        <v>91.138999999999996</v>
      </c>
    </row>
    <row r="447" spans="2:4" x14ac:dyDescent="0.25">
      <c r="B447" s="892">
        <v>37145</v>
      </c>
      <c r="C447" s="67">
        <v>182.45</v>
      </c>
      <c r="D447" s="67">
        <v>110.5</v>
      </c>
    </row>
    <row r="448" spans="2:4" x14ac:dyDescent="0.25">
      <c r="B448" s="892">
        <v>37146</v>
      </c>
      <c r="C448" s="67">
        <v>175.65</v>
      </c>
      <c r="D448" s="67">
        <v>110.461</v>
      </c>
    </row>
    <row r="449" spans="2:4" x14ac:dyDescent="0.25">
      <c r="B449" s="892">
        <v>37147</v>
      </c>
      <c r="C449" s="67">
        <v>161.35</v>
      </c>
      <c r="D449" s="67">
        <v>120.102</v>
      </c>
    </row>
    <row r="450" spans="2:4" x14ac:dyDescent="0.25">
      <c r="B450" s="892">
        <v>37148</v>
      </c>
      <c r="C450" s="67">
        <v>167.6</v>
      </c>
      <c r="D450" s="67">
        <v>120.515</v>
      </c>
    </row>
    <row r="451" spans="2:4" x14ac:dyDescent="0.25">
      <c r="B451" s="892">
        <v>37151</v>
      </c>
      <c r="C451" s="67">
        <v>189.3</v>
      </c>
      <c r="D451" s="67">
        <v>124.916</v>
      </c>
    </row>
    <row r="452" spans="2:4" x14ac:dyDescent="0.25">
      <c r="B452" s="892">
        <v>37152</v>
      </c>
      <c r="C452" s="67">
        <v>181.2</v>
      </c>
      <c r="D452" s="67">
        <v>129.76599999999999</v>
      </c>
    </row>
    <row r="453" spans="2:4" x14ac:dyDescent="0.25">
      <c r="B453" s="892">
        <v>37153</v>
      </c>
      <c r="C453" s="67">
        <v>187.5</v>
      </c>
      <c r="D453" s="67">
        <v>135.042</v>
      </c>
    </row>
    <row r="454" spans="2:4" x14ac:dyDescent="0.25">
      <c r="B454" s="892">
        <v>37154</v>
      </c>
      <c r="C454" s="67">
        <v>178.3</v>
      </c>
      <c r="D454" s="67">
        <v>135.364</v>
      </c>
    </row>
    <row r="455" spans="2:4" x14ac:dyDescent="0.25">
      <c r="B455" s="892">
        <v>37155</v>
      </c>
      <c r="C455" s="67">
        <v>186.75</v>
      </c>
      <c r="D455" s="67">
        <v>140.08500000000001</v>
      </c>
    </row>
    <row r="456" spans="2:4" x14ac:dyDescent="0.25">
      <c r="B456" s="892">
        <v>37158</v>
      </c>
      <c r="C456" s="67">
        <v>189.4</v>
      </c>
      <c r="D456" s="67">
        <v>138.05799999999999</v>
      </c>
    </row>
    <row r="457" spans="2:4" x14ac:dyDescent="0.25">
      <c r="B457" s="892">
        <v>37159</v>
      </c>
      <c r="C457" s="67">
        <v>186.6</v>
      </c>
      <c r="D457" s="67">
        <v>134.84299999999999</v>
      </c>
    </row>
    <row r="458" spans="2:4" x14ac:dyDescent="0.25">
      <c r="B458" s="892">
        <v>37160</v>
      </c>
      <c r="C458" s="67">
        <v>169.7</v>
      </c>
      <c r="D458" s="67">
        <v>131.97800000000001</v>
      </c>
    </row>
    <row r="459" spans="2:4" x14ac:dyDescent="0.25">
      <c r="B459" s="892">
        <v>37161</v>
      </c>
      <c r="C459" s="67">
        <v>178.5</v>
      </c>
      <c r="D459" s="67">
        <v>132.96600000000001</v>
      </c>
    </row>
    <row r="460" spans="2:4" x14ac:dyDescent="0.25">
      <c r="B460" s="892">
        <v>37162</v>
      </c>
      <c r="C460" s="67">
        <v>179.35</v>
      </c>
      <c r="D460" s="67">
        <v>130.98599999999999</v>
      </c>
    </row>
    <row r="461" spans="2:4" x14ac:dyDescent="0.25">
      <c r="B461" s="892">
        <v>37165</v>
      </c>
      <c r="C461" s="67">
        <v>175.5</v>
      </c>
      <c r="D461" s="67">
        <v>131.392</v>
      </c>
    </row>
    <row r="462" spans="2:4" x14ac:dyDescent="0.25">
      <c r="B462" s="892">
        <v>37166</v>
      </c>
      <c r="C462" s="67">
        <v>173</v>
      </c>
      <c r="D462" s="67">
        <v>129.73699999999999</v>
      </c>
    </row>
    <row r="463" spans="2:4" x14ac:dyDescent="0.25">
      <c r="B463" s="892">
        <v>37167</v>
      </c>
      <c r="C463" s="67">
        <v>178.5</v>
      </c>
      <c r="D463" s="67">
        <v>132.303</v>
      </c>
    </row>
    <row r="464" spans="2:4" x14ac:dyDescent="0.25">
      <c r="B464" s="892">
        <v>37168</v>
      </c>
      <c r="C464" s="67">
        <v>180.75</v>
      </c>
      <c r="D464" s="67">
        <v>134.232</v>
      </c>
    </row>
    <row r="465" spans="2:4" x14ac:dyDescent="0.25">
      <c r="B465" s="892">
        <v>37169</v>
      </c>
      <c r="C465" s="67">
        <v>177.7</v>
      </c>
      <c r="D465" s="67">
        <v>132.35300000000001</v>
      </c>
    </row>
    <row r="466" spans="2:4" x14ac:dyDescent="0.25">
      <c r="B466" s="892">
        <v>37172</v>
      </c>
      <c r="C466" s="67">
        <v>183.9</v>
      </c>
      <c r="D466" s="67">
        <v>132.30000000000001</v>
      </c>
    </row>
    <row r="467" spans="2:4" x14ac:dyDescent="0.25">
      <c r="B467" s="892">
        <v>37173</v>
      </c>
      <c r="C467" s="67">
        <v>176.1</v>
      </c>
      <c r="D467" s="67">
        <v>130.30000000000001</v>
      </c>
    </row>
    <row r="468" spans="2:4" x14ac:dyDescent="0.25">
      <c r="B468" s="892">
        <v>37174</v>
      </c>
      <c r="C468" s="67">
        <v>186.3</v>
      </c>
      <c r="D468" s="67">
        <v>127.68300000000001</v>
      </c>
    </row>
    <row r="469" spans="2:4" x14ac:dyDescent="0.25">
      <c r="B469" s="892">
        <v>37175</v>
      </c>
      <c r="C469" s="67">
        <v>191.5</v>
      </c>
      <c r="D469" s="67">
        <v>123.873</v>
      </c>
    </row>
    <row r="470" spans="2:4" x14ac:dyDescent="0.25">
      <c r="B470" s="892">
        <v>37176</v>
      </c>
      <c r="C470" s="67">
        <v>186.15</v>
      </c>
      <c r="D470" s="67">
        <v>125.49</v>
      </c>
    </row>
    <row r="471" spans="2:4" x14ac:dyDescent="0.25">
      <c r="B471" s="892">
        <v>37179</v>
      </c>
      <c r="C471" s="67">
        <v>179.7</v>
      </c>
      <c r="D471" s="67">
        <v>125.879</v>
      </c>
    </row>
    <row r="472" spans="2:4" x14ac:dyDescent="0.25">
      <c r="B472" s="892">
        <v>37180</v>
      </c>
      <c r="C472" s="67">
        <v>182.15</v>
      </c>
      <c r="D472" s="67">
        <v>126.286</v>
      </c>
    </row>
    <row r="473" spans="2:4" x14ac:dyDescent="0.25">
      <c r="B473" s="892">
        <v>37181</v>
      </c>
      <c r="C473" s="67">
        <v>182.35</v>
      </c>
      <c r="D473" s="67">
        <v>124.337</v>
      </c>
    </row>
    <row r="474" spans="2:4" x14ac:dyDescent="0.25">
      <c r="B474" s="892">
        <v>37182</v>
      </c>
      <c r="C474" s="67">
        <v>184.3</v>
      </c>
      <c r="D474" s="67">
        <v>123.02500000000001</v>
      </c>
    </row>
    <row r="475" spans="2:4" x14ac:dyDescent="0.25">
      <c r="B475" s="892">
        <v>37183</v>
      </c>
      <c r="C475" s="67">
        <v>186.3</v>
      </c>
      <c r="D475" s="67">
        <v>126.798</v>
      </c>
    </row>
    <row r="476" spans="2:4" x14ac:dyDescent="0.25">
      <c r="B476" s="892">
        <v>37186</v>
      </c>
      <c r="C476" s="67">
        <v>194.8</v>
      </c>
      <c r="D476" s="67">
        <v>126.91500000000001</v>
      </c>
    </row>
    <row r="477" spans="2:4" x14ac:dyDescent="0.25">
      <c r="B477" s="892">
        <v>37187</v>
      </c>
      <c r="C477" s="67">
        <v>194.7</v>
      </c>
      <c r="D477" s="67">
        <v>125.643</v>
      </c>
    </row>
    <row r="478" spans="2:4" x14ac:dyDescent="0.25">
      <c r="B478" s="892">
        <v>37188</v>
      </c>
      <c r="C478" s="67">
        <v>192.6</v>
      </c>
      <c r="D478" s="67">
        <v>124.38200000000001</v>
      </c>
    </row>
    <row r="479" spans="2:4" x14ac:dyDescent="0.25">
      <c r="B479" s="892">
        <v>37189</v>
      </c>
      <c r="C479" s="67">
        <v>196.85</v>
      </c>
      <c r="D479" s="67">
        <v>122.889</v>
      </c>
    </row>
    <row r="480" spans="2:4" x14ac:dyDescent="0.25">
      <c r="B480" s="892">
        <v>37190</v>
      </c>
      <c r="C480" s="67">
        <v>203.2</v>
      </c>
      <c r="D480" s="67">
        <v>121.756</v>
      </c>
    </row>
    <row r="481" spans="2:4" x14ac:dyDescent="0.25">
      <c r="B481" s="892">
        <v>37193</v>
      </c>
      <c r="C481" s="67">
        <v>198.65</v>
      </c>
      <c r="D481" s="67">
        <v>123.773</v>
      </c>
    </row>
    <row r="482" spans="2:4" x14ac:dyDescent="0.25">
      <c r="B482" s="892">
        <v>37194</v>
      </c>
      <c r="C482" s="67">
        <v>174.5</v>
      </c>
      <c r="D482" s="67">
        <v>128.16300000000001</v>
      </c>
    </row>
    <row r="483" spans="2:4" x14ac:dyDescent="0.25">
      <c r="B483" s="892">
        <v>37195</v>
      </c>
      <c r="C483" s="67">
        <v>175.4</v>
      </c>
      <c r="D483" s="67">
        <v>125.65</v>
      </c>
    </row>
    <row r="484" spans="2:4" x14ac:dyDescent="0.25">
      <c r="B484" s="892">
        <v>37196</v>
      </c>
      <c r="C484" s="67">
        <v>191.3</v>
      </c>
      <c r="D484" s="67">
        <v>117.15</v>
      </c>
    </row>
    <row r="485" spans="2:4" x14ac:dyDescent="0.25">
      <c r="B485" s="892">
        <v>37197</v>
      </c>
      <c r="C485" s="67">
        <v>196.4</v>
      </c>
      <c r="D485" s="67">
        <v>122.985</v>
      </c>
    </row>
    <row r="486" spans="2:4" x14ac:dyDescent="0.25">
      <c r="B486" s="892">
        <v>37200</v>
      </c>
      <c r="C486" s="67">
        <v>195.7</v>
      </c>
      <c r="D486" s="67">
        <v>124.404</v>
      </c>
    </row>
    <row r="487" spans="2:4" x14ac:dyDescent="0.25">
      <c r="B487" s="892">
        <v>37201</v>
      </c>
      <c r="C487" s="67">
        <v>177.45</v>
      </c>
      <c r="D487" s="67">
        <v>128.73699999999999</v>
      </c>
    </row>
    <row r="488" spans="2:4" x14ac:dyDescent="0.25">
      <c r="B488" s="892">
        <v>37202</v>
      </c>
      <c r="C488" s="67">
        <v>186</v>
      </c>
      <c r="D488" s="67">
        <v>130.5</v>
      </c>
    </row>
    <row r="489" spans="2:4" x14ac:dyDescent="0.25">
      <c r="B489" s="892">
        <v>37203</v>
      </c>
      <c r="C489" s="67">
        <v>189.4</v>
      </c>
      <c r="D489" s="67">
        <v>127.998</v>
      </c>
    </row>
    <row r="490" spans="2:4" x14ac:dyDescent="0.25">
      <c r="B490" s="892">
        <v>37204</v>
      </c>
      <c r="C490" s="67">
        <v>178.8</v>
      </c>
      <c r="D490" s="67">
        <v>125.82</v>
      </c>
    </row>
    <row r="491" spans="2:4" x14ac:dyDescent="0.25">
      <c r="B491" s="892">
        <v>37207</v>
      </c>
      <c r="C491" s="67">
        <v>166.5</v>
      </c>
      <c r="D491" s="67">
        <v>128.85300000000001</v>
      </c>
    </row>
    <row r="492" spans="2:4" x14ac:dyDescent="0.25">
      <c r="B492" s="892">
        <v>37208</v>
      </c>
      <c r="C492" s="67">
        <v>157</v>
      </c>
      <c r="D492" s="67">
        <v>127.21</v>
      </c>
    </row>
    <row r="493" spans="2:4" x14ac:dyDescent="0.25">
      <c r="B493" s="892">
        <v>37209</v>
      </c>
      <c r="C493" s="67">
        <v>175.05</v>
      </c>
      <c r="D493" s="67">
        <v>127.196</v>
      </c>
    </row>
    <row r="494" spans="2:4" x14ac:dyDescent="0.25">
      <c r="B494" s="892">
        <v>37210</v>
      </c>
      <c r="C494" s="67">
        <v>193.1</v>
      </c>
      <c r="D494" s="67">
        <v>120.66500000000001</v>
      </c>
    </row>
    <row r="495" spans="2:4" x14ac:dyDescent="0.25">
      <c r="B495" s="892">
        <v>37211</v>
      </c>
      <c r="C495" s="67">
        <v>185.25</v>
      </c>
      <c r="D495" s="67">
        <v>115.057</v>
      </c>
    </row>
    <row r="496" spans="2:4" x14ac:dyDescent="0.25">
      <c r="B496" s="892">
        <v>37214</v>
      </c>
      <c r="C496" s="67">
        <v>179.1</v>
      </c>
      <c r="D496" s="67">
        <v>117.15300000000001</v>
      </c>
    </row>
    <row r="497" spans="2:4" x14ac:dyDescent="0.25">
      <c r="B497" s="892">
        <v>37215</v>
      </c>
      <c r="C497" s="67">
        <v>193.15</v>
      </c>
      <c r="D497" s="67">
        <v>117.947</v>
      </c>
    </row>
    <row r="498" spans="2:4" x14ac:dyDescent="0.25">
      <c r="B498" s="892">
        <v>37216</v>
      </c>
      <c r="C498" s="67">
        <v>181.65</v>
      </c>
      <c r="D498" s="67">
        <v>114.89400000000001</v>
      </c>
    </row>
    <row r="499" spans="2:4" x14ac:dyDescent="0.25">
      <c r="B499" s="892">
        <v>37217</v>
      </c>
      <c r="C499" s="67">
        <v>180.35</v>
      </c>
      <c r="D499" s="67">
        <v>110.289</v>
      </c>
    </row>
    <row r="500" spans="2:4" x14ac:dyDescent="0.25">
      <c r="B500" s="892">
        <v>37218</v>
      </c>
      <c r="C500" s="67">
        <v>199.2</v>
      </c>
      <c r="D500" s="67">
        <v>108.298</v>
      </c>
    </row>
    <row r="501" spans="2:4" x14ac:dyDescent="0.25">
      <c r="B501" s="892">
        <v>37221</v>
      </c>
      <c r="C501" s="67">
        <v>186.15</v>
      </c>
      <c r="D501" s="67">
        <v>109.887</v>
      </c>
    </row>
    <row r="502" spans="2:4" x14ac:dyDescent="0.25">
      <c r="B502" s="892">
        <v>37222</v>
      </c>
      <c r="C502" s="67">
        <v>205.9</v>
      </c>
      <c r="D502" s="67">
        <v>108.04600000000001</v>
      </c>
    </row>
    <row r="503" spans="2:4" x14ac:dyDescent="0.25">
      <c r="B503" s="892">
        <v>37223</v>
      </c>
      <c r="C503" s="67">
        <v>191.45</v>
      </c>
      <c r="D503" s="67">
        <v>112.999</v>
      </c>
    </row>
    <row r="504" spans="2:4" x14ac:dyDescent="0.25">
      <c r="B504" s="892">
        <v>37224</v>
      </c>
      <c r="C504" s="67">
        <v>197.6</v>
      </c>
      <c r="D504" s="67">
        <v>114.46</v>
      </c>
    </row>
    <row r="505" spans="2:4" x14ac:dyDescent="0.25">
      <c r="B505" s="892">
        <v>37225</v>
      </c>
      <c r="C505" s="67">
        <v>188.7</v>
      </c>
      <c r="D505" s="67">
        <v>116.81699999999999</v>
      </c>
    </row>
    <row r="506" spans="2:4" x14ac:dyDescent="0.25">
      <c r="B506" s="892">
        <v>37228</v>
      </c>
      <c r="C506" s="67">
        <v>159.9</v>
      </c>
      <c r="D506" s="67">
        <v>115.29900000000001</v>
      </c>
    </row>
    <row r="507" spans="2:4" x14ac:dyDescent="0.25">
      <c r="B507" s="892">
        <v>37229</v>
      </c>
      <c r="C507" s="67">
        <v>172.5</v>
      </c>
      <c r="D507" s="67">
        <v>111.792</v>
      </c>
    </row>
    <row r="508" spans="2:4" x14ac:dyDescent="0.25">
      <c r="B508" s="892">
        <v>37230</v>
      </c>
      <c r="C508" s="67">
        <v>181.15</v>
      </c>
      <c r="D508" s="67">
        <v>109.699</v>
      </c>
    </row>
    <row r="509" spans="2:4" x14ac:dyDescent="0.25">
      <c r="B509" s="892">
        <v>37231</v>
      </c>
      <c r="C509" s="67">
        <v>211.4</v>
      </c>
      <c r="D509" s="67">
        <v>105.79900000000001</v>
      </c>
    </row>
    <row r="510" spans="2:4" x14ac:dyDescent="0.25">
      <c r="B510" s="892">
        <v>37232</v>
      </c>
      <c r="C510" s="67">
        <v>212.7</v>
      </c>
      <c r="D510" s="67">
        <v>115.941</v>
      </c>
    </row>
    <row r="511" spans="2:4" x14ac:dyDescent="0.25">
      <c r="B511" s="892">
        <v>37235</v>
      </c>
      <c r="C511" s="67">
        <v>208</v>
      </c>
      <c r="D511" s="67">
        <v>118.053</v>
      </c>
    </row>
    <row r="512" spans="2:4" x14ac:dyDescent="0.25">
      <c r="B512" s="892">
        <v>37236</v>
      </c>
      <c r="C512" s="67">
        <v>196.8</v>
      </c>
      <c r="D512" s="67">
        <v>117.65300000000001</v>
      </c>
    </row>
    <row r="513" spans="2:4" x14ac:dyDescent="0.25">
      <c r="B513" s="892">
        <v>37237</v>
      </c>
      <c r="C513" s="67">
        <v>192</v>
      </c>
      <c r="D513" s="67">
        <v>120.21599999999999</v>
      </c>
    </row>
    <row r="514" spans="2:4" x14ac:dyDescent="0.25">
      <c r="B514" s="892">
        <v>37238</v>
      </c>
      <c r="C514" s="67">
        <v>205.1</v>
      </c>
      <c r="D514" s="67">
        <v>120.11199999999999</v>
      </c>
    </row>
    <row r="515" spans="2:4" x14ac:dyDescent="0.25">
      <c r="B515" s="892">
        <v>37239</v>
      </c>
      <c r="C515" s="67">
        <v>209.9</v>
      </c>
      <c r="D515" s="67">
        <v>117.401</v>
      </c>
    </row>
    <row r="516" spans="2:4" x14ac:dyDescent="0.25">
      <c r="B516" s="892">
        <v>37242</v>
      </c>
      <c r="C516" s="67">
        <v>205.1</v>
      </c>
      <c r="D516" s="67">
        <v>117.669</v>
      </c>
    </row>
    <row r="517" spans="2:4" x14ac:dyDescent="0.25">
      <c r="B517" s="892">
        <v>37243</v>
      </c>
      <c r="C517" s="67">
        <v>197.65</v>
      </c>
      <c r="D517" s="67">
        <v>124.59</v>
      </c>
    </row>
    <row r="518" spans="2:4" x14ac:dyDescent="0.25">
      <c r="B518" s="892">
        <v>37244</v>
      </c>
      <c r="C518" s="67">
        <v>190.05</v>
      </c>
      <c r="D518" s="67">
        <v>123.795</v>
      </c>
    </row>
    <row r="519" spans="2:4" x14ac:dyDescent="0.25">
      <c r="B519" s="892">
        <v>37245</v>
      </c>
      <c r="C519" s="67">
        <v>192.9</v>
      </c>
      <c r="D519" s="67">
        <v>125.949</v>
      </c>
    </row>
    <row r="520" spans="2:4" x14ac:dyDescent="0.25">
      <c r="B520" s="892">
        <v>37246</v>
      </c>
      <c r="C520" s="67">
        <v>198.95</v>
      </c>
      <c r="D520" s="67">
        <v>128.113</v>
      </c>
    </row>
    <row r="521" spans="2:4" x14ac:dyDescent="0.25">
      <c r="B521" s="892">
        <v>37249</v>
      </c>
      <c r="C521" s="67">
        <v>190.45</v>
      </c>
      <c r="D521" s="67">
        <v>126.82599999999999</v>
      </c>
    </row>
    <row r="522" spans="2:4" x14ac:dyDescent="0.25">
      <c r="B522" s="892">
        <v>37250</v>
      </c>
      <c r="C522" s="67">
        <v>212.8</v>
      </c>
      <c r="D522" s="67">
        <v>127.152</v>
      </c>
    </row>
    <row r="523" spans="2:4" x14ac:dyDescent="0.25">
      <c r="B523" s="892">
        <v>37251</v>
      </c>
      <c r="C523" s="67">
        <v>190.85</v>
      </c>
      <c r="D523" s="67">
        <v>127.14100000000001</v>
      </c>
    </row>
    <row r="524" spans="2:4" x14ac:dyDescent="0.25">
      <c r="B524" s="892">
        <v>37252</v>
      </c>
      <c r="C524" s="67">
        <v>208.7</v>
      </c>
      <c r="D524" s="67">
        <v>129.18899999999999</v>
      </c>
    </row>
    <row r="525" spans="2:4" x14ac:dyDescent="0.25">
      <c r="B525" s="892">
        <v>37253</v>
      </c>
      <c r="C525" s="67">
        <v>200.1</v>
      </c>
      <c r="D525" s="67">
        <v>135.17599999999999</v>
      </c>
    </row>
    <row r="526" spans="2:4" x14ac:dyDescent="0.25">
      <c r="B526" s="892">
        <v>37256</v>
      </c>
      <c r="C526" s="67">
        <v>182.7</v>
      </c>
      <c r="D526" s="67">
        <v>134.85499999999999</v>
      </c>
    </row>
    <row r="527" spans="2:4" x14ac:dyDescent="0.25">
      <c r="B527" s="892">
        <v>37257</v>
      </c>
      <c r="C527" s="67">
        <v>198.75</v>
      </c>
      <c r="D527" s="67">
        <v>135.506</v>
      </c>
    </row>
    <row r="528" spans="2:4" x14ac:dyDescent="0.25">
      <c r="B528" s="892">
        <v>37258</v>
      </c>
      <c r="C528" s="67">
        <v>195.6</v>
      </c>
      <c r="D528" s="67">
        <v>133.68799999999999</v>
      </c>
    </row>
    <row r="529" spans="2:4" x14ac:dyDescent="0.25">
      <c r="B529" s="892">
        <v>37259</v>
      </c>
      <c r="C529" s="67">
        <v>207.9</v>
      </c>
      <c r="D529" s="67">
        <v>132.57900000000001</v>
      </c>
    </row>
    <row r="530" spans="2:4" x14ac:dyDescent="0.25">
      <c r="B530" s="892">
        <v>37260</v>
      </c>
      <c r="C530" s="67">
        <v>199.2</v>
      </c>
      <c r="D530" s="67">
        <v>129.767</v>
      </c>
    </row>
    <row r="531" spans="2:4" x14ac:dyDescent="0.25">
      <c r="B531" s="892">
        <v>37263</v>
      </c>
      <c r="C531" s="67">
        <v>208.9</v>
      </c>
      <c r="D531" s="67">
        <v>124.503</v>
      </c>
    </row>
    <row r="532" spans="2:4" x14ac:dyDescent="0.25">
      <c r="B532" s="892">
        <v>37264</v>
      </c>
      <c r="C532" s="67">
        <v>211.8</v>
      </c>
      <c r="D532" s="67">
        <v>124.35299999999999</v>
      </c>
    </row>
    <row r="533" spans="2:4" x14ac:dyDescent="0.25">
      <c r="B533" s="892">
        <v>37265</v>
      </c>
      <c r="C533" s="67">
        <v>225.2</v>
      </c>
      <c r="D533" s="67">
        <v>118.735</v>
      </c>
    </row>
    <row r="534" spans="2:4" x14ac:dyDescent="0.25">
      <c r="B534" s="892">
        <v>37266</v>
      </c>
      <c r="C534" s="67">
        <v>209.1</v>
      </c>
      <c r="D534" s="67">
        <v>117.063</v>
      </c>
    </row>
    <row r="535" spans="2:4" x14ac:dyDescent="0.25">
      <c r="B535" s="892">
        <v>37267</v>
      </c>
      <c r="C535" s="67">
        <v>211</v>
      </c>
      <c r="D535" s="67">
        <v>110.67700000000001</v>
      </c>
    </row>
    <row r="536" spans="2:4" x14ac:dyDescent="0.25">
      <c r="B536" s="892">
        <v>37270</v>
      </c>
      <c r="C536" s="67">
        <v>204.5</v>
      </c>
      <c r="D536" s="67">
        <v>111.791</v>
      </c>
    </row>
    <row r="537" spans="2:4" x14ac:dyDescent="0.25">
      <c r="B537" s="892">
        <v>37271</v>
      </c>
      <c r="C537" s="67">
        <v>194.2</v>
      </c>
      <c r="D537" s="67">
        <v>108.003</v>
      </c>
    </row>
    <row r="538" spans="2:4" x14ac:dyDescent="0.25">
      <c r="B538" s="892">
        <v>37272</v>
      </c>
      <c r="C538" s="67">
        <v>198.9</v>
      </c>
      <c r="D538" s="67">
        <v>109.988</v>
      </c>
    </row>
    <row r="539" spans="2:4" x14ac:dyDescent="0.25">
      <c r="B539" s="892">
        <v>37273</v>
      </c>
      <c r="C539" s="67">
        <v>201.65</v>
      </c>
      <c r="D539" s="67">
        <v>110.474</v>
      </c>
    </row>
    <row r="540" spans="2:4" x14ac:dyDescent="0.25">
      <c r="B540" s="892">
        <v>37274</v>
      </c>
      <c r="C540" s="67">
        <v>196.5</v>
      </c>
      <c r="D540" s="67">
        <v>112.187</v>
      </c>
    </row>
    <row r="541" spans="2:4" x14ac:dyDescent="0.25">
      <c r="B541" s="892">
        <v>37277</v>
      </c>
      <c r="C541" s="67">
        <v>190.85</v>
      </c>
      <c r="D541" s="67">
        <v>110.572</v>
      </c>
    </row>
    <row r="542" spans="2:4" x14ac:dyDescent="0.25">
      <c r="B542" s="892">
        <v>37278</v>
      </c>
      <c r="C542" s="67">
        <v>188.7</v>
      </c>
      <c r="D542" s="67">
        <v>105.66200000000001</v>
      </c>
    </row>
    <row r="543" spans="2:4" x14ac:dyDescent="0.25">
      <c r="B543" s="892">
        <v>37279</v>
      </c>
      <c r="C543" s="67">
        <v>182.5</v>
      </c>
      <c r="D543" s="67">
        <v>102.877</v>
      </c>
    </row>
    <row r="544" spans="2:4" x14ac:dyDescent="0.25">
      <c r="B544" s="892">
        <v>37280</v>
      </c>
      <c r="C544" s="67">
        <v>189.55</v>
      </c>
      <c r="D544" s="67">
        <v>99.497</v>
      </c>
    </row>
    <row r="545" spans="2:4" x14ac:dyDescent="0.25">
      <c r="B545" s="892">
        <v>37281</v>
      </c>
      <c r="C545" s="67">
        <v>208.5</v>
      </c>
      <c r="D545" s="67">
        <v>101.40900000000001</v>
      </c>
    </row>
    <row r="546" spans="2:4" x14ac:dyDescent="0.25">
      <c r="B546" s="892">
        <v>37284</v>
      </c>
      <c r="C546" s="67">
        <v>184.9</v>
      </c>
      <c r="D546" s="67">
        <v>100.354</v>
      </c>
    </row>
    <row r="547" spans="2:4" x14ac:dyDescent="0.25">
      <c r="B547" s="892">
        <v>37285</v>
      </c>
      <c r="C547" s="67">
        <v>185.5</v>
      </c>
      <c r="D547" s="67">
        <v>104.492</v>
      </c>
    </row>
    <row r="548" spans="2:4" x14ac:dyDescent="0.25">
      <c r="B548" s="892">
        <v>37286</v>
      </c>
      <c r="C548" s="67">
        <v>196.4</v>
      </c>
      <c r="D548" s="67">
        <v>103.613</v>
      </c>
    </row>
    <row r="549" spans="2:4" x14ac:dyDescent="0.25">
      <c r="B549" s="892">
        <v>37287</v>
      </c>
      <c r="C549" s="67">
        <v>200.55</v>
      </c>
      <c r="D549" s="67">
        <v>100.28700000000001</v>
      </c>
    </row>
    <row r="550" spans="2:4" x14ac:dyDescent="0.25">
      <c r="B550" s="892">
        <v>37288</v>
      </c>
      <c r="C550" s="67">
        <v>192.3</v>
      </c>
      <c r="D550" s="67">
        <v>99.597999999999999</v>
      </c>
    </row>
    <row r="551" spans="2:4" x14ac:dyDescent="0.25">
      <c r="B551" s="892">
        <v>37291</v>
      </c>
      <c r="C551" s="67">
        <v>193.9</v>
      </c>
      <c r="D551" s="67">
        <v>102.443</v>
      </c>
    </row>
    <row r="552" spans="2:4" x14ac:dyDescent="0.25">
      <c r="B552" s="892">
        <v>37292</v>
      </c>
      <c r="C552" s="67">
        <v>196.8</v>
      </c>
      <c r="D552" s="67">
        <v>103.57899999999999</v>
      </c>
    </row>
    <row r="553" spans="2:4" x14ac:dyDescent="0.25">
      <c r="B553" s="892">
        <v>37293</v>
      </c>
      <c r="C553" s="67">
        <v>203.4</v>
      </c>
      <c r="D553" s="67">
        <v>107.703</v>
      </c>
    </row>
    <row r="554" spans="2:4" x14ac:dyDescent="0.25">
      <c r="B554" s="892">
        <v>37294</v>
      </c>
      <c r="C554" s="67">
        <v>194.1</v>
      </c>
      <c r="D554" s="67">
        <v>107.178</v>
      </c>
    </row>
    <row r="555" spans="2:4" x14ac:dyDescent="0.25">
      <c r="B555" s="892">
        <v>37295</v>
      </c>
      <c r="C555" s="67">
        <v>189.5</v>
      </c>
      <c r="D555" s="67">
        <v>108.524</v>
      </c>
    </row>
    <row r="556" spans="2:4" x14ac:dyDescent="0.25">
      <c r="B556" s="892">
        <v>37298</v>
      </c>
      <c r="C556" s="67">
        <v>193.8</v>
      </c>
      <c r="D556" s="67">
        <v>109.06399999999999</v>
      </c>
    </row>
    <row r="557" spans="2:4" x14ac:dyDescent="0.25">
      <c r="B557" s="892">
        <v>37299</v>
      </c>
      <c r="C557" s="67">
        <v>195</v>
      </c>
      <c r="D557" s="67">
        <v>111.438</v>
      </c>
    </row>
    <row r="558" spans="2:4" x14ac:dyDescent="0.25">
      <c r="B558" s="892">
        <v>37300</v>
      </c>
      <c r="C558" s="67">
        <v>200.15</v>
      </c>
      <c r="D558" s="67">
        <v>107.256</v>
      </c>
    </row>
    <row r="559" spans="2:4" x14ac:dyDescent="0.25">
      <c r="B559" s="892">
        <v>37301</v>
      </c>
      <c r="C559" s="67">
        <v>193</v>
      </c>
      <c r="D559" s="67">
        <v>106.999</v>
      </c>
    </row>
    <row r="560" spans="2:4" x14ac:dyDescent="0.25">
      <c r="B560" s="892">
        <v>37302</v>
      </c>
      <c r="C560" s="67">
        <v>192.6</v>
      </c>
      <c r="D560" s="67">
        <v>108.55200000000001</v>
      </c>
    </row>
    <row r="561" spans="2:4" x14ac:dyDescent="0.25">
      <c r="B561" s="892">
        <v>37305</v>
      </c>
      <c r="C561" s="67">
        <v>190.3</v>
      </c>
      <c r="D561" s="67">
        <v>108.71899999999999</v>
      </c>
    </row>
    <row r="562" spans="2:4" x14ac:dyDescent="0.25">
      <c r="B562" s="892">
        <v>37306</v>
      </c>
      <c r="C562" s="67">
        <v>196.05</v>
      </c>
      <c r="D562" s="67">
        <v>108.771</v>
      </c>
    </row>
    <row r="563" spans="2:4" x14ac:dyDescent="0.25">
      <c r="B563" s="892">
        <v>37307</v>
      </c>
      <c r="C563" s="67">
        <v>190.8</v>
      </c>
      <c r="D563" s="67">
        <v>108.199</v>
      </c>
    </row>
    <row r="564" spans="2:4" x14ac:dyDescent="0.25">
      <c r="B564" s="892">
        <v>37308</v>
      </c>
      <c r="C564" s="67">
        <v>186.1</v>
      </c>
      <c r="D564" s="67">
        <v>109.25</v>
      </c>
    </row>
    <row r="565" spans="2:4" x14ac:dyDescent="0.25">
      <c r="B565" s="892">
        <v>37309</v>
      </c>
      <c r="C565" s="67">
        <v>182.05</v>
      </c>
      <c r="D565" s="67">
        <v>109.48099999999999</v>
      </c>
    </row>
    <row r="566" spans="2:4" x14ac:dyDescent="0.25">
      <c r="B566" s="892">
        <v>37312</v>
      </c>
      <c r="C566" s="67">
        <v>200.8</v>
      </c>
      <c r="D566" s="67">
        <v>110.756</v>
      </c>
    </row>
    <row r="567" spans="2:4" x14ac:dyDescent="0.25">
      <c r="B567" s="892">
        <v>37313</v>
      </c>
      <c r="C567" s="67">
        <v>177.2</v>
      </c>
      <c r="D567" s="67">
        <v>109.44799999999999</v>
      </c>
    </row>
    <row r="568" spans="2:4" x14ac:dyDescent="0.25">
      <c r="B568" s="892">
        <v>37314</v>
      </c>
      <c r="C568" s="67">
        <v>169.3</v>
      </c>
      <c r="D568" s="67">
        <v>109.176</v>
      </c>
    </row>
    <row r="569" spans="2:4" x14ac:dyDescent="0.25">
      <c r="B569" s="892">
        <v>37315</v>
      </c>
      <c r="C569" s="67">
        <v>178.1</v>
      </c>
      <c r="D569" s="67">
        <v>109.21899999999999</v>
      </c>
    </row>
    <row r="570" spans="2:4" x14ac:dyDescent="0.25">
      <c r="B570" s="892">
        <v>37316</v>
      </c>
      <c r="C570" s="67">
        <v>179.85</v>
      </c>
      <c r="D570" s="67">
        <v>110.727</v>
      </c>
    </row>
    <row r="571" spans="2:4" x14ac:dyDescent="0.25">
      <c r="B571" s="892">
        <v>37319</v>
      </c>
      <c r="C571" s="67">
        <v>177.55</v>
      </c>
      <c r="D571" s="67">
        <v>108.965</v>
      </c>
    </row>
    <row r="572" spans="2:4" x14ac:dyDescent="0.25">
      <c r="B572" s="892">
        <v>37320</v>
      </c>
      <c r="C572" s="67">
        <v>162.80000000000001</v>
      </c>
      <c r="D572" s="67">
        <v>111.32599999999999</v>
      </c>
    </row>
    <row r="573" spans="2:4" x14ac:dyDescent="0.25">
      <c r="B573" s="892">
        <v>37321</v>
      </c>
      <c r="C573" s="67">
        <v>166.8</v>
      </c>
      <c r="D573" s="67">
        <v>116.745</v>
      </c>
    </row>
    <row r="574" spans="2:4" x14ac:dyDescent="0.25">
      <c r="B574" s="892">
        <v>37322</v>
      </c>
      <c r="C574" s="67">
        <v>177.4</v>
      </c>
      <c r="D574" s="67">
        <v>110.767</v>
      </c>
    </row>
    <row r="575" spans="2:4" x14ac:dyDescent="0.25">
      <c r="B575" s="892">
        <v>37323</v>
      </c>
      <c r="C575" s="67">
        <v>178.55</v>
      </c>
      <c r="D575" s="67">
        <v>105.896</v>
      </c>
    </row>
    <row r="576" spans="2:4" x14ac:dyDescent="0.25">
      <c r="B576" s="892">
        <v>37326</v>
      </c>
      <c r="C576" s="67">
        <v>184.95</v>
      </c>
      <c r="D576" s="67">
        <v>106.172</v>
      </c>
    </row>
    <row r="577" spans="2:4" x14ac:dyDescent="0.25">
      <c r="B577" s="892">
        <v>37327</v>
      </c>
      <c r="C577" s="67">
        <v>168.4</v>
      </c>
      <c r="D577" s="67">
        <v>108.60299999999999</v>
      </c>
    </row>
    <row r="578" spans="2:4" x14ac:dyDescent="0.25">
      <c r="B578" s="892">
        <v>37328</v>
      </c>
      <c r="C578" s="67">
        <v>182.85</v>
      </c>
      <c r="D578" s="67">
        <v>109.27200000000001</v>
      </c>
    </row>
    <row r="579" spans="2:4" x14ac:dyDescent="0.25">
      <c r="B579" s="892">
        <v>37329</v>
      </c>
      <c r="C579" s="67">
        <v>173.7</v>
      </c>
      <c r="D579" s="67">
        <v>100.637</v>
      </c>
    </row>
    <row r="580" spans="2:4" x14ac:dyDescent="0.25">
      <c r="B580" s="892">
        <v>37330</v>
      </c>
      <c r="C580" s="67">
        <v>176</v>
      </c>
      <c r="D580" s="67">
        <v>97.692999999999998</v>
      </c>
    </row>
    <row r="581" spans="2:4" x14ac:dyDescent="0.25">
      <c r="B581" s="892">
        <v>37333</v>
      </c>
      <c r="C581" s="67">
        <v>161</v>
      </c>
      <c r="D581" s="67">
        <v>96.775999999999996</v>
      </c>
    </row>
    <row r="582" spans="2:4" x14ac:dyDescent="0.25">
      <c r="B582" s="892">
        <v>37334</v>
      </c>
      <c r="C582" s="67">
        <v>175.45</v>
      </c>
      <c r="D582" s="67">
        <v>95.608000000000004</v>
      </c>
    </row>
    <row r="583" spans="2:4" x14ac:dyDescent="0.25">
      <c r="B583" s="892">
        <v>37335</v>
      </c>
      <c r="C583" s="67">
        <v>166</v>
      </c>
      <c r="D583" s="67">
        <v>95.850999999999999</v>
      </c>
    </row>
    <row r="584" spans="2:4" x14ac:dyDescent="0.25">
      <c r="B584" s="892">
        <v>37336</v>
      </c>
      <c r="C584" s="67">
        <v>168.9</v>
      </c>
      <c r="D584" s="67">
        <v>93.531999999999996</v>
      </c>
    </row>
    <row r="585" spans="2:4" x14ac:dyDescent="0.25">
      <c r="B585" s="892">
        <v>37337</v>
      </c>
      <c r="C585" s="67">
        <v>177.8</v>
      </c>
      <c r="D585" s="67">
        <v>93.763999999999996</v>
      </c>
    </row>
    <row r="586" spans="2:4" x14ac:dyDescent="0.25">
      <c r="B586" s="892">
        <v>37340</v>
      </c>
      <c r="C586" s="67">
        <v>176.35</v>
      </c>
      <c r="D586" s="67">
        <v>92.617000000000004</v>
      </c>
    </row>
    <row r="587" spans="2:4" x14ac:dyDescent="0.25">
      <c r="B587" s="892">
        <v>37341</v>
      </c>
      <c r="C587" s="67">
        <v>161.4</v>
      </c>
      <c r="D587" s="67">
        <v>91.965999999999994</v>
      </c>
    </row>
    <row r="588" spans="2:4" x14ac:dyDescent="0.25">
      <c r="B588" s="892">
        <v>37342</v>
      </c>
      <c r="C588" s="67">
        <v>168.9</v>
      </c>
      <c r="D588" s="67">
        <v>92.790999999999997</v>
      </c>
    </row>
    <row r="589" spans="2:4" x14ac:dyDescent="0.25">
      <c r="B589" s="892">
        <v>37343</v>
      </c>
      <c r="C589" s="67">
        <v>168.5</v>
      </c>
      <c r="D589" s="67">
        <v>92.978999999999999</v>
      </c>
    </row>
    <row r="590" spans="2:4" x14ac:dyDescent="0.25">
      <c r="B590" s="892">
        <v>37344</v>
      </c>
      <c r="C590" s="67">
        <v>181.35</v>
      </c>
      <c r="D590" s="67">
        <v>92.067999999999998</v>
      </c>
    </row>
    <row r="591" spans="2:4" x14ac:dyDescent="0.25">
      <c r="B591" s="892">
        <v>37347</v>
      </c>
      <c r="C591" s="67">
        <v>181.05</v>
      </c>
      <c r="D591" s="67">
        <v>92.307000000000002</v>
      </c>
    </row>
    <row r="592" spans="2:4" x14ac:dyDescent="0.25">
      <c r="B592" s="892">
        <v>37348</v>
      </c>
      <c r="C592" s="67">
        <v>173.95</v>
      </c>
      <c r="D592" s="67">
        <v>93.82</v>
      </c>
    </row>
    <row r="593" spans="2:4" x14ac:dyDescent="0.25">
      <c r="B593" s="892">
        <v>37349</v>
      </c>
      <c r="C593" s="67">
        <v>178.6</v>
      </c>
      <c r="D593" s="67">
        <v>94.727000000000004</v>
      </c>
    </row>
    <row r="594" spans="2:4" x14ac:dyDescent="0.25">
      <c r="B594" s="892">
        <v>37350</v>
      </c>
      <c r="C594" s="67">
        <v>169.3</v>
      </c>
      <c r="D594" s="67">
        <v>94.180999999999997</v>
      </c>
    </row>
    <row r="595" spans="2:4" x14ac:dyDescent="0.25">
      <c r="B595" s="892">
        <v>37351</v>
      </c>
      <c r="C595" s="67">
        <v>183.15</v>
      </c>
      <c r="D595" s="67">
        <v>96.23</v>
      </c>
    </row>
    <row r="596" spans="2:4" x14ac:dyDescent="0.25">
      <c r="B596" s="892">
        <v>37354</v>
      </c>
      <c r="C596" s="67">
        <v>175.5</v>
      </c>
      <c r="D596" s="67">
        <v>100.88500000000001</v>
      </c>
    </row>
    <row r="597" spans="2:4" x14ac:dyDescent="0.25">
      <c r="B597" s="892">
        <v>37355</v>
      </c>
      <c r="C597" s="67">
        <v>181.15</v>
      </c>
      <c r="D597" s="67">
        <v>101.20099999999999</v>
      </c>
    </row>
    <row r="598" spans="2:4" x14ac:dyDescent="0.25">
      <c r="B598" s="892">
        <v>37356</v>
      </c>
      <c r="C598" s="67">
        <v>184.3</v>
      </c>
      <c r="D598" s="67">
        <v>101.85599999999999</v>
      </c>
    </row>
    <row r="599" spans="2:4" x14ac:dyDescent="0.25">
      <c r="B599" s="892">
        <v>37357</v>
      </c>
      <c r="C599" s="67">
        <v>181.85</v>
      </c>
      <c r="D599" s="67">
        <v>99.256</v>
      </c>
    </row>
    <row r="600" spans="2:4" x14ac:dyDescent="0.25">
      <c r="B600" s="892">
        <v>37358</v>
      </c>
      <c r="C600" s="67">
        <v>175.95</v>
      </c>
      <c r="D600" s="67">
        <v>100.837</v>
      </c>
    </row>
    <row r="601" spans="2:4" x14ac:dyDescent="0.25">
      <c r="B601" s="892">
        <v>37361</v>
      </c>
      <c r="C601" s="67">
        <v>183.05</v>
      </c>
      <c r="D601" s="67">
        <v>101.235</v>
      </c>
    </row>
    <row r="602" spans="2:4" x14ac:dyDescent="0.25">
      <c r="B602" s="892">
        <v>37362</v>
      </c>
      <c r="C602" s="67">
        <v>192.25</v>
      </c>
      <c r="D602" s="67">
        <v>99.817999999999998</v>
      </c>
    </row>
    <row r="603" spans="2:4" x14ac:dyDescent="0.25">
      <c r="B603" s="892">
        <v>37363</v>
      </c>
      <c r="C603" s="67">
        <v>188</v>
      </c>
      <c r="D603" s="67">
        <v>103.52800000000001</v>
      </c>
    </row>
    <row r="604" spans="2:4" x14ac:dyDescent="0.25">
      <c r="B604" s="892">
        <v>37364</v>
      </c>
      <c r="C604" s="67">
        <v>188.9</v>
      </c>
      <c r="D604" s="67">
        <v>106.047</v>
      </c>
    </row>
    <row r="605" spans="2:4" x14ac:dyDescent="0.25">
      <c r="B605" s="892">
        <v>37365</v>
      </c>
      <c r="C605" s="67">
        <v>185.2</v>
      </c>
      <c r="D605" s="67">
        <v>104.181</v>
      </c>
    </row>
    <row r="606" spans="2:4" x14ac:dyDescent="0.25">
      <c r="B606" s="892">
        <v>37368</v>
      </c>
      <c r="C606" s="67">
        <v>193</v>
      </c>
      <c r="D606" s="67">
        <v>104.95</v>
      </c>
    </row>
    <row r="607" spans="2:4" x14ac:dyDescent="0.25">
      <c r="B607" s="892">
        <v>37369</v>
      </c>
      <c r="C607" s="67">
        <v>184</v>
      </c>
      <c r="D607" s="67">
        <v>105.59</v>
      </c>
    </row>
    <row r="608" spans="2:4" x14ac:dyDescent="0.25">
      <c r="B608" s="892">
        <v>37370</v>
      </c>
      <c r="C608" s="67">
        <v>188.7</v>
      </c>
      <c r="D608" s="67">
        <v>104.545</v>
      </c>
    </row>
    <row r="609" spans="2:4" x14ac:dyDescent="0.25">
      <c r="B609" s="892">
        <v>37371</v>
      </c>
      <c r="C609" s="67">
        <v>179.9</v>
      </c>
      <c r="D609" s="67">
        <v>106.789</v>
      </c>
    </row>
    <row r="610" spans="2:4" x14ac:dyDescent="0.25">
      <c r="B610" s="892">
        <v>37372</v>
      </c>
      <c r="C610" s="67">
        <v>189.8</v>
      </c>
      <c r="D610" s="67">
        <v>106.05200000000001</v>
      </c>
    </row>
    <row r="611" spans="2:4" x14ac:dyDescent="0.25">
      <c r="B611" s="892">
        <v>37375</v>
      </c>
      <c r="C611" s="67">
        <v>189.5</v>
      </c>
      <c r="D611" s="67">
        <v>106.62</v>
      </c>
    </row>
    <row r="612" spans="2:4" x14ac:dyDescent="0.25">
      <c r="B612" s="892">
        <v>37376</v>
      </c>
      <c r="C612" s="67">
        <v>184.4</v>
      </c>
      <c r="D612" s="67">
        <v>105.16800000000001</v>
      </c>
    </row>
    <row r="613" spans="2:4" x14ac:dyDescent="0.25">
      <c r="B613" s="892">
        <v>37377</v>
      </c>
      <c r="C613" s="67">
        <v>194.5</v>
      </c>
      <c r="D613" s="67">
        <v>105.538</v>
      </c>
    </row>
    <row r="614" spans="2:4" x14ac:dyDescent="0.25">
      <c r="B614" s="892">
        <v>37378</v>
      </c>
      <c r="C614" s="67">
        <v>191.5</v>
      </c>
      <c r="D614" s="67">
        <v>102.77</v>
      </c>
    </row>
    <row r="615" spans="2:4" x14ac:dyDescent="0.25">
      <c r="B615" s="892">
        <v>37379</v>
      </c>
      <c r="C615" s="67">
        <v>195</v>
      </c>
      <c r="D615" s="67">
        <v>101.59</v>
      </c>
    </row>
    <row r="616" spans="2:4" x14ac:dyDescent="0.25">
      <c r="B616" s="892">
        <v>37382</v>
      </c>
      <c r="C616" s="67">
        <v>174.3</v>
      </c>
      <c r="D616" s="67">
        <v>101.161</v>
      </c>
    </row>
    <row r="617" spans="2:4" x14ac:dyDescent="0.25">
      <c r="B617" s="892">
        <v>37383</v>
      </c>
      <c r="C617" s="67">
        <v>198.75</v>
      </c>
      <c r="D617" s="67">
        <v>102.004</v>
      </c>
    </row>
    <row r="618" spans="2:4" x14ac:dyDescent="0.25">
      <c r="B618" s="892">
        <v>37384</v>
      </c>
      <c r="C618" s="67">
        <v>200</v>
      </c>
      <c r="D618" s="67">
        <v>101.69199999999999</v>
      </c>
    </row>
    <row r="619" spans="2:4" x14ac:dyDescent="0.25">
      <c r="B619" s="892">
        <v>37385</v>
      </c>
      <c r="C619" s="67">
        <v>186.4</v>
      </c>
      <c r="D619" s="67">
        <v>101.45399999999999</v>
      </c>
    </row>
    <row r="620" spans="2:4" x14ac:dyDescent="0.25">
      <c r="B620" s="892">
        <v>37386</v>
      </c>
      <c r="C620" s="67">
        <v>186.9</v>
      </c>
      <c r="D620" s="67">
        <v>99.034999999999997</v>
      </c>
    </row>
    <row r="621" spans="2:4" x14ac:dyDescent="0.25">
      <c r="B621" s="892">
        <v>37389</v>
      </c>
      <c r="C621" s="67">
        <v>196.55</v>
      </c>
      <c r="D621" s="67">
        <v>96.597999999999999</v>
      </c>
    </row>
    <row r="622" spans="2:4" x14ac:dyDescent="0.25">
      <c r="B622" s="892">
        <v>37390</v>
      </c>
      <c r="C622" s="67">
        <v>200.05</v>
      </c>
      <c r="D622" s="67">
        <v>93.83</v>
      </c>
    </row>
    <row r="623" spans="2:4" x14ac:dyDescent="0.25">
      <c r="B623" s="892">
        <v>37391</v>
      </c>
      <c r="C623" s="67">
        <v>179.9</v>
      </c>
      <c r="D623" s="67">
        <v>92.146000000000001</v>
      </c>
    </row>
    <row r="624" spans="2:4" x14ac:dyDescent="0.25">
      <c r="B624" s="892">
        <v>37392</v>
      </c>
      <c r="C624" s="67">
        <v>195.8</v>
      </c>
      <c r="D624" s="67">
        <v>92.838999999999999</v>
      </c>
    </row>
    <row r="625" spans="2:4" x14ac:dyDescent="0.25">
      <c r="B625" s="892">
        <v>37393</v>
      </c>
      <c r="C625" s="67">
        <v>197.2</v>
      </c>
      <c r="D625" s="67">
        <v>90.712000000000003</v>
      </c>
    </row>
    <row r="626" spans="2:4" x14ac:dyDescent="0.25">
      <c r="B626" s="892">
        <v>37396</v>
      </c>
      <c r="C626" s="67">
        <v>196.45</v>
      </c>
      <c r="D626" s="67">
        <v>88.534999999999997</v>
      </c>
    </row>
    <row r="627" spans="2:4" x14ac:dyDescent="0.25">
      <c r="B627" s="892">
        <v>37397</v>
      </c>
      <c r="C627" s="67">
        <v>188.8</v>
      </c>
      <c r="D627" s="67">
        <v>92.783000000000001</v>
      </c>
    </row>
    <row r="628" spans="2:4" x14ac:dyDescent="0.25">
      <c r="B628" s="892">
        <v>37398</v>
      </c>
      <c r="C628" s="67">
        <v>192.35</v>
      </c>
      <c r="D628" s="67">
        <v>94.569000000000003</v>
      </c>
    </row>
    <row r="629" spans="2:4" x14ac:dyDescent="0.25">
      <c r="B629" s="892">
        <v>37399</v>
      </c>
      <c r="C629" s="67">
        <v>191.9</v>
      </c>
      <c r="D629" s="67">
        <v>93.442999999999998</v>
      </c>
    </row>
    <row r="630" spans="2:4" x14ac:dyDescent="0.25">
      <c r="B630" s="892">
        <v>37400</v>
      </c>
      <c r="C630" s="67">
        <v>189.5</v>
      </c>
      <c r="D630" s="67">
        <v>93.912999999999997</v>
      </c>
    </row>
    <row r="631" spans="2:4" x14ac:dyDescent="0.25">
      <c r="B631" s="892">
        <v>37403</v>
      </c>
      <c r="C631" s="67">
        <v>198</v>
      </c>
      <c r="D631" s="67">
        <v>93.338999999999999</v>
      </c>
    </row>
    <row r="632" spans="2:4" x14ac:dyDescent="0.25">
      <c r="B632" s="892">
        <v>37404</v>
      </c>
      <c r="C632" s="67">
        <v>191.45</v>
      </c>
      <c r="D632" s="67">
        <v>91.174999999999997</v>
      </c>
    </row>
    <row r="633" spans="2:4" x14ac:dyDescent="0.25">
      <c r="B633" s="892">
        <v>37405</v>
      </c>
      <c r="C633" s="67">
        <v>182.5</v>
      </c>
      <c r="D633" s="67">
        <v>92.921000000000006</v>
      </c>
    </row>
    <row r="634" spans="2:4" x14ac:dyDescent="0.25">
      <c r="B634" s="892">
        <v>37406</v>
      </c>
      <c r="C634" s="67">
        <v>191.35</v>
      </c>
      <c r="D634" s="67">
        <v>94.451999999999998</v>
      </c>
    </row>
    <row r="635" spans="2:4" x14ac:dyDescent="0.25">
      <c r="B635" s="892">
        <v>37407</v>
      </c>
      <c r="C635" s="67">
        <v>185.95</v>
      </c>
      <c r="D635" s="67">
        <v>92.171999999999997</v>
      </c>
    </row>
    <row r="636" spans="2:4" x14ac:dyDescent="0.25">
      <c r="B636" s="892">
        <v>37410</v>
      </c>
      <c r="C636" s="67">
        <v>188.9</v>
      </c>
      <c r="D636" s="67">
        <v>91.108999999999995</v>
      </c>
    </row>
    <row r="637" spans="2:4" x14ac:dyDescent="0.25">
      <c r="B637" s="892">
        <v>37411</v>
      </c>
      <c r="C637" s="67">
        <v>197.5</v>
      </c>
      <c r="D637" s="67">
        <v>92.472999999999999</v>
      </c>
    </row>
    <row r="638" spans="2:4" x14ac:dyDescent="0.25">
      <c r="B638" s="892">
        <v>37412</v>
      </c>
      <c r="C638" s="67">
        <v>183.85</v>
      </c>
      <c r="D638" s="67">
        <v>93.596999999999994</v>
      </c>
    </row>
    <row r="639" spans="2:4" x14ac:dyDescent="0.25">
      <c r="B639" s="892">
        <v>37413</v>
      </c>
      <c r="C639" s="67">
        <v>195.4</v>
      </c>
      <c r="D639" s="67">
        <v>93.882000000000005</v>
      </c>
    </row>
    <row r="640" spans="2:4" x14ac:dyDescent="0.25">
      <c r="B640" s="892">
        <v>37414</v>
      </c>
      <c r="C640" s="67">
        <v>198.05</v>
      </c>
      <c r="D640" s="67">
        <v>95.501999999999995</v>
      </c>
    </row>
    <row r="641" spans="2:4" x14ac:dyDescent="0.25">
      <c r="B641" s="892">
        <v>37417</v>
      </c>
      <c r="C641" s="67">
        <v>193.6</v>
      </c>
      <c r="D641" s="67">
        <v>95.766000000000005</v>
      </c>
    </row>
    <row r="642" spans="2:4" x14ac:dyDescent="0.25">
      <c r="B642" s="892">
        <v>37418</v>
      </c>
      <c r="C642" s="67">
        <v>198.35</v>
      </c>
      <c r="D642" s="67">
        <v>96.573999999999998</v>
      </c>
    </row>
    <row r="643" spans="2:4" x14ac:dyDescent="0.25">
      <c r="B643" s="892">
        <v>37419</v>
      </c>
      <c r="C643" s="67">
        <v>201.2</v>
      </c>
      <c r="D643" s="67">
        <v>95.933999999999997</v>
      </c>
    </row>
    <row r="644" spans="2:4" x14ac:dyDescent="0.25">
      <c r="B644" s="892">
        <v>37420</v>
      </c>
      <c r="C644" s="67">
        <v>188.55</v>
      </c>
      <c r="D644" s="67">
        <v>95.007999999999996</v>
      </c>
    </row>
    <row r="645" spans="2:4" x14ac:dyDescent="0.25">
      <c r="B645" s="892">
        <v>37421</v>
      </c>
      <c r="C645" s="67">
        <v>197.45</v>
      </c>
      <c r="D645" s="67">
        <v>96.221000000000004</v>
      </c>
    </row>
    <row r="646" spans="2:4" x14ac:dyDescent="0.25">
      <c r="B646" s="892">
        <v>37424</v>
      </c>
      <c r="C646" s="67">
        <v>206.3</v>
      </c>
      <c r="D646" s="67">
        <v>96.527000000000001</v>
      </c>
    </row>
    <row r="647" spans="2:4" x14ac:dyDescent="0.25">
      <c r="B647" s="892">
        <v>37425</v>
      </c>
      <c r="C647" s="67">
        <v>187.4</v>
      </c>
      <c r="D647" s="67">
        <v>94.554000000000002</v>
      </c>
    </row>
    <row r="648" spans="2:4" x14ac:dyDescent="0.25">
      <c r="B648" s="892">
        <v>37426</v>
      </c>
      <c r="C648" s="67">
        <v>194.65</v>
      </c>
      <c r="D648" s="67">
        <v>93.319000000000003</v>
      </c>
    </row>
    <row r="649" spans="2:4" x14ac:dyDescent="0.25">
      <c r="B649" s="892">
        <v>37427</v>
      </c>
      <c r="C649" s="67">
        <v>189.15</v>
      </c>
      <c r="D649" s="67">
        <v>94.188000000000002</v>
      </c>
    </row>
    <row r="650" spans="2:4" x14ac:dyDescent="0.25">
      <c r="B650" s="892">
        <v>37428</v>
      </c>
      <c r="C650" s="67">
        <v>199.45</v>
      </c>
      <c r="D650" s="67">
        <v>94.091999999999999</v>
      </c>
    </row>
    <row r="651" spans="2:4" x14ac:dyDescent="0.25">
      <c r="B651" s="892">
        <v>37431</v>
      </c>
      <c r="C651" s="67">
        <v>206</v>
      </c>
      <c r="D651" s="67">
        <v>95.599000000000004</v>
      </c>
    </row>
    <row r="652" spans="2:4" x14ac:dyDescent="0.25">
      <c r="B652" s="892">
        <v>37432</v>
      </c>
      <c r="C652" s="67">
        <v>191.1</v>
      </c>
      <c r="D652" s="67">
        <v>96.605999999999995</v>
      </c>
    </row>
    <row r="653" spans="2:4" x14ac:dyDescent="0.25">
      <c r="B653" s="892">
        <v>37433</v>
      </c>
      <c r="C653" s="67">
        <v>200.85</v>
      </c>
      <c r="D653" s="67">
        <v>96.998999999999995</v>
      </c>
    </row>
    <row r="654" spans="2:4" x14ac:dyDescent="0.25">
      <c r="B654" s="892">
        <v>37434</v>
      </c>
      <c r="C654" s="67">
        <v>196.9</v>
      </c>
      <c r="D654" s="67">
        <v>97.512</v>
      </c>
    </row>
    <row r="655" spans="2:4" x14ac:dyDescent="0.25">
      <c r="B655" s="892">
        <v>37435</v>
      </c>
      <c r="C655" s="67">
        <v>201.7</v>
      </c>
      <c r="D655" s="67">
        <v>101.675</v>
      </c>
    </row>
    <row r="656" spans="2:4" x14ac:dyDescent="0.25">
      <c r="B656" s="892">
        <v>37438</v>
      </c>
      <c r="C656" s="67">
        <v>192.95</v>
      </c>
      <c r="D656" s="67">
        <v>104.72199999999999</v>
      </c>
    </row>
    <row r="657" spans="2:4" x14ac:dyDescent="0.25">
      <c r="B657" s="892">
        <v>37439</v>
      </c>
      <c r="C657" s="67">
        <v>191.2</v>
      </c>
      <c r="D657" s="67">
        <v>104.747</v>
      </c>
    </row>
    <row r="658" spans="2:4" x14ac:dyDescent="0.25">
      <c r="B658" s="892">
        <v>37440</v>
      </c>
      <c r="C658" s="67">
        <v>189.3</v>
      </c>
      <c r="D658" s="67">
        <v>104.55</v>
      </c>
    </row>
    <row r="659" spans="2:4" x14ac:dyDescent="0.25">
      <c r="B659" s="892">
        <v>37441</v>
      </c>
      <c r="C659" s="67">
        <v>206.7</v>
      </c>
      <c r="D659" s="67">
        <v>104.117</v>
      </c>
    </row>
    <row r="660" spans="2:4" x14ac:dyDescent="0.25">
      <c r="B660" s="892">
        <v>37442</v>
      </c>
      <c r="C660" s="67">
        <v>209.75</v>
      </c>
      <c r="D660" s="67">
        <v>102.45</v>
      </c>
    </row>
    <row r="661" spans="2:4" x14ac:dyDescent="0.25">
      <c r="B661" s="892">
        <v>37445</v>
      </c>
      <c r="C661" s="67">
        <v>214.3</v>
      </c>
      <c r="D661" s="67">
        <v>98.397000000000006</v>
      </c>
    </row>
    <row r="662" spans="2:4" x14ac:dyDescent="0.25">
      <c r="B662" s="892">
        <v>37446</v>
      </c>
      <c r="C662" s="67">
        <v>202.2</v>
      </c>
      <c r="D662" s="67">
        <v>99.759</v>
      </c>
    </row>
    <row r="663" spans="2:4" x14ac:dyDescent="0.25">
      <c r="B663" s="892">
        <v>37447</v>
      </c>
      <c r="C663" s="67">
        <v>211.3</v>
      </c>
      <c r="D663" s="67">
        <v>100.664</v>
      </c>
    </row>
    <row r="664" spans="2:4" x14ac:dyDescent="0.25">
      <c r="B664" s="892">
        <v>37448</v>
      </c>
      <c r="C664" s="67">
        <v>202.5</v>
      </c>
      <c r="D664" s="67">
        <v>101.941</v>
      </c>
    </row>
    <row r="665" spans="2:4" x14ac:dyDescent="0.25">
      <c r="B665" s="892">
        <v>37449</v>
      </c>
      <c r="C665" s="67">
        <v>201.35</v>
      </c>
      <c r="D665" s="67">
        <v>102.172</v>
      </c>
    </row>
    <row r="666" spans="2:4" x14ac:dyDescent="0.25">
      <c r="B666" s="892">
        <v>37452</v>
      </c>
      <c r="C666" s="67">
        <v>207.65</v>
      </c>
      <c r="D666" s="67">
        <v>102.623</v>
      </c>
    </row>
    <row r="667" spans="2:4" x14ac:dyDescent="0.25">
      <c r="B667" s="892">
        <v>37453</v>
      </c>
      <c r="C667" s="67">
        <v>218.6</v>
      </c>
      <c r="D667" s="67">
        <v>104.06399999999999</v>
      </c>
    </row>
    <row r="668" spans="2:4" x14ac:dyDescent="0.25">
      <c r="B668" s="892">
        <v>37454</v>
      </c>
      <c r="C668" s="67">
        <v>219.4</v>
      </c>
      <c r="D668" s="67">
        <v>102.869</v>
      </c>
    </row>
    <row r="669" spans="2:4" x14ac:dyDescent="0.25">
      <c r="B669" s="892">
        <v>37455</v>
      </c>
      <c r="C669" s="67">
        <v>217.3</v>
      </c>
      <c r="D669" s="67">
        <v>102.604</v>
      </c>
    </row>
    <row r="670" spans="2:4" x14ac:dyDescent="0.25">
      <c r="B670" s="892">
        <v>37456</v>
      </c>
      <c r="C670" s="67">
        <v>220.6</v>
      </c>
      <c r="D670" s="67">
        <v>103.771</v>
      </c>
    </row>
    <row r="671" spans="2:4" x14ac:dyDescent="0.25">
      <c r="B671" s="892">
        <v>37459</v>
      </c>
      <c r="C671" s="67">
        <v>211.1</v>
      </c>
      <c r="D671" s="67">
        <v>105.349</v>
      </c>
    </row>
    <row r="672" spans="2:4" x14ac:dyDescent="0.25">
      <c r="B672" s="892">
        <v>37460</v>
      </c>
      <c r="C672" s="67">
        <v>222.5</v>
      </c>
      <c r="D672" s="67">
        <v>105.199</v>
      </c>
    </row>
    <row r="673" spans="2:4" x14ac:dyDescent="0.25">
      <c r="B673" s="892">
        <v>37461</v>
      </c>
      <c r="C673" s="67">
        <v>216</v>
      </c>
      <c r="D673" s="67">
        <v>107.48399999999999</v>
      </c>
    </row>
    <row r="674" spans="2:4" x14ac:dyDescent="0.25">
      <c r="B674" s="892">
        <v>37462</v>
      </c>
      <c r="C674" s="67">
        <v>199.3</v>
      </c>
      <c r="D674" s="67">
        <v>107.732</v>
      </c>
    </row>
    <row r="675" spans="2:4" x14ac:dyDescent="0.25">
      <c r="B675" s="892">
        <v>37463</v>
      </c>
      <c r="C675" s="67">
        <v>214</v>
      </c>
      <c r="D675" s="67">
        <v>112.074</v>
      </c>
    </row>
    <row r="676" spans="2:4" x14ac:dyDescent="0.25">
      <c r="B676" s="892">
        <v>37466</v>
      </c>
      <c r="C676" s="67">
        <v>234.9</v>
      </c>
      <c r="D676" s="67">
        <v>109.15</v>
      </c>
    </row>
    <row r="677" spans="2:4" x14ac:dyDescent="0.25">
      <c r="B677" s="892">
        <v>37467</v>
      </c>
      <c r="C677" s="67">
        <v>233.6</v>
      </c>
      <c r="D677" s="67">
        <v>110.52500000000001</v>
      </c>
    </row>
    <row r="678" spans="2:4" x14ac:dyDescent="0.25">
      <c r="B678" s="892">
        <v>37468</v>
      </c>
      <c r="C678" s="67">
        <v>238.7</v>
      </c>
      <c r="D678" s="67">
        <v>113.459</v>
      </c>
    </row>
    <row r="679" spans="2:4" x14ac:dyDescent="0.25">
      <c r="B679" s="892">
        <v>37469</v>
      </c>
      <c r="C679" s="67">
        <v>240.1</v>
      </c>
      <c r="D679" s="67">
        <v>114.961</v>
      </c>
    </row>
    <row r="680" spans="2:4" x14ac:dyDescent="0.25">
      <c r="B680" s="892">
        <v>37470</v>
      </c>
      <c r="C680" s="67">
        <v>216.6</v>
      </c>
      <c r="D680" s="67">
        <v>118.572</v>
      </c>
    </row>
    <row r="681" spans="2:4" x14ac:dyDescent="0.25">
      <c r="B681" s="892">
        <v>37473</v>
      </c>
      <c r="C681" s="67">
        <v>235.4</v>
      </c>
      <c r="D681" s="67">
        <v>121.68</v>
      </c>
    </row>
    <row r="682" spans="2:4" x14ac:dyDescent="0.25">
      <c r="B682" s="892">
        <v>37474</v>
      </c>
      <c r="C682" s="67">
        <v>222.25</v>
      </c>
      <c r="D682" s="67">
        <v>115.925</v>
      </c>
    </row>
    <row r="683" spans="2:4" x14ac:dyDescent="0.25">
      <c r="B683" s="892">
        <v>37475</v>
      </c>
      <c r="C683" s="67">
        <v>232.95</v>
      </c>
      <c r="D683" s="67">
        <v>116.92400000000001</v>
      </c>
    </row>
    <row r="684" spans="2:4" x14ac:dyDescent="0.25">
      <c r="B684" s="892">
        <v>37476</v>
      </c>
      <c r="C684" s="67">
        <v>218.3</v>
      </c>
      <c r="D684" s="67">
        <v>116.902</v>
      </c>
    </row>
    <row r="685" spans="2:4" x14ac:dyDescent="0.25">
      <c r="B685" s="892">
        <v>37477</v>
      </c>
      <c r="C685" s="67">
        <v>224.9</v>
      </c>
      <c r="D685" s="67">
        <v>110.973</v>
      </c>
    </row>
    <row r="686" spans="2:4" x14ac:dyDescent="0.25">
      <c r="B686" s="892">
        <v>37480</v>
      </c>
      <c r="C686" s="67">
        <v>193.1</v>
      </c>
      <c r="D686" s="67">
        <v>106.621</v>
      </c>
    </row>
    <row r="687" spans="2:4" x14ac:dyDescent="0.25">
      <c r="B687" s="892">
        <v>37481</v>
      </c>
      <c r="C687" s="67">
        <v>193.3</v>
      </c>
      <c r="D687" s="67">
        <v>106.80200000000001</v>
      </c>
    </row>
    <row r="688" spans="2:4" x14ac:dyDescent="0.25">
      <c r="B688" s="892">
        <v>37482</v>
      </c>
      <c r="C688" s="67">
        <v>192</v>
      </c>
      <c r="D688" s="67">
        <v>102.923</v>
      </c>
    </row>
    <row r="689" spans="2:4" x14ac:dyDescent="0.25">
      <c r="B689" s="892">
        <v>37483</v>
      </c>
      <c r="C689" s="67">
        <v>211.35</v>
      </c>
      <c r="D689" s="67">
        <v>97.284000000000006</v>
      </c>
    </row>
    <row r="690" spans="2:4" x14ac:dyDescent="0.25">
      <c r="B690" s="892">
        <v>37484</v>
      </c>
      <c r="C690" s="67">
        <v>221.35</v>
      </c>
      <c r="D690" s="67">
        <v>94.894999999999996</v>
      </c>
    </row>
    <row r="691" spans="2:4" x14ac:dyDescent="0.25">
      <c r="B691" s="892">
        <v>37487</v>
      </c>
      <c r="C691" s="67">
        <v>205.2</v>
      </c>
      <c r="D691" s="67">
        <v>96.992000000000004</v>
      </c>
    </row>
    <row r="692" spans="2:4" x14ac:dyDescent="0.25">
      <c r="B692" s="892">
        <v>37488</v>
      </c>
      <c r="C692" s="67">
        <v>198.85</v>
      </c>
      <c r="D692" s="67">
        <v>99.384</v>
      </c>
    </row>
    <row r="693" spans="2:4" x14ac:dyDescent="0.25">
      <c r="B693" s="892">
        <v>37489</v>
      </c>
      <c r="C693" s="67">
        <v>215.65</v>
      </c>
      <c r="D693" s="67">
        <v>99.539000000000001</v>
      </c>
    </row>
    <row r="694" spans="2:4" x14ac:dyDescent="0.25">
      <c r="B694" s="892">
        <v>37490</v>
      </c>
      <c r="C694" s="67">
        <v>211.30099999999999</v>
      </c>
      <c r="D694" s="67">
        <v>101.441</v>
      </c>
    </row>
    <row r="695" spans="2:4" x14ac:dyDescent="0.25">
      <c r="B695" s="892">
        <v>37491</v>
      </c>
      <c r="C695" s="67">
        <v>208.666</v>
      </c>
      <c r="D695" s="67">
        <v>103.964</v>
      </c>
    </row>
    <row r="696" spans="2:4" x14ac:dyDescent="0.25">
      <c r="B696" s="892">
        <v>37494</v>
      </c>
      <c r="C696" s="67">
        <v>206.51599999999999</v>
      </c>
      <c r="D696" s="67">
        <v>104.983</v>
      </c>
    </row>
    <row r="697" spans="2:4" x14ac:dyDescent="0.25">
      <c r="B697" s="892">
        <v>37495</v>
      </c>
      <c r="C697" s="67">
        <v>205.107</v>
      </c>
      <c r="D697" s="67">
        <v>102.86</v>
      </c>
    </row>
    <row r="698" spans="2:4" x14ac:dyDescent="0.25">
      <c r="B698" s="892">
        <v>37496</v>
      </c>
      <c r="C698" s="67">
        <v>204.137</v>
      </c>
      <c r="D698" s="67">
        <v>103.837</v>
      </c>
    </row>
    <row r="699" spans="2:4" x14ac:dyDescent="0.25">
      <c r="B699" s="892">
        <v>37497</v>
      </c>
      <c r="C699" s="67">
        <v>201.06</v>
      </c>
      <c r="D699" s="67">
        <v>106.53100000000001</v>
      </c>
    </row>
    <row r="700" spans="2:4" x14ac:dyDescent="0.25">
      <c r="B700" s="892">
        <v>37498</v>
      </c>
      <c r="C700" s="67">
        <v>198.90700000000001</v>
      </c>
      <c r="D700" s="67">
        <v>109.095</v>
      </c>
    </row>
    <row r="701" spans="2:4" x14ac:dyDescent="0.25">
      <c r="B701" s="892">
        <v>37501</v>
      </c>
      <c r="C701" s="67">
        <v>198.90700000000001</v>
      </c>
      <c r="D701" s="67">
        <v>110.387</v>
      </c>
    </row>
    <row r="702" spans="2:4" x14ac:dyDescent="0.25">
      <c r="B702" s="892">
        <v>37502</v>
      </c>
      <c r="C702" s="67">
        <v>198.33099999999999</v>
      </c>
      <c r="D702" s="67">
        <v>108.072</v>
      </c>
    </row>
    <row r="703" spans="2:4" x14ac:dyDescent="0.25">
      <c r="B703" s="892">
        <v>37503</v>
      </c>
      <c r="C703" s="67">
        <v>195.59700000000001</v>
      </c>
      <c r="D703" s="67">
        <v>112.355</v>
      </c>
    </row>
    <row r="704" spans="2:4" x14ac:dyDescent="0.25">
      <c r="B704" s="892">
        <v>37504</v>
      </c>
      <c r="C704" s="67">
        <v>197.73500000000001</v>
      </c>
      <c r="D704" s="67">
        <v>115.636</v>
      </c>
    </row>
    <row r="705" spans="2:4" x14ac:dyDescent="0.25">
      <c r="B705" s="892">
        <v>37505</v>
      </c>
      <c r="C705" s="67">
        <v>198.042</v>
      </c>
      <c r="D705" s="67">
        <v>119.023</v>
      </c>
    </row>
    <row r="706" spans="2:4" x14ac:dyDescent="0.25">
      <c r="B706" s="892">
        <v>37508</v>
      </c>
      <c r="C706" s="67">
        <v>193.05799999999999</v>
      </c>
      <c r="D706" s="67">
        <v>110.649</v>
      </c>
    </row>
    <row r="707" spans="2:4" x14ac:dyDescent="0.25">
      <c r="B707" s="892">
        <v>37509</v>
      </c>
      <c r="C707" s="67">
        <v>188.74299999999999</v>
      </c>
      <c r="D707" s="67">
        <v>109.32899999999999</v>
      </c>
    </row>
    <row r="708" spans="2:4" x14ac:dyDescent="0.25">
      <c r="B708" s="892">
        <v>37510</v>
      </c>
      <c r="C708" s="67">
        <v>189.26400000000001</v>
      </c>
      <c r="D708" s="67">
        <v>109.288</v>
      </c>
    </row>
    <row r="709" spans="2:4" x14ac:dyDescent="0.25">
      <c r="B709" s="892">
        <v>37511</v>
      </c>
      <c r="C709" s="67">
        <v>187.72200000000001</v>
      </c>
      <c r="D709" s="67">
        <v>112.56699999999999</v>
      </c>
    </row>
    <row r="710" spans="2:4" x14ac:dyDescent="0.25">
      <c r="B710" s="892">
        <v>37512</v>
      </c>
      <c r="C710" s="67">
        <v>186.46600000000001</v>
      </c>
      <c r="D710" s="67">
        <v>114.651</v>
      </c>
    </row>
    <row r="711" spans="2:4" x14ac:dyDescent="0.25">
      <c r="B711" s="892">
        <v>37515</v>
      </c>
      <c r="C711" s="67">
        <v>183.488</v>
      </c>
      <c r="D711" s="67">
        <v>112.758</v>
      </c>
    </row>
    <row r="712" spans="2:4" x14ac:dyDescent="0.25">
      <c r="B712" s="892">
        <v>37516</v>
      </c>
      <c r="C712" s="67">
        <v>182.292</v>
      </c>
      <c r="D712" s="67">
        <v>113.084</v>
      </c>
    </row>
    <row r="713" spans="2:4" x14ac:dyDescent="0.25">
      <c r="B713" s="892">
        <v>37517</v>
      </c>
      <c r="C713" s="67">
        <v>184.173</v>
      </c>
      <c r="D713" s="67">
        <v>114.068</v>
      </c>
    </row>
    <row r="714" spans="2:4" x14ac:dyDescent="0.25">
      <c r="B714" s="892">
        <v>37518</v>
      </c>
      <c r="C714" s="67">
        <v>186.04400000000001</v>
      </c>
      <c r="D714" s="67">
        <v>113.738</v>
      </c>
    </row>
    <row r="715" spans="2:4" x14ac:dyDescent="0.25">
      <c r="B715" s="892">
        <v>37519</v>
      </c>
      <c r="C715" s="67">
        <v>186.767</v>
      </c>
      <c r="D715" s="67">
        <v>116.952</v>
      </c>
    </row>
    <row r="716" spans="2:4" x14ac:dyDescent="0.25">
      <c r="B716" s="892">
        <v>37522</v>
      </c>
      <c r="C716" s="67">
        <v>180.042</v>
      </c>
      <c r="D716" s="67">
        <v>117.533</v>
      </c>
    </row>
    <row r="717" spans="2:4" x14ac:dyDescent="0.25">
      <c r="B717" s="892">
        <v>37523</v>
      </c>
      <c r="C717" s="67">
        <v>177.12</v>
      </c>
      <c r="D717" s="67">
        <v>117.889</v>
      </c>
    </row>
    <row r="718" spans="2:4" x14ac:dyDescent="0.25">
      <c r="B718" s="892">
        <v>37524</v>
      </c>
      <c r="C718" s="67">
        <v>180.124</v>
      </c>
      <c r="D718" s="67">
        <v>116.535</v>
      </c>
    </row>
    <row r="719" spans="2:4" x14ac:dyDescent="0.25">
      <c r="B719" s="892">
        <v>37525</v>
      </c>
      <c r="C719" s="67">
        <v>180.124</v>
      </c>
      <c r="D719" s="67">
        <v>114.07299999999999</v>
      </c>
    </row>
    <row r="720" spans="2:4" x14ac:dyDescent="0.25">
      <c r="B720" s="892">
        <v>37526</v>
      </c>
      <c r="C720" s="67">
        <v>180.124</v>
      </c>
      <c r="D720" s="67">
        <v>115.17100000000001</v>
      </c>
    </row>
    <row r="721" spans="2:4" x14ac:dyDescent="0.25">
      <c r="B721" s="892">
        <v>37529</v>
      </c>
      <c r="C721" s="67">
        <v>190.62200000000001</v>
      </c>
      <c r="D721" s="67">
        <v>120.03</v>
      </c>
    </row>
    <row r="722" spans="2:4" x14ac:dyDescent="0.25">
      <c r="B722" s="892">
        <v>37530</v>
      </c>
      <c r="C722" s="67">
        <v>193.125</v>
      </c>
      <c r="D722" s="67">
        <v>121.818</v>
      </c>
    </row>
    <row r="723" spans="2:4" x14ac:dyDescent="0.25">
      <c r="B723" s="892">
        <v>37531</v>
      </c>
      <c r="C723" s="67">
        <v>195.71</v>
      </c>
      <c r="D723" s="67">
        <v>125.303</v>
      </c>
    </row>
    <row r="724" spans="2:4" x14ac:dyDescent="0.25">
      <c r="B724" s="892">
        <v>37532</v>
      </c>
      <c r="C724" s="67">
        <v>194.63300000000001</v>
      </c>
      <c r="D724" s="67">
        <v>130.95699999999999</v>
      </c>
    </row>
    <row r="725" spans="2:4" x14ac:dyDescent="0.25">
      <c r="B725" s="892">
        <v>37533</v>
      </c>
      <c r="C725" s="67">
        <v>188.21799999999999</v>
      </c>
      <c r="D725" s="67">
        <v>133.38499999999999</v>
      </c>
    </row>
    <row r="726" spans="2:4" x14ac:dyDescent="0.25">
      <c r="B726" s="892">
        <v>37536</v>
      </c>
      <c r="C726" s="67">
        <v>188.21799999999999</v>
      </c>
      <c r="D726" s="67">
        <v>130.67099999999999</v>
      </c>
    </row>
    <row r="727" spans="2:4" x14ac:dyDescent="0.25">
      <c r="B727" s="892">
        <v>37537</v>
      </c>
      <c r="C727" s="67">
        <v>184.733</v>
      </c>
      <c r="D727" s="67">
        <v>128.82900000000001</v>
      </c>
    </row>
    <row r="728" spans="2:4" x14ac:dyDescent="0.25">
      <c r="B728" s="892">
        <v>37538</v>
      </c>
      <c r="C728" s="67">
        <v>187.98500000000001</v>
      </c>
      <c r="D728" s="67">
        <v>128.001</v>
      </c>
    </row>
    <row r="729" spans="2:4" x14ac:dyDescent="0.25">
      <c r="B729" s="892">
        <v>37539</v>
      </c>
      <c r="C729" s="67">
        <v>193.86</v>
      </c>
      <c r="D729" s="67">
        <v>124.929</v>
      </c>
    </row>
    <row r="730" spans="2:4" x14ac:dyDescent="0.25">
      <c r="B730" s="892">
        <v>37540</v>
      </c>
      <c r="C730" s="67">
        <v>198.12</v>
      </c>
      <c r="D730" s="67">
        <v>123.751</v>
      </c>
    </row>
    <row r="731" spans="2:4" x14ac:dyDescent="0.25">
      <c r="B731" s="892">
        <v>37543</v>
      </c>
      <c r="C731" s="67">
        <v>198.12</v>
      </c>
      <c r="D731" s="67">
        <v>126.202</v>
      </c>
    </row>
    <row r="732" spans="2:4" x14ac:dyDescent="0.25">
      <c r="B732" s="892">
        <v>37544</v>
      </c>
      <c r="C732" s="67">
        <v>200.32499999999999</v>
      </c>
      <c r="D732" s="67">
        <v>127.429</v>
      </c>
    </row>
    <row r="733" spans="2:4" x14ac:dyDescent="0.25">
      <c r="B733" s="892">
        <v>37545</v>
      </c>
      <c r="C733" s="67">
        <v>204.09700000000001</v>
      </c>
      <c r="D733" s="67">
        <v>128.77799999999999</v>
      </c>
    </row>
    <row r="734" spans="2:4" x14ac:dyDescent="0.25">
      <c r="B734" s="892">
        <v>37546</v>
      </c>
      <c r="C734" s="67">
        <v>205.595</v>
      </c>
      <c r="D734" s="67">
        <v>130.35900000000001</v>
      </c>
    </row>
    <row r="735" spans="2:4" x14ac:dyDescent="0.25">
      <c r="B735" s="892">
        <v>37547</v>
      </c>
      <c r="C735" s="67">
        <v>205.91499999999999</v>
      </c>
      <c r="D735" s="67">
        <v>132.59399999999999</v>
      </c>
    </row>
    <row r="736" spans="2:4" x14ac:dyDescent="0.25">
      <c r="B736" s="892">
        <v>37550</v>
      </c>
      <c r="C736" s="67">
        <v>203.82900000000001</v>
      </c>
      <c r="D736" s="67">
        <v>134.56200000000001</v>
      </c>
    </row>
    <row r="737" spans="2:4" x14ac:dyDescent="0.25">
      <c r="B737" s="892">
        <v>37551</v>
      </c>
      <c r="C737" s="67">
        <v>207.24600000000001</v>
      </c>
      <c r="D737" s="67">
        <v>135.53700000000001</v>
      </c>
    </row>
    <row r="738" spans="2:4" x14ac:dyDescent="0.25">
      <c r="B738" s="892">
        <v>37552</v>
      </c>
      <c r="C738" s="67">
        <v>208.02</v>
      </c>
      <c r="D738" s="67">
        <v>137.005</v>
      </c>
    </row>
    <row r="739" spans="2:4" x14ac:dyDescent="0.25">
      <c r="B739" s="892">
        <v>37553</v>
      </c>
      <c r="C739" s="67">
        <v>205.44399999999999</v>
      </c>
      <c r="D739" s="67">
        <v>139.39400000000001</v>
      </c>
    </row>
    <row r="740" spans="2:4" x14ac:dyDescent="0.25">
      <c r="B740" s="892">
        <v>37554</v>
      </c>
      <c r="C740" s="67">
        <v>210.74600000000001</v>
      </c>
      <c r="D740" s="67">
        <v>134.453</v>
      </c>
    </row>
    <row r="741" spans="2:4" x14ac:dyDescent="0.25">
      <c r="B741" s="892">
        <v>37557</v>
      </c>
      <c r="C741" s="67">
        <v>219.38499999999999</v>
      </c>
      <c r="D741" s="67">
        <v>136.905</v>
      </c>
    </row>
    <row r="742" spans="2:4" x14ac:dyDescent="0.25">
      <c r="B742" s="892">
        <v>37558</v>
      </c>
      <c r="C742" s="67">
        <v>218.05099999999999</v>
      </c>
      <c r="D742" s="67">
        <v>137.85900000000001</v>
      </c>
    </row>
    <row r="743" spans="2:4" x14ac:dyDescent="0.25">
      <c r="B743" s="892">
        <v>37559</v>
      </c>
      <c r="C743" s="67">
        <v>221.83600000000001</v>
      </c>
      <c r="D743" s="67">
        <v>139.20599999999999</v>
      </c>
    </row>
    <row r="744" spans="2:4" x14ac:dyDescent="0.25">
      <c r="B744" s="892">
        <v>37560</v>
      </c>
      <c r="C744" s="67">
        <v>222.46199999999999</v>
      </c>
      <c r="D744" s="67">
        <v>143.023</v>
      </c>
    </row>
    <row r="745" spans="2:4" x14ac:dyDescent="0.25">
      <c r="B745" s="892">
        <v>37561</v>
      </c>
      <c r="C745" s="67">
        <v>223.78</v>
      </c>
      <c r="D745" s="67">
        <v>144.447</v>
      </c>
    </row>
    <row r="746" spans="2:4" x14ac:dyDescent="0.25">
      <c r="B746" s="892">
        <v>37564</v>
      </c>
      <c r="C746" s="67">
        <v>226.12899999999999</v>
      </c>
      <c r="D746" s="67">
        <v>147.08099999999999</v>
      </c>
    </row>
    <row r="747" spans="2:4" x14ac:dyDescent="0.25">
      <c r="B747" s="892">
        <v>37565</v>
      </c>
      <c r="C747" s="67">
        <v>225.49799999999999</v>
      </c>
      <c r="D747" s="67">
        <v>145.75299999999999</v>
      </c>
    </row>
    <row r="748" spans="2:4" x14ac:dyDescent="0.25">
      <c r="B748" s="892">
        <v>37566</v>
      </c>
      <c r="C748" s="67">
        <v>219.34800000000001</v>
      </c>
      <c r="D748" s="67">
        <v>144.69399999999999</v>
      </c>
    </row>
    <row r="749" spans="2:4" x14ac:dyDescent="0.25">
      <c r="B749" s="892">
        <v>37567</v>
      </c>
      <c r="C749" s="67">
        <v>204.196</v>
      </c>
      <c r="D749" s="67">
        <v>140</v>
      </c>
    </row>
    <row r="750" spans="2:4" x14ac:dyDescent="0.25">
      <c r="B750" s="892">
        <v>37568</v>
      </c>
      <c r="C750" s="67">
        <v>200.374</v>
      </c>
      <c r="D750" s="67">
        <v>141</v>
      </c>
    </row>
    <row r="751" spans="2:4" x14ac:dyDescent="0.25">
      <c r="B751" s="892">
        <v>37571</v>
      </c>
      <c r="C751" s="67">
        <v>200.374</v>
      </c>
      <c r="D751" s="67">
        <v>142</v>
      </c>
    </row>
    <row r="752" spans="2:4" x14ac:dyDescent="0.25">
      <c r="B752" s="892">
        <v>37572</v>
      </c>
      <c r="C752" s="67">
        <v>207.26400000000001</v>
      </c>
      <c r="D752" s="67">
        <v>139</v>
      </c>
    </row>
    <row r="753" spans="2:4" x14ac:dyDescent="0.25">
      <c r="B753" s="892">
        <v>37573</v>
      </c>
      <c r="C753" s="67">
        <v>211.54</v>
      </c>
      <c r="D753" s="67">
        <v>140</v>
      </c>
    </row>
    <row r="754" spans="2:4" x14ac:dyDescent="0.25">
      <c r="B754" s="892">
        <v>37574</v>
      </c>
      <c r="C754" s="67">
        <v>217.85</v>
      </c>
      <c r="D754" s="67">
        <v>141</v>
      </c>
    </row>
    <row r="755" spans="2:4" x14ac:dyDescent="0.25">
      <c r="B755" s="892">
        <v>37575</v>
      </c>
      <c r="C755" s="67">
        <v>215.739</v>
      </c>
      <c r="D755" s="67">
        <v>141</v>
      </c>
    </row>
    <row r="756" spans="2:4" x14ac:dyDescent="0.25">
      <c r="B756" s="892">
        <v>37578</v>
      </c>
      <c r="C756" s="67">
        <v>213.38499999999999</v>
      </c>
      <c r="D756" s="67">
        <v>141</v>
      </c>
    </row>
    <row r="757" spans="2:4" x14ac:dyDescent="0.25">
      <c r="B757" s="892">
        <v>37579</v>
      </c>
      <c r="C757" s="67">
        <v>210.30500000000001</v>
      </c>
      <c r="D757" s="67">
        <v>140</v>
      </c>
    </row>
    <row r="758" spans="2:4" x14ac:dyDescent="0.25">
      <c r="B758" s="892">
        <v>37580</v>
      </c>
      <c r="C758" s="67">
        <v>211.51400000000001</v>
      </c>
      <c r="D758" s="67">
        <v>139</v>
      </c>
    </row>
    <row r="759" spans="2:4" x14ac:dyDescent="0.25">
      <c r="B759" s="892">
        <v>37581</v>
      </c>
      <c r="C759" s="67">
        <v>212.34800000000001</v>
      </c>
      <c r="D759" s="67">
        <v>144</v>
      </c>
    </row>
    <row r="760" spans="2:4" x14ac:dyDescent="0.25">
      <c r="B760" s="892">
        <v>37582</v>
      </c>
      <c r="C760" s="67">
        <v>211.74199999999999</v>
      </c>
      <c r="D760" s="67">
        <v>144</v>
      </c>
    </row>
    <row r="761" spans="2:4" x14ac:dyDescent="0.25">
      <c r="B761" s="892">
        <v>37585</v>
      </c>
      <c r="C761" s="67">
        <v>212.95099999999999</v>
      </c>
      <c r="D761" s="67">
        <v>145</v>
      </c>
    </row>
    <row r="762" spans="2:4" x14ac:dyDescent="0.25">
      <c r="B762" s="892">
        <v>37586</v>
      </c>
      <c r="C762" s="67">
        <v>213.09</v>
      </c>
      <c r="D762" s="67">
        <v>144</v>
      </c>
    </row>
    <row r="763" spans="2:4" x14ac:dyDescent="0.25">
      <c r="B763" s="892">
        <v>37587</v>
      </c>
      <c r="C763" s="67">
        <v>218.94200000000001</v>
      </c>
      <c r="D763" s="67">
        <v>142</v>
      </c>
    </row>
    <row r="764" spans="2:4" x14ac:dyDescent="0.25">
      <c r="B764" s="892">
        <v>37588</v>
      </c>
      <c r="C764" s="67">
        <v>218.94200000000001</v>
      </c>
      <c r="D764" s="67">
        <v>141</v>
      </c>
    </row>
    <row r="765" spans="2:4" x14ac:dyDescent="0.25">
      <c r="B765" s="892">
        <v>37589</v>
      </c>
      <c r="C765" s="67">
        <v>219.38300000000001</v>
      </c>
      <c r="D765" s="67">
        <v>139</v>
      </c>
    </row>
    <row r="766" spans="2:4" x14ac:dyDescent="0.25">
      <c r="B766" s="892">
        <v>37592</v>
      </c>
      <c r="C766" s="67">
        <v>215.47900000000001</v>
      </c>
      <c r="D766" s="67">
        <v>141</v>
      </c>
    </row>
    <row r="767" spans="2:4" x14ac:dyDescent="0.25">
      <c r="B767" s="892">
        <v>37593</v>
      </c>
      <c r="C767" s="67">
        <v>215.904</v>
      </c>
      <c r="D767" s="67">
        <v>140</v>
      </c>
    </row>
    <row r="768" spans="2:4" x14ac:dyDescent="0.25">
      <c r="B768" s="892">
        <v>37594</v>
      </c>
      <c r="C768" s="67">
        <v>216.59800000000001</v>
      </c>
      <c r="D768" s="67">
        <v>140</v>
      </c>
    </row>
    <row r="769" spans="2:4" x14ac:dyDescent="0.25">
      <c r="B769" s="892">
        <v>37595</v>
      </c>
      <c r="C769" s="67">
        <v>215.84299999999999</v>
      </c>
      <c r="D769" s="67">
        <v>139.19999999999999</v>
      </c>
    </row>
    <row r="770" spans="2:4" x14ac:dyDescent="0.25">
      <c r="B770" s="892">
        <v>37596</v>
      </c>
      <c r="C770" s="67">
        <v>221.34200000000001</v>
      </c>
      <c r="D770" s="67">
        <v>141.69999999999999</v>
      </c>
    </row>
    <row r="771" spans="2:4" x14ac:dyDescent="0.25">
      <c r="B771" s="892">
        <v>37599</v>
      </c>
      <c r="C771" s="67">
        <v>219.167</v>
      </c>
      <c r="D771" s="67">
        <v>145.4</v>
      </c>
    </row>
    <row r="772" spans="2:4" x14ac:dyDescent="0.25">
      <c r="B772" s="892">
        <v>37600</v>
      </c>
      <c r="C772" s="67">
        <v>217.459</v>
      </c>
      <c r="D772" s="67">
        <v>146.6</v>
      </c>
    </row>
    <row r="773" spans="2:4" x14ac:dyDescent="0.25">
      <c r="B773" s="892">
        <v>37601</v>
      </c>
      <c r="C773" s="67">
        <v>216.78</v>
      </c>
      <c r="D773" s="67">
        <v>145.80000000000001</v>
      </c>
    </row>
    <row r="774" spans="2:4" x14ac:dyDescent="0.25">
      <c r="B774" s="892">
        <v>37602</v>
      </c>
      <c r="C774" s="67">
        <v>218.83099999999999</v>
      </c>
      <c r="D774" s="67">
        <v>145.9</v>
      </c>
    </row>
    <row r="775" spans="2:4" x14ac:dyDescent="0.25">
      <c r="B775" s="892">
        <v>37603</v>
      </c>
      <c r="C775" s="67">
        <v>222.53100000000001</v>
      </c>
      <c r="D775" s="67">
        <v>146.9</v>
      </c>
    </row>
    <row r="776" spans="2:4" x14ac:dyDescent="0.25">
      <c r="B776" s="892">
        <v>37606</v>
      </c>
      <c r="C776" s="67">
        <v>224.40799999999999</v>
      </c>
      <c r="D776" s="67">
        <v>148.80000000000001</v>
      </c>
    </row>
    <row r="777" spans="2:4" x14ac:dyDescent="0.25">
      <c r="B777" s="892">
        <v>37607</v>
      </c>
      <c r="C777" s="67">
        <v>226.40700000000001</v>
      </c>
      <c r="D777" s="67">
        <v>150.19999999999999</v>
      </c>
    </row>
    <row r="778" spans="2:4" x14ac:dyDescent="0.25">
      <c r="B778" s="892">
        <v>37608</v>
      </c>
      <c r="C778" s="67">
        <v>226.49199999999999</v>
      </c>
      <c r="D778" s="67">
        <v>148.4</v>
      </c>
    </row>
    <row r="779" spans="2:4" x14ac:dyDescent="0.25">
      <c r="B779" s="892">
        <v>37609</v>
      </c>
      <c r="C779" s="67">
        <v>223.78299999999999</v>
      </c>
      <c r="D779" s="67">
        <v>148</v>
      </c>
    </row>
    <row r="780" spans="2:4" x14ac:dyDescent="0.25">
      <c r="B780" s="892">
        <v>37610</v>
      </c>
      <c r="C780" s="67">
        <v>222.88800000000001</v>
      </c>
      <c r="D780" s="67">
        <v>148</v>
      </c>
    </row>
    <row r="781" spans="2:4" x14ac:dyDescent="0.25">
      <c r="B781" s="892">
        <v>37613</v>
      </c>
      <c r="C781" s="67">
        <v>222.977</v>
      </c>
      <c r="D781" s="67">
        <v>147.9</v>
      </c>
    </row>
    <row r="782" spans="2:4" x14ac:dyDescent="0.25">
      <c r="B782" s="892">
        <v>37614</v>
      </c>
      <c r="C782" s="67">
        <v>220.40600000000001</v>
      </c>
      <c r="D782" s="67">
        <v>147.5</v>
      </c>
    </row>
    <row r="783" spans="2:4" x14ac:dyDescent="0.25">
      <c r="B783" s="892">
        <v>37615</v>
      </c>
      <c r="C783" s="67">
        <v>220.40600000000001</v>
      </c>
      <c r="D783" s="67">
        <v>147.6</v>
      </c>
    </row>
    <row r="784" spans="2:4" x14ac:dyDescent="0.25">
      <c r="B784" s="892">
        <v>37616</v>
      </c>
      <c r="C784" s="67">
        <v>221.494</v>
      </c>
      <c r="D784" s="67">
        <v>147.6</v>
      </c>
    </row>
    <row r="785" spans="2:4" x14ac:dyDescent="0.25">
      <c r="B785" s="892">
        <v>37617</v>
      </c>
      <c r="C785" s="67">
        <v>221.08500000000001</v>
      </c>
      <c r="D785" s="67">
        <v>147.5</v>
      </c>
    </row>
    <row r="786" spans="2:4" x14ac:dyDescent="0.25">
      <c r="B786" s="892">
        <v>37620</v>
      </c>
      <c r="C786" s="67">
        <v>220.048</v>
      </c>
      <c r="D786" s="67">
        <v>148.4</v>
      </c>
    </row>
    <row r="787" spans="2:4" x14ac:dyDescent="0.25">
      <c r="B787" s="892">
        <v>37621</v>
      </c>
      <c r="C787" s="67">
        <v>222.999</v>
      </c>
      <c r="D787" s="67">
        <v>148.30000000000001</v>
      </c>
    </row>
    <row r="788" spans="2:4" x14ac:dyDescent="0.25">
      <c r="B788" s="892">
        <v>37622</v>
      </c>
      <c r="C788" s="67">
        <v>222.999</v>
      </c>
      <c r="D788" s="67">
        <v>148.30000000000001</v>
      </c>
    </row>
    <row r="789" spans="2:4" x14ac:dyDescent="0.25">
      <c r="B789" s="892">
        <v>37623</v>
      </c>
      <c r="C789" s="67">
        <v>225.39599999999999</v>
      </c>
      <c r="D789" s="67">
        <v>151.1</v>
      </c>
    </row>
    <row r="790" spans="2:4" x14ac:dyDescent="0.25">
      <c r="B790" s="892">
        <v>37624</v>
      </c>
      <c r="C790" s="67">
        <v>226.482</v>
      </c>
      <c r="D790" s="67">
        <v>153.5</v>
      </c>
    </row>
    <row r="791" spans="2:4" x14ac:dyDescent="0.25">
      <c r="B791" s="892">
        <v>37627</v>
      </c>
      <c r="C791" s="67">
        <v>224.566</v>
      </c>
      <c r="D791" s="67">
        <v>157.19999999999999</v>
      </c>
    </row>
    <row r="792" spans="2:4" x14ac:dyDescent="0.25">
      <c r="B792" s="892">
        <v>37628</v>
      </c>
      <c r="C792" s="67">
        <v>226.155</v>
      </c>
      <c r="D792" s="67">
        <v>157.19999999999999</v>
      </c>
    </row>
    <row r="793" spans="2:4" x14ac:dyDescent="0.25">
      <c r="B793" s="892">
        <v>37629</v>
      </c>
      <c r="C793" s="67">
        <v>228.80199999999999</v>
      </c>
      <c r="D793" s="67">
        <v>160.69999999999999</v>
      </c>
    </row>
    <row r="794" spans="2:4" x14ac:dyDescent="0.25">
      <c r="B794" s="892">
        <v>37630</v>
      </c>
      <c r="C794" s="67">
        <v>231.255</v>
      </c>
      <c r="D794" s="67">
        <v>157.6</v>
      </c>
    </row>
    <row r="795" spans="2:4" x14ac:dyDescent="0.25">
      <c r="B795" s="892">
        <v>37631</v>
      </c>
      <c r="C795" s="67">
        <v>236.77799999999999</v>
      </c>
      <c r="D795" s="67">
        <v>158.1</v>
      </c>
    </row>
    <row r="796" spans="2:4" x14ac:dyDescent="0.25">
      <c r="B796" s="892">
        <v>37634</v>
      </c>
      <c r="C796" s="67">
        <v>233.37100000000001</v>
      </c>
      <c r="D796" s="67">
        <v>158.19999999999999</v>
      </c>
    </row>
    <row r="797" spans="2:4" x14ac:dyDescent="0.25">
      <c r="B797" s="892">
        <v>37635</v>
      </c>
      <c r="C797" s="67">
        <v>233.57</v>
      </c>
      <c r="D797" s="67">
        <v>158.30000000000001</v>
      </c>
    </row>
    <row r="798" spans="2:4" x14ac:dyDescent="0.25">
      <c r="B798" s="892">
        <v>37636</v>
      </c>
      <c r="C798" s="67">
        <v>234.166</v>
      </c>
      <c r="D798" s="67">
        <v>157.69999999999999</v>
      </c>
    </row>
    <row r="799" spans="2:4" x14ac:dyDescent="0.25">
      <c r="B799" s="892">
        <v>37637</v>
      </c>
      <c r="C799" s="67">
        <v>234.489</v>
      </c>
      <c r="D799" s="67">
        <v>154.80000000000001</v>
      </c>
    </row>
    <row r="800" spans="2:4" x14ac:dyDescent="0.25">
      <c r="B800" s="892">
        <v>37638</v>
      </c>
      <c r="C800" s="67">
        <v>233.46100000000001</v>
      </c>
      <c r="D800" s="67">
        <v>154.6</v>
      </c>
    </row>
    <row r="801" spans="2:4" x14ac:dyDescent="0.25">
      <c r="B801" s="892">
        <v>37641</v>
      </c>
      <c r="C801" s="67">
        <v>233.46100000000001</v>
      </c>
      <c r="D801" s="67">
        <v>154</v>
      </c>
    </row>
    <row r="802" spans="2:4" x14ac:dyDescent="0.25">
      <c r="B802" s="892">
        <v>37642</v>
      </c>
      <c r="C802" s="67">
        <v>233.16399999999999</v>
      </c>
      <c r="D802" s="67">
        <v>150.5</v>
      </c>
    </row>
    <row r="803" spans="2:4" x14ac:dyDescent="0.25">
      <c r="B803" s="892">
        <v>37643</v>
      </c>
      <c r="C803" s="67">
        <v>230.35900000000001</v>
      </c>
      <c r="D803" s="67">
        <v>151.5</v>
      </c>
    </row>
    <row r="804" spans="2:4" x14ac:dyDescent="0.25">
      <c r="B804" s="892">
        <v>37644</v>
      </c>
      <c r="C804" s="67">
        <v>229.60499999999999</v>
      </c>
      <c r="D804" s="67">
        <v>150</v>
      </c>
    </row>
    <row r="805" spans="2:4" x14ac:dyDescent="0.25">
      <c r="B805" s="892">
        <v>37645</v>
      </c>
      <c r="C805" s="67">
        <v>228.238</v>
      </c>
      <c r="D805" s="67">
        <v>145.19999999999999</v>
      </c>
    </row>
    <row r="806" spans="2:4" x14ac:dyDescent="0.25">
      <c r="B806" s="892">
        <v>37648</v>
      </c>
      <c r="C806" s="67">
        <v>231.10499999999999</v>
      </c>
      <c r="D806" s="67">
        <v>142.80000000000001</v>
      </c>
    </row>
    <row r="807" spans="2:4" x14ac:dyDescent="0.25">
      <c r="B807" s="892">
        <v>37649</v>
      </c>
      <c r="C807" s="67">
        <v>232.22399999999999</v>
      </c>
      <c r="D807" s="67">
        <v>144.5</v>
      </c>
    </row>
    <row r="808" spans="2:4" x14ac:dyDescent="0.25">
      <c r="B808" s="892">
        <v>37650</v>
      </c>
      <c r="C808" s="67">
        <v>231.268</v>
      </c>
      <c r="D808" s="67">
        <v>145.4</v>
      </c>
    </row>
    <row r="809" spans="2:4" x14ac:dyDescent="0.25">
      <c r="B809" s="892">
        <v>37651</v>
      </c>
      <c r="C809" s="67">
        <v>228.34</v>
      </c>
      <c r="D809" s="67">
        <v>147.19999999999999</v>
      </c>
    </row>
    <row r="810" spans="2:4" x14ac:dyDescent="0.25">
      <c r="B810" s="892">
        <v>37652</v>
      </c>
      <c r="C810" s="67">
        <v>226.613</v>
      </c>
      <c r="D810" s="67">
        <v>147.6</v>
      </c>
    </row>
    <row r="811" spans="2:4" x14ac:dyDescent="0.25">
      <c r="B811" s="892">
        <v>37655</v>
      </c>
      <c r="C811" s="67">
        <v>227.137</v>
      </c>
      <c r="D811" s="67">
        <v>147.19999999999999</v>
      </c>
    </row>
    <row r="812" spans="2:4" x14ac:dyDescent="0.25">
      <c r="B812" s="892">
        <v>37656</v>
      </c>
      <c r="C812" s="67">
        <v>226.56200000000001</v>
      </c>
      <c r="D812" s="67">
        <v>145.6</v>
      </c>
    </row>
    <row r="813" spans="2:4" x14ac:dyDescent="0.25">
      <c r="B813" s="892">
        <v>37657</v>
      </c>
      <c r="C813" s="67">
        <v>229.50299999999999</v>
      </c>
      <c r="D813" s="67">
        <v>146.6</v>
      </c>
    </row>
    <row r="814" spans="2:4" x14ac:dyDescent="0.25">
      <c r="B814" s="892">
        <v>37658</v>
      </c>
      <c r="C814" s="67">
        <v>228.608</v>
      </c>
      <c r="D814" s="67">
        <v>149.5</v>
      </c>
    </row>
    <row r="815" spans="2:4" x14ac:dyDescent="0.25">
      <c r="B815" s="892">
        <v>37659</v>
      </c>
      <c r="C815" s="67">
        <v>230.95500000000001</v>
      </c>
      <c r="D815" s="67">
        <v>150.69999999999999</v>
      </c>
    </row>
    <row r="816" spans="2:4" x14ac:dyDescent="0.25">
      <c r="B816" s="892">
        <v>37662</v>
      </c>
      <c r="C816" s="67">
        <v>230.76300000000001</v>
      </c>
      <c r="D816" s="67">
        <v>152.80000000000001</v>
      </c>
    </row>
    <row r="817" spans="2:4" x14ac:dyDescent="0.25">
      <c r="B817" s="892">
        <v>37663</v>
      </c>
      <c r="C817" s="67">
        <v>232.07300000000001</v>
      </c>
      <c r="D817" s="67">
        <v>152.69999999999999</v>
      </c>
    </row>
    <row r="818" spans="2:4" x14ac:dyDescent="0.25">
      <c r="B818" s="892">
        <v>37664</v>
      </c>
      <c r="C818" s="67">
        <v>230.34100000000001</v>
      </c>
      <c r="D818" s="67">
        <v>153.5</v>
      </c>
    </row>
    <row r="819" spans="2:4" x14ac:dyDescent="0.25">
      <c r="B819" s="892">
        <v>37665</v>
      </c>
      <c r="C819" s="67">
        <v>231.98</v>
      </c>
      <c r="D819" s="67">
        <v>153.69999999999999</v>
      </c>
    </row>
    <row r="820" spans="2:4" x14ac:dyDescent="0.25">
      <c r="B820" s="892">
        <v>37666</v>
      </c>
      <c r="C820" s="67">
        <v>234.17599999999999</v>
      </c>
      <c r="D820" s="67">
        <v>153.5</v>
      </c>
    </row>
    <row r="821" spans="2:4" x14ac:dyDescent="0.25">
      <c r="B821" s="892">
        <v>37669</v>
      </c>
      <c r="C821" s="67">
        <v>234.17599999999999</v>
      </c>
      <c r="D821" s="67">
        <v>153.9</v>
      </c>
    </row>
    <row r="822" spans="2:4" x14ac:dyDescent="0.25">
      <c r="B822" s="892">
        <v>37670</v>
      </c>
      <c r="C822" s="67">
        <v>231.744</v>
      </c>
      <c r="D822" s="67">
        <v>154.19999999999999</v>
      </c>
    </row>
    <row r="823" spans="2:4" x14ac:dyDescent="0.25">
      <c r="B823" s="892">
        <v>37671</v>
      </c>
      <c r="C823" s="67">
        <v>229.334</v>
      </c>
      <c r="D823" s="67">
        <v>152</v>
      </c>
    </row>
    <row r="824" spans="2:4" x14ac:dyDescent="0.25">
      <c r="B824" s="892">
        <v>37672</v>
      </c>
      <c r="C824" s="67">
        <v>228.745</v>
      </c>
      <c r="D824" s="67">
        <v>150.4</v>
      </c>
    </row>
    <row r="825" spans="2:4" x14ac:dyDescent="0.25">
      <c r="B825" s="892">
        <v>37673</v>
      </c>
      <c r="C825" s="67">
        <v>229.488</v>
      </c>
      <c r="D825" s="67">
        <v>151.6</v>
      </c>
    </row>
    <row r="826" spans="2:4" x14ac:dyDescent="0.25">
      <c r="B826" s="892">
        <v>37676</v>
      </c>
      <c r="C826" s="67">
        <v>227.93700000000001</v>
      </c>
      <c r="D826" s="67">
        <v>155.69999999999999</v>
      </c>
    </row>
    <row r="827" spans="2:4" x14ac:dyDescent="0.25">
      <c r="B827" s="892">
        <v>37677</v>
      </c>
      <c r="C827" s="67">
        <v>226.613</v>
      </c>
      <c r="D827" s="67">
        <v>157.4</v>
      </c>
    </row>
    <row r="828" spans="2:4" x14ac:dyDescent="0.25">
      <c r="B828" s="892">
        <v>37678</v>
      </c>
      <c r="C828" s="67">
        <v>224.52099999999999</v>
      </c>
      <c r="D828" s="67">
        <v>159</v>
      </c>
    </row>
    <row r="829" spans="2:4" x14ac:dyDescent="0.25">
      <c r="B829" s="892">
        <v>37679</v>
      </c>
      <c r="C829" s="67">
        <v>217.732</v>
      </c>
      <c r="D829" s="67">
        <v>159.4</v>
      </c>
    </row>
    <row r="830" spans="2:4" x14ac:dyDescent="0.25">
      <c r="B830" s="892">
        <v>37680</v>
      </c>
      <c r="C830" s="67">
        <v>217.779</v>
      </c>
      <c r="D830" s="67">
        <v>162.30000000000001</v>
      </c>
    </row>
    <row r="831" spans="2:4" x14ac:dyDescent="0.25">
      <c r="B831" s="892">
        <v>37683</v>
      </c>
      <c r="C831" s="67">
        <v>217.476</v>
      </c>
      <c r="D831" s="67">
        <v>161.9</v>
      </c>
    </row>
    <row r="832" spans="2:4" x14ac:dyDescent="0.25">
      <c r="B832" s="892">
        <v>37684</v>
      </c>
      <c r="C832" s="67">
        <v>217.35499999999999</v>
      </c>
      <c r="D832" s="67">
        <v>162</v>
      </c>
    </row>
    <row r="833" spans="2:4" x14ac:dyDescent="0.25">
      <c r="B833" s="892">
        <v>37685</v>
      </c>
      <c r="C833" s="67">
        <v>219.34299999999999</v>
      </c>
      <c r="D833" s="67">
        <v>159.69999999999999</v>
      </c>
    </row>
    <row r="834" spans="2:4" x14ac:dyDescent="0.25">
      <c r="B834" s="892">
        <v>37686</v>
      </c>
      <c r="C834" s="67">
        <v>220.68</v>
      </c>
      <c r="D834" s="67">
        <v>159.4</v>
      </c>
    </row>
    <row r="835" spans="2:4" x14ac:dyDescent="0.25">
      <c r="B835" s="892">
        <v>37687</v>
      </c>
      <c r="C835" s="67">
        <v>224.624</v>
      </c>
      <c r="D835" s="67">
        <v>159.5</v>
      </c>
    </row>
    <row r="836" spans="2:4" x14ac:dyDescent="0.25">
      <c r="B836" s="892">
        <v>37690</v>
      </c>
      <c r="C836" s="67">
        <v>222.393</v>
      </c>
      <c r="D836" s="67">
        <v>159.1</v>
      </c>
    </row>
    <row r="837" spans="2:4" x14ac:dyDescent="0.25">
      <c r="B837" s="892">
        <v>37691</v>
      </c>
      <c r="C837" s="67">
        <v>221.50299999999999</v>
      </c>
      <c r="D837" s="67">
        <v>157.6</v>
      </c>
    </row>
    <row r="838" spans="2:4" x14ac:dyDescent="0.25">
      <c r="B838" s="892">
        <v>37692</v>
      </c>
      <c r="C838" s="67">
        <v>215.733</v>
      </c>
      <c r="D838" s="67">
        <v>155.4</v>
      </c>
    </row>
    <row r="839" spans="2:4" x14ac:dyDescent="0.25">
      <c r="B839" s="892">
        <v>37693</v>
      </c>
      <c r="C839" s="67">
        <v>215.09</v>
      </c>
      <c r="D839" s="67">
        <v>154.1</v>
      </c>
    </row>
    <row r="840" spans="2:4" x14ac:dyDescent="0.25">
      <c r="B840" s="892">
        <v>37694</v>
      </c>
      <c r="C840" s="67">
        <v>216.18700000000001</v>
      </c>
      <c r="D840" s="67">
        <v>154.4</v>
      </c>
    </row>
    <row r="841" spans="2:4" x14ac:dyDescent="0.25">
      <c r="B841" s="892">
        <v>37697</v>
      </c>
      <c r="C841" s="67">
        <v>220.62700000000001</v>
      </c>
      <c r="D841" s="67">
        <v>158.19999999999999</v>
      </c>
    </row>
    <row r="842" spans="2:4" x14ac:dyDescent="0.25">
      <c r="B842" s="892">
        <v>37698</v>
      </c>
      <c r="C842" s="67">
        <v>221.61199999999999</v>
      </c>
      <c r="D842" s="67">
        <v>157.1</v>
      </c>
    </row>
    <row r="843" spans="2:4" x14ac:dyDescent="0.25">
      <c r="B843" s="892">
        <v>37699</v>
      </c>
      <c r="C843" s="67">
        <v>227.00899999999999</v>
      </c>
      <c r="D843" s="67">
        <v>159.69999999999999</v>
      </c>
    </row>
    <row r="844" spans="2:4" x14ac:dyDescent="0.25">
      <c r="B844" s="892">
        <v>37700</v>
      </c>
      <c r="C844" s="67">
        <v>231.88300000000001</v>
      </c>
      <c r="D844" s="67">
        <v>161.5</v>
      </c>
    </row>
    <row r="845" spans="2:4" x14ac:dyDescent="0.25">
      <c r="B845" s="892">
        <v>37701</v>
      </c>
      <c r="C845" s="67">
        <v>231.864</v>
      </c>
      <c r="D845" s="67">
        <v>163.5</v>
      </c>
    </row>
    <row r="846" spans="2:4" x14ac:dyDescent="0.25">
      <c r="B846" s="892">
        <v>37704</v>
      </c>
      <c r="C846" s="67">
        <v>230.416</v>
      </c>
      <c r="D846" s="67">
        <v>162.80000000000001</v>
      </c>
    </row>
    <row r="847" spans="2:4" x14ac:dyDescent="0.25">
      <c r="B847" s="892">
        <v>37705</v>
      </c>
      <c r="C847" s="67">
        <v>230.51900000000001</v>
      </c>
      <c r="D847" s="67">
        <v>163.80000000000001</v>
      </c>
    </row>
    <row r="848" spans="2:4" x14ac:dyDescent="0.25">
      <c r="B848" s="892">
        <v>37706</v>
      </c>
      <c r="C848" s="67">
        <v>233.46</v>
      </c>
      <c r="D848" s="67">
        <v>162.1</v>
      </c>
    </row>
    <row r="849" spans="2:4" x14ac:dyDescent="0.25">
      <c r="B849" s="892">
        <v>37707</v>
      </c>
      <c r="C849" s="67">
        <v>231.005</v>
      </c>
      <c r="D849" s="67">
        <v>161.6</v>
      </c>
    </row>
    <row r="850" spans="2:4" x14ac:dyDescent="0.25">
      <c r="B850" s="892">
        <v>37708</v>
      </c>
      <c r="C850" s="67">
        <v>235.714</v>
      </c>
      <c r="D850" s="67">
        <v>162.6</v>
      </c>
    </row>
    <row r="851" spans="2:4" x14ac:dyDescent="0.25">
      <c r="B851" s="892">
        <v>37711</v>
      </c>
      <c r="C851" s="67">
        <v>231.101</v>
      </c>
      <c r="D851" s="67">
        <v>163.69999999999999</v>
      </c>
    </row>
    <row r="852" spans="2:4" x14ac:dyDescent="0.25">
      <c r="B852" s="892">
        <v>37712</v>
      </c>
      <c r="C852" s="67">
        <v>233.101</v>
      </c>
      <c r="D852" s="67">
        <v>164.6</v>
      </c>
    </row>
    <row r="853" spans="2:4" x14ac:dyDescent="0.25">
      <c r="B853" s="892">
        <v>37713</v>
      </c>
      <c r="C853" s="67">
        <v>235.565</v>
      </c>
      <c r="D853" s="67">
        <v>164.4</v>
      </c>
    </row>
    <row r="854" spans="2:4" x14ac:dyDescent="0.25">
      <c r="B854" s="892">
        <v>37714</v>
      </c>
      <c r="C854" s="67">
        <v>236.29300000000001</v>
      </c>
      <c r="D854" s="67">
        <v>167</v>
      </c>
    </row>
    <row r="855" spans="2:4" x14ac:dyDescent="0.25">
      <c r="B855" s="892">
        <v>37715</v>
      </c>
      <c r="C855" s="67">
        <v>240.15299999999999</v>
      </c>
      <c r="D855" s="67">
        <v>169.4</v>
      </c>
    </row>
    <row r="856" spans="2:4" x14ac:dyDescent="0.25">
      <c r="B856" s="892">
        <v>37718</v>
      </c>
      <c r="C856" s="67">
        <v>238.18700000000001</v>
      </c>
      <c r="D856" s="67">
        <v>168.6</v>
      </c>
    </row>
    <row r="857" spans="2:4" x14ac:dyDescent="0.25">
      <c r="B857" s="892">
        <v>37719</v>
      </c>
      <c r="C857" s="67">
        <v>236.88</v>
      </c>
      <c r="D857" s="67">
        <v>168.7</v>
      </c>
    </row>
    <row r="858" spans="2:4" x14ac:dyDescent="0.25">
      <c r="B858" s="892">
        <v>37720</v>
      </c>
      <c r="C858" s="67">
        <v>237.47900000000001</v>
      </c>
      <c r="D858" s="67">
        <v>169.5</v>
      </c>
    </row>
    <row r="859" spans="2:4" x14ac:dyDescent="0.25">
      <c r="B859" s="892">
        <v>37721</v>
      </c>
      <c r="C859" s="67">
        <v>234.07599999999999</v>
      </c>
      <c r="D859" s="67">
        <v>168.3</v>
      </c>
    </row>
    <row r="860" spans="2:4" x14ac:dyDescent="0.25">
      <c r="B860" s="892">
        <v>37722</v>
      </c>
      <c r="C860" s="67">
        <v>233.45099999999999</v>
      </c>
      <c r="D860" s="67">
        <v>165.9</v>
      </c>
    </row>
    <row r="861" spans="2:4" x14ac:dyDescent="0.25">
      <c r="B861" s="892">
        <v>37725</v>
      </c>
      <c r="C861" s="67">
        <v>230.45400000000001</v>
      </c>
      <c r="D861" s="67">
        <v>161.30000000000001</v>
      </c>
    </row>
    <row r="862" spans="2:4" x14ac:dyDescent="0.25">
      <c r="B862" s="892">
        <v>37726</v>
      </c>
      <c r="C862" s="67">
        <v>228.99799999999999</v>
      </c>
      <c r="D862" s="67">
        <v>159.69999999999999</v>
      </c>
    </row>
    <row r="863" spans="2:4" x14ac:dyDescent="0.25">
      <c r="B863" s="892">
        <v>37727</v>
      </c>
      <c r="C863" s="67">
        <v>228.85599999999999</v>
      </c>
      <c r="D863" s="67">
        <v>157.1</v>
      </c>
    </row>
    <row r="864" spans="2:4" x14ac:dyDescent="0.25">
      <c r="B864" s="892">
        <v>37728</v>
      </c>
      <c r="C864" s="67">
        <v>227.74700000000001</v>
      </c>
      <c r="D864" s="67">
        <v>158.19999999999999</v>
      </c>
    </row>
    <row r="865" spans="2:4" x14ac:dyDescent="0.25">
      <c r="B865" s="892">
        <v>37729</v>
      </c>
      <c r="C865" s="67">
        <v>227.74700000000001</v>
      </c>
      <c r="D865" s="67">
        <v>158.69999999999999</v>
      </c>
    </row>
    <row r="866" spans="2:4" x14ac:dyDescent="0.25">
      <c r="B866" s="892">
        <v>37732</v>
      </c>
      <c r="C866" s="67">
        <v>230.22499999999999</v>
      </c>
      <c r="D866" s="67">
        <v>159.1</v>
      </c>
    </row>
    <row r="867" spans="2:4" x14ac:dyDescent="0.25">
      <c r="B867" s="892">
        <v>37733</v>
      </c>
      <c r="C867" s="67">
        <v>231.905</v>
      </c>
      <c r="D867" s="67">
        <v>161</v>
      </c>
    </row>
    <row r="868" spans="2:4" x14ac:dyDescent="0.25">
      <c r="B868" s="892">
        <v>37734</v>
      </c>
      <c r="C868" s="67">
        <v>233.89599999999999</v>
      </c>
      <c r="D868" s="67">
        <v>162</v>
      </c>
    </row>
    <row r="869" spans="2:4" x14ac:dyDescent="0.25">
      <c r="B869" s="892">
        <v>37735</v>
      </c>
      <c r="C869" s="67">
        <v>229.54900000000001</v>
      </c>
      <c r="D869" s="67">
        <v>163</v>
      </c>
    </row>
    <row r="870" spans="2:4" x14ac:dyDescent="0.25">
      <c r="B870" s="892">
        <v>37736</v>
      </c>
      <c r="C870" s="67">
        <v>231.995</v>
      </c>
      <c r="D870" s="67">
        <v>164.8</v>
      </c>
    </row>
    <row r="871" spans="2:4" x14ac:dyDescent="0.25">
      <c r="B871" s="892">
        <v>37739</v>
      </c>
      <c r="C871" s="67">
        <v>231.00299999999999</v>
      </c>
      <c r="D871" s="67">
        <v>164.7</v>
      </c>
    </row>
    <row r="872" spans="2:4" x14ac:dyDescent="0.25">
      <c r="B872" s="892">
        <v>37740</v>
      </c>
      <c r="C872" s="67">
        <v>231.959</v>
      </c>
      <c r="D872" s="67">
        <v>165.8</v>
      </c>
    </row>
    <row r="873" spans="2:4" x14ac:dyDescent="0.25">
      <c r="B873" s="892">
        <v>37741</v>
      </c>
      <c r="C873" s="67">
        <v>235.64500000000001</v>
      </c>
      <c r="D873" s="67">
        <v>166.5</v>
      </c>
    </row>
    <row r="874" spans="2:4" x14ac:dyDescent="0.25">
      <c r="B874" s="892">
        <v>37742</v>
      </c>
      <c r="C874" s="67">
        <v>236.87299999999999</v>
      </c>
      <c r="D874" s="67">
        <v>167</v>
      </c>
    </row>
    <row r="875" spans="2:4" x14ac:dyDescent="0.25">
      <c r="B875" s="892">
        <v>37743</v>
      </c>
      <c r="C875" s="67">
        <v>236.01499999999999</v>
      </c>
      <c r="D875" s="67">
        <v>167.1</v>
      </c>
    </row>
    <row r="876" spans="2:4" x14ac:dyDescent="0.25">
      <c r="B876" s="892">
        <v>37746</v>
      </c>
      <c r="C876" s="67">
        <v>235.16499999999999</v>
      </c>
      <c r="D876" s="67">
        <v>167.4</v>
      </c>
    </row>
    <row r="877" spans="2:4" x14ac:dyDescent="0.25">
      <c r="B877" s="892">
        <v>37747</v>
      </c>
      <c r="C877" s="67">
        <v>235.73</v>
      </c>
      <c r="D877" s="67">
        <v>168.5</v>
      </c>
    </row>
    <row r="878" spans="2:4" x14ac:dyDescent="0.25">
      <c r="B878" s="892">
        <v>37748</v>
      </c>
      <c r="C878" s="67">
        <v>226.452</v>
      </c>
      <c r="D878" s="67">
        <v>166.1</v>
      </c>
    </row>
    <row r="879" spans="2:4" x14ac:dyDescent="0.25">
      <c r="B879" s="892">
        <v>37749</v>
      </c>
      <c r="C879" s="67">
        <v>222.12700000000001</v>
      </c>
      <c r="D879" s="67">
        <v>162.6</v>
      </c>
    </row>
    <row r="880" spans="2:4" x14ac:dyDescent="0.25">
      <c r="B880" s="892">
        <v>37750</v>
      </c>
      <c r="C880" s="67">
        <v>223.441</v>
      </c>
      <c r="D880" s="67">
        <v>161</v>
      </c>
    </row>
    <row r="881" spans="2:4" x14ac:dyDescent="0.25">
      <c r="B881" s="892">
        <v>37753</v>
      </c>
      <c r="C881" s="67">
        <v>220.66</v>
      </c>
      <c r="D881" s="67">
        <v>163.1</v>
      </c>
    </row>
    <row r="882" spans="2:4" x14ac:dyDescent="0.25">
      <c r="B882" s="892">
        <v>37754</v>
      </c>
      <c r="C882" s="67">
        <v>216.779</v>
      </c>
      <c r="D882" s="67">
        <v>164.7</v>
      </c>
    </row>
    <row r="883" spans="2:4" x14ac:dyDescent="0.25">
      <c r="B883" s="892">
        <v>37755</v>
      </c>
      <c r="C883" s="67">
        <v>213.82499999999999</v>
      </c>
      <c r="D883" s="67">
        <v>165.9</v>
      </c>
    </row>
    <row r="884" spans="2:4" x14ac:dyDescent="0.25">
      <c r="B884" s="892">
        <v>37756</v>
      </c>
      <c r="C884" s="67">
        <v>209.315</v>
      </c>
      <c r="D884" s="67">
        <v>164.2</v>
      </c>
    </row>
    <row r="885" spans="2:4" x14ac:dyDescent="0.25">
      <c r="B885" s="892">
        <v>37757</v>
      </c>
      <c r="C885" s="67">
        <v>210.77600000000001</v>
      </c>
      <c r="D885" s="67">
        <v>161.5</v>
      </c>
    </row>
    <row r="886" spans="2:4" x14ac:dyDescent="0.25">
      <c r="B886" s="892">
        <v>37760</v>
      </c>
      <c r="C886" s="67">
        <v>213.34399999999999</v>
      </c>
      <c r="D886" s="67">
        <v>160.6</v>
      </c>
    </row>
    <row r="887" spans="2:4" x14ac:dyDescent="0.25">
      <c r="B887" s="892">
        <v>37761</v>
      </c>
      <c r="C887" s="67">
        <v>209.56800000000001</v>
      </c>
      <c r="D887" s="67">
        <v>159.5</v>
      </c>
    </row>
    <row r="888" spans="2:4" x14ac:dyDescent="0.25">
      <c r="B888" s="892">
        <v>37762</v>
      </c>
      <c r="C888" s="67">
        <v>204.11699999999999</v>
      </c>
      <c r="D888" s="67">
        <v>156.5</v>
      </c>
    </row>
    <row r="889" spans="2:4" x14ac:dyDescent="0.25">
      <c r="B889" s="892">
        <v>37763</v>
      </c>
      <c r="C889" s="67">
        <v>198.76499999999999</v>
      </c>
      <c r="D889" s="67">
        <v>155.1</v>
      </c>
    </row>
    <row r="890" spans="2:4" x14ac:dyDescent="0.25">
      <c r="B890" s="892">
        <v>37764</v>
      </c>
      <c r="C890" s="67">
        <v>198.85900000000001</v>
      </c>
      <c r="D890" s="67">
        <v>154.4</v>
      </c>
    </row>
    <row r="891" spans="2:4" x14ac:dyDescent="0.25">
      <c r="B891" s="892">
        <v>37767</v>
      </c>
      <c r="C891" s="67">
        <v>198.85900000000001</v>
      </c>
      <c r="D891" s="67">
        <v>153.4</v>
      </c>
    </row>
    <row r="892" spans="2:4" x14ac:dyDescent="0.25">
      <c r="B892" s="892">
        <v>37768</v>
      </c>
      <c r="C892" s="67">
        <v>211.24600000000001</v>
      </c>
      <c r="D892" s="67">
        <v>155.6</v>
      </c>
    </row>
    <row r="893" spans="2:4" x14ac:dyDescent="0.25">
      <c r="B893" s="892">
        <v>37769</v>
      </c>
      <c r="C893" s="67">
        <v>211.65799999999999</v>
      </c>
      <c r="D893" s="67">
        <v>160.5</v>
      </c>
    </row>
    <row r="894" spans="2:4" x14ac:dyDescent="0.25">
      <c r="B894" s="892">
        <v>37770</v>
      </c>
      <c r="C894" s="67">
        <v>206.50899999999999</v>
      </c>
      <c r="D894" s="67">
        <v>158.4</v>
      </c>
    </row>
    <row r="895" spans="2:4" x14ac:dyDescent="0.25">
      <c r="B895" s="892">
        <v>37771</v>
      </c>
      <c r="C895" s="67">
        <v>204.506</v>
      </c>
      <c r="D895" s="67">
        <v>160.5</v>
      </c>
    </row>
    <row r="896" spans="2:4" x14ac:dyDescent="0.25">
      <c r="B896" s="892">
        <v>37774</v>
      </c>
      <c r="C896" s="67">
        <v>210.40700000000001</v>
      </c>
      <c r="D896" s="67">
        <v>163</v>
      </c>
    </row>
    <row r="897" spans="2:4" x14ac:dyDescent="0.25">
      <c r="B897" s="892">
        <v>37775</v>
      </c>
      <c r="C897" s="67">
        <v>213.08</v>
      </c>
      <c r="D897" s="67">
        <v>162</v>
      </c>
    </row>
    <row r="898" spans="2:4" x14ac:dyDescent="0.25">
      <c r="B898" s="892">
        <v>37776</v>
      </c>
      <c r="C898" s="67">
        <v>209.17599999999999</v>
      </c>
      <c r="D898" s="67">
        <v>161.4</v>
      </c>
    </row>
    <row r="899" spans="2:4" x14ac:dyDescent="0.25">
      <c r="B899" s="892">
        <v>37777</v>
      </c>
      <c r="C899" s="67">
        <v>210.60400000000001</v>
      </c>
      <c r="D899" s="67">
        <v>160.30000000000001</v>
      </c>
    </row>
    <row r="900" spans="2:4" x14ac:dyDescent="0.25">
      <c r="B900" s="892">
        <v>37778</v>
      </c>
      <c r="C900" s="67">
        <v>211.24700000000001</v>
      </c>
      <c r="D900" s="67">
        <v>165.4</v>
      </c>
    </row>
    <row r="901" spans="2:4" x14ac:dyDescent="0.25">
      <c r="B901" s="892">
        <v>37781</v>
      </c>
      <c r="C901" s="67">
        <v>209.87100000000001</v>
      </c>
      <c r="D901" s="67">
        <v>160.69999999999999</v>
      </c>
    </row>
    <row r="902" spans="2:4" x14ac:dyDescent="0.25">
      <c r="B902" s="892">
        <v>37782</v>
      </c>
      <c r="C902" s="67">
        <v>207.43100000000001</v>
      </c>
      <c r="D902" s="67">
        <v>162.9</v>
      </c>
    </row>
    <row r="903" spans="2:4" x14ac:dyDescent="0.25">
      <c r="B903" s="892">
        <v>37783</v>
      </c>
      <c r="C903" s="67">
        <v>205.70699999999999</v>
      </c>
      <c r="D903" s="67">
        <v>161.80000000000001</v>
      </c>
    </row>
    <row r="904" spans="2:4" x14ac:dyDescent="0.25">
      <c r="B904" s="892">
        <v>37784</v>
      </c>
      <c r="C904" s="67">
        <v>205.928</v>
      </c>
      <c r="D904" s="67">
        <v>160.6</v>
      </c>
    </row>
    <row r="905" spans="2:4" x14ac:dyDescent="0.25">
      <c r="B905" s="892">
        <v>37785</v>
      </c>
      <c r="C905" s="67">
        <v>203.52099999999999</v>
      </c>
      <c r="D905" s="67">
        <v>157.69999999999999</v>
      </c>
    </row>
    <row r="906" spans="2:4" x14ac:dyDescent="0.25">
      <c r="B906" s="892">
        <v>37788</v>
      </c>
      <c r="C906" s="67">
        <v>201.80699999999999</v>
      </c>
      <c r="D906" s="67">
        <v>155.5</v>
      </c>
    </row>
    <row r="907" spans="2:4" x14ac:dyDescent="0.25">
      <c r="B907" s="892">
        <v>37789</v>
      </c>
      <c r="C907" s="67">
        <v>203.65100000000001</v>
      </c>
      <c r="D907" s="67">
        <v>154.69999999999999</v>
      </c>
    </row>
    <row r="908" spans="2:4" x14ac:dyDescent="0.25">
      <c r="B908" s="892">
        <v>37790</v>
      </c>
      <c r="C908" s="67">
        <v>212.45099999999999</v>
      </c>
      <c r="D908" s="67">
        <v>162.69999999999999</v>
      </c>
    </row>
    <row r="909" spans="2:4" x14ac:dyDescent="0.25">
      <c r="B909" s="892">
        <v>37791</v>
      </c>
      <c r="C909" s="67">
        <v>218.56800000000001</v>
      </c>
      <c r="D909" s="67">
        <v>166.3</v>
      </c>
    </row>
    <row r="910" spans="2:4" x14ac:dyDescent="0.25">
      <c r="B910" s="892">
        <v>37792</v>
      </c>
      <c r="C910" s="67">
        <v>220.07</v>
      </c>
      <c r="D910" s="67">
        <v>166.5</v>
      </c>
    </row>
    <row r="911" spans="2:4" x14ac:dyDescent="0.25">
      <c r="B911" s="892">
        <v>37795</v>
      </c>
      <c r="C911" s="67">
        <v>217.541</v>
      </c>
      <c r="D911" s="67">
        <v>165.2</v>
      </c>
    </row>
    <row r="912" spans="2:4" x14ac:dyDescent="0.25">
      <c r="B912" s="892">
        <v>37796</v>
      </c>
      <c r="C912" s="67">
        <v>214.751</v>
      </c>
      <c r="D912" s="67">
        <v>166</v>
      </c>
    </row>
    <row r="913" spans="2:4" x14ac:dyDescent="0.25">
      <c r="B913" s="892">
        <v>37797</v>
      </c>
      <c r="C913" s="67">
        <v>212.48400000000001</v>
      </c>
      <c r="D913" s="67">
        <v>166.3</v>
      </c>
    </row>
    <row r="914" spans="2:4" x14ac:dyDescent="0.25">
      <c r="B914" s="892">
        <v>37798</v>
      </c>
      <c r="C914" s="67">
        <v>216.86500000000001</v>
      </c>
      <c r="D914" s="67">
        <v>165.3</v>
      </c>
    </row>
    <row r="915" spans="2:4" x14ac:dyDescent="0.25">
      <c r="B915" s="892">
        <v>37799</v>
      </c>
      <c r="C915" s="67">
        <v>219.245</v>
      </c>
      <c r="D915" s="67">
        <v>166.9</v>
      </c>
    </row>
    <row r="916" spans="2:4" x14ac:dyDescent="0.25">
      <c r="B916" s="892">
        <v>37802</v>
      </c>
      <c r="C916" s="67">
        <v>221.16</v>
      </c>
      <c r="D916" s="67">
        <v>167.7</v>
      </c>
    </row>
    <row r="917" spans="2:4" x14ac:dyDescent="0.25">
      <c r="B917" s="892">
        <v>37803</v>
      </c>
      <c r="C917" s="67">
        <v>224.66399999999999</v>
      </c>
      <c r="D917" s="67">
        <v>170.6</v>
      </c>
    </row>
    <row r="918" spans="2:4" x14ac:dyDescent="0.25">
      <c r="B918" s="892">
        <v>37804</v>
      </c>
      <c r="C918" s="67">
        <v>226.029</v>
      </c>
      <c r="D918" s="67">
        <v>179.8</v>
      </c>
    </row>
    <row r="919" spans="2:4" x14ac:dyDescent="0.25">
      <c r="B919" s="892">
        <v>37805</v>
      </c>
      <c r="C919" s="67">
        <v>235.23</v>
      </c>
      <c r="D919" s="67">
        <v>182.9</v>
      </c>
    </row>
    <row r="920" spans="2:4" x14ac:dyDescent="0.25">
      <c r="B920" s="892">
        <v>37806</v>
      </c>
      <c r="C920" s="67">
        <v>235.23</v>
      </c>
      <c r="D920" s="67">
        <v>182.7</v>
      </c>
    </row>
    <row r="921" spans="2:4" x14ac:dyDescent="0.25">
      <c r="B921" s="892">
        <v>37809</v>
      </c>
      <c r="C921" s="67">
        <v>237.94</v>
      </c>
      <c r="D921" s="67">
        <v>182.1</v>
      </c>
    </row>
    <row r="922" spans="2:4" x14ac:dyDescent="0.25">
      <c r="B922" s="892">
        <v>37810</v>
      </c>
      <c r="C922" s="67">
        <v>234.78700000000001</v>
      </c>
      <c r="D922" s="67">
        <v>181.7</v>
      </c>
    </row>
    <row r="923" spans="2:4" x14ac:dyDescent="0.25">
      <c r="B923" s="892">
        <v>37811</v>
      </c>
      <c r="C923" s="67">
        <v>233.845</v>
      </c>
      <c r="D923" s="67">
        <v>180.1</v>
      </c>
    </row>
    <row r="924" spans="2:4" x14ac:dyDescent="0.25">
      <c r="B924" s="892">
        <v>37812</v>
      </c>
      <c r="C924" s="67">
        <v>235.25200000000001</v>
      </c>
      <c r="D924" s="67">
        <v>178.3</v>
      </c>
    </row>
    <row r="925" spans="2:4" x14ac:dyDescent="0.25">
      <c r="B925" s="892">
        <v>37813</v>
      </c>
      <c r="C925" s="67">
        <v>235.37799999999999</v>
      </c>
      <c r="D925" s="67">
        <v>177.9</v>
      </c>
    </row>
    <row r="926" spans="2:4" x14ac:dyDescent="0.25">
      <c r="B926" s="892">
        <v>37816</v>
      </c>
      <c r="C926" s="67">
        <v>238.363</v>
      </c>
      <c r="D926" s="67">
        <v>176.6</v>
      </c>
    </row>
    <row r="927" spans="2:4" x14ac:dyDescent="0.25">
      <c r="B927" s="892">
        <v>37817</v>
      </c>
      <c r="C927" s="67">
        <v>252.70500000000001</v>
      </c>
      <c r="D927" s="67">
        <v>181.6</v>
      </c>
    </row>
    <row r="928" spans="2:4" x14ac:dyDescent="0.25">
      <c r="B928" s="892">
        <v>37818</v>
      </c>
      <c r="C928" s="67">
        <v>248.732</v>
      </c>
      <c r="D928" s="67">
        <v>176.1</v>
      </c>
    </row>
    <row r="929" spans="2:4" x14ac:dyDescent="0.25">
      <c r="B929" s="892">
        <v>37819</v>
      </c>
      <c r="C929" s="67">
        <v>248.55699999999999</v>
      </c>
      <c r="D929" s="67">
        <v>177.8</v>
      </c>
    </row>
    <row r="930" spans="2:4" x14ac:dyDescent="0.25">
      <c r="B930" s="892">
        <v>37820</v>
      </c>
      <c r="C930" s="67">
        <v>251.108</v>
      </c>
      <c r="D930" s="67">
        <v>177.1</v>
      </c>
    </row>
    <row r="931" spans="2:4" x14ac:dyDescent="0.25">
      <c r="B931" s="892">
        <v>37823</v>
      </c>
      <c r="C931" s="67">
        <v>259.10899999999998</v>
      </c>
      <c r="D931" s="67">
        <v>177.1</v>
      </c>
    </row>
    <row r="932" spans="2:4" x14ac:dyDescent="0.25">
      <c r="B932" s="892">
        <v>37824</v>
      </c>
      <c r="C932" s="67">
        <v>260.23200000000003</v>
      </c>
      <c r="D932" s="67">
        <v>175.5</v>
      </c>
    </row>
    <row r="933" spans="2:4" x14ac:dyDescent="0.25">
      <c r="B933" s="892">
        <v>37825</v>
      </c>
      <c r="C933" s="67">
        <v>261.197</v>
      </c>
      <c r="D933" s="67">
        <v>174.7</v>
      </c>
    </row>
    <row r="934" spans="2:4" x14ac:dyDescent="0.25">
      <c r="B934" s="892">
        <v>37826</v>
      </c>
      <c r="C934" s="67">
        <v>263.149</v>
      </c>
      <c r="D934" s="67">
        <v>175.2</v>
      </c>
    </row>
    <row r="935" spans="2:4" x14ac:dyDescent="0.25">
      <c r="B935" s="892">
        <v>37827</v>
      </c>
      <c r="C935" s="67">
        <v>267.053</v>
      </c>
      <c r="D935" s="67">
        <v>172.2</v>
      </c>
    </row>
    <row r="936" spans="2:4" x14ac:dyDescent="0.25">
      <c r="B936" s="892">
        <v>37830</v>
      </c>
      <c r="C936" s="67">
        <v>266.613</v>
      </c>
      <c r="D936" s="67">
        <v>177.1</v>
      </c>
    </row>
    <row r="937" spans="2:4" x14ac:dyDescent="0.25">
      <c r="B937" s="892">
        <v>37831</v>
      </c>
      <c r="C937" s="67">
        <v>273.18099999999998</v>
      </c>
      <c r="D937" s="67">
        <v>175.4</v>
      </c>
    </row>
    <row r="938" spans="2:4" x14ac:dyDescent="0.25">
      <c r="B938" s="892">
        <v>37832</v>
      </c>
      <c r="C938" s="67">
        <v>267.625</v>
      </c>
      <c r="D938" s="67">
        <v>176.8</v>
      </c>
    </row>
    <row r="939" spans="2:4" x14ac:dyDescent="0.25">
      <c r="B939" s="892">
        <v>37833</v>
      </c>
      <c r="C939" s="67">
        <v>266.62900000000002</v>
      </c>
      <c r="D939" s="67">
        <v>173.4</v>
      </c>
    </row>
    <row r="940" spans="2:4" x14ac:dyDescent="0.25">
      <c r="B940" s="892">
        <v>37834</v>
      </c>
      <c r="C940" s="67">
        <v>261.06900000000002</v>
      </c>
      <c r="D940" s="67">
        <v>155.1</v>
      </c>
    </row>
    <row r="941" spans="2:4" x14ac:dyDescent="0.25">
      <c r="B941" s="892">
        <v>37837</v>
      </c>
      <c r="C941" s="67">
        <v>261.161</v>
      </c>
      <c r="D941" s="67">
        <v>156.30000000000001</v>
      </c>
    </row>
    <row r="942" spans="2:4" x14ac:dyDescent="0.25">
      <c r="B942" s="892">
        <v>37838</v>
      </c>
      <c r="C942" s="67">
        <v>256.87099999999998</v>
      </c>
      <c r="D942" s="67">
        <v>160</v>
      </c>
    </row>
    <row r="943" spans="2:4" x14ac:dyDescent="0.25">
      <c r="B943" s="892">
        <v>37839</v>
      </c>
      <c r="C943" s="67">
        <v>251.81</v>
      </c>
      <c r="D943" s="67">
        <v>160.6</v>
      </c>
    </row>
    <row r="944" spans="2:4" x14ac:dyDescent="0.25">
      <c r="B944" s="892">
        <v>37840</v>
      </c>
      <c r="C944" s="67">
        <v>250.88900000000001</v>
      </c>
      <c r="D944" s="67">
        <v>160.9</v>
      </c>
    </row>
    <row r="945" spans="2:4" x14ac:dyDescent="0.25">
      <c r="B945" s="892">
        <v>37841</v>
      </c>
      <c r="C945" s="67">
        <v>257.44900000000001</v>
      </c>
      <c r="D945" s="67">
        <v>159.5</v>
      </c>
    </row>
    <row r="946" spans="2:4" x14ac:dyDescent="0.25">
      <c r="B946" s="892">
        <v>37844</v>
      </c>
      <c r="C946" s="67">
        <v>259.00299999999999</v>
      </c>
      <c r="D946" s="67">
        <v>159.6</v>
      </c>
    </row>
    <row r="947" spans="2:4" x14ac:dyDescent="0.25">
      <c r="B947" s="892">
        <v>37845</v>
      </c>
      <c r="C947" s="67">
        <v>270.04700000000003</v>
      </c>
      <c r="D947" s="67">
        <v>158.30000000000001</v>
      </c>
    </row>
    <row r="948" spans="2:4" x14ac:dyDescent="0.25">
      <c r="B948" s="892">
        <v>37846</v>
      </c>
      <c r="C948" s="67">
        <v>274.774</v>
      </c>
      <c r="D948" s="67">
        <v>164.6</v>
      </c>
    </row>
    <row r="949" spans="2:4" x14ac:dyDescent="0.25">
      <c r="B949" s="892">
        <v>37847</v>
      </c>
      <c r="C949" s="67">
        <v>272.00299999999999</v>
      </c>
      <c r="D949" s="67">
        <v>159.9</v>
      </c>
    </row>
    <row r="950" spans="2:4" x14ac:dyDescent="0.25">
      <c r="B950" s="892">
        <v>37848</v>
      </c>
      <c r="C950" s="67">
        <v>272.15100000000001</v>
      </c>
      <c r="D950" s="67">
        <v>162</v>
      </c>
    </row>
    <row r="951" spans="2:4" x14ac:dyDescent="0.25">
      <c r="B951" s="892">
        <v>37851</v>
      </c>
      <c r="C951" s="67">
        <v>263.57900000000001</v>
      </c>
      <c r="D951" s="67">
        <v>159.4</v>
      </c>
    </row>
    <row r="952" spans="2:4" x14ac:dyDescent="0.25">
      <c r="B952" s="892">
        <v>37852</v>
      </c>
      <c r="C952" s="67">
        <v>262.702</v>
      </c>
      <c r="D952" s="67">
        <v>157</v>
      </c>
    </row>
    <row r="953" spans="2:4" x14ac:dyDescent="0.25">
      <c r="B953" s="892">
        <v>37853</v>
      </c>
      <c r="C953" s="67">
        <v>263.51299999999998</v>
      </c>
      <c r="D953" s="67">
        <v>160.6</v>
      </c>
    </row>
    <row r="954" spans="2:4" x14ac:dyDescent="0.25">
      <c r="B954" s="892">
        <v>37854</v>
      </c>
      <c r="C954" s="67">
        <v>257.54700000000003</v>
      </c>
      <c r="D954" s="67">
        <v>158.80000000000001</v>
      </c>
    </row>
    <row r="955" spans="2:4" x14ac:dyDescent="0.25">
      <c r="B955" s="892">
        <v>37855</v>
      </c>
      <c r="C955" s="67">
        <v>255.48699999999999</v>
      </c>
      <c r="D955" s="67">
        <v>156.6</v>
      </c>
    </row>
    <row r="956" spans="2:4" x14ac:dyDescent="0.25">
      <c r="B956" s="892">
        <v>37858</v>
      </c>
      <c r="C956" s="67">
        <v>256.78699999999998</v>
      </c>
      <c r="D956" s="67">
        <v>158.1</v>
      </c>
    </row>
    <row r="957" spans="2:4" x14ac:dyDescent="0.25">
      <c r="B957" s="892">
        <v>37859</v>
      </c>
      <c r="C957" s="67">
        <v>258.029</v>
      </c>
      <c r="D957" s="67">
        <v>156</v>
      </c>
    </row>
    <row r="958" spans="2:4" x14ac:dyDescent="0.25">
      <c r="B958" s="892">
        <v>37860</v>
      </c>
      <c r="C958" s="67">
        <v>256.29199999999997</v>
      </c>
      <c r="D958" s="67">
        <v>160</v>
      </c>
    </row>
    <row r="959" spans="2:4" x14ac:dyDescent="0.25">
      <c r="B959" s="892">
        <v>37861</v>
      </c>
      <c r="C959" s="67">
        <v>248.65100000000001</v>
      </c>
      <c r="D959" s="67">
        <v>158.30000000000001</v>
      </c>
    </row>
    <row r="960" spans="2:4" x14ac:dyDescent="0.25">
      <c r="B960" s="892">
        <v>37862</v>
      </c>
      <c r="C960" s="67">
        <v>249.16900000000001</v>
      </c>
      <c r="D960" s="67">
        <v>160.4</v>
      </c>
    </row>
    <row r="961" spans="2:4" x14ac:dyDescent="0.25">
      <c r="B961" s="892">
        <v>37865</v>
      </c>
      <c r="C961" s="67">
        <v>249.16900000000001</v>
      </c>
      <c r="D961" s="67">
        <v>160.6</v>
      </c>
    </row>
    <row r="962" spans="2:4" x14ac:dyDescent="0.25">
      <c r="B962" s="892">
        <v>37866</v>
      </c>
      <c r="C962" s="67">
        <v>256.43799999999999</v>
      </c>
      <c r="D962" s="67">
        <v>162.9</v>
      </c>
    </row>
    <row r="963" spans="2:4" x14ac:dyDescent="0.25">
      <c r="B963" s="892">
        <v>37867</v>
      </c>
      <c r="C963" s="67">
        <v>258.85899999999998</v>
      </c>
      <c r="D963" s="67">
        <v>165.8</v>
      </c>
    </row>
    <row r="964" spans="2:4" x14ac:dyDescent="0.25">
      <c r="B964" s="892">
        <v>37868</v>
      </c>
      <c r="C964" s="67">
        <v>261.61799999999999</v>
      </c>
      <c r="D964" s="67">
        <v>167.8</v>
      </c>
    </row>
    <row r="965" spans="2:4" x14ac:dyDescent="0.25">
      <c r="B965" s="892">
        <v>37869</v>
      </c>
      <c r="C965" s="67">
        <v>263.20999999999998</v>
      </c>
      <c r="D965" s="67">
        <v>175.4</v>
      </c>
    </row>
    <row r="966" spans="2:4" x14ac:dyDescent="0.25">
      <c r="B966" s="892">
        <v>37872</v>
      </c>
      <c r="C966" s="67">
        <v>266.52100000000002</v>
      </c>
      <c r="D966" s="67">
        <v>177.8</v>
      </c>
    </row>
    <row r="967" spans="2:4" x14ac:dyDescent="0.25">
      <c r="B967" s="892">
        <v>37873</v>
      </c>
      <c r="C967" s="67">
        <v>267.04399999999998</v>
      </c>
      <c r="D967" s="67">
        <v>178.1</v>
      </c>
    </row>
    <row r="968" spans="2:4" x14ac:dyDescent="0.25">
      <c r="B968" s="892">
        <v>37874</v>
      </c>
      <c r="C968" s="67">
        <v>264.26499999999999</v>
      </c>
      <c r="D968" s="67">
        <v>175.8</v>
      </c>
    </row>
    <row r="969" spans="2:4" x14ac:dyDescent="0.25">
      <c r="B969" s="892">
        <v>37875</v>
      </c>
      <c r="C969" s="67">
        <v>262.22699999999998</v>
      </c>
      <c r="D969" s="67">
        <v>173.1</v>
      </c>
    </row>
    <row r="970" spans="2:4" x14ac:dyDescent="0.25">
      <c r="B970" s="892">
        <v>37876</v>
      </c>
      <c r="C970" s="67">
        <v>263.12900000000002</v>
      </c>
      <c r="D970" s="67">
        <v>171.2</v>
      </c>
    </row>
    <row r="971" spans="2:4" x14ac:dyDescent="0.25">
      <c r="B971" s="892">
        <v>37879</v>
      </c>
      <c r="C971" s="67">
        <v>267.75599999999997</v>
      </c>
      <c r="D971" s="67">
        <v>172.2</v>
      </c>
    </row>
    <row r="972" spans="2:4" x14ac:dyDescent="0.25">
      <c r="B972" s="892">
        <v>37880</v>
      </c>
      <c r="C972" s="67">
        <v>268.47199999999998</v>
      </c>
      <c r="D972" s="67">
        <v>172.7</v>
      </c>
    </row>
    <row r="973" spans="2:4" x14ac:dyDescent="0.25">
      <c r="B973" s="892">
        <v>37881</v>
      </c>
      <c r="C973" s="67">
        <v>257.08999999999997</v>
      </c>
      <c r="D973" s="67">
        <v>174.3</v>
      </c>
    </row>
    <row r="974" spans="2:4" x14ac:dyDescent="0.25">
      <c r="B974" s="892">
        <v>37882</v>
      </c>
      <c r="C974" s="67">
        <v>253.00700000000001</v>
      </c>
      <c r="D974" s="67">
        <v>174.9</v>
      </c>
    </row>
    <row r="975" spans="2:4" x14ac:dyDescent="0.25">
      <c r="B975" s="892">
        <v>37883</v>
      </c>
      <c r="C975" s="67">
        <v>249.375</v>
      </c>
      <c r="D975" s="67">
        <v>174.5</v>
      </c>
    </row>
    <row r="976" spans="2:4" x14ac:dyDescent="0.25">
      <c r="B976" s="892">
        <v>37886</v>
      </c>
      <c r="C976" s="67">
        <v>257.55599999999998</v>
      </c>
      <c r="D976" s="67">
        <v>177</v>
      </c>
    </row>
    <row r="977" spans="2:4" x14ac:dyDescent="0.25">
      <c r="B977" s="892">
        <v>37887</v>
      </c>
      <c r="C977" s="67">
        <v>256.77600000000001</v>
      </c>
      <c r="D977" s="67">
        <v>175.6</v>
      </c>
    </row>
    <row r="978" spans="2:4" x14ac:dyDescent="0.25">
      <c r="B978" s="892">
        <v>37888</v>
      </c>
      <c r="C978" s="67">
        <v>252.61199999999999</v>
      </c>
      <c r="D978" s="67">
        <v>169.1</v>
      </c>
    </row>
    <row r="979" spans="2:4" x14ac:dyDescent="0.25">
      <c r="B979" s="892">
        <v>37889</v>
      </c>
      <c r="C979" s="67">
        <v>243.691</v>
      </c>
      <c r="D979" s="67">
        <v>170</v>
      </c>
    </row>
    <row r="980" spans="2:4" x14ac:dyDescent="0.25">
      <c r="B980" s="892">
        <v>37890</v>
      </c>
      <c r="C980" s="67">
        <v>244.60499999999999</v>
      </c>
      <c r="D980" s="67">
        <v>168.1</v>
      </c>
    </row>
    <row r="981" spans="2:4" x14ac:dyDescent="0.25">
      <c r="B981" s="892">
        <v>37893</v>
      </c>
      <c r="C981" s="67">
        <v>247.44300000000001</v>
      </c>
      <c r="D981" s="67">
        <v>169.7</v>
      </c>
    </row>
    <row r="982" spans="2:4" x14ac:dyDescent="0.25">
      <c r="B982" s="892">
        <v>37894</v>
      </c>
      <c r="C982" s="67">
        <v>247.97800000000001</v>
      </c>
      <c r="D982" s="67">
        <v>169.8</v>
      </c>
    </row>
    <row r="983" spans="2:4" x14ac:dyDescent="0.25">
      <c r="B983" s="892">
        <v>37895</v>
      </c>
      <c r="C983" s="67">
        <v>248.548</v>
      </c>
      <c r="D983" s="67">
        <v>169.8</v>
      </c>
    </row>
    <row r="984" spans="2:4" x14ac:dyDescent="0.25">
      <c r="B984" s="892">
        <v>37896</v>
      </c>
      <c r="C984" s="67">
        <v>252.428</v>
      </c>
      <c r="D984" s="67">
        <v>169.3</v>
      </c>
    </row>
    <row r="985" spans="2:4" x14ac:dyDescent="0.25">
      <c r="B985" s="892">
        <v>37897</v>
      </c>
      <c r="C985" s="67">
        <v>254.27099999999999</v>
      </c>
      <c r="D985" s="67">
        <v>164.2</v>
      </c>
    </row>
    <row r="986" spans="2:4" x14ac:dyDescent="0.25">
      <c r="B986" s="892">
        <v>37900</v>
      </c>
      <c r="C986" s="67">
        <v>256.14999999999998</v>
      </c>
      <c r="D986" s="67">
        <v>165.7</v>
      </c>
    </row>
    <row r="987" spans="2:4" x14ac:dyDescent="0.25">
      <c r="B987" s="892">
        <v>37901</v>
      </c>
      <c r="C987" s="67">
        <v>261.30399999999997</v>
      </c>
      <c r="D987" s="67">
        <v>168.7</v>
      </c>
    </row>
    <row r="988" spans="2:4" x14ac:dyDescent="0.25">
      <c r="B988" s="892">
        <v>37902</v>
      </c>
      <c r="C988" s="67">
        <v>261.95400000000001</v>
      </c>
      <c r="D988" s="67">
        <v>169.5</v>
      </c>
    </row>
    <row r="989" spans="2:4" x14ac:dyDescent="0.25">
      <c r="B989" s="892">
        <v>37903</v>
      </c>
      <c r="C989" s="67">
        <v>265.02100000000002</v>
      </c>
      <c r="D989" s="67">
        <v>168.9</v>
      </c>
    </row>
    <row r="990" spans="2:4" x14ac:dyDescent="0.25">
      <c r="B990" s="892">
        <v>37904</v>
      </c>
      <c r="C990" s="67">
        <v>262.02999999999997</v>
      </c>
      <c r="D990" s="67">
        <v>166.7</v>
      </c>
    </row>
    <row r="991" spans="2:4" x14ac:dyDescent="0.25">
      <c r="B991" s="892">
        <v>37907</v>
      </c>
      <c r="C991" s="67">
        <v>262.02999999999997</v>
      </c>
      <c r="D991" s="67">
        <v>167.9</v>
      </c>
    </row>
    <row r="992" spans="2:4" x14ac:dyDescent="0.25">
      <c r="B992" s="892">
        <v>37908</v>
      </c>
      <c r="C992" s="67">
        <v>265.88900000000001</v>
      </c>
      <c r="D992" s="67">
        <v>168.8</v>
      </c>
    </row>
    <row r="993" spans="2:4" x14ac:dyDescent="0.25">
      <c r="B993" s="892">
        <v>37909</v>
      </c>
      <c r="C993" s="67">
        <v>263.45600000000002</v>
      </c>
      <c r="D993" s="67">
        <v>167.2</v>
      </c>
    </row>
    <row r="994" spans="2:4" x14ac:dyDescent="0.25">
      <c r="B994" s="892">
        <v>37910</v>
      </c>
      <c r="C994" s="67">
        <v>253.221</v>
      </c>
      <c r="D994" s="67">
        <v>163.80000000000001</v>
      </c>
    </row>
    <row r="995" spans="2:4" x14ac:dyDescent="0.25">
      <c r="B995" s="892">
        <v>37911</v>
      </c>
      <c r="C995" s="67">
        <v>252.96</v>
      </c>
      <c r="D995" s="67">
        <v>162.30000000000001</v>
      </c>
    </row>
    <row r="996" spans="2:4" x14ac:dyDescent="0.25">
      <c r="B996" s="892">
        <v>37914</v>
      </c>
      <c r="C996" s="67">
        <v>253.596</v>
      </c>
      <c r="D996" s="67">
        <v>161.5</v>
      </c>
    </row>
    <row r="997" spans="2:4" x14ac:dyDescent="0.25">
      <c r="B997" s="892">
        <v>37915</v>
      </c>
      <c r="C997" s="67">
        <v>250.863</v>
      </c>
      <c r="D997" s="67">
        <v>163.30000000000001</v>
      </c>
    </row>
    <row r="998" spans="2:4" x14ac:dyDescent="0.25">
      <c r="B998" s="892">
        <v>37916</v>
      </c>
      <c r="C998" s="67">
        <v>248.839</v>
      </c>
      <c r="D998" s="67">
        <v>160.6</v>
      </c>
    </row>
    <row r="999" spans="2:4" x14ac:dyDescent="0.25">
      <c r="B999" s="892">
        <v>37917</v>
      </c>
      <c r="C999" s="67">
        <v>251.37700000000001</v>
      </c>
      <c r="D999" s="67">
        <v>161.9</v>
      </c>
    </row>
    <row r="1000" spans="2:4" x14ac:dyDescent="0.25">
      <c r="B1000" s="892">
        <v>37918</v>
      </c>
      <c r="C1000" s="67">
        <v>250.27600000000001</v>
      </c>
      <c r="D1000" s="67">
        <v>163.1</v>
      </c>
    </row>
    <row r="1001" spans="2:4" x14ac:dyDescent="0.25">
      <c r="B1001" s="892">
        <v>37921</v>
      </c>
      <c r="C1001" s="67">
        <v>248.87799999999999</v>
      </c>
      <c r="D1001" s="67">
        <v>162.1</v>
      </c>
    </row>
    <row r="1002" spans="2:4" x14ac:dyDescent="0.25">
      <c r="B1002" s="892">
        <v>37922</v>
      </c>
      <c r="C1002" s="67">
        <v>251.07499999999999</v>
      </c>
      <c r="D1002" s="67">
        <v>159.9</v>
      </c>
    </row>
    <row r="1003" spans="2:4" x14ac:dyDescent="0.25">
      <c r="B1003" s="892">
        <v>37923</v>
      </c>
      <c r="C1003" s="67">
        <v>254.114</v>
      </c>
      <c r="D1003" s="67">
        <v>165.2</v>
      </c>
    </row>
    <row r="1004" spans="2:4" x14ac:dyDescent="0.25">
      <c r="B1004" s="892">
        <v>37924</v>
      </c>
      <c r="C1004" s="67">
        <v>248.30500000000001</v>
      </c>
      <c r="D1004" s="67">
        <v>165</v>
      </c>
    </row>
    <row r="1005" spans="2:4" x14ac:dyDescent="0.25">
      <c r="B1005" s="892">
        <v>37925</v>
      </c>
      <c r="C1005" s="67">
        <v>247.262</v>
      </c>
      <c r="D1005" s="67">
        <v>164.5</v>
      </c>
    </row>
    <row r="1006" spans="2:4" x14ac:dyDescent="0.25">
      <c r="B1006" s="892">
        <v>37928</v>
      </c>
      <c r="C1006" s="67">
        <v>246.78</v>
      </c>
      <c r="D1006" s="67">
        <v>164.8</v>
      </c>
    </row>
    <row r="1007" spans="2:4" x14ac:dyDescent="0.25">
      <c r="B1007" s="892">
        <v>37929</v>
      </c>
      <c r="C1007" s="67">
        <v>244.99</v>
      </c>
      <c r="D1007" s="67">
        <v>164.3</v>
      </c>
    </row>
    <row r="1008" spans="2:4" x14ac:dyDescent="0.25">
      <c r="B1008" s="892">
        <v>37930</v>
      </c>
      <c r="C1008" s="67">
        <v>242.42500000000001</v>
      </c>
      <c r="D1008" s="67">
        <v>163.69999999999999</v>
      </c>
    </row>
    <row r="1009" spans="2:4" x14ac:dyDescent="0.25">
      <c r="B1009" s="892">
        <v>37931</v>
      </c>
      <c r="C1009" s="67">
        <v>243.68799999999999</v>
      </c>
      <c r="D1009" s="67">
        <v>165.4</v>
      </c>
    </row>
    <row r="1010" spans="2:4" x14ac:dyDescent="0.25">
      <c r="B1010" s="892">
        <v>37932</v>
      </c>
      <c r="C1010" s="67">
        <v>243.101</v>
      </c>
      <c r="D1010" s="67">
        <v>165.4</v>
      </c>
    </row>
    <row r="1011" spans="2:4" x14ac:dyDescent="0.25">
      <c r="B1011" s="892">
        <v>37935</v>
      </c>
      <c r="C1011" s="67">
        <v>241.738</v>
      </c>
      <c r="D1011" s="67">
        <v>166.4</v>
      </c>
    </row>
    <row r="1012" spans="2:4" x14ac:dyDescent="0.25">
      <c r="B1012" s="892">
        <v>37936</v>
      </c>
      <c r="C1012" s="67">
        <v>241.738</v>
      </c>
      <c r="D1012" s="67">
        <v>166.6</v>
      </c>
    </row>
    <row r="1013" spans="2:4" x14ac:dyDescent="0.25">
      <c r="B1013" s="892">
        <v>37937</v>
      </c>
      <c r="C1013" s="67">
        <v>238.357</v>
      </c>
      <c r="D1013" s="67">
        <v>167</v>
      </c>
    </row>
    <row r="1014" spans="2:4" x14ac:dyDescent="0.25">
      <c r="B1014" s="892">
        <v>37938</v>
      </c>
      <c r="C1014" s="67">
        <v>238.71199999999999</v>
      </c>
      <c r="D1014" s="67">
        <v>168.6</v>
      </c>
    </row>
    <row r="1015" spans="2:4" x14ac:dyDescent="0.25">
      <c r="B1015" s="892">
        <v>37939</v>
      </c>
      <c r="C1015" s="67">
        <v>241.251</v>
      </c>
      <c r="D1015" s="67">
        <v>169.4</v>
      </c>
    </row>
    <row r="1016" spans="2:4" x14ac:dyDescent="0.25">
      <c r="B1016" s="892">
        <v>37942</v>
      </c>
      <c r="C1016" s="67">
        <v>241.089</v>
      </c>
      <c r="D1016" s="67">
        <v>171</v>
      </c>
    </row>
    <row r="1017" spans="2:4" x14ac:dyDescent="0.25">
      <c r="B1017" s="892">
        <v>37943</v>
      </c>
      <c r="C1017" s="67">
        <v>237.06200000000001</v>
      </c>
      <c r="D1017" s="67">
        <v>171.5</v>
      </c>
    </row>
    <row r="1018" spans="2:4" x14ac:dyDescent="0.25">
      <c r="B1018" s="892">
        <v>37944</v>
      </c>
      <c r="C1018" s="67">
        <v>237.267</v>
      </c>
      <c r="D1018" s="67">
        <v>173.1</v>
      </c>
    </row>
    <row r="1019" spans="2:4" x14ac:dyDescent="0.25">
      <c r="B1019" s="892">
        <v>37945</v>
      </c>
      <c r="C1019" s="67">
        <v>236.03100000000001</v>
      </c>
      <c r="D1019" s="67">
        <v>172.8</v>
      </c>
    </row>
    <row r="1020" spans="2:4" x14ac:dyDescent="0.25">
      <c r="B1020" s="892">
        <v>37946</v>
      </c>
      <c r="C1020" s="67">
        <v>234.36</v>
      </c>
      <c r="D1020" s="67">
        <v>173.1</v>
      </c>
    </row>
    <row r="1021" spans="2:4" x14ac:dyDescent="0.25">
      <c r="B1021" s="892">
        <v>37949</v>
      </c>
      <c r="C1021" s="67">
        <v>233.80699999999999</v>
      </c>
      <c r="D1021" s="67">
        <v>172.3</v>
      </c>
    </row>
    <row r="1022" spans="2:4" x14ac:dyDescent="0.25">
      <c r="B1022" s="892">
        <v>37950</v>
      </c>
      <c r="C1022" s="67">
        <v>234.89699999999999</v>
      </c>
      <c r="D1022" s="67">
        <v>170.2</v>
      </c>
    </row>
    <row r="1023" spans="2:4" x14ac:dyDescent="0.25">
      <c r="B1023" s="892">
        <v>37951</v>
      </c>
      <c r="C1023" s="67">
        <v>232.797</v>
      </c>
      <c r="D1023" s="67">
        <v>168.4</v>
      </c>
    </row>
    <row r="1024" spans="2:4" x14ac:dyDescent="0.25">
      <c r="B1024" s="892">
        <v>37952</v>
      </c>
      <c r="C1024" s="67">
        <v>232.797</v>
      </c>
      <c r="D1024" s="67">
        <v>165.4</v>
      </c>
    </row>
    <row r="1025" spans="2:4" x14ac:dyDescent="0.25">
      <c r="B1025" s="892">
        <v>37953</v>
      </c>
      <c r="C1025" s="67">
        <v>234.19</v>
      </c>
      <c r="D1025" s="67">
        <v>164.5</v>
      </c>
    </row>
    <row r="1026" spans="2:4" x14ac:dyDescent="0.25">
      <c r="B1026" s="892">
        <v>37956</v>
      </c>
      <c r="C1026" s="67">
        <v>229.703</v>
      </c>
      <c r="D1026" s="67">
        <v>164.2</v>
      </c>
    </row>
    <row r="1027" spans="2:4" x14ac:dyDescent="0.25">
      <c r="B1027" s="892">
        <v>37957</v>
      </c>
      <c r="C1027" s="67">
        <v>232.31700000000001</v>
      </c>
      <c r="D1027" s="67">
        <v>166.8</v>
      </c>
    </row>
    <row r="1028" spans="2:4" x14ac:dyDescent="0.25">
      <c r="B1028" s="892">
        <v>37958</v>
      </c>
      <c r="C1028" s="67">
        <v>233.01599999999999</v>
      </c>
      <c r="D1028" s="67">
        <v>168.1</v>
      </c>
    </row>
    <row r="1029" spans="2:4" x14ac:dyDescent="0.25">
      <c r="B1029" s="892">
        <v>37959</v>
      </c>
      <c r="C1029" s="67">
        <v>232.51400000000001</v>
      </c>
      <c r="D1029" s="67">
        <v>170</v>
      </c>
    </row>
    <row r="1030" spans="2:4" x14ac:dyDescent="0.25">
      <c r="B1030" s="892">
        <v>37960</v>
      </c>
      <c r="C1030" s="67">
        <v>236.333</v>
      </c>
      <c r="D1030" s="67">
        <v>168.5</v>
      </c>
    </row>
    <row r="1031" spans="2:4" x14ac:dyDescent="0.25">
      <c r="B1031" s="892">
        <v>37963</v>
      </c>
      <c r="C1031" s="67">
        <v>236.99299999999999</v>
      </c>
      <c r="D1031" s="67">
        <v>170.3</v>
      </c>
    </row>
    <row r="1032" spans="2:4" x14ac:dyDescent="0.25">
      <c r="B1032" s="892">
        <v>37964</v>
      </c>
      <c r="C1032" s="67">
        <v>238.70699999999999</v>
      </c>
      <c r="D1032" s="67">
        <v>170.1</v>
      </c>
    </row>
    <row r="1033" spans="2:4" x14ac:dyDescent="0.25">
      <c r="B1033" s="892">
        <v>37965</v>
      </c>
      <c r="C1033" s="67">
        <v>241.10300000000001</v>
      </c>
      <c r="D1033" s="67">
        <v>159.69999999999999</v>
      </c>
    </row>
    <row r="1034" spans="2:4" x14ac:dyDescent="0.25">
      <c r="B1034" s="892">
        <v>37966</v>
      </c>
      <c r="C1034" s="67">
        <v>244.35900000000001</v>
      </c>
      <c r="D1034" s="67">
        <v>161.1</v>
      </c>
    </row>
    <row r="1035" spans="2:4" x14ac:dyDescent="0.25">
      <c r="B1035" s="892">
        <v>37967</v>
      </c>
      <c r="C1035" s="67">
        <v>243.33</v>
      </c>
      <c r="D1035" s="67">
        <v>162.69999999999999</v>
      </c>
    </row>
    <row r="1036" spans="2:4" x14ac:dyDescent="0.25">
      <c r="B1036" s="892">
        <v>37970</v>
      </c>
      <c r="C1036" s="67">
        <v>242.648</v>
      </c>
      <c r="D1036" s="67">
        <v>164.9</v>
      </c>
    </row>
    <row r="1037" spans="2:4" x14ac:dyDescent="0.25">
      <c r="B1037" s="892">
        <v>37971</v>
      </c>
      <c r="C1037" s="67">
        <v>241.851</v>
      </c>
      <c r="D1037" s="67">
        <v>164.2</v>
      </c>
    </row>
    <row r="1038" spans="2:4" x14ac:dyDescent="0.25">
      <c r="B1038" s="892">
        <v>37972</v>
      </c>
      <c r="C1038" s="67">
        <v>238.136</v>
      </c>
      <c r="D1038" s="67">
        <v>164.8</v>
      </c>
    </row>
    <row r="1039" spans="2:4" x14ac:dyDescent="0.25">
      <c r="B1039" s="892">
        <v>37973</v>
      </c>
      <c r="C1039" s="67">
        <v>234.578</v>
      </c>
      <c r="D1039" s="67">
        <v>165.4</v>
      </c>
    </row>
    <row r="1040" spans="2:4" x14ac:dyDescent="0.25">
      <c r="B1040" s="892">
        <v>37974</v>
      </c>
      <c r="C1040" s="67">
        <v>235.048</v>
      </c>
      <c r="D1040" s="67">
        <v>164.7</v>
      </c>
    </row>
    <row r="1041" spans="2:4" x14ac:dyDescent="0.25">
      <c r="B1041" s="892">
        <v>37977</v>
      </c>
      <c r="C1041" s="67">
        <v>235.56299999999999</v>
      </c>
      <c r="D1041" s="67">
        <v>164.7</v>
      </c>
    </row>
    <row r="1042" spans="2:4" x14ac:dyDescent="0.25">
      <c r="B1042" s="892">
        <v>37978</v>
      </c>
      <c r="C1042" s="67">
        <v>240.93299999999999</v>
      </c>
      <c r="D1042" s="67">
        <v>164.3</v>
      </c>
    </row>
    <row r="1043" spans="2:4" x14ac:dyDescent="0.25">
      <c r="B1043" s="892">
        <v>37979</v>
      </c>
      <c r="C1043" s="67">
        <v>234.227</v>
      </c>
      <c r="D1043" s="67">
        <v>164.4</v>
      </c>
    </row>
    <row r="1044" spans="2:4" x14ac:dyDescent="0.25">
      <c r="B1044" s="892">
        <v>37980</v>
      </c>
      <c r="C1044" s="67">
        <v>234.227</v>
      </c>
      <c r="D1044" s="67">
        <v>164.4</v>
      </c>
    </row>
    <row r="1045" spans="2:4" x14ac:dyDescent="0.25">
      <c r="B1045" s="892">
        <v>37981</v>
      </c>
      <c r="C1045" s="67">
        <v>233.83099999999999</v>
      </c>
      <c r="D1045" s="67">
        <v>164.4</v>
      </c>
    </row>
    <row r="1046" spans="2:4" x14ac:dyDescent="0.25">
      <c r="B1046" s="892">
        <v>37984</v>
      </c>
      <c r="C1046" s="67">
        <v>238.464</v>
      </c>
      <c r="D1046" s="67">
        <v>167.6</v>
      </c>
    </row>
    <row r="1047" spans="2:4" x14ac:dyDescent="0.25">
      <c r="B1047" s="892">
        <v>37985</v>
      </c>
      <c r="C1047" s="67">
        <v>242.03</v>
      </c>
      <c r="D1047" s="67">
        <v>168.5</v>
      </c>
    </row>
    <row r="1048" spans="2:4" x14ac:dyDescent="0.25">
      <c r="B1048" s="892">
        <v>37986</v>
      </c>
      <c r="C1048" s="67">
        <v>241.297</v>
      </c>
      <c r="D1048" s="67">
        <v>168.7</v>
      </c>
    </row>
    <row r="1049" spans="2:4" x14ac:dyDescent="0.25">
      <c r="B1049" s="892">
        <v>37987</v>
      </c>
      <c r="C1049" s="67">
        <v>241.297</v>
      </c>
      <c r="D1049" s="67">
        <v>168.8</v>
      </c>
    </row>
    <row r="1050" spans="2:4" x14ac:dyDescent="0.25">
      <c r="B1050" s="892">
        <v>37988</v>
      </c>
      <c r="C1050" s="67">
        <v>242.16399999999999</v>
      </c>
      <c r="D1050" s="67">
        <v>171.4</v>
      </c>
    </row>
    <row r="1051" spans="2:4" x14ac:dyDescent="0.25">
      <c r="B1051" s="892">
        <v>37991</v>
      </c>
      <c r="C1051" s="67">
        <v>245.798</v>
      </c>
      <c r="D1051" s="67">
        <v>171.7</v>
      </c>
    </row>
    <row r="1052" spans="2:4" x14ac:dyDescent="0.25">
      <c r="B1052" s="892">
        <v>37992</v>
      </c>
      <c r="C1052" s="67">
        <v>245.71100000000001</v>
      </c>
      <c r="D1052" s="67">
        <v>172.8</v>
      </c>
    </row>
    <row r="1053" spans="2:4" x14ac:dyDescent="0.25">
      <c r="B1053" s="892">
        <v>37993</v>
      </c>
      <c r="C1053" s="67">
        <v>243.12100000000001</v>
      </c>
      <c r="D1053" s="67">
        <v>172.7</v>
      </c>
    </row>
    <row r="1054" spans="2:4" x14ac:dyDescent="0.25">
      <c r="B1054" s="892">
        <v>37994</v>
      </c>
      <c r="C1054" s="67">
        <v>242.57499999999999</v>
      </c>
      <c r="D1054" s="67">
        <v>172.6</v>
      </c>
    </row>
    <row r="1055" spans="2:4" x14ac:dyDescent="0.25">
      <c r="B1055" s="892">
        <v>37995</v>
      </c>
      <c r="C1055" s="67">
        <v>241.964</v>
      </c>
      <c r="D1055" s="67">
        <v>173.4</v>
      </c>
    </row>
    <row r="1056" spans="2:4" x14ac:dyDescent="0.25">
      <c r="B1056" s="892">
        <v>37998</v>
      </c>
      <c r="C1056" s="67">
        <v>243.63</v>
      </c>
      <c r="D1056" s="67">
        <v>173.1</v>
      </c>
    </row>
    <row r="1057" spans="2:4" x14ac:dyDescent="0.25">
      <c r="B1057" s="892">
        <v>37999</v>
      </c>
      <c r="C1057" s="67">
        <v>242.251</v>
      </c>
      <c r="D1057" s="67">
        <v>172.9</v>
      </c>
    </row>
    <row r="1058" spans="2:4" x14ac:dyDescent="0.25">
      <c r="B1058" s="892">
        <v>38000</v>
      </c>
      <c r="C1058" s="67">
        <v>237.09399999999999</v>
      </c>
      <c r="D1058" s="67">
        <v>171.5</v>
      </c>
    </row>
    <row r="1059" spans="2:4" x14ac:dyDescent="0.25">
      <c r="B1059" s="892">
        <v>38001</v>
      </c>
      <c r="C1059" s="67">
        <v>232.83799999999999</v>
      </c>
      <c r="D1059" s="67">
        <v>169.4</v>
      </c>
    </row>
    <row r="1060" spans="2:4" x14ac:dyDescent="0.25">
      <c r="B1060" s="892">
        <v>38002</v>
      </c>
      <c r="C1060" s="67">
        <v>236.21799999999999</v>
      </c>
      <c r="D1060" s="67">
        <v>171.5</v>
      </c>
    </row>
    <row r="1061" spans="2:4" x14ac:dyDescent="0.25">
      <c r="B1061" s="892">
        <v>38005</v>
      </c>
      <c r="C1061" s="67">
        <v>236.21799999999999</v>
      </c>
      <c r="D1061" s="67">
        <v>171.4</v>
      </c>
    </row>
    <row r="1062" spans="2:4" x14ac:dyDescent="0.25">
      <c r="B1062" s="892">
        <v>38006</v>
      </c>
      <c r="C1062" s="67">
        <v>239.54599999999999</v>
      </c>
      <c r="D1062" s="67">
        <v>173.9</v>
      </c>
    </row>
    <row r="1063" spans="2:4" x14ac:dyDescent="0.25">
      <c r="B1063" s="892">
        <v>38007</v>
      </c>
      <c r="C1063" s="67">
        <v>238.13200000000001</v>
      </c>
      <c r="D1063" s="67">
        <v>175</v>
      </c>
    </row>
    <row r="1064" spans="2:4" x14ac:dyDescent="0.25">
      <c r="B1064" s="892">
        <v>38008</v>
      </c>
      <c r="C1064" s="67">
        <v>235.39699999999999</v>
      </c>
      <c r="D1064" s="67">
        <v>175.5</v>
      </c>
    </row>
    <row r="1065" spans="2:4" x14ac:dyDescent="0.25">
      <c r="B1065" s="892">
        <v>38009</v>
      </c>
      <c r="C1065" s="67">
        <v>240.869</v>
      </c>
      <c r="D1065" s="67">
        <v>174</v>
      </c>
    </row>
    <row r="1066" spans="2:4" x14ac:dyDescent="0.25">
      <c r="B1066" s="892">
        <v>38012</v>
      </c>
      <c r="C1066" s="67">
        <v>243.893</v>
      </c>
      <c r="D1066" s="67">
        <v>175.5</v>
      </c>
    </row>
    <row r="1067" spans="2:4" x14ac:dyDescent="0.25">
      <c r="B1067" s="892">
        <v>38013</v>
      </c>
      <c r="C1067" s="67">
        <v>243.79</v>
      </c>
      <c r="D1067" s="67">
        <v>175</v>
      </c>
    </row>
    <row r="1068" spans="2:4" x14ac:dyDescent="0.25">
      <c r="B1068" s="892">
        <v>38014</v>
      </c>
      <c r="C1068" s="67">
        <v>237.602</v>
      </c>
      <c r="D1068" s="67">
        <v>176.1</v>
      </c>
    </row>
    <row r="1069" spans="2:4" x14ac:dyDescent="0.25">
      <c r="B1069" s="892">
        <v>38015</v>
      </c>
      <c r="C1069" s="67">
        <v>238.346</v>
      </c>
      <c r="D1069" s="67">
        <v>172.8</v>
      </c>
    </row>
    <row r="1070" spans="2:4" x14ac:dyDescent="0.25">
      <c r="B1070" s="892">
        <v>38016</v>
      </c>
      <c r="C1070" s="67">
        <v>231.36500000000001</v>
      </c>
      <c r="D1070" s="67">
        <v>171.6</v>
      </c>
    </row>
    <row r="1071" spans="2:4" x14ac:dyDescent="0.25">
      <c r="B1071" s="892">
        <v>38019</v>
      </c>
      <c r="C1071" s="67">
        <v>234.167</v>
      </c>
      <c r="D1071" s="67">
        <v>173.2</v>
      </c>
    </row>
    <row r="1072" spans="2:4" x14ac:dyDescent="0.25">
      <c r="B1072" s="892">
        <v>38020</v>
      </c>
      <c r="C1072" s="67">
        <v>234.524</v>
      </c>
      <c r="D1072" s="67">
        <v>176.5</v>
      </c>
    </row>
    <row r="1073" spans="2:4" x14ac:dyDescent="0.25">
      <c r="B1073" s="892">
        <v>38021</v>
      </c>
      <c r="C1073" s="67">
        <v>235.387</v>
      </c>
      <c r="D1073" s="67">
        <v>176.7</v>
      </c>
    </row>
    <row r="1074" spans="2:4" x14ac:dyDescent="0.25">
      <c r="B1074" s="892">
        <v>38022</v>
      </c>
      <c r="C1074" s="67">
        <v>233.62100000000001</v>
      </c>
      <c r="D1074" s="67">
        <v>177.1</v>
      </c>
    </row>
    <row r="1075" spans="2:4" x14ac:dyDescent="0.25">
      <c r="B1075" s="892">
        <v>38023</v>
      </c>
      <c r="C1075" s="67">
        <v>233.13</v>
      </c>
      <c r="D1075" s="67">
        <v>178.2</v>
      </c>
    </row>
    <row r="1076" spans="2:4" x14ac:dyDescent="0.25">
      <c r="B1076" s="892">
        <v>38026</v>
      </c>
      <c r="C1076" s="67">
        <v>231.554</v>
      </c>
      <c r="D1076" s="67">
        <v>177.3</v>
      </c>
    </row>
    <row r="1077" spans="2:4" x14ac:dyDescent="0.25">
      <c r="B1077" s="892">
        <v>38027</v>
      </c>
      <c r="C1077" s="67">
        <v>230.667</v>
      </c>
      <c r="D1077" s="67">
        <v>176.1</v>
      </c>
    </row>
    <row r="1078" spans="2:4" x14ac:dyDescent="0.25">
      <c r="B1078" s="892">
        <v>38028</v>
      </c>
      <c r="C1078" s="67">
        <v>232.298</v>
      </c>
      <c r="D1078" s="67">
        <v>176.4</v>
      </c>
    </row>
    <row r="1079" spans="2:4" x14ac:dyDescent="0.25">
      <c r="B1079" s="892">
        <v>38029</v>
      </c>
      <c r="C1079" s="67">
        <v>234.49700000000001</v>
      </c>
      <c r="D1079" s="67">
        <v>178.9</v>
      </c>
    </row>
    <row r="1080" spans="2:4" x14ac:dyDescent="0.25">
      <c r="B1080" s="892">
        <v>38030</v>
      </c>
      <c r="C1080" s="67">
        <v>237.45099999999999</v>
      </c>
      <c r="D1080" s="67">
        <v>178.8</v>
      </c>
    </row>
    <row r="1081" spans="2:4" x14ac:dyDescent="0.25">
      <c r="B1081" s="892">
        <v>38033</v>
      </c>
      <c r="C1081" s="67">
        <v>237.45099999999999</v>
      </c>
      <c r="D1081" s="67">
        <v>178.5</v>
      </c>
    </row>
    <row r="1082" spans="2:4" x14ac:dyDescent="0.25">
      <c r="B1082" s="892">
        <v>38034</v>
      </c>
      <c r="C1082" s="67">
        <v>237.20400000000001</v>
      </c>
      <c r="D1082" s="67">
        <v>179.5</v>
      </c>
    </row>
    <row r="1083" spans="2:4" x14ac:dyDescent="0.25">
      <c r="B1083" s="892">
        <v>38035</v>
      </c>
      <c r="C1083" s="67">
        <v>236.96899999999999</v>
      </c>
      <c r="D1083" s="67">
        <v>179.7</v>
      </c>
    </row>
    <row r="1084" spans="2:4" x14ac:dyDescent="0.25">
      <c r="B1084" s="892">
        <v>38036</v>
      </c>
      <c r="C1084" s="67">
        <v>238.05699999999999</v>
      </c>
      <c r="D1084" s="67">
        <v>180.3</v>
      </c>
    </row>
    <row r="1085" spans="2:4" x14ac:dyDescent="0.25">
      <c r="B1085" s="892">
        <v>38037</v>
      </c>
      <c r="C1085" s="67">
        <v>238.446</v>
      </c>
      <c r="D1085" s="67">
        <v>178.7</v>
      </c>
    </row>
    <row r="1086" spans="2:4" x14ac:dyDescent="0.25">
      <c r="B1086" s="892">
        <v>38040</v>
      </c>
      <c r="C1086" s="67">
        <v>237.89</v>
      </c>
      <c r="D1086" s="67">
        <v>178.6</v>
      </c>
    </row>
    <row r="1087" spans="2:4" x14ac:dyDescent="0.25">
      <c r="B1087" s="892">
        <v>38041</v>
      </c>
      <c r="C1087" s="67">
        <v>238.87299999999999</v>
      </c>
      <c r="D1087" s="67">
        <v>180.7</v>
      </c>
    </row>
    <row r="1088" spans="2:4" x14ac:dyDescent="0.25">
      <c r="B1088" s="892">
        <v>38042</v>
      </c>
      <c r="C1088" s="67">
        <v>240.047</v>
      </c>
      <c r="D1088" s="67">
        <v>184.3</v>
      </c>
    </row>
    <row r="1089" spans="2:4" x14ac:dyDescent="0.25">
      <c r="B1089" s="892">
        <v>38043</v>
      </c>
      <c r="C1089" s="67">
        <v>235.59299999999999</v>
      </c>
      <c r="D1089" s="67">
        <v>184.7</v>
      </c>
    </row>
    <row r="1090" spans="2:4" x14ac:dyDescent="0.25">
      <c r="B1090" s="892">
        <v>38044</v>
      </c>
      <c r="C1090" s="67">
        <v>232.43799999999999</v>
      </c>
      <c r="D1090" s="67">
        <v>183.6</v>
      </c>
    </row>
    <row r="1091" spans="2:4" x14ac:dyDescent="0.25">
      <c r="B1091" s="892">
        <v>38047</v>
      </c>
      <c r="C1091" s="67">
        <v>232.393</v>
      </c>
      <c r="D1091" s="67">
        <v>181.6</v>
      </c>
    </row>
    <row r="1092" spans="2:4" x14ac:dyDescent="0.25">
      <c r="B1092" s="892">
        <v>38048</v>
      </c>
      <c r="C1092" s="67">
        <v>232.51300000000001</v>
      </c>
      <c r="D1092" s="67">
        <v>178.9</v>
      </c>
    </row>
    <row r="1093" spans="2:4" x14ac:dyDescent="0.25">
      <c r="B1093" s="892">
        <v>38049</v>
      </c>
      <c r="C1093" s="67">
        <v>232.96700000000001</v>
      </c>
      <c r="D1093" s="67">
        <v>177.8</v>
      </c>
    </row>
    <row r="1094" spans="2:4" x14ac:dyDescent="0.25">
      <c r="B1094" s="892">
        <v>38050</v>
      </c>
      <c r="C1094" s="67">
        <v>231.23</v>
      </c>
      <c r="D1094" s="67">
        <v>178.3</v>
      </c>
    </row>
    <row r="1095" spans="2:4" x14ac:dyDescent="0.25">
      <c r="B1095" s="892">
        <v>38051</v>
      </c>
      <c r="C1095" s="67">
        <v>228.77699999999999</v>
      </c>
      <c r="D1095" s="67">
        <v>180.5</v>
      </c>
    </row>
    <row r="1096" spans="2:4" x14ac:dyDescent="0.25">
      <c r="B1096" s="892">
        <v>38054</v>
      </c>
      <c r="C1096" s="67">
        <v>226.851</v>
      </c>
      <c r="D1096" s="67">
        <v>178</v>
      </c>
    </row>
    <row r="1097" spans="2:4" x14ac:dyDescent="0.25">
      <c r="B1097" s="892">
        <v>38055</v>
      </c>
      <c r="C1097" s="67">
        <v>223.63499999999999</v>
      </c>
      <c r="D1097" s="67">
        <v>177.2</v>
      </c>
    </row>
    <row r="1098" spans="2:4" x14ac:dyDescent="0.25">
      <c r="B1098" s="892">
        <v>38056</v>
      </c>
      <c r="C1098" s="67">
        <v>222.08</v>
      </c>
      <c r="D1098" s="67">
        <v>174.5</v>
      </c>
    </row>
    <row r="1099" spans="2:4" x14ac:dyDescent="0.25">
      <c r="B1099" s="892">
        <v>38057</v>
      </c>
      <c r="C1099" s="67">
        <v>224.404</v>
      </c>
      <c r="D1099" s="67">
        <v>174.5</v>
      </c>
    </row>
    <row r="1100" spans="2:4" x14ac:dyDescent="0.25">
      <c r="B1100" s="892">
        <v>38058</v>
      </c>
      <c r="C1100" s="67">
        <v>225.38499999999999</v>
      </c>
      <c r="D1100" s="67">
        <v>174.4</v>
      </c>
    </row>
    <row r="1101" spans="2:4" x14ac:dyDescent="0.25">
      <c r="B1101" s="892">
        <v>38061</v>
      </c>
      <c r="C1101" s="67">
        <v>223.476</v>
      </c>
      <c r="D1101" s="67">
        <v>174</v>
      </c>
    </row>
    <row r="1102" spans="2:4" x14ac:dyDescent="0.25">
      <c r="B1102" s="892">
        <v>38062</v>
      </c>
      <c r="C1102" s="67">
        <v>220.322</v>
      </c>
      <c r="D1102" s="67">
        <v>175.9</v>
      </c>
    </row>
    <row r="1103" spans="2:4" x14ac:dyDescent="0.25">
      <c r="B1103" s="892">
        <v>38063</v>
      </c>
      <c r="C1103" s="67">
        <v>220.876</v>
      </c>
      <c r="D1103" s="67">
        <v>176.7</v>
      </c>
    </row>
    <row r="1104" spans="2:4" x14ac:dyDescent="0.25">
      <c r="B1104" s="892">
        <v>38064</v>
      </c>
      <c r="C1104" s="67">
        <v>223.25700000000001</v>
      </c>
      <c r="D1104" s="67">
        <v>177.8</v>
      </c>
    </row>
    <row r="1105" spans="2:4" x14ac:dyDescent="0.25">
      <c r="B1105" s="892">
        <v>38065</v>
      </c>
      <c r="C1105" s="67">
        <v>225.57599999999999</v>
      </c>
      <c r="D1105" s="67">
        <v>178.5</v>
      </c>
    </row>
    <row r="1106" spans="2:4" x14ac:dyDescent="0.25">
      <c r="B1106" s="892">
        <v>38068</v>
      </c>
      <c r="C1106" s="67">
        <v>223.155</v>
      </c>
      <c r="D1106" s="67">
        <v>178.4</v>
      </c>
    </row>
    <row r="1107" spans="2:4" x14ac:dyDescent="0.25">
      <c r="B1107" s="892">
        <v>38069</v>
      </c>
      <c r="C1107" s="67">
        <v>222.61799999999999</v>
      </c>
      <c r="D1107" s="67">
        <v>177.6</v>
      </c>
    </row>
    <row r="1108" spans="2:4" x14ac:dyDescent="0.25">
      <c r="B1108" s="892">
        <v>38070</v>
      </c>
      <c r="C1108" s="67">
        <v>224.636</v>
      </c>
      <c r="D1108" s="67">
        <v>175.9</v>
      </c>
    </row>
    <row r="1109" spans="2:4" x14ac:dyDescent="0.25">
      <c r="B1109" s="892">
        <v>38071</v>
      </c>
      <c r="C1109" s="67">
        <v>226.06800000000001</v>
      </c>
      <c r="D1109" s="67">
        <v>178.2</v>
      </c>
    </row>
    <row r="1110" spans="2:4" x14ac:dyDescent="0.25">
      <c r="B1110" s="892">
        <v>38072</v>
      </c>
      <c r="C1110" s="67">
        <v>225.2</v>
      </c>
      <c r="D1110" s="67">
        <v>178.7</v>
      </c>
    </row>
    <row r="1111" spans="2:4" x14ac:dyDescent="0.25">
      <c r="B1111" s="892">
        <v>38075</v>
      </c>
      <c r="C1111" s="67">
        <v>227.654</v>
      </c>
      <c r="D1111" s="67">
        <v>180</v>
      </c>
    </row>
    <row r="1112" spans="2:4" x14ac:dyDescent="0.25">
      <c r="B1112" s="892">
        <v>38076</v>
      </c>
      <c r="C1112" s="67">
        <v>227.35</v>
      </c>
      <c r="D1112" s="67">
        <v>181.5</v>
      </c>
    </row>
    <row r="1113" spans="2:4" x14ac:dyDescent="0.25">
      <c r="B1113" s="892">
        <v>38077</v>
      </c>
      <c r="C1113" s="67">
        <v>226.22</v>
      </c>
      <c r="D1113" s="67">
        <v>179.7</v>
      </c>
    </row>
    <row r="1114" spans="2:4" x14ac:dyDescent="0.25">
      <c r="B1114" s="892">
        <v>38078</v>
      </c>
      <c r="C1114" s="67">
        <v>225.393</v>
      </c>
      <c r="D1114" s="67">
        <v>176.4</v>
      </c>
    </row>
    <row r="1115" spans="2:4" x14ac:dyDescent="0.25">
      <c r="B1115" s="892">
        <v>38079</v>
      </c>
      <c r="C1115" s="67">
        <v>229.24199999999999</v>
      </c>
      <c r="D1115" s="67">
        <v>171.4</v>
      </c>
    </row>
    <row r="1116" spans="2:4" x14ac:dyDescent="0.25">
      <c r="B1116" s="892">
        <v>38082</v>
      </c>
      <c r="C1116" s="67">
        <v>230.97399999999999</v>
      </c>
      <c r="D1116" s="67">
        <v>174.2</v>
      </c>
    </row>
    <row r="1117" spans="2:4" x14ac:dyDescent="0.25">
      <c r="B1117" s="892">
        <v>38083</v>
      </c>
      <c r="C1117" s="67">
        <v>231.31399999999999</v>
      </c>
      <c r="D1117" s="67">
        <v>177.2</v>
      </c>
    </row>
    <row r="1118" spans="2:4" x14ac:dyDescent="0.25">
      <c r="B1118" s="892">
        <v>38084</v>
      </c>
      <c r="C1118" s="67">
        <v>231.542</v>
      </c>
      <c r="D1118" s="67">
        <v>178.1</v>
      </c>
    </row>
    <row r="1119" spans="2:4" x14ac:dyDescent="0.25">
      <c r="B1119" s="892">
        <v>38085</v>
      </c>
      <c r="C1119" s="67">
        <v>233.584</v>
      </c>
      <c r="D1119" s="67">
        <v>178.7</v>
      </c>
    </row>
    <row r="1120" spans="2:4" x14ac:dyDescent="0.25">
      <c r="B1120" s="892">
        <v>38086</v>
      </c>
      <c r="C1120" s="67">
        <v>233.584</v>
      </c>
      <c r="D1120" s="67">
        <v>178.6</v>
      </c>
    </row>
    <row r="1121" spans="2:4" x14ac:dyDescent="0.25">
      <c r="B1121" s="892">
        <v>38089</v>
      </c>
      <c r="C1121" s="67">
        <v>235.04599999999999</v>
      </c>
      <c r="D1121" s="67">
        <v>178.6</v>
      </c>
    </row>
    <row r="1122" spans="2:4" x14ac:dyDescent="0.25">
      <c r="B1122" s="892">
        <v>38090</v>
      </c>
      <c r="C1122" s="67">
        <v>235.04599999999999</v>
      </c>
      <c r="D1122" s="67">
        <v>177.4</v>
      </c>
    </row>
    <row r="1123" spans="2:4" x14ac:dyDescent="0.25">
      <c r="B1123" s="892">
        <v>38091</v>
      </c>
      <c r="C1123" s="67">
        <v>228.923</v>
      </c>
      <c r="D1123" s="67">
        <v>176.4</v>
      </c>
    </row>
    <row r="1124" spans="2:4" x14ac:dyDescent="0.25">
      <c r="B1124" s="892">
        <v>38092</v>
      </c>
      <c r="C1124" s="67">
        <v>234.166</v>
      </c>
      <c r="D1124" s="67">
        <v>175.2</v>
      </c>
    </row>
    <row r="1125" spans="2:4" x14ac:dyDescent="0.25">
      <c r="B1125" s="892">
        <v>38093</v>
      </c>
      <c r="C1125" s="67">
        <v>234.61699999999999</v>
      </c>
      <c r="D1125" s="67">
        <v>175.2</v>
      </c>
    </row>
    <row r="1126" spans="2:4" x14ac:dyDescent="0.25">
      <c r="B1126" s="892">
        <v>38096</v>
      </c>
      <c r="C1126" s="67">
        <v>234.46199999999999</v>
      </c>
      <c r="D1126" s="67">
        <v>175.5</v>
      </c>
    </row>
    <row r="1127" spans="2:4" x14ac:dyDescent="0.25">
      <c r="B1127" s="892">
        <v>38097</v>
      </c>
      <c r="C1127" s="67">
        <v>229.92599999999999</v>
      </c>
      <c r="D1127" s="67">
        <v>176.2</v>
      </c>
    </row>
    <row r="1128" spans="2:4" x14ac:dyDescent="0.25">
      <c r="B1128" s="892">
        <v>38098</v>
      </c>
      <c r="C1128" s="67">
        <v>225.72800000000001</v>
      </c>
      <c r="D1128" s="67">
        <v>175.2</v>
      </c>
    </row>
    <row r="1129" spans="2:4" x14ac:dyDescent="0.25">
      <c r="B1129" s="892">
        <v>38099</v>
      </c>
      <c r="C1129" s="67">
        <v>226.75</v>
      </c>
      <c r="D1129" s="67">
        <v>176.9</v>
      </c>
    </row>
    <row r="1130" spans="2:4" x14ac:dyDescent="0.25">
      <c r="B1130" s="892">
        <v>38100</v>
      </c>
      <c r="C1130" s="67">
        <v>224.36099999999999</v>
      </c>
      <c r="D1130" s="67">
        <v>175.3</v>
      </c>
    </row>
    <row r="1131" spans="2:4" x14ac:dyDescent="0.25">
      <c r="B1131" s="892">
        <v>38103</v>
      </c>
      <c r="C1131" s="67">
        <v>221.024</v>
      </c>
      <c r="D1131" s="67">
        <v>174.2</v>
      </c>
    </row>
    <row r="1132" spans="2:4" x14ac:dyDescent="0.25">
      <c r="B1132" s="892">
        <v>38104</v>
      </c>
      <c r="C1132" s="67">
        <v>224.28200000000001</v>
      </c>
      <c r="D1132" s="67">
        <v>173</v>
      </c>
    </row>
    <row r="1133" spans="2:4" x14ac:dyDescent="0.25">
      <c r="B1133" s="892">
        <v>38105</v>
      </c>
      <c r="C1133" s="67">
        <v>224.94200000000001</v>
      </c>
      <c r="D1133" s="67">
        <v>172.7</v>
      </c>
    </row>
    <row r="1134" spans="2:4" x14ac:dyDescent="0.25">
      <c r="B1134" s="892">
        <v>38106</v>
      </c>
      <c r="C1134" s="67">
        <v>224.82</v>
      </c>
      <c r="D1134" s="67">
        <v>173.3</v>
      </c>
    </row>
    <row r="1135" spans="2:4" x14ac:dyDescent="0.25">
      <c r="B1135" s="892">
        <v>38107</v>
      </c>
      <c r="C1135" s="67">
        <v>219.28399999999999</v>
      </c>
      <c r="D1135" s="67">
        <v>173.6</v>
      </c>
    </row>
    <row r="1136" spans="2:4" x14ac:dyDescent="0.25">
      <c r="B1136" s="892">
        <v>38110</v>
      </c>
      <c r="C1136" s="67">
        <v>219.28200000000001</v>
      </c>
      <c r="D1136" s="67">
        <v>173</v>
      </c>
    </row>
    <row r="1137" spans="2:4" x14ac:dyDescent="0.25">
      <c r="B1137" s="892">
        <v>38111</v>
      </c>
      <c r="C1137" s="67">
        <v>224.8</v>
      </c>
      <c r="D1137" s="67">
        <v>172.4</v>
      </c>
    </row>
    <row r="1138" spans="2:4" x14ac:dyDescent="0.25">
      <c r="B1138" s="892">
        <v>38112</v>
      </c>
      <c r="C1138" s="67">
        <v>225.761</v>
      </c>
      <c r="D1138" s="67">
        <v>175</v>
      </c>
    </row>
    <row r="1139" spans="2:4" x14ac:dyDescent="0.25">
      <c r="B1139" s="892">
        <v>38113</v>
      </c>
      <c r="C1139" s="67">
        <v>222.334</v>
      </c>
      <c r="D1139" s="67">
        <v>173.7</v>
      </c>
    </row>
    <row r="1140" spans="2:4" x14ac:dyDescent="0.25">
      <c r="B1140" s="892">
        <v>38114</v>
      </c>
      <c r="C1140" s="67">
        <v>214.61600000000001</v>
      </c>
      <c r="D1140" s="67">
        <v>172</v>
      </c>
    </row>
    <row r="1141" spans="2:4" x14ac:dyDescent="0.25">
      <c r="B1141" s="892">
        <v>38117</v>
      </c>
      <c r="C1141" s="67">
        <v>220.489</v>
      </c>
      <c r="D1141" s="67">
        <v>172.4</v>
      </c>
    </row>
    <row r="1142" spans="2:4" x14ac:dyDescent="0.25">
      <c r="B1142" s="892">
        <v>38118</v>
      </c>
      <c r="C1142" s="67">
        <v>217.96600000000001</v>
      </c>
      <c r="D1142" s="67">
        <v>172.8</v>
      </c>
    </row>
    <row r="1143" spans="2:4" x14ac:dyDescent="0.25">
      <c r="B1143" s="892">
        <v>38119</v>
      </c>
      <c r="C1143" s="67">
        <v>222.12200000000001</v>
      </c>
      <c r="D1143" s="67">
        <v>174.7</v>
      </c>
    </row>
    <row r="1144" spans="2:4" x14ac:dyDescent="0.25">
      <c r="B1144" s="892">
        <v>38120</v>
      </c>
      <c r="C1144" s="67">
        <v>220.43899999999999</v>
      </c>
      <c r="D1144" s="67">
        <v>174</v>
      </c>
    </row>
    <row r="1145" spans="2:4" x14ac:dyDescent="0.25">
      <c r="B1145" s="892">
        <v>38121</v>
      </c>
      <c r="C1145" s="67">
        <v>223.351</v>
      </c>
      <c r="D1145" s="67">
        <v>174.2</v>
      </c>
    </row>
    <row r="1146" spans="2:4" x14ac:dyDescent="0.25">
      <c r="B1146" s="892">
        <v>38124</v>
      </c>
      <c r="C1146" s="67">
        <v>222.46</v>
      </c>
      <c r="D1146" s="67">
        <v>175.9</v>
      </c>
    </row>
    <row r="1147" spans="2:4" x14ac:dyDescent="0.25">
      <c r="B1147" s="892">
        <v>38125</v>
      </c>
      <c r="C1147" s="67">
        <v>220.97300000000001</v>
      </c>
      <c r="D1147" s="67">
        <v>175.9</v>
      </c>
    </row>
    <row r="1148" spans="2:4" x14ac:dyDescent="0.25">
      <c r="B1148" s="892">
        <v>38126</v>
      </c>
      <c r="C1148" s="67">
        <v>220.648</v>
      </c>
      <c r="D1148" s="67">
        <v>176.1</v>
      </c>
    </row>
    <row r="1149" spans="2:4" x14ac:dyDescent="0.25">
      <c r="B1149" s="892">
        <v>38127</v>
      </c>
      <c r="C1149" s="67">
        <v>220.47399999999999</v>
      </c>
      <c r="D1149" s="67">
        <v>176.6</v>
      </c>
    </row>
    <row r="1150" spans="2:4" x14ac:dyDescent="0.25">
      <c r="B1150" s="892">
        <v>38128</v>
      </c>
      <c r="C1150" s="67">
        <v>220.83500000000001</v>
      </c>
      <c r="D1150" s="67">
        <v>177.1</v>
      </c>
    </row>
    <row r="1151" spans="2:4" x14ac:dyDescent="0.25">
      <c r="B1151" s="892">
        <v>38131</v>
      </c>
      <c r="C1151" s="67">
        <v>220.81700000000001</v>
      </c>
      <c r="D1151" s="67">
        <v>177.5</v>
      </c>
    </row>
    <row r="1152" spans="2:4" x14ac:dyDescent="0.25">
      <c r="B1152" s="892">
        <v>38132</v>
      </c>
      <c r="C1152" s="67">
        <v>219.02699999999999</v>
      </c>
      <c r="D1152" s="67">
        <v>178</v>
      </c>
    </row>
    <row r="1153" spans="2:4" x14ac:dyDescent="0.25">
      <c r="B1153" s="892">
        <v>38133</v>
      </c>
      <c r="C1153" s="67">
        <v>221.41200000000001</v>
      </c>
      <c r="D1153" s="67">
        <v>180.8</v>
      </c>
    </row>
    <row r="1154" spans="2:4" x14ac:dyDescent="0.25">
      <c r="B1154" s="892">
        <v>38134</v>
      </c>
      <c r="C1154" s="67">
        <v>214.089</v>
      </c>
      <c r="D1154" s="67">
        <v>182.4</v>
      </c>
    </row>
    <row r="1155" spans="2:4" x14ac:dyDescent="0.25">
      <c r="B1155" s="892">
        <v>38135</v>
      </c>
      <c r="C1155" s="67">
        <v>211.023</v>
      </c>
      <c r="D1155" s="67">
        <v>179.6</v>
      </c>
    </row>
    <row r="1156" spans="2:4" x14ac:dyDescent="0.25">
      <c r="B1156" s="892">
        <v>38138</v>
      </c>
      <c r="C1156" s="67">
        <v>211.24299999999999</v>
      </c>
      <c r="D1156" s="67">
        <v>179.6</v>
      </c>
    </row>
    <row r="1157" spans="2:4" x14ac:dyDescent="0.25">
      <c r="B1157" s="892">
        <v>38139</v>
      </c>
      <c r="C1157" s="67">
        <v>210.858</v>
      </c>
      <c r="D1157" s="67">
        <v>178.7</v>
      </c>
    </row>
    <row r="1158" spans="2:4" x14ac:dyDescent="0.25">
      <c r="B1158" s="892">
        <v>38140</v>
      </c>
      <c r="C1158" s="67">
        <v>209.79499999999999</v>
      </c>
      <c r="D1158" s="67">
        <v>178.3</v>
      </c>
    </row>
    <row r="1159" spans="2:4" x14ac:dyDescent="0.25">
      <c r="B1159" s="892">
        <v>38141</v>
      </c>
      <c r="C1159" s="67">
        <v>210.50899999999999</v>
      </c>
      <c r="D1159" s="67">
        <v>178.2</v>
      </c>
    </row>
    <row r="1160" spans="2:4" x14ac:dyDescent="0.25">
      <c r="B1160" s="892">
        <v>38142</v>
      </c>
      <c r="C1160" s="67">
        <v>208.51300000000001</v>
      </c>
      <c r="D1160" s="67">
        <v>176</v>
      </c>
    </row>
    <row r="1161" spans="2:4" x14ac:dyDescent="0.25">
      <c r="B1161" s="892">
        <v>38145</v>
      </c>
      <c r="C1161" s="67">
        <v>210.22800000000001</v>
      </c>
      <c r="D1161" s="67">
        <v>175.5</v>
      </c>
    </row>
    <row r="1162" spans="2:4" x14ac:dyDescent="0.25">
      <c r="B1162" s="892">
        <v>38146</v>
      </c>
      <c r="C1162" s="67">
        <v>207.16</v>
      </c>
      <c r="D1162" s="67">
        <v>173.9</v>
      </c>
    </row>
    <row r="1163" spans="2:4" x14ac:dyDescent="0.25">
      <c r="B1163" s="892">
        <v>38147</v>
      </c>
      <c r="C1163" s="67">
        <v>203.864</v>
      </c>
      <c r="D1163" s="67">
        <v>174</v>
      </c>
    </row>
    <row r="1164" spans="2:4" x14ac:dyDescent="0.25">
      <c r="B1164" s="892">
        <v>38148</v>
      </c>
      <c r="C1164" s="67">
        <v>199.709</v>
      </c>
      <c r="D1164" s="67">
        <v>170.4</v>
      </c>
    </row>
    <row r="1165" spans="2:4" x14ac:dyDescent="0.25">
      <c r="B1165" s="892">
        <v>38149</v>
      </c>
      <c r="C1165" s="67">
        <v>199.27199999999999</v>
      </c>
      <c r="D1165" s="67">
        <v>167.4</v>
      </c>
    </row>
    <row r="1166" spans="2:4" x14ac:dyDescent="0.25">
      <c r="B1166" s="892">
        <v>38152</v>
      </c>
      <c r="C1166" s="67">
        <v>194.13300000000001</v>
      </c>
      <c r="D1166" s="67">
        <v>166.3</v>
      </c>
    </row>
    <row r="1167" spans="2:4" x14ac:dyDescent="0.25">
      <c r="B1167" s="892">
        <v>38153</v>
      </c>
      <c r="C1167" s="67">
        <v>193.422</v>
      </c>
      <c r="D1167" s="67">
        <v>166.7</v>
      </c>
    </row>
    <row r="1168" spans="2:4" x14ac:dyDescent="0.25">
      <c r="B1168" s="892">
        <v>38154</v>
      </c>
      <c r="C1168" s="67">
        <v>192.86500000000001</v>
      </c>
      <c r="D1168" s="67">
        <v>165.2</v>
      </c>
    </row>
    <row r="1169" spans="2:4" x14ac:dyDescent="0.25">
      <c r="B1169" s="892">
        <v>38155</v>
      </c>
      <c r="C1169" s="67">
        <v>191.82900000000001</v>
      </c>
      <c r="D1169" s="67">
        <v>164.1</v>
      </c>
    </row>
    <row r="1170" spans="2:4" x14ac:dyDescent="0.25">
      <c r="B1170" s="892">
        <v>38156</v>
      </c>
      <c r="C1170" s="67">
        <v>193.49100000000001</v>
      </c>
      <c r="D1170" s="67">
        <v>165.9</v>
      </c>
    </row>
    <row r="1171" spans="2:4" x14ac:dyDescent="0.25">
      <c r="B1171" s="892">
        <v>38159</v>
      </c>
      <c r="C1171" s="67">
        <v>193.64</v>
      </c>
      <c r="D1171" s="67">
        <v>165.7</v>
      </c>
    </row>
    <row r="1172" spans="2:4" x14ac:dyDescent="0.25">
      <c r="B1172" s="892">
        <v>38160</v>
      </c>
      <c r="C1172" s="67">
        <v>196.04</v>
      </c>
      <c r="D1172" s="67">
        <v>165.2</v>
      </c>
    </row>
    <row r="1173" spans="2:4" x14ac:dyDescent="0.25">
      <c r="B1173" s="892">
        <v>38161</v>
      </c>
      <c r="C1173" s="67">
        <v>197.00399999999999</v>
      </c>
      <c r="D1173" s="67">
        <v>158.19999999999999</v>
      </c>
    </row>
    <row r="1174" spans="2:4" x14ac:dyDescent="0.25">
      <c r="B1174" s="892">
        <v>38162</v>
      </c>
      <c r="C1174" s="67">
        <v>189.09200000000001</v>
      </c>
      <c r="D1174" s="67">
        <v>159.19999999999999</v>
      </c>
    </row>
    <row r="1175" spans="2:4" x14ac:dyDescent="0.25">
      <c r="B1175" s="892">
        <v>38163</v>
      </c>
      <c r="C1175" s="67">
        <v>190.649</v>
      </c>
      <c r="D1175" s="67">
        <v>160.6</v>
      </c>
    </row>
    <row r="1176" spans="2:4" x14ac:dyDescent="0.25">
      <c r="B1176" s="892">
        <v>38166</v>
      </c>
      <c r="C1176" s="67">
        <v>187.506</v>
      </c>
      <c r="D1176" s="67">
        <v>160</v>
      </c>
    </row>
    <row r="1177" spans="2:4" x14ac:dyDescent="0.25">
      <c r="B1177" s="892">
        <v>38167</v>
      </c>
      <c r="C1177" s="67">
        <v>186.67400000000001</v>
      </c>
      <c r="D1177" s="67">
        <v>159.5</v>
      </c>
    </row>
    <row r="1178" spans="2:4" x14ac:dyDescent="0.25">
      <c r="B1178" s="892">
        <v>38168</v>
      </c>
      <c r="C1178" s="67">
        <v>190.46199999999999</v>
      </c>
      <c r="D1178" s="67">
        <v>159.5</v>
      </c>
    </row>
    <row r="1179" spans="2:4" x14ac:dyDescent="0.25">
      <c r="B1179" s="892">
        <v>38169</v>
      </c>
      <c r="C1179" s="67">
        <v>192.517</v>
      </c>
      <c r="D1179" s="67">
        <v>161.5</v>
      </c>
    </row>
    <row r="1180" spans="2:4" x14ac:dyDescent="0.25">
      <c r="B1180" s="892">
        <v>38170</v>
      </c>
      <c r="C1180" s="67">
        <v>192.56</v>
      </c>
      <c r="D1180" s="67">
        <v>162.4</v>
      </c>
    </row>
    <row r="1181" spans="2:4" x14ac:dyDescent="0.25">
      <c r="B1181" s="892">
        <v>38173</v>
      </c>
      <c r="C1181" s="67">
        <v>192.56</v>
      </c>
      <c r="D1181" s="67">
        <v>162.6</v>
      </c>
    </row>
    <row r="1182" spans="2:4" x14ac:dyDescent="0.25">
      <c r="B1182" s="892">
        <v>38174</v>
      </c>
      <c r="C1182" s="67">
        <v>193.00399999999999</v>
      </c>
      <c r="D1182" s="67">
        <v>162</v>
      </c>
    </row>
    <row r="1183" spans="2:4" x14ac:dyDescent="0.25">
      <c r="B1183" s="892">
        <v>38175</v>
      </c>
      <c r="C1183" s="67">
        <v>193.37700000000001</v>
      </c>
      <c r="D1183" s="67">
        <v>163.19999999999999</v>
      </c>
    </row>
    <row r="1184" spans="2:4" x14ac:dyDescent="0.25">
      <c r="B1184" s="892">
        <v>38176</v>
      </c>
      <c r="C1184" s="67">
        <v>194.881</v>
      </c>
      <c r="D1184" s="67">
        <v>162.80000000000001</v>
      </c>
    </row>
    <row r="1185" spans="2:4" x14ac:dyDescent="0.25">
      <c r="B1185" s="892">
        <v>38177</v>
      </c>
      <c r="C1185" s="67">
        <v>194.20400000000001</v>
      </c>
      <c r="D1185" s="67">
        <v>162.6</v>
      </c>
    </row>
    <row r="1186" spans="2:4" x14ac:dyDescent="0.25">
      <c r="B1186" s="892">
        <v>38180</v>
      </c>
      <c r="C1186" s="67">
        <v>192.529</v>
      </c>
      <c r="D1186" s="67">
        <v>162.1</v>
      </c>
    </row>
    <row r="1187" spans="2:4" x14ac:dyDescent="0.25">
      <c r="B1187" s="892">
        <v>38181</v>
      </c>
      <c r="C1187" s="67">
        <v>191.42500000000001</v>
      </c>
      <c r="D1187" s="67">
        <v>161.4</v>
      </c>
    </row>
    <row r="1188" spans="2:4" x14ac:dyDescent="0.25">
      <c r="B1188" s="892">
        <v>38182</v>
      </c>
      <c r="C1188" s="67">
        <v>188.99799999999999</v>
      </c>
      <c r="D1188" s="67">
        <v>161.5</v>
      </c>
    </row>
    <row r="1189" spans="2:4" x14ac:dyDescent="0.25">
      <c r="B1189" s="892">
        <v>38183</v>
      </c>
      <c r="C1189" s="67">
        <v>187.42</v>
      </c>
      <c r="D1189" s="67">
        <v>161.1</v>
      </c>
    </row>
    <row r="1190" spans="2:4" x14ac:dyDescent="0.25">
      <c r="B1190" s="892">
        <v>38184</v>
      </c>
      <c r="C1190" s="67">
        <v>185.85</v>
      </c>
      <c r="D1190" s="67">
        <v>162.5</v>
      </c>
    </row>
    <row r="1191" spans="2:4" x14ac:dyDescent="0.25">
      <c r="B1191" s="892">
        <v>38187</v>
      </c>
      <c r="C1191" s="67">
        <v>183.40100000000001</v>
      </c>
      <c r="D1191" s="67">
        <v>162.6</v>
      </c>
    </row>
    <row r="1192" spans="2:4" x14ac:dyDescent="0.25">
      <c r="B1192" s="892">
        <v>38188</v>
      </c>
      <c r="C1192" s="67">
        <v>182.52199999999999</v>
      </c>
      <c r="D1192" s="67">
        <v>163.30000000000001</v>
      </c>
    </row>
    <row r="1193" spans="2:4" x14ac:dyDescent="0.25">
      <c r="B1193" s="892">
        <v>38189</v>
      </c>
      <c r="C1193" s="67">
        <v>180.59700000000001</v>
      </c>
      <c r="D1193" s="67">
        <v>161.19999999999999</v>
      </c>
    </row>
    <row r="1194" spans="2:4" x14ac:dyDescent="0.25">
      <c r="B1194" s="892">
        <v>38190</v>
      </c>
      <c r="C1194" s="67">
        <v>179.357</v>
      </c>
      <c r="D1194" s="67">
        <v>161</v>
      </c>
    </row>
    <row r="1195" spans="2:4" x14ac:dyDescent="0.25">
      <c r="B1195" s="892">
        <v>38191</v>
      </c>
      <c r="C1195" s="67">
        <v>178.24199999999999</v>
      </c>
      <c r="D1195" s="67">
        <v>158.9</v>
      </c>
    </row>
    <row r="1196" spans="2:4" x14ac:dyDescent="0.25">
      <c r="B1196" s="892">
        <v>38194</v>
      </c>
      <c r="C1196" s="67">
        <v>178.12200000000001</v>
      </c>
      <c r="D1196" s="67">
        <v>157.69999999999999</v>
      </c>
    </row>
    <row r="1197" spans="2:4" x14ac:dyDescent="0.25">
      <c r="B1197" s="892">
        <v>38195</v>
      </c>
      <c r="C1197" s="67">
        <v>182.60300000000001</v>
      </c>
      <c r="D1197" s="67">
        <v>157.19999999999999</v>
      </c>
    </row>
    <row r="1198" spans="2:4" x14ac:dyDescent="0.25">
      <c r="B1198" s="892">
        <v>38196</v>
      </c>
      <c r="C1198" s="67">
        <v>184.64599999999999</v>
      </c>
      <c r="D1198" s="67">
        <v>158.6</v>
      </c>
    </row>
    <row r="1199" spans="2:4" x14ac:dyDescent="0.25">
      <c r="B1199" s="892">
        <v>38197</v>
      </c>
      <c r="C1199" s="67">
        <v>181.845</v>
      </c>
      <c r="D1199" s="67">
        <v>158.19999999999999</v>
      </c>
    </row>
    <row r="1200" spans="2:4" x14ac:dyDescent="0.25">
      <c r="B1200" s="892">
        <v>38198</v>
      </c>
      <c r="C1200" s="67">
        <v>179.482</v>
      </c>
      <c r="D1200" s="67">
        <v>159</v>
      </c>
    </row>
    <row r="1201" spans="2:4" x14ac:dyDescent="0.25">
      <c r="B1201" s="892">
        <v>38201</v>
      </c>
      <c r="C1201" s="67">
        <v>180.34200000000001</v>
      </c>
      <c r="D1201" s="67">
        <v>159.5</v>
      </c>
    </row>
    <row r="1202" spans="2:4" x14ac:dyDescent="0.25">
      <c r="B1202" s="892">
        <v>38202</v>
      </c>
      <c r="C1202" s="67">
        <v>178.232</v>
      </c>
      <c r="D1202" s="67">
        <v>159.80000000000001</v>
      </c>
    </row>
    <row r="1203" spans="2:4" x14ac:dyDescent="0.25">
      <c r="B1203" s="892">
        <v>38203</v>
      </c>
      <c r="C1203" s="67">
        <v>177.529</v>
      </c>
      <c r="D1203" s="67">
        <v>160.1</v>
      </c>
    </row>
    <row r="1204" spans="2:4" x14ac:dyDescent="0.25">
      <c r="B1204" s="892">
        <v>38204</v>
      </c>
      <c r="C1204" s="67">
        <v>178.89699999999999</v>
      </c>
      <c r="D1204" s="67">
        <v>161.19999999999999</v>
      </c>
    </row>
    <row r="1205" spans="2:4" x14ac:dyDescent="0.25">
      <c r="B1205" s="892">
        <v>38205</v>
      </c>
      <c r="C1205" s="67">
        <v>183.434</v>
      </c>
      <c r="D1205" s="67">
        <v>161.69999999999999</v>
      </c>
    </row>
    <row r="1206" spans="2:4" x14ac:dyDescent="0.25">
      <c r="B1206" s="892">
        <v>38208</v>
      </c>
      <c r="C1206" s="67">
        <v>182.02600000000001</v>
      </c>
      <c r="D1206" s="67">
        <v>161.69999999999999</v>
      </c>
    </row>
    <row r="1207" spans="2:4" x14ac:dyDescent="0.25">
      <c r="B1207" s="892">
        <v>38209</v>
      </c>
      <c r="C1207" s="67">
        <v>176.17400000000001</v>
      </c>
      <c r="D1207" s="67">
        <v>160.6</v>
      </c>
    </row>
    <row r="1208" spans="2:4" x14ac:dyDescent="0.25">
      <c r="B1208" s="892">
        <v>38210</v>
      </c>
      <c r="C1208" s="67">
        <v>177.602</v>
      </c>
      <c r="D1208" s="67">
        <v>160.80000000000001</v>
      </c>
    </row>
    <row r="1209" spans="2:4" x14ac:dyDescent="0.25">
      <c r="B1209" s="892">
        <v>38211</v>
      </c>
      <c r="C1209" s="67">
        <v>176.15299999999999</v>
      </c>
      <c r="D1209" s="67">
        <v>160.6</v>
      </c>
    </row>
    <row r="1210" spans="2:4" x14ac:dyDescent="0.25">
      <c r="B1210" s="892">
        <v>38212</v>
      </c>
      <c r="C1210" s="67">
        <v>177.53399999999999</v>
      </c>
      <c r="D1210" s="67">
        <v>161.69999999999999</v>
      </c>
    </row>
    <row r="1211" spans="2:4" x14ac:dyDescent="0.25">
      <c r="B1211" s="892">
        <v>38215</v>
      </c>
      <c r="C1211" s="67">
        <v>178.98699999999999</v>
      </c>
      <c r="D1211" s="67">
        <v>162.1</v>
      </c>
    </row>
    <row r="1212" spans="2:4" x14ac:dyDescent="0.25">
      <c r="B1212" s="892">
        <v>38216</v>
      </c>
      <c r="C1212" s="67">
        <v>179.279</v>
      </c>
      <c r="D1212" s="67">
        <v>162.30000000000001</v>
      </c>
    </row>
    <row r="1213" spans="2:4" x14ac:dyDescent="0.25">
      <c r="B1213" s="892">
        <v>38217</v>
      </c>
      <c r="C1213" s="67">
        <v>181.899</v>
      </c>
      <c r="D1213" s="67">
        <v>162.5</v>
      </c>
    </row>
    <row r="1214" spans="2:4" x14ac:dyDescent="0.25">
      <c r="B1214" s="892">
        <v>38218</v>
      </c>
      <c r="C1214" s="67">
        <v>183.22300000000001</v>
      </c>
      <c r="D1214" s="67">
        <v>162.5</v>
      </c>
    </row>
    <row r="1215" spans="2:4" x14ac:dyDescent="0.25">
      <c r="B1215" s="892">
        <v>38219</v>
      </c>
      <c r="C1215" s="67">
        <v>180.56100000000001</v>
      </c>
      <c r="D1215" s="67">
        <v>162.80000000000001</v>
      </c>
    </row>
    <row r="1216" spans="2:4" x14ac:dyDescent="0.25">
      <c r="B1216" s="892">
        <v>38222</v>
      </c>
      <c r="C1216" s="67">
        <v>181.101</v>
      </c>
      <c r="D1216" s="67">
        <v>162.5</v>
      </c>
    </row>
    <row r="1217" spans="2:4" x14ac:dyDescent="0.25">
      <c r="B1217" s="892">
        <v>38223</v>
      </c>
      <c r="C1217" s="67">
        <v>181.49700000000001</v>
      </c>
      <c r="D1217" s="67">
        <v>161.4</v>
      </c>
    </row>
    <row r="1218" spans="2:4" x14ac:dyDescent="0.25">
      <c r="B1218" s="892">
        <v>38224</v>
      </c>
      <c r="C1218" s="67">
        <v>179.65100000000001</v>
      </c>
      <c r="D1218" s="67">
        <v>160.9</v>
      </c>
    </row>
    <row r="1219" spans="2:4" x14ac:dyDescent="0.25">
      <c r="B1219" s="892">
        <v>38225</v>
      </c>
      <c r="C1219" s="67">
        <v>174.48400000000001</v>
      </c>
      <c r="D1219" s="67">
        <v>160.9</v>
      </c>
    </row>
    <row r="1220" spans="2:4" x14ac:dyDescent="0.25">
      <c r="B1220" s="892">
        <v>38226</v>
      </c>
      <c r="C1220" s="67">
        <v>173.745</v>
      </c>
      <c r="D1220" s="67">
        <v>162</v>
      </c>
    </row>
    <row r="1221" spans="2:4" x14ac:dyDescent="0.25">
      <c r="B1221" s="892">
        <v>38229</v>
      </c>
      <c r="C1221" s="67">
        <v>171.857</v>
      </c>
      <c r="D1221" s="67">
        <v>161.1</v>
      </c>
    </row>
    <row r="1222" spans="2:4" x14ac:dyDescent="0.25">
      <c r="B1222" s="892">
        <v>38230</v>
      </c>
      <c r="C1222" s="67">
        <v>171.761</v>
      </c>
      <c r="D1222" s="67">
        <v>160.80000000000001</v>
      </c>
    </row>
    <row r="1223" spans="2:4" x14ac:dyDescent="0.25">
      <c r="B1223" s="892">
        <v>38231</v>
      </c>
      <c r="C1223" s="67">
        <v>173.126</v>
      </c>
      <c r="D1223" s="67">
        <v>160.9</v>
      </c>
    </row>
    <row r="1224" spans="2:4" x14ac:dyDescent="0.25">
      <c r="B1224" s="892">
        <v>38232</v>
      </c>
      <c r="C1224" s="67">
        <v>175.65299999999999</v>
      </c>
      <c r="D1224" s="67">
        <v>158.9</v>
      </c>
    </row>
    <row r="1225" spans="2:4" x14ac:dyDescent="0.25">
      <c r="B1225" s="892">
        <v>38233</v>
      </c>
      <c r="C1225" s="67">
        <v>170.875</v>
      </c>
      <c r="D1225" s="67">
        <v>154.80000000000001</v>
      </c>
    </row>
    <row r="1226" spans="2:4" x14ac:dyDescent="0.25">
      <c r="B1226" s="892">
        <v>38236</v>
      </c>
      <c r="C1226" s="67">
        <v>173.7</v>
      </c>
      <c r="D1226" s="67">
        <v>153.69999999999999</v>
      </c>
    </row>
    <row r="1227" spans="2:4" x14ac:dyDescent="0.25">
      <c r="B1227" s="892">
        <v>38237</v>
      </c>
      <c r="C1227" s="67">
        <v>168.37700000000001</v>
      </c>
      <c r="D1227" s="67">
        <v>149.69999999999999</v>
      </c>
    </row>
    <row r="1228" spans="2:4" x14ac:dyDescent="0.25">
      <c r="B1228" s="892">
        <v>38238</v>
      </c>
      <c r="C1228" s="67">
        <v>169.19</v>
      </c>
      <c r="D1228" s="67">
        <v>149.69999999999999</v>
      </c>
    </row>
    <row r="1229" spans="2:4" x14ac:dyDescent="0.25">
      <c r="B1229" s="892">
        <v>38239</v>
      </c>
      <c r="C1229" s="67">
        <v>171.524</v>
      </c>
      <c r="D1229" s="67">
        <v>148.5</v>
      </c>
    </row>
    <row r="1230" spans="2:4" x14ac:dyDescent="0.25">
      <c r="B1230" s="892">
        <v>38240</v>
      </c>
      <c r="C1230" s="67">
        <v>170.00299999999999</v>
      </c>
      <c r="D1230" s="67">
        <v>149.1</v>
      </c>
    </row>
    <row r="1231" spans="2:4" x14ac:dyDescent="0.25">
      <c r="B1231" s="892">
        <v>38243</v>
      </c>
      <c r="C1231" s="67">
        <v>167.167</v>
      </c>
      <c r="D1231" s="67">
        <v>146.80000000000001</v>
      </c>
    </row>
    <row r="1232" spans="2:4" x14ac:dyDescent="0.25">
      <c r="B1232" s="892">
        <v>38244</v>
      </c>
      <c r="C1232" s="67">
        <v>168.828</v>
      </c>
      <c r="D1232" s="67">
        <v>147.69999999999999</v>
      </c>
    </row>
    <row r="1233" spans="2:4" x14ac:dyDescent="0.25">
      <c r="B1233" s="892">
        <v>38245</v>
      </c>
      <c r="C1233" s="67">
        <v>168.434</v>
      </c>
      <c r="D1233" s="67">
        <v>146.80000000000001</v>
      </c>
    </row>
    <row r="1234" spans="2:4" x14ac:dyDescent="0.25">
      <c r="B1234" s="892">
        <v>38246</v>
      </c>
      <c r="C1234" s="67">
        <v>166.535</v>
      </c>
      <c r="D1234" s="67">
        <v>146.69999999999999</v>
      </c>
    </row>
    <row r="1235" spans="2:4" x14ac:dyDescent="0.25">
      <c r="B1235" s="892">
        <v>38247</v>
      </c>
      <c r="C1235" s="67">
        <v>163.70599999999999</v>
      </c>
      <c r="D1235" s="67">
        <v>146.30000000000001</v>
      </c>
    </row>
    <row r="1236" spans="2:4" x14ac:dyDescent="0.25">
      <c r="B1236" s="892">
        <v>38250</v>
      </c>
      <c r="C1236" s="67">
        <v>163.28399999999999</v>
      </c>
      <c r="D1236" s="67">
        <v>145.19999999999999</v>
      </c>
    </row>
    <row r="1237" spans="2:4" x14ac:dyDescent="0.25">
      <c r="B1237" s="892">
        <v>38251</v>
      </c>
      <c r="C1237" s="67">
        <v>157.52699999999999</v>
      </c>
      <c r="D1237" s="67">
        <v>144.6</v>
      </c>
    </row>
    <row r="1238" spans="2:4" x14ac:dyDescent="0.25">
      <c r="B1238" s="892">
        <v>38252</v>
      </c>
      <c r="C1238" s="67">
        <v>151.99</v>
      </c>
      <c r="D1238" s="67">
        <v>137.5</v>
      </c>
    </row>
    <row r="1239" spans="2:4" x14ac:dyDescent="0.25">
      <c r="B1239" s="892">
        <v>38253</v>
      </c>
      <c r="C1239" s="67">
        <v>149.66200000000001</v>
      </c>
      <c r="D1239" s="67">
        <v>138.69999999999999</v>
      </c>
    </row>
    <row r="1240" spans="2:4" x14ac:dyDescent="0.25">
      <c r="B1240" s="892">
        <v>38254</v>
      </c>
      <c r="C1240" s="67">
        <v>145.608</v>
      </c>
      <c r="D1240" s="67">
        <v>137.4</v>
      </c>
    </row>
    <row r="1241" spans="2:4" x14ac:dyDescent="0.25">
      <c r="B1241" s="892">
        <v>38257</v>
      </c>
      <c r="C1241" s="67">
        <v>145.38499999999999</v>
      </c>
      <c r="D1241" s="67">
        <v>137</v>
      </c>
    </row>
    <row r="1242" spans="2:4" x14ac:dyDescent="0.25">
      <c r="B1242" s="892">
        <v>38258</v>
      </c>
      <c r="C1242" s="67">
        <v>148.94399999999999</v>
      </c>
      <c r="D1242" s="67">
        <v>136.4</v>
      </c>
    </row>
    <row r="1243" spans="2:4" x14ac:dyDescent="0.25">
      <c r="B1243" s="892">
        <v>38259</v>
      </c>
      <c r="C1243" s="67">
        <v>149.422</v>
      </c>
      <c r="D1243" s="67">
        <v>137.9</v>
      </c>
    </row>
    <row r="1244" spans="2:4" x14ac:dyDescent="0.25">
      <c r="B1244" s="892">
        <v>38260</v>
      </c>
      <c r="C1244" s="67">
        <v>150.72200000000001</v>
      </c>
      <c r="D1244" s="67">
        <v>140.80000000000001</v>
      </c>
    </row>
    <row r="1245" spans="2:4" x14ac:dyDescent="0.25">
      <c r="B1245" s="892">
        <v>38261</v>
      </c>
      <c r="C1245" s="67">
        <v>156.41200000000001</v>
      </c>
      <c r="D1245" s="67">
        <v>144.4</v>
      </c>
    </row>
    <row r="1246" spans="2:4" x14ac:dyDescent="0.25">
      <c r="B1246" s="892">
        <v>38264</v>
      </c>
      <c r="C1246" s="67">
        <v>152.65899999999999</v>
      </c>
      <c r="D1246" s="67">
        <v>142.1</v>
      </c>
    </row>
    <row r="1247" spans="2:4" x14ac:dyDescent="0.25">
      <c r="B1247" s="892">
        <v>38265</v>
      </c>
      <c r="C1247" s="67">
        <v>153.79900000000001</v>
      </c>
      <c r="D1247" s="67">
        <v>141.5</v>
      </c>
    </row>
    <row r="1248" spans="2:4" x14ac:dyDescent="0.25">
      <c r="B1248" s="892">
        <v>38266</v>
      </c>
      <c r="C1248" s="67">
        <v>153.267</v>
      </c>
      <c r="D1248" s="67">
        <v>141.1</v>
      </c>
    </row>
    <row r="1249" spans="2:4" x14ac:dyDescent="0.25">
      <c r="B1249" s="892">
        <v>38267</v>
      </c>
      <c r="C1249" s="67">
        <v>154.066</v>
      </c>
      <c r="D1249" s="67">
        <v>143.1</v>
      </c>
    </row>
    <row r="1250" spans="2:4" x14ac:dyDescent="0.25">
      <c r="B1250" s="892">
        <v>38268</v>
      </c>
      <c r="C1250" s="67">
        <v>154.821</v>
      </c>
      <c r="D1250" s="67">
        <v>144.1</v>
      </c>
    </row>
    <row r="1251" spans="2:4" x14ac:dyDescent="0.25">
      <c r="B1251" s="892">
        <v>38271</v>
      </c>
      <c r="C1251" s="67">
        <v>154.821</v>
      </c>
      <c r="D1251" s="67">
        <v>145</v>
      </c>
    </row>
    <row r="1252" spans="2:4" x14ac:dyDescent="0.25">
      <c r="B1252" s="892">
        <v>38272</v>
      </c>
      <c r="C1252" s="67">
        <v>155.25700000000001</v>
      </c>
      <c r="D1252" s="67">
        <v>144.30000000000001</v>
      </c>
    </row>
    <row r="1253" spans="2:4" x14ac:dyDescent="0.25">
      <c r="B1253" s="892">
        <v>38273</v>
      </c>
      <c r="C1253" s="67">
        <v>157.27600000000001</v>
      </c>
      <c r="D1253" s="67">
        <v>143.9</v>
      </c>
    </row>
    <row r="1254" spans="2:4" x14ac:dyDescent="0.25">
      <c r="B1254" s="892">
        <v>38274</v>
      </c>
      <c r="C1254" s="67">
        <v>155.56200000000001</v>
      </c>
      <c r="D1254" s="67">
        <v>144.1</v>
      </c>
    </row>
    <row r="1255" spans="2:4" x14ac:dyDescent="0.25">
      <c r="B1255" s="892">
        <v>38275</v>
      </c>
      <c r="C1255" s="67">
        <v>153.756</v>
      </c>
      <c r="D1255" s="67">
        <v>146.5</v>
      </c>
    </row>
    <row r="1256" spans="2:4" x14ac:dyDescent="0.25">
      <c r="B1256" s="892">
        <v>38278</v>
      </c>
      <c r="C1256" s="67">
        <v>153.054</v>
      </c>
      <c r="D1256" s="67">
        <v>146.6</v>
      </c>
    </row>
    <row r="1257" spans="2:4" x14ac:dyDescent="0.25">
      <c r="B1257" s="892">
        <v>38279</v>
      </c>
      <c r="C1257" s="67">
        <v>149.607</v>
      </c>
      <c r="D1257" s="67">
        <v>148.1</v>
      </c>
    </row>
    <row r="1258" spans="2:4" x14ac:dyDescent="0.25">
      <c r="B1258" s="892">
        <v>38280</v>
      </c>
      <c r="C1258" s="67">
        <v>148.21700000000001</v>
      </c>
      <c r="D1258" s="67">
        <v>147.1</v>
      </c>
    </row>
    <row r="1259" spans="2:4" x14ac:dyDescent="0.25">
      <c r="B1259" s="892">
        <v>38281</v>
      </c>
      <c r="C1259" s="67">
        <v>145.17599999999999</v>
      </c>
      <c r="D1259" s="67">
        <v>146.1</v>
      </c>
    </row>
    <row r="1260" spans="2:4" x14ac:dyDescent="0.25">
      <c r="B1260" s="892">
        <v>38282</v>
      </c>
      <c r="C1260" s="67">
        <v>145.88499999999999</v>
      </c>
      <c r="D1260" s="67">
        <v>144.6</v>
      </c>
    </row>
    <row r="1261" spans="2:4" x14ac:dyDescent="0.25">
      <c r="B1261" s="892">
        <v>38285</v>
      </c>
      <c r="C1261" s="67">
        <v>146.45599999999999</v>
      </c>
      <c r="D1261" s="67">
        <v>144.1</v>
      </c>
    </row>
    <row r="1262" spans="2:4" x14ac:dyDescent="0.25">
      <c r="B1262" s="892">
        <v>38286</v>
      </c>
      <c r="C1262" s="67">
        <v>147.501</v>
      </c>
      <c r="D1262" s="67">
        <v>144.4</v>
      </c>
    </row>
    <row r="1263" spans="2:4" x14ac:dyDescent="0.25">
      <c r="B1263" s="892">
        <v>38287</v>
      </c>
      <c r="C1263" s="67">
        <v>150.053</v>
      </c>
      <c r="D1263" s="67">
        <v>143.5</v>
      </c>
    </row>
    <row r="1264" spans="2:4" x14ac:dyDescent="0.25">
      <c r="B1264" s="892">
        <v>38288</v>
      </c>
      <c r="C1264" s="67">
        <v>150.28</v>
      </c>
      <c r="D1264" s="67">
        <v>145.19999999999999</v>
      </c>
    </row>
    <row r="1265" spans="2:4" x14ac:dyDescent="0.25">
      <c r="B1265" s="892">
        <v>38289</v>
      </c>
      <c r="C1265" s="67">
        <v>149.13200000000001</v>
      </c>
      <c r="D1265" s="67">
        <v>144.4</v>
      </c>
    </row>
    <row r="1266" spans="2:4" x14ac:dyDescent="0.25">
      <c r="B1266" s="892">
        <v>38292</v>
      </c>
      <c r="C1266" s="67">
        <v>148.536</v>
      </c>
      <c r="D1266" s="67">
        <v>145</v>
      </c>
    </row>
    <row r="1267" spans="2:4" x14ac:dyDescent="0.25">
      <c r="B1267" s="892">
        <v>38293</v>
      </c>
      <c r="C1267" s="67">
        <v>148.43</v>
      </c>
      <c r="D1267" s="67">
        <v>144.19999999999999</v>
      </c>
    </row>
    <row r="1268" spans="2:4" x14ac:dyDescent="0.25">
      <c r="B1268" s="892">
        <v>38294</v>
      </c>
      <c r="C1268" s="67">
        <v>149.44999999999999</v>
      </c>
      <c r="D1268" s="67">
        <v>144.69999999999999</v>
      </c>
    </row>
    <row r="1269" spans="2:4" x14ac:dyDescent="0.25">
      <c r="B1269" s="892">
        <v>38295</v>
      </c>
      <c r="C1269" s="67">
        <v>145.07499999999999</v>
      </c>
      <c r="D1269" s="67">
        <v>143.30000000000001</v>
      </c>
    </row>
    <row r="1270" spans="2:4" x14ac:dyDescent="0.25">
      <c r="B1270" s="892">
        <v>38296</v>
      </c>
      <c r="C1270" s="67">
        <v>140.69300000000001</v>
      </c>
      <c r="D1270" s="67">
        <v>141</v>
      </c>
    </row>
    <row r="1271" spans="2:4" x14ac:dyDescent="0.25">
      <c r="B1271" s="892">
        <v>38299</v>
      </c>
      <c r="C1271" s="67">
        <v>141.35400000000001</v>
      </c>
      <c r="D1271" s="67">
        <v>139.5</v>
      </c>
    </row>
    <row r="1272" spans="2:4" x14ac:dyDescent="0.25">
      <c r="B1272" s="892">
        <v>38300</v>
      </c>
      <c r="C1272" s="67">
        <v>140.91900000000001</v>
      </c>
      <c r="D1272" s="67">
        <v>141.4</v>
      </c>
    </row>
    <row r="1273" spans="2:4" x14ac:dyDescent="0.25">
      <c r="B1273" s="892">
        <v>38301</v>
      </c>
      <c r="C1273" s="67">
        <v>139.935</v>
      </c>
      <c r="D1273" s="67">
        <v>141.6</v>
      </c>
    </row>
    <row r="1274" spans="2:4" x14ac:dyDescent="0.25">
      <c r="B1274" s="892">
        <v>38302</v>
      </c>
      <c r="C1274" s="67">
        <v>139.79400000000001</v>
      </c>
      <c r="D1274" s="67">
        <v>142.4</v>
      </c>
    </row>
    <row r="1275" spans="2:4" x14ac:dyDescent="0.25">
      <c r="B1275" s="892">
        <v>38303</v>
      </c>
      <c r="C1275" s="67">
        <v>135.67400000000001</v>
      </c>
      <c r="D1275" s="67">
        <v>141.4</v>
      </c>
    </row>
    <row r="1276" spans="2:4" x14ac:dyDescent="0.25">
      <c r="B1276" s="892">
        <v>38306</v>
      </c>
      <c r="C1276" s="67">
        <v>132.22800000000001</v>
      </c>
      <c r="D1276" s="67">
        <v>137.5</v>
      </c>
    </row>
    <row r="1277" spans="2:4" x14ac:dyDescent="0.25">
      <c r="B1277" s="892">
        <v>38307</v>
      </c>
      <c r="C1277" s="67">
        <v>131.852</v>
      </c>
      <c r="D1277" s="67">
        <v>133.69999999999999</v>
      </c>
    </row>
    <row r="1278" spans="2:4" x14ac:dyDescent="0.25">
      <c r="B1278" s="892">
        <v>38308</v>
      </c>
      <c r="C1278" s="67">
        <v>131.548</v>
      </c>
      <c r="D1278" s="67">
        <v>135.1</v>
      </c>
    </row>
    <row r="1279" spans="2:4" x14ac:dyDescent="0.25">
      <c r="B1279" s="892">
        <v>38309</v>
      </c>
      <c r="C1279" s="67">
        <v>127.068</v>
      </c>
      <c r="D1279" s="67">
        <v>134.6</v>
      </c>
    </row>
    <row r="1280" spans="2:4" x14ac:dyDescent="0.25">
      <c r="B1280" s="892">
        <v>38310</v>
      </c>
      <c r="C1280" s="67">
        <v>128.71199999999999</v>
      </c>
      <c r="D1280" s="67">
        <v>134.4</v>
      </c>
    </row>
    <row r="1281" spans="2:4" x14ac:dyDescent="0.25">
      <c r="B1281" s="892">
        <v>38313</v>
      </c>
      <c r="C1281" s="67">
        <v>123.703</v>
      </c>
      <c r="D1281" s="67">
        <v>134.80000000000001</v>
      </c>
    </row>
    <row r="1282" spans="2:4" x14ac:dyDescent="0.25">
      <c r="B1282" s="892">
        <v>38314</v>
      </c>
      <c r="C1282" s="67">
        <v>123.245</v>
      </c>
      <c r="D1282" s="67">
        <v>135.4</v>
      </c>
    </row>
    <row r="1283" spans="2:4" x14ac:dyDescent="0.25">
      <c r="B1283" s="892">
        <v>38315</v>
      </c>
      <c r="C1283" s="67">
        <v>117.369</v>
      </c>
      <c r="D1283" s="67">
        <v>143.1</v>
      </c>
    </row>
    <row r="1284" spans="2:4" x14ac:dyDescent="0.25">
      <c r="B1284" s="892">
        <v>38316</v>
      </c>
      <c r="C1284" s="67">
        <v>117.369</v>
      </c>
      <c r="D1284" s="67">
        <v>144.69999999999999</v>
      </c>
    </row>
    <row r="1285" spans="2:4" x14ac:dyDescent="0.25">
      <c r="B1285" s="892">
        <v>38317</v>
      </c>
      <c r="C1285" s="67">
        <v>120.91200000000001</v>
      </c>
      <c r="D1285" s="67">
        <v>144.19999999999999</v>
      </c>
    </row>
    <row r="1286" spans="2:4" x14ac:dyDescent="0.25">
      <c r="B1286" s="892">
        <v>38320</v>
      </c>
      <c r="C1286" s="67">
        <v>126.735</v>
      </c>
      <c r="D1286" s="67">
        <v>144.69999999999999</v>
      </c>
    </row>
    <row r="1287" spans="2:4" x14ac:dyDescent="0.25">
      <c r="B1287" s="892">
        <v>38321</v>
      </c>
      <c r="C1287" s="67">
        <v>135.292</v>
      </c>
      <c r="D1287" s="67">
        <v>144.19999999999999</v>
      </c>
    </row>
    <row r="1288" spans="2:4" x14ac:dyDescent="0.25">
      <c r="B1288" s="892">
        <v>38322</v>
      </c>
      <c r="C1288" s="67">
        <v>135.70099999999999</v>
      </c>
      <c r="D1288" s="67">
        <v>145.1</v>
      </c>
    </row>
    <row r="1289" spans="2:4" x14ac:dyDescent="0.25">
      <c r="B1289" s="892">
        <v>38323</v>
      </c>
      <c r="C1289" s="67">
        <v>136.48099999999999</v>
      </c>
      <c r="D1289" s="67">
        <v>142.30000000000001</v>
      </c>
    </row>
    <row r="1290" spans="2:4" x14ac:dyDescent="0.25">
      <c r="B1290" s="892">
        <v>38324</v>
      </c>
      <c r="C1290" s="67">
        <v>133.333</v>
      </c>
      <c r="D1290" s="67">
        <v>142.4</v>
      </c>
    </row>
    <row r="1291" spans="2:4" x14ac:dyDescent="0.25">
      <c r="B1291" s="892">
        <v>38327</v>
      </c>
      <c r="C1291" s="67">
        <v>131.61099999999999</v>
      </c>
      <c r="D1291" s="67">
        <v>142</v>
      </c>
    </row>
    <row r="1292" spans="2:4" x14ac:dyDescent="0.25">
      <c r="B1292" s="892">
        <v>38328</v>
      </c>
      <c r="C1292" s="67">
        <v>128.76499999999999</v>
      </c>
      <c r="D1292" s="67">
        <v>138.9</v>
      </c>
    </row>
    <row r="1293" spans="2:4" x14ac:dyDescent="0.25">
      <c r="B1293" s="892">
        <v>38329</v>
      </c>
      <c r="C1293" s="67">
        <v>122.752</v>
      </c>
      <c r="D1293" s="67">
        <v>135.1</v>
      </c>
    </row>
    <row r="1294" spans="2:4" x14ac:dyDescent="0.25">
      <c r="B1294" s="892">
        <v>38330</v>
      </c>
      <c r="C1294" s="67">
        <v>124.43300000000001</v>
      </c>
      <c r="D1294" s="67">
        <v>130.30000000000001</v>
      </c>
    </row>
    <row r="1295" spans="2:4" x14ac:dyDescent="0.25">
      <c r="B1295" s="892">
        <v>38331</v>
      </c>
      <c r="C1295" s="67">
        <v>121.899</v>
      </c>
      <c r="D1295" s="67">
        <v>128.6</v>
      </c>
    </row>
    <row r="1296" spans="2:4" x14ac:dyDescent="0.25">
      <c r="B1296" s="892">
        <v>38334</v>
      </c>
      <c r="C1296" s="67">
        <v>119.06</v>
      </c>
      <c r="D1296" s="67">
        <v>128.1</v>
      </c>
    </row>
    <row r="1297" spans="2:4" x14ac:dyDescent="0.25">
      <c r="B1297" s="892">
        <v>38335</v>
      </c>
      <c r="C1297" s="67">
        <v>116.4</v>
      </c>
      <c r="D1297" s="67">
        <v>127</v>
      </c>
    </row>
    <row r="1298" spans="2:4" x14ac:dyDescent="0.25">
      <c r="B1298" s="892">
        <v>38336</v>
      </c>
      <c r="C1298" s="67">
        <v>113.556</v>
      </c>
      <c r="D1298" s="67">
        <v>123.5</v>
      </c>
    </row>
    <row r="1299" spans="2:4" x14ac:dyDescent="0.25">
      <c r="B1299" s="892">
        <v>38337</v>
      </c>
      <c r="C1299" s="67">
        <v>119.663</v>
      </c>
      <c r="D1299" s="67">
        <v>121.2</v>
      </c>
    </row>
    <row r="1300" spans="2:4" x14ac:dyDescent="0.25">
      <c r="B1300" s="892">
        <v>38338</v>
      </c>
      <c r="C1300" s="67">
        <v>119.467</v>
      </c>
      <c r="D1300" s="67">
        <v>121.4</v>
      </c>
    </row>
    <row r="1301" spans="2:4" x14ac:dyDescent="0.25">
      <c r="B1301" s="892">
        <v>38341</v>
      </c>
      <c r="C1301" s="67">
        <v>115.55200000000001</v>
      </c>
      <c r="D1301" s="67">
        <v>122</v>
      </c>
    </row>
    <row r="1302" spans="2:4" x14ac:dyDescent="0.25">
      <c r="B1302" s="892">
        <v>38342</v>
      </c>
      <c r="C1302" s="67">
        <v>113.964</v>
      </c>
      <c r="D1302" s="67">
        <v>118.8</v>
      </c>
    </row>
    <row r="1303" spans="2:4" x14ac:dyDescent="0.25">
      <c r="B1303" s="892">
        <v>38343</v>
      </c>
      <c r="C1303" s="67">
        <v>119.411</v>
      </c>
      <c r="D1303" s="67">
        <v>116</v>
      </c>
    </row>
    <row r="1304" spans="2:4" x14ac:dyDescent="0.25">
      <c r="B1304" s="892">
        <v>38344</v>
      </c>
      <c r="C1304" s="67">
        <v>121.301</v>
      </c>
      <c r="D1304" s="67">
        <v>117.1</v>
      </c>
    </row>
    <row r="1305" spans="2:4" x14ac:dyDescent="0.25">
      <c r="B1305" s="892">
        <v>38345</v>
      </c>
      <c r="C1305" s="67">
        <v>121.301</v>
      </c>
      <c r="D1305" s="67">
        <v>117.2</v>
      </c>
    </row>
    <row r="1306" spans="2:4" x14ac:dyDescent="0.25">
      <c r="B1306" s="892">
        <v>38348</v>
      </c>
      <c r="C1306" s="67">
        <v>124.491</v>
      </c>
      <c r="D1306" s="67">
        <v>118.2</v>
      </c>
    </row>
    <row r="1307" spans="2:4" x14ac:dyDescent="0.25">
      <c r="B1307" s="892">
        <v>38349</v>
      </c>
      <c r="C1307" s="67">
        <v>122.387</v>
      </c>
      <c r="D1307" s="67">
        <v>119.8</v>
      </c>
    </row>
    <row r="1308" spans="2:4" x14ac:dyDescent="0.25">
      <c r="B1308" s="892">
        <v>38350</v>
      </c>
      <c r="C1308" s="67">
        <v>121.92100000000001</v>
      </c>
      <c r="D1308" s="67">
        <v>119.1</v>
      </c>
    </row>
    <row r="1309" spans="2:4" x14ac:dyDescent="0.25">
      <c r="B1309" s="892">
        <v>38351</v>
      </c>
      <c r="C1309" s="67">
        <v>116.726</v>
      </c>
      <c r="D1309" s="67">
        <v>119.9</v>
      </c>
    </row>
    <row r="1310" spans="2:4" x14ac:dyDescent="0.25">
      <c r="B1310" s="892">
        <v>38352</v>
      </c>
      <c r="C1310" s="67">
        <v>117.464</v>
      </c>
      <c r="D1310" s="67">
        <v>120.2</v>
      </c>
    </row>
    <row r="1311" spans="2:4" x14ac:dyDescent="0.25">
      <c r="B1311" s="892">
        <v>38355</v>
      </c>
      <c r="C1311" s="67">
        <v>112.238</v>
      </c>
      <c r="D1311" s="67">
        <v>116.9</v>
      </c>
    </row>
    <row r="1312" spans="2:4" x14ac:dyDescent="0.25">
      <c r="B1312" s="892">
        <v>38356</v>
      </c>
      <c r="C1312" s="67">
        <v>109.297</v>
      </c>
      <c r="D1312" s="67">
        <v>116.2</v>
      </c>
    </row>
    <row r="1313" spans="2:4" x14ac:dyDescent="0.25">
      <c r="B1313" s="892">
        <v>38357</v>
      </c>
      <c r="C1313" s="67">
        <v>108.506</v>
      </c>
      <c r="D1313" s="67">
        <v>117</v>
      </c>
    </row>
    <row r="1314" spans="2:4" x14ac:dyDescent="0.25">
      <c r="B1314" s="892">
        <v>38358</v>
      </c>
      <c r="C1314" s="67">
        <v>110.717</v>
      </c>
      <c r="D1314" s="67">
        <v>118.4</v>
      </c>
    </row>
    <row r="1315" spans="2:4" x14ac:dyDescent="0.25">
      <c r="B1315" s="892">
        <v>38359</v>
      </c>
      <c r="C1315" s="67">
        <v>108.244</v>
      </c>
      <c r="D1315" s="67">
        <v>117.1</v>
      </c>
    </row>
    <row r="1316" spans="2:4" x14ac:dyDescent="0.25">
      <c r="B1316" s="892">
        <v>38362</v>
      </c>
      <c r="C1316" s="67">
        <v>106.139</v>
      </c>
      <c r="D1316" s="67">
        <v>117</v>
      </c>
    </row>
    <row r="1317" spans="2:4" x14ac:dyDescent="0.25">
      <c r="B1317" s="892">
        <v>38363</v>
      </c>
      <c r="C1317" s="67">
        <v>102.51300000000001</v>
      </c>
      <c r="D1317" s="67">
        <v>117</v>
      </c>
    </row>
    <row r="1318" spans="2:4" x14ac:dyDescent="0.25">
      <c r="B1318" s="892">
        <v>38364</v>
      </c>
      <c r="C1318" s="67">
        <v>102.72799999999999</v>
      </c>
      <c r="D1318" s="67">
        <v>117</v>
      </c>
    </row>
    <row r="1319" spans="2:4" x14ac:dyDescent="0.25">
      <c r="B1319" s="892">
        <v>38365</v>
      </c>
      <c r="C1319" s="67">
        <v>99.292000000000002</v>
      </c>
      <c r="D1319" s="67">
        <v>118.3</v>
      </c>
    </row>
    <row r="1320" spans="2:4" x14ac:dyDescent="0.25">
      <c r="B1320" s="892">
        <v>38366</v>
      </c>
      <c r="C1320" s="67">
        <v>99.156999999999996</v>
      </c>
      <c r="D1320" s="67">
        <v>116.8</v>
      </c>
    </row>
    <row r="1321" spans="2:4" x14ac:dyDescent="0.25">
      <c r="B1321" s="892">
        <v>38369</v>
      </c>
      <c r="C1321" s="67">
        <v>99.156999999999996</v>
      </c>
      <c r="D1321" s="67">
        <v>115.5</v>
      </c>
    </row>
    <row r="1322" spans="2:4" x14ac:dyDescent="0.25">
      <c r="B1322" s="892">
        <v>38370</v>
      </c>
      <c r="C1322" s="67">
        <v>96.147999999999996</v>
      </c>
      <c r="D1322" s="67">
        <v>114.6</v>
      </c>
    </row>
    <row r="1323" spans="2:4" x14ac:dyDescent="0.25">
      <c r="B1323" s="892">
        <v>38371</v>
      </c>
      <c r="C1323" s="67">
        <v>95.088999999999999</v>
      </c>
      <c r="D1323" s="67">
        <v>113</v>
      </c>
    </row>
    <row r="1324" spans="2:4" x14ac:dyDescent="0.25">
      <c r="B1324" s="892">
        <v>38372</v>
      </c>
      <c r="C1324" s="67">
        <v>97.575999999999993</v>
      </c>
      <c r="D1324" s="67">
        <v>115.1</v>
      </c>
    </row>
    <row r="1325" spans="2:4" x14ac:dyDescent="0.25">
      <c r="B1325" s="892">
        <v>38373</v>
      </c>
      <c r="C1325" s="67">
        <v>99.421999999999997</v>
      </c>
      <c r="D1325" s="67">
        <v>117.2</v>
      </c>
    </row>
    <row r="1326" spans="2:4" x14ac:dyDescent="0.25">
      <c r="B1326" s="892">
        <v>38376</v>
      </c>
      <c r="C1326" s="67">
        <v>93.087999999999994</v>
      </c>
      <c r="D1326" s="67">
        <v>116.4</v>
      </c>
    </row>
    <row r="1327" spans="2:4" x14ac:dyDescent="0.25">
      <c r="B1327" s="892">
        <v>38377</v>
      </c>
      <c r="C1327" s="67">
        <v>98.201999999999998</v>
      </c>
      <c r="D1327" s="67">
        <v>116.4</v>
      </c>
    </row>
    <row r="1328" spans="2:4" x14ac:dyDescent="0.25">
      <c r="B1328" s="892">
        <v>38378</v>
      </c>
      <c r="C1328" s="67">
        <v>93.765000000000001</v>
      </c>
      <c r="D1328" s="67">
        <v>116</v>
      </c>
    </row>
    <row r="1329" spans="2:4" x14ac:dyDescent="0.25">
      <c r="B1329" s="892">
        <v>38379</v>
      </c>
      <c r="C1329" s="67">
        <v>94.4</v>
      </c>
      <c r="D1329" s="67">
        <v>115.9</v>
      </c>
    </row>
    <row r="1330" spans="2:4" x14ac:dyDescent="0.25">
      <c r="B1330" s="892">
        <v>38380</v>
      </c>
      <c r="C1330" s="67">
        <v>90.587999999999994</v>
      </c>
      <c r="D1330" s="67">
        <v>115.8</v>
      </c>
    </row>
    <row r="1331" spans="2:4" x14ac:dyDescent="0.25">
      <c r="B1331" s="892">
        <v>38383</v>
      </c>
      <c r="C1331" s="67">
        <v>85.558000000000007</v>
      </c>
      <c r="D1331" s="67">
        <v>114.9</v>
      </c>
    </row>
    <row r="1332" spans="2:4" x14ac:dyDescent="0.25">
      <c r="B1332" s="892">
        <v>38384</v>
      </c>
      <c r="C1332" s="67">
        <v>85.816000000000003</v>
      </c>
      <c r="D1332" s="67">
        <v>113.5</v>
      </c>
    </row>
    <row r="1333" spans="2:4" x14ac:dyDescent="0.25">
      <c r="B1333" s="892">
        <v>38385</v>
      </c>
      <c r="C1333" s="67">
        <v>82.994</v>
      </c>
      <c r="D1333" s="67">
        <v>113.3</v>
      </c>
    </row>
    <row r="1334" spans="2:4" x14ac:dyDescent="0.25">
      <c r="B1334" s="892">
        <v>38386</v>
      </c>
      <c r="C1334" s="67">
        <v>82.861000000000004</v>
      </c>
      <c r="D1334" s="67">
        <v>112.8</v>
      </c>
    </row>
    <row r="1335" spans="2:4" x14ac:dyDescent="0.25">
      <c r="B1335" s="892">
        <v>38387</v>
      </c>
      <c r="C1335" s="67">
        <v>79.200999999999993</v>
      </c>
      <c r="D1335" s="67">
        <v>109.5</v>
      </c>
    </row>
    <row r="1336" spans="2:4" x14ac:dyDescent="0.25">
      <c r="B1336" s="892">
        <v>38390</v>
      </c>
      <c r="C1336" s="67">
        <v>75.204999999999998</v>
      </c>
      <c r="D1336" s="67">
        <v>105.9</v>
      </c>
    </row>
    <row r="1337" spans="2:4" x14ac:dyDescent="0.25">
      <c r="B1337" s="892">
        <v>38391</v>
      </c>
      <c r="C1337" s="67">
        <v>70.742999999999995</v>
      </c>
      <c r="D1337" s="67">
        <v>103.3</v>
      </c>
    </row>
    <row r="1338" spans="2:4" x14ac:dyDescent="0.25">
      <c r="B1338" s="892">
        <v>38392</v>
      </c>
      <c r="C1338" s="67">
        <v>75.165999999999997</v>
      </c>
      <c r="D1338" s="67">
        <v>104</v>
      </c>
    </row>
    <row r="1339" spans="2:4" x14ac:dyDescent="0.25">
      <c r="B1339" s="892">
        <v>38393</v>
      </c>
      <c r="C1339" s="67">
        <v>79.991</v>
      </c>
      <c r="D1339" s="67">
        <v>106.8</v>
      </c>
    </row>
    <row r="1340" spans="2:4" x14ac:dyDescent="0.25">
      <c r="B1340" s="892">
        <v>38394</v>
      </c>
      <c r="C1340" s="67">
        <v>77.054000000000002</v>
      </c>
      <c r="D1340" s="67">
        <v>108.6</v>
      </c>
    </row>
    <row r="1341" spans="2:4" x14ac:dyDescent="0.25">
      <c r="B1341" s="892">
        <v>38397</v>
      </c>
      <c r="C1341" s="67">
        <v>72.093999999999994</v>
      </c>
      <c r="D1341" s="67">
        <v>109.2</v>
      </c>
    </row>
    <row r="1342" spans="2:4" x14ac:dyDescent="0.25">
      <c r="B1342" s="892">
        <v>38398</v>
      </c>
      <c r="C1342" s="67">
        <v>74.869</v>
      </c>
      <c r="D1342" s="67">
        <v>108.7</v>
      </c>
    </row>
    <row r="1343" spans="2:4" x14ac:dyDescent="0.25">
      <c r="B1343" s="892">
        <v>38399</v>
      </c>
      <c r="C1343" s="67">
        <v>75.12</v>
      </c>
      <c r="D1343" s="67">
        <v>111.6</v>
      </c>
    </row>
    <row r="1344" spans="2:4" x14ac:dyDescent="0.25">
      <c r="B1344" s="892">
        <v>38400</v>
      </c>
      <c r="C1344" s="67">
        <v>81.701999999999998</v>
      </c>
      <c r="D1344" s="67">
        <v>112.9</v>
      </c>
    </row>
    <row r="1345" spans="2:4" x14ac:dyDescent="0.25">
      <c r="B1345" s="892">
        <v>38401</v>
      </c>
      <c r="C1345" s="67">
        <v>83.680999999999997</v>
      </c>
      <c r="D1345" s="67">
        <v>118</v>
      </c>
    </row>
    <row r="1346" spans="2:4" x14ac:dyDescent="0.25">
      <c r="B1346" s="892">
        <v>38404</v>
      </c>
      <c r="C1346" s="67">
        <v>83.680999999999997</v>
      </c>
      <c r="D1346" s="67">
        <v>119.6</v>
      </c>
    </row>
    <row r="1347" spans="2:4" x14ac:dyDescent="0.25">
      <c r="B1347" s="892">
        <v>38405</v>
      </c>
      <c r="C1347" s="67">
        <v>85.915000000000006</v>
      </c>
      <c r="D1347" s="67">
        <v>120.9</v>
      </c>
    </row>
    <row r="1348" spans="2:4" x14ac:dyDescent="0.25">
      <c r="B1348" s="892">
        <v>38406</v>
      </c>
      <c r="C1348" s="67">
        <v>82.381</v>
      </c>
      <c r="D1348" s="67">
        <v>122.2</v>
      </c>
    </row>
    <row r="1349" spans="2:4" x14ac:dyDescent="0.25">
      <c r="B1349" s="892">
        <v>38407</v>
      </c>
      <c r="C1349" s="67">
        <v>80.245000000000005</v>
      </c>
      <c r="D1349" s="67">
        <v>123.8</v>
      </c>
    </row>
    <row r="1350" spans="2:4" x14ac:dyDescent="0.25">
      <c r="B1350" s="892">
        <v>38408</v>
      </c>
      <c r="C1350" s="67">
        <v>75.858999999999995</v>
      </c>
      <c r="D1350" s="67">
        <v>121.7</v>
      </c>
    </row>
    <row r="1351" spans="2:4" x14ac:dyDescent="0.25">
      <c r="B1351" s="892">
        <v>38411</v>
      </c>
      <c r="C1351" s="67">
        <v>78</v>
      </c>
      <c r="D1351" s="67">
        <v>122.4</v>
      </c>
    </row>
    <row r="1352" spans="2:4" x14ac:dyDescent="0.25">
      <c r="B1352" s="892">
        <v>38412</v>
      </c>
      <c r="C1352" s="67">
        <v>79.426000000000002</v>
      </c>
      <c r="D1352" s="67">
        <v>125.2</v>
      </c>
    </row>
    <row r="1353" spans="2:4" x14ac:dyDescent="0.25">
      <c r="B1353" s="892">
        <v>38413</v>
      </c>
      <c r="C1353" s="67">
        <v>82.042000000000002</v>
      </c>
      <c r="D1353" s="67">
        <v>128.9</v>
      </c>
    </row>
    <row r="1354" spans="2:4" x14ac:dyDescent="0.25">
      <c r="B1354" s="892">
        <v>38414</v>
      </c>
      <c r="C1354" s="67">
        <v>81.198999999999998</v>
      </c>
      <c r="D1354" s="67">
        <v>129.30000000000001</v>
      </c>
    </row>
    <row r="1355" spans="2:4" x14ac:dyDescent="0.25">
      <c r="B1355" s="892">
        <v>38415</v>
      </c>
      <c r="C1355" s="67">
        <v>75.498000000000005</v>
      </c>
      <c r="D1355" s="67">
        <v>126.8</v>
      </c>
    </row>
    <row r="1356" spans="2:4" x14ac:dyDescent="0.25">
      <c r="B1356" s="892">
        <v>38418</v>
      </c>
      <c r="C1356" s="67">
        <v>71.325999999999993</v>
      </c>
      <c r="D1356" s="67">
        <v>127.3</v>
      </c>
    </row>
    <row r="1357" spans="2:4" x14ac:dyDescent="0.25">
      <c r="B1357" s="892">
        <v>38419</v>
      </c>
      <c r="C1357" s="67">
        <v>77.55</v>
      </c>
      <c r="D1357" s="67">
        <v>129.9</v>
      </c>
    </row>
    <row r="1358" spans="2:4" x14ac:dyDescent="0.25">
      <c r="B1358" s="892">
        <v>38420</v>
      </c>
      <c r="C1358" s="67">
        <v>86.745000000000005</v>
      </c>
      <c r="D1358" s="67">
        <v>132.19999999999999</v>
      </c>
    </row>
    <row r="1359" spans="2:4" x14ac:dyDescent="0.25">
      <c r="B1359" s="892">
        <v>38421</v>
      </c>
      <c r="C1359" s="67">
        <v>79.412999999999997</v>
      </c>
      <c r="D1359" s="67">
        <v>133</v>
      </c>
    </row>
    <row r="1360" spans="2:4" x14ac:dyDescent="0.25">
      <c r="B1360" s="892">
        <v>38422</v>
      </c>
      <c r="C1360" s="67">
        <v>82.004999999999995</v>
      </c>
      <c r="D1360" s="67">
        <v>133.19999999999999</v>
      </c>
    </row>
    <row r="1361" spans="2:4" x14ac:dyDescent="0.25">
      <c r="B1361" s="892">
        <v>38425</v>
      </c>
      <c r="C1361" s="67">
        <v>78.622</v>
      </c>
      <c r="D1361" s="67">
        <v>131.69999999999999</v>
      </c>
    </row>
    <row r="1362" spans="2:4" x14ac:dyDescent="0.25">
      <c r="B1362" s="892">
        <v>38426</v>
      </c>
      <c r="C1362" s="67">
        <v>80.448999999999998</v>
      </c>
      <c r="D1362" s="67">
        <v>128</v>
      </c>
    </row>
    <row r="1363" spans="2:4" x14ac:dyDescent="0.25">
      <c r="B1363" s="892">
        <v>38427</v>
      </c>
      <c r="C1363" s="67">
        <v>79.954999999999998</v>
      </c>
      <c r="D1363" s="67">
        <v>115.6</v>
      </c>
    </row>
    <row r="1364" spans="2:4" x14ac:dyDescent="0.25">
      <c r="B1364" s="892">
        <v>38428</v>
      </c>
      <c r="C1364" s="67">
        <v>79.542000000000002</v>
      </c>
      <c r="D1364" s="67">
        <v>115.9</v>
      </c>
    </row>
    <row r="1365" spans="2:4" x14ac:dyDescent="0.25">
      <c r="B1365" s="892">
        <v>38429</v>
      </c>
      <c r="C1365" s="67">
        <v>80.983000000000004</v>
      </c>
      <c r="D1365" s="67">
        <v>116.5</v>
      </c>
    </row>
    <row r="1366" spans="2:4" x14ac:dyDescent="0.25">
      <c r="B1366" s="892">
        <v>38432</v>
      </c>
      <c r="C1366" s="67">
        <v>81.480999999999995</v>
      </c>
      <c r="D1366" s="67">
        <v>115</v>
      </c>
    </row>
    <row r="1367" spans="2:4" x14ac:dyDescent="0.25">
      <c r="B1367" s="892">
        <v>38433</v>
      </c>
      <c r="C1367" s="67">
        <v>81.108999999999995</v>
      </c>
      <c r="D1367" s="67">
        <v>112.9</v>
      </c>
    </row>
    <row r="1368" spans="2:4" x14ac:dyDescent="0.25">
      <c r="B1368" s="892">
        <v>38434</v>
      </c>
      <c r="C1368" s="67">
        <v>76.498999999999995</v>
      </c>
      <c r="D1368" s="67">
        <v>114.1</v>
      </c>
    </row>
    <row r="1369" spans="2:4" x14ac:dyDescent="0.25">
      <c r="B1369" s="892">
        <v>38435</v>
      </c>
      <c r="C1369" s="67">
        <v>74.462999999999994</v>
      </c>
      <c r="D1369" s="67">
        <v>111.6</v>
      </c>
    </row>
    <row r="1370" spans="2:4" x14ac:dyDescent="0.25">
      <c r="B1370" s="892">
        <v>38436</v>
      </c>
      <c r="C1370" s="67">
        <v>74.462999999999994</v>
      </c>
      <c r="D1370" s="67">
        <v>112</v>
      </c>
    </row>
    <row r="1371" spans="2:4" x14ac:dyDescent="0.25">
      <c r="B1371" s="892">
        <v>38439</v>
      </c>
      <c r="C1371" s="67">
        <v>76.882000000000005</v>
      </c>
      <c r="D1371" s="67">
        <v>111.9</v>
      </c>
    </row>
    <row r="1372" spans="2:4" x14ac:dyDescent="0.25">
      <c r="B1372" s="892">
        <v>38440</v>
      </c>
      <c r="C1372" s="67">
        <v>73.930999999999997</v>
      </c>
      <c r="D1372" s="67">
        <v>111.5</v>
      </c>
    </row>
    <row r="1373" spans="2:4" x14ac:dyDescent="0.25">
      <c r="B1373" s="892">
        <v>38441</v>
      </c>
      <c r="C1373" s="67">
        <v>72.093999999999994</v>
      </c>
      <c r="D1373" s="67">
        <v>112.2</v>
      </c>
    </row>
    <row r="1374" spans="2:4" x14ac:dyDescent="0.25">
      <c r="B1374" s="892">
        <v>38442</v>
      </c>
      <c r="C1374" s="67">
        <v>71.578999999999994</v>
      </c>
      <c r="D1374" s="67">
        <v>113</v>
      </c>
    </row>
    <row r="1375" spans="2:4" x14ac:dyDescent="0.25">
      <c r="B1375" s="892">
        <v>38443</v>
      </c>
      <c r="C1375" s="67">
        <v>74.350999999999999</v>
      </c>
      <c r="D1375" s="67">
        <v>114.6</v>
      </c>
    </row>
    <row r="1376" spans="2:4" x14ac:dyDescent="0.25">
      <c r="B1376" s="892">
        <v>38446</v>
      </c>
      <c r="C1376" s="67">
        <v>73.153000000000006</v>
      </c>
      <c r="D1376" s="67">
        <v>112.7</v>
      </c>
    </row>
    <row r="1377" spans="2:4" x14ac:dyDescent="0.25">
      <c r="B1377" s="892">
        <v>38447</v>
      </c>
      <c r="C1377" s="67">
        <v>74.515000000000001</v>
      </c>
      <c r="D1377" s="67">
        <v>113.2</v>
      </c>
    </row>
    <row r="1378" spans="2:4" x14ac:dyDescent="0.25">
      <c r="B1378" s="892">
        <v>38448</v>
      </c>
      <c r="C1378" s="67">
        <v>74.296999999999997</v>
      </c>
      <c r="D1378" s="67">
        <v>114</v>
      </c>
    </row>
    <row r="1379" spans="2:4" x14ac:dyDescent="0.25">
      <c r="B1379" s="892">
        <v>38449</v>
      </c>
      <c r="C1379" s="67">
        <v>75.945999999999998</v>
      </c>
      <c r="D1379" s="67">
        <v>113.8</v>
      </c>
    </row>
    <row r="1380" spans="2:4" x14ac:dyDescent="0.25">
      <c r="B1380" s="892">
        <v>38450</v>
      </c>
      <c r="C1380" s="67">
        <v>73.429000000000002</v>
      </c>
      <c r="D1380" s="67">
        <v>116.8</v>
      </c>
    </row>
    <row r="1381" spans="2:4" x14ac:dyDescent="0.25">
      <c r="B1381" s="892">
        <v>38453</v>
      </c>
      <c r="C1381" s="67">
        <v>70.864000000000004</v>
      </c>
      <c r="D1381" s="67">
        <v>115.8</v>
      </c>
    </row>
    <row r="1382" spans="2:4" x14ac:dyDescent="0.25">
      <c r="B1382" s="892">
        <v>38454</v>
      </c>
      <c r="C1382" s="67">
        <v>67.087000000000003</v>
      </c>
      <c r="D1382" s="67">
        <v>113.7</v>
      </c>
    </row>
    <row r="1383" spans="2:4" x14ac:dyDescent="0.25">
      <c r="B1383" s="892">
        <v>38455</v>
      </c>
      <c r="C1383" s="67">
        <v>71.337000000000003</v>
      </c>
      <c r="D1383" s="67">
        <v>112</v>
      </c>
    </row>
    <row r="1384" spans="2:4" x14ac:dyDescent="0.25">
      <c r="B1384" s="892">
        <v>38456</v>
      </c>
      <c r="C1384" s="67">
        <v>76.012</v>
      </c>
      <c r="D1384" s="67">
        <v>113.7</v>
      </c>
    </row>
    <row r="1385" spans="2:4" x14ac:dyDescent="0.25">
      <c r="B1385" s="892">
        <v>38457</v>
      </c>
      <c r="C1385" s="67">
        <v>75.200999999999993</v>
      </c>
      <c r="D1385" s="67">
        <v>114.1</v>
      </c>
    </row>
    <row r="1386" spans="2:4" x14ac:dyDescent="0.25">
      <c r="B1386" s="892">
        <v>38460</v>
      </c>
      <c r="C1386" s="67">
        <v>72.602000000000004</v>
      </c>
      <c r="D1386" s="67">
        <v>113.5</v>
      </c>
    </row>
    <row r="1387" spans="2:4" x14ac:dyDescent="0.25">
      <c r="B1387" s="892">
        <v>38461</v>
      </c>
      <c r="C1387" s="67">
        <v>71.275000000000006</v>
      </c>
      <c r="D1387" s="67">
        <v>113.4</v>
      </c>
    </row>
    <row r="1388" spans="2:4" x14ac:dyDescent="0.25">
      <c r="B1388" s="892">
        <v>38462</v>
      </c>
      <c r="C1388" s="67">
        <v>70.153000000000006</v>
      </c>
      <c r="D1388" s="67">
        <v>114.1</v>
      </c>
    </row>
    <row r="1389" spans="2:4" x14ac:dyDescent="0.25">
      <c r="B1389" s="892">
        <v>38463</v>
      </c>
      <c r="C1389" s="67">
        <v>67.474000000000004</v>
      </c>
      <c r="D1389" s="67">
        <v>115.8</v>
      </c>
    </row>
    <row r="1390" spans="2:4" x14ac:dyDescent="0.25">
      <c r="B1390" s="892">
        <v>38464</v>
      </c>
      <c r="C1390" s="67">
        <v>64.661000000000001</v>
      </c>
      <c r="D1390" s="67">
        <v>115.7</v>
      </c>
    </row>
    <row r="1391" spans="2:4" x14ac:dyDescent="0.25">
      <c r="B1391" s="892">
        <v>38467</v>
      </c>
      <c r="C1391" s="67">
        <v>62.356000000000002</v>
      </c>
      <c r="D1391" s="67">
        <v>114.1</v>
      </c>
    </row>
    <row r="1392" spans="2:4" x14ac:dyDescent="0.25">
      <c r="B1392" s="892">
        <v>38468</v>
      </c>
      <c r="C1392" s="67">
        <v>61.436</v>
      </c>
      <c r="D1392" s="67">
        <v>113.7</v>
      </c>
    </row>
    <row r="1393" spans="2:4" x14ac:dyDescent="0.25">
      <c r="B1393" s="892">
        <v>38469</v>
      </c>
      <c r="C1393" s="67">
        <v>60.509</v>
      </c>
      <c r="D1393" s="67">
        <v>113.1</v>
      </c>
    </row>
    <row r="1394" spans="2:4" x14ac:dyDescent="0.25">
      <c r="B1394" s="892">
        <v>38470</v>
      </c>
      <c r="C1394" s="67">
        <v>59.734000000000002</v>
      </c>
      <c r="D1394" s="67">
        <v>114.1</v>
      </c>
    </row>
    <row r="1395" spans="2:4" x14ac:dyDescent="0.25">
      <c r="B1395" s="892">
        <v>38471</v>
      </c>
      <c r="C1395" s="67">
        <v>55.521000000000001</v>
      </c>
      <c r="D1395" s="67">
        <v>114.8</v>
      </c>
    </row>
    <row r="1396" spans="2:4" x14ac:dyDescent="0.25">
      <c r="B1396" s="892">
        <v>38474</v>
      </c>
      <c r="C1396" s="67">
        <v>56.048000000000002</v>
      </c>
      <c r="D1396" s="67">
        <v>115</v>
      </c>
    </row>
    <row r="1397" spans="2:4" x14ac:dyDescent="0.25">
      <c r="B1397" s="892">
        <v>38475</v>
      </c>
      <c r="C1397" s="67">
        <v>52.942</v>
      </c>
      <c r="D1397" s="67">
        <v>115.5</v>
      </c>
    </row>
    <row r="1398" spans="2:4" x14ac:dyDescent="0.25">
      <c r="B1398" s="892">
        <v>38476</v>
      </c>
      <c r="C1398" s="67">
        <v>57.134999999999998</v>
      </c>
      <c r="D1398" s="67">
        <v>117.4</v>
      </c>
    </row>
    <row r="1399" spans="2:4" x14ac:dyDescent="0.25">
      <c r="B1399" s="892">
        <v>38477</v>
      </c>
      <c r="C1399" s="67">
        <v>61.133000000000003</v>
      </c>
      <c r="D1399" s="67">
        <v>117.2</v>
      </c>
    </row>
    <row r="1400" spans="2:4" x14ac:dyDescent="0.25">
      <c r="B1400" s="892">
        <v>38478</v>
      </c>
      <c r="C1400" s="67">
        <v>53.968000000000004</v>
      </c>
      <c r="D1400" s="67">
        <v>117.8</v>
      </c>
    </row>
    <row r="1401" spans="2:4" x14ac:dyDescent="0.25">
      <c r="B1401" s="892">
        <v>38481</v>
      </c>
      <c r="C1401" s="67">
        <v>53.167000000000002</v>
      </c>
      <c r="D1401" s="67">
        <v>116.4</v>
      </c>
    </row>
    <row r="1402" spans="2:4" x14ac:dyDescent="0.25">
      <c r="B1402" s="892">
        <v>38482</v>
      </c>
      <c r="C1402" s="67">
        <v>53.893000000000001</v>
      </c>
      <c r="D1402" s="67">
        <v>114.4</v>
      </c>
    </row>
    <row r="1403" spans="2:4" x14ac:dyDescent="0.25">
      <c r="B1403" s="892">
        <v>38483</v>
      </c>
      <c r="C1403" s="67">
        <v>52.433999999999997</v>
      </c>
      <c r="D1403" s="67">
        <v>111.6</v>
      </c>
    </row>
    <row r="1404" spans="2:4" x14ac:dyDescent="0.25">
      <c r="B1404" s="892">
        <v>38484</v>
      </c>
      <c r="C1404" s="67">
        <v>52.402999999999999</v>
      </c>
      <c r="D1404" s="67">
        <v>110.3</v>
      </c>
    </row>
    <row r="1405" spans="2:4" x14ac:dyDescent="0.25">
      <c r="B1405" s="892">
        <v>38485</v>
      </c>
      <c r="C1405" s="67">
        <v>55.122999999999998</v>
      </c>
      <c r="D1405" s="67">
        <v>107.3</v>
      </c>
    </row>
    <row r="1406" spans="2:4" x14ac:dyDescent="0.25">
      <c r="B1406" s="892">
        <v>38488</v>
      </c>
      <c r="C1406" s="67">
        <v>53.168999999999997</v>
      </c>
      <c r="D1406" s="67">
        <v>108</v>
      </c>
    </row>
    <row r="1407" spans="2:4" x14ac:dyDescent="0.25">
      <c r="B1407" s="892">
        <v>38489</v>
      </c>
      <c r="C1407" s="67">
        <v>52.408000000000001</v>
      </c>
      <c r="D1407" s="67">
        <v>107.9</v>
      </c>
    </row>
    <row r="1408" spans="2:4" x14ac:dyDescent="0.25">
      <c r="B1408" s="892">
        <v>38490</v>
      </c>
      <c r="C1408" s="67">
        <v>50.533000000000001</v>
      </c>
      <c r="D1408" s="67">
        <v>110.9</v>
      </c>
    </row>
    <row r="1409" spans="2:4" x14ac:dyDescent="0.25">
      <c r="B1409" s="892">
        <v>38491</v>
      </c>
      <c r="C1409" s="67">
        <v>48.110999999999997</v>
      </c>
      <c r="D1409" s="67">
        <v>111.4</v>
      </c>
    </row>
    <row r="1410" spans="2:4" x14ac:dyDescent="0.25">
      <c r="B1410" s="892">
        <v>38492</v>
      </c>
      <c r="C1410" s="67">
        <v>46.091999999999999</v>
      </c>
      <c r="D1410" s="67">
        <v>110.6</v>
      </c>
    </row>
    <row r="1411" spans="2:4" x14ac:dyDescent="0.25">
      <c r="B1411" s="892">
        <v>38495</v>
      </c>
      <c r="C1411" s="67">
        <v>43.975000000000001</v>
      </c>
      <c r="D1411" s="67">
        <v>108.2</v>
      </c>
    </row>
    <row r="1412" spans="2:4" x14ac:dyDescent="0.25">
      <c r="B1412" s="892">
        <v>38496</v>
      </c>
      <c r="C1412" s="67">
        <v>43.128</v>
      </c>
      <c r="D1412" s="67">
        <v>108.9</v>
      </c>
    </row>
    <row r="1413" spans="2:4" x14ac:dyDescent="0.25">
      <c r="B1413" s="892">
        <v>38497</v>
      </c>
      <c r="C1413" s="67">
        <v>47.838999999999999</v>
      </c>
      <c r="D1413" s="67">
        <v>112.2</v>
      </c>
    </row>
    <row r="1414" spans="2:4" x14ac:dyDescent="0.25">
      <c r="B1414" s="892">
        <v>38498</v>
      </c>
      <c r="C1414" s="67">
        <v>45.232999999999997</v>
      </c>
      <c r="D1414" s="67">
        <v>113.4</v>
      </c>
    </row>
    <row r="1415" spans="2:4" x14ac:dyDescent="0.25">
      <c r="B1415" s="892">
        <v>38499</v>
      </c>
      <c r="C1415" s="67">
        <v>43.359000000000002</v>
      </c>
      <c r="D1415" s="67">
        <v>115.4</v>
      </c>
    </row>
    <row r="1416" spans="2:4" x14ac:dyDescent="0.25">
      <c r="B1416" s="892">
        <v>38502</v>
      </c>
      <c r="C1416" s="67">
        <v>43.359000000000002</v>
      </c>
      <c r="D1416" s="67">
        <v>115</v>
      </c>
    </row>
    <row r="1417" spans="2:4" x14ac:dyDescent="0.25">
      <c r="B1417" s="892">
        <v>38503</v>
      </c>
      <c r="C1417" s="67">
        <v>40.832000000000001</v>
      </c>
      <c r="D1417" s="67">
        <v>113.3</v>
      </c>
    </row>
    <row r="1418" spans="2:4" x14ac:dyDescent="0.25">
      <c r="B1418" s="892">
        <v>38504</v>
      </c>
      <c r="C1418" s="67">
        <v>40.866</v>
      </c>
      <c r="D1418" s="67">
        <v>115</v>
      </c>
    </row>
    <row r="1419" spans="2:4" x14ac:dyDescent="0.25">
      <c r="B1419" s="892">
        <v>38505</v>
      </c>
      <c r="C1419" s="67">
        <v>37.606000000000002</v>
      </c>
      <c r="D1419" s="67">
        <v>111.5</v>
      </c>
    </row>
    <row r="1420" spans="2:4" x14ac:dyDescent="0.25">
      <c r="B1420" s="892">
        <v>38506</v>
      </c>
      <c r="C1420" s="67">
        <v>41.05</v>
      </c>
      <c r="D1420" s="67">
        <v>112.3</v>
      </c>
    </row>
    <row r="1421" spans="2:4" x14ac:dyDescent="0.25">
      <c r="B1421" s="892">
        <v>38509</v>
      </c>
      <c r="C1421" s="67">
        <v>37.774000000000001</v>
      </c>
      <c r="D1421" s="67">
        <v>112.2</v>
      </c>
    </row>
    <row r="1422" spans="2:4" x14ac:dyDescent="0.25">
      <c r="B1422" s="892">
        <v>38510</v>
      </c>
      <c r="C1422" s="67">
        <v>34.625</v>
      </c>
      <c r="D1422" s="67">
        <v>110.5</v>
      </c>
    </row>
    <row r="1423" spans="2:4" x14ac:dyDescent="0.25">
      <c r="B1423" s="892">
        <v>38511</v>
      </c>
      <c r="C1423" s="67">
        <v>33.465000000000003</v>
      </c>
      <c r="D1423" s="67">
        <v>109.5</v>
      </c>
    </row>
    <row r="1424" spans="2:4" x14ac:dyDescent="0.25">
      <c r="B1424" s="892">
        <v>38512</v>
      </c>
      <c r="C1424" s="67">
        <v>33.283000000000001</v>
      </c>
      <c r="D1424" s="67">
        <v>108.3</v>
      </c>
    </row>
    <row r="1425" spans="2:4" x14ac:dyDescent="0.25">
      <c r="B1425" s="892">
        <v>38513</v>
      </c>
      <c r="C1425" s="67">
        <v>35.957999999999998</v>
      </c>
      <c r="D1425" s="67">
        <v>106.3</v>
      </c>
    </row>
    <row r="1426" spans="2:4" x14ac:dyDescent="0.25">
      <c r="B1426" s="892">
        <v>38516</v>
      </c>
      <c r="C1426" s="67">
        <v>40.017000000000003</v>
      </c>
      <c r="D1426" s="67">
        <v>111.5</v>
      </c>
    </row>
    <row r="1427" spans="2:4" x14ac:dyDescent="0.25">
      <c r="B1427" s="892">
        <v>38517</v>
      </c>
      <c r="C1427" s="67">
        <v>42.518999999999998</v>
      </c>
      <c r="D1427" s="67">
        <v>111.5</v>
      </c>
    </row>
    <row r="1428" spans="2:4" x14ac:dyDescent="0.25">
      <c r="B1428" s="892">
        <v>38518</v>
      </c>
      <c r="C1428" s="67">
        <v>39.405000000000001</v>
      </c>
      <c r="D1428" s="67">
        <v>112.1</v>
      </c>
    </row>
    <row r="1429" spans="2:4" x14ac:dyDescent="0.25">
      <c r="B1429" s="892">
        <v>38519</v>
      </c>
      <c r="C1429" s="67">
        <v>39.081000000000003</v>
      </c>
      <c r="D1429" s="67">
        <v>112.3</v>
      </c>
    </row>
    <row r="1430" spans="2:4" x14ac:dyDescent="0.25">
      <c r="B1430" s="892">
        <v>38520</v>
      </c>
      <c r="C1430" s="67">
        <v>37.991</v>
      </c>
      <c r="D1430" s="67">
        <v>111.5</v>
      </c>
    </row>
    <row r="1431" spans="2:4" x14ac:dyDescent="0.25">
      <c r="B1431" s="892">
        <v>38523</v>
      </c>
      <c r="C1431" s="67">
        <v>39.564999999999998</v>
      </c>
      <c r="D1431" s="67">
        <v>116.8</v>
      </c>
    </row>
    <row r="1432" spans="2:4" x14ac:dyDescent="0.25">
      <c r="B1432" s="892">
        <v>38524</v>
      </c>
      <c r="C1432" s="67">
        <v>35.384999999999998</v>
      </c>
      <c r="D1432" s="67">
        <v>115.6</v>
      </c>
    </row>
    <row r="1433" spans="2:4" x14ac:dyDescent="0.25">
      <c r="B1433" s="892">
        <v>38525</v>
      </c>
      <c r="C1433" s="67">
        <v>34.064</v>
      </c>
      <c r="D1433" s="67">
        <v>113.1</v>
      </c>
    </row>
    <row r="1434" spans="2:4" x14ac:dyDescent="0.25">
      <c r="B1434" s="892">
        <v>38526</v>
      </c>
      <c r="C1434" s="67">
        <v>33.831000000000003</v>
      </c>
      <c r="D1434" s="67">
        <v>112.1</v>
      </c>
    </row>
    <row r="1435" spans="2:4" x14ac:dyDescent="0.25">
      <c r="B1435" s="892">
        <v>38527</v>
      </c>
      <c r="C1435" s="67">
        <v>34.682000000000002</v>
      </c>
      <c r="D1435" s="67">
        <v>110</v>
      </c>
    </row>
    <row r="1436" spans="2:4" x14ac:dyDescent="0.25">
      <c r="B1436" s="892">
        <v>38530</v>
      </c>
      <c r="C1436" s="67">
        <v>32.322000000000003</v>
      </c>
      <c r="D1436" s="67">
        <v>110.5</v>
      </c>
    </row>
    <row r="1437" spans="2:4" x14ac:dyDescent="0.25">
      <c r="B1437" s="892">
        <v>38531</v>
      </c>
      <c r="C1437" s="67">
        <v>32.585999999999999</v>
      </c>
      <c r="D1437" s="67">
        <v>111.7</v>
      </c>
    </row>
    <row r="1438" spans="2:4" x14ac:dyDescent="0.25">
      <c r="B1438" s="892">
        <v>38532</v>
      </c>
      <c r="C1438" s="67">
        <v>32.731000000000002</v>
      </c>
      <c r="D1438" s="67">
        <v>114</v>
      </c>
    </row>
    <row r="1439" spans="2:4" x14ac:dyDescent="0.25">
      <c r="B1439" s="892">
        <v>38533</v>
      </c>
      <c r="C1439" s="67">
        <v>27.349</v>
      </c>
      <c r="D1439" s="67">
        <v>111.1</v>
      </c>
    </row>
    <row r="1440" spans="2:4" x14ac:dyDescent="0.25">
      <c r="B1440" s="892">
        <v>38534</v>
      </c>
      <c r="C1440" s="67">
        <v>29.683</v>
      </c>
      <c r="D1440" s="67">
        <v>109.1</v>
      </c>
    </row>
    <row r="1441" spans="2:4" x14ac:dyDescent="0.25">
      <c r="B1441" s="892">
        <v>38537</v>
      </c>
      <c r="C1441" s="67">
        <v>29.683</v>
      </c>
      <c r="D1441" s="67">
        <v>106.6</v>
      </c>
    </row>
    <row r="1442" spans="2:4" x14ac:dyDescent="0.25">
      <c r="B1442" s="892">
        <v>38538</v>
      </c>
      <c r="C1442" s="67">
        <v>32.752000000000002</v>
      </c>
      <c r="D1442" s="67">
        <v>105.2</v>
      </c>
    </row>
    <row r="1443" spans="2:4" x14ac:dyDescent="0.25">
      <c r="B1443" s="892">
        <v>38539</v>
      </c>
      <c r="C1443" s="67">
        <v>30.565000000000001</v>
      </c>
      <c r="D1443" s="67">
        <v>105.2</v>
      </c>
    </row>
    <row r="1444" spans="2:4" x14ac:dyDescent="0.25">
      <c r="B1444" s="892">
        <v>38540</v>
      </c>
      <c r="C1444" s="67">
        <v>34.366</v>
      </c>
      <c r="D1444" s="67">
        <v>107.1</v>
      </c>
    </row>
    <row r="1445" spans="2:4" x14ac:dyDescent="0.25">
      <c r="B1445" s="892">
        <v>38541</v>
      </c>
      <c r="C1445" s="67">
        <v>32.831000000000003</v>
      </c>
      <c r="D1445" s="67">
        <v>103.5</v>
      </c>
    </row>
    <row r="1446" spans="2:4" x14ac:dyDescent="0.25">
      <c r="B1446" s="892">
        <v>38544</v>
      </c>
      <c r="C1446" s="67">
        <v>30.641999999999999</v>
      </c>
      <c r="D1446" s="67">
        <v>104.7</v>
      </c>
    </row>
    <row r="1447" spans="2:4" x14ac:dyDescent="0.25">
      <c r="B1447" s="892">
        <v>38545</v>
      </c>
      <c r="C1447" s="67">
        <v>32.055</v>
      </c>
      <c r="D1447" s="67">
        <v>103.8</v>
      </c>
    </row>
    <row r="1448" spans="2:4" x14ac:dyDescent="0.25">
      <c r="B1448" s="892">
        <v>38546</v>
      </c>
      <c r="C1448" s="67">
        <v>32.869999999999997</v>
      </c>
      <c r="D1448" s="67">
        <v>104.4</v>
      </c>
    </row>
    <row r="1449" spans="2:4" x14ac:dyDescent="0.25">
      <c r="B1449" s="892">
        <v>38547</v>
      </c>
      <c r="C1449" s="67">
        <v>33.777000000000001</v>
      </c>
      <c r="D1449" s="67">
        <v>106.5</v>
      </c>
    </row>
    <row r="1450" spans="2:4" x14ac:dyDescent="0.25">
      <c r="B1450" s="892">
        <v>38548</v>
      </c>
      <c r="C1450" s="67">
        <v>31.416</v>
      </c>
      <c r="D1450" s="67">
        <v>105.8</v>
      </c>
    </row>
    <row r="1451" spans="2:4" x14ac:dyDescent="0.25">
      <c r="B1451" s="892">
        <v>38551</v>
      </c>
      <c r="C1451" s="67">
        <v>33.656999999999996</v>
      </c>
      <c r="D1451" s="67">
        <v>104.8</v>
      </c>
    </row>
    <row r="1452" spans="2:4" x14ac:dyDescent="0.25">
      <c r="B1452" s="892">
        <v>38552</v>
      </c>
      <c r="C1452" s="67">
        <v>33.057000000000002</v>
      </c>
      <c r="D1452" s="67">
        <v>105.4</v>
      </c>
    </row>
    <row r="1453" spans="2:4" x14ac:dyDescent="0.25">
      <c r="B1453" s="892">
        <v>38553</v>
      </c>
      <c r="C1453" s="67">
        <v>28.582000000000001</v>
      </c>
      <c r="D1453" s="67">
        <v>106.5</v>
      </c>
    </row>
    <row r="1454" spans="2:4" x14ac:dyDescent="0.25">
      <c r="B1454" s="892">
        <v>38554</v>
      </c>
      <c r="C1454" s="67">
        <v>34.152000000000001</v>
      </c>
      <c r="D1454" s="67">
        <v>107.1</v>
      </c>
    </row>
    <row r="1455" spans="2:4" x14ac:dyDescent="0.25">
      <c r="B1455" s="892">
        <v>38555</v>
      </c>
      <c r="C1455" s="67">
        <v>31.187999999999999</v>
      </c>
      <c r="D1455" s="67">
        <v>104.5</v>
      </c>
    </row>
    <row r="1456" spans="2:4" x14ac:dyDescent="0.25">
      <c r="B1456" s="892">
        <v>38558</v>
      </c>
      <c r="C1456" s="67">
        <v>30.734999999999999</v>
      </c>
      <c r="D1456" s="67">
        <v>102.9</v>
      </c>
    </row>
    <row r="1457" spans="2:4" x14ac:dyDescent="0.25">
      <c r="B1457" s="892">
        <v>38559</v>
      </c>
      <c r="C1457" s="67">
        <v>29.756</v>
      </c>
      <c r="D1457" s="67">
        <v>102.7</v>
      </c>
    </row>
    <row r="1458" spans="2:4" x14ac:dyDescent="0.25">
      <c r="B1458" s="892">
        <v>38560</v>
      </c>
      <c r="C1458" s="67">
        <v>27.588999999999999</v>
      </c>
      <c r="D1458" s="67">
        <v>101.6</v>
      </c>
    </row>
    <row r="1459" spans="2:4" x14ac:dyDescent="0.25">
      <c r="B1459" s="892">
        <v>38561</v>
      </c>
      <c r="C1459" s="67">
        <v>24.22</v>
      </c>
      <c r="D1459" s="67">
        <v>100.3</v>
      </c>
    </row>
    <row r="1460" spans="2:4" x14ac:dyDescent="0.25">
      <c r="B1460" s="892">
        <v>38562</v>
      </c>
      <c r="C1460" s="67">
        <v>26.143000000000001</v>
      </c>
      <c r="D1460" s="67">
        <v>99.3</v>
      </c>
    </row>
    <row r="1461" spans="2:4" x14ac:dyDescent="0.25">
      <c r="B1461" s="892">
        <v>38565</v>
      </c>
      <c r="C1461" s="67">
        <v>28.001000000000001</v>
      </c>
      <c r="D1461" s="67">
        <v>101.1</v>
      </c>
    </row>
    <row r="1462" spans="2:4" x14ac:dyDescent="0.25">
      <c r="B1462" s="892">
        <v>38566</v>
      </c>
      <c r="C1462" s="67">
        <v>29.506</v>
      </c>
      <c r="D1462" s="67">
        <v>103.3</v>
      </c>
    </row>
    <row r="1463" spans="2:4" x14ac:dyDescent="0.25">
      <c r="B1463" s="892">
        <v>38567</v>
      </c>
      <c r="C1463" s="67">
        <v>27.838999999999999</v>
      </c>
      <c r="D1463" s="67">
        <v>103.8</v>
      </c>
    </row>
    <row r="1464" spans="2:4" x14ac:dyDescent="0.25">
      <c r="B1464" s="892">
        <v>38568</v>
      </c>
      <c r="C1464" s="67">
        <v>27.709</v>
      </c>
      <c r="D1464" s="67">
        <v>103.4</v>
      </c>
    </row>
    <row r="1465" spans="2:4" x14ac:dyDescent="0.25">
      <c r="B1465" s="892">
        <v>38569</v>
      </c>
      <c r="C1465" s="67">
        <v>28.207000000000001</v>
      </c>
      <c r="D1465" s="67">
        <v>104.3</v>
      </c>
    </row>
    <row r="1466" spans="2:4" x14ac:dyDescent="0.25">
      <c r="B1466" s="892">
        <v>38572</v>
      </c>
      <c r="C1466" s="67">
        <v>27.366</v>
      </c>
      <c r="D1466" s="67">
        <v>104</v>
      </c>
    </row>
    <row r="1467" spans="2:4" x14ac:dyDescent="0.25">
      <c r="B1467" s="892">
        <v>38573</v>
      </c>
      <c r="C1467" s="67">
        <v>27.959</v>
      </c>
      <c r="D1467" s="67">
        <v>103.1</v>
      </c>
    </row>
    <row r="1468" spans="2:4" x14ac:dyDescent="0.25">
      <c r="B1468" s="892">
        <v>38574</v>
      </c>
      <c r="C1468" s="67">
        <v>27.917999999999999</v>
      </c>
      <c r="D1468" s="67">
        <v>102.2</v>
      </c>
    </row>
    <row r="1469" spans="2:4" x14ac:dyDescent="0.25">
      <c r="B1469" s="892">
        <v>38575</v>
      </c>
      <c r="C1469" s="67">
        <v>25.234000000000002</v>
      </c>
      <c r="D1469" s="67">
        <v>102.9</v>
      </c>
    </row>
    <row r="1470" spans="2:4" x14ac:dyDescent="0.25">
      <c r="B1470" s="892">
        <v>38576</v>
      </c>
      <c r="C1470" s="67">
        <v>23.731000000000002</v>
      </c>
      <c r="D1470" s="67">
        <v>102.8</v>
      </c>
    </row>
    <row r="1471" spans="2:4" x14ac:dyDescent="0.25">
      <c r="B1471" s="892">
        <v>38579</v>
      </c>
      <c r="C1471" s="67">
        <v>21.864000000000001</v>
      </c>
      <c r="D1471" s="67">
        <v>104.5</v>
      </c>
    </row>
    <row r="1472" spans="2:4" x14ac:dyDescent="0.25">
      <c r="B1472" s="892">
        <v>38580</v>
      </c>
      <c r="C1472" s="67">
        <v>21.050999999999998</v>
      </c>
      <c r="D1472" s="67">
        <v>103.5</v>
      </c>
    </row>
    <row r="1473" spans="2:4" x14ac:dyDescent="0.25">
      <c r="B1473" s="892">
        <v>38581</v>
      </c>
      <c r="C1473" s="67">
        <v>22.585000000000001</v>
      </c>
      <c r="D1473" s="67">
        <v>103.2</v>
      </c>
    </row>
    <row r="1474" spans="2:4" x14ac:dyDescent="0.25">
      <c r="B1474" s="892">
        <v>38582</v>
      </c>
      <c r="C1474" s="67">
        <v>21.058</v>
      </c>
      <c r="D1474" s="67">
        <v>101.8</v>
      </c>
    </row>
    <row r="1475" spans="2:4" x14ac:dyDescent="0.25">
      <c r="B1475" s="892">
        <v>38583</v>
      </c>
      <c r="C1475" s="67">
        <v>19.401</v>
      </c>
      <c r="D1475" s="67">
        <v>100.7</v>
      </c>
    </row>
    <row r="1476" spans="2:4" x14ac:dyDescent="0.25">
      <c r="B1476" s="892">
        <v>38586</v>
      </c>
      <c r="C1476" s="67">
        <v>19.79</v>
      </c>
      <c r="D1476" s="67">
        <v>99.8</v>
      </c>
    </row>
    <row r="1477" spans="2:4" x14ac:dyDescent="0.25">
      <c r="B1477" s="892">
        <v>38587</v>
      </c>
      <c r="C1477" s="67">
        <v>19.946000000000002</v>
      </c>
      <c r="D1477" s="67">
        <v>96.4</v>
      </c>
    </row>
    <row r="1478" spans="2:4" x14ac:dyDescent="0.25">
      <c r="B1478" s="892">
        <v>38588</v>
      </c>
      <c r="C1478" s="67">
        <v>19.222999999999999</v>
      </c>
      <c r="D1478" s="67">
        <v>95.1</v>
      </c>
    </row>
    <row r="1479" spans="2:4" x14ac:dyDescent="0.25">
      <c r="B1479" s="892">
        <v>38589</v>
      </c>
      <c r="C1479" s="67">
        <v>15.804</v>
      </c>
      <c r="D1479" s="67">
        <v>94.6</v>
      </c>
    </row>
    <row r="1480" spans="2:4" x14ac:dyDescent="0.25">
      <c r="B1480" s="892">
        <v>38590</v>
      </c>
      <c r="C1480" s="67">
        <v>11.824</v>
      </c>
      <c r="D1480" s="67">
        <v>92.5</v>
      </c>
    </row>
    <row r="1481" spans="2:4" x14ac:dyDescent="0.25">
      <c r="B1481" s="892">
        <v>38593</v>
      </c>
      <c r="C1481" s="67">
        <v>11.317</v>
      </c>
      <c r="D1481" s="67">
        <v>91.6</v>
      </c>
    </row>
    <row r="1482" spans="2:4" x14ac:dyDescent="0.25">
      <c r="B1482" s="892">
        <v>38594</v>
      </c>
      <c r="C1482" s="67">
        <v>14.705</v>
      </c>
      <c r="D1482" s="67">
        <v>90.9</v>
      </c>
    </row>
    <row r="1483" spans="2:4" x14ac:dyDescent="0.25">
      <c r="B1483" s="892">
        <v>38595</v>
      </c>
      <c r="C1483" s="67">
        <v>19.617000000000001</v>
      </c>
      <c r="D1483" s="67">
        <v>90.3</v>
      </c>
    </row>
    <row r="1484" spans="2:4" x14ac:dyDescent="0.25">
      <c r="B1484" s="892">
        <v>38596</v>
      </c>
      <c r="C1484" s="67">
        <v>30.745999999999999</v>
      </c>
      <c r="D1484" s="67">
        <v>92</v>
      </c>
    </row>
    <row r="1485" spans="2:4" x14ac:dyDescent="0.25">
      <c r="B1485" s="892">
        <v>38597</v>
      </c>
      <c r="C1485" s="67">
        <v>28.123000000000001</v>
      </c>
      <c r="D1485" s="67">
        <v>92.8</v>
      </c>
    </row>
    <row r="1486" spans="2:4" x14ac:dyDescent="0.25">
      <c r="B1486" s="892">
        <v>38600</v>
      </c>
      <c r="C1486" s="67">
        <v>28.553999999999998</v>
      </c>
      <c r="D1486" s="67">
        <v>92.4</v>
      </c>
    </row>
    <row r="1487" spans="2:4" x14ac:dyDescent="0.25">
      <c r="B1487" s="892">
        <v>38601</v>
      </c>
      <c r="C1487" s="67">
        <v>29.425999999999998</v>
      </c>
      <c r="D1487" s="67">
        <v>92.1</v>
      </c>
    </row>
    <row r="1488" spans="2:4" x14ac:dyDescent="0.25">
      <c r="B1488" s="892">
        <v>38602</v>
      </c>
      <c r="C1488" s="67">
        <v>28.774000000000001</v>
      </c>
      <c r="D1488" s="67">
        <v>93.3</v>
      </c>
    </row>
    <row r="1489" spans="2:4" x14ac:dyDescent="0.25">
      <c r="B1489" s="892">
        <v>38603</v>
      </c>
      <c r="C1489" s="67">
        <v>27.558</v>
      </c>
      <c r="D1489" s="67">
        <v>90.6</v>
      </c>
    </row>
    <row r="1490" spans="2:4" x14ac:dyDescent="0.25">
      <c r="B1490" s="892">
        <v>38604</v>
      </c>
      <c r="C1490" s="67">
        <v>24.768999999999998</v>
      </c>
      <c r="D1490" s="67">
        <v>87.5</v>
      </c>
    </row>
    <row r="1491" spans="2:4" x14ac:dyDescent="0.25">
      <c r="B1491" s="892">
        <v>38607</v>
      </c>
      <c r="C1491" s="67">
        <v>26.131</v>
      </c>
      <c r="D1491" s="67">
        <v>89.5</v>
      </c>
    </row>
    <row r="1492" spans="2:4" x14ac:dyDescent="0.25">
      <c r="B1492" s="892">
        <v>38608</v>
      </c>
      <c r="C1492" s="67">
        <v>26.896999999999998</v>
      </c>
      <c r="D1492" s="67">
        <v>87.9</v>
      </c>
    </row>
    <row r="1493" spans="2:4" x14ac:dyDescent="0.25">
      <c r="B1493" s="892">
        <v>38609</v>
      </c>
      <c r="C1493" s="67">
        <v>28.428999999999998</v>
      </c>
      <c r="D1493" s="67">
        <v>86.4</v>
      </c>
    </row>
    <row r="1494" spans="2:4" x14ac:dyDescent="0.25">
      <c r="B1494" s="892">
        <v>38610</v>
      </c>
      <c r="C1494" s="67">
        <v>32.15</v>
      </c>
      <c r="D1494" s="67">
        <v>86.2</v>
      </c>
    </row>
    <row r="1495" spans="2:4" x14ac:dyDescent="0.25">
      <c r="B1495" s="892">
        <v>38611</v>
      </c>
      <c r="C1495" s="67">
        <v>30.167000000000002</v>
      </c>
      <c r="D1495" s="67">
        <v>86.5</v>
      </c>
    </row>
    <row r="1496" spans="2:4" x14ac:dyDescent="0.25">
      <c r="B1496" s="892">
        <v>38614</v>
      </c>
      <c r="C1496" s="67">
        <v>32.25</v>
      </c>
      <c r="D1496" s="67">
        <v>85.4</v>
      </c>
    </row>
    <row r="1497" spans="2:4" x14ac:dyDescent="0.25">
      <c r="B1497" s="892">
        <v>38615</v>
      </c>
      <c r="C1497" s="67">
        <v>26.053999999999998</v>
      </c>
      <c r="D1497" s="67">
        <v>85.6</v>
      </c>
    </row>
    <row r="1498" spans="2:4" x14ac:dyDescent="0.25">
      <c r="B1498" s="892">
        <v>38616</v>
      </c>
      <c r="C1498" s="67">
        <v>24.312000000000001</v>
      </c>
      <c r="D1498" s="67">
        <v>81.099999999999994</v>
      </c>
    </row>
    <row r="1499" spans="2:4" x14ac:dyDescent="0.25">
      <c r="B1499" s="892">
        <v>38617</v>
      </c>
      <c r="C1499" s="67">
        <v>24.106999999999999</v>
      </c>
      <c r="D1499" s="67">
        <v>81.5</v>
      </c>
    </row>
    <row r="1500" spans="2:4" x14ac:dyDescent="0.25">
      <c r="B1500" s="892">
        <v>38618</v>
      </c>
      <c r="C1500" s="67">
        <v>23.498000000000001</v>
      </c>
      <c r="D1500" s="67">
        <v>79.3</v>
      </c>
    </row>
    <row r="1501" spans="2:4" x14ac:dyDescent="0.25">
      <c r="B1501" s="892">
        <v>38621</v>
      </c>
      <c r="C1501" s="67">
        <v>23.888000000000002</v>
      </c>
      <c r="D1501" s="67">
        <v>81.2</v>
      </c>
    </row>
    <row r="1502" spans="2:4" x14ac:dyDescent="0.25">
      <c r="B1502" s="892">
        <v>38622</v>
      </c>
      <c r="C1502" s="67">
        <v>20.65</v>
      </c>
      <c r="D1502" s="67">
        <v>80.3</v>
      </c>
    </row>
    <row r="1503" spans="2:4" x14ac:dyDescent="0.25">
      <c r="B1503" s="892">
        <v>38623</v>
      </c>
      <c r="C1503" s="67">
        <v>17.562999999999999</v>
      </c>
      <c r="D1503" s="67">
        <v>78.2</v>
      </c>
    </row>
    <row r="1504" spans="2:4" x14ac:dyDescent="0.25">
      <c r="B1504" s="892">
        <v>38624</v>
      </c>
      <c r="C1504" s="67">
        <v>16.638999999999999</v>
      </c>
      <c r="D1504" s="67">
        <v>76.5</v>
      </c>
    </row>
    <row r="1505" spans="2:4" x14ac:dyDescent="0.25">
      <c r="B1505" s="892">
        <v>38625</v>
      </c>
      <c r="C1505" s="67">
        <v>15.224</v>
      </c>
      <c r="D1505" s="67">
        <v>75.400000000000006</v>
      </c>
    </row>
    <row r="1506" spans="2:4" x14ac:dyDescent="0.25">
      <c r="B1506" s="892">
        <v>38628</v>
      </c>
      <c r="C1506" s="67">
        <v>17.553999999999998</v>
      </c>
      <c r="D1506" s="67">
        <v>77.5</v>
      </c>
    </row>
    <row r="1507" spans="2:4" x14ac:dyDescent="0.25">
      <c r="B1507" s="892">
        <v>38629</v>
      </c>
      <c r="C1507" s="67">
        <v>16.018999999999998</v>
      </c>
      <c r="D1507" s="67">
        <v>77.2</v>
      </c>
    </row>
    <row r="1508" spans="2:4" x14ac:dyDescent="0.25">
      <c r="B1508" s="892">
        <v>38630</v>
      </c>
      <c r="C1508" s="67">
        <v>16.16</v>
      </c>
      <c r="D1508" s="67">
        <v>77.099999999999994</v>
      </c>
    </row>
    <row r="1509" spans="2:4" x14ac:dyDescent="0.25">
      <c r="B1509" s="892">
        <v>38631</v>
      </c>
      <c r="C1509" s="67">
        <v>18.416</v>
      </c>
      <c r="D1509" s="67">
        <v>74.3</v>
      </c>
    </row>
    <row r="1510" spans="2:4" x14ac:dyDescent="0.25">
      <c r="B1510" s="892">
        <v>38632</v>
      </c>
      <c r="C1510" s="67">
        <v>17.704999999999998</v>
      </c>
      <c r="D1510" s="67">
        <v>71.5</v>
      </c>
    </row>
    <row r="1511" spans="2:4" x14ac:dyDescent="0.25">
      <c r="B1511" s="892">
        <v>38635</v>
      </c>
      <c r="C1511" s="67">
        <v>16.963000000000001</v>
      </c>
      <c r="D1511" s="67">
        <v>71</v>
      </c>
    </row>
    <row r="1512" spans="2:4" x14ac:dyDescent="0.25">
      <c r="B1512" s="892">
        <v>38636</v>
      </c>
      <c r="C1512" s="67">
        <v>18.097000000000001</v>
      </c>
      <c r="D1512" s="67">
        <v>71.900000000000006</v>
      </c>
    </row>
    <row r="1513" spans="2:4" x14ac:dyDescent="0.25">
      <c r="B1513" s="892">
        <v>38637</v>
      </c>
      <c r="C1513" s="67">
        <v>21.138000000000002</v>
      </c>
      <c r="D1513" s="67">
        <v>74.599999999999994</v>
      </c>
    </row>
    <row r="1514" spans="2:4" x14ac:dyDescent="0.25">
      <c r="B1514" s="892">
        <v>38638</v>
      </c>
      <c r="C1514" s="67">
        <v>23.645</v>
      </c>
      <c r="D1514" s="67">
        <v>78.900000000000006</v>
      </c>
    </row>
    <row r="1515" spans="2:4" x14ac:dyDescent="0.25">
      <c r="B1515" s="892">
        <v>38639</v>
      </c>
      <c r="C1515" s="67">
        <v>22.855</v>
      </c>
      <c r="D1515" s="67">
        <v>80.400000000000006</v>
      </c>
    </row>
    <row r="1516" spans="2:4" x14ac:dyDescent="0.25">
      <c r="B1516" s="892">
        <v>38642</v>
      </c>
      <c r="C1516" s="67">
        <v>22.337</v>
      </c>
      <c r="D1516" s="67">
        <v>77.900000000000006</v>
      </c>
    </row>
    <row r="1517" spans="2:4" x14ac:dyDescent="0.25">
      <c r="B1517" s="892">
        <v>38643</v>
      </c>
      <c r="C1517" s="67">
        <v>22.751000000000001</v>
      </c>
      <c r="D1517" s="67">
        <v>78.3</v>
      </c>
    </row>
    <row r="1518" spans="2:4" x14ac:dyDescent="0.25">
      <c r="B1518" s="892">
        <v>38644</v>
      </c>
      <c r="C1518" s="67">
        <v>22.885000000000002</v>
      </c>
      <c r="D1518" s="67">
        <v>78.900000000000006</v>
      </c>
    </row>
    <row r="1519" spans="2:4" x14ac:dyDescent="0.25">
      <c r="B1519" s="892">
        <v>38645</v>
      </c>
      <c r="C1519" s="67">
        <v>20.71</v>
      </c>
      <c r="D1519" s="67">
        <v>77.099999999999994</v>
      </c>
    </row>
    <row r="1520" spans="2:4" x14ac:dyDescent="0.25">
      <c r="B1520" s="892">
        <v>38646</v>
      </c>
      <c r="C1520" s="67">
        <v>17.998999999999999</v>
      </c>
      <c r="D1520" s="67">
        <v>74.8</v>
      </c>
    </row>
    <row r="1521" spans="2:4" x14ac:dyDescent="0.25">
      <c r="B1521" s="892">
        <v>38649</v>
      </c>
      <c r="C1521" s="67">
        <v>19.472000000000001</v>
      </c>
      <c r="D1521" s="67">
        <v>75.400000000000006</v>
      </c>
    </row>
    <row r="1522" spans="2:4" x14ac:dyDescent="0.25">
      <c r="B1522" s="892">
        <v>38650</v>
      </c>
      <c r="C1522" s="67">
        <v>20.018999999999998</v>
      </c>
      <c r="D1522" s="67">
        <v>76.099999999999994</v>
      </c>
    </row>
    <row r="1523" spans="2:4" x14ac:dyDescent="0.25">
      <c r="B1523" s="892">
        <v>38651</v>
      </c>
      <c r="C1523" s="67">
        <v>21.321999999999999</v>
      </c>
      <c r="D1523" s="67">
        <v>79.3</v>
      </c>
    </row>
    <row r="1524" spans="2:4" x14ac:dyDescent="0.25">
      <c r="B1524" s="892">
        <v>38652</v>
      </c>
      <c r="C1524" s="67">
        <v>20.523</v>
      </c>
      <c r="D1524" s="67">
        <v>78.599999999999994</v>
      </c>
    </row>
    <row r="1525" spans="2:4" x14ac:dyDescent="0.25">
      <c r="B1525" s="892">
        <v>38653</v>
      </c>
      <c r="C1525" s="67">
        <v>18.574000000000002</v>
      </c>
      <c r="D1525" s="67">
        <v>78.3</v>
      </c>
    </row>
    <row r="1526" spans="2:4" x14ac:dyDescent="0.25">
      <c r="B1526" s="892">
        <v>38656</v>
      </c>
      <c r="C1526" s="67">
        <v>17.266999999999999</v>
      </c>
      <c r="D1526" s="67">
        <v>76.2</v>
      </c>
    </row>
    <row r="1527" spans="2:4" x14ac:dyDescent="0.25">
      <c r="B1527" s="892">
        <v>38657</v>
      </c>
      <c r="C1527" s="67">
        <v>15.788</v>
      </c>
      <c r="D1527" s="67">
        <v>77.3</v>
      </c>
    </row>
    <row r="1528" spans="2:4" x14ac:dyDescent="0.25">
      <c r="B1528" s="892">
        <v>38658</v>
      </c>
      <c r="C1528" s="67">
        <v>18.292000000000002</v>
      </c>
      <c r="D1528" s="67">
        <v>78</v>
      </c>
    </row>
    <row r="1529" spans="2:4" x14ac:dyDescent="0.25">
      <c r="B1529" s="892">
        <v>38659</v>
      </c>
      <c r="C1529" s="67">
        <v>18.852</v>
      </c>
      <c r="D1529" s="67">
        <v>80</v>
      </c>
    </row>
    <row r="1530" spans="2:4" x14ac:dyDescent="0.25">
      <c r="B1530" s="892">
        <v>38660</v>
      </c>
      <c r="C1530" s="67">
        <v>19.59</v>
      </c>
      <c r="D1530" s="67">
        <v>79.400000000000006</v>
      </c>
    </row>
    <row r="1531" spans="2:4" x14ac:dyDescent="0.25">
      <c r="B1531" s="892">
        <v>38663</v>
      </c>
      <c r="C1531" s="67">
        <v>17.468</v>
      </c>
      <c r="D1531" s="67">
        <v>77.599999999999994</v>
      </c>
    </row>
    <row r="1532" spans="2:4" x14ac:dyDescent="0.25">
      <c r="B1532" s="892">
        <v>38664</v>
      </c>
      <c r="C1532" s="67">
        <v>14.709</v>
      </c>
      <c r="D1532" s="67">
        <v>76.3</v>
      </c>
    </row>
    <row r="1533" spans="2:4" x14ac:dyDescent="0.25">
      <c r="B1533" s="892">
        <v>38665</v>
      </c>
      <c r="C1533" s="67">
        <v>15.849</v>
      </c>
      <c r="D1533" s="67">
        <v>76.2</v>
      </c>
    </row>
    <row r="1534" spans="2:4" x14ac:dyDescent="0.25">
      <c r="B1534" s="892">
        <v>38666</v>
      </c>
      <c r="C1534" s="67">
        <v>12.476000000000001</v>
      </c>
      <c r="D1534" s="67">
        <v>78.5</v>
      </c>
    </row>
    <row r="1535" spans="2:4" x14ac:dyDescent="0.25">
      <c r="B1535" s="892">
        <v>38667</v>
      </c>
      <c r="C1535" s="67">
        <v>12.476000000000001</v>
      </c>
      <c r="D1535" s="67">
        <v>77.900000000000006</v>
      </c>
    </row>
    <row r="1536" spans="2:4" x14ac:dyDescent="0.25">
      <c r="B1536" s="892">
        <v>38670</v>
      </c>
      <c r="C1536" s="67">
        <v>11.858000000000001</v>
      </c>
      <c r="D1536" s="67">
        <v>78.099999999999994</v>
      </c>
    </row>
    <row r="1537" spans="2:4" x14ac:dyDescent="0.25">
      <c r="B1537" s="892">
        <v>38671</v>
      </c>
      <c r="C1537" s="67">
        <v>9.6869999999999994</v>
      </c>
      <c r="D1537" s="67">
        <v>79</v>
      </c>
    </row>
    <row r="1538" spans="2:4" x14ac:dyDescent="0.25">
      <c r="B1538" s="892">
        <v>38672</v>
      </c>
      <c r="C1538" s="67">
        <v>7.9249999999999998</v>
      </c>
      <c r="D1538" s="67">
        <v>76.2</v>
      </c>
    </row>
    <row r="1539" spans="2:4" x14ac:dyDescent="0.25">
      <c r="B1539" s="892">
        <v>38673</v>
      </c>
      <c r="C1539" s="67">
        <v>8.9740000000000002</v>
      </c>
      <c r="D1539" s="67">
        <v>74.3</v>
      </c>
    </row>
    <row r="1540" spans="2:4" x14ac:dyDescent="0.25">
      <c r="B1540" s="892">
        <v>38674</v>
      </c>
      <c r="C1540" s="67">
        <v>10.209</v>
      </c>
      <c r="D1540" s="67">
        <v>71</v>
      </c>
    </row>
    <row r="1541" spans="2:4" x14ac:dyDescent="0.25">
      <c r="B1541" s="892">
        <v>38677</v>
      </c>
      <c r="C1541" s="67">
        <v>8.2319999999999993</v>
      </c>
      <c r="D1541" s="67">
        <v>71.099999999999994</v>
      </c>
    </row>
    <row r="1542" spans="2:4" x14ac:dyDescent="0.25">
      <c r="B1542" s="892">
        <v>38678</v>
      </c>
      <c r="C1542" s="67">
        <v>11.927</v>
      </c>
      <c r="D1542" s="67">
        <v>70.900000000000006</v>
      </c>
    </row>
    <row r="1543" spans="2:4" x14ac:dyDescent="0.25">
      <c r="B1543" s="892">
        <v>38679</v>
      </c>
      <c r="C1543" s="67">
        <v>12.523999999999999</v>
      </c>
      <c r="D1543" s="67">
        <v>72.8</v>
      </c>
    </row>
    <row r="1544" spans="2:4" x14ac:dyDescent="0.25">
      <c r="B1544" s="892">
        <v>38680</v>
      </c>
      <c r="C1544" s="67">
        <v>12.523999999999999</v>
      </c>
      <c r="D1544" s="67">
        <v>71.599999999999994</v>
      </c>
    </row>
    <row r="1545" spans="2:4" x14ac:dyDescent="0.25">
      <c r="B1545" s="892">
        <v>38681</v>
      </c>
      <c r="C1545" s="67">
        <v>11.574</v>
      </c>
      <c r="D1545" s="67">
        <v>71</v>
      </c>
    </row>
    <row r="1546" spans="2:4" x14ac:dyDescent="0.25">
      <c r="B1546" s="892">
        <v>38684</v>
      </c>
      <c r="C1546" s="67">
        <v>8.5980000000000008</v>
      </c>
      <c r="D1546" s="67">
        <v>68.7</v>
      </c>
    </row>
    <row r="1547" spans="2:4" x14ac:dyDescent="0.25">
      <c r="B1547" s="892">
        <v>38685</v>
      </c>
      <c r="C1547" s="67">
        <v>8.3870000000000005</v>
      </c>
      <c r="D1547" s="67">
        <v>70.3</v>
      </c>
    </row>
    <row r="1548" spans="2:4" x14ac:dyDescent="0.25">
      <c r="B1548" s="892">
        <v>38686</v>
      </c>
      <c r="C1548" s="67">
        <v>7.8019999999999996</v>
      </c>
      <c r="D1548" s="67">
        <v>69.5</v>
      </c>
    </row>
    <row r="1549" spans="2:4" x14ac:dyDescent="0.25">
      <c r="B1549" s="892">
        <v>38687</v>
      </c>
      <c r="C1549" s="67">
        <v>8.6229999999999993</v>
      </c>
      <c r="D1549" s="67">
        <v>71.599999999999994</v>
      </c>
    </row>
    <row r="1550" spans="2:4" x14ac:dyDescent="0.25">
      <c r="B1550" s="892">
        <v>38688</v>
      </c>
      <c r="C1550" s="67">
        <v>9.1489999999999991</v>
      </c>
      <c r="D1550" s="67">
        <v>75.5</v>
      </c>
    </row>
    <row r="1551" spans="2:4" x14ac:dyDescent="0.25">
      <c r="B1551" s="892">
        <v>38691</v>
      </c>
      <c r="C1551" s="67">
        <v>10.765000000000001</v>
      </c>
      <c r="D1551" s="67">
        <v>76</v>
      </c>
    </row>
    <row r="1552" spans="2:4" x14ac:dyDescent="0.25">
      <c r="B1552" s="892">
        <v>38692</v>
      </c>
      <c r="C1552" s="67">
        <v>9.0329999999999995</v>
      </c>
      <c r="D1552" s="67">
        <v>71</v>
      </c>
    </row>
    <row r="1553" spans="2:4" x14ac:dyDescent="0.25">
      <c r="B1553" s="892">
        <v>38693</v>
      </c>
      <c r="C1553" s="67">
        <v>10.968999999999999</v>
      </c>
      <c r="D1553" s="67">
        <v>70.7</v>
      </c>
    </row>
    <row r="1554" spans="2:4" x14ac:dyDescent="0.25">
      <c r="B1554" s="892">
        <v>38694</v>
      </c>
      <c r="C1554" s="67">
        <v>10.439</v>
      </c>
      <c r="D1554" s="67">
        <v>66.2</v>
      </c>
    </row>
    <row r="1555" spans="2:4" x14ac:dyDescent="0.25">
      <c r="B1555" s="892">
        <v>38695</v>
      </c>
      <c r="C1555" s="67">
        <v>11.670999999999999</v>
      </c>
      <c r="D1555" s="67">
        <v>65.2</v>
      </c>
    </row>
    <row r="1556" spans="2:4" x14ac:dyDescent="0.25">
      <c r="B1556" s="892">
        <v>38698</v>
      </c>
      <c r="C1556" s="67">
        <v>11.807</v>
      </c>
      <c r="D1556" s="67">
        <v>63.6</v>
      </c>
    </row>
    <row r="1557" spans="2:4" x14ac:dyDescent="0.25">
      <c r="B1557" s="892">
        <v>38699</v>
      </c>
      <c r="C1557" s="67">
        <v>11.763</v>
      </c>
      <c r="D1557" s="67">
        <v>60.5</v>
      </c>
    </row>
    <row r="1558" spans="2:4" x14ac:dyDescent="0.25">
      <c r="B1558" s="892">
        <v>38700</v>
      </c>
      <c r="C1558" s="67">
        <v>9.1470000000000002</v>
      </c>
      <c r="D1558" s="67">
        <v>54.4</v>
      </c>
    </row>
    <row r="1559" spans="2:4" x14ac:dyDescent="0.25">
      <c r="B1559" s="892">
        <v>38701</v>
      </c>
      <c r="C1559" s="67">
        <v>10.776999999999999</v>
      </c>
      <c r="D1559" s="67">
        <v>53.6</v>
      </c>
    </row>
    <row r="1560" spans="2:4" x14ac:dyDescent="0.25">
      <c r="B1560" s="892">
        <v>38702</v>
      </c>
      <c r="C1560" s="67">
        <v>8.7140000000000004</v>
      </c>
      <c r="D1560" s="67">
        <v>51.6</v>
      </c>
    </row>
    <row r="1561" spans="2:4" x14ac:dyDescent="0.25">
      <c r="B1561" s="892">
        <v>38705</v>
      </c>
      <c r="C1561" s="67">
        <v>6.3879999999999999</v>
      </c>
      <c r="D1561" s="67">
        <v>51.6</v>
      </c>
    </row>
    <row r="1562" spans="2:4" x14ac:dyDescent="0.25">
      <c r="B1562" s="892">
        <v>38706</v>
      </c>
      <c r="C1562" s="67">
        <v>5.8410000000000002</v>
      </c>
      <c r="D1562" s="67">
        <v>50.3</v>
      </c>
    </row>
    <row r="1563" spans="2:4" x14ac:dyDescent="0.25">
      <c r="B1563" s="892">
        <v>38707</v>
      </c>
      <c r="C1563" s="67">
        <v>5.617</v>
      </c>
      <c r="D1563" s="67">
        <v>50.4</v>
      </c>
    </row>
    <row r="1564" spans="2:4" x14ac:dyDescent="0.25">
      <c r="B1564" s="892">
        <v>38708</v>
      </c>
      <c r="C1564" s="67">
        <v>4.8250000000000002</v>
      </c>
      <c r="D1564" s="67">
        <v>47</v>
      </c>
    </row>
    <row r="1565" spans="2:4" x14ac:dyDescent="0.25">
      <c r="B1565" s="892">
        <v>38709</v>
      </c>
      <c r="C1565" s="67">
        <v>1.4410000000000001</v>
      </c>
      <c r="D1565" s="67">
        <v>44.4</v>
      </c>
    </row>
    <row r="1566" spans="2:4" x14ac:dyDescent="0.25">
      <c r="B1566" s="892">
        <v>38712</v>
      </c>
      <c r="C1566" s="67">
        <v>1.4410000000000001</v>
      </c>
      <c r="D1566" s="67">
        <v>44.9</v>
      </c>
    </row>
    <row r="1567" spans="2:4" x14ac:dyDescent="0.25">
      <c r="B1567" s="892">
        <v>38713</v>
      </c>
      <c r="C1567" s="67">
        <v>-0.504</v>
      </c>
      <c r="D1567" s="67">
        <v>45.3</v>
      </c>
    </row>
    <row r="1568" spans="2:4" x14ac:dyDescent="0.25">
      <c r="B1568" s="892">
        <v>38714</v>
      </c>
      <c r="C1568" s="67">
        <v>1.083</v>
      </c>
      <c r="D1568" s="67">
        <v>45.3</v>
      </c>
    </row>
    <row r="1569" spans="2:4" x14ac:dyDescent="0.25">
      <c r="B1569" s="892">
        <v>38715</v>
      </c>
      <c r="C1569" s="67">
        <v>-0.65</v>
      </c>
      <c r="D1569" s="67">
        <v>44.1</v>
      </c>
    </row>
    <row r="1570" spans="2:4" x14ac:dyDescent="0.25">
      <c r="B1570" s="892">
        <v>38716</v>
      </c>
      <c r="C1570" s="67">
        <v>-1.962</v>
      </c>
      <c r="D1570" s="67">
        <v>44.7</v>
      </c>
    </row>
    <row r="1571" spans="2:4" x14ac:dyDescent="0.25">
      <c r="B1571" s="892">
        <v>38719</v>
      </c>
      <c r="C1571" s="67">
        <v>-1.962</v>
      </c>
      <c r="D1571" s="67">
        <v>43.3</v>
      </c>
    </row>
    <row r="1572" spans="2:4" x14ac:dyDescent="0.25">
      <c r="B1572" s="892">
        <v>38720</v>
      </c>
      <c r="C1572" s="67">
        <v>3.5489999999999999</v>
      </c>
      <c r="D1572" s="67">
        <v>44.8</v>
      </c>
    </row>
    <row r="1573" spans="2:4" x14ac:dyDescent="0.25">
      <c r="B1573" s="892">
        <v>38721</v>
      </c>
      <c r="C1573" s="67">
        <v>4.1719999999999997</v>
      </c>
      <c r="D1573" s="67">
        <v>50.9</v>
      </c>
    </row>
    <row r="1574" spans="2:4" x14ac:dyDescent="0.25">
      <c r="B1574" s="892">
        <v>38722</v>
      </c>
      <c r="C1574" s="67">
        <v>3.823</v>
      </c>
      <c r="D1574" s="67">
        <v>50.8</v>
      </c>
    </row>
    <row r="1575" spans="2:4" x14ac:dyDescent="0.25">
      <c r="B1575" s="892">
        <v>38723</v>
      </c>
      <c r="C1575" s="67">
        <v>2.2309999999999999</v>
      </c>
      <c r="D1575" s="67">
        <v>49.7</v>
      </c>
    </row>
    <row r="1576" spans="2:4" x14ac:dyDescent="0.25">
      <c r="B1576" s="892">
        <v>38726</v>
      </c>
      <c r="C1576" s="67">
        <v>2.214</v>
      </c>
      <c r="D1576" s="67">
        <v>45.1</v>
      </c>
    </row>
    <row r="1577" spans="2:4" x14ac:dyDescent="0.25">
      <c r="B1577" s="892">
        <v>38727</v>
      </c>
      <c r="C1577" s="67">
        <v>3.399</v>
      </c>
      <c r="D1577" s="67">
        <v>44.1</v>
      </c>
    </row>
    <row r="1578" spans="2:4" x14ac:dyDescent="0.25">
      <c r="B1578" s="892">
        <v>38728</v>
      </c>
      <c r="C1578" s="67">
        <v>3.548</v>
      </c>
      <c r="D1578" s="67">
        <v>42.3</v>
      </c>
    </row>
    <row r="1579" spans="2:4" x14ac:dyDescent="0.25">
      <c r="B1579" s="892">
        <v>38729</v>
      </c>
      <c r="C1579" s="67">
        <v>2.8159999999999998</v>
      </c>
      <c r="D1579" s="67">
        <v>42.3</v>
      </c>
    </row>
    <row r="1580" spans="2:4" x14ac:dyDescent="0.25">
      <c r="B1580" s="892">
        <v>38730</v>
      </c>
      <c r="C1580" s="67">
        <v>1.6839999999999999</v>
      </c>
      <c r="D1580" s="67">
        <v>42.3</v>
      </c>
    </row>
    <row r="1581" spans="2:4" x14ac:dyDescent="0.25">
      <c r="B1581" s="892">
        <v>38733</v>
      </c>
      <c r="C1581" s="67">
        <v>1.6839999999999999</v>
      </c>
      <c r="D1581" s="67">
        <v>44</v>
      </c>
    </row>
    <row r="1582" spans="2:4" x14ac:dyDescent="0.25">
      <c r="B1582" s="892">
        <v>38734</v>
      </c>
      <c r="C1582" s="67">
        <v>0.32900000000000001</v>
      </c>
      <c r="D1582" s="67">
        <v>44.8</v>
      </c>
    </row>
    <row r="1583" spans="2:4" x14ac:dyDescent="0.25">
      <c r="B1583" s="892">
        <v>38735</v>
      </c>
      <c r="C1583" s="67">
        <v>0.38500000000000001</v>
      </c>
      <c r="D1583" s="67">
        <v>44.5</v>
      </c>
    </row>
    <row r="1584" spans="2:4" x14ac:dyDescent="0.25">
      <c r="B1584" s="892">
        <v>38736</v>
      </c>
      <c r="C1584" s="67">
        <v>0.54400000000000004</v>
      </c>
      <c r="D1584" s="67">
        <v>45.3</v>
      </c>
    </row>
    <row r="1585" spans="2:4" x14ac:dyDescent="0.25">
      <c r="B1585" s="892">
        <v>38737</v>
      </c>
      <c r="C1585" s="67">
        <v>0.111</v>
      </c>
      <c r="D1585" s="67">
        <v>47.2</v>
      </c>
    </row>
    <row r="1586" spans="2:4" x14ac:dyDescent="0.25">
      <c r="B1586" s="892">
        <v>38740</v>
      </c>
      <c r="C1586" s="67">
        <v>0.59799999999999998</v>
      </c>
      <c r="D1586" s="67">
        <v>47.1</v>
      </c>
    </row>
    <row r="1587" spans="2:4" x14ac:dyDescent="0.25">
      <c r="B1587" s="892">
        <v>38741</v>
      </c>
      <c r="C1587" s="67">
        <v>1.3540000000000001</v>
      </c>
      <c r="D1587" s="67">
        <v>47.8</v>
      </c>
    </row>
    <row r="1588" spans="2:4" x14ac:dyDescent="0.25">
      <c r="B1588" s="892">
        <v>38742</v>
      </c>
      <c r="C1588" s="67">
        <v>2.6440000000000001</v>
      </c>
      <c r="D1588" s="67">
        <v>51.3</v>
      </c>
    </row>
    <row r="1589" spans="2:4" x14ac:dyDescent="0.25">
      <c r="B1589" s="892">
        <v>38743</v>
      </c>
      <c r="C1589" s="67">
        <v>3.1989999999999998</v>
      </c>
      <c r="D1589" s="67">
        <v>55.6</v>
      </c>
    </row>
    <row r="1590" spans="2:4" x14ac:dyDescent="0.25">
      <c r="B1590" s="892">
        <v>38744</v>
      </c>
      <c r="C1590" s="67">
        <v>0.92200000000000004</v>
      </c>
      <c r="D1590" s="67">
        <v>54.3</v>
      </c>
    </row>
    <row r="1591" spans="2:4" x14ac:dyDescent="0.25">
      <c r="B1591" s="892">
        <v>38747</v>
      </c>
      <c r="C1591" s="67">
        <v>1.8939999999999999</v>
      </c>
      <c r="D1591" s="67">
        <v>51.3</v>
      </c>
    </row>
    <row r="1592" spans="2:4" x14ac:dyDescent="0.25">
      <c r="B1592" s="892">
        <v>38748</v>
      </c>
      <c r="C1592" s="67">
        <v>-0.45700000000000002</v>
      </c>
      <c r="D1592" s="67">
        <v>51.2</v>
      </c>
    </row>
    <row r="1593" spans="2:4" x14ac:dyDescent="0.25">
      <c r="B1593" s="892">
        <v>38749</v>
      </c>
      <c r="C1593" s="67">
        <v>-2.0819999999999999</v>
      </c>
      <c r="D1593" s="67">
        <v>53.6</v>
      </c>
    </row>
    <row r="1594" spans="2:4" x14ac:dyDescent="0.25">
      <c r="B1594" s="892">
        <v>38750</v>
      </c>
      <c r="C1594" s="67">
        <v>-2.625</v>
      </c>
      <c r="D1594" s="67">
        <v>54.1</v>
      </c>
    </row>
    <row r="1595" spans="2:4" x14ac:dyDescent="0.25">
      <c r="B1595" s="892">
        <v>38751</v>
      </c>
      <c r="C1595" s="67">
        <v>-4.7670000000000003</v>
      </c>
      <c r="D1595" s="67">
        <v>53.3</v>
      </c>
    </row>
    <row r="1596" spans="2:4" x14ac:dyDescent="0.25">
      <c r="B1596" s="892">
        <v>38754</v>
      </c>
      <c r="C1596" s="67">
        <v>-6.9269999999999996</v>
      </c>
      <c r="D1596" s="67">
        <v>53</v>
      </c>
    </row>
    <row r="1597" spans="2:4" x14ac:dyDescent="0.25">
      <c r="B1597" s="892">
        <v>38755</v>
      </c>
      <c r="C1597" s="67">
        <v>-3.1539999999999999</v>
      </c>
      <c r="D1597" s="67">
        <v>55.8</v>
      </c>
    </row>
    <row r="1598" spans="2:4" x14ac:dyDescent="0.25">
      <c r="B1598" s="892">
        <v>38756</v>
      </c>
      <c r="C1598" s="67">
        <v>-4.1369999999999996</v>
      </c>
      <c r="D1598" s="67">
        <v>55.8</v>
      </c>
    </row>
    <row r="1599" spans="2:4" x14ac:dyDescent="0.25">
      <c r="B1599" s="892">
        <v>38757</v>
      </c>
      <c r="C1599" s="67">
        <v>-6.8339999999999996</v>
      </c>
      <c r="D1599" s="67">
        <v>55.4</v>
      </c>
    </row>
    <row r="1600" spans="2:4" x14ac:dyDescent="0.25">
      <c r="B1600" s="892">
        <v>38758</v>
      </c>
      <c r="C1600" s="67">
        <v>-9.6530000000000005</v>
      </c>
      <c r="D1600" s="67">
        <v>55.8</v>
      </c>
    </row>
    <row r="1601" spans="2:4" x14ac:dyDescent="0.25">
      <c r="B1601" s="892">
        <v>38761</v>
      </c>
      <c r="C1601" s="67">
        <v>-9.3559999999999999</v>
      </c>
      <c r="D1601" s="67">
        <v>56.3</v>
      </c>
    </row>
    <row r="1602" spans="2:4" x14ac:dyDescent="0.25">
      <c r="B1602" s="892">
        <v>38762</v>
      </c>
      <c r="C1602" s="67">
        <v>-7.3029999999999999</v>
      </c>
      <c r="D1602" s="67">
        <v>57.4</v>
      </c>
    </row>
    <row r="1603" spans="2:4" x14ac:dyDescent="0.25">
      <c r="B1603" s="892">
        <v>38763</v>
      </c>
      <c r="C1603" s="67">
        <v>-9.2739999999999991</v>
      </c>
      <c r="D1603" s="67">
        <v>57.6</v>
      </c>
    </row>
    <row r="1604" spans="2:4" x14ac:dyDescent="0.25">
      <c r="B1604" s="892">
        <v>38764</v>
      </c>
      <c r="C1604" s="67">
        <v>-10.204000000000001</v>
      </c>
      <c r="D1604" s="67">
        <v>57.6</v>
      </c>
    </row>
    <row r="1605" spans="2:4" x14ac:dyDescent="0.25">
      <c r="B1605" s="892">
        <v>38765</v>
      </c>
      <c r="C1605" s="67">
        <v>-12.57</v>
      </c>
      <c r="D1605" s="67">
        <v>55.1</v>
      </c>
    </row>
    <row r="1606" spans="2:4" x14ac:dyDescent="0.25">
      <c r="B1606" s="892">
        <v>38768</v>
      </c>
      <c r="C1606" s="67">
        <v>-12.57</v>
      </c>
      <c r="D1606" s="67">
        <v>54.5</v>
      </c>
    </row>
    <row r="1607" spans="2:4" x14ac:dyDescent="0.25">
      <c r="B1607" s="892">
        <v>38769</v>
      </c>
      <c r="C1607" s="67">
        <v>-13.282999999999999</v>
      </c>
      <c r="D1607" s="67">
        <v>53.4</v>
      </c>
    </row>
    <row r="1608" spans="2:4" x14ac:dyDescent="0.25">
      <c r="B1608" s="892">
        <v>38770</v>
      </c>
      <c r="C1608" s="67">
        <v>-14.345000000000001</v>
      </c>
      <c r="D1608" s="67">
        <v>50.5</v>
      </c>
    </row>
    <row r="1609" spans="2:4" x14ac:dyDescent="0.25">
      <c r="B1609" s="892">
        <v>38771</v>
      </c>
      <c r="C1609" s="67">
        <v>-16.062999999999999</v>
      </c>
      <c r="D1609" s="67">
        <v>50</v>
      </c>
    </row>
    <row r="1610" spans="2:4" x14ac:dyDescent="0.25">
      <c r="B1610" s="892">
        <v>38772</v>
      </c>
      <c r="C1610" s="67">
        <v>-15.066000000000001</v>
      </c>
      <c r="D1610" s="67">
        <v>49.3</v>
      </c>
    </row>
    <row r="1611" spans="2:4" x14ac:dyDescent="0.25">
      <c r="B1611" s="892">
        <v>38775</v>
      </c>
      <c r="C1611" s="67">
        <v>-13.811</v>
      </c>
      <c r="D1611" s="67">
        <v>49.4</v>
      </c>
    </row>
    <row r="1612" spans="2:4" x14ac:dyDescent="0.25">
      <c r="B1612" s="892">
        <v>38776</v>
      </c>
      <c r="C1612" s="67">
        <v>-13.281000000000001</v>
      </c>
      <c r="D1612" s="67">
        <v>46.8</v>
      </c>
    </row>
    <row r="1613" spans="2:4" x14ac:dyDescent="0.25">
      <c r="B1613" s="892">
        <v>38777</v>
      </c>
      <c r="C1613" s="67">
        <v>-10.994</v>
      </c>
      <c r="D1613" s="67">
        <v>48.3</v>
      </c>
    </row>
    <row r="1614" spans="2:4" x14ac:dyDescent="0.25">
      <c r="B1614" s="892">
        <v>38778</v>
      </c>
      <c r="C1614" s="67">
        <v>-8.4410000000000007</v>
      </c>
      <c r="D1614" s="67">
        <v>48.6</v>
      </c>
    </row>
    <row r="1615" spans="2:4" x14ac:dyDescent="0.25">
      <c r="B1615" s="892">
        <v>38779</v>
      </c>
      <c r="C1615" s="67">
        <v>-6.2549999999999999</v>
      </c>
      <c r="D1615" s="67">
        <v>48</v>
      </c>
    </row>
    <row r="1616" spans="2:4" x14ac:dyDescent="0.25">
      <c r="B1616" s="892">
        <v>38782</v>
      </c>
      <c r="C1616" s="67">
        <v>-1.722</v>
      </c>
      <c r="D1616" s="67">
        <v>47.9</v>
      </c>
    </row>
    <row r="1617" spans="2:4" x14ac:dyDescent="0.25">
      <c r="B1617" s="892">
        <v>38783</v>
      </c>
      <c r="C1617" s="67">
        <v>-2.8929999999999998</v>
      </c>
      <c r="D1617" s="67">
        <v>48.1</v>
      </c>
    </row>
    <row r="1618" spans="2:4" x14ac:dyDescent="0.25">
      <c r="B1618" s="892">
        <v>38784</v>
      </c>
      <c r="C1618" s="67">
        <v>1.2849999999999999</v>
      </c>
      <c r="D1618" s="67">
        <v>47.2</v>
      </c>
    </row>
    <row r="1619" spans="2:4" x14ac:dyDescent="0.25">
      <c r="B1619" s="892">
        <v>38785</v>
      </c>
      <c r="C1619" s="67">
        <v>1.8180000000000001</v>
      </c>
      <c r="D1619" s="67">
        <v>49.1</v>
      </c>
    </row>
    <row r="1620" spans="2:4" x14ac:dyDescent="0.25">
      <c r="B1620" s="892">
        <v>38786</v>
      </c>
      <c r="C1620" s="67">
        <v>2.3130000000000002</v>
      </c>
      <c r="D1620" s="67">
        <v>49.3</v>
      </c>
    </row>
    <row r="1621" spans="2:4" x14ac:dyDescent="0.25">
      <c r="B1621" s="892">
        <v>38789</v>
      </c>
      <c r="C1621" s="67">
        <v>4.5720000000000001</v>
      </c>
      <c r="D1621" s="67">
        <v>50.2</v>
      </c>
    </row>
    <row r="1622" spans="2:4" x14ac:dyDescent="0.25">
      <c r="B1622" s="892">
        <v>38790</v>
      </c>
      <c r="C1622" s="67">
        <v>5.3330000000000002</v>
      </c>
      <c r="D1622" s="67">
        <v>48.1</v>
      </c>
    </row>
    <row r="1623" spans="2:4" x14ac:dyDescent="0.25">
      <c r="B1623" s="892">
        <v>38791</v>
      </c>
      <c r="C1623" s="67">
        <v>5.2919999999999998</v>
      </c>
      <c r="D1623" s="67">
        <v>48.3</v>
      </c>
    </row>
    <row r="1624" spans="2:4" x14ac:dyDescent="0.25">
      <c r="B1624" s="892">
        <v>38792</v>
      </c>
      <c r="C1624" s="67">
        <v>2.7029999999999998</v>
      </c>
      <c r="D1624" s="67">
        <v>45.8</v>
      </c>
    </row>
    <row r="1625" spans="2:4" x14ac:dyDescent="0.25">
      <c r="B1625" s="892">
        <v>38793</v>
      </c>
      <c r="C1625" s="67">
        <v>3.4940000000000002</v>
      </c>
      <c r="D1625" s="67">
        <v>45.9</v>
      </c>
    </row>
    <row r="1626" spans="2:4" x14ac:dyDescent="0.25">
      <c r="B1626" s="892">
        <v>38796</v>
      </c>
      <c r="C1626" s="67">
        <v>0.82899999999999996</v>
      </c>
      <c r="D1626" s="67">
        <v>45.7</v>
      </c>
    </row>
    <row r="1627" spans="2:4" x14ac:dyDescent="0.25">
      <c r="B1627" s="892">
        <v>38797</v>
      </c>
      <c r="C1627" s="67">
        <v>-1.3640000000000001</v>
      </c>
      <c r="D1627" s="67">
        <v>45.4</v>
      </c>
    </row>
    <row r="1628" spans="2:4" x14ac:dyDescent="0.25">
      <c r="B1628" s="892">
        <v>38798</v>
      </c>
      <c r="C1628" s="67">
        <v>-3.4820000000000002</v>
      </c>
      <c r="D1628" s="67">
        <v>44.3</v>
      </c>
    </row>
    <row r="1629" spans="2:4" x14ac:dyDescent="0.25">
      <c r="B1629" s="892">
        <v>38799</v>
      </c>
      <c r="C1629" s="67">
        <v>-2.9630000000000001</v>
      </c>
      <c r="D1629" s="67">
        <v>46.3</v>
      </c>
    </row>
    <row r="1630" spans="2:4" x14ac:dyDescent="0.25">
      <c r="B1630" s="892">
        <v>38800</v>
      </c>
      <c r="C1630" s="67">
        <v>-4.3449999999999998</v>
      </c>
      <c r="D1630" s="67">
        <v>45.9</v>
      </c>
    </row>
    <row r="1631" spans="2:4" x14ac:dyDescent="0.25">
      <c r="B1631" s="892">
        <v>38803</v>
      </c>
      <c r="C1631" s="67">
        <v>-3.1080000000000001</v>
      </c>
      <c r="D1631" s="67">
        <v>47.2</v>
      </c>
    </row>
    <row r="1632" spans="2:4" x14ac:dyDescent="0.25">
      <c r="B1632" s="892">
        <v>38804</v>
      </c>
      <c r="C1632" s="67">
        <v>-3.2280000000000002</v>
      </c>
      <c r="D1632" s="67">
        <v>47.5</v>
      </c>
    </row>
    <row r="1633" spans="2:4" x14ac:dyDescent="0.25">
      <c r="B1633" s="892">
        <v>38805</v>
      </c>
      <c r="C1633" s="67">
        <v>0.29799999999999999</v>
      </c>
      <c r="D1633" s="67">
        <v>47.2</v>
      </c>
    </row>
    <row r="1634" spans="2:4" x14ac:dyDescent="0.25">
      <c r="B1634" s="892">
        <v>38806</v>
      </c>
      <c r="C1634" s="67">
        <v>2.2829999999999999</v>
      </c>
      <c r="D1634" s="67">
        <v>48</v>
      </c>
    </row>
    <row r="1635" spans="2:4" x14ac:dyDescent="0.25">
      <c r="B1635" s="892">
        <v>38807</v>
      </c>
      <c r="C1635" s="67">
        <v>3.302</v>
      </c>
      <c r="D1635" s="67">
        <v>48.1</v>
      </c>
    </row>
    <row r="1636" spans="2:4" x14ac:dyDescent="0.25">
      <c r="B1636" s="892">
        <v>38810</v>
      </c>
      <c r="C1636" s="67">
        <v>1.6970000000000001</v>
      </c>
      <c r="D1636" s="67">
        <v>48.8</v>
      </c>
    </row>
    <row r="1637" spans="2:4" x14ac:dyDescent="0.25">
      <c r="B1637" s="892">
        <v>38811</v>
      </c>
      <c r="C1637" s="67">
        <v>4.6109999999999998</v>
      </c>
      <c r="D1637" s="67">
        <v>51.6</v>
      </c>
    </row>
    <row r="1638" spans="2:4" x14ac:dyDescent="0.25">
      <c r="B1638" s="892">
        <v>38812</v>
      </c>
      <c r="C1638" s="67">
        <v>4.1189999999999998</v>
      </c>
      <c r="D1638" s="67">
        <v>53.7</v>
      </c>
    </row>
    <row r="1639" spans="2:4" x14ac:dyDescent="0.25">
      <c r="B1639" s="892">
        <v>38813</v>
      </c>
      <c r="C1639" s="67">
        <v>6.8140000000000001</v>
      </c>
      <c r="D1639" s="67">
        <v>61.5</v>
      </c>
    </row>
    <row r="1640" spans="2:4" x14ac:dyDescent="0.25">
      <c r="B1640" s="892">
        <v>38814</v>
      </c>
      <c r="C1640" s="67">
        <v>8.0440000000000005</v>
      </c>
      <c r="D1640" s="67">
        <v>63.1</v>
      </c>
    </row>
    <row r="1641" spans="2:4" x14ac:dyDescent="0.25">
      <c r="B1641" s="892">
        <v>38817</v>
      </c>
      <c r="C1641" s="67">
        <v>7.4909999999999997</v>
      </c>
      <c r="D1641" s="67">
        <v>61</v>
      </c>
    </row>
    <row r="1642" spans="2:4" x14ac:dyDescent="0.25">
      <c r="B1642" s="892">
        <v>38818</v>
      </c>
      <c r="C1642" s="67">
        <v>5.6989999999999998</v>
      </c>
      <c r="D1642" s="67">
        <v>60.3</v>
      </c>
    </row>
    <row r="1643" spans="2:4" x14ac:dyDescent="0.25">
      <c r="B1643" s="892">
        <v>38819</v>
      </c>
      <c r="C1643" s="67">
        <v>7.718</v>
      </c>
      <c r="D1643" s="67">
        <v>59.7</v>
      </c>
    </row>
    <row r="1644" spans="2:4" x14ac:dyDescent="0.25">
      <c r="B1644" s="892">
        <v>38820</v>
      </c>
      <c r="C1644" s="67">
        <v>9.8279999999999994</v>
      </c>
      <c r="D1644" s="67">
        <v>62.4</v>
      </c>
    </row>
    <row r="1645" spans="2:4" x14ac:dyDescent="0.25">
      <c r="B1645" s="892">
        <v>38821</v>
      </c>
      <c r="C1645" s="67">
        <v>9.8279999999999994</v>
      </c>
      <c r="D1645" s="67">
        <v>63.4</v>
      </c>
    </row>
    <row r="1646" spans="2:4" x14ac:dyDescent="0.25">
      <c r="B1646" s="892">
        <v>38824</v>
      </c>
      <c r="C1646" s="67">
        <v>10.853</v>
      </c>
      <c r="D1646" s="67">
        <v>63.3</v>
      </c>
    </row>
    <row r="1647" spans="2:4" x14ac:dyDescent="0.25">
      <c r="B1647" s="892">
        <v>38825</v>
      </c>
      <c r="C1647" s="67">
        <v>14.733000000000001</v>
      </c>
      <c r="D1647" s="67">
        <v>64</v>
      </c>
    </row>
    <row r="1648" spans="2:4" x14ac:dyDescent="0.25">
      <c r="B1648" s="892">
        <v>38826</v>
      </c>
      <c r="C1648" s="67">
        <v>17.234000000000002</v>
      </c>
      <c r="D1648" s="67">
        <v>64.099999999999994</v>
      </c>
    </row>
    <row r="1649" spans="2:4" x14ac:dyDescent="0.25">
      <c r="B1649" s="892">
        <v>38827</v>
      </c>
      <c r="C1649" s="67">
        <v>15.521000000000001</v>
      </c>
      <c r="D1649" s="67">
        <v>62.7</v>
      </c>
    </row>
    <row r="1650" spans="2:4" x14ac:dyDescent="0.25">
      <c r="B1650" s="892">
        <v>38828</v>
      </c>
      <c r="C1650" s="67">
        <v>11.375</v>
      </c>
      <c r="D1650" s="67">
        <v>63.8</v>
      </c>
    </row>
    <row r="1651" spans="2:4" x14ac:dyDescent="0.25">
      <c r="B1651" s="892">
        <v>38831</v>
      </c>
      <c r="C1651" s="67">
        <v>10.268000000000001</v>
      </c>
      <c r="D1651" s="67">
        <v>62.1</v>
      </c>
    </row>
    <row r="1652" spans="2:4" x14ac:dyDescent="0.25">
      <c r="B1652" s="892">
        <v>38832</v>
      </c>
      <c r="C1652" s="67">
        <v>13.089</v>
      </c>
      <c r="D1652" s="67">
        <v>61.5</v>
      </c>
    </row>
    <row r="1653" spans="2:4" x14ac:dyDescent="0.25">
      <c r="B1653" s="892">
        <v>38833</v>
      </c>
      <c r="C1653" s="67">
        <v>11.997</v>
      </c>
      <c r="D1653" s="67">
        <v>58.5</v>
      </c>
    </row>
    <row r="1654" spans="2:4" x14ac:dyDescent="0.25">
      <c r="B1654" s="892">
        <v>38834</v>
      </c>
      <c r="C1654" s="67">
        <v>16.277000000000001</v>
      </c>
      <c r="D1654" s="67">
        <v>58.7</v>
      </c>
    </row>
    <row r="1655" spans="2:4" x14ac:dyDescent="0.25">
      <c r="B1655" s="892">
        <v>38835</v>
      </c>
      <c r="C1655" s="67">
        <v>18.942</v>
      </c>
      <c r="D1655" s="67">
        <v>57.2</v>
      </c>
    </row>
    <row r="1656" spans="2:4" x14ac:dyDescent="0.25">
      <c r="B1656" s="892">
        <v>38838</v>
      </c>
      <c r="C1656" s="67">
        <v>18.824000000000002</v>
      </c>
      <c r="D1656" s="67">
        <v>57.5</v>
      </c>
    </row>
    <row r="1657" spans="2:4" x14ac:dyDescent="0.25">
      <c r="B1657" s="892">
        <v>38839</v>
      </c>
      <c r="C1657" s="67">
        <v>19.742000000000001</v>
      </c>
      <c r="D1657" s="67">
        <v>58.1</v>
      </c>
    </row>
    <row r="1658" spans="2:4" x14ac:dyDescent="0.25">
      <c r="B1658" s="892">
        <v>38840</v>
      </c>
      <c r="C1658" s="67">
        <v>20.733000000000001</v>
      </c>
      <c r="D1658" s="67">
        <v>60.9</v>
      </c>
    </row>
    <row r="1659" spans="2:4" x14ac:dyDescent="0.25">
      <c r="B1659" s="892">
        <v>38841</v>
      </c>
      <c r="C1659" s="67">
        <v>18.562999999999999</v>
      </c>
      <c r="D1659" s="67">
        <v>61.8</v>
      </c>
    </row>
    <row r="1660" spans="2:4" x14ac:dyDescent="0.25">
      <c r="B1660" s="892">
        <v>38842</v>
      </c>
      <c r="C1660" s="67">
        <v>17.193999999999999</v>
      </c>
      <c r="D1660" s="67">
        <v>60.8</v>
      </c>
    </row>
    <row r="1661" spans="2:4" x14ac:dyDescent="0.25">
      <c r="B1661" s="892">
        <v>38845</v>
      </c>
      <c r="C1661" s="67">
        <v>15.53</v>
      </c>
      <c r="D1661" s="67">
        <v>60.1</v>
      </c>
    </row>
    <row r="1662" spans="2:4" x14ac:dyDescent="0.25">
      <c r="B1662" s="892">
        <v>38846</v>
      </c>
      <c r="C1662" s="67">
        <v>16.204000000000001</v>
      </c>
      <c r="D1662" s="67">
        <v>61.3</v>
      </c>
    </row>
    <row r="1663" spans="2:4" x14ac:dyDescent="0.25">
      <c r="B1663" s="892">
        <v>38847</v>
      </c>
      <c r="C1663" s="67">
        <v>13.552</v>
      </c>
      <c r="D1663" s="67">
        <v>61</v>
      </c>
    </row>
    <row r="1664" spans="2:4" x14ac:dyDescent="0.25">
      <c r="B1664" s="892">
        <v>38848</v>
      </c>
      <c r="C1664" s="67">
        <v>16.734000000000002</v>
      </c>
      <c r="D1664" s="67">
        <v>63.2</v>
      </c>
    </row>
    <row r="1665" spans="2:4" x14ac:dyDescent="0.25">
      <c r="B1665" s="892">
        <v>38849</v>
      </c>
      <c r="C1665" s="67">
        <v>19.341999999999999</v>
      </c>
      <c r="D1665" s="67">
        <v>67.2</v>
      </c>
    </row>
    <row r="1666" spans="2:4" x14ac:dyDescent="0.25">
      <c r="B1666" s="892">
        <v>38852</v>
      </c>
      <c r="C1666" s="67">
        <v>17.869</v>
      </c>
      <c r="D1666" s="67">
        <v>68.900000000000006</v>
      </c>
    </row>
    <row r="1667" spans="2:4" x14ac:dyDescent="0.25">
      <c r="B1667" s="892">
        <v>38853</v>
      </c>
      <c r="C1667" s="67">
        <v>15.821999999999999</v>
      </c>
      <c r="D1667" s="67">
        <v>68.3</v>
      </c>
    </row>
    <row r="1668" spans="2:4" x14ac:dyDescent="0.25">
      <c r="B1668" s="892">
        <v>38854</v>
      </c>
      <c r="C1668" s="67">
        <v>19.495000000000001</v>
      </c>
      <c r="D1668" s="67">
        <v>74.099999999999994</v>
      </c>
    </row>
    <row r="1669" spans="2:4" x14ac:dyDescent="0.25">
      <c r="B1669" s="892">
        <v>38855</v>
      </c>
      <c r="C1669" s="67">
        <v>14.760999999999999</v>
      </c>
      <c r="D1669" s="67">
        <v>71.8</v>
      </c>
    </row>
    <row r="1670" spans="2:4" x14ac:dyDescent="0.25">
      <c r="B1670" s="892">
        <v>38856</v>
      </c>
      <c r="C1670" s="67">
        <v>9.4260000000000002</v>
      </c>
      <c r="D1670" s="67">
        <v>68.8</v>
      </c>
    </row>
    <row r="1671" spans="2:4" x14ac:dyDescent="0.25">
      <c r="B1671" s="892">
        <v>38859</v>
      </c>
      <c r="C1671" s="67">
        <v>9.7530000000000001</v>
      </c>
      <c r="D1671" s="67">
        <v>66</v>
      </c>
    </row>
    <row r="1672" spans="2:4" x14ac:dyDescent="0.25">
      <c r="B1672" s="892">
        <v>38860</v>
      </c>
      <c r="C1672" s="67">
        <v>9.5440000000000005</v>
      </c>
      <c r="D1672" s="67">
        <v>65.8</v>
      </c>
    </row>
    <row r="1673" spans="2:4" x14ac:dyDescent="0.25">
      <c r="B1673" s="892">
        <v>38861</v>
      </c>
      <c r="C1673" s="67">
        <v>10.548</v>
      </c>
      <c r="D1673" s="67">
        <v>62.8</v>
      </c>
    </row>
    <row r="1674" spans="2:4" x14ac:dyDescent="0.25">
      <c r="B1674" s="892">
        <v>38862</v>
      </c>
      <c r="C1674" s="67">
        <v>12.1</v>
      </c>
      <c r="D1674" s="67">
        <v>62.1</v>
      </c>
    </row>
    <row r="1675" spans="2:4" x14ac:dyDescent="0.25">
      <c r="B1675" s="892">
        <v>38863</v>
      </c>
      <c r="C1675" s="67">
        <v>11.372999999999999</v>
      </c>
      <c r="D1675" s="67">
        <v>62</v>
      </c>
    </row>
    <row r="1676" spans="2:4" x14ac:dyDescent="0.25">
      <c r="B1676" s="892">
        <v>38866</v>
      </c>
      <c r="C1676" s="67">
        <v>11.372999999999999</v>
      </c>
      <c r="D1676" s="67">
        <v>60.9</v>
      </c>
    </row>
    <row r="1677" spans="2:4" x14ac:dyDescent="0.25">
      <c r="B1677" s="892">
        <v>38867</v>
      </c>
      <c r="C1677" s="67">
        <v>10.667</v>
      </c>
      <c r="D1677" s="67">
        <v>62.1</v>
      </c>
    </row>
    <row r="1678" spans="2:4" x14ac:dyDescent="0.25">
      <c r="B1678" s="892">
        <v>38868</v>
      </c>
      <c r="C1678" s="67">
        <v>9</v>
      </c>
      <c r="D1678" s="67">
        <v>62.7</v>
      </c>
    </row>
    <row r="1679" spans="2:4" x14ac:dyDescent="0.25">
      <c r="B1679" s="892">
        <v>38869</v>
      </c>
      <c r="C1679" s="67">
        <v>8.0709999999999997</v>
      </c>
      <c r="D1679" s="67">
        <v>62.3</v>
      </c>
    </row>
    <row r="1680" spans="2:4" x14ac:dyDescent="0.25">
      <c r="B1680" s="892">
        <v>38870</v>
      </c>
      <c r="C1680" s="67">
        <v>8.2919999999999998</v>
      </c>
      <c r="D1680" s="67">
        <v>59.1</v>
      </c>
    </row>
    <row r="1681" spans="2:4" x14ac:dyDescent="0.25">
      <c r="B1681" s="892">
        <v>38873</v>
      </c>
      <c r="C1681" s="67">
        <v>4.3730000000000002</v>
      </c>
      <c r="D1681" s="67">
        <v>56</v>
      </c>
    </row>
    <row r="1682" spans="2:4" x14ac:dyDescent="0.25">
      <c r="B1682" s="892">
        <v>38874</v>
      </c>
      <c r="C1682" s="67">
        <v>0.78100000000000003</v>
      </c>
      <c r="D1682" s="67">
        <v>56.2</v>
      </c>
    </row>
    <row r="1683" spans="2:4" x14ac:dyDescent="0.25">
      <c r="B1683" s="892">
        <v>38875</v>
      </c>
      <c r="C1683" s="67">
        <v>1.5629999999999999</v>
      </c>
      <c r="D1683" s="67">
        <v>56.6</v>
      </c>
    </row>
    <row r="1684" spans="2:4" x14ac:dyDescent="0.25">
      <c r="B1684" s="892">
        <v>38876</v>
      </c>
      <c r="C1684" s="67">
        <v>-0.68500000000000005</v>
      </c>
      <c r="D1684" s="67">
        <v>58</v>
      </c>
    </row>
    <row r="1685" spans="2:4" x14ac:dyDescent="0.25">
      <c r="B1685" s="892">
        <v>38877</v>
      </c>
      <c r="C1685" s="67">
        <v>-2.1930000000000001</v>
      </c>
      <c r="D1685" s="67">
        <v>57.9</v>
      </c>
    </row>
    <row r="1686" spans="2:4" x14ac:dyDescent="0.25">
      <c r="B1686" s="892">
        <v>38880</v>
      </c>
      <c r="C1686" s="67">
        <v>-3.66</v>
      </c>
      <c r="D1686" s="67">
        <v>57.9</v>
      </c>
    </row>
    <row r="1687" spans="2:4" x14ac:dyDescent="0.25">
      <c r="B1687" s="892">
        <v>38881</v>
      </c>
      <c r="C1687" s="67">
        <v>-4.1719999999999997</v>
      </c>
      <c r="D1687" s="67">
        <v>54.9</v>
      </c>
    </row>
    <row r="1688" spans="2:4" x14ac:dyDescent="0.25">
      <c r="B1688" s="892">
        <v>38882</v>
      </c>
      <c r="C1688" s="67">
        <v>-4.9480000000000004</v>
      </c>
      <c r="D1688" s="67">
        <v>53.9</v>
      </c>
    </row>
    <row r="1689" spans="2:4" x14ac:dyDescent="0.25">
      <c r="B1689" s="892">
        <v>38883</v>
      </c>
      <c r="C1689" s="67">
        <v>-3.7919999999999998</v>
      </c>
      <c r="D1689" s="67">
        <v>55.6</v>
      </c>
    </row>
    <row r="1690" spans="2:4" x14ac:dyDescent="0.25">
      <c r="B1690" s="892">
        <v>38884</v>
      </c>
      <c r="C1690" s="67">
        <v>-3.4089999999999998</v>
      </c>
      <c r="D1690" s="67">
        <v>55.4</v>
      </c>
    </row>
    <row r="1691" spans="2:4" x14ac:dyDescent="0.25">
      <c r="B1691" s="892">
        <v>38887</v>
      </c>
      <c r="C1691" s="67">
        <v>-3.4910000000000001</v>
      </c>
      <c r="D1691" s="67">
        <v>54.6</v>
      </c>
    </row>
    <row r="1692" spans="2:4" x14ac:dyDescent="0.25">
      <c r="B1692" s="892">
        <v>38888</v>
      </c>
      <c r="C1692" s="67">
        <v>-4.3540000000000001</v>
      </c>
      <c r="D1692" s="67">
        <v>53.4</v>
      </c>
    </row>
    <row r="1693" spans="2:4" x14ac:dyDescent="0.25">
      <c r="B1693" s="892">
        <v>38889</v>
      </c>
      <c r="C1693" s="67">
        <v>-4.306</v>
      </c>
      <c r="D1693" s="67">
        <v>53.3</v>
      </c>
    </row>
    <row r="1694" spans="2:4" x14ac:dyDescent="0.25">
      <c r="B1694" s="892">
        <v>38890</v>
      </c>
      <c r="C1694" s="67">
        <v>-2.4820000000000002</v>
      </c>
      <c r="D1694" s="67">
        <v>54.4</v>
      </c>
    </row>
    <row r="1695" spans="2:4" x14ac:dyDescent="0.25">
      <c r="B1695" s="892">
        <v>38891</v>
      </c>
      <c r="C1695" s="67">
        <v>-3.8860000000000001</v>
      </c>
      <c r="D1695" s="67">
        <v>54.2</v>
      </c>
    </row>
    <row r="1696" spans="2:4" x14ac:dyDescent="0.25">
      <c r="B1696" s="892">
        <v>38894</v>
      </c>
      <c r="C1696" s="67">
        <v>-1.494</v>
      </c>
      <c r="D1696" s="67">
        <v>52</v>
      </c>
    </row>
    <row r="1697" spans="2:4" x14ac:dyDescent="0.25">
      <c r="B1697" s="892">
        <v>38895</v>
      </c>
      <c r="C1697" s="67">
        <v>-3.54</v>
      </c>
      <c r="D1697" s="67">
        <v>50.6</v>
      </c>
    </row>
    <row r="1698" spans="2:4" x14ac:dyDescent="0.25">
      <c r="B1698" s="892">
        <v>38896</v>
      </c>
      <c r="C1698" s="67">
        <v>-4.351</v>
      </c>
      <c r="D1698" s="67">
        <v>50.8</v>
      </c>
    </row>
    <row r="1699" spans="2:4" x14ac:dyDescent="0.25">
      <c r="B1699" s="892">
        <v>38897</v>
      </c>
      <c r="C1699" s="67">
        <v>-1.802</v>
      </c>
      <c r="D1699" s="67">
        <v>50.9</v>
      </c>
    </row>
    <row r="1700" spans="2:4" x14ac:dyDescent="0.25">
      <c r="B1700" s="892">
        <v>38898</v>
      </c>
      <c r="C1700" s="67">
        <v>-3.6309999999999998</v>
      </c>
      <c r="D1700" s="67">
        <v>49.7</v>
      </c>
    </row>
    <row r="1701" spans="2:4" x14ac:dyDescent="0.25">
      <c r="B1701" s="892">
        <v>38901</v>
      </c>
      <c r="C1701" s="67">
        <v>-1.887</v>
      </c>
      <c r="D1701" s="67">
        <v>50.7</v>
      </c>
    </row>
    <row r="1702" spans="2:4" x14ac:dyDescent="0.25">
      <c r="B1702" s="892">
        <v>38902</v>
      </c>
      <c r="C1702" s="67">
        <v>-1.887</v>
      </c>
      <c r="D1702" s="67">
        <v>50.3</v>
      </c>
    </row>
    <row r="1703" spans="2:4" x14ac:dyDescent="0.25">
      <c r="B1703" s="892">
        <v>38903</v>
      </c>
      <c r="C1703" s="67">
        <v>-1.2230000000000001</v>
      </c>
      <c r="D1703" s="67">
        <v>51.8</v>
      </c>
    </row>
    <row r="1704" spans="2:4" x14ac:dyDescent="0.25">
      <c r="B1704" s="892">
        <v>38904</v>
      </c>
      <c r="C1704" s="67">
        <v>-2.7050000000000001</v>
      </c>
      <c r="D1704" s="67">
        <v>48.2</v>
      </c>
    </row>
    <row r="1705" spans="2:4" x14ac:dyDescent="0.25">
      <c r="B1705" s="892">
        <v>38905</v>
      </c>
      <c r="C1705" s="67">
        <v>-3.8239999999999998</v>
      </c>
      <c r="D1705" s="67">
        <v>46</v>
      </c>
    </row>
    <row r="1706" spans="2:4" x14ac:dyDescent="0.25">
      <c r="B1706" s="892">
        <v>38908</v>
      </c>
      <c r="C1706" s="67">
        <v>-4.3330000000000002</v>
      </c>
      <c r="D1706" s="67">
        <v>46.6</v>
      </c>
    </row>
    <row r="1707" spans="2:4" x14ac:dyDescent="0.25">
      <c r="B1707" s="892">
        <v>38909</v>
      </c>
      <c r="C1707" s="67">
        <v>-5.2949999999999999</v>
      </c>
      <c r="D1707" s="67">
        <v>46.5</v>
      </c>
    </row>
    <row r="1708" spans="2:4" x14ac:dyDescent="0.25">
      <c r="B1708" s="892">
        <v>38910</v>
      </c>
      <c r="C1708" s="67">
        <v>-6.6680000000000001</v>
      </c>
      <c r="D1708" s="67">
        <v>46.7</v>
      </c>
    </row>
    <row r="1709" spans="2:4" x14ac:dyDescent="0.25">
      <c r="B1709" s="892">
        <v>38911</v>
      </c>
      <c r="C1709" s="67">
        <v>-4.7229999999999999</v>
      </c>
      <c r="D1709" s="67">
        <v>47.4</v>
      </c>
    </row>
    <row r="1710" spans="2:4" x14ac:dyDescent="0.25">
      <c r="B1710" s="892">
        <v>38912</v>
      </c>
      <c r="C1710" s="67">
        <v>-2.7789999999999999</v>
      </c>
      <c r="D1710" s="67">
        <v>46.3</v>
      </c>
    </row>
    <row r="1711" spans="2:4" x14ac:dyDescent="0.25">
      <c r="B1711" s="892">
        <v>38915</v>
      </c>
      <c r="C1711" s="67">
        <v>-4.8869999999999996</v>
      </c>
      <c r="D1711" s="67">
        <v>46</v>
      </c>
    </row>
    <row r="1712" spans="2:4" x14ac:dyDescent="0.25">
      <c r="B1712" s="892">
        <v>38916</v>
      </c>
      <c r="C1712" s="67">
        <v>-5.3010000000000002</v>
      </c>
      <c r="D1712" s="67">
        <v>44.5</v>
      </c>
    </row>
    <row r="1713" spans="2:4" x14ac:dyDescent="0.25">
      <c r="B1713" s="892">
        <v>38917</v>
      </c>
      <c r="C1713" s="67">
        <v>-5.01</v>
      </c>
      <c r="D1713" s="67">
        <v>42.7</v>
      </c>
    </row>
    <row r="1714" spans="2:4" x14ac:dyDescent="0.25">
      <c r="B1714" s="892">
        <v>38918</v>
      </c>
      <c r="C1714" s="67">
        <v>-2.8159999999999998</v>
      </c>
      <c r="D1714" s="67">
        <v>42.9</v>
      </c>
    </row>
    <row r="1715" spans="2:4" x14ac:dyDescent="0.25">
      <c r="B1715" s="892">
        <v>38919</v>
      </c>
      <c r="C1715" s="67">
        <v>-3.65</v>
      </c>
      <c r="D1715" s="67">
        <v>42.9</v>
      </c>
    </row>
    <row r="1716" spans="2:4" x14ac:dyDescent="0.25">
      <c r="B1716" s="892">
        <v>38922</v>
      </c>
      <c r="C1716" s="67">
        <v>-4.1929999999999996</v>
      </c>
      <c r="D1716" s="67">
        <v>42.5</v>
      </c>
    </row>
    <row r="1717" spans="2:4" x14ac:dyDescent="0.25">
      <c r="B1717" s="892">
        <v>38923</v>
      </c>
      <c r="C1717" s="67">
        <v>-5.2869999999999999</v>
      </c>
      <c r="D1717" s="67">
        <v>43.2</v>
      </c>
    </row>
    <row r="1718" spans="2:4" x14ac:dyDescent="0.25">
      <c r="B1718" s="892">
        <v>38924</v>
      </c>
      <c r="C1718" s="67">
        <v>-3.2280000000000002</v>
      </c>
      <c r="D1718" s="67">
        <v>42.1</v>
      </c>
    </row>
    <row r="1719" spans="2:4" x14ac:dyDescent="0.25">
      <c r="B1719" s="892">
        <v>38925</v>
      </c>
      <c r="C1719" s="67">
        <v>-2.6120000000000001</v>
      </c>
      <c r="D1719" s="67">
        <v>41.8</v>
      </c>
    </row>
    <row r="1720" spans="2:4" x14ac:dyDescent="0.25">
      <c r="B1720" s="892">
        <v>38926</v>
      </c>
      <c r="C1720" s="67">
        <v>-0.20499999999999999</v>
      </c>
      <c r="D1720" s="67">
        <v>40.799999999999997</v>
      </c>
    </row>
    <row r="1721" spans="2:4" x14ac:dyDescent="0.25">
      <c r="B1721" s="892">
        <v>38929</v>
      </c>
      <c r="C1721" s="67">
        <v>2.4169999999999998</v>
      </c>
      <c r="D1721" s="67">
        <v>40.9</v>
      </c>
    </row>
    <row r="1722" spans="2:4" x14ac:dyDescent="0.25">
      <c r="B1722" s="892">
        <v>38930</v>
      </c>
      <c r="C1722" s="67">
        <v>2.4390000000000001</v>
      </c>
      <c r="D1722" s="67">
        <v>42.1</v>
      </c>
    </row>
    <row r="1723" spans="2:4" x14ac:dyDescent="0.25">
      <c r="B1723" s="892">
        <v>38931</v>
      </c>
      <c r="C1723" s="67">
        <v>1.4179999999999999</v>
      </c>
      <c r="D1723" s="67">
        <v>41.7</v>
      </c>
    </row>
    <row r="1724" spans="2:4" x14ac:dyDescent="0.25">
      <c r="B1724" s="892">
        <v>38932</v>
      </c>
      <c r="C1724" s="67">
        <v>-2.3879999999999999</v>
      </c>
      <c r="D1724" s="67">
        <v>39.200000000000003</v>
      </c>
    </row>
    <row r="1725" spans="2:4" x14ac:dyDescent="0.25">
      <c r="B1725" s="892">
        <v>38933</v>
      </c>
      <c r="C1725" s="67">
        <v>-1.2829999999999999</v>
      </c>
      <c r="D1725" s="67">
        <v>35.9</v>
      </c>
    </row>
    <row r="1726" spans="2:4" x14ac:dyDescent="0.25">
      <c r="B1726" s="892">
        <v>38936</v>
      </c>
      <c r="C1726" s="67">
        <v>-2.8370000000000002</v>
      </c>
      <c r="D1726" s="67">
        <v>36.6</v>
      </c>
    </row>
    <row r="1727" spans="2:4" x14ac:dyDescent="0.25">
      <c r="B1727" s="892">
        <v>38937</v>
      </c>
      <c r="C1727" s="67">
        <v>2.097</v>
      </c>
      <c r="D1727" s="67">
        <v>35.9</v>
      </c>
    </row>
    <row r="1728" spans="2:4" x14ac:dyDescent="0.25">
      <c r="B1728" s="892">
        <v>38938</v>
      </c>
      <c r="C1728" s="67">
        <v>2.5179999999999998</v>
      </c>
      <c r="D1728" s="67">
        <v>36.4</v>
      </c>
    </row>
    <row r="1729" spans="2:4" x14ac:dyDescent="0.25">
      <c r="B1729" s="892">
        <v>38939</v>
      </c>
      <c r="C1729" s="67">
        <v>0.85399999999999998</v>
      </c>
      <c r="D1729" s="67">
        <v>37</v>
      </c>
    </row>
    <row r="1730" spans="2:4" x14ac:dyDescent="0.25">
      <c r="B1730" s="892">
        <v>38940</v>
      </c>
      <c r="C1730" s="67">
        <v>0.497</v>
      </c>
      <c r="D1730" s="67">
        <v>37</v>
      </c>
    </row>
    <row r="1731" spans="2:4" x14ac:dyDescent="0.25">
      <c r="B1731" s="892">
        <v>38943</v>
      </c>
      <c r="C1731" s="67">
        <v>-1.3180000000000001</v>
      </c>
      <c r="D1731" s="67">
        <v>36.299999999999997</v>
      </c>
    </row>
    <row r="1732" spans="2:4" x14ac:dyDescent="0.25">
      <c r="B1732" s="892">
        <v>38944</v>
      </c>
      <c r="C1732" s="67">
        <v>-1.377</v>
      </c>
      <c r="D1732" s="67">
        <v>34</v>
      </c>
    </row>
    <row r="1733" spans="2:4" x14ac:dyDescent="0.25">
      <c r="B1733" s="892">
        <v>38945</v>
      </c>
      <c r="C1733" s="67">
        <v>-1.1279999999999999</v>
      </c>
      <c r="D1733" s="67">
        <v>31.3</v>
      </c>
    </row>
    <row r="1734" spans="2:4" x14ac:dyDescent="0.25">
      <c r="B1734" s="892">
        <v>38946</v>
      </c>
      <c r="C1734" s="67">
        <v>-3.1709999999999998</v>
      </c>
      <c r="D1734" s="67">
        <v>29.3</v>
      </c>
    </row>
    <row r="1735" spans="2:4" x14ac:dyDescent="0.25">
      <c r="B1735" s="892">
        <v>38947</v>
      </c>
      <c r="C1735" s="67">
        <v>-3.5819999999999999</v>
      </c>
      <c r="D1735" s="67">
        <v>27.2</v>
      </c>
    </row>
    <row r="1736" spans="2:4" x14ac:dyDescent="0.25">
      <c r="B1736" s="892">
        <v>38950</v>
      </c>
      <c r="C1736" s="67">
        <v>-4.54</v>
      </c>
      <c r="D1736" s="67">
        <v>26.2</v>
      </c>
    </row>
    <row r="1737" spans="2:4" x14ac:dyDescent="0.25">
      <c r="B1737" s="892">
        <v>38951</v>
      </c>
      <c r="C1737" s="67">
        <v>-5.4320000000000004</v>
      </c>
      <c r="D1737" s="67">
        <v>29.1</v>
      </c>
    </row>
    <row r="1738" spans="2:4" x14ac:dyDescent="0.25">
      <c r="B1738" s="892">
        <v>38952</v>
      </c>
      <c r="C1738" s="67">
        <v>-5.7539999999999996</v>
      </c>
      <c r="D1738" s="67">
        <v>29.6</v>
      </c>
    </row>
    <row r="1739" spans="2:4" x14ac:dyDescent="0.25">
      <c r="B1739" s="892">
        <v>38953</v>
      </c>
      <c r="C1739" s="67">
        <v>-7.3739999999999997</v>
      </c>
      <c r="D1739" s="67">
        <v>28.5</v>
      </c>
    </row>
    <row r="1740" spans="2:4" x14ac:dyDescent="0.25">
      <c r="B1740" s="892">
        <v>38954</v>
      </c>
      <c r="C1740" s="67">
        <v>-7.5789999999999997</v>
      </c>
      <c r="D1740" s="67">
        <v>28.1</v>
      </c>
    </row>
    <row r="1741" spans="2:4" x14ac:dyDescent="0.25">
      <c r="B1741" s="892">
        <v>38957</v>
      </c>
      <c r="C1741" s="67">
        <v>-8.3369999999999997</v>
      </c>
      <c r="D1741" s="67">
        <v>28.7</v>
      </c>
    </row>
    <row r="1742" spans="2:4" x14ac:dyDescent="0.25">
      <c r="B1742" s="892">
        <v>38958</v>
      </c>
      <c r="C1742" s="67">
        <v>-8.2639999999999993</v>
      </c>
      <c r="D1742" s="67">
        <v>28.1</v>
      </c>
    </row>
    <row r="1743" spans="2:4" x14ac:dyDescent="0.25">
      <c r="B1743" s="892">
        <v>38959</v>
      </c>
      <c r="C1743" s="67">
        <v>-5.95</v>
      </c>
      <c r="D1743" s="67">
        <v>27.1</v>
      </c>
    </row>
    <row r="1744" spans="2:4" x14ac:dyDescent="0.25">
      <c r="B1744" s="892">
        <v>38960</v>
      </c>
      <c r="C1744" s="67">
        <v>-5.2880000000000003</v>
      </c>
      <c r="D1744" s="67">
        <v>23.8</v>
      </c>
    </row>
    <row r="1745" spans="2:4" x14ac:dyDescent="0.25">
      <c r="B1745" s="892">
        <v>38961</v>
      </c>
      <c r="C1745" s="67">
        <v>-3.23</v>
      </c>
      <c r="D1745" s="67">
        <v>22</v>
      </c>
    </row>
    <row r="1746" spans="2:4" x14ac:dyDescent="0.25">
      <c r="B1746" s="892">
        <v>38964</v>
      </c>
      <c r="C1746" s="67">
        <v>-3.23</v>
      </c>
      <c r="D1746" s="67">
        <v>20.9</v>
      </c>
    </row>
    <row r="1747" spans="2:4" x14ac:dyDescent="0.25">
      <c r="B1747" s="892">
        <v>38965</v>
      </c>
      <c r="C1747" s="67">
        <v>-1.115</v>
      </c>
      <c r="D1747" s="67">
        <v>20.9</v>
      </c>
    </row>
    <row r="1748" spans="2:4" x14ac:dyDescent="0.25">
      <c r="B1748" s="892">
        <v>38966</v>
      </c>
      <c r="C1748" s="67">
        <v>-1.1819999999999999</v>
      </c>
      <c r="D1748" s="67">
        <v>20.6</v>
      </c>
    </row>
    <row r="1749" spans="2:4" x14ac:dyDescent="0.25">
      <c r="B1749" s="892">
        <v>38967</v>
      </c>
      <c r="C1749" s="67">
        <v>-2.581</v>
      </c>
      <c r="D1749" s="67">
        <v>17.899999999999999</v>
      </c>
    </row>
    <row r="1750" spans="2:4" x14ac:dyDescent="0.25">
      <c r="B1750" s="892">
        <v>38968</v>
      </c>
      <c r="C1750" s="67">
        <v>-3.4140000000000001</v>
      </c>
      <c r="D1750" s="67">
        <v>15</v>
      </c>
    </row>
    <row r="1751" spans="2:4" x14ac:dyDescent="0.25">
      <c r="B1751" s="892">
        <v>38971</v>
      </c>
      <c r="C1751" s="67">
        <v>-2.8210000000000002</v>
      </c>
      <c r="D1751" s="67">
        <v>13.2</v>
      </c>
    </row>
    <row r="1752" spans="2:4" x14ac:dyDescent="0.25">
      <c r="B1752" s="892">
        <v>38972</v>
      </c>
      <c r="C1752" s="67">
        <v>-4.5279999999999996</v>
      </c>
      <c r="D1752" s="67">
        <v>15.1</v>
      </c>
    </row>
    <row r="1753" spans="2:4" x14ac:dyDescent="0.25">
      <c r="B1753" s="892">
        <v>38973</v>
      </c>
      <c r="C1753" s="67">
        <v>-3.605</v>
      </c>
      <c r="D1753" s="67">
        <v>13.4</v>
      </c>
    </row>
    <row r="1754" spans="2:4" x14ac:dyDescent="0.25">
      <c r="B1754" s="892">
        <v>38974</v>
      </c>
      <c r="C1754" s="67">
        <v>-4.4180000000000001</v>
      </c>
      <c r="D1754" s="67">
        <v>12.7</v>
      </c>
    </row>
    <row r="1755" spans="2:4" x14ac:dyDescent="0.25">
      <c r="B1755" s="892">
        <v>38975</v>
      </c>
      <c r="C1755" s="67">
        <v>-6.7240000000000002</v>
      </c>
      <c r="D1755" s="67">
        <v>11.5</v>
      </c>
    </row>
    <row r="1756" spans="2:4" x14ac:dyDescent="0.25">
      <c r="B1756" s="892">
        <v>38978</v>
      </c>
      <c r="C1756" s="67">
        <v>-6.7750000000000004</v>
      </c>
      <c r="D1756" s="67">
        <v>12.4</v>
      </c>
    </row>
    <row r="1757" spans="2:4" x14ac:dyDescent="0.25">
      <c r="B1757" s="892">
        <v>38979</v>
      </c>
      <c r="C1757" s="67">
        <v>-6.4130000000000003</v>
      </c>
      <c r="D1757" s="67">
        <v>12.1</v>
      </c>
    </row>
    <row r="1758" spans="2:4" x14ac:dyDescent="0.25">
      <c r="B1758" s="892">
        <v>38980</v>
      </c>
      <c r="C1758" s="67">
        <v>-8.407</v>
      </c>
      <c r="D1758" s="67">
        <v>11.9</v>
      </c>
    </row>
    <row r="1759" spans="2:4" x14ac:dyDescent="0.25">
      <c r="B1759" s="892">
        <v>38981</v>
      </c>
      <c r="C1759" s="67">
        <v>-5.5369999999999999</v>
      </c>
      <c r="D1759" s="67">
        <v>11.9</v>
      </c>
    </row>
    <row r="1760" spans="2:4" x14ac:dyDescent="0.25">
      <c r="B1760" s="892">
        <v>38982</v>
      </c>
      <c r="C1760" s="67">
        <v>-7.9219999999999997</v>
      </c>
      <c r="D1760" s="67">
        <v>14.7</v>
      </c>
    </row>
    <row r="1761" spans="2:4" x14ac:dyDescent="0.25">
      <c r="B1761" s="892">
        <v>38985</v>
      </c>
      <c r="C1761" s="67">
        <v>-9.7089999999999996</v>
      </c>
      <c r="D1761" s="67">
        <v>17.399999999999999</v>
      </c>
    </row>
    <row r="1762" spans="2:4" x14ac:dyDescent="0.25">
      <c r="B1762" s="892">
        <v>38986</v>
      </c>
      <c r="C1762" s="67">
        <v>-10.923999999999999</v>
      </c>
      <c r="D1762" s="67">
        <v>14</v>
      </c>
    </row>
    <row r="1763" spans="2:4" x14ac:dyDescent="0.25">
      <c r="B1763" s="892">
        <v>38987</v>
      </c>
      <c r="C1763" s="67">
        <v>-8.9939999999999998</v>
      </c>
      <c r="D1763" s="67">
        <v>12.9</v>
      </c>
    </row>
    <row r="1764" spans="2:4" x14ac:dyDescent="0.25">
      <c r="B1764" s="892">
        <v>38988</v>
      </c>
      <c r="C1764" s="67">
        <v>-8.0169999999999995</v>
      </c>
      <c r="D1764" s="67">
        <v>12.4</v>
      </c>
    </row>
    <row r="1765" spans="2:4" x14ac:dyDescent="0.25">
      <c r="B1765" s="892">
        <v>38989</v>
      </c>
      <c r="C1765" s="67">
        <v>-5.45</v>
      </c>
      <c r="D1765" s="67">
        <v>12.4</v>
      </c>
    </row>
    <row r="1766" spans="2:4" x14ac:dyDescent="0.25">
      <c r="B1766" s="892">
        <v>38992</v>
      </c>
      <c r="C1766" s="67">
        <v>-3.66</v>
      </c>
      <c r="D1766" s="67">
        <v>11.5</v>
      </c>
    </row>
    <row r="1767" spans="2:4" x14ac:dyDescent="0.25">
      <c r="B1767" s="892">
        <v>38993</v>
      </c>
      <c r="C1767" s="67">
        <v>-4.2279999999999998</v>
      </c>
      <c r="D1767" s="67">
        <v>13</v>
      </c>
    </row>
    <row r="1768" spans="2:4" x14ac:dyDescent="0.25">
      <c r="B1768" s="892">
        <v>38994</v>
      </c>
      <c r="C1768" s="67">
        <v>-2.665</v>
      </c>
      <c r="D1768" s="67">
        <v>11.5</v>
      </c>
    </row>
    <row r="1769" spans="2:4" x14ac:dyDescent="0.25">
      <c r="B1769" s="892">
        <v>38995</v>
      </c>
      <c r="C1769" s="67">
        <v>-4.2910000000000004</v>
      </c>
      <c r="D1769" s="67">
        <v>12.4</v>
      </c>
    </row>
    <row r="1770" spans="2:4" x14ac:dyDescent="0.25">
      <c r="B1770" s="892">
        <v>38996</v>
      </c>
      <c r="C1770" s="67">
        <v>-4.2389999999999999</v>
      </c>
      <c r="D1770" s="67">
        <v>14.9</v>
      </c>
    </row>
    <row r="1771" spans="2:4" x14ac:dyDescent="0.25">
      <c r="B1771" s="892">
        <v>38999</v>
      </c>
      <c r="C1771" s="67">
        <v>-4.2389999999999999</v>
      </c>
      <c r="D1771" s="67">
        <v>13.7</v>
      </c>
    </row>
    <row r="1772" spans="2:4" x14ac:dyDescent="0.25">
      <c r="B1772" s="892">
        <v>39000</v>
      </c>
      <c r="C1772" s="67">
        <v>-6.4020000000000001</v>
      </c>
      <c r="D1772" s="67">
        <v>13.4</v>
      </c>
    </row>
    <row r="1773" spans="2:4" x14ac:dyDescent="0.25">
      <c r="B1773" s="892">
        <v>39001</v>
      </c>
      <c r="C1773" s="67">
        <v>-7.4859999999999998</v>
      </c>
      <c r="D1773" s="67">
        <v>13.6</v>
      </c>
    </row>
    <row r="1774" spans="2:4" x14ac:dyDescent="0.25">
      <c r="B1774" s="892">
        <v>39002</v>
      </c>
      <c r="C1774" s="67">
        <v>-6.6379999999999999</v>
      </c>
      <c r="D1774" s="67">
        <v>14.2</v>
      </c>
    </row>
    <row r="1775" spans="2:4" x14ac:dyDescent="0.25">
      <c r="B1775" s="892">
        <v>39003</v>
      </c>
      <c r="C1775" s="67">
        <v>-6.2380000000000004</v>
      </c>
      <c r="D1775" s="67">
        <v>15.2</v>
      </c>
    </row>
    <row r="1776" spans="2:4" x14ac:dyDescent="0.25">
      <c r="B1776" s="892">
        <v>39006</v>
      </c>
      <c r="C1776" s="67">
        <v>-6.6680000000000001</v>
      </c>
      <c r="D1776" s="67">
        <v>15.3</v>
      </c>
    </row>
    <row r="1777" spans="2:4" x14ac:dyDescent="0.25">
      <c r="B1777" s="892">
        <v>39007</v>
      </c>
      <c r="C1777" s="67">
        <v>-6.8369999999999997</v>
      </c>
      <c r="D1777" s="67">
        <v>14.7</v>
      </c>
    </row>
    <row r="1778" spans="2:4" x14ac:dyDescent="0.25">
      <c r="B1778" s="892">
        <v>39008</v>
      </c>
      <c r="C1778" s="67">
        <v>-8.5879999999999992</v>
      </c>
      <c r="D1778" s="67">
        <v>15.9</v>
      </c>
    </row>
    <row r="1779" spans="2:4" x14ac:dyDescent="0.25">
      <c r="B1779" s="892">
        <v>39009</v>
      </c>
      <c r="C1779" s="67">
        <v>-7.6390000000000002</v>
      </c>
      <c r="D1779" s="67">
        <v>16.3</v>
      </c>
    </row>
    <row r="1780" spans="2:4" x14ac:dyDescent="0.25">
      <c r="B1780" s="892">
        <v>39010</v>
      </c>
      <c r="C1780" s="67">
        <v>-8.2799999999999994</v>
      </c>
      <c r="D1780" s="67">
        <v>14.1</v>
      </c>
    </row>
    <row r="1781" spans="2:4" x14ac:dyDescent="0.25">
      <c r="B1781" s="892">
        <v>39013</v>
      </c>
      <c r="C1781" s="67">
        <v>-8.1679999999999993</v>
      </c>
      <c r="D1781" s="67">
        <v>14.7</v>
      </c>
    </row>
    <row r="1782" spans="2:4" x14ac:dyDescent="0.25">
      <c r="B1782" s="892">
        <v>39014</v>
      </c>
      <c r="C1782" s="67">
        <v>-9.3170000000000002</v>
      </c>
      <c r="D1782" s="67">
        <v>14.2</v>
      </c>
    </row>
    <row r="1783" spans="2:4" x14ac:dyDescent="0.25">
      <c r="B1783" s="892">
        <v>39015</v>
      </c>
      <c r="C1783" s="67">
        <v>-10.130000000000001</v>
      </c>
      <c r="D1783" s="67">
        <v>14.1</v>
      </c>
    </row>
    <row r="1784" spans="2:4" x14ac:dyDescent="0.25">
      <c r="B1784" s="892">
        <v>39016</v>
      </c>
      <c r="C1784" s="67">
        <v>-10.127000000000001</v>
      </c>
      <c r="D1784" s="67">
        <v>11.9</v>
      </c>
    </row>
    <row r="1785" spans="2:4" x14ac:dyDescent="0.25">
      <c r="B1785" s="892">
        <v>39017</v>
      </c>
      <c r="C1785" s="67">
        <v>-8.7520000000000007</v>
      </c>
      <c r="D1785" s="67">
        <v>8.9</v>
      </c>
    </row>
    <row r="1786" spans="2:4" x14ac:dyDescent="0.25">
      <c r="B1786" s="892">
        <v>39020</v>
      </c>
      <c r="C1786" s="67">
        <v>-8.6539999999999999</v>
      </c>
      <c r="D1786" s="67">
        <v>6.9</v>
      </c>
    </row>
    <row r="1787" spans="2:4" x14ac:dyDescent="0.25">
      <c r="B1787" s="892">
        <v>39021</v>
      </c>
      <c r="C1787" s="67">
        <v>-9.3629999999999995</v>
      </c>
      <c r="D1787" s="67">
        <v>6.3</v>
      </c>
    </row>
    <row r="1788" spans="2:4" x14ac:dyDescent="0.25">
      <c r="B1788" s="892">
        <v>39022</v>
      </c>
      <c r="C1788" s="67">
        <v>-8.2279999999999998</v>
      </c>
      <c r="D1788" s="67">
        <v>6.9</v>
      </c>
    </row>
    <row r="1789" spans="2:4" x14ac:dyDescent="0.25">
      <c r="B1789" s="892">
        <v>39023</v>
      </c>
      <c r="C1789" s="67">
        <v>-7.6349999999999998</v>
      </c>
      <c r="D1789" s="67">
        <v>7</v>
      </c>
    </row>
    <row r="1790" spans="2:4" x14ac:dyDescent="0.25">
      <c r="B1790" s="892">
        <v>39024</v>
      </c>
      <c r="C1790" s="67">
        <v>-10.209</v>
      </c>
      <c r="D1790" s="67">
        <v>5.5</v>
      </c>
    </row>
    <row r="1791" spans="2:4" x14ac:dyDescent="0.25">
      <c r="B1791" s="892">
        <v>39027</v>
      </c>
      <c r="C1791" s="67">
        <v>-11.048999999999999</v>
      </c>
      <c r="D1791" s="67">
        <v>5</v>
      </c>
    </row>
    <row r="1792" spans="2:4" x14ac:dyDescent="0.25">
      <c r="B1792" s="892">
        <v>39028</v>
      </c>
      <c r="C1792" s="67">
        <v>-11.058</v>
      </c>
      <c r="D1792" s="67">
        <v>1.8</v>
      </c>
    </row>
    <row r="1793" spans="2:4" x14ac:dyDescent="0.25">
      <c r="B1793" s="892">
        <v>39029</v>
      </c>
      <c r="C1793" s="67">
        <v>-11.339</v>
      </c>
      <c r="D1793" s="67">
        <v>0.8</v>
      </c>
    </row>
    <row r="1794" spans="2:4" x14ac:dyDescent="0.25">
      <c r="B1794" s="892">
        <v>39030</v>
      </c>
      <c r="C1794" s="67">
        <v>-11.689</v>
      </c>
      <c r="D1794" s="67">
        <v>0.6</v>
      </c>
    </row>
    <row r="1795" spans="2:4" x14ac:dyDescent="0.25">
      <c r="B1795" s="892">
        <v>39031</v>
      </c>
      <c r="C1795" s="67">
        <v>-13.677</v>
      </c>
      <c r="D1795" s="67">
        <v>2.2000000000000002</v>
      </c>
    </row>
    <row r="1796" spans="2:4" x14ac:dyDescent="0.25">
      <c r="B1796" s="892">
        <v>39034</v>
      </c>
      <c r="C1796" s="67">
        <v>-16.027000000000001</v>
      </c>
      <c r="D1796" s="67">
        <v>2.8</v>
      </c>
    </row>
    <row r="1797" spans="2:4" x14ac:dyDescent="0.25">
      <c r="B1797" s="892">
        <v>39035</v>
      </c>
      <c r="C1797" s="67">
        <v>-17.062000000000001</v>
      </c>
      <c r="D1797" s="67">
        <v>1</v>
      </c>
    </row>
    <row r="1798" spans="2:4" x14ac:dyDescent="0.25">
      <c r="B1798" s="892">
        <v>39036</v>
      </c>
      <c r="C1798" s="67">
        <v>-19.026</v>
      </c>
      <c r="D1798" s="67">
        <v>1.7</v>
      </c>
    </row>
    <row r="1799" spans="2:4" x14ac:dyDescent="0.25">
      <c r="B1799" s="892">
        <v>39037</v>
      </c>
      <c r="C1799" s="67">
        <v>-18.178999999999998</v>
      </c>
      <c r="D1799" s="67">
        <v>1.1000000000000001</v>
      </c>
    </row>
    <row r="1800" spans="2:4" x14ac:dyDescent="0.25">
      <c r="B1800" s="892">
        <v>39038</v>
      </c>
      <c r="C1800" s="67">
        <v>-16.484999999999999</v>
      </c>
      <c r="D1800" s="67">
        <v>1.9</v>
      </c>
    </row>
    <row r="1801" spans="2:4" x14ac:dyDescent="0.25">
      <c r="B1801" s="892">
        <v>39041</v>
      </c>
      <c r="C1801" s="67">
        <v>-17.285</v>
      </c>
      <c r="D1801" s="67">
        <v>3.9</v>
      </c>
    </row>
    <row r="1802" spans="2:4" x14ac:dyDescent="0.25">
      <c r="B1802" s="892">
        <v>39042</v>
      </c>
      <c r="C1802" s="67">
        <v>-18.559999999999999</v>
      </c>
      <c r="D1802" s="67">
        <v>2.9</v>
      </c>
    </row>
    <row r="1803" spans="2:4" x14ac:dyDescent="0.25">
      <c r="B1803" s="892">
        <v>39043</v>
      </c>
      <c r="C1803" s="67">
        <v>-17.893000000000001</v>
      </c>
      <c r="D1803" s="67">
        <v>4.5999999999999996</v>
      </c>
    </row>
    <row r="1804" spans="2:4" x14ac:dyDescent="0.25">
      <c r="B1804" s="892">
        <v>39044</v>
      </c>
      <c r="C1804" s="67">
        <v>-17.893000000000001</v>
      </c>
      <c r="D1804" s="67">
        <v>2.9</v>
      </c>
    </row>
    <row r="1805" spans="2:4" x14ac:dyDescent="0.25">
      <c r="B1805" s="892">
        <v>39045</v>
      </c>
      <c r="C1805" s="67">
        <v>-18.346</v>
      </c>
      <c r="D1805" s="67">
        <v>2.4</v>
      </c>
    </row>
    <row r="1806" spans="2:4" x14ac:dyDescent="0.25">
      <c r="B1806" s="892">
        <v>39048</v>
      </c>
      <c r="C1806" s="67">
        <v>-18.995000000000001</v>
      </c>
      <c r="D1806" s="67">
        <v>5.6</v>
      </c>
    </row>
    <row r="1807" spans="2:4" x14ac:dyDescent="0.25">
      <c r="B1807" s="892">
        <v>39049</v>
      </c>
      <c r="C1807" s="67">
        <v>-17.88</v>
      </c>
      <c r="D1807" s="67">
        <v>4.9000000000000004</v>
      </c>
    </row>
    <row r="1808" spans="2:4" x14ac:dyDescent="0.25">
      <c r="B1808" s="892">
        <v>39050</v>
      </c>
      <c r="C1808" s="67">
        <v>-17.571999999999999</v>
      </c>
      <c r="D1808" s="67">
        <v>4</v>
      </c>
    </row>
    <row r="1809" spans="2:4" x14ac:dyDescent="0.25">
      <c r="B1809" s="892">
        <v>39051</v>
      </c>
      <c r="C1809" s="67">
        <v>-16.474</v>
      </c>
      <c r="D1809" s="67">
        <v>3.7</v>
      </c>
    </row>
    <row r="1810" spans="2:4" x14ac:dyDescent="0.25">
      <c r="B1810" s="892">
        <v>39052</v>
      </c>
      <c r="C1810" s="67">
        <v>-10.291</v>
      </c>
      <c r="D1810" s="67">
        <v>3.7</v>
      </c>
    </row>
    <row r="1811" spans="2:4" x14ac:dyDescent="0.25">
      <c r="B1811" s="892">
        <v>39055</v>
      </c>
      <c r="C1811" s="67">
        <v>-8.3539999999999992</v>
      </c>
      <c r="D1811" s="67">
        <v>5.8</v>
      </c>
    </row>
    <row r="1812" spans="2:4" x14ac:dyDescent="0.25">
      <c r="B1812" s="892">
        <v>39056</v>
      </c>
      <c r="C1812" s="67">
        <v>-6.9080000000000004</v>
      </c>
      <c r="D1812" s="67">
        <v>3.3</v>
      </c>
    </row>
    <row r="1813" spans="2:4" x14ac:dyDescent="0.25">
      <c r="B1813" s="892">
        <v>39057</v>
      </c>
      <c r="C1813" s="67">
        <v>-9.56</v>
      </c>
      <c r="D1813" s="67">
        <v>1.5</v>
      </c>
    </row>
    <row r="1814" spans="2:4" x14ac:dyDescent="0.25">
      <c r="B1814" s="892">
        <v>39058</v>
      </c>
      <c r="C1814" s="67">
        <v>-9.1199999999999992</v>
      </c>
      <c r="D1814" s="67">
        <v>-0.2</v>
      </c>
    </row>
    <row r="1815" spans="2:4" x14ac:dyDescent="0.25">
      <c r="B1815" s="892">
        <v>39059</v>
      </c>
      <c r="C1815" s="67">
        <v>-12.481999999999999</v>
      </c>
      <c r="D1815" s="67">
        <v>0.3</v>
      </c>
    </row>
    <row r="1816" spans="2:4" x14ac:dyDescent="0.25">
      <c r="B1816" s="892">
        <v>39062</v>
      </c>
      <c r="C1816" s="67">
        <v>-14.393000000000001</v>
      </c>
      <c r="D1816" s="67">
        <v>-0.6</v>
      </c>
    </row>
    <row r="1817" spans="2:4" x14ac:dyDescent="0.25">
      <c r="B1817" s="892">
        <v>39063</v>
      </c>
      <c r="C1817" s="67">
        <v>-12.481</v>
      </c>
      <c r="D1817" s="67">
        <v>-1.8</v>
      </c>
    </row>
    <row r="1818" spans="2:4" x14ac:dyDescent="0.25">
      <c r="B1818" s="892">
        <v>39064</v>
      </c>
      <c r="C1818" s="67">
        <v>-12.254</v>
      </c>
      <c r="D1818" s="67">
        <v>-1.2</v>
      </c>
    </row>
    <row r="1819" spans="2:4" x14ac:dyDescent="0.25">
      <c r="B1819" s="892">
        <v>39065</v>
      </c>
      <c r="C1819" s="67">
        <v>-13.807</v>
      </c>
      <c r="D1819" s="67">
        <v>-0.6</v>
      </c>
    </row>
    <row r="1820" spans="2:4" x14ac:dyDescent="0.25">
      <c r="B1820" s="892">
        <v>39066</v>
      </c>
      <c r="C1820" s="67">
        <v>-12.429</v>
      </c>
      <c r="D1820" s="67">
        <v>-0.4</v>
      </c>
    </row>
    <row r="1821" spans="2:4" x14ac:dyDescent="0.25">
      <c r="B1821" s="892">
        <v>39069</v>
      </c>
      <c r="C1821" s="67">
        <v>-13.000999999999999</v>
      </c>
      <c r="D1821" s="67">
        <v>1.5</v>
      </c>
    </row>
    <row r="1822" spans="2:4" x14ac:dyDescent="0.25">
      <c r="B1822" s="892">
        <v>39070</v>
      </c>
      <c r="C1822" s="67">
        <v>-12.005000000000001</v>
      </c>
      <c r="D1822" s="67">
        <v>2.9</v>
      </c>
    </row>
    <row r="1823" spans="2:4" x14ac:dyDescent="0.25">
      <c r="B1823" s="892">
        <v>39071</v>
      </c>
      <c r="C1823" s="67">
        <v>-11.731</v>
      </c>
      <c r="D1823" s="67">
        <v>2.2999999999999998</v>
      </c>
    </row>
    <row r="1824" spans="2:4" x14ac:dyDescent="0.25">
      <c r="B1824" s="892">
        <v>39072</v>
      </c>
      <c r="C1824" s="67">
        <v>-10.333</v>
      </c>
      <c r="D1824" s="67">
        <v>2.5</v>
      </c>
    </row>
    <row r="1825" spans="2:4" x14ac:dyDescent="0.25">
      <c r="B1825" s="892">
        <v>39073</v>
      </c>
      <c r="C1825" s="67">
        <v>-9.9930000000000003</v>
      </c>
      <c r="D1825" s="67">
        <v>2.2000000000000002</v>
      </c>
    </row>
    <row r="1826" spans="2:4" x14ac:dyDescent="0.25">
      <c r="B1826" s="892">
        <v>39076</v>
      </c>
      <c r="C1826" s="67">
        <v>-9.9930000000000003</v>
      </c>
      <c r="D1826" s="67">
        <v>2.2999999999999998</v>
      </c>
    </row>
    <row r="1827" spans="2:4" x14ac:dyDescent="0.25">
      <c r="B1827" s="892">
        <v>39077</v>
      </c>
      <c r="C1827" s="67">
        <v>-11.159000000000001</v>
      </c>
      <c r="D1827" s="67">
        <v>2.2999999999999998</v>
      </c>
    </row>
    <row r="1828" spans="2:4" x14ac:dyDescent="0.25">
      <c r="B1828" s="892">
        <v>39078</v>
      </c>
      <c r="C1828" s="67">
        <v>-12.569000000000001</v>
      </c>
      <c r="D1828" s="67">
        <v>3.3</v>
      </c>
    </row>
    <row r="1829" spans="2:4" x14ac:dyDescent="0.25">
      <c r="B1829" s="892">
        <v>39079</v>
      </c>
      <c r="C1829" s="67">
        <v>-12.086</v>
      </c>
      <c r="D1829" s="67">
        <v>4.7</v>
      </c>
    </row>
    <row r="1830" spans="2:4" x14ac:dyDescent="0.25">
      <c r="B1830" s="892">
        <v>39080</v>
      </c>
      <c r="C1830" s="67">
        <v>-11.67</v>
      </c>
      <c r="D1830" s="67">
        <v>4.5</v>
      </c>
    </row>
    <row r="1831" spans="2:4" x14ac:dyDescent="0.25">
      <c r="B1831" s="892">
        <v>39083</v>
      </c>
      <c r="C1831" s="67">
        <v>-11.67</v>
      </c>
      <c r="D1831" s="67">
        <v>5.2</v>
      </c>
    </row>
    <row r="1832" spans="2:4" x14ac:dyDescent="0.25">
      <c r="B1832" s="892">
        <v>39084</v>
      </c>
      <c r="C1832" s="67">
        <v>-10.922000000000001</v>
      </c>
      <c r="D1832" s="67">
        <v>5.5</v>
      </c>
    </row>
    <row r="1833" spans="2:4" x14ac:dyDescent="0.25">
      <c r="B1833" s="892">
        <v>39085</v>
      </c>
      <c r="C1833" s="67">
        <v>-9.9369999999999994</v>
      </c>
      <c r="D1833" s="67">
        <v>6.2</v>
      </c>
    </row>
    <row r="1834" spans="2:4" x14ac:dyDescent="0.25">
      <c r="B1834" s="892">
        <v>39086</v>
      </c>
      <c r="C1834" s="67">
        <v>-9.4190000000000005</v>
      </c>
      <c r="D1834" s="67">
        <v>4.5999999999999996</v>
      </c>
    </row>
    <row r="1835" spans="2:4" x14ac:dyDescent="0.25">
      <c r="B1835" s="892">
        <v>39087</v>
      </c>
      <c r="C1835" s="67">
        <v>-10.842000000000001</v>
      </c>
      <c r="D1835" s="67">
        <v>5.7</v>
      </c>
    </row>
    <row r="1836" spans="2:4" x14ac:dyDescent="0.25">
      <c r="B1836" s="892">
        <v>39090</v>
      </c>
      <c r="C1836" s="67">
        <v>-12.936</v>
      </c>
      <c r="D1836" s="67">
        <v>5.8</v>
      </c>
    </row>
    <row r="1837" spans="2:4" x14ac:dyDescent="0.25">
      <c r="B1837" s="892">
        <v>39091</v>
      </c>
      <c r="C1837" s="67">
        <v>-13.708</v>
      </c>
      <c r="D1837" s="67">
        <v>6.6</v>
      </c>
    </row>
    <row r="1838" spans="2:4" x14ac:dyDescent="0.25">
      <c r="B1838" s="892">
        <v>39092</v>
      </c>
      <c r="C1838" s="67">
        <v>-12.385</v>
      </c>
      <c r="D1838" s="67">
        <v>6.9</v>
      </c>
    </row>
    <row r="1839" spans="2:4" x14ac:dyDescent="0.25">
      <c r="B1839" s="892">
        <v>39093</v>
      </c>
      <c r="C1839" s="67">
        <v>-12.298</v>
      </c>
      <c r="D1839" s="67">
        <v>9.1</v>
      </c>
    </row>
    <row r="1840" spans="2:4" x14ac:dyDescent="0.25">
      <c r="B1840" s="892">
        <v>39094</v>
      </c>
      <c r="C1840" s="67">
        <v>-10.646000000000001</v>
      </c>
      <c r="D1840" s="67">
        <v>11.3</v>
      </c>
    </row>
    <row r="1841" spans="2:4" x14ac:dyDescent="0.25">
      <c r="B1841" s="892">
        <v>39097</v>
      </c>
      <c r="C1841" s="67">
        <v>-10.646000000000001</v>
      </c>
      <c r="D1841" s="67">
        <v>10.5</v>
      </c>
    </row>
    <row r="1842" spans="2:4" x14ac:dyDescent="0.25">
      <c r="B1842" s="892">
        <v>39098</v>
      </c>
      <c r="C1842" s="67">
        <v>-11.347</v>
      </c>
      <c r="D1842" s="67">
        <v>9</v>
      </c>
    </row>
    <row r="1843" spans="2:4" x14ac:dyDescent="0.25">
      <c r="B1843" s="892">
        <v>39099</v>
      </c>
      <c r="C1843" s="67">
        <v>-12.182</v>
      </c>
      <c r="D1843" s="67">
        <v>10.1</v>
      </c>
    </row>
    <row r="1844" spans="2:4" x14ac:dyDescent="0.25">
      <c r="B1844" s="892">
        <v>39100</v>
      </c>
      <c r="C1844" s="67">
        <v>-13.893000000000001</v>
      </c>
      <c r="D1844" s="67">
        <v>10.199999999999999</v>
      </c>
    </row>
    <row r="1845" spans="2:4" x14ac:dyDescent="0.25">
      <c r="B1845" s="892">
        <v>39101</v>
      </c>
      <c r="C1845" s="67">
        <v>-14.308</v>
      </c>
      <c r="D1845" s="67">
        <v>8.9</v>
      </c>
    </row>
    <row r="1846" spans="2:4" x14ac:dyDescent="0.25">
      <c r="B1846" s="892">
        <v>39104</v>
      </c>
      <c r="C1846" s="67">
        <v>-14.662000000000001</v>
      </c>
      <c r="D1846" s="67">
        <v>8.8000000000000007</v>
      </c>
    </row>
    <row r="1847" spans="2:4" x14ac:dyDescent="0.25">
      <c r="B1847" s="892">
        <v>39105</v>
      </c>
      <c r="C1847" s="67">
        <v>-13.565</v>
      </c>
      <c r="D1847" s="67">
        <v>7.8</v>
      </c>
    </row>
    <row r="1848" spans="2:4" x14ac:dyDescent="0.25">
      <c r="B1848" s="892">
        <v>39106</v>
      </c>
      <c r="C1848" s="67">
        <v>-11.964</v>
      </c>
      <c r="D1848" s="67">
        <v>8.1</v>
      </c>
    </row>
    <row r="1849" spans="2:4" x14ac:dyDescent="0.25">
      <c r="B1849" s="892">
        <v>39107</v>
      </c>
      <c r="C1849" s="67">
        <v>-10.08</v>
      </c>
      <c r="D1849" s="67">
        <v>10.9</v>
      </c>
    </row>
    <row r="1850" spans="2:4" x14ac:dyDescent="0.25">
      <c r="B1850" s="892">
        <v>39108</v>
      </c>
      <c r="C1850" s="67">
        <v>-9.6950000000000003</v>
      </c>
      <c r="D1850" s="67">
        <v>12.3</v>
      </c>
    </row>
    <row r="1851" spans="2:4" x14ac:dyDescent="0.25">
      <c r="B1851" s="892">
        <v>39111</v>
      </c>
      <c r="C1851" s="67">
        <v>-9.0169999999999995</v>
      </c>
      <c r="D1851" s="67">
        <v>11.4</v>
      </c>
    </row>
    <row r="1852" spans="2:4" x14ac:dyDescent="0.25">
      <c r="B1852" s="892">
        <v>39112</v>
      </c>
      <c r="C1852" s="67">
        <v>-9.4</v>
      </c>
      <c r="D1852" s="67">
        <v>11.1</v>
      </c>
    </row>
    <row r="1853" spans="2:4" x14ac:dyDescent="0.25">
      <c r="B1853" s="892">
        <v>39113</v>
      </c>
      <c r="C1853" s="67">
        <v>-10.847</v>
      </c>
      <c r="D1853" s="67">
        <v>13.2</v>
      </c>
    </row>
    <row r="1854" spans="2:4" x14ac:dyDescent="0.25">
      <c r="B1854" s="892">
        <v>39114</v>
      </c>
      <c r="C1854" s="67">
        <v>-12.147</v>
      </c>
      <c r="D1854" s="67">
        <v>13.9</v>
      </c>
    </row>
    <row r="1855" spans="2:4" x14ac:dyDescent="0.25">
      <c r="B1855" s="892">
        <v>39115</v>
      </c>
      <c r="C1855" s="67">
        <v>-11.167999999999999</v>
      </c>
      <c r="D1855" s="67">
        <v>14.8</v>
      </c>
    </row>
    <row r="1856" spans="2:4" x14ac:dyDescent="0.25">
      <c r="B1856" s="892">
        <v>39118</v>
      </c>
      <c r="C1856" s="67">
        <v>-11.326000000000001</v>
      </c>
      <c r="D1856" s="67">
        <v>13.8</v>
      </c>
    </row>
    <row r="1857" spans="2:4" x14ac:dyDescent="0.25">
      <c r="B1857" s="892">
        <v>39119</v>
      </c>
      <c r="C1857" s="67">
        <v>-12.47</v>
      </c>
      <c r="D1857" s="67">
        <v>12.1</v>
      </c>
    </row>
    <row r="1858" spans="2:4" x14ac:dyDescent="0.25">
      <c r="B1858" s="892">
        <v>39120</v>
      </c>
      <c r="C1858" s="67">
        <v>-12.288</v>
      </c>
      <c r="D1858" s="67">
        <v>11</v>
      </c>
    </row>
    <row r="1859" spans="2:4" x14ac:dyDescent="0.25">
      <c r="B1859" s="892">
        <v>39121</v>
      </c>
      <c r="C1859" s="67">
        <v>-12.795</v>
      </c>
      <c r="D1859" s="67">
        <v>10</v>
      </c>
    </row>
    <row r="1860" spans="2:4" x14ac:dyDescent="0.25">
      <c r="B1860" s="892">
        <v>39122</v>
      </c>
      <c r="C1860" s="67">
        <v>-11.144</v>
      </c>
      <c r="D1860" s="67">
        <v>12.4</v>
      </c>
    </row>
    <row r="1861" spans="2:4" x14ac:dyDescent="0.25">
      <c r="B1861" s="892">
        <v>39125</v>
      </c>
      <c r="C1861" s="67">
        <v>-12.513</v>
      </c>
      <c r="D1861" s="67">
        <v>14.4</v>
      </c>
    </row>
    <row r="1862" spans="2:4" x14ac:dyDescent="0.25">
      <c r="B1862" s="892">
        <v>39126</v>
      </c>
      <c r="C1862" s="67">
        <v>-12.975</v>
      </c>
      <c r="D1862" s="67">
        <v>14.3</v>
      </c>
    </row>
    <row r="1863" spans="2:4" x14ac:dyDescent="0.25">
      <c r="B1863" s="892">
        <v>39127</v>
      </c>
      <c r="C1863" s="67">
        <v>-13.377000000000001</v>
      </c>
      <c r="D1863" s="67">
        <v>13</v>
      </c>
    </row>
    <row r="1864" spans="2:4" x14ac:dyDescent="0.25">
      <c r="B1864" s="892">
        <v>39128</v>
      </c>
      <c r="C1864" s="67">
        <v>-12.547000000000001</v>
      </c>
      <c r="D1864" s="67">
        <v>11.1</v>
      </c>
    </row>
    <row r="1865" spans="2:4" x14ac:dyDescent="0.25">
      <c r="B1865" s="892">
        <v>39129</v>
      </c>
      <c r="C1865" s="67">
        <v>-13.981999999999999</v>
      </c>
      <c r="D1865" s="67">
        <v>9.5</v>
      </c>
    </row>
    <row r="1866" spans="2:4" x14ac:dyDescent="0.25">
      <c r="B1866" s="892">
        <v>39132</v>
      </c>
      <c r="C1866" s="67">
        <v>-13.981999999999999</v>
      </c>
      <c r="D1866" s="67">
        <v>9.3000000000000007</v>
      </c>
    </row>
    <row r="1867" spans="2:4" x14ac:dyDescent="0.25">
      <c r="B1867" s="892">
        <v>39133</v>
      </c>
      <c r="C1867" s="67">
        <v>-13.856999999999999</v>
      </c>
      <c r="D1867" s="67">
        <v>9.4</v>
      </c>
    </row>
    <row r="1868" spans="2:4" x14ac:dyDescent="0.25">
      <c r="B1868" s="892">
        <v>39134</v>
      </c>
      <c r="C1868" s="67">
        <v>-14.807</v>
      </c>
      <c r="D1868" s="67">
        <v>8.8000000000000007</v>
      </c>
    </row>
    <row r="1869" spans="2:4" x14ac:dyDescent="0.25">
      <c r="B1869" s="892">
        <v>39135</v>
      </c>
      <c r="C1869" s="67">
        <v>-15.404999999999999</v>
      </c>
      <c r="D1869" s="67">
        <v>9.6999999999999993</v>
      </c>
    </row>
    <row r="1870" spans="2:4" x14ac:dyDescent="0.25">
      <c r="B1870" s="892">
        <v>39136</v>
      </c>
      <c r="C1870" s="67">
        <v>-14.826000000000001</v>
      </c>
      <c r="D1870" s="67">
        <v>7.9</v>
      </c>
    </row>
    <row r="1871" spans="2:4" x14ac:dyDescent="0.25">
      <c r="B1871" s="892">
        <v>39139</v>
      </c>
      <c r="C1871" s="67">
        <v>-12.949</v>
      </c>
      <c r="D1871" s="67">
        <v>6.2</v>
      </c>
    </row>
    <row r="1872" spans="2:4" x14ac:dyDescent="0.25">
      <c r="B1872" s="892">
        <v>39140</v>
      </c>
      <c r="C1872" s="67">
        <v>-7.3940000000000001</v>
      </c>
      <c r="D1872" s="67">
        <v>6.8</v>
      </c>
    </row>
    <row r="1873" spans="2:4" x14ac:dyDescent="0.25">
      <c r="B1873" s="892">
        <v>39141</v>
      </c>
      <c r="C1873" s="67">
        <v>-7.5709999999999997</v>
      </c>
      <c r="D1873" s="67">
        <v>8.1</v>
      </c>
    </row>
    <row r="1874" spans="2:4" x14ac:dyDescent="0.25">
      <c r="B1874" s="892">
        <v>39142</v>
      </c>
      <c r="C1874" s="67">
        <v>-5.9089999999999998</v>
      </c>
      <c r="D1874" s="67">
        <v>8.5</v>
      </c>
    </row>
    <row r="1875" spans="2:4" x14ac:dyDescent="0.25">
      <c r="B1875" s="892">
        <v>39143</v>
      </c>
      <c r="C1875" s="67">
        <v>-3.452</v>
      </c>
      <c r="D1875" s="67">
        <v>10.5</v>
      </c>
    </row>
    <row r="1876" spans="2:4" x14ac:dyDescent="0.25">
      <c r="B1876" s="892">
        <v>39146</v>
      </c>
      <c r="C1876" s="67">
        <v>-2.0659999999999998</v>
      </c>
      <c r="D1876" s="67">
        <v>7.3</v>
      </c>
    </row>
    <row r="1877" spans="2:4" x14ac:dyDescent="0.25">
      <c r="B1877" s="892">
        <v>39147</v>
      </c>
      <c r="C1877" s="67">
        <v>-4.5640000000000001</v>
      </c>
      <c r="D1877" s="67">
        <v>5.0999999999999996</v>
      </c>
    </row>
    <row r="1878" spans="2:4" x14ac:dyDescent="0.25">
      <c r="B1878" s="892">
        <v>39148</v>
      </c>
      <c r="C1878" s="67">
        <v>-3.613</v>
      </c>
      <c r="D1878" s="67">
        <v>3.8</v>
      </c>
    </row>
    <row r="1879" spans="2:4" x14ac:dyDescent="0.25">
      <c r="B1879" s="892">
        <v>39149</v>
      </c>
      <c r="C1879" s="67">
        <v>-4.673</v>
      </c>
      <c r="D1879" s="67">
        <v>2.2999999999999998</v>
      </c>
    </row>
    <row r="1880" spans="2:4" x14ac:dyDescent="0.25">
      <c r="B1880" s="892">
        <v>39150</v>
      </c>
      <c r="C1880" s="67">
        <v>-7.9989999999999997</v>
      </c>
      <c r="D1880" s="67">
        <v>2.1</v>
      </c>
    </row>
    <row r="1881" spans="2:4" x14ac:dyDescent="0.25">
      <c r="B1881" s="892">
        <v>39153</v>
      </c>
      <c r="C1881" s="67">
        <v>-7.8609999999999998</v>
      </c>
      <c r="D1881" s="67">
        <v>0.7</v>
      </c>
    </row>
    <row r="1882" spans="2:4" x14ac:dyDescent="0.25">
      <c r="B1882" s="892">
        <v>39154</v>
      </c>
      <c r="C1882" s="67">
        <v>-1.6040000000000001</v>
      </c>
      <c r="D1882" s="67">
        <v>-1.6</v>
      </c>
    </row>
    <row r="1883" spans="2:4" x14ac:dyDescent="0.25">
      <c r="B1883" s="892">
        <v>39155</v>
      </c>
      <c r="C1883" s="67">
        <v>-2.6749999999999998</v>
      </c>
      <c r="D1883" s="67">
        <v>1.6</v>
      </c>
    </row>
    <row r="1884" spans="2:4" x14ac:dyDescent="0.25">
      <c r="B1884" s="892">
        <v>39156</v>
      </c>
      <c r="C1884" s="67">
        <v>-4.12</v>
      </c>
      <c r="D1884" s="67">
        <v>0.3</v>
      </c>
    </row>
    <row r="1885" spans="2:4" x14ac:dyDescent="0.25">
      <c r="B1885" s="892">
        <v>39157</v>
      </c>
      <c r="C1885" s="67">
        <v>-4.6360000000000001</v>
      </c>
      <c r="D1885" s="67">
        <v>-0.4</v>
      </c>
    </row>
    <row r="1886" spans="2:4" x14ac:dyDescent="0.25">
      <c r="B1886" s="892">
        <v>39160</v>
      </c>
      <c r="C1886" s="67">
        <v>-6.1360000000000001</v>
      </c>
      <c r="D1886" s="67">
        <v>-1.5</v>
      </c>
    </row>
    <row r="1887" spans="2:4" x14ac:dyDescent="0.25">
      <c r="B1887" s="892">
        <v>39161</v>
      </c>
      <c r="C1887" s="67">
        <v>-5.4809999999999999</v>
      </c>
      <c r="D1887" s="67">
        <v>-1.9</v>
      </c>
    </row>
    <row r="1888" spans="2:4" x14ac:dyDescent="0.25">
      <c r="B1888" s="892">
        <v>39162</v>
      </c>
      <c r="C1888" s="67">
        <v>0.89900000000000002</v>
      </c>
      <c r="D1888" s="67">
        <v>-0.7</v>
      </c>
    </row>
    <row r="1889" spans="2:4" x14ac:dyDescent="0.25">
      <c r="B1889" s="892">
        <v>39163</v>
      </c>
      <c r="C1889" s="67">
        <v>0.372</v>
      </c>
      <c r="D1889" s="67">
        <v>1.9</v>
      </c>
    </row>
    <row r="1890" spans="2:4" x14ac:dyDescent="0.25">
      <c r="B1890" s="892">
        <v>39164</v>
      </c>
      <c r="C1890" s="67">
        <v>0.86299999999999999</v>
      </c>
      <c r="D1890" s="67">
        <v>4.0999999999999996</v>
      </c>
    </row>
    <row r="1891" spans="2:4" x14ac:dyDescent="0.25">
      <c r="B1891" s="892">
        <v>39167</v>
      </c>
      <c r="C1891" s="67">
        <v>2.032</v>
      </c>
      <c r="D1891" s="67">
        <v>3.9</v>
      </c>
    </row>
    <row r="1892" spans="2:4" x14ac:dyDescent="0.25">
      <c r="B1892" s="892">
        <v>39168</v>
      </c>
      <c r="C1892" s="67">
        <v>3.4079999999999999</v>
      </c>
      <c r="D1892" s="67">
        <v>4.0999999999999996</v>
      </c>
    </row>
    <row r="1893" spans="2:4" x14ac:dyDescent="0.25">
      <c r="B1893" s="892">
        <v>39169</v>
      </c>
      <c r="C1893" s="67">
        <v>5.4859999999999998</v>
      </c>
      <c r="D1893" s="67">
        <v>5</v>
      </c>
    </row>
    <row r="1894" spans="2:4" x14ac:dyDescent="0.25">
      <c r="B1894" s="892">
        <v>39170</v>
      </c>
      <c r="C1894" s="67">
        <v>2.6219999999999999</v>
      </c>
      <c r="D1894" s="67">
        <v>4.7</v>
      </c>
    </row>
    <row r="1895" spans="2:4" x14ac:dyDescent="0.25">
      <c r="B1895" s="892">
        <v>39171</v>
      </c>
      <c r="C1895" s="67">
        <v>3.0960000000000001</v>
      </c>
      <c r="D1895" s="67">
        <v>4.0999999999999996</v>
      </c>
    </row>
    <row r="1896" spans="2:4" x14ac:dyDescent="0.25">
      <c r="B1896" s="892">
        <v>39174</v>
      </c>
      <c r="C1896" s="67">
        <v>6.0510000000000002</v>
      </c>
      <c r="D1896" s="67">
        <v>3.1</v>
      </c>
    </row>
    <row r="1897" spans="2:4" x14ac:dyDescent="0.25">
      <c r="B1897" s="892">
        <v>39175</v>
      </c>
      <c r="C1897" s="67">
        <v>4.8810000000000002</v>
      </c>
      <c r="D1897" s="67">
        <v>5.2</v>
      </c>
    </row>
    <row r="1898" spans="2:4" x14ac:dyDescent="0.25">
      <c r="B1898" s="892">
        <v>39176</v>
      </c>
      <c r="C1898" s="67">
        <v>5.4619999999999997</v>
      </c>
      <c r="D1898" s="67">
        <v>4.7</v>
      </c>
    </row>
    <row r="1899" spans="2:4" x14ac:dyDescent="0.25">
      <c r="B1899" s="892">
        <v>39177</v>
      </c>
      <c r="C1899" s="67">
        <v>5.5350000000000001</v>
      </c>
      <c r="D1899" s="67">
        <v>5.6</v>
      </c>
    </row>
    <row r="1900" spans="2:4" x14ac:dyDescent="0.25">
      <c r="B1900" s="892">
        <v>39178</v>
      </c>
      <c r="C1900" s="67">
        <v>2.2280000000000002</v>
      </c>
      <c r="D1900" s="67">
        <v>5.8</v>
      </c>
    </row>
    <row r="1901" spans="2:4" x14ac:dyDescent="0.25">
      <c r="B1901" s="892">
        <v>39181</v>
      </c>
      <c r="C1901" s="67">
        <v>0.92400000000000004</v>
      </c>
      <c r="D1901" s="67">
        <v>5.5</v>
      </c>
    </row>
    <row r="1902" spans="2:4" x14ac:dyDescent="0.25">
      <c r="B1902" s="892">
        <v>39182</v>
      </c>
      <c r="C1902" s="67">
        <v>2.5939999999999999</v>
      </c>
      <c r="D1902" s="67">
        <v>5.0999999999999996</v>
      </c>
    </row>
    <row r="1903" spans="2:4" x14ac:dyDescent="0.25">
      <c r="B1903" s="892">
        <v>39183</v>
      </c>
      <c r="C1903" s="67">
        <v>1.2549999999999999</v>
      </c>
      <c r="D1903" s="67">
        <v>5.0999999999999996</v>
      </c>
    </row>
    <row r="1904" spans="2:4" x14ac:dyDescent="0.25">
      <c r="B1904" s="892">
        <v>39184</v>
      </c>
      <c r="C1904" s="67">
        <v>0.82299999999999995</v>
      </c>
      <c r="D1904" s="67">
        <v>6.9</v>
      </c>
    </row>
    <row r="1905" spans="2:4" x14ac:dyDescent="0.25">
      <c r="B1905" s="892">
        <v>39185</v>
      </c>
      <c r="C1905" s="67">
        <v>8.0000000000000002E-3</v>
      </c>
      <c r="D1905" s="67">
        <v>9</v>
      </c>
    </row>
    <row r="1906" spans="2:4" x14ac:dyDescent="0.25">
      <c r="B1906" s="892">
        <v>39188</v>
      </c>
      <c r="C1906" s="67">
        <v>-0.67100000000000004</v>
      </c>
      <c r="D1906" s="67">
        <v>7.6</v>
      </c>
    </row>
    <row r="1907" spans="2:4" x14ac:dyDescent="0.25">
      <c r="B1907" s="892">
        <v>39189</v>
      </c>
      <c r="C1907" s="67">
        <v>0.876</v>
      </c>
      <c r="D1907" s="67">
        <v>6.4</v>
      </c>
    </row>
    <row r="1908" spans="2:4" x14ac:dyDescent="0.25">
      <c r="B1908" s="892">
        <v>39190</v>
      </c>
      <c r="C1908" s="67">
        <v>1.645</v>
      </c>
      <c r="D1908" s="67">
        <v>4.2</v>
      </c>
    </row>
    <row r="1909" spans="2:4" x14ac:dyDescent="0.25">
      <c r="B1909" s="892">
        <v>39191</v>
      </c>
      <c r="C1909" s="67">
        <v>2.6349999999999998</v>
      </c>
      <c r="D1909" s="67">
        <v>6.4</v>
      </c>
    </row>
    <row r="1910" spans="2:4" x14ac:dyDescent="0.25">
      <c r="B1910" s="892">
        <v>39192</v>
      </c>
      <c r="C1910" s="67">
        <v>2.3199999999999998</v>
      </c>
      <c r="D1910" s="67">
        <v>6.8</v>
      </c>
    </row>
    <row r="1911" spans="2:4" x14ac:dyDescent="0.25">
      <c r="B1911" s="892">
        <v>39195</v>
      </c>
      <c r="C1911" s="67">
        <v>1.782</v>
      </c>
      <c r="D1911" s="67">
        <v>5.5</v>
      </c>
    </row>
    <row r="1912" spans="2:4" x14ac:dyDescent="0.25">
      <c r="B1912" s="892">
        <v>39196</v>
      </c>
      <c r="C1912" s="67">
        <v>2.4</v>
      </c>
      <c r="D1912" s="67">
        <v>4.3</v>
      </c>
    </row>
    <row r="1913" spans="2:4" x14ac:dyDescent="0.25">
      <c r="B1913" s="892">
        <v>39197</v>
      </c>
      <c r="C1913" s="67">
        <v>1.696</v>
      </c>
      <c r="D1913" s="67">
        <v>5.5</v>
      </c>
    </row>
    <row r="1914" spans="2:4" x14ac:dyDescent="0.25">
      <c r="B1914" s="892">
        <v>39198</v>
      </c>
      <c r="C1914" s="67">
        <v>0.61499999999999999</v>
      </c>
      <c r="D1914" s="67">
        <v>5.3</v>
      </c>
    </row>
    <row r="1915" spans="2:4" x14ac:dyDescent="0.25">
      <c r="B1915" s="892">
        <v>39199</v>
      </c>
      <c r="C1915" s="67">
        <v>1.714</v>
      </c>
      <c r="D1915" s="67">
        <v>5</v>
      </c>
    </row>
    <row r="1916" spans="2:4" x14ac:dyDescent="0.25">
      <c r="B1916" s="892">
        <v>39202</v>
      </c>
      <c r="C1916" s="67">
        <v>3.214</v>
      </c>
      <c r="D1916" s="67">
        <v>2.6</v>
      </c>
    </row>
    <row r="1917" spans="2:4" x14ac:dyDescent="0.25">
      <c r="B1917" s="892">
        <v>39203</v>
      </c>
      <c r="C1917" s="67">
        <v>0.876</v>
      </c>
      <c r="D1917" s="67">
        <v>2.1</v>
      </c>
    </row>
    <row r="1918" spans="2:4" x14ac:dyDescent="0.25">
      <c r="B1918" s="892">
        <v>39204</v>
      </c>
      <c r="C1918" s="67">
        <v>-1.2999999999999999E-2</v>
      </c>
      <c r="D1918" s="67">
        <v>3</v>
      </c>
    </row>
    <row r="1919" spans="2:4" x14ac:dyDescent="0.25">
      <c r="B1919" s="892">
        <v>39205</v>
      </c>
      <c r="C1919" s="67">
        <v>-2.5019999999999998</v>
      </c>
      <c r="D1919" s="67">
        <v>4.3</v>
      </c>
    </row>
    <row r="1920" spans="2:4" x14ac:dyDescent="0.25">
      <c r="B1920" s="892">
        <v>39206</v>
      </c>
      <c r="C1920" s="67">
        <v>-3.363</v>
      </c>
      <c r="D1920" s="67">
        <v>3.1</v>
      </c>
    </row>
    <row r="1921" spans="2:4" x14ac:dyDescent="0.25">
      <c r="B1921" s="892">
        <v>39209</v>
      </c>
      <c r="C1921" s="67">
        <v>-4.3239999999999998</v>
      </c>
      <c r="D1921" s="67">
        <v>2.6</v>
      </c>
    </row>
    <row r="1922" spans="2:4" x14ac:dyDescent="0.25">
      <c r="B1922" s="892">
        <v>39210</v>
      </c>
      <c r="C1922" s="67">
        <v>-3.4820000000000002</v>
      </c>
      <c r="D1922" s="67">
        <v>2.7</v>
      </c>
    </row>
    <row r="1923" spans="2:4" x14ac:dyDescent="0.25">
      <c r="B1923" s="892">
        <v>39211</v>
      </c>
      <c r="C1923" s="67">
        <v>-4.8529999999999998</v>
      </c>
      <c r="D1923" s="67">
        <v>3.3</v>
      </c>
    </row>
    <row r="1924" spans="2:4" x14ac:dyDescent="0.25">
      <c r="B1924" s="892">
        <v>39212</v>
      </c>
      <c r="C1924" s="67">
        <v>-3.4649999999999999</v>
      </c>
      <c r="D1924" s="67">
        <v>4</v>
      </c>
    </row>
    <row r="1925" spans="2:4" x14ac:dyDescent="0.25">
      <c r="B1925" s="892">
        <v>39213</v>
      </c>
      <c r="C1925" s="67">
        <v>-2.827</v>
      </c>
      <c r="D1925" s="67">
        <v>4.5999999999999996</v>
      </c>
    </row>
    <row r="1926" spans="2:4" x14ac:dyDescent="0.25">
      <c r="B1926" s="892">
        <v>39216</v>
      </c>
      <c r="C1926" s="67">
        <v>-3.5539999999999998</v>
      </c>
      <c r="D1926" s="67">
        <v>5.6</v>
      </c>
    </row>
    <row r="1927" spans="2:4" x14ac:dyDescent="0.25">
      <c r="B1927" s="892">
        <v>39217</v>
      </c>
      <c r="C1927" s="67">
        <v>-2.89</v>
      </c>
      <c r="D1927" s="67">
        <v>5.3</v>
      </c>
    </row>
    <row r="1928" spans="2:4" x14ac:dyDescent="0.25">
      <c r="B1928" s="892">
        <v>39218</v>
      </c>
      <c r="C1928" s="67">
        <v>-2.4750000000000001</v>
      </c>
      <c r="D1928" s="67">
        <v>3.2</v>
      </c>
    </row>
    <row r="1929" spans="2:4" x14ac:dyDescent="0.25">
      <c r="B1929" s="892">
        <v>39219</v>
      </c>
      <c r="C1929" s="67">
        <v>-2.5</v>
      </c>
      <c r="D1929" s="67">
        <v>3.3</v>
      </c>
    </row>
    <row r="1930" spans="2:4" x14ac:dyDescent="0.25">
      <c r="B1930" s="892">
        <v>39220</v>
      </c>
      <c r="C1930" s="67">
        <v>-1.73</v>
      </c>
      <c r="D1930" s="67">
        <v>3.6</v>
      </c>
    </row>
    <row r="1931" spans="2:4" x14ac:dyDescent="0.25">
      <c r="B1931" s="892">
        <v>39223</v>
      </c>
      <c r="C1931" s="67">
        <v>-1.625</v>
      </c>
      <c r="D1931" s="67">
        <v>4</v>
      </c>
    </row>
    <row r="1932" spans="2:4" x14ac:dyDescent="0.25">
      <c r="B1932" s="892">
        <v>39224</v>
      </c>
      <c r="C1932" s="67">
        <v>-0.74299999999999999</v>
      </c>
      <c r="D1932" s="67">
        <v>3.7</v>
      </c>
    </row>
    <row r="1933" spans="2:4" x14ac:dyDescent="0.25">
      <c r="B1933" s="892">
        <v>39225</v>
      </c>
      <c r="C1933" s="67">
        <v>1.6779999999999999</v>
      </c>
      <c r="D1933" s="67">
        <v>4.8</v>
      </c>
    </row>
    <row r="1934" spans="2:4" x14ac:dyDescent="0.25">
      <c r="B1934" s="892">
        <v>39226</v>
      </c>
      <c r="C1934" s="67">
        <v>0.189</v>
      </c>
      <c r="D1934" s="67">
        <v>5.9</v>
      </c>
    </row>
    <row r="1935" spans="2:4" x14ac:dyDescent="0.25">
      <c r="B1935" s="892">
        <v>39227</v>
      </c>
      <c r="C1935" s="67">
        <v>0.129</v>
      </c>
      <c r="D1935" s="67">
        <v>4.4000000000000004</v>
      </c>
    </row>
    <row r="1936" spans="2:4" x14ac:dyDescent="0.25">
      <c r="B1936" s="892">
        <v>39230</v>
      </c>
      <c r="C1936" s="67">
        <v>0.65600000000000003</v>
      </c>
      <c r="D1936" s="67">
        <v>4.5</v>
      </c>
    </row>
    <row r="1937" spans="2:4" x14ac:dyDescent="0.25">
      <c r="B1937" s="892">
        <v>39231</v>
      </c>
      <c r="C1937" s="67">
        <v>-1.079</v>
      </c>
      <c r="D1937" s="67">
        <v>3.9</v>
      </c>
    </row>
    <row r="1938" spans="2:4" x14ac:dyDescent="0.25">
      <c r="B1938" s="892">
        <v>39232</v>
      </c>
      <c r="C1938" s="67">
        <v>-2.3029999999999999</v>
      </c>
      <c r="D1938" s="67">
        <v>3.4</v>
      </c>
    </row>
    <row r="1939" spans="2:4" x14ac:dyDescent="0.25">
      <c r="B1939" s="892">
        <v>39233</v>
      </c>
      <c r="C1939" s="67">
        <v>-3.645</v>
      </c>
      <c r="D1939" s="67">
        <v>2.8</v>
      </c>
    </row>
    <row r="1940" spans="2:4" x14ac:dyDescent="0.25">
      <c r="B1940" s="892">
        <v>39234</v>
      </c>
      <c r="C1940" s="67">
        <v>-2.6320000000000001</v>
      </c>
      <c r="D1940" s="67">
        <v>2.7</v>
      </c>
    </row>
    <row r="1941" spans="2:4" x14ac:dyDescent="0.25">
      <c r="B1941" s="892">
        <v>39237</v>
      </c>
      <c r="C1941" s="67">
        <v>-3.3780000000000001</v>
      </c>
      <c r="D1941" s="67">
        <v>2.4</v>
      </c>
    </row>
    <row r="1942" spans="2:4" x14ac:dyDescent="0.25">
      <c r="B1942" s="892">
        <v>39238</v>
      </c>
      <c r="C1942" s="67">
        <v>-0.90200000000000002</v>
      </c>
      <c r="D1942" s="67">
        <v>4.5999999999999996</v>
      </c>
    </row>
    <row r="1943" spans="2:4" x14ac:dyDescent="0.25">
      <c r="B1943" s="892">
        <v>39239</v>
      </c>
      <c r="C1943" s="67">
        <v>1.48</v>
      </c>
      <c r="D1943" s="67">
        <v>4.9000000000000004</v>
      </c>
    </row>
    <row r="1944" spans="2:4" x14ac:dyDescent="0.25">
      <c r="B1944" s="892">
        <v>39240</v>
      </c>
      <c r="C1944" s="67">
        <v>10.558</v>
      </c>
      <c r="D1944" s="67">
        <v>7.7</v>
      </c>
    </row>
    <row r="1945" spans="2:4" x14ac:dyDescent="0.25">
      <c r="B1945" s="892">
        <v>39241</v>
      </c>
      <c r="C1945" s="67">
        <v>11.535</v>
      </c>
      <c r="D1945" s="67">
        <v>10.199999999999999</v>
      </c>
    </row>
    <row r="1946" spans="2:4" x14ac:dyDescent="0.25">
      <c r="B1946" s="892">
        <v>39244</v>
      </c>
      <c r="C1946" s="67">
        <v>14.183999999999999</v>
      </c>
      <c r="D1946" s="67">
        <v>9.8000000000000007</v>
      </c>
    </row>
    <row r="1947" spans="2:4" x14ac:dyDescent="0.25">
      <c r="B1947" s="892">
        <v>39245</v>
      </c>
      <c r="C1947" s="67">
        <v>19.689</v>
      </c>
      <c r="D1947" s="67">
        <v>10.8</v>
      </c>
    </row>
    <row r="1948" spans="2:4" x14ac:dyDescent="0.25">
      <c r="B1948" s="892">
        <v>39246</v>
      </c>
      <c r="C1948" s="67">
        <v>12.340999999999999</v>
      </c>
      <c r="D1948" s="67">
        <v>13.2</v>
      </c>
    </row>
    <row r="1949" spans="2:4" x14ac:dyDescent="0.25">
      <c r="B1949" s="892">
        <v>39247</v>
      </c>
      <c r="C1949" s="67">
        <v>13.38</v>
      </c>
      <c r="D1949" s="67">
        <v>14.6</v>
      </c>
    </row>
    <row r="1950" spans="2:4" x14ac:dyDescent="0.25">
      <c r="B1950" s="892">
        <v>39248</v>
      </c>
      <c r="C1950" s="67">
        <v>14.048</v>
      </c>
      <c r="D1950" s="67">
        <v>15.2</v>
      </c>
    </row>
    <row r="1951" spans="2:4" x14ac:dyDescent="0.25">
      <c r="B1951" s="892">
        <v>39251</v>
      </c>
      <c r="C1951" s="67">
        <v>13.696</v>
      </c>
      <c r="D1951" s="67">
        <v>17</v>
      </c>
    </row>
    <row r="1952" spans="2:4" x14ac:dyDescent="0.25">
      <c r="B1952" s="892">
        <v>39252</v>
      </c>
      <c r="C1952" s="67">
        <v>14.824</v>
      </c>
      <c r="D1952" s="67">
        <v>16.7</v>
      </c>
    </row>
    <row r="1953" spans="2:4" x14ac:dyDescent="0.25">
      <c r="B1953" s="892">
        <v>39253</v>
      </c>
      <c r="C1953" s="67">
        <v>16.431999999999999</v>
      </c>
      <c r="D1953" s="67">
        <v>15.7</v>
      </c>
    </row>
    <row r="1954" spans="2:4" x14ac:dyDescent="0.25">
      <c r="B1954" s="892">
        <v>39254</v>
      </c>
      <c r="C1954" s="67">
        <v>21.581</v>
      </c>
      <c r="D1954" s="67">
        <v>17.100000000000001</v>
      </c>
    </row>
    <row r="1955" spans="2:4" x14ac:dyDescent="0.25">
      <c r="B1955" s="892">
        <v>39255</v>
      </c>
      <c r="C1955" s="67">
        <v>22.257000000000001</v>
      </c>
      <c r="D1955" s="67">
        <v>19</v>
      </c>
    </row>
    <row r="1956" spans="2:4" x14ac:dyDescent="0.25">
      <c r="B1956" s="892">
        <v>39258</v>
      </c>
      <c r="C1956" s="67">
        <v>20.9</v>
      </c>
      <c r="D1956" s="67">
        <v>17.600000000000001</v>
      </c>
    </row>
    <row r="1957" spans="2:4" x14ac:dyDescent="0.25">
      <c r="B1957" s="892">
        <v>39259</v>
      </c>
      <c r="C1957" s="67">
        <v>21.454999999999998</v>
      </c>
      <c r="D1957" s="67">
        <v>16.3</v>
      </c>
    </row>
    <row r="1958" spans="2:4" x14ac:dyDescent="0.25">
      <c r="B1958" s="892">
        <v>39260</v>
      </c>
      <c r="C1958" s="67">
        <v>18.190999999999999</v>
      </c>
      <c r="D1958" s="67">
        <v>13.3</v>
      </c>
    </row>
    <row r="1959" spans="2:4" x14ac:dyDescent="0.25">
      <c r="B1959" s="892">
        <v>39261</v>
      </c>
      <c r="C1959" s="67">
        <v>15.651999999999999</v>
      </c>
      <c r="D1959" s="67">
        <v>11.5</v>
      </c>
    </row>
    <row r="1960" spans="2:4" x14ac:dyDescent="0.25">
      <c r="B1960" s="892">
        <v>39262</v>
      </c>
      <c r="C1960" s="67">
        <v>15.542</v>
      </c>
      <c r="D1960" s="67">
        <v>11.2</v>
      </c>
    </row>
    <row r="1961" spans="2:4" x14ac:dyDescent="0.25">
      <c r="B1961" s="892">
        <v>39265</v>
      </c>
      <c r="C1961" s="67">
        <v>14.672000000000001</v>
      </c>
      <c r="D1961" s="67">
        <v>9.4</v>
      </c>
    </row>
    <row r="1962" spans="2:4" x14ac:dyDescent="0.25">
      <c r="B1962" s="892">
        <v>39266</v>
      </c>
      <c r="C1962" s="67">
        <v>15.53</v>
      </c>
      <c r="D1962" s="67">
        <v>11.6</v>
      </c>
    </row>
    <row r="1963" spans="2:4" x14ac:dyDescent="0.25">
      <c r="B1963" s="892">
        <v>39267</v>
      </c>
      <c r="C1963" s="67">
        <v>15.53</v>
      </c>
      <c r="D1963" s="67">
        <v>12.3</v>
      </c>
    </row>
    <row r="1964" spans="2:4" x14ac:dyDescent="0.25">
      <c r="B1964" s="892">
        <v>39268</v>
      </c>
      <c r="C1964" s="67">
        <v>17.015000000000001</v>
      </c>
      <c r="D1964" s="67">
        <v>13.1</v>
      </c>
    </row>
    <row r="1965" spans="2:4" x14ac:dyDescent="0.25">
      <c r="B1965" s="892">
        <v>39269</v>
      </c>
      <c r="C1965" s="67">
        <v>19.89</v>
      </c>
      <c r="D1965" s="67">
        <v>14</v>
      </c>
    </row>
    <row r="1966" spans="2:4" x14ac:dyDescent="0.25">
      <c r="B1966" s="892">
        <v>39272</v>
      </c>
      <c r="C1966" s="67">
        <v>19.337</v>
      </c>
      <c r="D1966" s="67">
        <v>14.3</v>
      </c>
    </row>
    <row r="1967" spans="2:4" x14ac:dyDescent="0.25">
      <c r="B1967" s="892">
        <v>39273</v>
      </c>
      <c r="C1967" s="67">
        <v>18.568000000000001</v>
      </c>
      <c r="D1967" s="67">
        <v>11.6</v>
      </c>
    </row>
    <row r="1968" spans="2:4" x14ac:dyDescent="0.25">
      <c r="B1968" s="892">
        <v>39274</v>
      </c>
      <c r="C1968" s="67">
        <v>19.46</v>
      </c>
      <c r="D1968" s="67">
        <v>9.9</v>
      </c>
    </row>
    <row r="1969" spans="2:4" x14ac:dyDescent="0.25">
      <c r="B1969" s="892">
        <v>39275</v>
      </c>
      <c r="C1969" s="67">
        <v>18.875</v>
      </c>
      <c r="D1969" s="67">
        <v>11.1</v>
      </c>
    </row>
    <row r="1970" spans="2:4" x14ac:dyDescent="0.25">
      <c r="B1970" s="892">
        <v>39276</v>
      </c>
      <c r="C1970" s="67">
        <v>17.613</v>
      </c>
      <c r="D1970" s="67">
        <v>10.1</v>
      </c>
    </row>
    <row r="1971" spans="2:4" x14ac:dyDescent="0.25">
      <c r="B1971" s="892">
        <v>39279</v>
      </c>
      <c r="C1971" s="67">
        <v>17.302</v>
      </c>
      <c r="D1971" s="67">
        <v>8.8000000000000007</v>
      </c>
    </row>
    <row r="1972" spans="2:4" x14ac:dyDescent="0.25">
      <c r="B1972" s="892">
        <v>39280</v>
      </c>
      <c r="C1972" s="67">
        <v>17.117000000000001</v>
      </c>
      <c r="D1972" s="67">
        <v>8.5</v>
      </c>
    </row>
    <row r="1973" spans="2:4" x14ac:dyDescent="0.25">
      <c r="B1973" s="892">
        <v>39281</v>
      </c>
      <c r="C1973" s="67">
        <v>17.652000000000001</v>
      </c>
      <c r="D1973" s="67">
        <v>6.6</v>
      </c>
    </row>
    <row r="1974" spans="2:4" x14ac:dyDescent="0.25">
      <c r="B1974" s="892">
        <v>39282</v>
      </c>
      <c r="C1974" s="67">
        <v>17.696999999999999</v>
      </c>
      <c r="D1974" s="67">
        <v>5.6</v>
      </c>
    </row>
    <row r="1975" spans="2:4" x14ac:dyDescent="0.25">
      <c r="B1975" s="892">
        <v>39283</v>
      </c>
      <c r="C1975" s="67">
        <v>18.577000000000002</v>
      </c>
      <c r="D1975" s="67">
        <v>2.1</v>
      </c>
    </row>
    <row r="1976" spans="2:4" x14ac:dyDescent="0.25">
      <c r="B1976" s="892">
        <v>39286</v>
      </c>
      <c r="C1976" s="67">
        <v>16.385999999999999</v>
      </c>
      <c r="D1976" s="67">
        <v>2.7</v>
      </c>
    </row>
    <row r="1977" spans="2:4" x14ac:dyDescent="0.25">
      <c r="B1977" s="892">
        <v>39287</v>
      </c>
      <c r="C1977" s="67">
        <v>17.533000000000001</v>
      </c>
      <c r="D1977" s="67">
        <v>3.6</v>
      </c>
    </row>
    <row r="1978" spans="2:4" x14ac:dyDescent="0.25">
      <c r="B1978" s="892">
        <v>39288</v>
      </c>
      <c r="C1978" s="67">
        <v>17.286000000000001</v>
      </c>
      <c r="D1978" s="67">
        <v>2.7</v>
      </c>
    </row>
    <row r="1979" spans="2:4" x14ac:dyDescent="0.25">
      <c r="B1979" s="892">
        <v>39289</v>
      </c>
      <c r="C1979" s="67">
        <v>21.327000000000002</v>
      </c>
      <c r="D1979" s="67">
        <v>4.7</v>
      </c>
    </row>
    <row r="1980" spans="2:4" x14ac:dyDescent="0.25">
      <c r="B1980" s="892">
        <v>39290</v>
      </c>
      <c r="C1980" s="67">
        <v>24.58</v>
      </c>
      <c r="D1980" s="67">
        <v>5.3</v>
      </c>
    </row>
    <row r="1981" spans="2:4" x14ac:dyDescent="0.25">
      <c r="B1981" s="892">
        <v>39293</v>
      </c>
      <c r="C1981" s="67">
        <v>22.349</v>
      </c>
      <c r="D1981" s="67">
        <v>5.6</v>
      </c>
    </row>
    <row r="1982" spans="2:4" x14ac:dyDescent="0.25">
      <c r="B1982" s="892">
        <v>39294</v>
      </c>
      <c r="C1982" s="67">
        <v>22.234000000000002</v>
      </c>
      <c r="D1982" s="67">
        <v>4.8</v>
      </c>
    </row>
    <row r="1983" spans="2:4" x14ac:dyDescent="0.25">
      <c r="B1983" s="892">
        <v>39295</v>
      </c>
      <c r="C1983" s="67">
        <v>18.988</v>
      </c>
      <c r="D1983" s="67">
        <v>6.3</v>
      </c>
    </row>
    <row r="1984" spans="2:4" x14ac:dyDescent="0.25">
      <c r="B1984" s="892">
        <v>39296</v>
      </c>
      <c r="C1984" s="67">
        <v>18.931999999999999</v>
      </c>
      <c r="D1984" s="67">
        <v>4.4000000000000004</v>
      </c>
    </row>
    <row r="1985" spans="2:4" x14ac:dyDescent="0.25">
      <c r="B1985" s="892">
        <v>39297</v>
      </c>
      <c r="C1985" s="67">
        <v>26.119</v>
      </c>
      <c r="D1985" s="67">
        <v>3.9</v>
      </c>
    </row>
    <row r="1986" spans="2:4" x14ac:dyDescent="0.25">
      <c r="B1986" s="892">
        <v>39300</v>
      </c>
      <c r="C1986" s="67">
        <v>23.02</v>
      </c>
      <c r="D1986" s="67">
        <v>5.6</v>
      </c>
    </row>
    <row r="1987" spans="2:4" x14ac:dyDescent="0.25">
      <c r="B1987" s="892">
        <v>39301</v>
      </c>
      <c r="C1987" s="67">
        <v>21.007999999999999</v>
      </c>
      <c r="D1987" s="67">
        <v>4.3</v>
      </c>
    </row>
    <row r="1988" spans="2:4" x14ac:dyDescent="0.25">
      <c r="B1988" s="892">
        <v>39302</v>
      </c>
      <c r="C1988" s="67">
        <v>21.678000000000001</v>
      </c>
      <c r="D1988" s="67">
        <v>4.0999999999999996</v>
      </c>
    </row>
    <row r="1989" spans="2:4" x14ac:dyDescent="0.25">
      <c r="B1989" s="892">
        <v>39303</v>
      </c>
      <c r="C1989" s="67">
        <v>34.372</v>
      </c>
      <c r="D1989" s="67">
        <v>9.1999999999999993</v>
      </c>
    </row>
    <row r="1990" spans="2:4" x14ac:dyDescent="0.25">
      <c r="B1990" s="892">
        <v>39304</v>
      </c>
      <c r="C1990" s="67">
        <v>36.375999999999998</v>
      </c>
      <c r="D1990" s="67">
        <v>14.1</v>
      </c>
    </row>
    <row r="1991" spans="2:4" x14ac:dyDescent="0.25">
      <c r="B1991" s="892">
        <v>39307</v>
      </c>
      <c r="C1991" s="67">
        <v>34.578000000000003</v>
      </c>
      <c r="D1991" s="67">
        <v>14.4</v>
      </c>
    </row>
    <row r="1992" spans="2:4" x14ac:dyDescent="0.25">
      <c r="B1992" s="892">
        <v>39308</v>
      </c>
      <c r="C1992" s="67">
        <v>36.375999999999998</v>
      </c>
      <c r="D1992" s="67">
        <v>16</v>
      </c>
    </row>
    <row r="1993" spans="2:4" x14ac:dyDescent="0.25">
      <c r="B1993" s="892">
        <v>39309</v>
      </c>
      <c r="C1993" s="67">
        <v>43.057000000000002</v>
      </c>
      <c r="D1993" s="67">
        <v>19.899999999999999</v>
      </c>
    </row>
    <row r="1994" spans="2:4" x14ac:dyDescent="0.25">
      <c r="B1994" s="892">
        <v>39310</v>
      </c>
      <c r="C1994" s="67">
        <v>44.563000000000002</v>
      </c>
      <c r="D1994" s="67">
        <v>30</v>
      </c>
    </row>
    <row r="1995" spans="2:4" x14ac:dyDescent="0.25">
      <c r="B1995" s="892">
        <v>39311</v>
      </c>
      <c r="C1995" s="67">
        <v>49.301000000000002</v>
      </c>
      <c r="D1995" s="67">
        <v>32.6</v>
      </c>
    </row>
    <row r="1996" spans="2:4" x14ac:dyDescent="0.25">
      <c r="B1996" s="892">
        <v>39314</v>
      </c>
      <c r="C1996" s="67">
        <v>54.241</v>
      </c>
      <c r="D1996" s="67">
        <v>32.9</v>
      </c>
    </row>
    <row r="1997" spans="2:4" x14ac:dyDescent="0.25">
      <c r="B1997" s="892">
        <v>39315</v>
      </c>
      <c r="C1997" s="67">
        <v>56.232999999999997</v>
      </c>
      <c r="D1997" s="67">
        <v>36.700000000000003</v>
      </c>
    </row>
    <row r="1998" spans="2:4" x14ac:dyDescent="0.25">
      <c r="B1998" s="892">
        <v>39316</v>
      </c>
      <c r="C1998" s="67">
        <v>46.6</v>
      </c>
      <c r="D1998" s="67">
        <v>26.2</v>
      </c>
    </row>
    <row r="1999" spans="2:4" x14ac:dyDescent="0.25">
      <c r="B1999" s="892">
        <v>39317</v>
      </c>
      <c r="C1999" s="67">
        <v>39.726999999999997</v>
      </c>
      <c r="D1999" s="67">
        <v>25.5</v>
      </c>
    </row>
    <row r="2000" spans="2:4" x14ac:dyDescent="0.25">
      <c r="B2000" s="892">
        <v>39318</v>
      </c>
      <c r="C2000" s="67">
        <v>32.665999999999997</v>
      </c>
      <c r="D2000" s="67">
        <v>23.8</v>
      </c>
    </row>
    <row r="2001" spans="2:4" x14ac:dyDescent="0.25">
      <c r="B2001" s="892">
        <v>39321</v>
      </c>
      <c r="C2001" s="67">
        <v>36.034999999999997</v>
      </c>
      <c r="D2001" s="67">
        <v>23.8</v>
      </c>
    </row>
    <row r="2002" spans="2:4" x14ac:dyDescent="0.25">
      <c r="B2002" s="892">
        <v>39322</v>
      </c>
      <c r="C2002" s="67">
        <v>43.976999999999997</v>
      </c>
      <c r="D2002" s="67">
        <v>24.7</v>
      </c>
    </row>
    <row r="2003" spans="2:4" x14ac:dyDescent="0.25">
      <c r="B2003" s="892">
        <v>39323</v>
      </c>
      <c r="C2003" s="67">
        <v>40.048000000000002</v>
      </c>
      <c r="D2003" s="67">
        <v>25.3</v>
      </c>
    </row>
    <row r="2004" spans="2:4" x14ac:dyDescent="0.25">
      <c r="B2004" s="892">
        <v>39324</v>
      </c>
      <c r="C2004" s="67">
        <v>38.255000000000003</v>
      </c>
      <c r="D2004" s="67">
        <v>25.6</v>
      </c>
    </row>
    <row r="2005" spans="2:4" x14ac:dyDescent="0.25">
      <c r="B2005" s="892">
        <v>39325</v>
      </c>
      <c r="C2005" s="67">
        <v>36.886000000000003</v>
      </c>
      <c r="D2005" s="67">
        <v>22.9</v>
      </c>
    </row>
    <row r="2006" spans="2:4" x14ac:dyDescent="0.25">
      <c r="B2006" s="892">
        <v>39328</v>
      </c>
      <c r="C2006" s="67">
        <v>36.886000000000003</v>
      </c>
      <c r="D2006" s="67">
        <v>22.5</v>
      </c>
    </row>
    <row r="2007" spans="2:4" x14ac:dyDescent="0.25">
      <c r="B2007" s="892">
        <v>39329</v>
      </c>
      <c r="C2007" s="67">
        <v>42.271999999999998</v>
      </c>
      <c r="D2007" s="67">
        <v>21.7</v>
      </c>
    </row>
    <row r="2008" spans="2:4" x14ac:dyDescent="0.25">
      <c r="B2008" s="892">
        <v>39330</v>
      </c>
      <c r="C2008" s="67">
        <v>45.795999999999999</v>
      </c>
      <c r="D2008" s="67">
        <v>20.2</v>
      </c>
    </row>
    <row r="2009" spans="2:4" x14ac:dyDescent="0.25">
      <c r="B2009" s="892">
        <v>39331</v>
      </c>
      <c r="C2009" s="67">
        <v>42.401000000000003</v>
      </c>
      <c r="D2009" s="67">
        <v>18.899999999999999</v>
      </c>
    </row>
    <row r="2010" spans="2:4" x14ac:dyDescent="0.25">
      <c r="B2010" s="892">
        <v>39332</v>
      </c>
      <c r="C2010" s="67">
        <v>47.765000000000001</v>
      </c>
      <c r="D2010" s="67">
        <v>20.9</v>
      </c>
    </row>
    <row r="2011" spans="2:4" x14ac:dyDescent="0.25">
      <c r="B2011" s="892">
        <v>39335</v>
      </c>
      <c r="C2011" s="67">
        <v>47.253999999999998</v>
      </c>
      <c r="D2011" s="67">
        <v>18.7</v>
      </c>
    </row>
    <row r="2012" spans="2:4" x14ac:dyDescent="0.25">
      <c r="B2012" s="892">
        <v>39336</v>
      </c>
      <c r="C2012" s="67">
        <v>42.771000000000001</v>
      </c>
      <c r="D2012" s="67">
        <v>16.7</v>
      </c>
    </row>
    <row r="2013" spans="2:4" x14ac:dyDescent="0.25">
      <c r="B2013" s="892">
        <v>39337</v>
      </c>
      <c r="C2013" s="67">
        <v>45.457999999999998</v>
      </c>
      <c r="D2013" s="67">
        <v>21.7</v>
      </c>
    </row>
    <row r="2014" spans="2:4" x14ac:dyDescent="0.25">
      <c r="B2014" s="892">
        <v>39338</v>
      </c>
      <c r="C2014" s="67">
        <v>43.439</v>
      </c>
      <c r="D2014" s="67">
        <v>18.3</v>
      </c>
    </row>
    <row r="2015" spans="2:4" x14ac:dyDescent="0.25">
      <c r="B2015" s="892">
        <v>39339</v>
      </c>
      <c r="C2015" s="67">
        <v>41.396999999999998</v>
      </c>
      <c r="D2015" s="67">
        <v>18</v>
      </c>
    </row>
    <row r="2016" spans="2:4" x14ac:dyDescent="0.25">
      <c r="B2016" s="892">
        <v>39342</v>
      </c>
      <c r="C2016" s="67">
        <v>39.365000000000002</v>
      </c>
      <c r="D2016" s="67">
        <v>17.2</v>
      </c>
    </row>
    <row r="2017" spans="2:4" x14ac:dyDescent="0.25">
      <c r="B2017" s="892">
        <v>39343</v>
      </c>
      <c r="C2017" s="67">
        <v>49.895000000000003</v>
      </c>
      <c r="D2017" s="67">
        <v>17.5</v>
      </c>
    </row>
    <row r="2018" spans="2:4" x14ac:dyDescent="0.25">
      <c r="B2018" s="892">
        <v>39344</v>
      </c>
      <c r="C2018" s="67">
        <v>55.039000000000001</v>
      </c>
      <c r="D2018" s="67">
        <v>22.9</v>
      </c>
    </row>
    <row r="2019" spans="2:4" x14ac:dyDescent="0.25">
      <c r="B2019" s="892">
        <v>39345</v>
      </c>
      <c r="C2019" s="67">
        <v>58.771000000000001</v>
      </c>
      <c r="D2019" s="67">
        <v>26.5</v>
      </c>
    </row>
    <row r="2020" spans="2:4" x14ac:dyDescent="0.25">
      <c r="B2020" s="892">
        <v>39346</v>
      </c>
      <c r="C2020" s="67">
        <v>58.319000000000003</v>
      </c>
      <c r="D2020" s="67">
        <v>30.1</v>
      </c>
    </row>
    <row r="2021" spans="2:4" x14ac:dyDescent="0.25">
      <c r="B2021" s="892">
        <v>39349</v>
      </c>
      <c r="C2021" s="67">
        <v>58.899000000000001</v>
      </c>
      <c r="D2021" s="67">
        <v>31.6</v>
      </c>
    </row>
    <row r="2022" spans="2:4" x14ac:dyDescent="0.25">
      <c r="B2022" s="892">
        <v>39350</v>
      </c>
      <c r="C2022" s="67">
        <v>63.683</v>
      </c>
      <c r="D2022" s="67">
        <v>31.5</v>
      </c>
    </row>
    <row r="2023" spans="2:4" x14ac:dyDescent="0.25">
      <c r="B2023" s="892">
        <v>39351</v>
      </c>
      <c r="C2023" s="67">
        <v>64.040999999999997</v>
      </c>
      <c r="D2023" s="67">
        <v>30.9</v>
      </c>
    </row>
    <row r="2024" spans="2:4" x14ac:dyDescent="0.25">
      <c r="B2024" s="892">
        <v>39352</v>
      </c>
      <c r="C2024" s="67">
        <v>60.988999999999997</v>
      </c>
      <c r="D2024" s="67">
        <v>31.2</v>
      </c>
    </row>
    <row r="2025" spans="2:4" x14ac:dyDescent="0.25">
      <c r="B2025" s="892">
        <v>39353</v>
      </c>
      <c r="C2025" s="67">
        <v>58.466999999999999</v>
      </c>
      <c r="D2025" s="67">
        <v>30.1</v>
      </c>
    </row>
    <row r="2026" spans="2:4" x14ac:dyDescent="0.25">
      <c r="B2026" s="892">
        <v>39356</v>
      </c>
      <c r="C2026" s="67">
        <v>54.106999999999999</v>
      </c>
      <c r="D2026" s="67">
        <v>31.9</v>
      </c>
    </row>
    <row r="2027" spans="2:4" x14ac:dyDescent="0.25">
      <c r="B2027" s="892">
        <v>39357</v>
      </c>
      <c r="C2027" s="67">
        <v>55.350999999999999</v>
      </c>
      <c r="D2027" s="67">
        <v>31</v>
      </c>
    </row>
    <row r="2028" spans="2:4" x14ac:dyDescent="0.25">
      <c r="B2028" s="892">
        <v>39358</v>
      </c>
      <c r="C2028" s="67">
        <v>53.826999999999998</v>
      </c>
      <c r="D2028" s="67">
        <v>31</v>
      </c>
    </row>
    <row r="2029" spans="2:4" x14ac:dyDescent="0.25">
      <c r="B2029" s="892">
        <v>39359</v>
      </c>
      <c r="C2029" s="67">
        <v>53.356999999999999</v>
      </c>
      <c r="D2029" s="67">
        <v>31.6</v>
      </c>
    </row>
    <row r="2030" spans="2:4" x14ac:dyDescent="0.25">
      <c r="B2030" s="892">
        <v>39360</v>
      </c>
      <c r="C2030" s="67">
        <v>56.017000000000003</v>
      </c>
      <c r="D2030" s="67">
        <v>32.700000000000003</v>
      </c>
    </row>
    <row r="2031" spans="2:4" x14ac:dyDescent="0.25">
      <c r="B2031" s="892">
        <v>39363</v>
      </c>
      <c r="C2031" s="67">
        <v>56.017000000000003</v>
      </c>
      <c r="D2031" s="67">
        <v>31</v>
      </c>
    </row>
    <row r="2032" spans="2:4" x14ac:dyDescent="0.25">
      <c r="B2032" s="892">
        <v>39364</v>
      </c>
      <c r="C2032" s="67">
        <v>52.158999999999999</v>
      </c>
      <c r="D2032" s="67">
        <v>27</v>
      </c>
    </row>
    <row r="2033" spans="2:4" x14ac:dyDescent="0.25">
      <c r="B2033" s="892">
        <v>39365</v>
      </c>
      <c r="C2033" s="67">
        <v>50.503</v>
      </c>
      <c r="D2033" s="67">
        <v>28.4</v>
      </c>
    </row>
    <row r="2034" spans="2:4" x14ac:dyDescent="0.25">
      <c r="B2034" s="892">
        <v>39366</v>
      </c>
      <c r="C2034" s="67">
        <v>51.82</v>
      </c>
      <c r="D2034" s="67">
        <v>28</v>
      </c>
    </row>
    <row r="2035" spans="2:4" x14ac:dyDescent="0.25">
      <c r="B2035" s="892">
        <v>39367</v>
      </c>
      <c r="C2035" s="67">
        <v>45.527999999999999</v>
      </c>
      <c r="D2035" s="67">
        <v>22.5</v>
      </c>
    </row>
    <row r="2036" spans="2:4" x14ac:dyDescent="0.25">
      <c r="B2036" s="892">
        <v>39370</v>
      </c>
      <c r="C2036" s="67">
        <v>45.95</v>
      </c>
      <c r="D2036" s="67">
        <v>19.8</v>
      </c>
    </row>
    <row r="2037" spans="2:4" x14ac:dyDescent="0.25">
      <c r="B2037" s="892">
        <v>39371</v>
      </c>
      <c r="C2037" s="67">
        <v>52.106000000000002</v>
      </c>
      <c r="D2037" s="67">
        <v>23.9</v>
      </c>
    </row>
    <row r="2038" spans="2:4" x14ac:dyDescent="0.25">
      <c r="B2038" s="892">
        <v>39372</v>
      </c>
      <c r="C2038" s="67">
        <v>57.509</v>
      </c>
      <c r="D2038" s="67">
        <v>23.9</v>
      </c>
    </row>
    <row r="2039" spans="2:4" x14ac:dyDescent="0.25">
      <c r="B2039" s="892">
        <v>39373</v>
      </c>
      <c r="C2039" s="67">
        <v>58.65</v>
      </c>
      <c r="D2039" s="67">
        <v>26.1</v>
      </c>
    </row>
    <row r="2040" spans="2:4" x14ac:dyDescent="0.25">
      <c r="B2040" s="892">
        <v>39374</v>
      </c>
      <c r="C2040" s="67">
        <v>60.95</v>
      </c>
      <c r="D2040" s="67">
        <v>22.9</v>
      </c>
    </row>
    <row r="2041" spans="2:4" x14ac:dyDescent="0.25">
      <c r="B2041" s="892">
        <v>39377</v>
      </c>
      <c r="C2041" s="67">
        <v>55.225999999999999</v>
      </c>
      <c r="D2041" s="67">
        <v>21</v>
      </c>
    </row>
    <row r="2042" spans="2:4" x14ac:dyDescent="0.25">
      <c r="B2042" s="892">
        <v>39378</v>
      </c>
      <c r="C2042" s="67">
        <v>58.673999999999999</v>
      </c>
      <c r="D2042" s="67">
        <v>21.5</v>
      </c>
    </row>
    <row r="2043" spans="2:4" x14ac:dyDescent="0.25">
      <c r="B2043" s="892">
        <v>39379</v>
      </c>
      <c r="C2043" s="67">
        <v>60.216000000000001</v>
      </c>
      <c r="D2043" s="67">
        <v>23.4</v>
      </c>
    </row>
    <row r="2044" spans="2:4" x14ac:dyDescent="0.25">
      <c r="B2044" s="892">
        <v>39380</v>
      </c>
      <c r="C2044" s="67">
        <v>61.143999999999998</v>
      </c>
      <c r="D2044" s="67">
        <v>23.9</v>
      </c>
    </row>
    <row r="2045" spans="2:4" x14ac:dyDescent="0.25">
      <c r="B2045" s="892">
        <v>39381</v>
      </c>
      <c r="C2045" s="67">
        <v>62.835999999999999</v>
      </c>
      <c r="D2045" s="67">
        <v>22.5</v>
      </c>
    </row>
    <row r="2046" spans="2:4" x14ac:dyDescent="0.25">
      <c r="B2046" s="892">
        <v>39384</v>
      </c>
      <c r="C2046" s="67">
        <v>58.496000000000002</v>
      </c>
      <c r="D2046" s="67">
        <v>21.6</v>
      </c>
    </row>
    <row r="2047" spans="2:4" x14ac:dyDescent="0.25">
      <c r="B2047" s="892">
        <v>39385</v>
      </c>
      <c r="C2047" s="67">
        <v>57.58</v>
      </c>
      <c r="D2047" s="67">
        <v>23.3</v>
      </c>
    </row>
    <row r="2048" spans="2:4" x14ac:dyDescent="0.25">
      <c r="B2048" s="892">
        <v>39386</v>
      </c>
      <c r="C2048" s="67">
        <v>53.061999999999998</v>
      </c>
      <c r="D2048" s="67">
        <v>18.3</v>
      </c>
    </row>
    <row r="2049" spans="2:4" x14ac:dyDescent="0.25">
      <c r="B2049" s="892">
        <v>39387</v>
      </c>
      <c r="C2049" s="67">
        <v>58.845999999999997</v>
      </c>
      <c r="D2049" s="67">
        <v>22.3</v>
      </c>
    </row>
    <row r="2050" spans="2:4" x14ac:dyDescent="0.25">
      <c r="B2050" s="892">
        <v>39388</v>
      </c>
      <c r="C2050" s="67">
        <v>63.912999999999997</v>
      </c>
      <c r="D2050" s="67">
        <v>23.3</v>
      </c>
    </row>
    <row r="2051" spans="2:4" x14ac:dyDescent="0.25">
      <c r="B2051" s="892">
        <v>39391</v>
      </c>
      <c r="C2051" s="67">
        <v>65.832999999999998</v>
      </c>
      <c r="D2051" s="67">
        <v>23.8</v>
      </c>
    </row>
    <row r="2052" spans="2:4" x14ac:dyDescent="0.25">
      <c r="B2052" s="892">
        <v>39392</v>
      </c>
      <c r="C2052" s="67">
        <v>67.159000000000006</v>
      </c>
      <c r="D2052" s="67">
        <v>23.7</v>
      </c>
    </row>
    <row r="2053" spans="2:4" x14ac:dyDescent="0.25">
      <c r="B2053" s="892">
        <v>39393</v>
      </c>
      <c r="C2053" s="67">
        <v>76.167000000000002</v>
      </c>
      <c r="D2053" s="67">
        <v>24.5</v>
      </c>
    </row>
    <row r="2054" spans="2:4" x14ac:dyDescent="0.25">
      <c r="B2054" s="892">
        <v>39394</v>
      </c>
      <c r="C2054" s="67">
        <v>81.84</v>
      </c>
      <c r="D2054" s="67">
        <v>26.8</v>
      </c>
    </row>
    <row r="2055" spans="2:4" x14ac:dyDescent="0.25">
      <c r="B2055" s="892">
        <v>39395</v>
      </c>
      <c r="C2055" s="67">
        <v>82.004000000000005</v>
      </c>
      <c r="D2055" s="67">
        <v>27.4</v>
      </c>
    </row>
    <row r="2056" spans="2:4" x14ac:dyDescent="0.25">
      <c r="B2056" s="892">
        <v>39398</v>
      </c>
      <c r="C2056" s="67">
        <v>82.004000000000005</v>
      </c>
      <c r="D2056" s="67">
        <v>27.1</v>
      </c>
    </row>
    <row r="2057" spans="2:4" x14ac:dyDescent="0.25">
      <c r="B2057" s="892">
        <v>39399</v>
      </c>
      <c r="C2057" s="67">
        <v>72.369</v>
      </c>
      <c r="D2057" s="67">
        <v>27.2</v>
      </c>
    </row>
    <row r="2058" spans="2:4" x14ac:dyDescent="0.25">
      <c r="B2058" s="892">
        <v>39400</v>
      </c>
      <c r="C2058" s="67">
        <v>75.033000000000001</v>
      </c>
      <c r="D2058" s="67">
        <v>25.1</v>
      </c>
    </row>
    <row r="2059" spans="2:4" x14ac:dyDescent="0.25">
      <c r="B2059" s="892">
        <v>39401</v>
      </c>
      <c r="C2059" s="67">
        <v>81.995000000000005</v>
      </c>
      <c r="D2059" s="67">
        <v>27.3</v>
      </c>
    </row>
    <row r="2060" spans="2:4" x14ac:dyDescent="0.25">
      <c r="B2060" s="892">
        <v>39402</v>
      </c>
      <c r="C2060" s="67">
        <v>82.715999999999994</v>
      </c>
      <c r="D2060" s="67">
        <v>30.2</v>
      </c>
    </row>
    <row r="2061" spans="2:4" x14ac:dyDescent="0.25">
      <c r="B2061" s="892">
        <v>39405</v>
      </c>
      <c r="C2061" s="67">
        <v>91.174999999999997</v>
      </c>
      <c r="D2061" s="67">
        <v>34.9</v>
      </c>
    </row>
    <row r="2062" spans="2:4" x14ac:dyDescent="0.25">
      <c r="B2062" s="892">
        <v>39406</v>
      </c>
      <c r="C2062" s="67">
        <v>90.093000000000004</v>
      </c>
      <c r="D2062" s="67">
        <v>32.299999999999997</v>
      </c>
    </row>
    <row r="2063" spans="2:4" x14ac:dyDescent="0.25">
      <c r="B2063" s="892">
        <v>39407</v>
      </c>
      <c r="C2063" s="67">
        <v>100.831</v>
      </c>
      <c r="D2063" s="67">
        <v>36.200000000000003</v>
      </c>
    </row>
    <row r="2064" spans="2:4" x14ac:dyDescent="0.25">
      <c r="B2064" s="892">
        <v>39408</v>
      </c>
      <c r="C2064" s="67">
        <v>100.831</v>
      </c>
      <c r="D2064" s="67">
        <v>41.4</v>
      </c>
    </row>
    <row r="2065" spans="2:4" x14ac:dyDescent="0.25">
      <c r="B2065" s="892">
        <v>39409</v>
      </c>
      <c r="C2065" s="67">
        <v>93.149000000000001</v>
      </c>
      <c r="D2065" s="67">
        <v>39.9</v>
      </c>
    </row>
    <row r="2066" spans="2:4" x14ac:dyDescent="0.25">
      <c r="B2066" s="892">
        <v>39412</v>
      </c>
      <c r="C2066" s="67">
        <v>95.495999999999995</v>
      </c>
      <c r="D2066" s="67">
        <v>38</v>
      </c>
    </row>
    <row r="2067" spans="2:4" x14ac:dyDescent="0.25">
      <c r="B2067" s="892">
        <v>39413</v>
      </c>
      <c r="C2067" s="67">
        <v>87.146000000000001</v>
      </c>
      <c r="D2067" s="67">
        <v>35.799999999999997</v>
      </c>
    </row>
    <row r="2068" spans="2:4" x14ac:dyDescent="0.25">
      <c r="B2068" s="892">
        <v>39414</v>
      </c>
      <c r="C2068" s="67">
        <v>85.918000000000006</v>
      </c>
      <c r="D2068" s="67">
        <v>32.1</v>
      </c>
    </row>
    <row r="2069" spans="2:4" x14ac:dyDescent="0.25">
      <c r="B2069" s="892">
        <v>39415</v>
      </c>
      <c r="C2069" s="67">
        <v>86.597999999999999</v>
      </c>
      <c r="D2069" s="67">
        <v>33.6</v>
      </c>
    </row>
    <row r="2070" spans="2:4" x14ac:dyDescent="0.25">
      <c r="B2070" s="892">
        <v>39416</v>
      </c>
      <c r="C2070" s="67">
        <v>90.665000000000006</v>
      </c>
      <c r="D2070" s="67">
        <v>29.5</v>
      </c>
    </row>
    <row r="2071" spans="2:4" x14ac:dyDescent="0.25">
      <c r="B2071" s="892">
        <v>39419</v>
      </c>
      <c r="C2071" s="67">
        <v>99.715000000000003</v>
      </c>
      <c r="D2071" s="67">
        <v>28.8</v>
      </c>
    </row>
    <row r="2072" spans="2:4" x14ac:dyDescent="0.25">
      <c r="B2072" s="892">
        <v>39420</v>
      </c>
      <c r="C2072" s="67">
        <v>102.023</v>
      </c>
      <c r="D2072" s="67">
        <v>24</v>
      </c>
    </row>
    <row r="2073" spans="2:4" x14ac:dyDescent="0.25">
      <c r="B2073" s="892">
        <v>39421</v>
      </c>
      <c r="C2073" s="67">
        <v>102.422</v>
      </c>
      <c r="D2073" s="67">
        <v>24</v>
      </c>
    </row>
    <row r="2074" spans="2:4" x14ac:dyDescent="0.25">
      <c r="B2074" s="892">
        <v>39422</v>
      </c>
      <c r="C2074" s="67">
        <v>98.156999999999996</v>
      </c>
      <c r="D2074" s="67">
        <v>27.1</v>
      </c>
    </row>
    <row r="2075" spans="2:4" x14ac:dyDescent="0.25">
      <c r="B2075" s="892">
        <v>39423</v>
      </c>
      <c r="C2075" s="67">
        <v>100.33499999999999</v>
      </c>
      <c r="D2075" s="67">
        <v>29.1</v>
      </c>
    </row>
    <row r="2076" spans="2:4" x14ac:dyDescent="0.25">
      <c r="B2076" s="892">
        <v>39426</v>
      </c>
      <c r="C2076" s="67">
        <v>98.852000000000004</v>
      </c>
      <c r="D2076" s="67">
        <v>33.700000000000003</v>
      </c>
    </row>
    <row r="2077" spans="2:4" x14ac:dyDescent="0.25">
      <c r="B2077" s="892">
        <v>39427</v>
      </c>
      <c r="C2077" s="67">
        <v>105.018</v>
      </c>
      <c r="D2077" s="67">
        <v>34.1</v>
      </c>
    </row>
    <row r="2078" spans="2:4" x14ac:dyDescent="0.25">
      <c r="B2078" s="892">
        <v>39428</v>
      </c>
      <c r="C2078" s="67">
        <v>95.620999999999995</v>
      </c>
      <c r="D2078" s="67">
        <v>29.4</v>
      </c>
    </row>
    <row r="2079" spans="2:4" x14ac:dyDescent="0.25">
      <c r="B2079" s="892">
        <v>39429</v>
      </c>
      <c r="C2079" s="67">
        <v>96.989000000000004</v>
      </c>
      <c r="D2079" s="67">
        <v>27</v>
      </c>
    </row>
    <row r="2080" spans="2:4" x14ac:dyDescent="0.25">
      <c r="B2080" s="892">
        <v>39430</v>
      </c>
      <c r="C2080" s="67">
        <v>92.637</v>
      </c>
      <c r="D2080" s="67">
        <v>26.1</v>
      </c>
    </row>
    <row r="2081" spans="2:4" x14ac:dyDescent="0.25">
      <c r="B2081" s="892">
        <v>39433</v>
      </c>
      <c r="C2081" s="67">
        <v>97.024000000000001</v>
      </c>
      <c r="D2081" s="67">
        <v>25.8</v>
      </c>
    </row>
    <row r="2082" spans="2:4" x14ac:dyDescent="0.25">
      <c r="B2082" s="892">
        <v>39434</v>
      </c>
      <c r="C2082" s="67">
        <v>92.866</v>
      </c>
      <c r="D2082" s="67">
        <v>25.3</v>
      </c>
    </row>
    <row r="2083" spans="2:4" x14ac:dyDescent="0.25">
      <c r="B2083" s="892">
        <v>39435</v>
      </c>
      <c r="C2083" s="67">
        <v>92.606999999999999</v>
      </c>
      <c r="D2083" s="67">
        <v>29.5</v>
      </c>
    </row>
    <row r="2084" spans="2:4" x14ac:dyDescent="0.25">
      <c r="B2084" s="892">
        <v>39436</v>
      </c>
      <c r="C2084" s="67">
        <v>95.953000000000003</v>
      </c>
      <c r="D2084" s="67">
        <v>29.9</v>
      </c>
    </row>
    <row r="2085" spans="2:4" x14ac:dyDescent="0.25">
      <c r="B2085" s="892">
        <v>39437</v>
      </c>
      <c r="C2085" s="67">
        <v>97.878</v>
      </c>
      <c r="D2085" s="67">
        <v>33.5</v>
      </c>
    </row>
    <row r="2086" spans="2:4" x14ac:dyDescent="0.25">
      <c r="B2086" s="892">
        <v>39440</v>
      </c>
      <c r="C2086" s="67">
        <v>96.944999999999993</v>
      </c>
      <c r="D2086" s="67">
        <v>33.700000000000003</v>
      </c>
    </row>
    <row r="2087" spans="2:4" x14ac:dyDescent="0.25">
      <c r="B2087" s="892">
        <v>39441</v>
      </c>
      <c r="C2087" s="67">
        <v>96.944999999999993</v>
      </c>
      <c r="D2087" s="67">
        <v>33.799999999999997</v>
      </c>
    </row>
    <row r="2088" spans="2:4" x14ac:dyDescent="0.25">
      <c r="B2088" s="892">
        <v>39442</v>
      </c>
      <c r="C2088" s="67">
        <v>97.674000000000007</v>
      </c>
      <c r="D2088" s="67">
        <v>33.799999999999997</v>
      </c>
    </row>
    <row r="2089" spans="2:4" x14ac:dyDescent="0.25">
      <c r="B2089" s="892">
        <v>39443</v>
      </c>
      <c r="C2089" s="67">
        <v>98.34</v>
      </c>
      <c r="D2089" s="67">
        <v>32.700000000000003</v>
      </c>
    </row>
    <row r="2090" spans="2:4" x14ac:dyDescent="0.25">
      <c r="B2090" s="892">
        <v>39444</v>
      </c>
      <c r="C2090" s="67">
        <v>95.820999999999998</v>
      </c>
      <c r="D2090" s="67">
        <v>33.6</v>
      </c>
    </row>
    <row r="2091" spans="2:4" x14ac:dyDescent="0.25">
      <c r="B2091" s="892">
        <v>39447</v>
      </c>
      <c r="C2091" s="67">
        <v>97.447999999999993</v>
      </c>
      <c r="D2091" s="67">
        <v>34.299999999999997</v>
      </c>
    </row>
    <row r="2092" spans="2:4" x14ac:dyDescent="0.25">
      <c r="B2092" s="892">
        <v>39448</v>
      </c>
      <c r="C2092" s="67">
        <v>97.447999999999993</v>
      </c>
      <c r="D2092" s="67">
        <v>33.799999999999997</v>
      </c>
    </row>
    <row r="2093" spans="2:4" x14ac:dyDescent="0.25">
      <c r="B2093" s="892">
        <v>39449</v>
      </c>
      <c r="C2093" s="67">
        <v>102.801</v>
      </c>
      <c r="D2093" s="67">
        <v>39.1</v>
      </c>
    </row>
    <row r="2094" spans="2:4" x14ac:dyDescent="0.25">
      <c r="B2094" s="892">
        <v>39450</v>
      </c>
      <c r="C2094" s="67">
        <v>108.348</v>
      </c>
      <c r="D2094" s="67">
        <v>41.3</v>
      </c>
    </row>
    <row r="2095" spans="2:4" x14ac:dyDescent="0.25">
      <c r="B2095" s="892">
        <v>39451</v>
      </c>
      <c r="C2095" s="67">
        <v>112.663</v>
      </c>
      <c r="D2095" s="67">
        <v>40.4</v>
      </c>
    </row>
    <row r="2096" spans="2:4" x14ac:dyDescent="0.25">
      <c r="B2096" s="892">
        <v>39454</v>
      </c>
      <c r="C2096" s="67">
        <v>108.367</v>
      </c>
      <c r="D2096" s="67">
        <v>34.5</v>
      </c>
    </row>
    <row r="2097" spans="2:4" x14ac:dyDescent="0.25">
      <c r="B2097" s="892">
        <v>39455</v>
      </c>
      <c r="C2097" s="67">
        <v>109.952</v>
      </c>
      <c r="D2097" s="67">
        <v>32.700000000000003</v>
      </c>
    </row>
    <row r="2098" spans="2:4" x14ac:dyDescent="0.25">
      <c r="B2098" s="892">
        <v>39456</v>
      </c>
      <c r="C2098" s="67">
        <v>110.45099999999999</v>
      </c>
      <c r="D2098" s="67">
        <v>34.799999999999997</v>
      </c>
    </row>
    <row r="2099" spans="2:4" x14ac:dyDescent="0.25">
      <c r="B2099" s="892">
        <v>39457</v>
      </c>
      <c r="C2099" s="67">
        <v>119.65</v>
      </c>
      <c r="D2099" s="67">
        <v>34.200000000000003</v>
      </c>
    </row>
    <row r="2100" spans="2:4" x14ac:dyDescent="0.25">
      <c r="B2100" s="892">
        <v>39458</v>
      </c>
      <c r="C2100" s="67">
        <v>122.91800000000001</v>
      </c>
      <c r="D2100" s="67">
        <v>35.9</v>
      </c>
    </row>
    <row r="2101" spans="2:4" x14ac:dyDescent="0.25">
      <c r="B2101" s="892">
        <v>39461</v>
      </c>
      <c r="C2101" s="67">
        <v>122.372</v>
      </c>
      <c r="D2101" s="67">
        <v>37.200000000000003</v>
      </c>
    </row>
    <row r="2102" spans="2:4" x14ac:dyDescent="0.25">
      <c r="B2102" s="892">
        <v>39462</v>
      </c>
      <c r="C2102" s="67">
        <v>119.25</v>
      </c>
      <c r="D2102" s="67">
        <v>37.299999999999997</v>
      </c>
    </row>
    <row r="2103" spans="2:4" x14ac:dyDescent="0.25">
      <c r="B2103" s="892">
        <v>39463</v>
      </c>
      <c r="C2103" s="67">
        <v>122.553</v>
      </c>
      <c r="D2103" s="67">
        <v>41.8</v>
      </c>
    </row>
    <row r="2104" spans="2:4" x14ac:dyDescent="0.25">
      <c r="B2104" s="892">
        <v>39464</v>
      </c>
      <c r="C2104" s="67">
        <v>121.84399999999999</v>
      </c>
      <c r="D2104" s="67">
        <v>45.7</v>
      </c>
    </row>
    <row r="2105" spans="2:4" x14ac:dyDescent="0.25">
      <c r="B2105" s="892">
        <v>39465</v>
      </c>
      <c r="C2105" s="67">
        <v>128.36199999999999</v>
      </c>
      <c r="D2105" s="67">
        <v>49.8</v>
      </c>
    </row>
    <row r="2106" spans="2:4" x14ac:dyDescent="0.25">
      <c r="B2106" s="892">
        <v>39468</v>
      </c>
      <c r="C2106" s="67">
        <v>128.36199999999999</v>
      </c>
      <c r="D2106" s="67">
        <v>55.9</v>
      </c>
    </row>
    <row r="2107" spans="2:4" x14ac:dyDescent="0.25">
      <c r="B2107" s="892">
        <v>39469</v>
      </c>
      <c r="C2107" s="67">
        <v>143.37899999999999</v>
      </c>
      <c r="D2107" s="67">
        <v>60.6</v>
      </c>
    </row>
    <row r="2108" spans="2:4" x14ac:dyDescent="0.25">
      <c r="B2108" s="892">
        <v>39470</v>
      </c>
      <c r="C2108" s="67">
        <v>145.267</v>
      </c>
      <c r="D2108" s="67">
        <v>65</v>
      </c>
    </row>
    <row r="2109" spans="2:4" x14ac:dyDescent="0.25">
      <c r="B2109" s="892">
        <v>39471</v>
      </c>
      <c r="C2109" s="67">
        <v>139.55699999999999</v>
      </c>
      <c r="D2109" s="67">
        <v>53.6</v>
      </c>
    </row>
    <row r="2110" spans="2:4" x14ac:dyDescent="0.25">
      <c r="B2110" s="892">
        <v>39472</v>
      </c>
      <c r="C2110" s="67">
        <v>137.04900000000001</v>
      </c>
      <c r="D2110" s="67">
        <v>52</v>
      </c>
    </row>
    <row r="2111" spans="2:4" x14ac:dyDescent="0.25">
      <c r="B2111" s="892">
        <v>39475</v>
      </c>
      <c r="C2111" s="67">
        <v>138.90100000000001</v>
      </c>
      <c r="D2111" s="67">
        <v>51.8</v>
      </c>
    </row>
    <row r="2112" spans="2:4" x14ac:dyDescent="0.25">
      <c r="B2112" s="892">
        <v>39476</v>
      </c>
      <c r="C2112" s="67">
        <v>139.428</v>
      </c>
      <c r="D2112" s="67">
        <v>52.2</v>
      </c>
    </row>
    <row r="2113" spans="2:4" x14ac:dyDescent="0.25">
      <c r="B2113" s="892">
        <v>39477</v>
      </c>
      <c r="C2113" s="67">
        <v>150.49299999999999</v>
      </c>
      <c r="D2113" s="67">
        <v>53.8</v>
      </c>
    </row>
    <row r="2114" spans="2:4" x14ac:dyDescent="0.25">
      <c r="B2114" s="892">
        <v>39478</v>
      </c>
      <c r="C2114" s="67">
        <v>150.18899999999999</v>
      </c>
      <c r="D2114" s="67">
        <v>55.7</v>
      </c>
    </row>
    <row r="2115" spans="2:4" x14ac:dyDescent="0.25">
      <c r="B2115" s="892">
        <v>39479</v>
      </c>
      <c r="C2115" s="67">
        <v>152.245</v>
      </c>
      <c r="D2115" s="67">
        <v>54.3</v>
      </c>
    </row>
    <row r="2116" spans="2:4" x14ac:dyDescent="0.25">
      <c r="B2116" s="892">
        <v>39482</v>
      </c>
      <c r="C2116" s="67">
        <v>158.48500000000001</v>
      </c>
      <c r="D2116" s="67">
        <v>54.5</v>
      </c>
    </row>
    <row r="2117" spans="2:4" x14ac:dyDescent="0.25">
      <c r="B2117" s="892">
        <v>39483</v>
      </c>
      <c r="C2117" s="67">
        <v>165.476</v>
      </c>
      <c r="D2117" s="67">
        <v>58.9</v>
      </c>
    </row>
    <row r="2118" spans="2:4" x14ac:dyDescent="0.25">
      <c r="B2118" s="892">
        <v>39484</v>
      </c>
      <c r="C2118" s="67">
        <v>166.48599999999999</v>
      </c>
      <c r="D2118" s="67">
        <v>64.400000000000006</v>
      </c>
    </row>
    <row r="2119" spans="2:4" x14ac:dyDescent="0.25">
      <c r="B2119" s="892">
        <v>39485</v>
      </c>
      <c r="C2119" s="67">
        <v>170.81200000000001</v>
      </c>
      <c r="D2119" s="67">
        <v>75.900000000000006</v>
      </c>
    </row>
    <row r="2120" spans="2:4" x14ac:dyDescent="0.25">
      <c r="B2120" s="892">
        <v>39486</v>
      </c>
      <c r="C2120" s="67">
        <v>171.42500000000001</v>
      </c>
      <c r="D2120" s="67">
        <v>77.5</v>
      </c>
    </row>
    <row r="2121" spans="2:4" x14ac:dyDescent="0.25">
      <c r="B2121" s="892">
        <v>39489</v>
      </c>
      <c r="C2121" s="67">
        <v>170.48599999999999</v>
      </c>
      <c r="D2121" s="67">
        <v>80.099999999999994</v>
      </c>
    </row>
    <row r="2122" spans="2:4" x14ac:dyDescent="0.25">
      <c r="B2122" s="892">
        <v>39490</v>
      </c>
      <c r="C2122" s="67">
        <v>174.31</v>
      </c>
      <c r="D2122" s="67">
        <v>82.2</v>
      </c>
    </row>
    <row r="2123" spans="2:4" x14ac:dyDescent="0.25">
      <c r="B2123" s="892">
        <v>39491</v>
      </c>
      <c r="C2123" s="67">
        <v>181.625</v>
      </c>
      <c r="D2123" s="67">
        <v>83.5</v>
      </c>
    </row>
    <row r="2124" spans="2:4" x14ac:dyDescent="0.25">
      <c r="B2124" s="892">
        <v>39492</v>
      </c>
      <c r="C2124" s="67">
        <v>192.31200000000001</v>
      </c>
      <c r="D2124" s="67">
        <v>82.4</v>
      </c>
    </row>
    <row r="2125" spans="2:4" x14ac:dyDescent="0.25">
      <c r="B2125" s="892">
        <v>39493</v>
      </c>
      <c r="C2125" s="67">
        <v>185.715</v>
      </c>
      <c r="D2125" s="67">
        <v>83.8</v>
      </c>
    </row>
    <row r="2126" spans="2:4" x14ac:dyDescent="0.25">
      <c r="B2126" s="892">
        <v>39496</v>
      </c>
      <c r="C2126" s="67">
        <v>185.715</v>
      </c>
      <c r="D2126" s="67">
        <v>81.8</v>
      </c>
    </row>
    <row r="2127" spans="2:4" x14ac:dyDescent="0.25">
      <c r="B2127" s="892">
        <v>39497</v>
      </c>
      <c r="C2127" s="67">
        <v>182.49299999999999</v>
      </c>
      <c r="D2127" s="67">
        <v>81.599999999999994</v>
      </c>
    </row>
    <row r="2128" spans="2:4" x14ac:dyDescent="0.25">
      <c r="B2128" s="892">
        <v>39498</v>
      </c>
      <c r="C2128" s="67">
        <v>176.11699999999999</v>
      </c>
      <c r="D2128" s="67">
        <v>78.8</v>
      </c>
    </row>
    <row r="2129" spans="2:4" x14ac:dyDescent="0.25">
      <c r="B2129" s="892">
        <v>39499</v>
      </c>
      <c r="C2129" s="67">
        <v>179.637</v>
      </c>
      <c r="D2129" s="67">
        <v>66.7</v>
      </c>
    </row>
    <row r="2130" spans="2:4" x14ac:dyDescent="0.25">
      <c r="B2130" s="892">
        <v>39500</v>
      </c>
      <c r="C2130" s="67">
        <v>178.35400000000001</v>
      </c>
      <c r="D2130" s="67">
        <v>66.7</v>
      </c>
    </row>
    <row r="2131" spans="2:4" x14ac:dyDescent="0.25">
      <c r="B2131" s="892">
        <v>39503</v>
      </c>
      <c r="C2131" s="67">
        <v>178.423</v>
      </c>
      <c r="D2131" s="67">
        <v>69.7</v>
      </c>
    </row>
    <row r="2132" spans="2:4" x14ac:dyDescent="0.25">
      <c r="B2132" s="892">
        <v>39504</v>
      </c>
      <c r="C2132" s="67">
        <v>185.00200000000001</v>
      </c>
      <c r="D2132" s="67">
        <v>68.7</v>
      </c>
    </row>
    <row r="2133" spans="2:4" x14ac:dyDescent="0.25">
      <c r="B2133" s="892">
        <v>39505</v>
      </c>
      <c r="C2133" s="67">
        <v>185.64500000000001</v>
      </c>
      <c r="D2133" s="67">
        <v>72.7</v>
      </c>
    </row>
    <row r="2134" spans="2:4" x14ac:dyDescent="0.25">
      <c r="B2134" s="892">
        <v>39506</v>
      </c>
      <c r="C2134" s="67">
        <v>185.393</v>
      </c>
      <c r="D2134" s="67">
        <v>73.3</v>
      </c>
    </row>
    <row r="2135" spans="2:4" x14ac:dyDescent="0.25">
      <c r="B2135" s="892">
        <v>39507</v>
      </c>
      <c r="C2135" s="67">
        <v>189.578</v>
      </c>
      <c r="D2135" s="67">
        <v>73.099999999999994</v>
      </c>
    </row>
    <row r="2136" spans="2:4" x14ac:dyDescent="0.25">
      <c r="B2136" s="892">
        <v>39510</v>
      </c>
      <c r="C2136" s="67">
        <v>191.435</v>
      </c>
      <c r="D2136" s="67">
        <v>65.599999999999994</v>
      </c>
    </row>
    <row r="2137" spans="2:4" x14ac:dyDescent="0.25">
      <c r="B2137" s="892">
        <v>39511</v>
      </c>
      <c r="C2137" s="67">
        <v>196.31100000000001</v>
      </c>
      <c r="D2137" s="67">
        <v>61.5</v>
      </c>
    </row>
    <row r="2138" spans="2:4" x14ac:dyDescent="0.25">
      <c r="B2138" s="892">
        <v>39512</v>
      </c>
      <c r="C2138" s="67">
        <v>205.46899999999999</v>
      </c>
      <c r="D2138" s="67">
        <v>59.9</v>
      </c>
    </row>
    <row r="2139" spans="2:4" x14ac:dyDescent="0.25">
      <c r="B2139" s="892">
        <v>39513</v>
      </c>
      <c r="C2139" s="67">
        <v>207.57599999999999</v>
      </c>
      <c r="D2139" s="67">
        <v>50.4</v>
      </c>
    </row>
    <row r="2140" spans="2:4" x14ac:dyDescent="0.25">
      <c r="B2140" s="892">
        <v>39514</v>
      </c>
      <c r="C2140" s="67">
        <v>201.196</v>
      </c>
      <c r="D2140" s="67">
        <v>52.1</v>
      </c>
    </row>
    <row r="2141" spans="2:4" x14ac:dyDescent="0.25">
      <c r="B2141" s="892">
        <v>39517</v>
      </c>
      <c r="C2141" s="67">
        <v>196.78700000000001</v>
      </c>
      <c r="D2141" s="67">
        <v>54.6</v>
      </c>
    </row>
    <row r="2142" spans="2:4" x14ac:dyDescent="0.25">
      <c r="B2142" s="892">
        <v>39518</v>
      </c>
      <c r="C2142" s="67">
        <v>185.25800000000001</v>
      </c>
      <c r="D2142" s="67">
        <v>45.7</v>
      </c>
    </row>
    <row r="2143" spans="2:4" x14ac:dyDescent="0.25">
      <c r="B2143" s="892">
        <v>39519</v>
      </c>
      <c r="C2143" s="67">
        <v>185.20599999999999</v>
      </c>
      <c r="D2143" s="67">
        <v>41.8</v>
      </c>
    </row>
    <row r="2144" spans="2:4" x14ac:dyDescent="0.25">
      <c r="B2144" s="892">
        <v>39520</v>
      </c>
      <c r="C2144" s="67">
        <v>189.87100000000001</v>
      </c>
      <c r="D2144" s="67">
        <v>45</v>
      </c>
    </row>
    <row r="2145" spans="2:4" x14ac:dyDescent="0.25">
      <c r="B2145" s="892">
        <v>39521</v>
      </c>
      <c r="C2145" s="67">
        <v>196.126</v>
      </c>
      <c r="D2145" s="67">
        <v>48.6</v>
      </c>
    </row>
    <row r="2146" spans="2:4" x14ac:dyDescent="0.25">
      <c r="B2146" s="892">
        <v>39524</v>
      </c>
      <c r="C2146" s="67">
        <v>196.08199999999999</v>
      </c>
      <c r="D2146" s="67">
        <v>74.5</v>
      </c>
    </row>
    <row r="2147" spans="2:4" x14ac:dyDescent="0.25">
      <c r="B2147" s="892">
        <v>39525</v>
      </c>
      <c r="C2147" s="67">
        <v>187.626</v>
      </c>
      <c r="D2147" s="67">
        <v>64.400000000000006</v>
      </c>
    </row>
    <row r="2148" spans="2:4" x14ac:dyDescent="0.25">
      <c r="B2148" s="892">
        <v>39526</v>
      </c>
      <c r="C2148" s="67">
        <v>187.006</v>
      </c>
      <c r="D2148" s="67">
        <v>53.1</v>
      </c>
    </row>
    <row r="2149" spans="2:4" x14ac:dyDescent="0.25">
      <c r="B2149" s="892">
        <v>39527</v>
      </c>
      <c r="C2149" s="67">
        <v>174.023</v>
      </c>
      <c r="D2149" s="67">
        <v>46.5</v>
      </c>
    </row>
    <row r="2150" spans="2:4" x14ac:dyDescent="0.25">
      <c r="B2150" s="892">
        <v>39528</v>
      </c>
      <c r="C2150" s="67">
        <v>174.023</v>
      </c>
      <c r="D2150" s="67">
        <v>49.2</v>
      </c>
    </row>
    <row r="2151" spans="2:4" x14ac:dyDescent="0.25">
      <c r="B2151" s="892">
        <v>39531</v>
      </c>
      <c r="C2151" s="67">
        <v>174.86</v>
      </c>
      <c r="D2151" s="67">
        <v>49.7</v>
      </c>
    </row>
    <row r="2152" spans="2:4" x14ac:dyDescent="0.25">
      <c r="B2152" s="892">
        <v>39532</v>
      </c>
      <c r="C2152" s="67">
        <v>173.36199999999999</v>
      </c>
      <c r="D2152" s="67">
        <v>41.2</v>
      </c>
    </row>
    <row r="2153" spans="2:4" x14ac:dyDescent="0.25">
      <c r="B2153" s="892">
        <v>39533</v>
      </c>
      <c r="C2153" s="67">
        <v>183.45500000000001</v>
      </c>
      <c r="D2153" s="67">
        <v>41.1</v>
      </c>
    </row>
    <row r="2154" spans="2:4" x14ac:dyDescent="0.25">
      <c r="B2154" s="892">
        <v>39534</v>
      </c>
      <c r="C2154" s="67">
        <v>186.46899999999999</v>
      </c>
      <c r="D2154" s="67">
        <v>50.3</v>
      </c>
    </row>
    <row r="2155" spans="2:4" x14ac:dyDescent="0.25">
      <c r="B2155" s="892">
        <v>39535</v>
      </c>
      <c r="C2155" s="67">
        <v>179.3</v>
      </c>
      <c r="D2155" s="67">
        <v>47.3</v>
      </c>
    </row>
    <row r="2156" spans="2:4" x14ac:dyDescent="0.25">
      <c r="B2156" s="892">
        <v>39538</v>
      </c>
      <c r="C2156" s="67">
        <v>182.11500000000001</v>
      </c>
      <c r="D2156" s="67">
        <v>46.8</v>
      </c>
    </row>
    <row r="2157" spans="2:4" x14ac:dyDescent="0.25">
      <c r="B2157" s="892">
        <v>39539</v>
      </c>
      <c r="C2157" s="67">
        <v>176.31200000000001</v>
      </c>
      <c r="D2157" s="67">
        <v>47.6</v>
      </c>
    </row>
    <row r="2158" spans="2:4" x14ac:dyDescent="0.25">
      <c r="B2158" s="892">
        <v>39540</v>
      </c>
      <c r="C2158" s="67">
        <v>170.16499999999999</v>
      </c>
      <c r="D2158" s="67">
        <v>43.6</v>
      </c>
    </row>
    <row r="2159" spans="2:4" x14ac:dyDescent="0.25">
      <c r="B2159" s="892">
        <v>39541</v>
      </c>
      <c r="C2159" s="67">
        <v>168.352</v>
      </c>
      <c r="D2159" s="67">
        <v>47.9</v>
      </c>
    </row>
    <row r="2160" spans="2:4" x14ac:dyDescent="0.25">
      <c r="B2160" s="892">
        <v>39542</v>
      </c>
      <c r="C2160" s="67">
        <v>164.80799999999999</v>
      </c>
      <c r="D2160" s="67">
        <v>46</v>
      </c>
    </row>
    <row r="2161" spans="2:4" x14ac:dyDescent="0.25">
      <c r="B2161" s="892">
        <v>39545</v>
      </c>
      <c r="C2161" s="67">
        <v>161.96</v>
      </c>
      <c r="D2161" s="67">
        <v>44.5</v>
      </c>
    </row>
    <row r="2162" spans="2:4" x14ac:dyDescent="0.25">
      <c r="B2162" s="892">
        <v>39546</v>
      </c>
      <c r="C2162" s="67">
        <v>168.404</v>
      </c>
      <c r="D2162" s="67">
        <v>47.7</v>
      </c>
    </row>
    <row r="2163" spans="2:4" x14ac:dyDescent="0.25">
      <c r="B2163" s="892">
        <v>39547</v>
      </c>
      <c r="C2163" s="67">
        <v>171.405</v>
      </c>
      <c r="D2163" s="67">
        <v>49.9</v>
      </c>
    </row>
    <row r="2164" spans="2:4" x14ac:dyDescent="0.25">
      <c r="B2164" s="892">
        <v>39548</v>
      </c>
      <c r="C2164" s="67">
        <v>170.089</v>
      </c>
      <c r="D2164" s="67">
        <v>51.6</v>
      </c>
    </row>
    <row r="2165" spans="2:4" x14ac:dyDescent="0.25">
      <c r="B2165" s="892">
        <v>39549</v>
      </c>
      <c r="C2165" s="67">
        <v>172.65</v>
      </c>
      <c r="D2165" s="67">
        <v>50</v>
      </c>
    </row>
    <row r="2166" spans="2:4" x14ac:dyDescent="0.25">
      <c r="B2166" s="892">
        <v>39552</v>
      </c>
      <c r="C2166" s="67">
        <v>175.19499999999999</v>
      </c>
      <c r="D2166" s="67">
        <v>48.7</v>
      </c>
    </row>
    <row r="2167" spans="2:4" x14ac:dyDescent="0.25">
      <c r="B2167" s="892">
        <v>39553</v>
      </c>
      <c r="C2167" s="67">
        <v>173.80199999999999</v>
      </c>
      <c r="D2167" s="67">
        <v>47.2</v>
      </c>
    </row>
    <row r="2168" spans="2:4" x14ac:dyDescent="0.25">
      <c r="B2168" s="892">
        <v>39554</v>
      </c>
      <c r="C2168" s="67">
        <v>172.44300000000001</v>
      </c>
      <c r="D2168" s="67">
        <v>47</v>
      </c>
    </row>
    <row r="2169" spans="2:4" x14ac:dyDescent="0.25">
      <c r="B2169" s="892">
        <v>39555</v>
      </c>
      <c r="C2169" s="67">
        <v>162.602</v>
      </c>
      <c r="D2169" s="67">
        <v>39.1</v>
      </c>
    </row>
    <row r="2170" spans="2:4" x14ac:dyDescent="0.25">
      <c r="B2170" s="892">
        <v>39556</v>
      </c>
      <c r="C2170" s="67">
        <v>157.13399999999999</v>
      </c>
      <c r="D2170" s="67">
        <v>30.1</v>
      </c>
    </row>
    <row r="2171" spans="2:4" x14ac:dyDescent="0.25">
      <c r="B2171" s="892">
        <v>39559</v>
      </c>
      <c r="C2171" s="67">
        <v>155.393</v>
      </c>
      <c r="D2171" s="67">
        <v>31.9</v>
      </c>
    </row>
    <row r="2172" spans="2:4" x14ac:dyDescent="0.25">
      <c r="B2172" s="892">
        <v>39560</v>
      </c>
      <c r="C2172" s="67">
        <v>150.30699999999999</v>
      </c>
      <c r="D2172" s="67">
        <v>24.7</v>
      </c>
    </row>
    <row r="2173" spans="2:4" x14ac:dyDescent="0.25">
      <c r="B2173" s="892">
        <v>39561</v>
      </c>
      <c r="C2173" s="67">
        <v>153.88200000000001</v>
      </c>
      <c r="D2173" s="67">
        <v>28.7</v>
      </c>
    </row>
    <row r="2174" spans="2:4" x14ac:dyDescent="0.25">
      <c r="B2174" s="892">
        <v>39562</v>
      </c>
      <c r="C2174" s="67">
        <v>146.4</v>
      </c>
      <c r="D2174" s="67">
        <v>31.3</v>
      </c>
    </row>
    <row r="2175" spans="2:4" x14ac:dyDescent="0.25">
      <c r="B2175" s="892">
        <v>39563</v>
      </c>
      <c r="C2175" s="67">
        <v>147.31800000000001</v>
      </c>
      <c r="D2175" s="67">
        <v>32.200000000000003</v>
      </c>
    </row>
    <row r="2176" spans="2:4" x14ac:dyDescent="0.25">
      <c r="B2176" s="892">
        <v>39566</v>
      </c>
      <c r="C2176" s="67">
        <v>148.60300000000001</v>
      </c>
      <c r="D2176" s="67">
        <v>36.1</v>
      </c>
    </row>
    <row r="2177" spans="2:4" x14ac:dyDescent="0.25">
      <c r="B2177" s="892">
        <v>39567</v>
      </c>
      <c r="C2177" s="67">
        <v>146.816</v>
      </c>
      <c r="D2177" s="67">
        <v>37.6</v>
      </c>
    </row>
    <row r="2178" spans="2:4" x14ac:dyDescent="0.25">
      <c r="B2178" s="892">
        <v>39568</v>
      </c>
      <c r="C2178" s="67">
        <v>146.96100000000001</v>
      </c>
      <c r="D2178" s="67">
        <v>36.6</v>
      </c>
    </row>
    <row r="2179" spans="2:4" x14ac:dyDescent="0.25">
      <c r="B2179" s="892">
        <v>39569</v>
      </c>
      <c r="C2179" s="67">
        <v>139.642</v>
      </c>
      <c r="D2179" s="67">
        <v>36.1</v>
      </c>
    </row>
    <row r="2180" spans="2:4" x14ac:dyDescent="0.25">
      <c r="B2180" s="892">
        <v>39570</v>
      </c>
      <c r="C2180" s="67">
        <v>140.279</v>
      </c>
      <c r="D2180" s="67">
        <v>37</v>
      </c>
    </row>
    <row r="2181" spans="2:4" x14ac:dyDescent="0.25">
      <c r="B2181" s="892">
        <v>39573</v>
      </c>
      <c r="C2181" s="67">
        <v>144.68799999999999</v>
      </c>
      <c r="D2181" s="67">
        <v>33.5</v>
      </c>
    </row>
    <row r="2182" spans="2:4" x14ac:dyDescent="0.25">
      <c r="B2182" s="892">
        <v>39574</v>
      </c>
      <c r="C2182" s="67">
        <v>153.25800000000001</v>
      </c>
      <c r="D2182" s="67">
        <v>36.6</v>
      </c>
    </row>
    <row r="2183" spans="2:4" x14ac:dyDescent="0.25">
      <c r="B2183" s="892">
        <v>39575</v>
      </c>
      <c r="C2183" s="67">
        <v>154.18600000000001</v>
      </c>
      <c r="D2183" s="67">
        <v>39.5</v>
      </c>
    </row>
    <row r="2184" spans="2:4" x14ac:dyDescent="0.25">
      <c r="B2184" s="892">
        <v>39576</v>
      </c>
      <c r="C2184" s="67">
        <v>155.11699999999999</v>
      </c>
      <c r="D2184" s="67">
        <v>32</v>
      </c>
    </row>
    <row r="2185" spans="2:4" x14ac:dyDescent="0.25">
      <c r="B2185" s="892">
        <v>39577</v>
      </c>
      <c r="C2185" s="67">
        <v>152.489</v>
      </c>
      <c r="D2185" s="67">
        <v>29.6</v>
      </c>
    </row>
    <row r="2186" spans="2:4" x14ac:dyDescent="0.25">
      <c r="B2186" s="892">
        <v>39580</v>
      </c>
      <c r="C2186" s="67">
        <v>148.91800000000001</v>
      </c>
      <c r="D2186" s="67">
        <v>25.3</v>
      </c>
    </row>
    <row r="2187" spans="2:4" x14ac:dyDescent="0.25">
      <c r="B2187" s="892">
        <v>39581</v>
      </c>
      <c r="C2187" s="67">
        <v>144.447</v>
      </c>
      <c r="D2187" s="67">
        <v>28.2</v>
      </c>
    </row>
    <row r="2188" spans="2:4" x14ac:dyDescent="0.25">
      <c r="B2188" s="892">
        <v>39582</v>
      </c>
      <c r="C2188" s="67">
        <v>140.17699999999999</v>
      </c>
      <c r="D2188" s="67">
        <v>25.8</v>
      </c>
    </row>
    <row r="2189" spans="2:4" x14ac:dyDescent="0.25">
      <c r="B2189" s="892">
        <v>39583</v>
      </c>
      <c r="C2189" s="67">
        <v>138.72499999999999</v>
      </c>
      <c r="D2189" s="67">
        <v>23.2</v>
      </c>
    </row>
    <row r="2190" spans="2:4" x14ac:dyDescent="0.25">
      <c r="B2190" s="892">
        <v>39584</v>
      </c>
      <c r="C2190" s="67">
        <v>140.262</v>
      </c>
      <c r="D2190" s="67">
        <v>20</v>
      </c>
    </row>
    <row r="2191" spans="2:4" x14ac:dyDescent="0.25">
      <c r="B2191" s="892">
        <v>39587</v>
      </c>
      <c r="C2191" s="67">
        <v>143.88800000000001</v>
      </c>
      <c r="D2191" s="67">
        <v>20.3</v>
      </c>
    </row>
    <row r="2192" spans="2:4" x14ac:dyDescent="0.25">
      <c r="B2192" s="892">
        <v>39588</v>
      </c>
      <c r="C2192" s="67">
        <v>146.846</v>
      </c>
      <c r="D2192" s="67">
        <v>19.5</v>
      </c>
    </row>
    <row r="2193" spans="2:4" x14ac:dyDescent="0.25">
      <c r="B2193" s="892">
        <v>39589</v>
      </c>
      <c r="C2193" s="67">
        <v>140.61600000000001</v>
      </c>
      <c r="D2193" s="67">
        <v>15</v>
      </c>
    </row>
    <row r="2194" spans="2:4" x14ac:dyDescent="0.25">
      <c r="B2194" s="892">
        <v>39590</v>
      </c>
      <c r="C2194" s="67">
        <v>138.35</v>
      </c>
      <c r="D2194" s="67">
        <v>10.4</v>
      </c>
    </row>
    <row r="2195" spans="2:4" x14ac:dyDescent="0.25">
      <c r="B2195" s="892">
        <v>39591</v>
      </c>
      <c r="C2195" s="67">
        <v>140.922</v>
      </c>
      <c r="D2195" s="67">
        <v>6.1</v>
      </c>
    </row>
    <row r="2196" spans="2:4" x14ac:dyDescent="0.25">
      <c r="B2196" s="892">
        <v>39594</v>
      </c>
      <c r="C2196" s="67">
        <v>140.922</v>
      </c>
      <c r="D2196" s="67">
        <v>7.4</v>
      </c>
    </row>
    <row r="2197" spans="2:4" x14ac:dyDescent="0.25">
      <c r="B2197" s="892">
        <v>39595</v>
      </c>
      <c r="C2197" s="67">
        <v>141.637</v>
      </c>
      <c r="D2197" s="67">
        <v>9.6999999999999993</v>
      </c>
    </row>
    <row r="2198" spans="2:4" x14ac:dyDescent="0.25">
      <c r="B2198" s="892">
        <v>39596</v>
      </c>
      <c r="C2198" s="67">
        <v>135.30000000000001</v>
      </c>
      <c r="D2198" s="67">
        <v>12.5</v>
      </c>
    </row>
    <row r="2199" spans="2:4" x14ac:dyDescent="0.25">
      <c r="B2199" s="892">
        <v>39597</v>
      </c>
      <c r="C2199" s="67">
        <v>139.1</v>
      </c>
      <c r="D2199" s="67">
        <v>9.1</v>
      </c>
    </row>
    <row r="2200" spans="2:4" x14ac:dyDescent="0.25">
      <c r="B2200" s="892">
        <v>39598</v>
      </c>
      <c r="C2200" s="67">
        <v>145.71299999999999</v>
      </c>
      <c r="D2200" s="67">
        <v>8.9</v>
      </c>
    </row>
    <row r="2201" spans="2:4" x14ac:dyDescent="0.25">
      <c r="B2201" s="892">
        <v>39601</v>
      </c>
      <c r="C2201" s="67">
        <v>145.44900000000001</v>
      </c>
      <c r="D2201" s="67">
        <v>7.2</v>
      </c>
    </row>
    <row r="2202" spans="2:4" x14ac:dyDescent="0.25">
      <c r="B2202" s="892">
        <v>39602</v>
      </c>
      <c r="C2202" s="67">
        <v>149.18600000000001</v>
      </c>
      <c r="D2202" s="67">
        <v>6.2</v>
      </c>
    </row>
    <row r="2203" spans="2:4" x14ac:dyDescent="0.25">
      <c r="B2203" s="892">
        <v>39603</v>
      </c>
      <c r="C2203" s="67">
        <v>152.37100000000001</v>
      </c>
      <c r="D2203" s="67">
        <v>4.8</v>
      </c>
    </row>
    <row r="2204" spans="2:4" x14ac:dyDescent="0.25">
      <c r="B2204" s="892">
        <v>39604</v>
      </c>
      <c r="C2204" s="67">
        <v>154.28200000000001</v>
      </c>
      <c r="D2204" s="67">
        <v>-15.586</v>
      </c>
    </row>
    <row r="2205" spans="2:4" x14ac:dyDescent="0.25">
      <c r="B2205" s="892">
        <v>39605</v>
      </c>
      <c r="C2205" s="67">
        <v>153.45500000000001</v>
      </c>
      <c r="D2205" s="67">
        <v>-21.443000000000001</v>
      </c>
    </row>
    <row r="2206" spans="2:4" x14ac:dyDescent="0.25">
      <c r="B2206" s="892">
        <v>39608</v>
      </c>
      <c r="C2206" s="67">
        <v>128.68700000000001</v>
      </c>
      <c r="D2206" s="67">
        <v>-19.751000000000001</v>
      </c>
    </row>
    <row r="2207" spans="2:4" x14ac:dyDescent="0.25">
      <c r="B2207" s="892">
        <v>39609</v>
      </c>
      <c r="C2207" s="67">
        <v>118.488</v>
      </c>
      <c r="D2207" s="67">
        <v>-13.818</v>
      </c>
    </row>
    <row r="2208" spans="2:4" x14ac:dyDescent="0.25">
      <c r="B2208" s="892">
        <v>39610</v>
      </c>
      <c r="C2208" s="67">
        <v>126.425</v>
      </c>
      <c r="D2208" s="67">
        <v>-7.8890000000000002</v>
      </c>
    </row>
    <row r="2209" spans="2:4" x14ac:dyDescent="0.25">
      <c r="B2209" s="892">
        <v>39611</v>
      </c>
      <c r="C2209" s="67">
        <v>116.91800000000001</v>
      </c>
      <c r="D2209" s="67">
        <v>4.9630000000000001</v>
      </c>
    </row>
    <row r="2210" spans="2:4" x14ac:dyDescent="0.25">
      <c r="B2210" s="892">
        <v>39612</v>
      </c>
      <c r="C2210" s="67">
        <v>123.321</v>
      </c>
      <c r="D2210" s="67">
        <v>1.9530000000000001</v>
      </c>
    </row>
    <row r="2211" spans="2:4" x14ac:dyDescent="0.25">
      <c r="B2211" s="892">
        <v>39615</v>
      </c>
      <c r="C2211" s="67">
        <v>123.511</v>
      </c>
      <c r="D2211" s="67">
        <v>-6.8470000000000004</v>
      </c>
    </row>
    <row r="2212" spans="2:4" x14ac:dyDescent="0.25">
      <c r="B2212" s="892">
        <v>39616</v>
      </c>
      <c r="C2212" s="67">
        <v>129.065</v>
      </c>
      <c r="D2212" s="67">
        <v>-4.101</v>
      </c>
    </row>
    <row r="2213" spans="2:4" x14ac:dyDescent="0.25">
      <c r="B2213" s="892">
        <v>39617</v>
      </c>
      <c r="C2213" s="67">
        <v>128.85599999999999</v>
      </c>
      <c r="D2213" s="67">
        <v>-1.9450000000000001</v>
      </c>
    </row>
    <row r="2214" spans="2:4" x14ac:dyDescent="0.25">
      <c r="B2214" s="892">
        <v>39618</v>
      </c>
      <c r="C2214" s="67">
        <v>127.166</v>
      </c>
      <c r="D2214" s="67">
        <v>-1.831</v>
      </c>
    </row>
    <row r="2215" spans="2:4" x14ac:dyDescent="0.25">
      <c r="B2215" s="892">
        <v>39619</v>
      </c>
      <c r="C2215" s="67">
        <v>127.545</v>
      </c>
      <c r="D2215" s="67">
        <v>2.254</v>
      </c>
    </row>
    <row r="2216" spans="2:4" x14ac:dyDescent="0.25">
      <c r="B2216" s="892">
        <v>39622</v>
      </c>
      <c r="C2216" s="67">
        <v>122.32</v>
      </c>
      <c r="D2216" s="67">
        <v>3.4529999999999998</v>
      </c>
    </row>
    <row r="2217" spans="2:4" x14ac:dyDescent="0.25">
      <c r="B2217" s="892">
        <v>39623</v>
      </c>
      <c r="C2217" s="67">
        <v>124.619</v>
      </c>
      <c r="D2217" s="67">
        <v>6.3</v>
      </c>
    </row>
    <row r="2218" spans="2:4" x14ac:dyDescent="0.25">
      <c r="B2218" s="892">
        <v>39624</v>
      </c>
      <c r="C2218" s="67">
        <v>133.15199999999999</v>
      </c>
      <c r="D2218" s="67">
        <v>4.585</v>
      </c>
    </row>
    <row r="2219" spans="2:4" x14ac:dyDescent="0.25">
      <c r="B2219" s="892">
        <v>39625</v>
      </c>
      <c r="C2219" s="67">
        <v>141.524</v>
      </c>
      <c r="D2219" s="67">
        <v>5.444</v>
      </c>
    </row>
    <row r="2220" spans="2:4" x14ac:dyDescent="0.25">
      <c r="B2220" s="892">
        <v>39626</v>
      </c>
      <c r="C2220" s="67">
        <v>137.31</v>
      </c>
      <c r="D2220" s="67">
        <v>7.92</v>
      </c>
    </row>
    <row r="2221" spans="2:4" x14ac:dyDescent="0.25">
      <c r="B2221" s="892">
        <v>39629</v>
      </c>
      <c r="C2221" s="67">
        <v>135.25700000000001</v>
      </c>
      <c r="D2221" s="67">
        <v>2.379</v>
      </c>
    </row>
    <row r="2222" spans="2:4" x14ac:dyDescent="0.25">
      <c r="B2222" s="892">
        <v>39630</v>
      </c>
      <c r="C2222" s="67">
        <v>135.26599999999999</v>
      </c>
      <c r="D2222" s="67">
        <v>3.3479999999999999</v>
      </c>
    </row>
    <row r="2223" spans="2:4" x14ac:dyDescent="0.25">
      <c r="B2223" s="892">
        <v>39631</v>
      </c>
      <c r="C2223" s="67">
        <v>137.91300000000001</v>
      </c>
      <c r="D2223" s="67">
        <v>1.9670000000000001</v>
      </c>
    </row>
    <row r="2224" spans="2:4" x14ac:dyDescent="0.25">
      <c r="B2224" s="892">
        <v>39632</v>
      </c>
      <c r="C2224" s="67">
        <v>144.47900000000001</v>
      </c>
      <c r="D2224" s="67">
        <v>11.098000000000001</v>
      </c>
    </row>
    <row r="2225" spans="2:4" x14ac:dyDescent="0.25">
      <c r="B2225" s="892">
        <v>39633</v>
      </c>
      <c r="C2225" s="67">
        <v>144.47900000000001</v>
      </c>
      <c r="D2225" s="67">
        <v>8.9789999999999992</v>
      </c>
    </row>
    <row r="2226" spans="2:4" x14ac:dyDescent="0.25">
      <c r="B2226" s="892">
        <v>39636</v>
      </c>
      <c r="C2226" s="67">
        <v>146.80500000000001</v>
      </c>
      <c r="D2226" s="67">
        <v>5.8280000000000003</v>
      </c>
    </row>
    <row r="2227" spans="2:4" x14ac:dyDescent="0.25">
      <c r="B2227" s="892">
        <v>39637</v>
      </c>
      <c r="C2227" s="67">
        <v>140.78399999999999</v>
      </c>
      <c r="D2227" s="67">
        <v>1.671</v>
      </c>
    </row>
    <row r="2228" spans="2:4" x14ac:dyDescent="0.25">
      <c r="B2228" s="892">
        <v>39638</v>
      </c>
      <c r="C2228" s="67">
        <v>142.506</v>
      </c>
      <c r="D2228" s="67">
        <v>-0.60299999999999998</v>
      </c>
    </row>
    <row r="2229" spans="2:4" x14ac:dyDescent="0.25">
      <c r="B2229" s="892">
        <v>39639</v>
      </c>
      <c r="C2229" s="67">
        <v>139.43</v>
      </c>
      <c r="D2229" s="67">
        <v>0.16500000000000001</v>
      </c>
    </row>
    <row r="2230" spans="2:4" x14ac:dyDescent="0.25">
      <c r="B2230" s="892">
        <v>39640</v>
      </c>
      <c r="C2230" s="67">
        <v>136.13</v>
      </c>
      <c r="D2230" s="67">
        <v>1.4550000000000001</v>
      </c>
    </row>
    <row r="2231" spans="2:4" x14ac:dyDescent="0.25">
      <c r="B2231" s="892">
        <v>39643</v>
      </c>
      <c r="C2231" s="67">
        <v>140.22</v>
      </c>
      <c r="D2231" s="67">
        <v>0.63</v>
      </c>
    </row>
    <row r="2232" spans="2:4" x14ac:dyDescent="0.25">
      <c r="B2232" s="892">
        <v>39644</v>
      </c>
      <c r="C2232" s="67">
        <v>144.965</v>
      </c>
      <c r="D2232" s="67">
        <v>7.6589999999999998</v>
      </c>
    </row>
    <row r="2233" spans="2:4" x14ac:dyDescent="0.25">
      <c r="B2233" s="892">
        <v>39645</v>
      </c>
      <c r="C2233" s="67">
        <v>151.161</v>
      </c>
      <c r="D2233" s="67">
        <v>6.01</v>
      </c>
    </row>
    <row r="2234" spans="2:4" x14ac:dyDescent="0.25">
      <c r="B2234" s="892">
        <v>39646</v>
      </c>
      <c r="C2234" s="67">
        <v>150.392</v>
      </c>
      <c r="D2234" s="67">
        <v>6.3360000000000003</v>
      </c>
    </row>
    <row r="2235" spans="2:4" x14ac:dyDescent="0.25">
      <c r="B2235" s="892">
        <v>39647</v>
      </c>
      <c r="C2235" s="67">
        <v>144.43799999999999</v>
      </c>
      <c r="D2235" s="67">
        <v>3.1040000000000001</v>
      </c>
    </row>
    <row r="2236" spans="2:4" x14ac:dyDescent="0.25">
      <c r="B2236" s="892">
        <v>39650</v>
      </c>
      <c r="C2236" s="67">
        <v>144.54900000000001</v>
      </c>
      <c r="D2236" s="67">
        <v>0.96699999999999997</v>
      </c>
    </row>
    <row r="2237" spans="2:4" x14ac:dyDescent="0.25">
      <c r="B2237" s="892">
        <v>39651</v>
      </c>
      <c r="C2237" s="67">
        <v>138.148</v>
      </c>
      <c r="D2237" s="67">
        <v>4.7610000000000001</v>
      </c>
    </row>
    <row r="2238" spans="2:4" x14ac:dyDescent="0.25">
      <c r="B2238" s="892">
        <v>39652</v>
      </c>
      <c r="C2238" s="67">
        <v>137.96799999999999</v>
      </c>
      <c r="D2238" s="67">
        <v>8.0050000000000008</v>
      </c>
    </row>
    <row r="2239" spans="2:4" x14ac:dyDescent="0.25">
      <c r="B2239" s="892">
        <v>39653</v>
      </c>
      <c r="C2239" s="67">
        <v>144.536</v>
      </c>
      <c r="D2239" s="67">
        <v>13.754</v>
      </c>
    </row>
    <row r="2240" spans="2:4" x14ac:dyDescent="0.25">
      <c r="B2240" s="892">
        <v>39654</v>
      </c>
      <c r="C2240" s="67">
        <v>144.09700000000001</v>
      </c>
      <c r="D2240" s="67">
        <v>18.414999999999999</v>
      </c>
    </row>
    <row r="2241" spans="2:4" x14ac:dyDescent="0.25">
      <c r="B2241" s="892">
        <v>39657</v>
      </c>
      <c r="C2241" s="67">
        <v>142.61600000000001</v>
      </c>
      <c r="D2241" s="67">
        <v>16.852</v>
      </c>
    </row>
    <row r="2242" spans="2:4" x14ac:dyDescent="0.25">
      <c r="B2242" s="892">
        <v>39658</v>
      </c>
      <c r="C2242" s="67">
        <v>141.607</v>
      </c>
      <c r="D2242" s="67">
        <v>13.31</v>
      </c>
    </row>
    <row r="2243" spans="2:4" x14ac:dyDescent="0.25">
      <c r="B2243" s="892">
        <v>39659</v>
      </c>
      <c r="C2243" s="67">
        <v>141.39400000000001</v>
      </c>
      <c r="D2243" s="67">
        <v>10.035</v>
      </c>
    </row>
    <row r="2244" spans="2:4" x14ac:dyDescent="0.25">
      <c r="B2244" s="892">
        <v>39660</v>
      </c>
      <c r="C2244" s="67">
        <v>143.624</v>
      </c>
      <c r="D2244" s="67">
        <v>9.5459999999999994</v>
      </c>
    </row>
    <row r="2245" spans="2:4" x14ac:dyDescent="0.25">
      <c r="B2245" s="892">
        <v>39661</v>
      </c>
      <c r="C2245" s="67">
        <v>144.03899999999999</v>
      </c>
      <c r="D2245" s="67">
        <v>8.5549999999999997</v>
      </c>
    </row>
    <row r="2246" spans="2:4" x14ac:dyDescent="0.25">
      <c r="B2246" s="892">
        <v>39664</v>
      </c>
      <c r="C2246" s="67">
        <v>143.25399999999999</v>
      </c>
      <c r="D2246" s="67">
        <v>8.2379999999999995</v>
      </c>
    </row>
    <row r="2247" spans="2:4" x14ac:dyDescent="0.25">
      <c r="B2247" s="892">
        <v>39665</v>
      </c>
      <c r="C2247" s="67">
        <v>146.83799999999999</v>
      </c>
      <c r="D2247" s="67">
        <v>6.0449999999999999</v>
      </c>
    </row>
    <row r="2248" spans="2:4" x14ac:dyDescent="0.25">
      <c r="B2248" s="892">
        <v>39666</v>
      </c>
      <c r="C2248" s="67">
        <v>147.42099999999999</v>
      </c>
      <c r="D2248" s="67">
        <v>9.7040000000000006</v>
      </c>
    </row>
    <row r="2249" spans="2:4" x14ac:dyDescent="0.25">
      <c r="B2249" s="892">
        <v>39667</v>
      </c>
      <c r="C2249" s="67">
        <v>147.93299999999999</v>
      </c>
      <c r="D2249" s="67">
        <v>17.198</v>
      </c>
    </row>
    <row r="2250" spans="2:4" x14ac:dyDescent="0.25">
      <c r="B2250" s="892">
        <v>39668</v>
      </c>
      <c r="C2250" s="67">
        <v>141.56299999999999</v>
      </c>
      <c r="D2250" s="67">
        <v>20.532</v>
      </c>
    </row>
    <row r="2251" spans="2:4" x14ac:dyDescent="0.25">
      <c r="B2251" s="892">
        <v>39671</v>
      </c>
      <c r="C2251" s="67">
        <v>145.12799999999999</v>
      </c>
      <c r="D2251" s="67">
        <v>17.170999999999999</v>
      </c>
    </row>
    <row r="2252" spans="2:4" x14ac:dyDescent="0.25">
      <c r="B2252" s="892">
        <v>39672</v>
      </c>
      <c r="C2252" s="67">
        <v>147.62299999999999</v>
      </c>
      <c r="D2252" s="67">
        <v>18.404</v>
      </c>
    </row>
    <row r="2253" spans="2:4" x14ac:dyDescent="0.25">
      <c r="B2253" s="892">
        <v>39673</v>
      </c>
      <c r="C2253" s="67">
        <v>145.941</v>
      </c>
      <c r="D2253" s="67">
        <v>19.43</v>
      </c>
    </row>
    <row r="2254" spans="2:4" x14ac:dyDescent="0.25">
      <c r="B2254" s="892">
        <v>39674</v>
      </c>
      <c r="C2254" s="67">
        <v>145.92599999999999</v>
      </c>
      <c r="D2254" s="67">
        <v>17.913</v>
      </c>
    </row>
    <row r="2255" spans="2:4" x14ac:dyDescent="0.25">
      <c r="B2255" s="892">
        <v>39675</v>
      </c>
      <c r="C2255" s="67">
        <v>145.46100000000001</v>
      </c>
      <c r="D2255" s="67">
        <v>16.437000000000001</v>
      </c>
    </row>
    <row r="2256" spans="2:4" x14ac:dyDescent="0.25">
      <c r="B2256" s="892">
        <v>39678</v>
      </c>
      <c r="C2256" s="67">
        <v>148.01499999999999</v>
      </c>
      <c r="D2256" s="67">
        <v>16.058</v>
      </c>
    </row>
    <row r="2257" spans="2:4" x14ac:dyDescent="0.25">
      <c r="B2257" s="892">
        <v>39679</v>
      </c>
      <c r="C2257" s="67">
        <v>153.53399999999999</v>
      </c>
      <c r="D2257" s="67">
        <v>19.045000000000002</v>
      </c>
    </row>
    <row r="2258" spans="2:4" x14ac:dyDescent="0.25">
      <c r="B2258" s="892">
        <v>39680</v>
      </c>
      <c r="C2258" s="67">
        <v>155.327</v>
      </c>
      <c r="D2258" s="67">
        <v>12.98</v>
      </c>
    </row>
    <row r="2259" spans="2:4" x14ac:dyDescent="0.25">
      <c r="B2259" s="892">
        <v>39681</v>
      </c>
      <c r="C2259" s="67">
        <v>152.078</v>
      </c>
      <c r="D2259" s="67">
        <v>9.4779999999999998</v>
      </c>
    </row>
    <row r="2260" spans="2:4" x14ac:dyDescent="0.25">
      <c r="B2260" s="892">
        <v>39682</v>
      </c>
      <c r="C2260" s="67">
        <v>146.62100000000001</v>
      </c>
      <c r="D2260" s="67">
        <v>8.6359999999999992</v>
      </c>
    </row>
    <row r="2261" spans="2:4" x14ac:dyDescent="0.25">
      <c r="B2261" s="892">
        <v>39685</v>
      </c>
      <c r="C2261" s="67">
        <v>146.18199999999999</v>
      </c>
      <c r="D2261" s="67">
        <v>8.3019999999999996</v>
      </c>
    </row>
    <row r="2262" spans="2:4" x14ac:dyDescent="0.25">
      <c r="B2262" s="892">
        <v>39686</v>
      </c>
      <c r="C2262" s="67">
        <v>144.46799999999999</v>
      </c>
      <c r="D2262" s="67">
        <v>12.542</v>
      </c>
    </row>
    <row r="2263" spans="2:4" x14ac:dyDescent="0.25">
      <c r="B2263" s="892">
        <v>39687</v>
      </c>
      <c r="C2263" s="67">
        <v>148.09800000000001</v>
      </c>
      <c r="D2263" s="67">
        <v>8.6669999999999998</v>
      </c>
    </row>
    <row r="2264" spans="2:4" x14ac:dyDescent="0.25">
      <c r="B2264" s="892">
        <v>39688</v>
      </c>
      <c r="C2264" s="67">
        <v>146.10400000000001</v>
      </c>
      <c r="D2264" s="67">
        <v>2.702</v>
      </c>
    </row>
    <row r="2265" spans="2:4" x14ac:dyDescent="0.25">
      <c r="B2265" s="892">
        <v>39689</v>
      </c>
      <c r="C2265" s="67">
        <v>149.07400000000001</v>
      </c>
      <c r="D2265" s="67">
        <v>6.5430000000000001</v>
      </c>
    </row>
    <row r="2266" spans="2:4" x14ac:dyDescent="0.25">
      <c r="B2266" s="892">
        <v>39692</v>
      </c>
      <c r="C2266" s="67">
        <v>149.07400000000001</v>
      </c>
      <c r="D2266" s="67">
        <v>9.6809999999999992</v>
      </c>
    </row>
    <row r="2267" spans="2:4" x14ac:dyDescent="0.25">
      <c r="B2267" s="892">
        <v>39693</v>
      </c>
      <c r="C2267" s="67">
        <v>147.654</v>
      </c>
      <c r="D2267" s="67">
        <v>5.0570000000000004</v>
      </c>
    </row>
    <row r="2268" spans="2:4" x14ac:dyDescent="0.25">
      <c r="B2268" s="892">
        <v>39694</v>
      </c>
      <c r="C2268" s="67">
        <v>144.30199999999999</v>
      </c>
      <c r="D2268" s="67">
        <v>2.0470000000000002</v>
      </c>
    </row>
    <row r="2269" spans="2:4" x14ac:dyDescent="0.25">
      <c r="B2269" s="892">
        <v>39695</v>
      </c>
      <c r="C2269" s="67">
        <v>144.70599999999999</v>
      </c>
      <c r="D2269" s="67">
        <v>1.206</v>
      </c>
    </row>
    <row r="2270" spans="2:4" x14ac:dyDescent="0.25">
      <c r="B2270" s="892">
        <v>39696</v>
      </c>
      <c r="C2270" s="67">
        <v>139.745</v>
      </c>
      <c r="D2270" s="67">
        <v>3.351</v>
      </c>
    </row>
    <row r="2271" spans="2:4" x14ac:dyDescent="0.25">
      <c r="B2271" s="892">
        <v>39699</v>
      </c>
      <c r="C2271" s="67">
        <v>136.46100000000001</v>
      </c>
      <c r="D2271" s="67">
        <v>2.8239999999999998</v>
      </c>
    </row>
    <row r="2272" spans="2:4" x14ac:dyDescent="0.25">
      <c r="B2272" s="892">
        <v>39700</v>
      </c>
      <c r="C2272" s="67">
        <v>140.261</v>
      </c>
      <c r="D2272" s="67">
        <v>3.7120000000000002</v>
      </c>
    </row>
    <row r="2273" spans="2:4" x14ac:dyDescent="0.25">
      <c r="B2273" s="892">
        <v>39701</v>
      </c>
      <c r="C2273" s="67">
        <v>142.691</v>
      </c>
      <c r="D2273" s="67">
        <v>4.7759999999999998</v>
      </c>
    </row>
    <row r="2274" spans="2:4" x14ac:dyDescent="0.25">
      <c r="B2274" s="892">
        <v>39702</v>
      </c>
      <c r="C2274" s="67">
        <v>141.90600000000001</v>
      </c>
      <c r="D2274" s="67">
        <v>7.9829999999999997</v>
      </c>
    </row>
    <row r="2275" spans="2:4" x14ac:dyDescent="0.25">
      <c r="B2275" s="892">
        <v>39703</v>
      </c>
      <c r="C2275" s="67">
        <v>150.88200000000001</v>
      </c>
      <c r="D2275" s="67">
        <v>22.193000000000001</v>
      </c>
    </row>
    <row r="2276" spans="2:4" x14ac:dyDescent="0.25">
      <c r="B2276" s="892">
        <v>39706</v>
      </c>
      <c r="C2276" s="67">
        <v>167.89699999999999</v>
      </c>
      <c r="D2276" s="67">
        <v>32.795999999999999</v>
      </c>
    </row>
    <row r="2277" spans="2:4" x14ac:dyDescent="0.25">
      <c r="B2277" s="892">
        <v>39707</v>
      </c>
      <c r="C2277" s="67">
        <v>163.32300000000001</v>
      </c>
      <c r="D2277" s="67">
        <v>32.162999999999997</v>
      </c>
    </row>
    <row r="2278" spans="2:4" x14ac:dyDescent="0.25">
      <c r="B2278" s="892">
        <v>39708</v>
      </c>
      <c r="C2278" s="67">
        <v>177.83</v>
      </c>
      <c r="D2278" s="67">
        <v>38.24</v>
      </c>
    </row>
    <row r="2279" spans="2:4" x14ac:dyDescent="0.25">
      <c r="B2279" s="892">
        <v>39709</v>
      </c>
      <c r="C2279" s="67">
        <v>185.06399999999999</v>
      </c>
      <c r="D2279" s="67">
        <v>36.353999999999999</v>
      </c>
    </row>
    <row r="2280" spans="2:4" x14ac:dyDescent="0.25">
      <c r="B2280" s="892">
        <v>39710</v>
      </c>
      <c r="C2280" s="67">
        <v>163.83000000000001</v>
      </c>
      <c r="D2280" s="67">
        <v>20.466999999999999</v>
      </c>
    </row>
    <row r="2281" spans="2:4" x14ac:dyDescent="0.25">
      <c r="B2281" s="892">
        <v>39713</v>
      </c>
      <c r="C2281" s="67">
        <v>170.44800000000001</v>
      </c>
      <c r="D2281" s="67">
        <v>23.257999999999999</v>
      </c>
    </row>
    <row r="2282" spans="2:4" x14ac:dyDescent="0.25">
      <c r="B2282" s="892">
        <v>39714</v>
      </c>
      <c r="C2282" s="67">
        <v>173.215</v>
      </c>
      <c r="D2282" s="67">
        <v>33.984999999999999</v>
      </c>
    </row>
    <row r="2283" spans="2:4" x14ac:dyDescent="0.25">
      <c r="B2283" s="892">
        <v>39715</v>
      </c>
      <c r="C2283" s="67">
        <v>184.93899999999999</v>
      </c>
      <c r="D2283" s="67">
        <v>40.177999999999997</v>
      </c>
    </row>
    <row r="2284" spans="2:4" x14ac:dyDescent="0.25">
      <c r="B2284" s="892">
        <v>39716</v>
      </c>
      <c r="C2284" s="67">
        <v>175.876</v>
      </c>
      <c r="D2284" s="67">
        <v>38.432000000000002</v>
      </c>
    </row>
    <row r="2285" spans="2:4" x14ac:dyDescent="0.25">
      <c r="B2285" s="892">
        <v>39717</v>
      </c>
      <c r="C2285" s="67">
        <v>181.691</v>
      </c>
      <c r="D2285" s="67">
        <v>50.198999999999998</v>
      </c>
    </row>
    <row r="2286" spans="2:4" x14ac:dyDescent="0.25">
      <c r="B2286" s="892">
        <v>39720</v>
      </c>
      <c r="C2286" s="67">
        <v>191.35599999999999</v>
      </c>
      <c r="D2286" s="67">
        <v>53.615000000000002</v>
      </c>
    </row>
    <row r="2287" spans="2:4" x14ac:dyDescent="0.25">
      <c r="B2287" s="892">
        <v>39721</v>
      </c>
      <c r="C2287" s="67">
        <v>186.041</v>
      </c>
      <c r="D2287" s="67">
        <v>53.896999999999998</v>
      </c>
    </row>
    <row r="2288" spans="2:4" x14ac:dyDescent="0.25">
      <c r="B2288" s="892">
        <v>39722</v>
      </c>
      <c r="C2288" s="67">
        <v>191.55799999999999</v>
      </c>
      <c r="D2288" s="67">
        <v>57.31</v>
      </c>
    </row>
    <row r="2289" spans="2:4" x14ac:dyDescent="0.25">
      <c r="B2289" s="892">
        <v>39723</v>
      </c>
      <c r="C2289" s="67">
        <v>201.21899999999999</v>
      </c>
      <c r="D2289" s="67">
        <v>63.555999999999997</v>
      </c>
    </row>
    <row r="2290" spans="2:4" x14ac:dyDescent="0.25">
      <c r="B2290" s="892">
        <v>39724</v>
      </c>
      <c r="C2290" s="67">
        <v>201.87</v>
      </c>
      <c r="D2290" s="67">
        <v>63.988</v>
      </c>
    </row>
    <row r="2291" spans="2:4" x14ac:dyDescent="0.25">
      <c r="B2291" s="892">
        <v>39727</v>
      </c>
      <c r="C2291" s="67">
        <v>202.411</v>
      </c>
      <c r="D2291" s="67">
        <v>69.218000000000004</v>
      </c>
    </row>
    <row r="2292" spans="2:4" x14ac:dyDescent="0.25">
      <c r="B2292" s="892">
        <v>39728</v>
      </c>
      <c r="C2292" s="67">
        <v>205.05</v>
      </c>
      <c r="D2292" s="67">
        <v>58.122</v>
      </c>
    </row>
    <row r="2293" spans="2:4" x14ac:dyDescent="0.25">
      <c r="B2293" s="892">
        <v>39729</v>
      </c>
      <c r="C2293" s="67">
        <v>208.51400000000001</v>
      </c>
      <c r="D2293" s="67">
        <v>76.650000000000006</v>
      </c>
    </row>
    <row r="2294" spans="2:4" x14ac:dyDescent="0.25">
      <c r="B2294" s="892">
        <v>39730</v>
      </c>
      <c r="C2294" s="67">
        <v>224.55</v>
      </c>
      <c r="D2294" s="67">
        <v>80.100999999999999</v>
      </c>
    </row>
    <row r="2295" spans="2:4" x14ac:dyDescent="0.25">
      <c r="B2295" s="892">
        <v>39731</v>
      </c>
      <c r="C2295" s="67">
        <v>225.935</v>
      </c>
      <c r="D2295" s="67">
        <v>95.738</v>
      </c>
    </row>
    <row r="2296" spans="2:4" x14ac:dyDescent="0.25">
      <c r="B2296" s="892">
        <v>39734</v>
      </c>
      <c r="C2296" s="67">
        <v>225.935</v>
      </c>
      <c r="D2296" s="67">
        <v>92.241</v>
      </c>
    </row>
    <row r="2297" spans="2:4" x14ac:dyDescent="0.25">
      <c r="B2297" s="892">
        <v>39735</v>
      </c>
      <c r="C2297" s="67">
        <v>225.78100000000001</v>
      </c>
      <c r="D2297" s="67">
        <v>92.015000000000001</v>
      </c>
    </row>
    <row r="2298" spans="2:4" x14ac:dyDescent="0.25">
      <c r="B2298" s="892">
        <v>39736</v>
      </c>
      <c r="C2298" s="67">
        <v>238.68899999999999</v>
      </c>
      <c r="D2298" s="67">
        <v>99.513000000000005</v>
      </c>
    </row>
    <row r="2299" spans="2:4" x14ac:dyDescent="0.25">
      <c r="B2299" s="892">
        <v>39737</v>
      </c>
      <c r="C2299" s="67">
        <v>234.03299999999999</v>
      </c>
      <c r="D2299" s="67">
        <v>116.83799999999999</v>
      </c>
    </row>
    <row r="2300" spans="2:4" x14ac:dyDescent="0.25">
      <c r="B2300" s="892">
        <v>39738</v>
      </c>
      <c r="C2300" s="67">
        <v>231.09100000000001</v>
      </c>
      <c r="D2300" s="67">
        <v>106.123</v>
      </c>
    </row>
    <row r="2301" spans="2:4" x14ac:dyDescent="0.25">
      <c r="B2301" s="892">
        <v>39741</v>
      </c>
      <c r="C2301" s="67">
        <v>214.25</v>
      </c>
      <c r="D2301" s="67">
        <v>107.16800000000001</v>
      </c>
    </row>
    <row r="2302" spans="2:4" x14ac:dyDescent="0.25">
      <c r="B2302" s="892">
        <v>39742</v>
      </c>
      <c r="C2302" s="67">
        <v>212.202</v>
      </c>
      <c r="D2302" s="67">
        <v>104.471</v>
      </c>
    </row>
    <row r="2303" spans="2:4" x14ac:dyDescent="0.25">
      <c r="B2303" s="892">
        <v>39743</v>
      </c>
      <c r="C2303" s="67">
        <v>209.21100000000001</v>
      </c>
      <c r="D2303" s="67">
        <v>100.03400000000001</v>
      </c>
    </row>
    <row r="2304" spans="2:4" x14ac:dyDescent="0.25">
      <c r="B2304" s="892">
        <v>39744</v>
      </c>
      <c r="C2304" s="67">
        <v>206.62100000000001</v>
      </c>
      <c r="D2304" s="67">
        <v>100.22799999999999</v>
      </c>
    </row>
    <row r="2305" spans="2:4" x14ac:dyDescent="0.25">
      <c r="B2305" s="892">
        <v>39745</v>
      </c>
      <c r="C2305" s="67">
        <v>217.113</v>
      </c>
      <c r="D2305" s="67">
        <v>108.428</v>
      </c>
    </row>
    <row r="2306" spans="2:4" x14ac:dyDescent="0.25">
      <c r="B2306" s="892">
        <v>39748</v>
      </c>
      <c r="C2306" s="67">
        <v>214.483</v>
      </c>
      <c r="D2306" s="67">
        <v>116.179</v>
      </c>
    </row>
    <row r="2307" spans="2:4" x14ac:dyDescent="0.25">
      <c r="B2307" s="892">
        <v>39749</v>
      </c>
      <c r="C2307" s="67">
        <v>226.49</v>
      </c>
      <c r="D2307" s="67">
        <v>120.373</v>
      </c>
    </row>
    <row r="2308" spans="2:4" x14ac:dyDescent="0.25">
      <c r="B2308" s="892">
        <v>39750</v>
      </c>
      <c r="C2308" s="67">
        <v>232.071</v>
      </c>
      <c r="D2308" s="67">
        <v>126.155</v>
      </c>
    </row>
    <row r="2309" spans="2:4" x14ac:dyDescent="0.25">
      <c r="B2309" s="892">
        <v>39751</v>
      </c>
      <c r="C2309" s="67">
        <v>239.869</v>
      </c>
      <c r="D2309" s="67">
        <v>129.648</v>
      </c>
    </row>
    <row r="2310" spans="2:4" x14ac:dyDescent="0.25">
      <c r="B2310" s="892">
        <v>39752</v>
      </c>
      <c r="C2310" s="67">
        <v>239.84100000000001</v>
      </c>
      <c r="D2310" s="67">
        <v>135.762</v>
      </c>
    </row>
    <row r="2311" spans="2:4" x14ac:dyDescent="0.25">
      <c r="B2311" s="892">
        <v>39755</v>
      </c>
      <c r="C2311" s="67">
        <v>247.60599999999999</v>
      </c>
      <c r="D2311" s="67">
        <v>130.67099999999999</v>
      </c>
    </row>
    <row r="2312" spans="2:4" x14ac:dyDescent="0.25">
      <c r="B2312" s="892">
        <v>39756</v>
      </c>
      <c r="C2312" s="67">
        <v>235.06399999999999</v>
      </c>
      <c r="D2312" s="67">
        <v>127.208</v>
      </c>
    </row>
    <row r="2313" spans="2:4" x14ac:dyDescent="0.25">
      <c r="B2313" s="892">
        <v>39757</v>
      </c>
      <c r="C2313" s="67">
        <v>236</v>
      </c>
      <c r="D2313" s="67">
        <v>125.35299999999999</v>
      </c>
    </row>
    <row r="2314" spans="2:4" x14ac:dyDescent="0.25">
      <c r="B2314" s="892">
        <v>39758</v>
      </c>
      <c r="C2314" s="67">
        <v>240.291</v>
      </c>
      <c r="D2314" s="67">
        <v>127.38</v>
      </c>
    </row>
    <row r="2315" spans="2:4" x14ac:dyDescent="0.25">
      <c r="B2315" s="892">
        <v>39759</v>
      </c>
      <c r="C2315" s="67">
        <v>246.803</v>
      </c>
      <c r="D2315" s="67">
        <v>126.917</v>
      </c>
    </row>
    <row r="2316" spans="2:4" x14ac:dyDescent="0.25">
      <c r="B2316" s="892">
        <v>39762</v>
      </c>
      <c r="C2316" s="67">
        <v>249.93199999999999</v>
      </c>
      <c r="D2316" s="67">
        <v>127.96</v>
      </c>
    </row>
    <row r="2317" spans="2:4" x14ac:dyDescent="0.25">
      <c r="B2317" s="892">
        <v>39763</v>
      </c>
      <c r="C2317" s="67">
        <v>249.96199999999999</v>
      </c>
      <c r="D2317" s="67">
        <v>131.52199999999999</v>
      </c>
    </row>
    <row r="2318" spans="2:4" x14ac:dyDescent="0.25">
      <c r="B2318" s="892">
        <v>39764</v>
      </c>
      <c r="C2318" s="67">
        <v>248.34299999999999</v>
      </c>
      <c r="D2318" s="67">
        <v>134.858</v>
      </c>
    </row>
    <row r="2319" spans="2:4" x14ac:dyDescent="0.25">
      <c r="B2319" s="892">
        <v>39765</v>
      </c>
      <c r="C2319" s="67">
        <v>252.70400000000001</v>
      </c>
      <c r="D2319" s="67">
        <v>137.387</v>
      </c>
    </row>
    <row r="2320" spans="2:4" x14ac:dyDescent="0.25">
      <c r="B2320" s="892">
        <v>39766</v>
      </c>
      <c r="C2320" s="67">
        <v>243.648</v>
      </c>
      <c r="D2320" s="67">
        <v>145.25700000000001</v>
      </c>
    </row>
    <row r="2321" spans="2:4" x14ac:dyDescent="0.25">
      <c r="B2321" s="892">
        <v>39769</v>
      </c>
      <c r="C2321" s="67">
        <v>247.14599999999999</v>
      </c>
      <c r="D2321" s="67">
        <v>147.739</v>
      </c>
    </row>
    <row r="2322" spans="2:4" x14ac:dyDescent="0.25">
      <c r="B2322" s="892">
        <v>39770</v>
      </c>
      <c r="C2322" s="67">
        <v>240.13900000000001</v>
      </c>
      <c r="D2322" s="67">
        <v>146.297</v>
      </c>
    </row>
    <row r="2323" spans="2:4" x14ac:dyDescent="0.25">
      <c r="B2323" s="892">
        <v>39771</v>
      </c>
      <c r="C2323" s="67">
        <v>225.78299999999999</v>
      </c>
      <c r="D2323" s="67">
        <v>136.46899999999999</v>
      </c>
    </row>
    <row r="2324" spans="2:4" x14ac:dyDescent="0.25">
      <c r="B2324" s="892">
        <v>39772</v>
      </c>
      <c r="C2324" s="67">
        <v>203.19900000000001</v>
      </c>
      <c r="D2324" s="67">
        <v>135.01499999999999</v>
      </c>
    </row>
    <row r="2325" spans="2:4" x14ac:dyDescent="0.25">
      <c r="B2325" s="892">
        <v>39773</v>
      </c>
      <c r="C2325" s="67">
        <v>209.64599999999999</v>
      </c>
      <c r="D2325" s="67">
        <v>129.88300000000001</v>
      </c>
    </row>
    <row r="2326" spans="2:4" x14ac:dyDescent="0.25">
      <c r="B2326" s="892">
        <v>39776</v>
      </c>
      <c r="C2326" s="67">
        <v>211.70099999999999</v>
      </c>
      <c r="D2326" s="67">
        <v>122.027</v>
      </c>
    </row>
    <row r="2327" spans="2:4" x14ac:dyDescent="0.25">
      <c r="B2327" s="892">
        <v>39777</v>
      </c>
      <c r="C2327" s="67">
        <v>192.70500000000001</v>
      </c>
      <c r="D2327" s="67">
        <v>108.381</v>
      </c>
    </row>
    <row r="2328" spans="2:4" x14ac:dyDescent="0.25">
      <c r="B2328" s="892">
        <v>39778</v>
      </c>
      <c r="C2328" s="67">
        <v>188.48</v>
      </c>
      <c r="D2328" s="67">
        <v>107.34399999999999</v>
      </c>
    </row>
    <row r="2329" spans="2:4" x14ac:dyDescent="0.25">
      <c r="B2329" s="892">
        <v>39779</v>
      </c>
      <c r="C2329" s="67">
        <v>188.42500000000001</v>
      </c>
      <c r="D2329" s="67">
        <v>106.43300000000001</v>
      </c>
    </row>
    <row r="2330" spans="2:4" x14ac:dyDescent="0.25">
      <c r="B2330" s="892">
        <v>39780</v>
      </c>
      <c r="C2330" s="67">
        <v>193.70400000000001</v>
      </c>
      <c r="D2330" s="67">
        <v>107.017</v>
      </c>
    </row>
    <row r="2331" spans="2:4" x14ac:dyDescent="0.25">
      <c r="B2331" s="892">
        <v>39783</v>
      </c>
      <c r="C2331" s="67">
        <v>182.726</v>
      </c>
      <c r="D2331" s="67">
        <v>104.229</v>
      </c>
    </row>
    <row r="2332" spans="2:4" x14ac:dyDescent="0.25">
      <c r="B2332" s="892">
        <v>39784</v>
      </c>
      <c r="C2332" s="67">
        <v>178.505</v>
      </c>
      <c r="D2332" s="67">
        <v>93.317999999999998</v>
      </c>
    </row>
    <row r="2333" spans="2:4" x14ac:dyDescent="0.25">
      <c r="B2333" s="892">
        <v>39785</v>
      </c>
      <c r="C2333" s="67">
        <v>177.16300000000001</v>
      </c>
      <c r="D2333" s="67">
        <v>93.968999999999994</v>
      </c>
    </row>
    <row r="2334" spans="2:4" x14ac:dyDescent="0.25">
      <c r="B2334" s="892">
        <v>39786</v>
      </c>
      <c r="C2334" s="67">
        <v>173.61199999999999</v>
      </c>
      <c r="D2334" s="67">
        <v>95.188999999999993</v>
      </c>
    </row>
    <row r="2335" spans="2:4" x14ac:dyDescent="0.25">
      <c r="B2335" s="892">
        <v>39787</v>
      </c>
      <c r="C2335" s="67">
        <v>177.904</v>
      </c>
      <c r="D2335" s="67">
        <v>97.551000000000002</v>
      </c>
    </row>
    <row r="2336" spans="2:4" x14ac:dyDescent="0.25">
      <c r="B2336" s="892">
        <v>39790</v>
      </c>
      <c r="C2336" s="67">
        <v>179.767</v>
      </c>
      <c r="D2336" s="67">
        <v>90.198999999999998</v>
      </c>
    </row>
    <row r="2337" spans="2:4" x14ac:dyDescent="0.25">
      <c r="B2337" s="892">
        <v>39791</v>
      </c>
      <c r="C2337" s="67">
        <v>179.58600000000001</v>
      </c>
      <c r="D2337" s="67">
        <v>93.606999999999999</v>
      </c>
    </row>
    <row r="2338" spans="2:4" x14ac:dyDescent="0.25">
      <c r="B2338" s="892">
        <v>39792</v>
      </c>
      <c r="C2338" s="67">
        <v>183.09200000000001</v>
      </c>
      <c r="D2338" s="67">
        <v>93.444999999999993</v>
      </c>
    </row>
    <row r="2339" spans="2:4" x14ac:dyDescent="0.25">
      <c r="B2339" s="892">
        <v>39793</v>
      </c>
      <c r="C2339" s="67">
        <v>182.28299999999999</v>
      </c>
      <c r="D2339" s="67">
        <v>100.676</v>
      </c>
    </row>
    <row r="2340" spans="2:4" x14ac:dyDescent="0.25">
      <c r="B2340" s="892">
        <v>39794</v>
      </c>
      <c r="C2340" s="67">
        <v>180.94</v>
      </c>
      <c r="D2340" s="67">
        <v>104.602</v>
      </c>
    </row>
    <row r="2341" spans="2:4" x14ac:dyDescent="0.25">
      <c r="B2341" s="892">
        <v>39797</v>
      </c>
      <c r="C2341" s="67">
        <v>177.547</v>
      </c>
      <c r="D2341" s="67">
        <v>108.06</v>
      </c>
    </row>
    <row r="2342" spans="2:4" x14ac:dyDescent="0.25">
      <c r="B2342" s="892">
        <v>39798</v>
      </c>
      <c r="C2342" s="67">
        <v>160.82</v>
      </c>
      <c r="D2342" s="67">
        <v>105.348</v>
      </c>
    </row>
    <row r="2343" spans="2:4" x14ac:dyDescent="0.25">
      <c r="B2343" s="892">
        <v>39799</v>
      </c>
      <c r="C2343" s="67">
        <v>144.83799999999999</v>
      </c>
      <c r="D2343" s="67">
        <v>111.63</v>
      </c>
    </row>
    <row r="2344" spans="2:4" x14ac:dyDescent="0.25">
      <c r="B2344" s="892">
        <v>39800</v>
      </c>
      <c r="C2344" s="67">
        <v>140.072</v>
      </c>
      <c r="D2344" s="67">
        <v>112.15</v>
      </c>
    </row>
    <row r="2345" spans="2:4" x14ac:dyDescent="0.25">
      <c r="B2345" s="892">
        <v>39801</v>
      </c>
      <c r="C2345" s="67">
        <v>138.28299999999999</v>
      </c>
      <c r="D2345" s="67">
        <v>117.23699999999999</v>
      </c>
    </row>
    <row r="2346" spans="2:4" x14ac:dyDescent="0.25">
      <c r="B2346" s="892">
        <v>39804</v>
      </c>
      <c r="C2346" s="67">
        <v>134.94900000000001</v>
      </c>
      <c r="D2346" s="67">
        <v>114.32</v>
      </c>
    </row>
    <row r="2347" spans="2:4" x14ac:dyDescent="0.25">
      <c r="B2347" s="892">
        <v>39805</v>
      </c>
      <c r="C2347" s="67">
        <v>134.08199999999999</v>
      </c>
      <c r="D2347" s="67">
        <v>119.143</v>
      </c>
    </row>
    <row r="2348" spans="2:4" x14ac:dyDescent="0.25">
      <c r="B2348" s="892">
        <v>39806</v>
      </c>
      <c r="C2348" s="67">
        <v>135.922</v>
      </c>
      <c r="D2348" s="67">
        <v>119.401</v>
      </c>
    </row>
    <row r="2349" spans="2:4" x14ac:dyDescent="0.25">
      <c r="B2349" s="892">
        <v>39807</v>
      </c>
      <c r="C2349" s="67">
        <v>135.99299999999999</v>
      </c>
      <c r="D2349" s="67">
        <v>119.547</v>
      </c>
    </row>
    <row r="2350" spans="2:4" x14ac:dyDescent="0.25">
      <c r="B2350" s="892">
        <v>39808</v>
      </c>
      <c r="C2350" s="67">
        <v>127.815</v>
      </c>
      <c r="D2350" s="67">
        <v>119.547</v>
      </c>
    </row>
    <row r="2351" spans="2:4" x14ac:dyDescent="0.25">
      <c r="B2351" s="892">
        <v>39811</v>
      </c>
      <c r="C2351" s="67">
        <v>132.40899999999999</v>
      </c>
      <c r="D2351" s="67">
        <v>119.48</v>
      </c>
    </row>
    <row r="2352" spans="2:4" x14ac:dyDescent="0.25">
      <c r="B2352" s="892">
        <v>39812</v>
      </c>
      <c r="C2352" s="67">
        <v>132.54900000000001</v>
      </c>
      <c r="D2352" s="67">
        <v>118.965</v>
      </c>
    </row>
    <row r="2353" spans="2:4" x14ac:dyDescent="0.25">
      <c r="B2353" s="892">
        <v>39813</v>
      </c>
      <c r="C2353" s="67">
        <v>144.56899999999999</v>
      </c>
      <c r="D2353" s="67">
        <v>119.67400000000001</v>
      </c>
    </row>
    <row r="2354" spans="2:4" x14ac:dyDescent="0.25">
      <c r="B2354" s="892">
        <v>39814</v>
      </c>
      <c r="C2354" s="67">
        <v>144.506</v>
      </c>
      <c r="D2354" s="67">
        <v>119.574</v>
      </c>
    </row>
    <row r="2355" spans="2:4" x14ac:dyDescent="0.25">
      <c r="B2355" s="892">
        <v>39815</v>
      </c>
      <c r="C2355" s="67">
        <v>154.322</v>
      </c>
      <c r="D2355" s="67">
        <v>122.93</v>
      </c>
    </row>
    <row r="2356" spans="2:4" x14ac:dyDescent="0.25">
      <c r="B2356" s="892">
        <v>39818</v>
      </c>
      <c r="C2356" s="67">
        <v>171.52799999999999</v>
      </c>
      <c r="D2356" s="67">
        <v>132.52799999999999</v>
      </c>
    </row>
    <row r="2357" spans="2:4" x14ac:dyDescent="0.25">
      <c r="B2357" s="892">
        <v>39819</v>
      </c>
      <c r="C2357" s="67">
        <v>167.96600000000001</v>
      </c>
      <c r="D2357" s="67">
        <v>141.43600000000001</v>
      </c>
    </row>
    <row r="2358" spans="2:4" x14ac:dyDescent="0.25">
      <c r="B2358" s="892">
        <v>39820</v>
      </c>
      <c r="C2358" s="67">
        <v>168.071</v>
      </c>
      <c r="D2358" s="67">
        <v>155.053</v>
      </c>
    </row>
    <row r="2359" spans="2:4" x14ac:dyDescent="0.25">
      <c r="B2359" s="892">
        <v>39821</v>
      </c>
      <c r="C2359" s="67">
        <v>161.04400000000001</v>
      </c>
      <c r="D2359" s="67">
        <v>154.05699999999999</v>
      </c>
    </row>
    <row r="2360" spans="2:4" x14ac:dyDescent="0.25">
      <c r="B2360" s="892">
        <v>39822</v>
      </c>
      <c r="C2360" s="67">
        <v>164.10300000000001</v>
      </c>
      <c r="D2360" s="67">
        <v>150.65100000000001</v>
      </c>
    </row>
    <row r="2361" spans="2:4" x14ac:dyDescent="0.25">
      <c r="B2361" s="892">
        <v>39825</v>
      </c>
      <c r="C2361" s="67">
        <v>156.36000000000001</v>
      </c>
      <c r="D2361" s="67">
        <v>149.13300000000001</v>
      </c>
    </row>
    <row r="2362" spans="2:4" x14ac:dyDescent="0.25">
      <c r="B2362" s="892">
        <v>39826</v>
      </c>
      <c r="C2362" s="67">
        <v>155.179</v>
      </c>
      <c r="D2362" s="67">
        <v>148.369</v>
      </c>
    </row>
    <row r="2363" spans="2:4" x14ac:dyDescent="0.25">
      <c r="B2363" s="892">
        <v>39827</v>
      </c>
      <c r="C2363" s="67">
        <v>149.09700000000001</v>
      </c>
      <c r="D2363" s="67">
        <v>144.06399999999999</v>
      </c>
    </row>
    <row r="2364" spans="2:4" x14ac:dyDescent="0.25">
      <c r="B2364" s="892">
        <v>39828</v>
      </c>
      <c r="C2364" s="67">
        <v>148.93899999999999</v>
      </c>
      <c r="D2364" s="67">
        <v>136.46299999999999</v>
      </c>
    </row>
    <row r="2365" spans="2:4" x14ac:dyDescent="0.25">
      <c r="B2365" s="892">
        <v>39829</v>
      </c>
      <c r="C2365" s="67">
        <v>159.542</v>
      </c>
      <c r="D2365" s="67">
        <v>145.20099999999999</v>
      </c>
    </row>
    <row r="2366" spans="2:4" x14ac:dyDescent="0.25">
      <c r="B2366" s="892">
        <v>39832</v>
      </c>
      <c r="C2366" s="67">
        <v>159.529</v>
      </c>
      <c r="D2366" s="67">
        <v>146.79599999999999</v>
      </c>
    </row>
    <row r="2367" spans="2:4" x14ac:dyDescent="0.25">
      <c r="B2367" s="892">
        <v>39833</v>
      </c>
      <c r="C2367" s="67">
        <v>167.017</v>
      </c>
      <c r="D2367" s="67">
        <v>152.685</v>
      </c>
    </row>
    <row r="2368" spans="2:4" x14ac:dyDescent="0.25">
      <c r="B2368" s="892">
        <v>39834</v>
      </c>
      <c r="C2368" s="67">
        <v>176.44200000000001</v>
      </c>
      <c r="D2368" s="67">
        <v>157.01900000000001</v>
      </c>
    </row>
    <row r="2369" spans="2:4" x14ac:dyDescent="0.25">
      <c r="B2369" s="892">
        <v>39835</v>
      </c>
      <c r="C2369" s="67">
        <v>187.04300000000001</v>
      </c>
      <c r="D2369" s="67">
        <v>167.16900000000001</v>
      </c>
    </row>
    <row r="2370" spans="2:4" x14ac:dyDescent="0.25">
      <c r="B2370" s="892">
        <v>39836</v>
      </c>
      <c r="C2370" s="67">
        <v>180.535</v>
      </c>
      <c r="D2370" s="67">
        <v>180.767</v>
      </c>
    </row>
    <row r="2371" spans="2:4" x14ac:dyDescent="0.25">
      <c r="B2371" s="892">
        <v>39839</v>
      </c>
      <c r="C2371" s="67">
        <v>181.29499999999999</v>
      </c>
      <c r="D2371" s="67">
        <v>167.74199999999999</v>
      </c>
    </row>
    <row r="2372" spans="2:4" x14ac:dyDescent="0.25">
      <c r="B2372" s="892">
        <v>39840</v>
      </c>
      <c r="C2372" s="67">
        <v>172.39599999999999</v>
      </c>
      <c r="D2372" s="67">
        <v>159.5</v>
      </c>
    </row>
    <row r="2373" spans="2:4" x14ac:dyDescent="0.25">
      <c r="B2373" s="892">
        <v>39841</v>
      </c>
      <c r="C2373" s="67">
        <v>176.5</v>
      </c>
      <c r="D2373" s="67">
        <v>161.87100000000001</v>
      </c>
    </row>
    <row r="2374" spans="2:4" x14ac:dyDescent="0.25">
      <c r="B2374" s="892">
        <v>39842</v>
      </c>
      <c r="C2374" s="67">
        <v>190.2</v>
      </c>
      <c r="D2374" s="67">
        <v>169.24799999999999</v>
      </c>
    </row>
    <row r="2375" spans="2:4" x14ac:dyDescent="0.25">
      <c r="B2375" s="892">
        <v>39843</v>
      </c>
      <c r="C2375" s="67">
        <v>189.2</v>
      </c>
      <c r="D2375" s="67">
        <v>176.34899999999999</v>
      </c>
    </row>
    <row r="2376" spans="2:4" x14ac:dyDescent="0.25">
      <c r="B2376" s="892">
        <v>39846</v>
      </c>
      <c r="C2376" s="67">
        <v>182.77699999999999</v>
      </c>
      <c r="D2376" s="67">
        <v>178.31700000000001</v>
      </c>
    </row>
    <row r="2377" spans="2:4" x14ac:dyDescent="0.25">
      <c r="B2377" s="892">
        <v>39847</v>
      </c>
      <c r="C2377" s="67">
        <v>192.02699999999999</v>
      </c>
      <c r="D2377" s="67">
        <v>185.33699999999999</v>
      </c>
    </row>
    <row r="2378" spans="2:4" x14ac:dyDescent="0.25">
      <c r="B2378" s="892">
        <v>39848</v>
      </c>
      <c r="C2378" s="67">
        <v>195.46199999999999</v>
      </c>
      <c r="D2378" s="67">
        <v>187.77099999999999</v>
      </c>
    </row>
    <row r="2379" spans="2:4" x14ac:dyDescent="0.25">
      <c r="B2379" s="892">
        <v>39849</v>
      </c>
      <c r="C2379" s="67">
        <v>194.71299999999999</v>
      </c>
      <c r="D2379" s="67">
        <v>192.358</v>
      </c>
    </row>
    <row r="2380" spans="2:4" x14ac:dyDescent="0.25">
      <c r="B2380" s="892">
        <v>39850</v>
      </c>
      <c r="C2380" s="67">
        <v>199.084</v>
      </c>
      <c r="D2380" s="67">
        <v>197.697</v>
      </c>
    </row>
    <row r="2381" spans="2:4" x14ac:dyDescent="0.25">
      <c r="B2381" s="892">
        <v>39853</v>
      </c>
      <c r="C2381" s="67">
        <v>197.084</v>
      </c>
      <c r="D2381" s="67">
        <v>195.66399999999999</v>
      </c>
    </row>
    <row r="2382" spans="2:4" x14ac:dyDescent="0.25">
      <c r="B2382" s="892">
        <v>39854</v>
      </c>
      <c r="C2382" s="67">
        <v>192.03800000000001</v>
      </c>
      <c r="D2382" s="67">
        <v>188.565</v>
      </c>
    </row>
    <row r="2383" spans="2:4" x14ac:dyDescent="0.25">
      <c r="B2383" s="892">
        <v>39855</v>
      </c>
      <c r="C2383" s="67">
        <v>183.626</v>
      </c>
      <c r="D2383" s="67">
        <v>182.94399999999999</v>
      </c>
    </row>
    <row r="2384" spans="2:4" x14ac:dyDescent="0.25">
      <c r="B2384" s="892">
        <v>39856</v>
      </c>
      <c r="C2384" s="67">
        <v>184.226</v>
      </c>
      <c r="D2384" s="67">
        <v>178.03100000000001</v>
      </c>
    </row>
    <row r="2385" spans="2:4" x14ac:dyDescent="0.25">
      <c r="B2385" s="892">
        <v>39857</v>
      </c>
      <c r="C2385" s="67">
        <v>189.55699999999999</v>
      </c>
      <c r="D2385" s="67">
        <v>179.70400000000001</v>
      </c>
    </row>
    <row r="2386" spans="2:4" x14ac:dyDescent="0.25">
      <c r="B2386" s="892">
        <v>39860</v>
      </c>
      <c r="C2386" s="67">
        <v>193.12299999999999</v>
      </c>
      <c r="D2386" s="67">
        <v>180.25299999999999</v>
      </c>
    </row>
    <row r="2387" spans="2:4" x14ac:dyDescent="0.25">
      <c r="B2387" s="892">
        <v>39861</v>
      </c>
      <c r="C2387" s="67">
        <v>178.69200000000001</v>
      </c>
      <c r="D2387" s="67">
        <v>180.959</v>
      </c>
    </row>
    <row r="2388" spans="2:4" x14ac:dyDescent="0.25">
      <c r="B2388" s="892">
        <v>39862</v>
      </c>
      <c r="C2388" s="67">
        <v>180.512</v>
      </c>
      <c r="D2388" s="67">
        <v>174.624</v>
      </c>
    </row>
    <row r="2389" spans="2:4" x14ac:dyDescent="0.25">
      <c r="B2389" s="892">
        <v>39863</v>
      </c>
      <c r="C2389" s="67">
        <v>187.01900000000001</v>
      </c>
      <c r="D2389" s="67">
        <v>170.80500000000001</v>
      </c>
    </row>
    <row r="2390" spans="2:4" x14ac:dyDescent="0.25">
      <c r="B2390" s="892">
        <v>39864</v>
      </c>
      <c r="C2390" s="67">
        <v>184.53399999999999</v>
      </c>
      <c r="D2390" s="67">
        <v>170.49700000000001</v>
      </c>
    </row>
    <row r="2391" spans="2:4" x14ac:dyDescent="0.25">
      <c r="B2391" s="892">
        <v>39867</v>
      </c>
      <c r="C2391" s="67">
        <v>182.321</v>
      </c>
      <c r="D2391" s="67">
        <v>169.57599999999999</v>
      </c>
    </row>
    <row r="2392" spans="2:4" x14ac:dyDescent="0.25">
      <c r="B2392" s="892">
        <v>39868</v>
      </c>
      <c r="C2392" s="67">
        <v>181.96199999999999</v>
      </c>
      <c r="D2392" s="67">
        <v>170.44300000000001</v>
      </c>
    </row>
    <row r="2393" spans="2:4" x14ac:dyDescent="0.25">
      <c r="B2393" s="892">
        <v>39869</v>
      </c>
      <c r="C2393" s="67">
        <v>185.1</v>
      </c>
      <c r="D2393" s="67">
        <v>173.797</v>
      </c>
    </row>
    <row r="2394" spans="2:4" x14ac:dyDescent="0.25">
      <c r="B2394" s="892">
        <v>39870</v>
      </c>
      <c r="C2394" s="67">
        <v>190.75</v>
      </c>
      <c r="D2394" s="67">
        <v>178.40199999999999</v>
      </c>
    </row>
    <row r="2395" spans="2:4" x14ac:dyDescent="0.25">
      <c r="B2395" s="892">
        <v>39871</v>
      </c>
      <c r="C2395" s="67">
        <v>204.1</v>
      </c>
      <c r="D2395" s="67">
        <v>180.108</v>
      </c>
    </row>
    <row r="2396" spans="2:4" x14ac:dyDescent="0.25">
      <c r="B2396" s="892">
        <v>39874</v>
      </c>
      <c r="C2396" s="67">
        <v>199.322</v>
      </c>
      <c r="D2396" s="67">
        <v>183.09</v>
      </c>
    </row>
    <row r="2397" spans="2:4" x14ac:dyDescent="0.25">
      <c r="B2397" s="892">
        <v>39875</v>
      </c>
      <c r="C2397" s="67">
        <v>199.99299999999999</v>
      </c>
      <c r="D2397" s="67">
        <v>186.75299999999999</v>
      </c>
    </row>
    <row r="2398" spans="2:4" x14ac:dyDescent="0.25">
      <c r="B2398" s="892">
        <v>39876</v>
      </c>
      <c r="C2398" s="67">
        <v>203.36699999999999</v>
      </c>
      <c r="D2398" s="67">
        <v>196.18299999999999</v>
      </c>
    </row>
    <row r="2399" spans="2:4" x14ac:dyDescent="0.25">
      <c r="B2399" s="892">
        <v>39877</v>
      </c>
      <c r="C2399" s="67">
        <v>192.63800000000001</v>
      </c>
      <c r="D2399" s="67">
        <v>184.16900000000001</v>
      </c>
    </row>
    <row r="2400" spans="2:4" x14ac:dyDescent="0.25">
      <c r="B2400" s="892">
        <v>39878</v>
      </c>
      <c r="C2400" s="67">
        <v>192.25299999999999</v>
      </c>
      <c r="D2400" s="67">
        <v>174.90799999999999</v>
      </c>
    </row>
    <row r="2401" spans="2:4" x14ac:dyDescent="0.25">
      <c r="B2401" s="892">
        <v>39881</v>
      </c>
      <c r="C2401" s="67">
        <v>190.16300000000001</v>
      </c>
      <c r="D2401" s="67">
        <v>166.767</v>
      </c>
    </row>
    <row r="2402" spans="2:4" x14ac:dyDescent="0.25">
      <c r="B2402" s="892">
        <v>39882</v>
      </c>
      <c r="C2402" s="67">
        <v>197.46299999999999</v>
      </c>
      <c r="D2402" s="67">
        <v>168.577</v>
      </c>
    </row>
    <row r="2403" spans="2:4" x14ac:dyDescent="0.25">
      <c r="B2403" s="892">
        <v>39883</v>
      </c>
      <c r="C2403" s="67">
        <v>189.09200000000001</v>
      </c>
      <c r="D2403" s="67">
        <v>170.49</v>
      </c>
    </row>
    <row r="2404" spans="2:4" x14ac:dyDescent="0.25">
      <c r="B2404" s="892">
        <v>39884</v>
      </c>
      <c r="C2404" s="67">
        <v>184.75200000000001</v>
      </c>
      <c r="D2404" s="67">
        <v>170.995</v>
      </c>
    </row>
    <row r="2405" spans="2:4" x14ac:dyDescent="0.25">
      <c r="B2405" s="892">
        <v>39885</v>
      </c>
      <c r="C2405" s="67">
        <v>193.22499999999999</v>
      </c>
      <c r="D2405" s="67">
        <v>172.816</v>
      </c>
    </row>
    <row r="2406" spans="2:4" x14ac:dyDescent="0.25">
      <c r="B2406" s="892">
        <v>39888</v>
      </c>
      <c r="C2406" s="67">
        <v>195.33500000000001</v>
      </c>
      <c r="D2406" s="67">
        <v>179.17599999999999</v>
      </c>
    </row>
    <row r="2407" spans="2:4" x14ac:dyDescent="0.25">
      <c r="B2407" s="892">
        <v>39889</v>
      </c>
      <c r="C2407" s="67">
        <v>197.53899999999999</v>
      </c>
      <c r="D2407" s="67">
        <v>177.92</v>
      </c>
    </row>
    <row r="2408" spans="2:4" x14ac:dyDescent="0.25">
      <c r="B2408" s="892">
        <v>39890</v>
      </c>
      <c r="C2408" s="67">
        <v>172.053</v>
      </c>
      <c r="D2408" s="67">
        <v>181.69499999999999</v>
      </c>
    </row>
    <row r="2409" spans="2:4" x14ac:dyDescent="0.25">
      <c r="B2409" s="892">
        <v>39891</v>
      </c>
      <c r="C2409" s="67">
        <v>174.13300000000001</v>
      </c>
      <c r="D2409" s="67">
        <v>165.08500000000001</v>
      </c>
    </row>
    <row r="2410" spans="2:4" x14ac:dyDescent="0.25">
      <c r="B2410" s="892">
        <v>39892</v>
      </c>
      <c r="C2410" s="67">
        <v>176.535</v>
      </c>
      <c r="D2410" s="67">
        <v>165.48099999999999</v>
      </c>
    </row>
    <row r="2411" spans="2:4" x14ac:dyDescent="0.25">
      <c r="B2411" s="892">
        <v>39895</v>
      </c>
      <c r="C2411" s="67">
        <v>175.87899999999999</v>
      </c>
      <c r="D2411" s="67">
        <v>168.53700000000001</v>
      </c>
    </row>
    <row r="2412" spans="2:4" x14ac:dyDescent="0.25">
      <c r="B2412" s="892">
        <v>39896</v>
      </c>
      <c r="C2412" s="67">
        <v>179.102</v>
      </c>
      <c r="D2412" s="67">
        <v>175.30799999999999</v>
      </c>
    </row>
    <row r="2413" spans="2:4" x14ac:dyDescent="0.25">
      <c r="B2413" s="892">
        <v>39897</v>
      </c>
      <c r="C2413" s="67">
        <v>187.029</v>
      </c>
      <c r="D2413" s="67">
        <v>174.08799999999999</v>
      </c>
    </row>
    <row r="2414" spans="2:4" x14ac:dyDescent="0.25">
      <c r="B2414" s="892">
        <v>39898</v>
      </c>
      <c r="C2414" s="67">
        <v>187.399</v>
      </c>
      <c r="D2414" s="67">
        <v>171.71100000000001</v>
      </c>
    </row>
    <row r="2415" spans="2:4" x14ac:dyDescent="0.25">
      <c r="B2415" s="892">
        <v>39899</v>
      </c>
      <c r="C2415" s="67">
        <v>188.39500000000001</v>
      </c>
      <c r="D2415" s="67">
        <v>177.40899999999999</v>
      </c>
    </row>
    <row r="2416" spans="2:4" x14ac:dyDescent="0.25">
      <c r="B2416" s="892">
        <v>39902</v>
      </c>
      <c r="C2416" s="67">
        <v>186.61600000000001</v>
      </c>
      <c r="D2416" s="67">
        <v>176.304</v>
      </c>
    </row>
    <row r="2417" spans="2:4" x14ac:dyDescent="0.25">
      <c r="B2417" s="892">
        <v>39903</v>
      </c>
      <c r="C2417" s="67">
        <v>186.48</v>
      </c>
      <c r="D2417" s="67">
        <v>175.91200000000001</v>
      </c>
    </row>
    <row r="2418" spans="2:4" x14ac:dyDescent="0.25">
      <c r="B2418" s="892">
        <v>39904</v>
      </c>
      <c r="C2418" s="67">
        <v>184.797</v>
      </c>
      <c r="D2418" s="67">
        <v>176.31800000000001</v>
      </c>
    </row>
    <row r="2419" spans="2:4" x14ac:dyDescent="0.25">
      <c r="B2419" s="892">
        <v>39905</v>
      </c>
      <c r="C2419" s="67">
        <v>188.11</v>
      </c>
      <c r="D2419" s="67">
        <v>174.61699999999999</v>
      </c>
    </row>
    <row r="2420" spans="2:4" x14ac:dyDescent="0.25">
      <c r="B2420" s="892">
        <v>39906</v>
      </c>
      <c r="C2420" s="67">
        <v>193.64699999999999</v>
      </c>
      <c r="D2420" s="67">
        <v>171.554</v>
      </c>
    </row>
    <row r="2421" spans="2:4" x14ac:dyDescent="0.25">
      <c r="B2421" s="892">
        <v>39909</v>
      </c>
      <c r="C2421" s="67">
        <v>198.13399999999999</v>
      </c>
      <c r="D2421" s="67">
        <v>171.53700000000001</v>
      </c>
    </row>
    <row r="2422" spans="2:4" x14ac:dyDescent="0.25">
      <c r="B2422" s="892">
        <v>39910</v>
      </c>
      <c r="C2422" s="67">
        <v>198.738</v>
      </c>
      <c r="D2422" s="67">
        <v>176.071</v>
      </c>
    </row>
    <row r="2423" spans="2:4" x14ac:dyDescent="0.25">
      <c r="B2423" s="892">
        <v>39911</v>
      </c>
      <c r="C2423" s="67">
        <v>193.07900000000001</v>
      </c>
      <c r="D2423" s="67">
        <v>178.76900000000001</v>
      </c>
    </row>
    <row r="2424" spans="2:4" x14ac:dyDescent="0.25">
      <c r="B2424" s="892">
        <v>39912</v>
      </c>
      <c r="C2424" s="67">
        <v>197.113</v>
      </c>
      <c r="D2424" s="67">
        <v>187.434</v>
      </c>
    </row>
    <row r="2425" spans="2:4" x14ac:dyDescent="0.25">
      <c r="B2425" s="892">
        <v>39913</v>
      </c>
      <c r="C2425" s="67">
        <v>197.292</v>
      </c>
      <c r="D2425" s="67">
        <v>186.345</v>
      </c>
    </row>
    <row r="2426" spans="2:4" x14ac:dyDescent="0.25">
      <c r="B2426" s="892">
        <v>39916</v>
      </c>
      <c r="C2426" s="67">
        <v>198.88300000000001</v>
      </c>
      <c r="D2426" s="67">
        <v>186.387</v>
      </c>
    </row>
    <row r="2427" spans="2:4" x14ac:dyDescent="0.25">
      <c r="B2427" s="892">
        <v>39917</v>
      </c>
      <c r="C2427" s="67">
        <v>193.95400000000001</v>
      </c>
      <c r="D2427" s="67">
        <v>182.643</v>
      </c>
    </row>
    <row r="2428" spans="2:4" x14ac:dyDescent="0.25">
      <c r="B2428" s="892">
        <v>39918</v>
      </c>
      <c r="C2428" s="67">
        <v>191.232</v>
      </c>
      <c r="D2428" s="67">
        <v>180.602</v>
      </c>
    </row>
    <row r="2429" spans="2:4" x14ac:dyDescent="0.25">
      <c r="B2429" s="892">
        <v>39919</v>
      </c>
      <c r="C2429" s="67">
        <v>192.892</v>
      </c>
      <c r="D2429" s="67">
        <v>180.745</v>
      </c>
    </row>
    <row r="2430" spans="2:4" x14ac:dyDescent="0.25">
      <c r="B2430" s="892">
        <v>39920</v>
      </c>
      <c r="C2430" s="67">
        <v>197.858</v>
      </c>
      <c r="D2430" s="67">
        <v>180.392</v>
      </c>
    </row>
    <row r="2431" spans="2:4" x14ac:dyDescent="0.25">
      <c r="B2431" s="892">
        <v>39923</v>
      </c>
      <c r="C2431" s="67">
        <v>192.624</v>
      </c>
      <c r="D2431" s="67">
        <v>176.613</v>
      </c>
    </row>
    <row r="2432" spans="2:4" x14ac:dyDescent="0.25">
      <c r="B2432" s="892">
        <v>39924</v>
      </c>
      <c r="C2432" s="67">
        <v>196.274</v>
      </c>
      <c r="D2432" s="67">
        <v>173.251</v>
      </c>
    </row>
    <row r="2433" spans="2:4" x14ac:dyDescent="0.25">
      <c r="B2433" s="892">
        <v>39925</v>
      </c>
      <c r="C2433" s="67">
        <v>197.999</v>
      </c>
      <c r="D2433" s="67">
        <v>174.703</v>
      </c>
    </row>
    <row r="2434" spans="2:4" x14ac:dyDescent="0.25">
      <c r="B2434" s="892">
        <v>39926</v>
      </c>
      <c r="C2434" s="67">
        <v>199.309</v>
      </c>
      <c r="D2434" s="67">
        <v>177.773</v>
      </c>
    </row>
    <row r="2435" spans="2:4" x14ac:dyDescent="0.25">
      <c r="B2435" s="892">
        <v>39927</v>
      </c>
      <c r="C2435" s="67">
        <v>203.10599999999999</v>
      </c>
      <c r="D2435" s="67">
        <v>181.494</v>
      </c>
    </row>
    <row r="2436" spans="2:4" x14ac:dyDescent="0.25">
      <c r="B2436" s="892">
        <v>39930</v>
      </c>
      <c r="C2436" s="67">
        <v>203.10900000000001</v>
      </c>
      <c r="D2436" s="67">
        <v>180.054</v>
      </c>
    </row>
    <row r="2437" spans="2:4" x14ac:dyDescent="0.25">
      <c r="B2437" s="892">
        <v>39931</v>
      </c>
      <c r="C2437" s="67">
        <v>210.601</v>
      </c>
      <c r="D2437" s="67">
        <v>181.636</v>
      </c>
    </row>
    <row r="2438" spans="2:4" x14ac:dyDescent="0.25">
      <c r="B2438" s="892">
        <v>39932</v>
      </c>
      <c r="C2438" s="67">
        <v>219.30600000000001</v>
      </c>
      <c r="D2438" s="67">
        <v>181.45699999999999</v>
      </c>
    </row>
    <row r="2439" spans="2:4" x14ac:dyDescent="0.25">
      <c r="B2439" s="892">
        <v>39933</v>
      </c>
      <c r="C2439" s="67">
        <v>226.21899999999999</v>
      </c>
      <c r="D2439" s="67">
        <v>184.15299999999999</v>
      </c>
    </row>
    <row r="2440" spans="2:4" x14ac:dyDescent="0.25">
      <c r="B2440" s="892">
        <v>39934</v>
      </c>
      <c r="C2440" s="67">
        <v>228.851</v>
      </c>
      <c r="D2440" s="67">
        <v>184.10499999999999</v>
      </c>
    </row>
    <row r="2441" spans="2:4" x14ac:dyDescent="0.25">
      <c r="B2441" s="892">
        <v>39937</v>
      </c>
      <c r="C2441" s="67">
        <v>220.976</v>
      </c>
      <c r="D2441" s="67">
        <v>185.459</v>
      </c>
    </row>
    <row r="2442" spans="2:4" x14ac:dyDescent="0.25">
      <c r="B2442" s="892">
        <v>39938</v>
      </c>
      <c r="C2442" s="67">
        <v>219.44200000000001</v>
      </c>
      <c r="D2442" s="67">
        <v>184.85300000000001</v>
      </c>
    </row>
    <row r="2443" spans="2:4" x14ac:dyDescent="0.25">
      <c r="B2443" s="892">
        <v>39939</v>
      </c>
      <c r="C2443" s="67">
        <v>219.631</v>
      </c>
      <c r="D2443" s="67">
        <v>191.04499999999999</v>
      </c>
    </row>
    <row r="2444" spans="2:4" x14ac:dyDescent="0.25">
      <c r="B2444" s="892">
        <v>39940</v>
      </c>
      <c r="C2444" s="67">
        <v>231.81100000000001</v>
      </c>
      <c r="D2444" s="67">
        <v>200.93</v>
      </c>
    </row>
    <row r="2445" spans="2:4" x14ac:dyDescent="0.25">
      <c r="B2445" s="892">
        <v>39941</v>
      </c>
      <c r="C2445" s="67">
        <v>229.05699999999999</v>
      </c>
      <c r="D2445" s="67">
        <v>214.126</v>
      </c>
    </row>
    <row r="2446" spans="2:4" x14ac:dyDescent="0.25">
      <c r="B2446" s="892">
        <v>39944</v>
      </c>
      <c r="C2446" s="67">
        <v>227.21700000000001</v>
      </c>
      <c r="D2446" s="67">
        <v>204.917</v>
      </c>
    </row>
    <row r="2447" spans="2:4" x14ac:dyDescent="0.25">
      <c r="B2447" s="892">
        <v>39945</v>
      </c>
      <c r="C2447" s="67">
        <v>228.75399999999999</v>
      </c>
      <c r="D2447" s="67">
        <v>203.696</v>
      </c>
    </row>
    <row r="2448" spans="2:4" x14ac:dyDescent="0.25">
      <c r="B2448" s="892">
        <v>39946</v>
      </c>
      <c r="C2448" s="67">
        <v>225.04</v>
      </c>
      <c r="D2448" s="67">
        <v>205.69399999999999</v>
      </c>
    </row>
    <row r="2449" spans="2:4" x14ac:dyDescent="0.25">
      <c r="B2449" s="892">
        <v>39947</v>
      </c>
      <c r="C2449" s="67">
        <v>224.35</v>
      </c>
      <c r="D2449" s="67">
        <v>204.12700000000001</v>
      </c>
    </row>
    <row r="2450" spans="2:4" x14ac:dyDescent="0.25">
      <c r="B2450" s="892">
        <v>39948</v>
      </c>
      <c r="C2450" s="67">
        <v>228.125</v>
      </c>
      <c r="D2450" s="67">
        <v>210.61600000000001</v>
      </c>
    </row>
    <row r="2451" spans="2:4" x14ac:dyDescent="0.25">
      <c r="B2451" s="892">
        <v>39951</v>
      </c>
      <c r="C2451" s="67">
        <v>232.04</v>
      </c>
      <c r="D2451" s="67">
        <v>212.876</v>
      </c>
    </row>
    <row r="2452" spans="2:4" x14ac:dyDescent="0.25">
      <c r="B2452" s="892">
        <v>39952</v>
      </c>
      <c r="C2452" s="67">
        <v>235.77099999999999</v>
      </c>
      <c r="D2452" s="67">
        <v>213.696</v>
      </c>
    </row>
    <row r="2453" spans="2:4" x14ac:dyDescent="0.25">
      <c r="B2453" s="892">
        <v>39953</v>
      </c>
      <c r="C2453" s="67">
        <v>235.465</v>
      </c>
      <c r="D2453" s="67">
        <v>209.43</v>
      </c>
    </row>
    <row r="2454" spans="2:4" x14ac:dyDescent="0.25">
      <c r="B2454" s="892">
        <v>39954</v>
      </c>
      <c r="C2454" s="67">
        <v>250.351</v>
      </c>
      <c r="D2454" s="67">
        <v>208.566</v>
      </c>
    </row>
    <row r="2455" spans="2:4" x14ac:dyDescent="0.25">
      <c r="B2455" s="892">
        <v>39955</v>
      </c>
      <c r="C2455" s="67">
        <v>256.41800000000001</v>
      </c>
      <c r="D2455" s="67">
        <v>223.88399999999999</v>
      </c>
    </row>
    <row r="2456" spans="2:4" x14ac:dyDescent="0.25">
      <c r="B2456" s="892">
        <v>39958</v>
      </c>
      <c r="C2456" s="67">
        <v>256.423</v>
      </c>
      <c r="D2456" s="67">
        <v>220.89400000000001</v>
      </c>
    </row>
    <row r="2457" spans="2:4" x14ac:dyDescent="0.25">
      <c r="B2457" s="892">
        <v>39959</v>
      </c>
      <c r="C2457" s="67">
        <v>262.858</v>
      </c>
      <c r="D2457" s="67">
        <v>221.376</v>
      </c>
    </row>
    <row r="2458" spans="2:4" x14ac:dyDescent="0.25">
      <c r="B2458" s="892">
        <v>39960</v>
      </c>
      <c r="C2458" s="67">
        <v>275.81299999999999</v>
      </c>
      <c r="D2458" s="67">
        <v>221.55099999999999</v>
      </c>
    </row>
    <row r="2459" spans="2:4" x14ac:dyDescent="0.25">
      <c r="B2459" s="892">
        <v>39961</v>
      </c>
      <c r="C2459" s="67">
        <v>264.80700000000002</v>
      </c>
      <c r="D2459" s="67">
        <v>226.35900000000001</v>
      </c>
    </row>
    <row r="2460" spans="2:4" x14ac:dyDescent="0.25">
      <c r="B2460" s="892">
        <v>39962</v>
      </c>
      <c r="C2460" s="67">
        <v>254.27799999999999</v>
      </c>
      <c r="D2460" s="67">
        <v>217.072</v>
      </c>
    </row>
    <row r="2461" spans="2:4" x14ac:dyDescent="0.25">
      <c r="B2461" s="892">
        <v>39965</v>
      </c>
      <c r="C2461" s="67">
        <v>272.423</v>
      </c>
      <c r="D2461" s="67">
        <v>223.03299999999999</v>
      </c>
    </row>
    <row r="2462" spans="2:4" x14ac:dyDescent="0.25">
      <c r="B2462" s="892">
        <v>39966</v>
      </c>
      <c r="C2462" s="67">
        <v>266.42599999999999</v>
      </c>
      <c r="D2462" s="67">
        <v>224.79599999999999</v>
      </c>
    </row>
    <row r="2463" spans="2:4" x14ac:dyDescent="0.25">
      <c r="B2463" s="892">
        <v>39967</v>
      </c>
      <c r="C2463" s="67">
        <v>263.09399999999999</v>
      </c>
      <c r="D2463" s="67">
        <v>217.696</v>
      </c>
    </row>
    <row r="2464" spans="2:4" x14ac:dyDescent="0.25">
      <c r="B2464" s="892">
        <v>39968</v>
      </c>
      <c r="C2464" s="67">
        <v>275.32799999999997</v>
      </c>
      <c r="D2464" s="67">
        <v>212.06700000000001</v>
      </c>
    </row>
    <row r="2465" spans="2:4" x14ac:dyDescent="0.25">
      <c r="B2465" s="892">
        <v>39969</v>
      </c>
      <c r="C2465" s="67">
        <v>253.358</v>
      </c>
      <c r="D2465" s="67">
        <v>204.78299999999999</v>
      </c>
    </row>
    <row r="2466" spans="2:4" x14ac:dyDescent="0.25">
      <c r="B2466" s="892">
        <v>39972</v>
      </c>
      <c r="C2466" s="67">
        <v>247.34800000000001</v>
      </c>
      <c r="D2466" s="67">
        <v>195.172</v>
      </c>
    </row>
    <row r="2467" spans="2:4" x14ac:dyDescent="0.25">
      <c r="B2467" s="892">
        <v>39973</v>
      </c>
      <c r="C2467" s="67">
        <v>255.23099999999999</v>
      </c>
      <c r="D2467" s="67">
        <v>196.89500000000001</v>
      </c>
    </row>
    <row r="2468" spans="2:4" x14ac:dyDescent="0.25">
      <c r="B2468" s="892">
        <v>39974</v>
      </c>
      <c r="C2468" s="67">
        <v>259.27</v>
      </c>
      <c r="D2468" s="67">
        <v>199.53399999999999</v>
      </c>
    </row>
    <row r="2469" spans="2:4" x14ac:dyDescent="0.25">
      <c r="B2469" s="892">
        <v>39975</v>
      </c>
      <c r="C2469" s="67">
        <v>253.32499999999999</v>
      </c>
      <c r="D2469" s="67">
        <v>196.75899999999999</v>
      </c>
    </row>
    <row r="2470" spans="2:4" x14ac:dyDescent="0.25">
      <c r="B2470" s="892">
        <v>39976</v>
      </c>
      <c r="C2470" s="67">
        <v>252.572</v>
      </c>
      <c r="D2470" s="67">
        <v>195.24799999999999</v>
      </c>
    </row>
    <row r="2471" spans="2:4" x14ac:dyDescent="0.25">
      <c r="B2471" s="892">
        <v>39979</v>
      </c>
      <c r="C2471" s="67">
        <v>248.565</v>
      </c>
      <c r="D2471" s="67">
        <v>190.44900000000001</v>
      </c>
    </row>
    <row r="2472" spans="2:4" x14ac:dyDescent="0.25">
      <c r="B2472" s="892">
        <v>39980</v>
      </c>
      <c r="C2472" s="67">
        <v>247.34100000000001</v>
      </c>
      <c r="D2472" s="67">
        <v>193.57400000000001</v>
      </c>
    </row>
    <row r="2473" spans="2:4" x14ac:dyDescent="0.25">
      <c r="B2473" s="892">
        <v>39981</v>
      </c>
      <c r="C2473" s="67">
        <v>252.67699999999999</v>
      </c>
      <c r="D2473" s="67">
        <v>195.72900000000001</v>
      </c>
    </row>
    <row r="2474" spans="2:4" x14ac:dyDescent="0.25">
      <c r="B2474" s="892">
        <v>39982</v>
      </c>
      <c r="C2474" s="67">
        <v>257.60399999999998</v>
      </c>
      <c r="D2474" s="67">
        <v>202.9</v>
      </c>
    </row>
    <row r="2475" spans="2:4" x14ac:dyDescent="0.25">
      <c r="B2475" s="892">
        <v>39983</v>
      </c>
      <c r="C2475" s="67">
        <v>257.68200000000002</v>
      </c>
      <c r="D2475" s="67">
        <v>204.87100000000001</v>
      </c>
    </row>
    <row r="2476" spans="2:4" x14ac:dyDescent="0.25">
      <c r="B2476" s="892">
        <v>39986</v>
      </c>
      <c r="C2476" s="67">
        <v>255.042</v>
      </c>
      <c r="D2476" s="67">
        <v>200.511</v>
      </c>
    </row>
    <row r="2477" spans="2:4" x14ac:dyDescent="0.25">
      <c r="B2477" s="892">
        <v>39987</v>
      </c>
      <c r="C2477" s="67">
        <v>252.27099999999999</v>
      </c>
      <c r="D2477" s="67">
        <v>199.31200000000001</v>
      </c>
    </row>
    <row r="2478" spans="2:4" x14ac:dyDescent="0.25">
      <c r="B2478" s="892">
        <v>39988</v>
      </c>
      <c r="C2478" s="67">
        <v>248.67599999999999</v>
      </c>
      <c r="D2478" s="67">
        <v>205.505</v>
      </c>
    </row>
    <row r="2479" spans="2:4" x14ac:dyDescent="0.25">
      <c r="B2479" s="892">
        <v>39989</v>
      </c>
      <c r="C2479" s="67">
        <v>241.28100000000001</v>
      </c>
      <c r="D2479" s="67">
        <v>210.18299999999999</v>
      </c>
    </row>
    <row r="2480" spans="2:4" x14ac:dyDescent="0.25">
      <c r="B2480" s="892">
        <v>39990</v>
      </c>
      <c r="C2480" s="67">
        <v>242.50800000000001</v>
      </c>
      <c r="D2480" s="67">
        <v>206.703</v>
      </c>
    </row>
    <row r="2481" spans="2:4" x14ac:dyDescent="0.25">
      <c r="B2481" s="892">
        <v>39993</v>
      </c>
      <c r="C2481" s="67">
        <v>238.14500000000001</v>
      </c>
      <c r="D2481" s="67">
        <v>200.50200000000001</v>
      </c>
    </row>
    <row r="2482" spans="2:4" x14ac:dyDescent="0.25">
      <c r="B2482" s="892">
        <v>39994</v>
      </c>
      <c r="C2482" s="67">
        <v>242.143</v>
      </c>
      <c r="D2482" s="67">
        <v>202.08799999999999</v>
      </c>
    </row>
    <row r="2483" spans="2:4" x14ac:dyDescent="0.25">
      <c r="B2483" s="892">
        <v>39995</v>
      </c>
      <c r="C2483" s="67">
        <v>249.68100000000001</v>
      </c>
      <c r="D2483" s="67">
        <v>206.316</v>
      </c>
    </row>
    <row r="2484" spans="2:4" x14ac:dyDescent="0.25">
      <c r="B2484" s="892">
        <v>39996</v>
      </c>
      <c r="C2484" s="67">
        <v>251.10400000000001</v>
      </c>
      <c r="D2484" s="67">
        <v>209.88399999999999</v>
      </c>
    </row>
    <row r="2485" spans="2:4" x14ac:dyDescent="0.25">
      <c r="B2485" s="892">
        <v>39997</v>
      </c>
      <c r="C2485" s="67">
        <v>251.51599999999999</v>
      </c>
      <c r="D2485" s="67">
        <v>210.28</v>
      </c>
    </row>
    <row r="2486" spans="2:4" x14ac:dyDescent="0.25">
      <c r="B2486" s="892">
        <v>40000</v>
      </c>
      <c r="C2486" s="67">
        <v>256.30200000000002</v>
      </c>
      <c r="D2486" s="67">
        <v>208.94200000000001</v>
      </c>
    </row>
    <row r="2487" spans="2:4" x14ac:dyDescent="0.25">
      <c r="B2487" s="892">
        <v>40001</v>
      </c>
      <c r="C2487" s="67">
        <v>248.726</v>
      </c>
      <c r="D2487" s="67">
        <v>209.876</v>
      </c>
    </row>
    <row r="2488" spans="2:4" x14ac:dyDescent="0.25">
      <c r="B2488" s="892">
        <v>40002</v>
      </c>
      <c r="C2488" s="67">
        <v>239.69900000000001</v>
      </c>
      <c r="D2488" s="67">
        <v>209.37100000000001</v>
      </c>
    </row>
    <row r="2489" spans="2:4" x14ac:dyDescent="0.25">
      <c r="B2489" s="892">
        <v>40003</v>
      </c>
      <c r="C2489" s="67">
        <v>247.62200000000001</v>
      </c>
      <c r="D2489" s="67">
        <v>207.018</v>
      </c>
    </row>
    <row r="2490" spans="2:4" x14ac:dyDescent="0.25">
      <c r="B2490" s="892">
        <v>40004</v>
      </c>
      <c r="C2490" s="67">
        <v>240.06700000000001</v>
      </c>
      <c r="D2490" s="67">
        <v>206.035</v>
      </c>
    </row>
    <row r="2491" spans="2:4" x14ac:dyDescent="0.25">
      <c r="B2491" s="892">
        <v>40007</v>
      </c>
      <c r="C2491" s="67">
        <v>244.83699999999999</v>
      </c>
      <c r="D2491" s="67">
        <v>205.42099999999999</v>
      </c>
    </row>
    <row r="2492" spans="2:4" x14ac:dyDescent="0.25">
      <c r="B2492" s="892">
        <v>40008</v>
      </c>
      <c r="C2492" s="67">
        <v>252.88200000000001</v>
      </c>
      <c r="D2492" s="67">
        <v>206.96700000000001</v>
      </c>
    </row>
    <row r="2493" spans="2:4" x14ac:dyDescent="0.25">
      <c r="B2493" s="892">
        <v>40009</v>
      </c>
      <c r="C2493" s="67">
        <v>258.99799999999999</v>
      </c>
      <c r="D2493" s="67">
        <v>209.58500000000001</v>
      </c>
    </row>
    <row r="2494" spans="2:4" x14ac:dyDescent="0.25">
      <c r="B2494" s="892">
        <v>40010</v>
      </c>
      <c r="C2494" s="67">
        <v>258.75900000000001</v>
      </c>
      <c r="D2494" s="67">
        <v>211.636</v>
      </c>
    </row>
    <row r="2495" spans="2:4" x14ac:dyDescent="0.25">
      <c r="B2495" s="892">
        <v>40011</v>
      </c>
      <c r="C2495" s="67">
        <v>265.44200000000001</v>
      </c>
      <c r="D2495" s="67">
        <v>214.68</v>
      </c>
    </row>
    <row r="2496" spans="2:4" x14ac:dyDescent="0.25">
      <c r="B2496" s="892">
        <v>40014</v>
      </c>
      <c r="C2496" s="67">
        <v>263.38799999999998</v>
      </c>
      <c r="D2496" s="67">
        <v>214.10900000000001</v>
      </c>
    </row>
    <row r="2497" spans="2:4" x14ac:dyDescent="0.25">
      <c r="B2497" s="892">
        <v>40015</v>
      </c>
      <c r="C2497" s="67">
        <v>255.89599999999999</v>
      </c>
      <c r="D2497" s="67">
        <v>212.518</v>
      </c>
    </row>
    <row r="2498" spans="2:4" x14ac:dyDescent="0.25">
      <c r="B2498" s="892">
        <v>40016</v>
      </c>
      <c r="C2498" s="67">
        <v>260.48899999999998</v>
      </c>
      <c r="D2498" s="67">
        <v>211.691</v>
      </c>
    </row>
    <row r="2499" spans="2:4" x14ac:dyDescent="0.25">
      <c r="B2499" s="892">
        <v>40017</v>
      </c>
      <c r="C2499" s="67">
        <v>264.29300000000001</v>
      </c>
      <c r="D2499" s="67">
        <v>216.148</v>
      </c>
    </row>
    <row r="2500" spans="2:4" x14ac:dyDescent="0.25">
      <c r="B2500" s="892">
        <v>40018</v>
      </c>
      <c r="C2500" s="67">
        <v>266.21300000000002</v>
      </c>
      <c r="D2500" s="67">
        <v>215.33500000000001</v>
      </c>
    </row>
    <row r="2501" spans="2:4" x14ac:dyDescent="0.25">
      <c r="B2501" s="892">
        <v>40021</v>
      </c>
      <c r="C2501" s="67">
        <v>268.23700000000002</v>
      </c>
      <c r="D2501" s="67">
        <v>212.244</v>
      </c>
    </row>
    <row r="2502" spans="2:4" x14ac:dyDescent="0.25">
      <c r="B2502" s="892">
        <v>40022</v>
      </c>
      <c r="C2502" s="67">
        <v>260.798</v>
      </c>
      <c r="D2502" s="67">
        <v>210.24600000000001</v>
      </c>
    </row>
    <row r="2503" spans="2:4" x14ac:dyDescent="0.25">
      <c r="B2503" s="892">
        <v>40023</v>
      </c>
      <c r="C2503" s="67">
        <v>249.76900000000001</v>
      </c>
      <c r="D2503" s="67">
        <v>209.40299999999999</v>
      </c>
    </row>
    <row r="2504" spans="2:4" x14ac:dyDescent="0.25">
      <c r="B2504" s="892">
        <v>40024</v>
      </c>
      <c r="C2504" s="67">
        <v>243.89500000000001</v>
      </c>
      <c r="D2504" s="67">
        <v>209.10599999999999</v>
      </c>
    </row>
    <row r="2505" spans="2:4" x14ac:dyDescent="0.25">
      <c r="B2505" s="892">
        <v>40025</v>
      </c>
      <c r="C2505" s="67">
        <v>236.61699999999999</v>
      </c>
      <c r="D2505" s="67">
        <v>203.68899999999999</v>
      </c>
    </row>
    <row r="2506" spans="2:4" x14ac:dyDescent="0.25">
      <c r="B2506" s="892">
        <v>40028</v>
      </c>
      <c r="C2506" s="67">
        <v>244.798</v>
      </c>
      <c r="D2506" s="67">
        <v>199.68700000000001</v>
      </c>
    </row>
    <row r="2507" spans="2:4" x14ac:dyDescent="0.25">
      <c r="B2507" s="892">
        <v>40029</v>
      </c>
      <c r="C2507" s="67">
        <v>248.29400000000001</v>
      </c>
      <c r="D2507" s="67">
        <v>194.773</v>
      </c>
    </row>
    <row r="2508" spans="2:4" x14ac:dyDescent="0.25">
      <c r="B2508" s="892">
        <v>40030</v>
      </c>
      <c r="C2508" s="67">
        <v>253.60599999999999</v>
      </c>
      <c r="D2508" s="67">
        <v>191.48</v>
      </c>
    </row>
    <row r="2509" spans="2:4" x14ac:dyDescent="0.25">
      <c r="B2509" s="892">
        <v>40031</v>
      </c>
      <c r="C2509" s="67">
        <v>254.792</v>
      </c>
      <c r="D2509" s="67">
        <v>191.40899999999999</v>
      </c>
    </row>
    <row r="2510" spans="2:4" x14ac:dyDescent="0.25">
      <c r="B2510" s="892">
        <v>40032</v>
      </c>
      <c r="C2510" s="67">
        <v>255.04499999999999</v>
      </c>
      <c r="D2510" s="67">
        <v>192.93</v>
      </c>
    </row>
    <row r="2511" spans="2:4" x14ac:dyDescent="0.25">
      <c r="B2511" s="892">
        <v>40035</v>
      </c>
      <c r="C2511" s="67">
        <v>254.09700000000001</v>
      </c>
      <c r="D2511" s="67">
        <v>195.71600000000001</v>
      </c>
    </row>
    <row r="2512" spans="2:4" x14ac:dyDescent="0.25">
      <c r="B2512" s="892">
        <v>40036</v>
      </c>
      <c r="C2512" s="67">
        <v>249.65100000000001</v>
      </c>
      <c r="D2512" s="67">
        <v>200.45099999999999</v>
      </c>
    </row>
    <row r="2513" spans="2:4" x14ac:dyDescent="0.25">
      <c r="B2513" s="892">
        <v>40037</v>
      </c>
      <c r="C2513" s="67">
        <v>256.19600000000003</v>
      </c>
      <c r="D2513" s="67">
        <v>202.33799999999999</v>
      </c>
    </row>
    <row r="2514" spans="2:4" x14ac:dyDescent="0.25">
      <c r="B2514" s="892">
        <v>40038</v>
      </c>
      <c r="C2514" s="67">
        <v>250.68899999999999</v>
      </c>
      <c r="D2514" s="67">
        <v>204.99199999999999</v>
      </c>
    </row>
    <row r="2515" spans="2:4" x14ac:dyDescent="0.25">
      <c r="B2515" s="892">
        <v>40039</v>
      </c>
      <c r="C2515" s="67">
        <v>251.80799999999999</v>
      </c>
      <c r="D2515" s="67">
        <v>201.80600000000001</v>
      </c>
    </row>
    <row r="2516" spans="2:4" x14ac:dyDescent="0.25">
      <c r="B2516" s="892">
        <v>40042</v>
      </c>
      <c r="C2516" s="67">
        <v>245.816</v>
      </c>
      <c r="D2516" s="67">
        <v>197.06800000000001</v>
      </c>
    </row>
    <row r="2517" spans="2:4" x14ac:dyDescent="0.25">
      <c r="B2517" s="892">
        <v>40043</v>
      </c>
      <c r="C2517" s="67">
        <v>248.26499999999999</v>
      </c>
      <c r="D2517" s="67">
        <v>197.75899999999999</v>
      </c>
    </row>
    <row r="2518" spans="2:4" x14ac:dyDescent="0.25">
      <c r="B2518" s="892">
        <v>40044</v>
      </c>
      <c r="C2518" s="67">
        <v>246.57900000000001</v>
      </c>
      <c r="D2518" s="67">
        <v>195.917</v>
      </c>
    </row>
    <row r="2519" spans="2:4" x14ac:dyDescent="0.25">
      <c r="B2519" s="892">
        <v>40045</v>
      </c>
      <c r="C2519" s="67">
        <v>244.54499999999999</v>
      </c>
      <c r="D2519" s="67">
        <v>197.679</v>
      </c>
    </row>
    <row r="2520" spans="2:4" x14ac:dyDescent="0.25">
      <c r="B2520" s="892">
        <v>40046</v>
      </c>
      <c r="C2520" s="67">
        <v>247.27500000000001</v>
      </c>
      <c r="D2520" s="67">
        <v>193.71600000000001</v>
      </c>
    </row>
    <row r="2521" spans="2:4" x14ac:dyDescent="0.25">
      <c r="B2521" s="892">
        <v>40049</v>
      </c>
      <c r="C2521" s="67">
        <v>245.69800000000001</v>
      </c>
      <c r="D2521" s="67">
        <v>197.46600000000001</v>
      </c>
    </row>
    <row r="2522" spans="2:4" x14ac:dyDescent="0.25">
      <c r="B2522" s="892">
        <v>40050</v>
      </c>
      <c r="C2522" s="67">
        <v>242.43899999999999</v>
      </c>
      <c r="D2522" s="67">
        <v>196.32499999999999</v>
      </c>
    </row>
    <row r="2523" spans="2:4" x14ac:dyDescent="0.25">
      <c r="B2523" s="892">
        <v>40051</v>
      </c>
      <c r="C2523" s="67">
        <v>238.32599999999999</v>
      </c>
      <c r="D2523" s="67">
        <v>196.43</v>
      </c>
    </row>
    <row r="2524" spans="2:4" x14ac:dyDescent="0.25">
      <c r="B2524" s="892">
        <v>40052</v>
      </c>
      <c r="C2524" s="67">
        <v>241.14699999999999</v>
      </c>
      <c r="D2524" s="67">
        <v>198.73</v>
      </c>
    </row>
    <row r="2525" spans="2:4" x14ac:dyDescent="0.25">
      <c r="B2525" s="892">
        <v>40053</v>
      </c>
      <c r="C2525" s="67">
        <v>242.767</v>
      </c>
      <c r="D2525" s="67">
        <v>199.49799999999999</v>
      </c>
    </row>
    <row r="2526" spans="2:4" x14ac:dyDescent="0.25">
      <c r="B2526" s="892">
        <v>40056</v>
      </c>
      <c r="C2526" s="67">
        <v>242.709</v>
      </c>
      <c r="D2526" s="67">
        <v>201.35</v>
      </c>
    </row>
    <row r="2527" spans="2:4" x14ac:dyDescent="0.25">
      <c r="B2527" s="892">
        <v>40057</v>
      </c>
      <c r="C2527" s="67">
        <v>245.54599999999999</v>
      </c>
      <c r="D2527" s="67">
        <v>204.86600000000001</v>
      </c>
    </row>
    <row r="2528" spans="2:4" x14ac:dyDescent="0.25">
      <c r="B2528" s="892">
        <v>40058</v>
      </c>
      <c r="C2528" s="67">
        <v>240.66399999999999</v>
      </c>
      <c r="D2528" s="67">
        <v>205.971</v>
      </c>
    </row>
    <row r="2529" spans="2:4" x14ac:dyDescent="0.25">
      <c r="B2529" s="892">
        <v>40059</v>
      </c>
      <c r="C2529" s="67">
        <v>242.929</v>
      </c>
      <c r="D2529" s="67">
        <v>210.221</v>
      </c>
    </row>
    <row r="2530" spans="2:4" x14ac:dyDescent="0.25">
      <c r="B2530" s="892">
        <v>40060</v>
      </c>
      <c r="C2530" s="67">
        <v>250.76</v>
      </c>
      <c r="D2530" s="67">
        <v>214.86</v>
      </c>
    </row>
    <row r="2531" spans="2:4" x14ac:dyDescent="0.25">
      <c r="B2531" s="892">
        <v>40063</v>
      </c>
      <c r="C2531" s="67">
        <v>251.136</v>
      </c>
      <c r="D2531" s="67">
        <v>218</v>
      </c>
    </row>
    <row r="2532" spans="2:4" x14ac:dyDescent="0.25">
      <c r="B2532" s="892">
        <v>40064</v>
      </c>
      <c r="C2532" s="67">
        <v>254.42400000000001</v>
      </c>
      <c r="D2532" s="67">
        <v>221.833</v>
      </c>
    </row>
    <row r="2533" spans="2:4" x14ac:dyDescent="0.25">
      <c r="B2533" s="892">
        <v>40065</v>
      </c>
      <c r="C2533" s="67">
        <v>254.91300000000001</v>
      </c>
      <c r="D2533" s="67">
        <v>209.50200000000001</v>
      </c>
    </row>
    <row r="2534" spans="2:4" x14ac:dyDescent="0.25">
      <c r="B2534" s="892">
        <v>40066</v>
      </c>
      <c r="C2534" s="67">
        <v>246.53399999999999</v>
      </c>
      <c r="D2534" s="67">
        <v>207.983</v>
      </c>
    </row>
    <row r="2535" spans="2:4" x14ac:dyDescent="0.25">
      <c r="B2535" s="892">
        <v>40067</v>
      </c>
      <c r="C2535" s="67">
        <v>244.15</v>
      </c>
      <c r="D2535" s="67">
        <v>203.66399999999999</v>
      </c>
    </row>
    <row r="2536" spans="2:4" x14ac:dyDescent="0.25">
      <c r="B2536" s="892">
        <v>40070</v>
      </c>
      <c r="C2536" s="67">
        <v>249.93100000000001</v>
      </c>
      <c r="D2536" s="67">
        <v>202.126</v>
      </c>
    </row>
    <row r="2537" spans="2:4" x14ac:dyDescent="0.25">
      <c r="B2537" s="892">
        <v>40071</v>
      </c>
      <c r="C2537" s="67">
        <v>251.66399999999999</v>
      </c>
      <c r="D2537" s="67">
        <v>204.053</v>
      </c>
    </row>
    <row r="2538" spans="2:4" x14ac:dyDescent="0.25">
      <c r="B2538" s="892">
        <v>40072</v>
      </c>
      <c r="C2538" s="67">
        <v>248.303</v>
      </c>
      <c r="D2538" s="67">
        <v>207.46700000000001</v>
      </c>
    </row>
    <row r="2539" spans="2:4" x14ac:dyDescent="0.25">
      <c r="B2539" s="892">
        <v>40073</v>
      </c>
      <c r="C2539" s="67">
        <v>244.62700000000001</v>
      </c>
      <c r="D2539" s="67">
        <v>207.54</v>
      </c>
    </row>
    <row r="2540" spans="2:4" x14ac:dyDescent="0.25">
      <c r="B2540" s="892">
        <v>40074</v>
      </c>
      <c r="C2540" s="67">
        <v>246.92099999999999</v>
      </c>
      <c r="D2540" s="67">
        <v>208.797</v>
      </c>
    </row>
    <row r="2541" spans="2:4" x14ac:dyDescent="0.25">
      <c r="B2541" s="892">
        <v>40077</v>
      </c>
      <c r="C2541" s="67">
        <v>249.411</v>
      </c>
      <c r="D2541" s="67">
        <v>211.7</v>
      </c>
    </row>
    <row r="2542" spans="2:4" x14ac:dyDescent="0.25">
      <c r="B2542" s="892">
        <v>40078</v>
      </c>
      <c r="C2542" s="67">
        <v>249.13200000000001</v>
      </c>
      <c r="D2542" s="67">
        <v>212.143</v>
      </c>
    </row>
    <row r="2543" spans="2:4" x14ac:dyDescent="0.25">
      <c r="B2543" s="892">
        <v>40079</v>
      </c>
      <c r="C2543" s="67">
        <v>245.58600000000001</v>
      </c>
      <c r="D2543" s="67">
        <v>211.286</v>
      </c>
    </row>
    <row r="2544" spans="2:4" x14ac:dyDescent="0.25">
      <c r="B2544" s="892">
        <v>40080</v>
      </c>
      <c r="C2544" s="67">
        <v>244.244</v>
      </c>
      <c r="D2544" s="67">
        <v>210.953</v>
      </c>
    </row>
    <row r="2545" spans="2:4" x14ac:dyDescent="0.25">
      <c r="B2545" s="892">
        <v>40081</v>
      </c>
      <c r="C2545" s="67">
        <v>233.20699999999999</v>
      </c>
      <c r="D2545" s="67">
        <v>204.19</v>
      </c>
    </row>
    <row r="2546" spans="2:4" x14ac:dyDescent="0.25">
      <c r="B2546" s="892">
        <v>40084</v>
      </c>
      <c r="C2546" s="67">
        <v>230.922</v>
      </c>
      <c r="D2546" s="67">
        <v>203.40100000000001</v>
      </c>
    </row>
    <row r="2547" spans="2:4" x14ac:dyDescent="0.25">
      <c r="B2547" s="892">
        <v>40085</v>
      </c>
      <c r="C2547" s="67">
        <v>229.642</v>
      </c>
      <c r="D2547" s="67">
        <v>198.29</v>
      </c>
    </row>
    <row r="2548" spans="2:4" x14ac:dyDescent="0.25">
      <c r="B2548" s="892">
        <v>40086</v>
      </c>
      <c r="C2548" s="67">
        <v>235.85499999999999</v>
      </c>
      <c r="D2548" s="67">
        <v>195.50299999999999</v>
      </c>
    </row>
    <row r="2549" spans="2:4" x14ac:dyDescent="0.25">
      <c r="B2549" s="892">
        <v>40087</v>
      </c>
      <c r="C2549" s="67">
        <v>231.15</v>
      </c>
      <c r="D2549" s="67">
        <v>193.19900000000001</v>
      </c>
    </row>
    <row r="2550" spans="2:4" x14ac:dyDescent="0.25">
      <c r="B2550" s="892">
        <v>40088</v>
      </c>
      <c r="C2550" s="67">
        <v>235.18199999999999</v>
      </c>
      <c r="D2550" s="67">
        <v>191.83799999999999</v>
      </c>
    </row>
    <row r="2551" spans="2:4" x14ac:dyDescent="0.25">
      <c r="B2551" s="892">
        <v>40091</v>
      </c>
      <c r="C2551" s="67">
        <v>234.578</v>
      </c>
      <c r="D2551" s="67">
        <v>191.35300000000001</v>
      </c>
    </row>
    <row r="2552" spans="2:4" x14ac:dyDescent="0.25">
      <c r="B2552" s="892">
        <v>40092</v>
      </c>
      <c r="C2552" s="67">
        <v>234.87700000000001</v>
      </c>
      <c r="D2552" s="67">
        <v>193.071</v>
      </c>
    </row>
    <row r="2553" spans="2:4" x14ac:dyDescent="0.25">
      <c r="B2553" s="892">
        <v>40093</v>
      </c>
      <c r="C2553" s="67">
        <v>232.357</v>
      </c>
      <c r="D2553" s="67">
        <v>188.75899999999999</v>
      </c>
    </row>
    <row r="2554" spans="2:4" x14ac:dyDescent="0.25">
      <c r="B2554" s="892">
        <v>40094</v>
      </c>
      <c r="C2554" s="67">
        <v>236.548</v>
      </c>
      <c r="D2554" s="67">
        <v>186.845</v>
      </c>
    </row>
    <row r="2555" spans="2:4" x14ac:dyDescent="0.25">
      <c r="B2555" s="892">
        <v>40095</v>
      </c>
      <c r="C2555" s="67">
        <v>241.833</v>
      </c>
      <c r="D2555" s="67">
        <v>183.46199999999999</v>
      </c>
    </row>
    <row r="2556" spans="2:4" x14ac:dyDescent="0.25">
      <c r="B2556" s="892">
        <v>40098</v>
      </c>
      <c r="C2556" s="67">
        <v>241.64699999999999</v>
      </c>
      <c r="D2556" s="67">
        <v>185.36600000000001</v>
      </c>
    </row>
    <row r="2557" spans="2:4" x14ac:dyDescent="0.25">
      <c r="B2557" s="892">
        <v>40099</v>
      </c>
      <c r="C2557" s="67">
        <v>244.12799999999999</v>
      </c>
      <c r="D2557" s="67">
        <v>186.81800000000001</v>
      </c>
    </row>
    <row r="2558" spans="2:4" x14ac:dyDescent="0.25">
      <c r="B2558" s="892">
        <v>40100</v>
      </c>
      <c r="C2558" s="67">
        <v>250.02099999999999</v>
      </c>
      <c r="D2558" s="67">
        <v>188.93899999999999</v>
      </c>
    </row>
    <row r="2559" spans="2:4" x14ac:dyDescent="0.25">
      <c r="B2559" s="892">
        <v>40101</v>
      </c>
      <c r="C2559" s="67">
        <v>251.09899999999999</v>
      </c>
      <c r="D2559" s="67">
        <v>190.64</v>
      </c>
    </row>
    <row r="2560" spans="2:4" x14ac:dyDescent="0.25">
      <c r="B2560" s="892">
        <v>40102</v>
      </c>
      <c r="C2560" s="67">
        <v>245.809</v>
      </c>
      <c r="D2560" s="67">
        <v>187.017</v>
      </c>
    </row>
    <row r="2561" spans="2:4" x14ac:dyDescent="0.25">
      <c r="B2561" s="892">
        <v>40105</v>
      </c>
      <c r="C2561" s="67">
        <v>242.76</v>
      </c>
      <c r="D2561" s="67">
        <v>188.05500000000001</v>
      </c>
    </row>
    <row r="2562" spans="2:4" x14ac:dyDescent="0.25">
      <c r="B2562" s="892">
        <v>40106</v>
      </c>
      <c r="C2562" s="67">
        <v>241.99299999999999</v>
      </c>
      <c r="D2562" s="67">
        <v>187.03100000000001</v>
      </c>
    </row>
    <row r="2563" spans="2:4" x14ac:dyDescent="0.25">
      <c r="B2563" s="892">
        <v>40107</v>
      </c>
      <c r="C2563" s="67">
        <v>243.202</v>
      </c>
      <c r="D2563" s="67">
        <v>191.96299999999999</v>
      </c>
    </row>
    <row r="2564" spans="2:4" x14ac:dyDescent="0.25">
      <c r="B2564" s="892">
        <v>40108</v>
      </c>
      <c r="C2564" s="67">
        <v>247.63200000000001</v>
      </c>
      <c r="D2564" s="67">
        <v>193.08799999999999</v>
      </c>
    </row>
    <row r="2565" spans="2:4" x14ac:dyDescent="0.25">
      <c r="B2565" s="892">
        <v>40109</v>
      </c>
      <c r="C2565" s="67">
        <v>248.78299999999999</v>
      </c>
      <c r="D2565" s="67">
        <v>196.953</v>
      </c>
    </row>
    <row r="2566" spans="2:4" x14ac:dyDescent="0.25">
      <c r="B2566" s="892">
        <v>40112</v>
      </c>
      <c r="C2566" s="67">
        <v>252.74</v>
      </c>
      <c r="D2566" s="67">
        <v>198.84299999999999</v>
      </c>
    </row>
    <row r="2567" spans="2:4" x14ac:dyDescent="0.25">
      <c r="B2567" s="892">
        <v>40113</v>
      </c>
      <c r="C2567" s="67">
        <v>251.65700000000001</v>
      </c>
      <c r="D2567" s="67">
        <v>197.60599999999999</v>
      </c>
    </row>
    <row r="2568" spans="2:4" x14ac:dyDescent="0.25">
      <c r="B2568" s="892">
        <v>40114</v>
      </c>
      <c r="C2568" s="67">
        <v>247.608</v>
      </c>
      <c r="D2568" s="67">
        <v>197.345</v>
      </c>
    </row>
    <row r="2569" spans="2:4" x14ac:dyDescent="0.25">
      <c r="B2569" s="892">
        <v>40115</v>
      </c>
      <c r="C2569" s="67">
        <v>251.90899999999999</v>
      </c>
      <c r="D2569" s="67">
        <v>196.83600000000001</v>
      </c>
    </row>
    <row r="2570" spans="2:4" x14ac:dyDescent="0.25">
      <c r="B2570" s="892">
        <v>40116</v>
      </c>
      <c r="C2570" s="67">
        <v>249.15799999999999</v>
      </c>
      <c r="D2570" s="67">
        <v>194.28800000000001</v>
      </c>
    </row>
    <row r="2571" spans="2:4" x14ac:dyDescent="0.25">
      <c r="B2571" s="892">
        <v>40119</v>
      </c>
      <c r="C2571" s="67">
        <v>249.97</v>
      </c>
      <c r="D2571" s="67">
        <v>194.184</v>
      </c>
    </row>
    <row r="2572" spans="2:4" x14ac:dyDescent="0.25">
      <c r="B2572" s="892">
        <v>40120</v>
      </c>
      <c r="C2572" s="67">
        <v>255.04900000000001</v>
      </c>
      <c r="D2572" s="67">
        <v>198.19</v>
      </c>
    </row>
    <row r="2573" spans="2:4" x14ac:dyDescent="0.25">
      <c r="B2573" s="892">
        <v>40121</v>
      </c>
      <c r="C2573" s="67">
        <v>262.50099999999998</v>
      </c>
      <c r="D2573" s="67">
        <v>200.97200000000001</v>
      </c>
    </row>
    <row r="2574" spans="2:4" x14ac:dyDescent="0.25">
      <c r="B2574" s="892">
        <v>40122</v>
      </c>
      <c r="C2574" s="67">
        <v>264.899</v>
      </c>
      <c r="D2574" s="67">
        <v>204.316</v>
      </c>
    </row>
    <row r="2575" spans="2:4" x14ac:dyDescent="0.25">
      <c r="B2575" s="892">
        <v>40123</v>
      </c>
      <c r="C2575" s="67">
        <v>265.48500000000001</v>
      </c>
      <c r="D2575" s="67">
        <v>208.78800000000001</v>
      </c>
    </row>
    <row r="2576" spans="2:4" x14ac:dyDescent="0.25">
      <c r="B2576" s="892">
        <v>40126</v>
      </c>
      <c r="C2576" s="67">
        <v>263.57100000000003</v>
      </c>
      <c r="D2576" s="67">
        <v>207.45400000000001</v>
      </c>
    </row>
    <row r="2577" spans="2:4" x14ac:dyDescent="0.25">
      <c r="B2577" s="892">
        <v>40127</v>
      </c>
      <c r="C2577" s="67">
        <v>264.68700000000001</v>
      </c>
      <c r="D2577" s="67">
        <v>204.11</v>
      </c>
    </row>
    <row r="2578" spans="2:4" x14ac:dyDescent="0.25">
      <c r="B2578" s="892">
        <v>40128</v>
      </c>
      <c r="C2578" s="67">
        <v>266.15600000000001</v>
      </c>
      <c r="D2578" s="67">
        <v>211.56100000000001</v>
      </c>
    </row>
    <row r="2579" spans="2:4" x14ac:dyDescent="0.25">
      <c r="B2579" s="892">
        <v>40129</v>
      </c>
      <c r="C2579" s="67">
        <v>263.45600000000002</v>
      </c>
      <c r="D2579" s="67">
        <v>214.892</v>
      </c>
    </row>
    <row r="2580" spans="2:4" x14ac:dyDescent="0.25">
      <c r="B2580" s="892">
        <v>40130</v>
      </c>
      <c r="C2580" s="67">
        <v>260.92500000000001</v>
      </c>
      <c r="D2580" s="67">
        <v>218.34100000000001</v>
      </c>
    </row>
    <row r="2581" spans="2:4" x14ac:dyDescent="0.25">
      <c r="B2581" s="892">
        <v>40133</v>
      </c>
      <c r="C2581" s="67">
        <v>256.63099999999997</v>
      </c>
      <c r="D2581" s="67">
        <v>214.56399999999999</v>
      </c>
    </row>
    <row r="2582" spans="2:4" x14ac:dyDescent="0.25">
      <c r="B2582" s="892">
        <v>40134</v>
      </c>
      <c r="C2582" s="67">
        <v>256.36</v>
      </c>
      <c r="D2582" s="67">
        <v>210.63399999999999</v>
      </c>
    </row>
    <row r="2583" spans="2:4" x14ac:dyDescent="0.25">
      <c r="B2583" s="892">
        <v>40135</v>
      </c>
      <c r="C2583" s="67">
        <v>262.077</v>
      </c>
      <c r="D2583" s="67">
        <v>197.77500000000001</v>
      </c>
    </row>
    <row r="2584" spans="2:4" x14ac:dyDescent="0.25">
      <c r="B2584" s="892">
        <v>40136</v>
      </c>
      <c r="C2584" s="67">
        <v>263.37299999999999</v>
      </c>
      <c r="D2584" s="67">
        <v>197.476</v>
      </c>
    </row>
    <row r="2585" spans="2:4" x14ac:dyDescent="0.25">
      <c r="B2585" s="892">
        <v>40137</v>
      </c>
      <c r="C2585" s="67">
        <v>264.02600000000001</v>
      </c>
      <c r="D2585" s="67">
        <v>193.08199999999999</v>
      </c>
    </row>
    <row r="2586" spans="2:4" x14ac:dyDescent="0.25">
      <c r="B2586" s="892">
        <v>40140</v>
      </c>
      <c r="C2586" s="67">
        <v>262.39400000000001</v>
      </c>
      <c r="D2586" s="67">
        <v>192.745</v>
      </c>
    </row>
    <row r="2587" spans="2:4" x14ac:dyDescent="0.25">
      <c r="B2587" s="892">
        <v>40141</v>
      </c>
      <c r="C2587" s="67">
        <v>257.42500000000001</v>
      </c>
      <c r="D2587" s="67">
        <v>193.06200000000001</v>
      </c>
    </row>
    <row r="2588" spans="2:4" x14ac:dyDescent="0.25">
      <c r="B2588" s="892">
        <v>40142</v>
      </c>
      <c r="C2588" s="67">
        <v>252.52500000000001</v>
      </c>
      <c r="D2588" s="67">
        <v>191.459</v>
      </c>
    </row>
    <row r="2589" spans="2:4" x14ac:dyDescent="0.25">
      <c r="B2589" s="892">
        <v>40143</v>
      </c>
      <c r="C2589" s="67">
        <v>252.51599999999999</v>
      </c>
      <c r="D2589" s="67">
        <v>191.46199999999999</v>
      </c>
    </row>
    <row r="2590" spans="2:4" x14ac:dyDescent="0.25">
      <c r="B2590" s="892">
        <v>40144</v>
      </c>
      <c r="C2590" s="67">
        <v>252.393</v>
      </c>
      <c r="D2590" s="67">
        <v>191.79400000000001</v>
      </c>
    </row>
    <row r="2591" spans="2:4" x14ac:dyDescent="0.25">
      <c r="B2591" s="892">
        <v>40147</v>
      </c>
      <c r="C2591" s="67">
        <v>253.24199999999999</v>
      </c>
      <c r="D2591" s="67">
        <v>190.19</v>
      </c>
    </row>
    <row r="2592" spans="2:4" x14ac:dyDescent="0.25">
      <c r="B2592" s="892">
        <v>40148</v>
      </c>
      <c r="C2592" s="67">
        <v>260.911</v>
      </c>
      <c r="D2592" s="67">
        <v>191.48599999999999</v>
      </c>
    </row>
    <row r="2593" spans="2:4" x14ac:dyDescent="0.25">
      <c r="B2593" s="892">
        <v>40149</v>
      </c>
      <c r="C2593" s="67">
        <v>258.94600000000003</v>
      </c>
      <c r="D2593" s="67">
        <v>192.08799999999999</v>
      </c>
    </row>
    <row r="2594" spans="2:4" x14ac:dyDescent="0.25">
      <c r="B2594" s="892">
        <v>40150</v>
      </c>
      <c r="C2594" s="67">
        <v>266.37700000000001</v>
      </c>
      <c r="D2594" s="67">
        <v>188.30699999999999</v>
      </c>
    </row>
    <row r="2595" spans="2:4" x14ac:dyDescent="0.25">
      <c r="B2595" s="892">
        <v>40151</v>
      </c>
      <c r="C2595" s="67">
        <v>264.03899999999999</v>
      </c>
      <c r="D2595" s="67">
        <v>189.27199999999999</v>
      </c>
    </row>
    <row r="2596" spans="2:4" x14ac:dyDescent="0.25">
      <c r="B2596" s="892">
        <v>40154</v>
      </c>
      <c r="C2596" s="67">
        <v>266.89400000000001</v>
      </c>
      <c r="D2596" s="67">
        <v>185.94399999999999</v>
      </c>
    </row>
    <row r="2597" spans="2:4" x14ac:dyDescent="0.25">
      <c r="B2597" s="892">
        <v>40155</v>
      </c>
      <c r="C2597" s="67">
        <v>266.02199999999999</v>
      </c>
      <c r="D2597" s="67">
        <v>191.05099999999999</v>
      </c>
    </row>
    <row r="2598" spans="2:4" x14ac:dyDescent="0.25">
      <c r="B2598" s="892">
        <v>40156</v>
      </c>
      <c r="C2598" s="67">
        <v>268.86599999999999</v>
      </c>
      <c r="D2598" s="67">
        <v>192.73</v>
      </c>
    </row>
    <row r="2599" spans="2:4" x14ac:dyDescent="0.25">
      <c r="B2599" s="892">
        <v>40157</v>
      </c>
      <c r="C2599" s="67">
        <v>272.86399999999998</v>
      </c>
      <c r="D2599" s="67">
        <v>194.00899999999999</v>
      </c>
    </row>
    <row r="2600" spans="2:4" x14ac:dyDescent="0.25">
      <c r="B2600" s="892">
        <v>40158</v>
      </c>
      <c r="C2600" s="67">
        <v>274.947</v>
      </c>
      <c r="D2600" s="67">
        <v>194.90299999999999</v>
      </c>
    </row>
    <row r="2601" spans="2:4" x14ac:dyDescent="0.25">
      <c r="B2601" s="892">
        <v>40161</v>
      </c>
      <c r="C2601" s="67">
        <v>269.91399999999999</v>
      </c>
      <c r="D2601" s="67">
        <v>194.69</v>
      </c>
    </row>
    <row r="2602" spans="2:4" x14ac:dyDescent="0.25">
      <c r="B2602" s="892">
        <v>40162</v>
      </c>
      <c r="C2602" s="67">
        <v>273.709</v>
      </c>
      <c r="D2602" s="67">
        <v>197.898</v>
      </c>
    </row>
    <row r="2603" spans="2:4" x14ac:dyDescent="0.25">
      <c r="B2603" s="892">
        <v>40163</v>
      </c>
      <c r="C2603" s="67">
        <v>276.46300000000002</v>
      </c>
      <c r="D2603" s="67">
        <v>199.03899999999999</v>
      </c>
    </row>
    <row r="2604" spans="2:4" x14ac:dyDescent="0.25">
      <c r="B2604" s="892">
        <v>40164</v>
      </c>
      <c r="C2604" s="67">
        <v>272.589</v>
      </c>
      <c r="D2604" s="67">
        <v>199.19399999999999</v>
      </c>
    </row>
    <row r="2605" spans="2:4" x14ac:dyDescent="0.25">
      <c r="B2605" s="892">
        <v>40165</v>
      </c>
      <c r="C2605" s="67">
        <v>274.404</v>
      </c>
      <c r="D2605" s="67">
        <v>198.81100000000001</v>
      </c>
    </row>
    <row r="2606" spans="2:4" x14ac:dyDescent="0.25">
      <c r="B2606" s="892">
        <v>40168</v>
      </c>
      <c r="C2606" s="67">
        <v>281.65499999999997</v>
      </c>
      <c r="D2606" s="67">
        <v>203.13900000000001</v>
      </c>
    </row>
    <row r="2607" spans="2:4" x14ac:dyDescent="0.25">
      <c r="B2607" s="892">
        <v>40169</v>
      </c>
      <c r="C2607" s="67">
        <v>284.67200000000003</v>
      </c>
      <c r="D2607" s="67">
        <v>207.92699999999999</v>
      </c>
    </row>
    <row r="2608" spans="2:4" x14ac:dyDescent="0.25">
      <c r="B2608" s="892">
        <v>40170</v>
      </c>
      <c r="C2608" s="67">
        <v>282.43900000000002</v>
      </c>
      <c r="D2608" s="67">
        <v>212.642</v>
      </c>
    </row>
    <row r="2609" spans="2:4" x14ac:dyDescent="0.25">
      <c r="B2609" s="892">
        <v>40171</v>
      </c>
      <c r="C2609" s="67">
        <v>283.70499999999998</v>
      </c>
      <c r="D2609" s="67">
        <v>213.12</v>
      </c>
    </row>
    <row r="2610" spans="2:4" x14ac:dyDescent="0.25">
      <c r="B2610" s="892">
        <v>40172</v>
      </c>
      <c r="C2610" s="67">
        <v>283.68400000000003</v>
      </c>
      <c r="D2610" s="67">
        <v>212.7</v>
      </c>
    </row>
    <row r="2611" spans="2:4" x14ac:dyDescent="0.25">
      <c r="B2611" s="892">
        <v>40175</v>
      </c>
      <c r="C2611" s="67">
        <v>279.935</v>
      </c>
      <c r="D2611" s="67">
        <v>212.76400000000001</v>
      </c>
    </row>
    <row r="2612" spans="2:4" x14ac:dyDescent="0.25">
      <c r="B2612" s="892">
        <v>40176</v>
      </c>
      <c r="C2612" s="67">
        <v>271.60199999999998</v>
      </c>
      <c r="D2612" s="67">
        <v>207.83500000000001</v>
      </c>
    </row>
    <row r="2613" spans="2:4" x14ac:dyDescent="0.25">
      <c r="B2613" s="892">
        <v>40177</v>
      </c>
      <c r="C2613" s="67">
        <v>270.44099999999997</v>
      </c>
      <c r="D2613" s="67">
        <v>205.73500000000001</v>
      </c>
    </row>
    <row r="2614" spans="2:4" x14ac:dyDescent="0.25">
      <c r="B2614" s="892">
        <v>40178</v>
      </c>
      <c r="C2614" s="67">
        <v>269.93799999999999</v>
      </c>
      <c r="D2614" s="67">
        <v>205.61</v>
      </c>
    </row>
    <row r="2615" spans="2:4" x14ac:dyDescent="0.25">
      <c r="B2615" s="892">
        <v>40179</v>
      </c>
      <c r="C2615" s="67">
        <v>269.73399999999998</v>
      </c>
      <c r="D2615" s="67">
        <v>205.52199999999999</v>
      </c>
    </row>
    <row r="2616" spans="2:4" x14ac:dyDescent="0.25">
      <c r="B2616" s="892">
        <v>40182</v>
      </c>
      <c r="C2616" s="67">
        <v>274.96199999999999</v>
      </c>
      <c r="D2616" s="67">
        <v>204.43100000000001</v>
      </c>
    </row>
    <row r="2617" spans="2:4" x14ac:dyDescent="0.25">
      <c r="B2617" s="892">
        <v>40183</v>
      </c>
      <c r="C2617" s="67">
        <v>275.08100000000002</v>
      </c>
      <c r="D2617" s="67">
        <v>208.667</v>
      </c>
    </row>
    <row r="2618" spans="2:4" x14ac:dyDescent="0.25">
      <c r="B2618" s="892">
        <v>40184</v>
      </c>
      <c r="C2618" s="67">
        <v>282.74400000000003</v>
      </c>
      <c r="D2618" s="67">
        <v>208.74</v>
      </c>
    </row>
    <row r="2619" spans="2:4" x14ac:dyDescent="0.25">
      <c r="B2619" s="892">
        <v>40185</v>
      </c>
      <c r="C2619" s="67">
        <v>279.75099999999998</v>
      </c>
      <c r="D2619" s="67">
        <v>210.59</v>
      </c>
    </row>
    <row r="2620" spans="2:4" x14ac:dyDescent="0.25">
      <c r="B2620" s="892">
        <v>40186</v>
      </c>
      <c r="C2620" s="67">
        <v>285.17899999999997</v>
      </c>
      <c r="D2620" s="67">
        <v>214.02199999999999</v>
      </c>
    </row>
    <row r="2621" spans="2:4" x14ac:dyDescent="0.25">
      <c r="B2621" s="892">
        <v>40189</v>
      </c>
      <c r="C2621" s="67">
        <v>288.03199999999998</v>
      </c>
      <c r="D2621" s="67">
        <v>212.25</v>
      </c>
    </row>
    <row r="2622" spans="2:4" x14ac:dyDescent="0.25">
      <c r="B2622" s="892">
        <v>40190</v>
      </c>
      <c r="C2622" s="67">
        <v>280.53100000000001</v>
      </c>
      <c r="D2622" s="67">
        <v>210.30799999999999</v>
      </c>
    </row>
    <row r="2623" spans="2:4" x14ac:dyDescent="0.25">
      <c r="B2623" s="892">
        <v>40191</v>
      </c>
      <c r="C2623" s="67">
        <v>282.90899999999999</v>
      </c>
      <c r="D2623" s="67">
        <v>210.499</v>
      </c>
    </row>
    <row r="2624" spans="2:4" x14ac:dyDescent="0.25">
      <c r="B2624" s="892">
        <v>40192</v>
      </c>
      <c r="C2624" s="67">
        <v>281.68400000000003</v>
      </c>
      <c r="D2624" s="67">
        <v>211.90299999999999</v>
      </c>
    </row>
    <row r="2625" spans="2:4" x14ac:dyDescent="0.25">
      <c r="B2625" s="892">
        <v>40193</v>
      </c>
      <c r="C2625" s="67">
        <v>281.01799999999997</v>
      </c>
      <c r="D2625" s="67">
        <v>212.70599999999999</v>
      </c>
    </row>
    <row r="2626" spans="2:4" x14ac:dyDescent="0.25">
      <c r="B2626" s="892">
        <v>40196</v>
      </c>
      <c r="C2626" s="67">
        <v>281.04399999999998</v>
      </c>
      <c r="D2626" s="67">
        <v>210.63800000000001</v>
      </c>
    </row>
    <row r="2627" spans="2:4" x14ac:dyDescent="0.25">
      <c r="B2627" s="892">
        <v>40197</v>
      </c>
      <c r="C2627" s="67">
        <v>280.35700000000003</v>
      </c>
      <c r="D2627" s="67">
        <v>209.93</v>
      </c>
    </row>
    <row r="2628" spans="2:4" x14ac:dyDescent="0.25">
      <c r="B2628" s="892">
        <v>40198</v>
      </c>
      <c r="C2628" s="67">
        <v>277.548</v>
      </c>
      <c r="D2628" s="67">
        <v>208.964</v>
      </c>
    </row>
    <row r="2629" spans="2:4" x14ac:dyDescent="0.25">
      <c r="B2629" s="892">
        <v>40199</v>
      </c>
      <c r="C2629" s="67">
        <v>275.46499999999997</v>
      </c>
      <c r="D2629" s="67">
        <v>208.74700000000001</v>
      </c>
    </row>
    <row r="2630" spans="2:4" x14ac:dyDescent="0.25">
      <c r="B2630" s="892">
        <v>40200</v>
      </c>
      <c r="C2630" s="67">
        <v>281.74599999999998</v>
      </c>
      <c r="D2630" s="67">
        <v>210.334</v>
      </c>
    </row>
    <row r="2631" spans="2:4" x14ac:dyDescent="0.25">
      <c r="B2631" s="892">
        <v>40203</v>
      </c>
      <c r="C2631" s="67">
        <v>281.262</v>
      </c>
      <c r="D2631" s="67">
        <v>210.64099999999999</v>
      </c>
    </row>
    <row r="2632" spans="2:4" x14ac:dyDescent="0.25">
      <c r="B2632" s="892">
        <v>40204</v>
      </c>
      <c r="C2632" s="67">
        <v>281.339</v>
      </c>
      <c r="D2632" s="67">
        <v>208.79300000000001</v>
      </c>
    </row>
    <row r="2633" spans="2:4" x14ac:dyDescent="0.25">
      <c r="B2633" s="892">
        <v>40205</v>
      </c>
      <c r="C2633" s="67">
        <v>273.12900000000002</v>
      </c>
      <c r="D2633" s="67">
        <v>206.99100000000001</v>
      </c>
    </row>
    <row r="2634" spans="2:4" x14ac:dyDescent="0.25">
      <c r="B2634" s="892">
        <v>40206</v>
      </c>
      <c r="C2634" s="67">
        <v>277.31900000000002</v>
      </c>
      <c r="D2634" s="67">
        <v>208.143</v>
      </c>
    </row>
    <row r="2635" spans="2:4" x14ac:dyDescent="0.25">
      <c r="B2635" s="892">
        <v>40207</v>
      </c>
      <c r="C2635" s="67">
        <v>277.05700000000002</v>
      </c>
      <c r="D2635" s="67">
        <v>207.72200000000001</v>
      </c>
    </row>
    <row r="2636" spans="2:4" x14ac:dyDescent="0.25">
      <c r="B2636" s="892">
        <v>40210</v>
      </c>
      <c r="C2636" s="67">
        <v>279.68700000000001</v>
      </c>
      <c r="D2636" s="67">
        <v>206.40100000000001</v>
      </c>
    </row>
    <row r="2637" spans="2:4" x14ac:dyDescent="0.25">
      <c r="B2637" s="892">
        <v>40211</v>
      </c>
      <c r="C2637" s="67">
        <v>278.72699999999998</v>
      </c>
      <c r="D2637" s="67">
        <v>206.80699999999999</v>
      </c>
    </row>
    <row r="2638" spans="2:4" x14ac:dyDescent="0.25">
      <c r="B2638" s="892">
        <v>40212</v>
      </c>
      <c r="C2638" s="67">
        <v>282.77100000000002</v>
      </c>
      <c r="D2638" s="67">
        <v>208.637</v>
      </c>
    </row>
    <row r="2639" spans="2:4" x14ac:dyDescent="0.25">
      <c r="B2639" s="892">
        <v>40213</v>
      </c>
      <c r="C2639" s="67">
        <v>280.02800000000002</v>
      </c>
      <c r="D2639" s="67">
        <v>209.845</v>
      </c>
    </row>
    <row r="2640" spans="2:4" x14ac:dyDescent="0.25">
      <c r="B2640" s="892">
        <v>40214</v>
      </c>
      <c r="C2640" s="67">
        <v>280.00400000000002</v>
      </c>
      <c r="D2640" s="67">
        <v>213.149</v>
      </c>
    </row>
    <row r="2641" spans="2:4" x14ac:dyDescent="0.25">
      <c r="B2641" s="892">
        <v>40217</v>
      </c>
      <c r="C2641" s="67">
        <v>279.44499999999999</v>
      </c>
      <c r="D2641" s="67">
        <v>214.88499999999999</v>
      </c>
    </row>
    <row r="2642" spans="2:4" x14ac:dyDescent="0.25">
      <c r="B2642" s="892">
        <v>40218</v>
      </c>
      <c r="C2642" s="67">
        <v>281.58100000000002</v>
      </c>
      <c r="D2642" s="67">
        <v>211.61</v>
      </c>
    </row>
    <row r="2643" spans="2:4" x14ac:dyDescent="0.25">
      <c r="B2643" s="892">
        <v>40219</v>
      </c>
      <c r="C2643" s="67">
        <v>281.262</v>
      </c>
      <c r="D2643" s="67">
        <v>215.61099999999999</v>
      </c>
    </row>
    <row r="2644" spans="2:4" x14ac:dyDescent="0.25">
      <c r="B2644" s="892">
        <v>40220</v>
      </c>
      <c r="C2644" s="67">
        <v>284.92700000000002</v>
      </c>
      <c r="D2644" s="67">
        <v>218.56299999999999</v>
      </c>
    </row>
    <row r="2645" spans="2:4" x14ac:dyDescent="0.25">
      <c r="B2645" s="892">
        <v>40221</v>
      </c>
      <c r="C2645" s="67">
        <v>286.411</v>
      </c>
      <c r="D2645" s="67">
        <v>220.886</v>
      </c>
    </row>
    <row r="2646" spans="2:4" x14ac:dyDescent="0.25">
      <c r="B2646" s="892">
        <v>40224</v>
      </c>
      <c r="C2646" s="67">
        <v>286.22899999999998</v>
      </c>
      <c r="D2646" s="67">
        <v>223.10599999999999</v>
      </c>
    </row>
    <row r="2647" spans="2:4" x14ac:dyDescent="0.25">
      <c r="B2647" s="892">
        <v>40225</v>
      </c>
      <c r="C2647" s="67">
        <v>285.255</v>
      </c>
      <c r="D2647" s="67">
        <v>223.36199999999999</v>
      </c>
    </row>
    <row r="2648" spans="2:4" x14ac:dyDescent="0.25">
      <c r="B2648" s="892">
        <v>40226</v>
      </c>
      <c r="C2648" s="67">
        <v>288.59500000000003</v>
      </c>
      <c r="D2648" s="67">
        <v>213.27699999999999</v>
      </c>
    </row>
    <row r="2649" spans="2:4" x14ac:dyDescent="0.25">
      <c r="B2649" s="892">
        <v>40227</v>
      </c>
      <c r="C2649" s="67">
        <v>287.53699999999998</v>
      </c>
      <c r="D2649" s="67">
        <v>217.49299999999999</v>
      </c>
    </row>
    <row r="2650" spans="2:4" x14ac:dyDescent="0.25">
      <c r="B2650" s="892">
        <v>40228</v>
      </c>
      <c r="C2650" s="67">
        <v>285.47500000000002</v>
      </c>
      <c r="D2650" s="67">
        <v>219.92099999999999</v>
      </c>
    </row>
    <row r="2651" spans="2:4" x14ac:dyDescent="0.25">
      <c r="B2651" s="892">
        <v>40231</v>
      </c>
      <c r="C2651" s="67">
        <v>291.02699999999999</v>
      </c>
      <c r="D2651" s="67">
        <v>219.83799999999999</v>
      </c>
    </row>
    <row r="2652" spans="2:4" x14ac:dyDescent="0.25">
      <c r="B2652" s="892">
        <v>40232</v>
      </c>
      <c r="C2652" s="67">
        <v>285.52100000000002</v>
      </c>
      <c r="D2652" s="67">
        <v>215.947</v>
      </c>
    </row>
    <row r="2653" spans="2:4" x14ac:dyDescent="0.25">
      <c r="B2653" s="892">
        <v>40233</v>
      </c>
      <c r="C2653" s="67">
        <v>282.97000000000003</v>
      </c>
      <c r="D2653" s="67">
        <v>214.97200000000001</v>
      </c>
    </row>
    <row r="2654" spans="2:4" x14ac:dyDescent="0.25">
      <c r="B2654" s="892">
        <v>40234</v>
      </c>
      <c r="C2654" s="67">
        <v>281.06799999999998</v>
      </c>
      <c r="D2654" s="67">
        <v>216.69200000000001</v>
      </c>
    </row>
    <row r="2655" spans="2:4" x14ac:dyDescent="0.25">
      <c r="B2655" s="892">
        <v>40235</v>
      </c>
      <c r="C2655" s="67">
        <v>279.78500000000003</v>
      </c>
      <c r="D2655" s="67">
        <v>214.571</v>
      </c>
    </row>
    <row r="2656" spans="2:4" x14ac:dyDescent="0.25">
      <c r="B2656" s="892">
        <v>40238</v>
      </c>
      <c r="C2656" s="67">
        <v>280.99700000000001</v>
      </c>
      <c r="D2656" s="67">
        <v>216.19399999999999</v>
      </c>
    </row>
    <row r="2657" spans="2:4" x14ac:dyDescent="0.25">
      <c r="B2657" s="892">
        <v>40239</v>
      </c>
      <c r="C2657" s="67">
        <v>281.42099999999999</v>
      </c>
      <c r="D2657" s="67">
        <v>216.76499999999999</v>
      </c>
    </row>
    <row r="2658" spans="2:4" x14ac:dyDescent="0.25">
      <c r="B2658" s="892">
        <v>40240</v>
      </c>
      <c r="C2658" s="67">
        <v>281.16300000000001</v>
      </c>
      <c r="D2658" s="67">
        <v>216.631</v>
      </c>
    </row>
    <row r="2659" spans="2:4" x14ac:dyDescent="0.25">
      <c r="B2659" s="892">
        <v>40241</v>
      </c>
      <c r="C2659" s="67">
        <v>274.89999999999998</v>
      </c>
      <c r="D2659" s="67">
        <v>214.60599999999999</v>
      </c>
    </row>
    <row r="2660" spans="2:4" x14ac:dyDescent="0.25">
      <c r="B2660" s="892">
        <v>40242</v>
      </c>
      <c r="C2660" s="67">
        <v>278.65800000000002</v>
      </c>
      <c r="D2660" s="67">
        <v>215.64599999999999</v>
      </c>
    </row>
    <row r="2661" spans="2:4" x14ac:dyDescent="0.25">
      <c r="B2661" s="892">
        <v>40245</v>
      </c>
      <c r="C2661" s="67">
        <v>282.26600000000002</v>
      </c>
      <c r="D2661" s="67">
        <v>216.55099999999999</v>
      </c>
    </row>
    <row r="2662" spans="2:4" x14ac:dyDescent="0.25">
      <c r="B2662" s="892">
        <v>40246</v>
      </c>
      <c r="C2662" s="67">
        <v>283.14499999999998</v>
      </c>
      <c r="D2662" s="67">
        <v>214.77799999999999</v>
      </c>
    </row>
    <row r="2663" spans="2:4" x14ac:dyDescent="0.25">
      <c r="B2663" s="892">
        <v>40247</v>
      </c>
      <c r="C2663" s="67">
        <v>282.03300000000002</v>
      </c>
      <c r="D2663" s="67">
        <v>214.357</v>
      </c>
    </row>
    <row r="2664" spans="2:4" x14ac:dyDescent="0.25">
      <c r="B2664" s="892">
        <v>40248</v>
      </c>
      <c r="C2664" s="67">
        <v>277.77999999999997</v>
      </c>
      <c r="D2664" s="67">
        <v>214.04400000000001</v>
      </c>
    </row>
    <row r="2665" spans="2:4" x14ac:dyDescent="0.25">
      <c r="B2665" s="892">
        <v>40249</v>
      </c>
      <c r="C2665" s="67">
        <v>275.08600000000001</v>
      </c>
      <c r="D2665" s="67">
        <v>211.72499999999999</v>
      </c>
    </row>
    <row r="2666" spans="2:4" x14ac:dyDescent="0.25">
      <c r="B2666" s="892">
        <v>40252</v>
      </c>
      <c r="C2666" s="67">
        <v>275.315</v>
      </c>
      <c r="D2666" s="67">
        <v>212.16800000000001</v>
      </c>
    </row>
    <row r="2667" spans="2:4" x14ac:dyDescent="0.25">
      <c r="B2667" s="892">
        <v>40253</v>
      </c>
      <c r="C2667" s="67">
        <v>273.98700000000002</v>
      </c>
      <c r="D2667" s="67">
        <v>212.988</v>
      </c>
    </row>
    <row r="2668" spans="2:4" x14ac:dyDescent="0.25">
      <c r="B2668" s="892">
        <v>40254</v>
      </c>
      <c r="C2668" s="67">
        <v>271.846</v>
      </c>
      <c r="D2668" s="67">
        <v>213.994</v>
      </c>
    </row>
    <row r="2669" spans="2:4" x14ac:dyDescent="0.25">
      <c r="B2669" s="892">
        <v>40255</v>
      </c>
      <c r="C2669" s="67">
        <v>271.76400000000001</v>
      </c>
      <c r="D2669" s="67">
        <v>213.428</v>
      </c>
    </row>
    <row r="2670" spans="2:4" x14ac:dyDescent="0.25">
      <c r="B2670" s="892">
        <v>40256</v>
      </c>
      <c r="C2670" s="67">
        <v>269.79899999999998</v>
      </c>
      <c r="D2670" s="67">
        <v>210.59</v>
      </c>
    </row>
    <row r="2671" spans="2:4" x14ac:dyDescent="0.25">
      <c r="B2671" s="892">
        <v>40259</v>
      </c>
      <c r="C2671" s="67">
        <v>269.19200000000001</v>
      </c>
      <c r="D2671" s="67">
        <v>209.43199999999999</v>
      </c>
    </row>
    <row r="2672" spans="2:4" x14ac:dyDescent="0.25">
      <c r="B2672" s="892">
        <v>40260</v>
      </c>
      <c r="C2672" s="67">
        <v>271.024</v>
      </c>
      <c r="D2672" s="67">
        <v>209.60499999999999</v>
      </c>
    </row>
    <row r="2673" spans="2:4" x14ac:dyDescent="0.25">
      <c r="B2673" s="892">
        <v>40261</v>
      </c>
      <c r="C2673" s="67">
        <v>276.32900000000001</v>
      </c>
      <c r="D2673" s="67">
        <v>210.62200000000001</v>
      </c>
    </row>
    <row r="2674" spans="2:4" x14ac:dyDescent="0.25">
      <c r="B2674" s="892">
        <v>40262</v>
      </c>
      <c r="C2674" s="67">
        <v>279.64600000000002</v>
      </c>
      <c r="D2674" s="67">
        <v>215.62</v>
      </c>
    </row>
    <row r="2675" spans="2:4" x14ac:dyDescent="0.25">
      <c r="B2675" s="892">
        <v>40263</v>
      </c>
      <c r="C2675" s="67">
        <v>280.52100000000002</v>
      </c>
      <c r="D2675" s="67">
        <v>215.01900000000001</v>
      </c>
    </row>
    <row r="2676" spans="2:4" x14ac:dyDescent="0.25">
      <c r="B2676" s="892">
        <v>40266</v>
      </c>
      <c r="C2676" s="67">
        <v>282.27</v>
      </c>
      <c r="D2676" s="67">
        <v>215.24700000000001</v>
      </c>
    </row>
    <row r="2677" spans="2:4" x14ac:dyDescent="0.25">
      <c r="B2677" s="892">
        <v>40267</v>
      </c>
      <c r="C2677" s="67">
        <v>279.91500000000002</v>
      </c>
      <c r="D2677" s="67">
        <v>214.02500000000001</v>
      </c>
    </row>
    <row r="2678" spans="2:4" x14ac:dyDescent="0.25">
      <c r="B2678" s="892">
        <v>40268</v>
      </c>
      <c r="C2678" s="67">
        <v>280.77800000000002</v>
      </c>
      <c r="D2678" s="67">
        <v>213.46100000000001</v>
      </c>
    </row>
    <row r="2679" spans="2:4" x14ac:dyDescent="0.25">
      <c r="B2679" s="892">
        <v>40269</v>
      </c>
      <c r="C2679" s="67">
        <v>281.06599999999997</v>
      </c>
      <c r="D2679" s="67">
        <v>213.62700000000001</v>
      </c>
    </row>
    <row r="2680" spans="2:4" x14ac:dyDescent="0.25">
      <c r="B2680" s="892">
        <v>40270</v>
      </c>
      <c r="C2680" s="67">
        <v>283.87599999999998</v>
      </c>
      <c r="D2680" s="67">
        <v>213.30500000000001</v>
      </c>
    </row>
    <row r="2681" spans="2:4" x14ac:dyDescent="0.25">
      <c r="B2681" s="892">
        <v>40273</v>
      </c>
      <c r="C2681" s="67">
        <v>281.57900000000001</v>
      </c>
      <c r="D2681" s="67">
        <v>213.64099999999999</v>
      </c>
    </row>
    <row r="2682" spans="2:4" x14ac:dyDescent="0.25">
      <c r="B2682" s="892">
        <v>40274</v>
      </c>
      <c r="C2682" s="67">
        <v>281.25299999999999</v>
      </c>
      <c r="D2682" s="67">
        <v>216.43600000000001</v>
      </c>
    </row>
    <row r="2683" spans="2:4" x14ac:dyDescent="0.25">
      <c r="B2683" s="892">
        <v>40275</v>
      </c>
      <c r="C2683" s="67">
        <v>280.30399999999997</v>
      </c>
      <c r="D2683" s="67">
        <v>216.553</v>
      </c>
    </row>
    <row r="2684" spans="2:4" x14ac:dyDescent="0.25">
      <c r="B2684" s="892">
        <v>40276</v>
      </c>
      <c r="C2684" s="67">
        <v>282.39499999999998</v>
      </c>
      <c r="D2684" s="67">
        <v>217.87299999999999</v>
      </c>
    </row>
    <row r="2685" spans="2:4" x14ac:dyDescent="0.25">
      <c r="B2685" s="892">
        <v>40277</v>
      </c>
      <c r="C2685" s="67">
        <v>282.411</v>
      </c>
      <c r="D2685" s="67">
        <v>219.745</v>
      </c>
    </row>
    <row r="2686" spans="2:4" x14ac:dyDescent="0.25">
      <c r="B2686" s="892">
        <v>40280</v>
      </c>
      <c r="C2686" s="67">
        <v>280.74099999999999</v>
      </c>
      <c r="D2686" s="67">
        <v>218.40600000000001</v>
      </c>
    </row>
    <row r="2687" spans="2:4" x14ac:dyDescent="0.25">
      <c r="B2687" s="892">
        <v>40281</v>
      </c>
      <c r="C2687" s="67">
        <v>276.99299999999999</v>
      </c>
      <c r="D2687" s="67">
        <v>217.417</v>
      </c>
    </row>
    <row r="2688" spans="2:4" x14ac:dyDescent="0.25">
      <c r="B2688" s="892">
        <v>40282</v>
      </c>
      <c r="C2688" s="67">
        <v>280.87400000000002</v>
      </c>
      <c r="D2688" s="67">
        <v>218.46</v>
      </c>
    </row>
    <row r="2689" spans="2:4" x14ac:dyDescent="0.25">
      <c r="B2689" s="892">
        <v>40283</v>
      </c>
      <c r="C2689" s="67">
        <v>282.197</v>
      </c>
      <c r="D2689" s="67">
        <v>219.28299999999999</v>
      </c>
    </row>
    <row r="2690" spans="2:4" x14ac:dyDescent="0.25">
      <c r="B2690" s="892">
        <v>40284</v>
      </c>
      <c r="C2690" s="67">
        <v>280.91699999999997</v>
      </c>
      <c r="D2690" s="67">
        <v>219.50399999999999</v>
      </c>
    </row>
    <row r="2691" spans="2:4" x14ac:dyDescent="0.25">
      <c r="B2691" s="892">
        <v>40287</v>
      </c>
      <c r="C2691" s="67">
        <v>281.96899999999999</v>
      </c>
      <c r="D2691" s="67">
        <v>220.36099999999999</v>
      </c>
    </row>
    <row r="2692" spans="2:4" x14ac:dyDescent="0.25">
      <c r="B2692" s="892">
        <v>40288</v>
      </c>
      <c r="C2692" s="67">
        <v>278.91399999999999</v>
      </c>
      <c r="D2692" s="67">
        <v>220.54300000000001</v>
      </c>
    </row>
    <row r="2693" spans="2:4" x14ac:dyDescent="0.25">
      <c r="B2693" s="892">
        <v>40289</v>
      </c>
      <c r="C2693" s="67">
        <v>274.17099999999999</v>
      </c>
      <c r="D2693" s="67">
        <v>220.322</v>
      </c>
    </row>
    <row r="2694" spans="2:4" x14ac:dyDescent="0.25">
      <c r="B2694" s="892">
        <v>40290</v>
      </c>
      <c r="C2694" s="67">
        <v>274.57499999999999</v>
      </c>
      <c r="D2694" s="67">
        <v>218.679</v>
      </c>
    </row>
    <row r="2695" spans="2:4" x14ac:dyDescent="0.25">
      <c r="B2695" s="892">
        <v>40291</v>
      </c>
      <c r="C2695" s="67">
        <v>274.15199999999999</v>
      </c>
      <c r="D2695" s="67">
        <v>215.934</v>
      </c>
    </row>
    <row r="2696" spans="2:4" x14ac:dyDescent="0.25">
      <c r="B2696" s="892">
        <v>40294</v>
      </c>
      <c r="C2696" s="67">
        <v>275.40199999999999</v>
      </c>
      <c r="D2696" s="67">
        <v>216.73500000000001</v>
      </c>
    </row>
    <row r="2697" spans="2:4" x14ac:dyDescent="0.25">
      <c r="B2697" s="892">
        <v>40295</v>
      </c>
      <c r="C2697" s="67">
        <v>273.488</v>
      </c>
      <c r="D2697" s="67">
        <v>213.41900000000001</v>
      </c>
    </row>
    <row r="2698" spans="2:4" x14ac:dyDescent="0.25">
      <c r="B2698" s="892">
        <v>40296</v>
      </c>
      <c r="C2698" s="67">
        <v>273.31200000000001</v>
      </c>
      <c r="D2698" s="67">
        <v>224.40899999999999</v>
      </c>
    </row>
    <row r="2699" spans="2:4" x14ac:dyDescent="0.25">
      <c r="B2699" s="892">
        <v>40297</v>
      </c>
      <c r="C2699" s="67">
        <v>272.22300000000001</v>
      </c>
      <c r="D2699" s="67">
        <v>226.40799999999999</v>
      </c>
    </row>
    <row r="2700" spans="2:4" x14ac:dyDescent="0.25">
      <c r="B2700" s="892">
        <v>40298</v>
      </c>
      <c r="C2700" s="67">
        <v>269.08600000000001</v>
      </c>
      <c r="D2700" s="67">
        <v>224.512</v>
      </c>
    </row>
    <row r="2701" spans="2:4" x14ac:dyDescent="0.25">
      <c r="B2701" s="892">
        <v>40301</v>
      </c>
      <c r="C2701" s="67">
        <v>268.79000000000002</v>
      </c>
      <c r="D2701" s="67">
        <v>225.16800000000001</v>
      </c>
    </row>
    <row r="2702" spans="2:4" x14ac:dyDescent="0.25">
      <c r="B2702" s="892">
        <v>40302</v>
      </c>
      <c r="C2702" s="67">
        <v>265.17700000000002</v>
      </c>
      <c r="D2702" s="67">
        <v>223.54900000000001</v>
      </c>
    </row>
    <row r="2703" spans="2:4" x14ac:dyDescent="0.25">
      <c r="B2703" s="892">
        <v>40303</v>
      </c>
      <c r="C2703" s="67">
        <v>268.00700000000001</v>
      </c>
      <c r="D2703" s="67">
        <v>225.68799999999999</v>
      </c>
    </row>
    <row r="2704" spans="2:4" x14ac:dyDescent="0.25">
      <c r="B2704" s="892">
        <v>40304</v>
      </c>
      <c r="C2704" s="67">
        <v>260.67500000000001</v>
      </c>
      <c r="D2704" s="67">
        <v>227.554</v>
      </c>
    </row>
    <row r="2705" spans="2:4" x14ac:dyDescent="0.25">
      <c r="B2705" s="892">
        <v>40305</v>
      </c>
      <c r="C2705" s="67">
        <v>261.53899999999999</v>
      </c>
      <c r="D2705" s="67">
        <v>226.46899999999999</v>
      </c>
    </row>
    <row r="2706" spans="2:4" x14ac:dyDescent="0.25">
      <c r="B2706" s="892">
        <v>40308</v>
      </c>
      <c r="C2706" s="67">
        <v>267.483</v>
      </c>
      <c r="D2706" s="67">
        <v>235.25899999999999</v>
      </c>
    </row>
    <row r="2707" spans="2:4" x14ac:dyDescent="0.25">
      <c r="B2707" s="892">
        <v>40309</v>
      </c>
      <c r="C2707" s="67">
        <v>268.995</v>
      </c>
      <c r="D2707" s="67">
        <v>235.88</v>
      </c>
    </row>
    <row r="2708" spans="2:4" x14ac:dyDescent="0.25">
      <c r="B2708" s="892">
        <v>40310</v>
      </c>
      <c r="C2708" s="67">
        <v>270.56</v>
      </c>
      <c r="D2708" s="67">
        <v>230.24299999999999</v>
      </c>
    </row>
    <row r="2709" spans="2:4" x14ac:dyDescent="0.25">
      <c r="B2709" s="892">
        <v>40311</v>
      </c>
      <c r="C2709" s="67">
        <v>270.38299999999998</v>
      </c>
      <c r="D2709" s="67">
        <v>233.624</v>
      </c>
    </row>
    <row r="2710" spans="2:4" x14ac:dyDescent="0.25">
      <c r="B2710" s="892">
        <v>40312</v>
      </c>
      <c r="C2710" s="67">
        <v>266.93099999999998</v>
      </c>
      <c r="D2710" s="67">
        <v>230.45099999999999</v>
      </c>
    </row>
    <row r="2711" spans="2:4" x14ac:dyDescent="0.25">
      <c r="B2711" s="892">
        <v>40315</v>
      </c>
      <c r="C2711" s="67">
        <v>268.69600000000003</v>
      </c>
      <c r="D2711" s="67">
        <v>229.79499999999999</v>
      </c>
    </row>
    <row r="2712" spans="2:4" x14ac:dyDescent="0.25">
      <c r="B2712" s="892">
        <v>40316</v>
      </c>
      <c r="C2712" s="67">
        <v>261.91000000000003</v>
      </c>
      <c r="D2712" s="67">
        <v>227.06</v>
      </c>
    </row>
    <row r="2713" spans="2:4" x14ac:dyDescent="0.25">
      <c r="B2713" s="892">
        <v>40317</v>
      </c>
      <c r="C2713" s="67">
        <v>259.30500000000001</v>
      </c>
      <c r="D2713" s="67">
        <v>225.733</v>
      </c>
    </row>
    <row r="2714" spans="2:4" x14ac:dyDescent="0.25">
      <c r="B2714" s="892">
        <v>40318</v>
      </c>
      <c r="C2714" s="67">
        <v>250.24600000000001</v>
      </c>
      <c r="D2714" s="67">
        <v>220.34700000000001</v>
      </c>
    </row>
    <row r="2715" spans="2:4" x14ac:dyDescent="0.25">
      <c r="B2715" s="892">
        <v>40319</v>
      </c>
      <c r="C2715" s="67">
        <v>247.20699999999999</v>
      </c>
      <c r="D2715" s="67">
        <v>215.46899999999999</v>
      </c>
    </row>
    <row r="2716" spans="2:4" x14ac:dyDescent="0.25">
      <c r="B2716" s="892">
        <v>40322</v>
      </c>
      <c r="C2716" s="67">
        <v>246.935</v>
      </c>
      <c r="D2716" s="67">
        <v>214.017</v>
      </c>
    </row>
    <row r="2717" spans="2:4" x14ac:dyDescent="0.25">
      <c r="B2717" s="892">
        <v>40323</v>
      </c>
      <c r="C2717" s="67">
        <v>240.083</v>
      </c>
      <c r="D2717" s="67">
        <v>210.57599999999999</v>
      </c>
    </row>
    <row r="2718" spans="2:4" x14ac:dyDescent="0.25">
      <c r="B2718" s="892">
        <v>40324</v>
      </c>
      <c r="C2718" s="67">
        <v>237.32</v>
      </c>
      <c r="D2718" s="67">
        <v>214.55500000000001</v>
      </c>
    </row>
    <row r="2719" spans="2:4" x14ac:dyDescent="0.25">
      <c r="B2719" s="892">
        <v>40325</v>
      </c>
      <c r="C2719" s="67">
        <v>248.18600000000001</v>
      </c>
      <c r="D2719" s="67">
        <v>216.49600000000001</v>
      </c>
    </row>
    <row r="2720" spans="2:4" x14ac:dyDescent="0.25">
      <c r="B2720" s="892">
        <v>40326</v>
      </c>
      <c r="C2720" s="67">
        <v>252.43299999999999</v>
      </c>
      <c r="D2720" s="67">
        <v>216.364</v>
      </c>
    </row>
    <row r="2721" spans="2:4" x14ac:dyDescent="0.25">
      <c r="B2721" s="892">
        <v>40329</v>
      </c>
      <c r="C2721" s="67">
        <v>251.691</v>
      </c>
      <c r="D2721" s="67">
        <v>214.578</v>
      </c>
    </row>
    <row r="2722" spans="2:4" x14ac:dyDescent="0.25">
      <c r="B2722" s="892">
        <v>40330</v>
      </c>
      <c r="C2722" s="67">
        <v>249.11699999999999</v>
      </c>
      <c r="D2722" s="67">
        <v>217.64</v>
      </c>
    </row>
    <row r="2723" spans="2:4" x14ac:dyDescent="0.25">
      <c r="B2723" s="892">
        <v>40331</v>
      </c>
      <c r="C2723" s="67">
        <v>253.24</v>
      </c>
      <c r="D2723" s="67">
        <v>215.54599999999999</v>
      </c>
    </row>
    <row r="2724" spans="2:4" x14ac:dyDescent="0.25">
      <c r="B2724" s="892">
        <v>40332</v>
      </c>
      <c r="C2724" s="67">
        <v>254.83500000000001</v>
      </c>
      <c r="D2724" s="67">
        <v>217.56200000000001</v>
      </c>
    </row>
    <row r="2725" spans="2:4" x14ac:dyDescent="0.25">
      <c r="B2725" s="892">
        <v>40333</v>
      </c>
      <c r="C2725" s="67">
        <v>247.399</v>
      </c>
      <c r="D2725" s="67">
        <v>210.785</v>
      </c>
    </row>
    <row r="2726" spans="2:4" x14ac:dyDescent="0.25">
      <c r="B2726" s="892">
        <v>40336</v>
      </c>
      <c r="C2726" s="67">
        <v>242.99199999999999</v>
      </c>
      <c r="D2726" s="67">
        <v>208.02699999999999</v>
      </c>
    </row>
    <row r="2727" spans="2:4" x14ac:dyDescent="0.25">
      <c r="B2727" s="892">
        <v>40337</v>
      </c>
      <c r="C2727" s="67">
        <v>244.155</v>
      </c>
      <c r="D2727" s="67">
        <v>205.71100000000001</v>
      </c>
    </row>
    <row r="2728" spans="2:4" x14ac:dyDescent="0.25">
      <c r="B2728" s="892">
        <v>40338</v>
      </c>
      <c r="C2728" s="67">
        <v>245.27199999999999</v>
      </c>
      <c r="D2728" s="67">
        <v>208.32599999999999</v>
      </c>
    </row>
    <row r="2729" spans="2:4" x14ac:dyDescent="0.25">
      <c r="B2729" s="892">
        <v>40339</v>
      </c>
      <c r="C2729" s="67">
        <v>253.51400000000001</v>
      </c>
      <c r="D2729" s="67">
        <v>209.75399999999999</v>
      </c>
    </row>
    <row r="2730" spans="2:4" x14ac:dyDescent="0.25">
      <c r="B2730" s="892">
        <v>40340</v>
      </c>
      <c r="C2730" s="67">
        <v>250.65799999999999</v>
      </c>
      <c r="D2730" s="67">
        <v>210.2</v>
      </c>
    </row>
    <row r="2731" spans="2:4" x14ac:dyDescent="0.25">
      <c r="B2731" s="892">
        <v>40343</v>
      </c>
      <c r="C2731" s="67">
        <v>252.48699999999999</v>
      </c>
      <c r="D2731" s="67">
        <v>214.36099999999999</v>
      </c>
    </row>
    <row r="2732" spans="2:4" x14ac:dyDescent="0.25">
      <c r="B2732" s="892">
        <v>40344</v>
      </c>
      <c r="C2732" s="67">
        <v>255.03200000000001</v>
      </c>
      <c r="D2732" s="67">
        <v>216.47800000000001</v>
      </c>
    </row>
    <row r="2733" spans="2:4" x14ac:dyDescent="0.25">
      <c r="B2733" s="892">
        <v>40345</v>
      </c>
      <c r="C2733" s="67">
        <v>253.215</v>
      </c>
      <c r="D2733" s="67">
        <v>217.375</v>
      </c>
    </row>
    <row r="2734" spans="2:4" x14ac:dyDescent="0.25">
      <c r="B2734" s="892">
        <v>40346</v>
      </c>
      <c r="C2734" s="67">
        <v>248.495</v>
      </c>
      <c r="D2734" s="67">
        <v>214.28700000000001</v>
      </c>
    </row>
    <row r="2735" spans="2:4" x14ac:dyDescent="0.25">
      <c r="B2735" s="892">
        <v>40347</v>
      </c>
      <c r="C2735" s="67">
        <v>250.78899999999999</v>
      </c>
      <c r="D2735" s="67">
        <v>214.83500000000001</v>
      </c>
    </row>
    <row r="2736" spans="2:4" x14ac:dyDescent="0.25">
      <c r="B2736" s="892">
        <v>40350</v>
      </c>
      <c r="C2736" s="67">
        <v>252.98699999999999</v>
      </c>
      <c r="D2736" s="67">
        <v>213.364</v>
      </c>
    </row>
    <row r="2737" spans="2:4" x14ac:dyDescent="0.25">
      <c r="B2737" s="892">
        <v>40351</v>
      </c>
      <c r="C2737" s="67">
        <v>248.738</v>
      </c>
      <c r="D2737" s="67">
        <v>211.166</v>
      </c>
    </row>
    <row r="2738" spans="2:4" x14ac:dyDescent="0.25">
      <c r="B2738" s="892">
        <v>40352</v>
      </c>
      <c r="C2738" s="67">
        <v>244.46299999999999</v>
      </c>
      <c r="D2738" s="67">
        <v>206.09899999999999</v>
      </c>
    </row>
    <row r="2739" spans="2:4" x14ac:dyDescent="0.25">
      <c r="B2739" s="892">
        <v>40353</v>
      </c>
      <c r="C2739" s="67">
        <v>245.482</v>
      </c>
      <c r="D2739" s="67">
        <v>206.661</v>
      </c>
    </row>
    <row r="2740" spans="2:4" x14ac:dyDescent="0.25">
      <c r="B2740" s="892">
        <v>40354</v>
      </c>
      <c r="C2740" s="67">
        <v>245.702</v>
      </c>
      <c r="D2740" s="67">
        <v>204.27199999999999</v>
      </c>
    </row>
    <row r="2741" spans="2:4" x14ac:dyDescent="0.25">
      <c r="B2741" s="892">
        <v>40357</v>
      </c>
      <c r="C2741" s="67">
        <v>239.381</v>
      </c>
      <c r="D2741" s="67">
        <v>202.285</v>
      </c>
    </row>
    <row r="2742" spans="2:4" x14ac:dyDescent="0.25">
      <c r="B2742" s="892">
        <v>40358</v>
      </c>
      <c r="C2742" s="67">
        <v>235.34299999999999</v>
      </c>
      <c r="D2742" s="67">
        <v>201.072</v>
      </c>
    </row>
    <row r="2743" spans="2:4" x14ac:dyDescent="0.25">
      <c r="B2743" s="892">
        <v>40359</v>
      </c>
      <c r="C2743" s="67">
        <v>232.76</v>
      </c>
      <c r="D2743" s="67">
        <v>197.767</v>
      </c>
    </row>
    <row r="2744" spans="2:4" x14ac:dyDescent="0.25">
      <c r="B2744" s="892">
        <v>40360</v>
      </c>
      <c r="C2744" s="67">
        <v>231.989</v>
      </c>
      <c r="D2744" s="67">
        <v>188.89099999999999</v>
      </c>
    </row>
    <row r="2745" spans="2:4" x14ac:dyDescent="0.25">
      <c r="B2745" s="892">
        <v>40361</v>
      </c>
      <c r="C2745" s="67">
        <v>234.982</v>
      </c>
      <c r="D2745" s="67">
        <v>191.69900000000001</v>
      </c>
    </row>
    <row r="2746" spans="2:4" x14ac:dyDescent="0.25">
      <c r="B2746" s="892">
        <v>40364</v>
      </c>
      <c r="C2746" s="67">
        <v>234.61</v>
      </c>
      <c r="D2746" s="67">
        <v>191.81399999999999</v>
      </c>
    </row>
    <row r="2747" spans="2:4" x14ac:dyDescent="0.25">
      <c r="B2747" s="892">
        <v>40365</v>
      </c>
      <c r="C2747" s="67">
        <v>231.88900000000001</v>
      </c>
      <c r="D2747" s="67">
        <v>194.06899999999999</v>
      </c>
    </row>
    <row r="2748" spans="2:4" x14ac:dyDescent="0.25">
      <c r="B2748" s="892">
        <v>40366</v>
      </c>
      <c r="C2748" s="67">
        <v>235.315</v>
      </c>
      <c r="D2748" s="67">
        <v>192.57400000000001</v>
      </c>
    </row>
    <row r="2749" spans="2:4" x14ac:dyDescent="0.25">
      <c r="B2749" s="892">
        <v>40367</v>
      </c>
      <c r="C2749" s="67">
        <v>241.143</v>
      </c>
      <c r="D2749" s="67">
        <v>190.73699999999999</v>
      </c>
    </row>
    <row r="2750" spans="2:4" x14ac:dyDescent="0.25">
      <c r="B2750" s="892">
        <v>40368</v>
      </c>
      <c r="C2750" s="67">
        <v>242.482</v>
      </c>
      <c r="D2750" s="67">
        <v>186.55699999999999</v>
      </c>
    </row>
    <row r="2751" spans="2:4" x14ac:dyDescent="0.25">
      <c r="B2751" s="892">
        <v>40371</v>
      </c>
      <c r="C2751" s="67">
        <v>241.15299999999999</v>
      </c>
      <c r="D2751" s="67">
        <v>189.41499999999999</v>
      </c>
    </row>
    <row r="2752" spans="2:4" x14ac:dyDescent="0.25">
      <c r="B2752" s="892">
        <v>40372</v>
      </c>
      <c r="C2752" s="67">
        <v>245.351</v>
      </c>
      <c r="D2752" s="67">
        <v>191.33</v>
      </c>
    </row>
    <row r="2753" spans="2:4" x14ac:dyDescent="0.25">
      <c r="B2753" s="892">
        <v>40373</v>
      </c>
      <c r="C2753" s="67">
        <v>243.953</v>
      </c>
      <c r="D2753" s="67">
        <v>188.75</v>
      </c>
    </row>
    <row r="2754" spans="2:4" x14ac:dyDescent="0.25">
      <c r="B2754" s="892">
        <v>40374</v>
      </c>
      <c r="C2754" s="67">
        <v>239.06800000000001</v>
      </c>
      <c r="D2754" s="67">
        <v>186.816</v>
      </c>
    </row>
    <row r="2755" spans="2:4" x14ac:dyDescent="0.25">
      <c r="B2755" s="892">
        <v>40375</v>
      </c>
      <c r="C2755" s="67">
        <v>233.46700000000001</v>
      </c>
      <c r="D2755" s="67">
        <v>182.982</v>
      </c>
    </row>
    <row r="2756" spans="2:4" x14ac:dyDescent="0.25">
      <c r="B2756" s="892">
        <v>40378</v>
      </c>
      <c r="C2756" s="67">
        <v>236.68799999999999</v>
      </c>
      <c r="D2756" s="67">
        <v>182.649</v>
      </c>
    </row>
    <row r="2757" spans="2:4" x14ac:dyDescent="0.25">
      <c r="B2757" s="892">
        <v>40379</v>
      </c>
      <c r="C2757" s="67">
        <v>236.95099999999999</v>
      </c>
      <c r="D2757" s="67">
        <v>186.10900000000001</v>
      </c>
    </row>
    <row r="2758" spans="2:4" x14ac:dyDescent="0.25">
      <c r="B2758" s="892">
        <v>40380</v>
      </c>
      <c r="C2758" s="67">
        <v>232.39</v>
      </c>
      <c r="D2758" s="67">
        <v>191.179</v>
      </c>
    </row>
    <row r="2759" spans="2:4" x14ac:dyDescent="0.25">
      <c r="B2759" s="892">
        <v>40381</v>
      </c>
      <c r="C2759" s="67">
        <v>237.303</v>
      </c>
      <c r="D2759" s="67">
        <v>196.15700000000001</v>
      </c>
    </row>
    <row r="2760" spans="2:4" x14ac:dyDescent="0.25">
      <c r="B2760" s="892">
        <v>40382</v>
      </c>
      <c r="C2760" s="67">
        <v>240.78899999999999</v>
      </c>
      <c r="D2760" s="67">
        <v>195.773</v>
      </c>
    </row>
    <row r="2761" spans="2:4" x14ac:dyDescent="0.25">
      <c r="B2761" s="892">
        <v>40385</v>
      </c>
      <c r="C2761" s="67">
        <v>240.602</v>
      </c>
      <c r="D2761" s="67">
        <v>193.005</v>
      </c>
    </row>
    <row r="2762" spans="2:4" x14ac:dyDescent="0.25">
      <c r="B2762" s="892">
        <v>40386</v>
      </c>
      <c r="C2762" s="67">
        <v>241.304</v>
      </c>
      <c r="D2762" s="67">
        <v>189.40899999999999</v>
      </c>
    </row>
    <row r="2763" spans="2:4" x14ac:dyDescent="0.25">
      <c r="B2763" s="892">
        <v>40387</v>
      </c>
      <c r="C2763" s="67">
        <v>237.36099999999999</v>
      </c>
      <c r="D2763" s="67">
        <v>189.88</v>
      </c>
    </row>
    <row r="2764" spans="2:4" x14ac:dyDescent="0.25">
      <c r="B2764" s="892">
        <v>40388</v>
      </c>
      <c r="C2764" s="67">
        <v>239.96199999999999</v>
      </c>
      <c r="D2764" s="67">
        <v>188.41200000000001</v>
      </c>
    </row>
    <row r="2765" spans="2:4" x14ac:dyDescent="0.25">
      <c r="B2765" s="892">
        <v>40389</v>
      </c>
      <c r="C2765" s="67">
        <v>235.696</v>
      </c>
      <c r="D2765" s="67">
        <v>188.489</v>
      </c>
    </row>
    <row r="2766" spans="2:4" x14ac:dyDescent="0.25">
      <c r="B2766" s="892">
        <v>40392</v>
      </c>
      <c r="C2766" s="67">
        <v>240.482</v>
      </c>
      <c r="D2766" s="67">
        <v>191.178</v>
      </c>
    </row>
    <row r="2767" spans="2:4" x14ac:dyDescent="0.25">
      <c r="B2767" s="892">
        <v>40393</v>
      </c>
      <c r="C2767" s="67">
        <v>237.62799999999999</v>
      </c>
      <c r="D2767" s="67">
        <v>188.18</v>
      </c>
    </row>
    <row r="2768" spans="2:4" x14ac:dyDescent="0.25">
      <c r="B2768" s="892">
        <v>40394</v>
      </c>
      <c r="C2768" s="67">
        <v>238.601</v>
      </c>
      <c r="D2768" s="67">
        <v>186.91399999999999</v>
      </c>
    </row>
    <row r="2769" spans="2:4" x14ac:dyDescent="0.25">
      <c r="B2769" s="892">
        <v>40395</v>
      </c>
      <c r="C2769" s="67">
        <v>236.90600000000001</v>
      </c>
      <c r="D2769" s="67">
        <v>181.62299999999999</v>
      </c>
    </row>
    <row r="2770" spans="2:4" x14ac:dyDescent="0.25">
      <c r="B2770" s="892">
        <v>40396</v>
      </c>
      <c r="C2770" s="67">
        <v>230.876</v>
      </c>
      <c r="D2770" s="67">
        <v>177.23099999999999</v>
      </c>
    </row>
    <row r="2771" spans="2:4" x14ac:dyDescent="0.25">
      <c r="B2771" s="892">
        <v>40399</v>
      </c>
      <c r="C2771" s="67">
        <v>229.73699999999999</v>
      </c>
      <c r="D2771" s="67">
        <v>180.48500000000001</v>
      </c>
    </row>
    <row r="2772" spans="2:4" x14ac:dyDescent="0.25">
      <c r="B2772" s="892">
        <v>40400</v>
      </c>
      <c r="C2772" s="67">
        <v>223.59200000000001</v>
      </c>
      <c r="D2772" s="67">
        <v>183.202</v>
      </c>
    </row>
    <row r="2773" spans="2:4" x14ac:dyDescent="0.25">
      <c r="B2773" s="892">
        <v>40401</v>
      </c>
      <c r="C2773" s="67">
        <v>216.61099999999999</v>
      </c>
      <c r="D2773" s="67">
        <v>173.78399999999999</v>
      </c>
    </row>
    <row r="2774" spans="2:4" x14ac:dyDescent="0.25">
      <c r="B2774" s="892">
        <v>40402</v>
      </c>
      <c r="C2774" s="67">
        <v>220.63399999999999</v>
      </c>
      <c r="D2774" s="67">
        <v>175.83</v>
      </c>
    </row>
    <row r="2775" spans="2:4" x14ac:dyDescent="0.25">
      <c r="B2775" s="892">
        <v>40403</v>
      </c>
      <c r="C2775" s="67">
        <v>214.08199999999999</v>
      </c>
      <c r="D2775" s="67">
        <v>173.72399999999999</v>
      </c>
    </row>
    <row r="2776" spans="2:4" x14ac:dyDescent="0.25">
      <c r="B2776" s="892">
        <v>40406</v>
      </c>
      <c r="C2776" s="67">
        <v>208.02</v>
      </c>
      <c r="D2776" s="67">
        <v>168.54</v>
      </c>
    </row>
    <row r="2777" spans="2:4" x14ac:dyDescent="0.25">
      <c r="B2777" s="892">
        <v>40407</v>
      </c>
      <c r="C2777" s="67">
        <v>213.38399999999999</v>
      </c>
      <c r="D2777" s="67">
        <v>169.53200000000001</v>
      </c>
    </row>
    <row r="2778" spans="2:4" x14ac:dyDescent="0.25">
      <c r="B2778" s="892">
        <v>40408</v>
      </c>
      <c r="C2778" s="67">
        <v>213.40100000000001</v>
      </c>
      <c r="D2778" s="67">
        <v>169.46100000000001</v>
      </c>
    </row>
    <row r="2779" spans="2:4" x14ac:dyDescent="0.25">
      <c r="B2779" s="892">
        <v>40409</v>
      </c>
      <c r="C2779" s="67">
        <v>209.31800000000001</v>
      </c>
      <c r="D2779" s="67">
        <v>165.405</v>
      </c>
    </row>
    <row r="2780" spans="2:4" x14ac:dyDescent="0.25">
      <c r="B2780" s="892">
        <v>40410</v>
      </c>
      <c r="C2780" s="67">
        <v>212.13200000000001</v>
      </c>
      <c r="D2780" s="67">
        <v>166.10599999999999</v>
      </c>
    </row>
    <row r="2781" spans="2:4" x14ac:dyDescent="0.25">
      <c r="B2781" s="892">
        <v>40413</v>
      </c>
      <c r="C2781" s="67">
        <v>211.71</v>
      </c>
      <c r="D2781" s="67">
        <v>167.86600000000001</v>
      </c>
    </row>
    <row r="2782" spans="2:4" x14ac:dyDescent="0.25">
      <c r="B2782" s="892">
        <v>40414</v>
      </c>
      <c r="C2782" s="67">
        <v>202.33699999999999</v>
      </c>
      <c r="D2782" s="67">
        <v>159.47399999999999</v>
      </c>
    </row>
    <row r="2783" spans="2:4" x14ac:dyDescent="0.25">
      <c r="B2783" s="892">
        <v>40415</v>
      </c>
      <c r="C2783" s="67">
        <v>201.136</v>
      </c>
      <c r="D2783" s="67">
        <v>155.81100000000001</v>
      </c>
    </row>
    <row r="2784" spans="2:4" x14ac:dyDescent="0.25">
      <c r="B2784" s="892">
        <v>40416</v>
      </c>
      <c r="C2784" s="67">
        <v>195.684</v>
      </c>
      <c r="D2784" s="67">
        <v>154.91300000000001</v>
      </c>
    </row>
    <row r="2785" spans="2:4" x14ac:dyDescent="0.25">
      <c r="B2785" s="892">
        <v>40417</v>
      </c>
      <c r="C2785" s="67">
        <v>209.447</v>
      </c>
      <c r="D2785" s="67">
        <v>156.66499999999999</v>
      </c>
    </row>
    <row r="2786" spans="2:4" x14ac:dyDescent="0.25">
      <c r="B2786" s="892">
        <v>40420</v>
      </c>
      <c r="C2786" s="67">
        <v>203.34700000000001</v>
      </c>
      <c r="D2786" s="67">
        <v>153.02199999999999</v>
      </c>
    </row>
    <row r="2787" spans="2:4" x14ac:dyDescent="0.25">
      <c r="B2787" s="892">
        <v>40421</v>
      </c>
      <c r="C2787" s="67">
        <v>199.667</v>
      </c>
      <c r="D2787" s="67">
        <v>152.60300000000001</v>
      </c>
    </row>
    <row r="2788" spans="2:4" x14ac:dyDescent="0.25">
      <c r="B2788" s="892">
        <v>40422</v>
      </c>
      <c r="C2788" s="67">
        <v>206.97200000000001</v>
      </c>
      <c r="D2788" s="67">
        <v>160.82400000000001</v>
      </c>
    </row>
    <row r="2789" spans="2:4" x14ac:dyDescent="0.25">
      <c r="B2789" s="892">
        <v>40423</v>
      </c>
      <c r="C2789" s="67">
        <v>212.756</v>
      </c>
      <c r="D2789" s="67">
        <v>166.89699999999999</v>
      </c>
    </row>
    <row r="2790" spans="2:4" x14ac:dyDescent="0.25">
      <c r="B2790" s="892">
        <v>40424</v>
      </c>
      <c r="C2790" s="67">
        <v>218.489</v>
      </c>
      <c r="D2790" s="67">
        <v>171.23599999999999</v>
      </c>
    </row>
    <row r="2791" spans="2:4" x14ac:dyDescent="0.25">
      <c r="B2791" s="892">
        <v>40427</v>
      </c>
      <c r="C2791" s="67">
        <v>219.01400000000001</v>
      </c>
      <c r="D2791" s="67">
        <v>170.36500000000001</v>
      </c>
    </row>
    <row r="2792" spans="2:4" x14ac:dyDescent="0.25">
      <c r="B2792" s="892">
        <v>40428</v>
      </c>
      <c r="C2792" s="67">
        <v>211.374</v>
      </c>
      <c r="D2792" s="67">
        <v>168.15199999999999</v>
      </c>
    </row>
    <row r="2793" spans="2:4" x14ac:dyDescent="0.25">
      <c r="B2793" s="892">
        <v>40429</v>
      </c>
      <c r="C2793" s="67">
        <v>214.297</v>
      </c>
      <c r="D2793" s="67">
        <v>166.71899999999999</v>
      </c>
    </row>
    <row r="2794" spans="2:4" x14ac:dyDescent="0.25">
      <c r="B2794" s="892">
        <v>40430</v>
      </c>
      <c r="C2794" s="67">
        <v>219.017</v>
      </c>
      <c r="D2794" s="67">
        <v>163.56399999999999</v>
      </c>
    </row>
    <row r="2795" spans="2:4" x14ac:dyDescent="0.25">
      <c r="B2795" s="892">
        <v>40431</v>
      </c>
      <c r="C2795" s="67">
        <v>222.23</v>
      </c>
      <c r="D2795" s="67">
        <v>166.40799999999999</v>
      </c>
    </row>
    <row r="2796" spans="2:4" x14ac:dyDescent="0.25">
      <c r="B2796" s="892">
        <v>40434</v>
      </c>
      <c r="C2796" s="67">
        <v>221.84399999999999</v>
      </c>
      <c r="D2796" s="67">
        <v>168.232</v>
      </c>
    </row>
    <row r="2797" spans="2:4" x14ac:dyDescent="0.25">
      <c r="B2797" s="892">
        <v>40435</v>
      </c>
      <c r="C2797" s="67">
        <v>218.14099999999999</v>
      </c>
      <c r="D2797" s="67">
        <v>165.065</v>
      </c>
    </row>
    <row r="2798" spans="2:4" x14ac:dyDescent="0.25">
      <c r="B2798" s="892">
        <v>40436</v>
      </c>
      <c r="C2798" s="67">
        <v>223.90600000000001</v>
      </c>
      <c r="D2798" s="67">
        <v>165.24799999999999</v>
      </c>
    </row>
    <row r="2799" spans="2:4" x14ac:dyDescent="0.25">
      <c r="B2799" s="892">
        <v>40437</v>
      </c>
      <c r="C2799" s="67">
        <v>228.70599999999999</v>
      </c>
      <c r="D2799" s="67">
        <v>166.779</v>
      </c>
    </row>
    <row r="2800" spans="2:4" x14ac:dyDescent="0.25">
      <c r="B2800" s="892">
        <v>40438</v>
      </c>
      <c r="C2800" s="67">
        <v>227.11</v>
      </c>
      <c r="D2800" s="67">
        <v>165.28</v>
      </c>
    </row>
    <row r="2801" spans="2:4" x14ac:dyDescent="0.25">
      <c r="B2801" s="892">
        <v>40441</v>
      </c>
      <c r="C2801" s="67">
        <v>224.452</v>
      </c>
      <c r="D2801" s="67">
        <v>166.006</v>
      </c>
    </row>
    <row r="2802" spans="2:4" x14ac:dyDescent="0.25">
      <c r="B2802" s="892">
        <v>40442</v>
      </c>
      <c r="C2802" s="67">
        <v>215.495</v>
      </c>
      <c r="D2802" s="67">
        <v>165.67400000000001</v>
      </c>
    </row>
    <row r="2803" spans="2:4" x14ac:dyDescent="0.25">
      <c r="B2803" s="892">
        <v>40443</v>
      </c>
      <c r="C2803" s="67">
        <v>212.43</v>
      </c>
      <c r="D2803" s="67">
        <v>159.95400000000001</v>
      </c>
    </row>
    <row r="2804" spans="2:4" x14ac:dyDescent="0.25">
      <c r="B2804" s="892">
        <v>40444</v>
      </c>
      <c r="C2804" s="67">
        <v>213.328</v>
      </c>
      <c r="D2804" s="67">
        <v>159.05199999999999</v>
      </c>
    </row>
    <row r="2805" spans="2:4" x14ac:dyDescent="0.25">
      <c r="B2805" s="892">
        <v>40445</v>
      </c>
      <c r="C2805" s="67">
        <v>216.245</v>
      </c>
      <c r="D2805" s="67">
        <v>161.31399999999999</v>
      </c>
    </row>
    <row r="2806" spans="2:4" x14ac:dyDescent="0.25">
      <c r="B2806" s="892">
        <v>40448</v>
      </c>
      <c r="C2806" s="67">
        <v>210.60900000000001</v>
      </c>
      <c r="D2806" s="67">
        <v>154.78</v>
      </c>
    </row>
    <row r="2807" spans="2:4" x14ac:dyDescent="0.25">
      <c r="B2807" s="892">
        <v>40449</v>
      </c>
      <c r="C2807" s="67">
        <v>203.321</v>
      </c>
      <c r="D2807" s="67">
        <v>151.226</v>
      </c>
    </row>
    <row r="2808" spans="2:4" x14ac:dyDescent="0.25">
      <c r="B2808" s="892">
        <v>40450</v>
      </c>
      <c r="C2808" s="67">
        <v>207.059</v>
      </c>
      <c r="D2808" s="67">
        <v>145.50200000000001</v>
      </c>
    </row>
    <row r="2809" spans="2:4" x14ac:dyDescent="0.25">
      <c r="B2809" s="892">
        <v>40451</v>
      </c>
      <c r="C2809" s="67">
        <v>208.54900000000001</v>
      </c>
      <c r="D2809" s="67">
        <v>144.404</v>
      </c>
    </row>
    <row r="2810" spans="2:4" x14ac:dyDescent="0.25">
      <c r="B2810" s="892">
        <v>40452</v>
      </c>
      <c r="C2810" s="67">
        <v>209.31</v>
      </c>
      <c r="D2810" s="67">
        <v>143.274</v>
      </c>
    </row>
    <row r="2811" spans="2:4" x14ac:dyDescent="0.25">
      <c r="B2811" s="892">
        <v>40455</v>
      </c>
      <c r="C2811" s="67">
        <v>206.69900000000001</v>
      </c>
      <c r="D2811" s="67">
        <v>142.20500000000001</v>
      </c>
    </row>
    <row r="2812" spans="2:4" x14ac:dyDescent="0.25">
      <c r="B2812" s="892">
        <v>40456</v>
      </c>
      <c r="C2812" s="67">
        <v>207.126</v>
      </c>
      <c r="D2812" s="67">
        <v>147.65</v>
      </c>
    </row>
    <row r="2813" spans="2:4" x14ac:dyDescent="0.25">
      <c r="B2813" s="892">
        <v>40457</v>
      </c>
      <c r="C2813" s="67">
        <v>201.244</v>
      </c>
      <c r="D2813" s="67">
        <v>145.27799999999999</v>
      </c>
    </row>
    <row r="2814" spans="2:4" x14ac:dyDescent="0.25">
      <c r="B2814" s="892">
        <v>40458</v>
      </c>
      <c r="C2814" s="67">
        <v>202.99600000000001</v>
      </c>
      <c r="D2814" s="67">
        <v>146.01300000000001</v>
      </c>
    </row>
    <row r="2815" spans="2:4" x14ac:dyDescent="0.25">
      <c r="B2815" s="892">
        <v>40459</v>
      </c>
      <c r="C2815" s="67">
        <v>204.666</v>
      </c>
      <c r="D2815" s="67">
        <v>146.75399999999999</v>
      </c>
    </row>
    <row r="2816" spans="2:4" x14ac:dyDescent="0.25">
      <c r="B2816" s="892">
        <v>40462</v>
      </c>
      <c r="C2816" s="67">
        <v>204.66399999999999</v>
      </c>
      <c r="D2816" s="67">
        <v>147.88</v>
      </c>
    </row>
    <row r="2817" spans="2:4" x14ac:dyDescent="0.25">
      <c r="B2817" s="892">
        <v>40463</v>
      </c>
      <c r="C2817" s="67">
        <v>206.16800000000001</v>
      </c>
      <c r="D2817" s="67">
        <v>146.702</v>
      </c>
    </row>
    <row r="2818" spans="2:4" x14ac:dyDescent="0.25">
      <c r="B2818" s="892">
        <v>40464</v>
      </c>
      <c r="C2818" s="67">
        <v>206.07900000000001</v>
      </c>
      <c r="D2818" s="67">
        <v>149.946</v>
      </c>
    </row>
    <row r="2819" spans="2:4" x14ac:dyDescent="0.25">
      <c r="B2819" s="892">
        <v>40465</v>
      </c>
      <c r="C2819" s="67">
        <v>213.041</v>
      </c>
      <c r="D2819" s="67">
        <v>149.77500000000001</v>
      </c>
    </row>
    <row r="2820" spans="2:4" x14ac:dyDescent="0.25">
      <c r="B2820" s="892">
        <v>40466</v>
      </c>
      <c r="C2820" s="67">
        <v>219.85499999999999</v>
      </c>
      <c r="D2820" s="67">
        <v>155.65199999999999</v>
      </c>
    </row>
    <row r="2821" spans="2:4" x14ac:dyDescent="0.25">
      <c r="B2821" s="892">
        <v>40469</v>
      </c>
      <c r="C2821" s="67">
        <v>214.63900000000001</v>
      </c>
      <c r="D2821" s="67">
        <v>149.95400000000001</v>
      </c>
    </row>
    <row r="2822" spans="2:4" x14ac:dyDescent="0.25">
      <c r="B2822" s="892">
        <v>40470</v>
      </c>
      <c r="C2822" s="67">
        <v>211.41200000000001</v>
      </c>
      <c r="D2822" s="67">
        <v>151.65299999999999</v>
      </c>
    </row>
    <row r="2823" spans="2:4" x14ac:dyDescent="0.25">
      <c r="B2823" s="892">
        <v>40471</v>
      </c>
      <c r="C2823" s="67">
        <v>213.38300000000001</v>
      </c>
      <c r="D2823" s="67">
        <v>148.20699999999999</v>
      </c>
    </row>
    <row r="2824" spans="2:4" x14ac:dyDescent="0.25">
      <c r="B2824" s="892">
        <v>40472</v>
      </c>
      <c r="C2824" s="67">
        <v>219.22200000000001</v>
      </c>
      <c r="D2824" s="67">
        <v>148.86699999999999</v>
      </c>
    </row>
    <row r="2825" spans="2:4" x14ac:dyDescent="0.25">
      <c r="B2825" s="892">
        <v>40473</v>
      </c>
      <c r="C2825" s="67">
        <v>220.126</v>
      </c>
      <c r="D2825" s="67">
        <v>147.066</v>
      </c>
    </row>
    <row r="2826" spans="2:4" x14ac:dyDescent="0.25">
      <c r="B2826" s="892">
        <v>40476</v>
      </c>
      <c r="C2826" s="67">
        <v>220.036</v>
      </c>
      <c r="D2826" s="67">
        <v>148.69399999999999</v>
      </c>
    </row>
    <row r="2827" spans="2:4" x14ac:dyDescent="0.25">
      <c r="B2827" s="892">
        <v>40477</v>
      </c>
      <c r="C2827" s="67">
        <v>224.577</v>
      </c>
      <c r="D2827" s="67">
        <v>149.56200000000001</v>
      </c>
    </row>
    <row r="2828" spans="2:4" x14ac:dyDescent="0.25">
      <c r="B2828" s="892">
        <v>40478</v>
      </c>
      <c r="C2828" s="67">
        <v>230.33500000000001</v>
      </c>
      <c r="D2828" s="67">
        <v>154.49700000000001</v>
      </c>
    </row>
    <row r="2829" spans="2:4" x14ac:dyDescent="0.25">
      <c r="B2829" s="892">
        <v>40479</v>
      </c>
      <c r="C2829" s="67">
        <v>229.61699999999999</v>
      </c>
      <c r="D2829" s="67">
        <v>153.48599999999999</v>
      </c>
    </row>
    <row r="2830" spans="2:4" x14ac:dyDescent="0.25">
      <c r="B2830" s="892">
        <v>40480</v>
      </c>
      <c r="C2830" s="67">
        <v>226.14699999999999</v>
      </c>
      <c r="D2830" s="67">
        <v>152.87899999999999</v>
      </c>
    </row>
    <row r="2831" spans="2:4" x14ac:dyDescent="0.25">
      <c r="B2831" s="892">
        <v>40483</v>
      </c>
      <c r="C2831" s="67">
        <v>227.73</v>
      </c>
      <c r="D2831" s="67">
        <v>150.28100000000001</v>
      </c>
    </row>
    <row r="2832" spans="2:4" x14ac:dyDescent="0.25">
      <c r="B2832" s="892">
        <v>40484</v>
      </c>
      <c r="C2832" s="67">
        <v>224.09700000000001</v>
      </c>
      <c r="D2832" s="67">
        <v>147.89599999999999</v>
      </c>
    </row>
    <row r="2833" spans="2:4" x14ac:dyDescent="0.25">
      <c r="B2833" s="892">
        <v>40485</v>
      </c>
      <c r="C2833" s="67">
        <v>224.04499999999999</v>
      </c>
      <c r="D2833" s="67">
        <v>145.595</v>
      </c>
    </row>
    <row r="2834" spans="2:4" x14ac:dyDescent="0.25">
      <c r="B2834" s="892">
        <v>40486</v>
      </c>
      <c r="C2834" s="67">
        <v>215.92400000000001</v>
      </c>
      <c r="D2834" s="67">
        <v>147.11600000000001</v>
      </c>
    </row>
    <row r="2835" spans="2:4" x14ac:dyDescent="0.25">
      <c r="B2835" s="892">
        <v>40487</v>
      </c>
      <c r="C2835" s="67">
        <v>216.11500000000001</v>
      </c>
      <c r="D2835" s="67">
        <v>150.25200000000001</v>
      </c>
    </row>
    <row r="2836" spans="2:4" x14ac:dyDescent="0.25">
      <c r="B2836" s="892">
        <v>40490</v>
      </c>
      <c r="C2836" s="67">
        <v>214.923</v>
      </c>
      <c r="D2836" s="67">
        <v>146.76400000000001</v>
      </c>
    </row>
    <row r="2837" spans="2:4" x14ac:dyDescent="0.25">
      <c r="B2837" s="892">
        <v>40491</v>
      </c>
      <c r="C2837" s="67">
        <v>221.494</v>
      </c>
      <c r="D2837" s="67">
        <v>147.87100000000001</v>
      </c>
    </row>
    <row r="2838" spans="2:4" x14ac:dyDescent="0.25">
      <c r="B2838" s="892">
        <v>40492</v>
      </c>
      <c r="C2838" s="67">
        <v>220.70400000000001</v>
      </c>
      <c r="D2838" s="67">
        <v>147.10400000000001</v>
      </c>
    </row>
    <row r="2839" spans="2:4" x14ac:dyDescent="0.25">
      <c r="B2839" s="892">
        <v>40493</v>
      </c>
      <c r="C2839" s="67">
        <v>221.934</v>
      </c>
      <c r="D2839" s="67">
        <v>149.018</v>
      </c>
    </row>
    <row r="2840" spans="2:4" x14ac:dyDescent="0.25">
      <c r="B2840" s="892">
        <v>40494</v>
      </c>
      <c r="C2840" s="67">
        <v>228.13200000000001</v>
      </c>
      <c r="D2840" s="67">
        <v>148.768</v>
      </c>
    </row>
    <row r="2841" spans="2:4" x14ac:dyDescent="0.25">
      <c r="B2841" s="892">
        <v>40497</v>
      </c>
      <c r="C2841" s="67">
        <v>242.131</v>
      </c>
      <c r="D2841" s="67">
        <v>152.09299999999999</v>
      </c>
    </row>
    <row r="2842" spans="2:4" x14ac:dyDescent="0.25">
      <c r="B2842" s="892">
        <v>40498</v>
      </c>
      <c r="C2842" s="67">
        <v>234.20599999999999</v>
      </c>
      <c r="D2842" s="67">
        <v>156.46799999999999</v>
      </c>
    </row>
    <row r="2843" spans="2:4" x14ac:dyDescent="0.25">
      <c r="B2843" s="892">
        <v>40499</v>
      </c>
      <c r="C2843" s="67">
        <v>239.46799999999999</v>
      </c>
      <c r="D2843" s="67">
        <v>155.49100000000001</v>
      </c>
    </row>
    <row r="2844" spans="2:4" x14ac:dyDescent="0.25">
      <c r="B2844" s="892">
        <v>40500</v>
      </c>
      <c r="C2844" s="67">
        <v>239.67699999999999</v>
      </c>
      <c r="D2844" s="67">
        <v>159.625</v>
      </c>
    </row>
    <row r="2845" spans="2:4" x14ac:dyDescent="0.25">
      <c r="B2845" s="892">
        <v>40501</v>
      </c>
      <c r="C2845" s="67">
        <v>236.44300000000001</v>
      </c>
      <c r="D2845" s="67">
        <v>159.589</v>
      </c>
    </row>
    <row r="2846" spans="2:4" x14ac:dyDescent="0.25">
      <c r="B2846" s="892">
        <v>40504</v>
      </c>
      <c r="C2846" s="67">
        <v>233.54499999999999</v>
      </c>
      <c r="D2846" s="67">
        <v>161.405</v>
      </c>
    </row>
    <row r="2847" spans="2:4" x14ac:dyDescent="0.25">
      <c r="B2847" s="892">
        <v>40505</v>
      </c>
      <c r="C2847" s="67">
        <v>231.78899999999999</v>
      </c>
      <c r="D2847" s="67">
        <v>162.26900000000001</v>
      </c>
    </row>
    <row r="2848" spans="2:4" x14ac:dyDescent="0.25">
      <c r="B2848" s="892">
        <v>40506</v>
      </c>
      <c r="C2848" s="67">
        <v>237.84800000000001</v>
      </c>
      <c r="D2848" s="67">
        <v>174.483</v>
      </c>
    </row>
    <row r="2849" spans="2:4" x14ac:dyDescent="0.25">
      <c r="B2849" s="892">
        <v>40507</v>
      </c>
      <c r="C2849" s="67">
        <v>237.499</v>
      </c>
      <c r="D2849" s="67">
        <v>175.279</v>
      </c>
    </row>
    <row r="2850" spans="2:4" x14ac:dyDescent="0.25">
      <c r="B2850" s="892">
        <v>40508</v>
      </c>
      <c r="C2850" s="67">
        <v>235.63200000000001</v>
      </c>
      <c r="D2850" s="67">
        <v>180.59800000000001</v>
      </c>
    </row>
    <row r="2851" spans="2:4" x14ac:dyDescent="0.25">
      <c r="B2851" s="892">
        <v>40511</v>
      </c>
      <c r="C2851" s="67">
        <v>231.05</v>
      </c>
      <c r="D2851" s="67">
        <v>184.39099999999999</v>
      </c>
    </row>
    <row r="2852" spans="2:4" x14ac:dyDescent="0.25">
      <c r="B2852" s="892">
        <v>40512</v>
      </c>
      <c r="C2852" s="67">
        <v>234.18600000000001</v>
      </c>
      <c r="D2852" s="67">
        <v>181.392</v>
      </c>
    </row>
    <row r="2853" spans="2:4" x14ac:dyDescent="0.25">
      <c r="B2853" s="892">
        <v>40513</v>
      </c>
      <c r="C2853" s="67">
        <v>243.06</v>
      </c>
      <c r="D2853" s="67">
        <v>190.69499999999999</v>
      </c>
    </row>
    <row r="2854" spans="2:4" x14ac:dyDescent="0.25">
      <c r="B2854" s="892">
        <v>40514</v>
      </c>
      <c r="C2854" s="67">
        <v>244.68899999999999</v>
      </c>
      <c r="D2854" s="67">
        <v>195.416</v>
      </c>
    </row>
    <row r="2855" spans="2:4" x14ac:dyDescent="0.25">
      <c r="B2855" s="892">
        <v>40515</v>
      </c>
      <c r="C2855" s="67">
        <v>253.50800000000001</v>
      </c>
      <c r="D2855" s="67">
        <v>199.93299999999999</v>
      </c>
    </row>
    <row r="2856" spans="2:4" x14ac:dyDescent="0.25">
      <c r="B2856" s="892">
        <v>40518</v>
      </c>
      <c r="C2856" s="67">
        <v>249.733</v>
      </c>
      <c r="D2856" s="67">
        <v>204.33799999999999</v>
      </c>
    </row>
    <row r="2857" spans="2:4" x14ac:dyDescent="0.25">
      <c r="B2857" s="892">
        <v>40519</v>
      </c>
      <c r="C2857" s="67">
        <v>259.18599999999998</v>
      </c>
      <c r="D2857" s="67">
        <v>207.86199999999999</v>
      </c>
    </row>
    <row r="2858" spans="2:4" x14ac:dyDescent="0.25">
      <c r="B2858" s="892">
        <v>40520</v>
      </c>
      <c r="C2858" s="67">
        <v>264.26799999999997</v>
      </c>
      <c r="D2858" s="67">
        <v>201.596</v>
      </c>
    </row>
    <row r="2859" spans="2:4" x14ac:dyDescent="0.25">
      <c r="B2859" s="892">
        <v>40521</v>
      </c>
      <c r="C2859" s="67">
        <v>258.18900000000002</v>
      </c>
      <c r="D2859" s="67">
        <v>192.72800000000001</v>
      </c>
    </row>
    <row r="2860" spans="2:4" x14ac:dyDescent="0.25">
      <c r="B2860" s="892">
        <v>40522</v>
      </c>
      <c r="C2860" s="67">
        <v>268.06599999999997</v>
      </c>
      <c r="D2860" s="67">
        <v>187.67599999999999</v>
      </c>
    </row>
    <row r="2861" spans="2:4" x14ac:dyDescent="0.25">
      <c r="B2861" s="892">
        <v>40525</v>
      </c>
      <c r="C2861" s="67">
        <v>269.26600000000002</v>
      </c>
      <c r="D2861" s="67">
        <v>191.386</v>
      </c>
    </row>
    <row r="2862" spans="2:4" x14ac:dyDescent="0.25">
      <c r="B2862" s="892">
        <v>40526</v>
      </c>
      <c r="C2862" s="67">
        <v>281.78899999999999</v>
      </c>
      <c r="D2862" s="67">
        <v>194.22</v>
      </c>
    </row>
    <row r="2863" spans="2:4" x14ac:dyDescent="0.25">
      <c r="B2863" s="892">
        <v>40527</v>
      </c>
      <c r="C2863" s="67">
        <v>286.06200000000001</v>
      </c>
      <c r="D2863" s="67">
        <v>196.41800000000001</v>
      </c>
    </row>
    <row r="2864" spans="2:4" x14ac:dyDescent="0.25">
      <c r="B2864" s="892">
        <v>40528</v>
      </c>
      <c r="C2864" s="67">
        <v>278.32499999999999</v>
      </c>
      <c r="D2864" s="67">
        <v>198.76</v>
      </c>
    </row>
    <row r="2865" spans="2:4" x14ac:dyDescent="0.25">
      <c r="B2865" s="892">
        <v>40529</v>
      </c>
      <c r="C2865" s="67">
        <v>272.05900000000003</v>
      </c>
      <c r="D2865" s="67">
        <v>197.09899999999999</v>
      </c>
    </row>
    <row r="2866" spans="2:4" x14ac:dyDescent="0.25">
      <c r="B2866" s="892">
        <v>40532</v>
      </c>
      <c r="C2866" s="67">
        <v>273.64499999999998</v>
      </c>
      <c r="D2866" s="67">
        <v>193.42599999999999</v>
      </c>
    </row>
    <row r="2867" spans="2:4" x14ac:dyDescent="0.25">
      <c r="B2867" s="892">
        <v>40533</v>
      </c>
      <c r="C2867" s="67">
        <v>269.553</v>
      </c>
      <c r="D2867" s="67">
        <v>195.06299999999999</v>
      </c>
    </row>
    <row r="2868" spans="2:4" x14ac:dyDescent="0.25">
      <c r="B2868" s="892">
        <v>40534</v>
      </c>
      <c r="C2868" s="67">
        <v>271.36200000000002</v>
      </c>
      <c r="D2868" s="67">
        <v>199.86199999999999</v>
      </c>
    </row>
    <row r="2869" spans="2:4" x14ac:dyDescent="0.25">
      <c r="B2869" s="892">
        <v>40535</v>
      </c>
      <c r="C2869" s="67">
        <v>273.16899999999998</v>
      </c>
      <c r="D2869" s="67">
        <v>203.60499999999999</v>
      </c>
    </row>
    <row r="2870" spans="2:4" x14ac:dyDescent="0.25">
      <c r="B2870" s="892">
        <v>40536</v>
      </c>
      <c r="C2870" s="67">
        <v>274.375</v>
      </c>
      <c r="D2870" s="67">
        <v>203.97399999999999</v>
      </c>
    </row>
    <row r="2871" spans="2:4" x14ac:dyDescent="0.25">
      <c r="B2871" s="892">
        <v>40539</v>
      </c>
      <c r="C2871" s="67">
        <v>268.78699999999998</v>
      </c>
      <c r="D2871" s="67">
        <v>208.452</v>
      </c>
    </row>
    <row r="2872" spans="2:4" x14ac:dyDescent="0.25">
      <c r="B2872" s="892">
        <v>40540</v>
      </c>
      <c r="C2872" s="67">
        <v>273.423</v>
      </c>
      <c r="D2872" s="67">
        <v>208.512</v>
      </c>
    </row>
    <row r="2873" spans="2:4" x14ac:dyDescent="0.25">
      <c r="B2873" s="892">
        <v>40541</v>
      </c>
      <c r="C2873" s="67">
        <v>271.40699999999998</v>
      </c>
      <c r="D2873" s="67">
        <v>212.94200000000001</v>
      </c>
    </row>
    <row r="2874" spans="2:4" x14ac:dyDescent="0.25">
      <c r="B2874" s="892">
        <v>40542</v>
      </c>
      <c r="C2874" s="67">
        <v>272.19</v>
      </c>
      <c r="D2874" s="67">
        <v>209.56299999999999</v>
      </c>
    </row>
    <row r="2875" spans="2:4" x14ac:dyDescent="0.25">
      <c r="B2875" s="892">
        <v>40543</v>
      </c>
      <c r="C2875" s="67">
        <v>269.81099999999998</v>
      </c>
      <c r="D2875" s="67">
        <v>209.92699999999999</v>
      </c>
    </row>
    <row r="2876" spans="2:4" x14ac:dyDescent="0.25">
      <c r="B2876" s="892">
        <v>40546</v>
      </c>
      <c r="C2876" s="67">
        <v>273.7</v>
      </c>
      <c r="D2876" s="67">
        <v>209.73699999999999</v>
      </c>
    </row>
    <row r="2877" spans="2:4" x14ac:dyDescent="0.25">
      <c r="B2877" s="892">
        <v>40547</v>
      </c>
      <c r="C2877" s="67">
        <v>270.95600000000002</v>
      </c>
      <c r="D2877" s="67">
        <v>206.661</v>
      </c>
    </row>
    <row r="2878" spans="2:4" x14ac:dyDescent="0.25">
      <c r="B2878" s="892">
        <v>40548</v>
      </c>
      <c r="C2878" s="67">
        <v>275.89400000000001</v>
      </c>
      <c r="D2878" s="67">
        <v>203.08699999999999</v>
      </c>
    </row>
    <row r="2879" spans="2:4" x14ac:dyDescent="0.25">
      <c r="B2879" s="892">
        <v>40549</v>
      </c>
      <c r="C2879" s="67">
        <v>272.63900000000001</v>
      </c>
      <c r="D2879" s="67">
        <v>201.78100000000001</v>
      </c>
    </row>
    <row r="2880" spans="2:4" x14ac:dyDescent="0.25">
      <c r="B2880" s="892">
        <v>40550</v>
      </c>
      <c r="C2880" s="67">
        <v>272.85700000000003</v>
      </c>
      <c r="D2880" s="67">
        <v>200.244</v>
      </c>
    </row>
    <row r="2881" spans="2:4" x14ac:dyDescent="0.25">
      <c r="B2881" s="892">
        <v>40553</v>
      </c>
      <c r="C2881" s="67">
        <v>271.20800000000003</v>
      </c>
      <c r="D2881" s="67">
        <v>200.86799999999999</v>
      </c>
    </row>
    <row r="2882" spans="2:4" x14ac:dyDescent="0.25">
      <c r="B2882" s="892">
        <v>40554</v>
      </c>
      <c r="C2882" s="67">
        <v>275.25200000000001</v>
      </c>
      <c r="D2882" s="67">
        <v>203.065</v>
      </c>
    </row>
    <row r="2883" spans="2:4" x14ac:dyDescent="0.25">
      <c r="B2883" s="892">
        <v>40555</v>
      </c>
      <c r="C2883" s="67">
        <v>276.20299999999997</v>
      </c>
      <c r="D2883" s="67">
        <v>207.018</v>
      </c>
    </row>
    <row r="2884" spans="2:4" x14ac:dyDescent="0.25">
      <c r="B2884" s="892">
        <v>40556</v>
      </c>
      <c r="C2884" s="67">
        <v>271.83</v>
      </c>
      <c r="D2884" s="67">
        <v>195.584</v>
      </c>
    </row>
    <row r="2885" spans="2:4" x14ac:dyDescent="0.25">
      <c r="B2885" s="892">
        <v>40557</v>
      </c>
      <c r="C2885" s="67">
        <v>275.25</v>
      </c>
      <c r="D2885" s="67">
        <v>187.703</v>
      </c>
    </row>
    <row r="2886" spans="2:4" x14ac:dyDescent="0.25">
      <c r="B2886" s="892">
        <v>40560</v>
      </c>
      <c r="C2886" s="67">
        <v>275.05</v>
      </c>
      <c r="D2886" s="67">
        <v>189.96100000000001</v>
      </c>
    </row>
    <row r="2887" spans="2:4" x14ac:dyDescent="0.25">
      <c r="B2887" s="892">
        <v>40561</v>
      </c>
      <c r="C2887" s="67">
        <v>277.96699999999998</v>
      </c>
      <c r="D2887" s="67">
        <v>191.577</v>
      </c>
    </row>
    <row r="2888" spans="2:4" x14ac:dyDescent="0.25">
      <c r="B2888" s="892">
        <v>40562</v>
      </c>
      <c r="C2888" s="67">
        <v>276.85599999999999</v>
      </c>
      <c r="D2888" s="67">
        <v>194.57400000000001</v>
      </c>
    </row>
    <row r="2889" spans="2:4" x14ac:dyDescent="0.25">
      <c r="B2889" s="892">
        <v>40563</v>
      </c>
      <c r="C2889" s="67">
        <v>282.17200000000003</v>
      </c>
      <c r="D2889" s="67">
        <v>191.142</v>
      </c>
    </row>
    <row r="2890" spans="2:4" x14ac:dyDescent="0.25">
      <c r="B2890" s="892">
        <v>40564</v>
      </c>
      <c r="C2890" s="67">
        <v>279.339</v>
      </c>
      <c r="D2890" s="67">
        <v>188.68100000000001</v>
      </c>
    </row>
    <row r="2891" spans="2:4" x14ac:dyDescent="0.25">
      <c r="B2891" s="892">
        <v>40567</v>
      </c>
      <c r="C2891" s="67">
        <v>277.73</v>
      </c>
      <c r="D2891" s="67">
        <v>189.49</v>
      </c>
    </row>
    <row r="2892" spans="2:4" x14ac:dyDescent="0.25">
      <c r="B2892" s="892">
        <v>40568</v>
      </c>
      <c r="C2892" s="67">
        <v>275.02199999999999</v>
      </c>
      <c r="D2892" s="67">
        <v>187.7</v>
      </c>
    </row>
    <row r="2893" spans="2:4" x14ac:dyDescent="0.25">
      <c r="B2893" s="892">
        <v>40569</v>
      </c>
      <c r="C2893" s="67">
        <v>278.76100000000002</v>
      </c>
      <c r="D2893" s="67">
        <v>186.61799999999999</v>
      </c>
    </row>
    <row r="2894" spans="2:4" x14ac:dyDescent="0.25">
      <c r="B2894" s="892">
        <v>40570</v>
      </c>
      <c r="C2894" s="67">
        <v>280.755</v>
      </c>
      <c r="D2894" s="67">
        <v>183.94800000000001</v>
      </c>
    </row>
    <row r="2895" spans="2:4" x14ac:dyDescent="0.25">
      <c r="B2895" s="892">
        <v>40571</v>
      </c>
      <c r="C2895" s="67">
        <v>278.096</v>
      </c>
      <c r="D2895" s="67">
        <v>178.47</v>
      </c>
    </row>
    <row r="2896" spans="2:4" x14ac:dyDescent="0.25">
      <c r="B2896" s="892">
        <v>40574</v>
      </c>
      <c r="C2896" s="67">
        <v>280.64699999999999</v>
      </c>
      <c r="D2896" s="67">
        <v>178.52799999999999</v>
      </c>
    </row>
    <row r="2897" spans="2:4" x14ac:dyDescent="0.25">
      <c r="B2897" s="892">
        <v>40575</v>
      </c>
      <c r="C2897" s="67">
        <v>283.608</v>
      </c>
      <c r="D2897" s="67">
        <v>181.339</v>
      </c>
    </row>
    <row r="2898" spans="2:4" x14ac:dyDescent="0.25">
      <c r="B2898" s="892">
        <v>40576</v>
      </c>
      <c r="C2898" s="67">
        <v>281.85000000000002</v>
      </c>
      <c r="D2898" s="67">
        <v>177.477</v>
      </c>
    </row>
    <row r="2899" spans="2:4" x14ac:dyDescent="0.25">
      <c r="B2899" s="892">
        <v>40577</v>
      </c>
      <c r="C2899" s="67">
        <v>284.26100000000002</v>
      </c>
      <c r="D2899" s="67">
        <v>186.298</v>
      </c>
    </row>
    <row r="2900" spans="2:4" x14ac:dyDescent="0.25">
      <c r="B2900" s="892">
        <v>40578</v>
      </c>
      <c r="C2900" s="67">
        <v>288.92500000000001</v>
      </c>
      <c r="D2900" s="67">
        <v>182.398</v>
      </c>
    </row>
    <row r="2901" spans="2:4" x14ac:dyDescent="0.25">
      <c r="B2901" s="892">
        <v>40581</v>
      </c>
      <c r="C2901" s="67">
        <v>286.73200000000003</v>
      </c>
      <c r="D2901" s="67">
        <v>189.02699999999999</v>
      </c>
    </row>
    <row r="2902" spans="2:4" x14ac:dyDescent="0.25">
      <c r="B2902" s="892">
        <v>40582</v>
      </c>
      <c r="C2902" s="67">
        <v>288.64600000000002</v>
      </c>
      <c r="D2902" s="67">
        <v>181.93199999999999</v>
      </c>
    </row>
    <row r="2903" spans="2:4" x14ac:dyDescent="0.25">
      <c r="B2903" s="892">
        <v>40583</v>
      </c>
      <c r="C2903" s="67">
        <v>285.149</v>
      </c>
      <c r="D2903" s="67">
        <v>184.982</v>
      </c>
    </row>
    <row r="2904" spans="2:4" x14ac:dyDescent="0.25">
      <c r="B2904" s="892">
        <v>40584</v>
      </c>
      <c r="C2904" s="67">
        <v>286.10700000000003</v>
      </c>
      <c r="D2904" s="67">
        <v>185.21299999999999</v>
      </c>
    </row>
    <row r="2905" spans="2:4" x14ac:dyDescent="0.25">
      <c r="B2905" s="892">
        <v>40585</v>
      </c>
      <c r="C2905" s="67">
        <v>279.23599999999999</v>
      </c>
      <c r="D2905" s="67">
        <v>188.69200000000001</v>
      </c>
    </row>
    <row r="2906" spans="2:4" x14ac:dyDescent="0.25">
      <c r="B2906" s="892">
        <v>40588</v>
      </c>
      <c r="C2906" s="67">
        <v>277.45999999999998</v>
      </c>
      <c r="D2906" s="67">
        <v>189.90100000000001</v>
      </c>
    </row>
    <row r="2907" spans="2:4" x14ac:dyDescent="0.25">
      <c r="B2907" s="892">
        <v>40589</v>
      </c>
      <c r="C2907" s="67">
        <v>278.35500000000002</v>
      </c>
      <c r="D2907" s="67">
        <v>187.358</v>
      </c>
    </row>
    <row r="2908" spans="2:4" x14ac:dyDescent="0.25">
      <c r="B2908" s="892">
        <v>40590</v>
      </c>
      <c r="C2908" s="67">
        <v>279.01600000000002</v>
      </c>
      <c r="D2908" s="67">
        <v>185.78800000000001</v>
      </c>
    </row>
    <row r="2909" spans="2:4" x14ac:dyDescent="0.25">
      <c r="B2909" s="892">
        <v>40591</v>
      </c>
      <c r="C2909" s="67">
        <v>280.78899999999999</v>
      </c>
      <c r="D2909" s="67">
        <v>186.22399999999999</v>
      </c>
    </row>
    <row r="2910" spans="2:4" x14ac:dyDescent="0.25">
      <c r="B2910" s="892">
        <v>40592</v>
      </c>
      <c r="C2910" s="67">
        <v>283.07799999999997</v>
      </c>
      <c r="D2910" s="67">
        <v>185.62899999999999</v>
      </c>
    </row>
    <row r="2911" spans="2:4" x14ac:dyDescent="0.25">
      <c r="B2911" s="892">
        <v>40595</v>
      </c>
      <c r="C2911" s="67">
        <v>282.99200000000002</v>
      </c>
      <c r="D2911" s="67">
        <v>180.61</v>
      </c>
    </row>
    <row r="2912" spans="2:4" x14ac:dyDescent="0.25">
      <c r="B2912" s="892">
        <v>40596</v>
      </c>
      <c r="C2912" s="67">
        <v>276.09500000000003</v>
      </c>
      <c r="D2912" s="67">
        <v>172.18199999999999</v>
      </c>
    </row>
    <row r="2913" spans="2:4" x14ac:dyDescent="0.25">
      <c r="B2913" s="892">
        <v>40597</v>
      </c>
      <c r="C2913" s="67">
        <v>273.94499999999999</v>
      </c>
      <c r="D2913" s="67">
        <v>159.755</v>
      </c>
    </row>
    <row r="2914" spans="2:4" x14ac:dyDescent="0.25">
      <c r="B2914" s="892">
        <v>40598</v>
      </c>
      <c r="C2914" s="67">
        <v>271.02600000000001</v>
      </c>
      <c r="D2914" s="67">
        <v>160.273</v>
      </c>
    </row>
    <row r="2915" spans="2:4" x14ac:dyDescent="0.25">
      <c r="B2915" s="892">
        <v>40599</v>
      </c>
      <c r="C2915" s="67">
        <v>269.86900000000003</v>
      </c>
      <c r="D2915" s="67">
        <v>161.35</v>
      </c>
    </row>
    <row r="2916" spans="2:4" x14ac:dyDescent="0.25">
      <c r="B2916" s="892">
        <v>40602</v>
      </c>
      <c r="C2916" s="67">
        <v>274.48700000000002</v>
      </c>
      <c r="D2916" s="67">
        <v>165.798</v>
      </c>
    </row>
    <row r="2917" spans="2:4" x14ac:dyDescent="0.25">
      <c r="B2917" s="892">
        <v>40603</v>
      </c>
      <c r="C2917" s="67">
        <v>274.92099999999999</v>
      </c>
      <c r="D2917" s="67">
        <v>165.518</v>
      </c>
    </row>
    <row r="2918" spans="2:4" x14ac:dyDescent="0.25">
      <c r="B2918" s="892">
        <v>40604</v>
      </c>
      <c r="C2918" s="67">
        <v>277.92899999999997</v>
      </c>
      <c r="D2918" s="67">
        <v>165.75200000000001</v>
      </c>
    </row>
    <row r="2919" spans="2:4" x14ac:dyDescent="0.25">
      <c r="B2919" s="892">
        <v>40605</v>
      </c>
      <c r="C2919" s="67">
        <v>279.346</v>
      </c>
      <c r="D2919" s="67">
        <v>155.172</v>
      </c>
    </row>
    <row r="2920" spans="2:4" x14ac:dyDescent="0.25">
      <c r="B2920" s="892">
        <v>40606</v>
      </c>
      <c r="C2920" s="67">
        <v>280.71600000000001</v>
      </c>
      <c r="D2920" s="67">
        <v>151.12100000000001</v>
      </c>
    </row>
    <row r="2921" spans="2:4" x14ac:dyDescent="0.25">
      <c r="B2921" s="892">
        <v>40609</v>
      </c>
      <c r="C2921" s="67">
        <v>281.346</v>
      </c>
      <c r="D2921" s="67">
        <v>152.322</v>
      </c>
    </row>
    <row r="2922" spans="2:4" x14ac:dyDescent="0.25">
      <c r="B2922" s="892">
        <v>40610</v>
      </c>
      <c r="C2922" s="67">
        <v>282.488</v>
      </c>
      <c r="D2922" s="67">
        <v>156.31299999999999</v>
      </c>
    </row>
    <row r="2923" spans="2:4" x14ac:dyDescent="0.25">
      <c r="B2923" s="892">
        <v>40611</v>
      </c>
      <c r="C2923" s="67">
        <v>277.649</v>
      </c>
      <c r="D2923" s="67">
        <v>155.893</v>
      </c>
    </row>
    <row r="2924" spans="2:4" x14ac:dyDescent="0.25">
      <c r="B2924" s="892">
        <v>40612</v>
      </c>
      <c r="C2924" s="67">
        <v>272.32600000000002</v>
      </c>
      <c r="D2924" s="67">
        <v>155.24199999999999</v>
      </c>
    </row>
    <row r="2925" spans="2:4" x14ac:dyDescent="0.25">
      <c r="B2925" s="892">
        <v>40613</v>
      </c>
      <c r="C2925" s="67">
        <v>275.92500000000001</v>
      </c>
      <c r="D2925" s="67">
        <v>156.524</v>
      </c>
    </row>
    <row r="2926" spans="2:4" x14ac:dyDescent="0.25">
      <c r="B2926" s="892">
        <v>40616</v>
      </c>
      <c r="C2926" s="67">
        <v>276.12599999999998</v>
      </c>
      <c r="D2926" s="67">
        <v>158.994</v>
      </c>
    </row>
    <row r="2927" spans="2:4" x14ac:dyDescent="0.25">
      <c r="B2927" s="892">
        <v>40617</v>
      </c>
      <c r="C2927" s="67">
        <v>269.99299999999999</v>
      </c>
      <c r="D2927" s="67">
        <v>161.214</v>
      </c>
    </row>
    <row r="2928" spans="2:4" x14ac:dyDescent="0.25">
      <c r="B2928" s="892">
        <v>40618</v>
      </c>
      <c r="C2928" s="67">
        <v>262.334</v>
      </c>
      <c r="D2928" s="67">
        <v>161.898</v>
      </c>
    </row>
    <row r="2929" spans="2:4" x14ac:dyDescent="0.25">
      <c r="B2929" s="892">
        <v>40619</v>
      </c>
      <c r="C2929" s="67">
        <v>266.84199999999998</v>
      </c>
      <c r="D2929" s="67">
        <v>160.18</v>
      </c>
    </row>
    <row r="2930" spans="2:4" x14ac:dyDescent="0.25">
      <c r="B2930" s="892">
        <v>40620</v>
      </c>
      <c r="C2930" s="67">
        <v>268.10899999999998</v>
      </c>
      <c r="D2930" s="67">
        <v>155.80600000000001</v>
      </c>
    </row>
    <row r="2931" spans="2:4" x14ac:dyDescent="0.25">
      <c r="B2931" s="892">
        <v>40623</v>
      </c>
      <c r="C2931" s="67">
        <v>269.28800000000001</v>
      </c>
      <c r="D2931" s="67">
        <v>150.428</v>
      </c>
    </row>
    <row r="2932" spans="2:4" x14ac:dyDescent="0.25">
      <c r="B2932" s="892">
        <v>40624</v>
      </c>
      <c r="C2932" s="67">
        <v>267.46899999999999</v>
      </c>
      <c r="D2932" s="67">
        <v>155.637</v>
      </c>
    </row>
    <row r="2933" spans="2:4" x14ac:dyDescent="0.25">
      <c r="B2933" s="892">
        <v>40625</v>
      </c>
      <c r="C2933" s="67">
        <v>269.03699999999998</v>
      </c>
      <c r="D2933" s="67">
        <v>154.786</v>
      </c>
    </row>
    <row r="2934" spans="2:4" x14ac:dyDescent="0.25">
      <c r="B2934" s="892">
        <v>40626</v>
      </c>
      <c r="C2934" s="67">
        <v>271.12299999999999</v>
      </c>
      <c r="D2934" s="67">
        <v>156.643</v>
      </c>
    </row>
    <row r="2935" spans="2:4" x14ac:dyDescent="0.25">
      <c r="B2935" s="892">
        <v>40627</v>
      </c>
      <c r="C2935" s="67">
        <v>270.50700000000001</v>
      </c>
      <c r="D2935" s="67">
        <v>154.85400000000001</v>
      </c>
    </row>
    <row r="2936" spans="2:4" x14ac:dyDescent="0.25">
      <c r="B2936" s="892">
        <v>40630</v>
      </c>
      <c r="C2936" s="67">
        <v>268.09899999999999</v>
      </c>
      <c r="D2936" s="67">
        <v>155.684</v>
      </c>
    </row>
    <row r="2937" spans="2:4" x14ac:dyDescent="0.25">
      <c r="B2937" s="892">
        <v>40631</v>
      </c>
      <c r="C2937" s="67">
        <v>267.19900000000001</v>
      </c>
      <c r="D2937" s="67">
        <v>155.83600000000001</v>
      </c>
    </row>
    <row r="2938" spans="2:4" x14ac:dyDescent="0.25">
      <c r="B2938" s="892">
        <v>40632</v>
      </c>
      <c r="C2938" s="67">
        <v>265.12799999999999</v>
      </c>
      <c r="D2938" s="67">
        <v>158.27500000000001</v>
      </c>
    </row>
    <row r="2939" spans="2:4" x14ac:dyDescent="0.25">
      <c r="B2939" s="892">
        <v>40633</v>
      </c>
      <c r="C2939" s="67">
        <v>264.70800000000003</v>
      </c>
      <c r="D2939" s="67">
        <v>156.54300000000001</v>
      </c>
    </row>
    <row r="2940" spans="2:4" x14ac:dyDescent="0.25">
      <c r="B2940" s="892">
        <v>40634</v>
      </c>
      <c r="C2940" s="67">
        <v>264.24799999999999</v>
      </c>
      <c r="D2940" s="67">
        <v>155.41900000000001</v>
      </c>
    </row>
    <row r="2941" spans="2:4" x14ac:dyDescent="0.25">
      <c r="B2941" s="892">
        <v>40637</v>
      </c>
      <c r="C2941" s="67">
        <v>265.78699999999998</v>
      </c>
      <c r="D2941" s="67">
        <v>156.08000000000001</v>
      </c>
    </row>
    <row r="2942" spans="2:4" x14ac:dyDescent="0.25">
      <c r="B2942" s="892">
        <v>40638</v>
      </c>
      <c r="C2942" s="67">
        <v>266.37</v>
      </c>
      <c r="D2942" s="67">
        <v>155.72499999999999</v>
      </c>
    </row>
    <row r="2943" spans="2:4" x14ac:dyDescent="0.25">
      <c r="B2943" s="892">
        <v>40639</v>
      </c>
      <c r="C2943" s="67">
        <v>271.33699999999999</v>
      </c>
      <c r="D2943" s="67">
        <v>159.435</v>
      </c>
    </row>
    <row r="2944" spans="2:4" x14ac:dyDescent="0.25">
      <c r="B2944" s="892">
        <v>40640</v>
      </c>
      <c r="C2944" s="67">
        <v>276.11399999999998</v>
      </c>
      <c r="D2944" s="67">
        <v>159.58600000000001</v>
      </c>
    </row>
    <row r="2945" spans="2:4" x14ac:dyDescent="0.25">
      <c r="B2945" s="892">
        <v>40641</v>
      </c>
      <c r="C2945" s="67">
        <v>276.90100000000001</v>
      </c>
      <c r="D2945" s="67">
        <v>157.69399999999999</v>
      </c>
    </row>
    <row r="2946" spans="2:4" x14ac:dyDescent="0.25">
      <c r="B2946" s="892">
        <v>40644</v>
      </c>
      <c r="C2946" s="67">
        <v>276.04300000000001</v>
      </c>
      <c r="D2946" s="67">
        <v>158.06100000000001</v>
      </c>
    </row>
    <row r="2947" spans="2:4" x14ac:dyDescent="0.25">
      <c r="B2947" s="892">
        <v>40645</v>
      </c>
      <c r="C2947" s="67">
        <v>274.63600000000002</v>
      </c>
      <c r="D2947" s="67">
        <v>158.96199999999999</v>
      </c>
    </row>
    <row r="2948" spans="2:4" x14ac:dyDescent="0.25">
      <c r="B2948" s="892">
        <v>40646</v>
      </c>
      <c r="C2948" s="67">
        <v>273.05200000000002</v>
      </c>
      <c r="D2948" s="67">
        <v>157.43199999999999</v>
      </c>
    </row>
    <row r="2949" spans="2:4" x14ac:dyDescent="0.25">
      <c r="B2949" s="892">
        <v>40647</v>
      </c>
      <c r="C2949" s="67">
        <v>272.96600000000001</v>
      </c>
      <c r="D2949" s="67">
        <v>156.18799999999999</v>
      </c>
    </row>
    <row r="2950" spans="2:4" x14ac:dyDescent="0.25">
      <c r="B2950" s="892">
        <v>40648</v>
      </c>
      <c r="C2950" s="67">
        <v>271.23</v>
      </c>
      <c r="D2950" s="67">
        <v>153.50200000000001</v>
      </c>
    </row>
    <row r="2951" spans="2:4" x14ac:dyDescent="0.25">
      <c r="B2951" s="892">
        <v>40651</v>
      </c>
      <c r="C2951" s="67">
        <v>271.113</v>
      </c>
      <c r="D2951" s="67">
        <v>151.28399999999999</v>
      </c>
    </row>
    <row r="2952" spans="2:4" x14ac:dyDescent="0.25">
      <c r="B2952" s="892">
        <v>40652</v>
      </c>
      <c r="C2952" s="67">
        <v>271.62099999999998</v>
      </c>
      <c r="D2952" s="67">
        <v>147.97800000000001</v>
      </c>
    </row>
    <row r="2953" spans="2:4" x14ac:dyDescent="0.25">
      <c r="B2953" s="892">
        <v>40653</v>
      </c>
      <c r="C2953" s="67">
        <v>274.47800000000001</v>
      </c>
      <c r="D2953" s="67">
        <v>147.73400000000001</v>
      </c>
    </row>
    <row r="2954" spans="2:4" x14ac:dyDescent="0.25">
      <c r="B2954" s="892">
        <v>40654</v>
      </c>
      <c r="C2954" s="67">
        <v>273.38499999999999</v>
      </c>
      <c r="D2954" s="67">
        <v>150.51900000000001</v>
      </c>
    </row>
    <row r="2955" spans="2:4" x14ac:dyDescent="0.25">
      <c r="B2955" s="892">
        <v>40655</v>
      </c>
      <c r="C2955" s="67">
        <v>273.64800000000002</v>
      </c>
      <c r="D2955" s="67">
        <v>150.56700000000001</v>
      </c>
    </row>
    <row r="2956" spans="2:4" x14ac:dyDescent="0.25">
      <c r="B2956" s="892">
        <v>40658</v>
      </c>
      <c r="C2956" s="67">
        <v>272.49299999999999</v>
      </c>
      <c r="D2956" s="67">
        <v>150.56700000000001</v>
      </c>
    </row>
    <row r="2957" spans="2:4" x14ac:dyDescent="0.25">
      <c r="B2957" s="892">
        <v>40659</v>
      </c>
      <c r="C2957" s="67">
        <v>270.19</v>
      </c>
      <c r="D2957" s="67">
        <v>151.86799999999999</v>
      </c>
    </row>
    <row r="2958" spans="2:4" x14ac:dyDescent="0.25">
      <c r="B2958" s="892">
        <v>40660</v>
      </c>
      <c r="C2958" s="67">
        <v>271.22899999999998</v>
      </c>
      <c r="D2958" s="67">
        <v>148.65199999999999</v>
      </c>
    </row>
    <row r="2959" spans="2:4" x14ac:dyDescent="0.25">
      <c r="B2959" s="892">
        <v>40661</v>
      </c>
      <c r="C2959" s="67">
        <v>269.13600000000002</v>
      </c>
      <c r="D2959" s="67">
        <v>149.376</v>
      </c>
    </row>
    <row r="2960" spans="2:4" x14ac:dyDescent="0.25">
      <c r="B2960" s="892">
        <v>40662</v>
      </c>
      <c r="C2960" s="67">
        <v>268.28500000000003</v>
      </c>
      <c r="D2960" s="67">
        <v>147.13399999999999</v>
      </c>
    </row>
    <row r="2961" spans="2:4" x14ac:dyDescent="0.25">
      <c r="B2961" s="892">
        <v>40665</v>
      </c>
      <c r="C2961" s="67">
        <v>267.54000000000002</v>
      </c>
      <c r="D2961" s="67">
        <v>143.976</v>
      </c>
    </row>
    <row r="2962" spans="2:4" x14ac:dyDescent="0.25">
      <c r="B2962" s="892">
        <v>40666</v>
      </c>
      <c r="C2962" s="67">
        <v>264.39600000000002</v>
      </c>
      <c r="D2962" s="67">
        <v>140.31</v>
      </c>
    </row>
    <row r="2963" spans="2:4" x14ac:dyDescent="0.25">
      <c r="B2963" s="892">
        <v>40667</v>
      </c>
      <c r="C2963" s="67">
        <v>262.84399999999999</v>
      </c>
      <c r="D2963" s="67">
        <v>139.03399999999999</v>
      </c>
    </row>
    <row r="2964" spans="2:4" x14ac:dyDescent="0.25">
      <c r="B2964" s="892">
        <v>40668</v>
      </c>
      <c r="C2964" s="67">
        <v>257.62799999999999</v>
      </c>
      <c r="D2964" s="67">
        <v>145.69399999999999</v>
      </c>
    </row>
    <row r="2965" spans="2:4" x14ac:dyDescent="0.25">
      <c r="B2965" s="892">
        <v>40669</v>
      </c>
      <c r="C2965" s="67">
        <v>259.637</v>
      </c>
      <c r="D2965" s="67">
        <v>141.16999999999999</v>
      </c>
    </row>
    <row r="2966" spans="2:4" x14ac:dyDescent="0.25">
      <c r="B2966" s="892">
        <v>40672</v>
      </c>
      <c r="C2966" s="67">
        <v>261.49799999999999</v>
      </c>
      <c r="D2966" s="67">
        <v>140.602</v>
      </c>
    </row>
    <row r="2967" spans="2:4" x14ac:dyDescent="0.25">
      <c r="B2967" s="892">
        <v>40673</v>
      </c>
      <c r="C2967" s="67">
        <v>262.74</v>
      </c>
      <c r="D2967" s="67">
        <v>141.63999999999999</v>
      </c>
    </row>
    <row r="2968" spans="2:4" x14ac:dyDescent="0.25">
      <c r="B2968" s="892">
        <v>40674</v>
      </c>
      <c r="C2968" s="67">
        <v>261.26799999999997</v>
      </c>
      <c r="D2968" s="67">
        <v>132.857</v>
      </c>
    </row>
    <row r="2969" spans="2:4" x14ac:dyDescent="0.25">
      <c r="B2969" s="892">
        <v>40675</v>
      </c>
      <c r="C2969" s="67">
        <v>267.05500000000001</v>
      </c>
      <c r="D2969" s="67">
        <v>133.84899999999999</v>
      </c>
    </row>
    <row r="2970" spans="2:4" x14ac:dyDescent="0.25">
      <c r="B2970" s="892">
        <v>40676</v>
      </c>
      <c r="C2970" s="67">
        <v>263.68</v>
      </c>
      <c r="D2970" s="67">
        <v>130.20099999999999</v>
      </c>
    </row>
    <row r="2971" spans="2:4" x14ac:dyDescent="0.25">
      <c r="B2971" s="892">
        <v>40679</v>
      </c>
      <c r="C2971" s="67">
        <v>262.55500000000001</v>
      </c>
      <c r="D2971" s="67">
        <v>131.089</v>
      </c>
    </row>
    <row r="2972" spans="2:4" x14ac:dyDescent="0.25">
      <c r="B2972" s="892">
        <v>40680</v>
      </c>
      <c r="C2972" s="67">
        <v>259.45100000000002</v>
      </c>
      <c r="D2972" s="67">
        <v>130.315</v>
      </c>
    </row>
    <row r="2973" spans="2:4" x14ac:dyDescent="0.25">
      <c r="B2973" s="892">
        <v>40681</v>
      </c>
      <c r="C2973" s="67">
        <v>262.67</v>
      </c>
      <c r="D2973" s="67">
        <v>129.49</v>
      </c>
    </row>
    <row r="2974" spans="2:4" x14ac:dyDescent="0.25">
      <c r="B2974" s="892">
        <v>40682</v>
      </c>
      <c r="C2974" s="67">
        <v>264.58600000000001</v>
      </c>
      <c r="D2974" s="67">
        <v>128.34</v>
      </c>
    </row>
    <row r="2975" spans="2:4" x14ac:dyDescent="0.25">
      <c r="B2975" s="892">
        <v>40683</v>
      </c>
      <c r="C2975" s="67">
        <v>263.267</v>
      </c>
      <c r="D2975" s="67">
        <v>128.886</v>
      </c>
    </row>
    <row r="2976" spans="2:4" x14ac:dyDescent="0.25">
      <c r="B2976" s="892">
        <v>40686</v>
      </c>
      <c r="C2976" s="67">
        <v>260.411</v>
      </c>
      <c r="D2976" s="67">
        <v>132.399</v>
      </c>
    </row>
    <row r="2977" spans="2:4" x14ac:dyDescent="0.25">
      <c r="B2977" s="892">
        <v>40687</v>
      </c>
      <c r="C2977" s="67">
        <v>260.988</v>
      </c>
      <c r="D2977" s="67">
        <v>136.4</v>
      </c>
    </row>
    <row r="2978" spans="2:4" x14ac:dyDescent="0.25">
      <c r="B2978" s="892">
        <v>40688</v>
      </c>
      <c r="C2978" s="67">
        <v>259.399</v>
      </c>
      <c r="D2978" s="67">
        <v>139.096</v>
      </c>
    </row>
    <row r="2979" spans="2:4" x14ac:dyDescent="0.25">
      <c r="B2979" s="892">
        <v>40689</v>
      </c>
      <c r="C2979" s="67">
        <v>257.18599999999998</v>
      </c>
      <c r="D2979" s="67">
        <v>138.56800000000001</v>
      </c>
    </row>
    <row r="2980" spans="2:4" x14ac:dyDescent="0.25">
      <c r="B2980" s="892">
        <v>40690</v>
      </c>
      <c r="C2980" s="67">
        <v>259.608</v>
      </c>
      <c r="D2980" s="67">
        <v>142.50800000000001</v>
      </c>
    </row>
    <row r="2981" spans="2:4" x14ac:dyDescent="0.25">
      <c r="B2981" s="892">
        <v>40693</v>
      </c>
      <c r="C2981" s="67">
        <v>259.608</v>
      </c>
      <c r="D2981" s="67">
        <v>139.38</v>
      </c>
    </row>
    <row r="2982" spans="2:4" x14ac:dyDescent="0.25">
      <c r="B2982" s="892">
        <v>40694</v>
      </c>
      <c r="C2982" s="67">
        <v>259.11599999999999</v>
      </c>
      <c r="D2982" s="67">
        <v>141.74700000000001</v>
      </c>
    </row>
    <row r="2983" spans="2:4" x14ac:dyDescent="0.25">
      <c r="B2983" s="892">
        <v>40695</v>
      </c>
      <c r="C2983" s="67">
        <v>250.66900000000001</v>
      </c>
      <c r="D2983" s="67">
        <v>137.88399999999999</v>
      </c>
    </row>
    <row r="2984" spans="2:4" x14ac:dyDescent="0.25">
      <c r="B2984" s="892">
        <v>40696</v>
      </c>
      <c r="C2984" s="67">
        <v>257.2</v>
      </c>
      <c r="D2984" s="67">
        <v>135.303</v>
      </c>
    </row>
    <row r="2985" spans="2:4" x14ac:dyDescent="0.25">
      <c r="B2985" s="892">
        <v>40697</v>
      </c>
      <c r="C2985" s="67">
        <v>256.00700000000001</v>
      </c>
      <c r="D2985" s="67">
        <v>136.941</v>
      </c>
    </row>
    <row r="2986" spans="2:4" x14ac:dyDescent="0.25">
      <c r="B2986" s="892">
        <v>40700</v>
      </c>
      <c r="C2986" s="67">
        <v>257.31799999999998</v>
      </c>
      <c r="D2986" s="67">
        <v>136.10900000000001</v>
      </c>
    </row>
    <row r="2987" spans="2:4" x14ac:dyDescent="0.25">
      <c r="B2987" s="892">
        <v>40701</v>
      </c>
      <c r="C2987" s="67">
        <v>258.911</v>
      </c>
      <c r="D2987" s="67">
        <v>139.21199999999999</v>
      </c>
    </row>
    <row r="2988" spans="2:4" x14ac:dyDescent="0.25">
      <c r="B2988" s="892">
        <v>40702</v>
      </c>
      <c r="C2988" s="67">
        <v>255.679</v>
      </c>
      <c r="D2988" s="67">
        <v>139.36799999999999</v>
      </c>
    </row>
    <row r="2989" spans="2:4" x14ac:dyDescent="0.25">
      <c r="B2989" s="892">
        <v>40703</v>
      </c>
      <c r="C2989" s="67">
        <v>257.91899999999998</v>
      </c>
      <c r="D2989" s="67">
        <v>141.86099999999999</v>
      </c>
    </row>
    <row r="2990" spans="2:4" x14ac:dyDescent="0.25">
      <c r="B2990" s="892">
        <v>40704</v>
      </c>
      <c r="C2990" s="67">
        <v>257.01100000000002</v>
      </c>
      <c r="D2990" s="67">
        <v>142.602</v>
      </c>
    </row>
    <row r="2991" spans="2:4" x14ac:dyDescent="0.25">
      <c r="B2991" s="892">
        <v>40707</v>
      </c>
      <c r="C2991" s="67">
        <v>259.07499999999999</v>
      </c>
      <c r="D2991" s="67">
        <v>142.21</v>
      </c>
    </row>
    <row r="2992" spans="2:4" x14ac:dyDescent="0.25">
      <c r="B2992" s="892">
        <v>40708</v>
      </c>
      <c r="C2992" s="67">
        <v>265.62400000000002</v>
      </c>
      <c r="D2992" s="67">
        <v>142.465</v>
      </c>
    </row>
    <row r="2993" spans="2:4" x14ac:dyDescent="0.25">
      <c r="B2993" s="892">
        <v>40709</v>
      </c>
      <c r="C2993" s="67">
        <v>259.245</v>
      </c>
      <c r="D2993" s="67">
        <v>145.279</v>
      </c>
    </row>
    <row r="2994" spans="2:4" x14ac:dyDescent="0.25">
      <c r="B2994" s="892">
        <v>40710</v>
      </c>
      <c r="C2994" s="67">
        <v>254.684</v>
      </c>
      <c r="D2994" s="67">
        <v>147.51599999999999</v>
      </c>
    </row>
    <row r="2995" spans="2:4" x14ac:dyDescent="0.25">
      <c r="B2995" s="892">
        <v>40711</v>
      </c>
      <c r="C2995" s="67">
        <v>256.84399999999999</v>
      </c>
      <c r="D2995" s="67">
        <v>144.80699999999999</v>
      </c>
    </row>
    <row r="2996" spans="2:4" x14ac:dyDescent="0.25">
      <c r="B2996" s="892">
        <v>40714</v>
      </c>
      <c r="C2996" s="67">
        <v>258.62299999999999</v>
      </c>
      <c r="D2996" s="67">
        <v>144.34800000000001</v>
      </c>
    </row>
    <row r="2997" spans="2:4" x14ac:dyDescent="0.25">
      <c r="B2997" s="892">
        <v>40715</v>
      </c>
      <c r="C2997" s="67">
        <v>261.58800000000002</v>
      </c>
      <c r="D2997" s="67">
        <v>144.83699999999999</v>
      </c>
    </row>
    <row r="2998" spans="2:4" x14ac:dyDescent="0.25">
      <c r="B2998" s="892">
        <v>40716</v>
      </c>
      <c r="C2998" s="67">
        <v>261.10700000000003</v>
      </c>
      <c r="D2998" s="67">
        <v>146.41</v>
      </c>
    </row>
    <row r="2999" spans="2:4" x14ac:dyDescent="0.25">
      <c r="B2999" s="892">
        <v>40717</v>
      </c>
      <c r="C2999" s="67">
        <v>256.87</v>
      </c>
      <c r="D2999" s="67">
        <v>149.703</v>
      </c>
    </row>
    <row r="3000" spans="2:4" x14ac:dyDescent="0.25">
      <c r="B3000" s="892">
        <v>40718</v>
      </c>
      <c r="C3000" s="67">
        <v>253.35</v>
      </c>
      <c r="D3000" s="67">
        <v>148.113</v>
      </c>
    </row>
    <row r="3001" spans="2:4" x14ac:dyDescent="0.25">
      <c r="B3001" s="892">
        <v>40721</v>
      </c>
      <c r="C3001" s="67">
        <v>253.547</v>
      </c>
      <c r="D3001" s="67">
        <v>150.81899999999999</v>
      </c>
    </row>
    <row r="3002" spans="2:4" x14ac:dyDescent="0.25">
      <c r="B3002" s="892">
        <v>40722</v>
      </c>
      <c r="C3002" s="67">
        <v>255.65</v>
      </c>
      <c r="D3002" s="67">
        <v>146.58199999999999</v>
      </c>
    </row>
    <row r="3003" spans="2:4" x14ac:dyDescent="0.25">
      <c r="B3003" s="892">
        <v>40723</v>
      </c>
      <c r="C3003" s="67">
        <v>264.93099999999998</v>
      </c>
      <c r="D3003" s="67">
        <v>143.21600000000001</v>
      </c>
    </row>
    <row r="3004" spans="2:4" x14ac:dyDescent="0.25">
      <c r="B3004" s="892">
        <v>40724</v>
      </c>
      <c r="C3004" s="67">
        <v>270.13099999999997</v>
      </c>
      <c r="D3004" s="67">
        <v>141.995</v>
      </c>
    </row>
    <row r="3005" spans="2:4" x14ac:dyDescent="0.25">
      <c r="B3005" s="892">
        <v>40725</v>
      </c>
      <c r="C3005" s="67">
        <v>270.83600000000001</v>
      </c>
      <c r="D3005" s="67">
        <v>138.56700000000001</v>
      </c>
    </row>
    <row r="3006" spans="2:4" x14ac:dyDescent="0.25">
      <c r="B3006" s="892">
        <v>40728</v>
      </c>
      <c r="C3006" s="67">
        <v>270.83600000000001</v>
      </c>
      <c r="D3006" s="67">
        <v>135.441</v>
      </c>
    </row>
    <row r="3007" spans="2:4" x14ac:dyDescent="0.25">
      <c r="B3007" s="892">
        <v>40729</v>
      </c>
      <c r="C3007" s="67">
        <v>269.34800000000001</v>
      </c>
      <c r="D3007" s="67">
        <v>136.98699999999999</v>
      </c>
    </row>
    <row r="3008" spans="2:4" x14ac:dyDescent="0.25">
      <c r="B3008" s="892">
        <v>40730</v>
      </c>
      <c r="C3008" s="67">
        <v>268.44099999999997</v>
      </c>
      <c r="D3008" s="67">
        <v>135.471</v>
      </c>
    </row>
    <row r="3009" spans="2:4" x14ac:dyDescent="0.25">
      <c r="B3009" s="892">
        <v>40731</v>
      </c>
      <c r="C3009" s="67">
        <v>266.82900000000001</v>
      </c>
      <c r="D3009" s="67">
        <v>139.91999999999999</v>
      </c>
    </row>
    <row r="3010" spans="2:4" x14ac:dyDescent="0.25">
      <c r="B3010" s="892">
        <v>40732</v>
      </c>
      <c r="C3010" s="67">
        <v>263.48</v>
      </c>
      <c r="D3010" s="67">
        <v>137.828</v>
      </c>
    </row>
    <row r="3011" spans="2:4" x14ac:dyDescent="0.25">
      <c r="B3011" s="892">
        <v>40735</v>
      </c>
      <c r="C3011" s="67">
        <v>256.27300000000002</v>
      </c>
      <c r="D3011" s="67">
        <v>141.55600000000001</v>
      </c>
    </row>
    <row r="3012" spans="2:4" x14ac:dyDescent="0.25">
      <c r="B3012" s="892">
        <v>40736</v>
      </c>
      <c r="C3012" s="67">
        <v>252.49199999999999</v>
      </c>
      <c r="D3012" s="67">
        <v>142.61600000000001</v>
      </c>
    </row>
    <row r="3013" spans="2:4" x14ac:dyDescent="0.25">
      <c r="B3013" s="892">
        <v>40737</v>
      </c>
      <c r="C3013" s="67">
        <v>253.03299999999999</v>
      </c>
      <c r="D3013" s="67">
        <v>147.24</v>
      </c>
    </row>
    <row r="3014" spans="2:4" x14ac:dyDescent="0.25">
      <c r="B3014" s="892">
        <v>40738</v>
      </c>
      <c r="C3014" s="67">
        <v>258.529</v>
      </c>
      <c r="D3014" s="67">
        <v>150.20699999999999</v>
      </c>
    </row>
    <row r="3015" spans="2:4" x14ac:dyDescent="0.25">
      <c r="B3015" s="892">
        <v>40739</v>
      </c>
      <c r="C3015" s="67">
        <v>255.184</v>
      </c>
      <c r="D3015" s="67">
        <v>148.29300000000001</v>
      </c>
    </row>
    <row r="3016" spans="2:4" x14ac:dyDescent="0.25">
      <c r="B3016" s="892">
        <v>40742</v>
      </c>
      <c r="C3016" s="67">
        <v>256.36099999999999</v>
      </c>
      <c r="D3016" s="67">
        <v>145.679</v>
      </c>
    </row>
    <row r="3017" spans="2:4" x14ac:dyDescent="0.25">
      <c r="B3017" s="892">
        <v>40743</v>
      </c>
      <c r="C3017" s="67">
        <v>250.81800000000001</v>
      </c>
      <c r="D3017" s="67">
        <v>143.85400000000001</v>
      </c>
    </row>
    <row r="3018" spans="2:4" x14ac:dyDescent="0.25">
      <c r="B3018" s="892">
        <v>40744</v>
      </c>
      <c r="C3018" s="67">
        <v>254.739</v>
      </c>
      <c r="D3018" s="67">
        <v>146.80699999999999</v>
      </c>
    </row>
    <row r="3019" spans="2:4" x14ac:dyDescent="0.25">
      <c r="B3019" s="892">
        <v>40745</v>
      </c>
      <c r="C3019" s="67">
        <v>261.32600000000002</v>
      </c>
      <c r="D3019" s="67">
        <v>145.87799999999999</v>
      </c>
    </row>
    <row r="3020" spans="2:4" x14ac:dyDescent="0.25">
      <c r="B3020" s="892">
        <v>40746</v>
      </c>
      <c r="C3020" s="67">
        <v>257.38</v>
      </c>
      <c r="D3020" s="67">
        <v>144.38499999999999</v>
      </c>
    </row>
    <row r="3021" spans="2:4" x14ac:dyDescent="0.25">
      <c r="B3021" s="892">
        <v>40749</v>
      </c>
      <c r="C3021" s="67">
        <v>259.197</v>
      </c>
      <c r="D3021" s="67">
        <v>143.61799999999999</v>
      </c>
    </row>
    <row r="3022" spans="2:4" x14ac:dyDescent="0.25">
      <c r="B3022" s="892">
        <v>40750</v>
      </c>
      <c r="C3022" s="67">
        <v>256.452</v>
      </c>
      <c r="D3022" s="67">
        <v>140.53299999999999</v>
      </c>
    </row>
    <row r="3023" spans="2:4" x14ac:dyDescent="0.25">
      <c r="B3023" s="892">
        <v>40751</v>
      </c>
      <c r="C3023" s="67">
        <v>253.74199999999999</v>
      </c>
      <c r="D3023" s="67">
        <v>139.14599999999999</v>
      </c>
    </row>
    <row r="3024" spans="2:4" x14ac:dyDescent="0.25">
      <c r="B3024" s="892">
        <v>40752</v>
      </c>
      <c r="C3024" s="67">
        <v>252.613</v>
      </c>
      <c r="D3024" s="67">
        <v>139.625</v>
      </c>
    </row>
    <row r="3025" spans="2:4" x14ac:dyDescent="0.25">
      <c r="B3025" s="892">
        <v>40753</v>
      </c>
      <c r="C3025" s="67">
        <v>243.96700000000001</v>
      </c>
      <c r="D3025" s="67">
        <v>137.87100000000001</v>
      </c>
    </row>
    <row r="3026" spans="2:4" x14ac:dyDescent="0.25">
      <c r="B3026" s="892">
        <v>40756</v>
      </c>
      <c r="C3026" s="67">
        <v>237.553</v>
      </c>
      <c r="D3026" s="67">
        <v>135.851</v>
      </c>
    </row>
    <row r="3027" spans="2:4" x14ac:dyDescent="0.25">
      <c r="B3027" s="892">
        <v>40757</v>
      </c>
      <c r="C3027" s="67">
        <v>229.43799999999999</v>
      </c>
      <c r="D3027" s="67">
        <v>135.26599999999999</v>
      </c>
    </row>
    <row r="3028" spans="2:4" x14ac:dyDescent="0.25">
      <c r="B3028" s="892">
        <v>40758</v>
      </c>
      <c r="C3028" s="67">
        <v>228.54900000000001</v>
      </c>
      <c r="D3028" s="67">
        <v>135.73699999999999</v>
      </c>
    </row>
    <row r="3029" spans="2:4" x14ac:dyDescent="0.25">
      <c r="B3029" s="892">
        <v>40759</v>
      </c>
      <c r="C3029" s="67">
        <v>214.69900000000001</v>
      </c>
      <c r="D3029" s="67">
        <v>145.923</v>
      </c>
    </row>
    <row r="3030" spans="2:4" x14ac:dyDescent="0.25">
      <c r="B3030" s="892">
        <v>40760</v>
      </c>
      <c r="C3030" s="67">
        <v>227.001</v>
      </c>
      <c r="D3030" s="67">
        <v>158.499</v>
      </c>
    </row>
    <row r="3031" spans="2:4" x14ac:dyDescent="0.25">
      <c r="B3031" s="892">
        <v>40763</v>
      </c>
      <c r="C3031" s="67">
        <v>205.68199999999999</v>
      </c>
      <c r="D3031" s="67">
        <v>154.245</v>
      </c>
    </row>
    <row r="3032" spans="2:4" x14ac:dyDescent="0.25">
      <c r="B3032" s="892">
        <v>40764</v>
      </c>
      <c r="C3032" s="67">
        <v>205.524</v>
      </c>
      <c r="D3032" s="67">
        <v>159.16900000000001</v>
      </c>
    </row>
    <row r="3033" spans="2:4" x14ac:dyDescent="0.25">
      <c r="B3033" s="892">
        <v>40765</v>
      </c>
      <c r="C3033" s="67">
        <v>192.471</v>
      </c>
      <c r="D3033" s="67">
        <v>162.20500000000001</v>
      </c>
    </row>
    <row r="3034" spans="2:4" x14ac:dyDescent="0.25">
      <c r="B3034" s="892">
        <v>40766</v>
      </c>
      <c r="C3034" s="67">
        <v>215.441</v>
      </c>
      <c r="D3034" s="67">
        <v>165.863</v>
      </c>
    </row>
    <row r="3035" spans="2:4" x14ac:dyDescent="0.25">
      <c r="B3035" s="892">
        <v>40767</v>
      </c>
      <c r="C3035" s="67">
        <v>206.654</v>
      </c>
      <c r="D3035" s="67">
        <v>164.62</v>
      </c>
    </row>
    <row r="3036" spans="2:4" x14ac:dyDescent="0.25">
      <c r="B3036" s="892">
        <v>40770</v>
      </c>
      <c r="C3036" s="67">
        <v>211.28399999999999</v>
      </c>
      <c r="D3036" s="67">
        <v>161.536</v>
      </c>
    </row>
    <row r="3037" spans="2:4" x14ac:dyDescent="0.25">
      <c r="B3037" s="892">
        <v>40771</v>
      </c>
      <c r="C3037" s="67">
        <v>203.584</v>
      </c>
      <c r="D3037" s="67">
        <v>158.96100000000001</v>
      </c>
    </row>
    <row r="3038" spans="2:4" x14ac:dyDescent="0.25">
      <c r="B3038" s="892">
        <v>40772</v>
      </c>
      <c r="C3038" s="67">
        <v>197.36799999999999</v>
      </c>
      <c r="D3038" s="67">
        <v>158.96100000000001</v>
      </c>
    </row>
    <row r="3039" spans="2:4" x14ac:dyDescent="0.25">
      <c r="B3039" s="892">
        <v>40773</v>
      </c>
      <c r="C3039" s="67">
        <v>187.113</v>
      </c>
      <c r="D3039" s="67">
        <v>149.875</v>
      </c>
    </row>
    <row r="3040" spans="2:4" x14ac:dyDescent="0.25">
      <c r="B3040" s="892">
        <v>40774</v>
      </c>
      <c r="C3040" s="67">
        <v>187.22800000000001</v>
      </c>
      <c r="D3040" s="67">
        <v>146.17099999999999</v>
      </c>
    </row>
    <row r="3041" spans="2:4" x14ac:dyDescent="0.25">
      <c r="B3041" s="892">
        <v>40777</v>
      </c>
      <c r="C3041" s="67">
        <v>190.346</v>
      </c>
      <c r="D3041" s="67">
        <v>147.61000000000001</v>
      </c>
    </row>
    <row r="3042" spans="2:4" x14ac:dyDescent="0.25">
      <c r="B3042" s="892">
        <v>40778</v>
      </c>
      <c r="C3042" s="67">
        <v>193.471</v>
      </c>
      <c r="D3042" s="67">
        <v>146.60400000000001</v>
      </c>
    </row>
    <row r="3043" spans="2:4" x14ac:dyDescent="0.25">
      <c r="B3043" s="892">
        <v>40779</v>
      </c>
      <c r="C3043" s="67">
        <v>207.15</v>
      </c>
      <c r="D3043" s="67">
        <v>146.60400000000001</v>
      </c>
    </row>
    <row r="3044" spans="2:4" x14ac:dyDescent="0.25">
      <c r="B3044" s="892">
        <v>40780</v>
      </c>
      <c r="C3044" s="67">
        <v>202.071</v>
      </c>
      <c r="D3044" s="67">
        <v>154.042</v>
      </c>
    </row>
    <row r="3045" spans="2:4" x14ac:dyDescent="0.25">
      <c r="B3045" s="892">
        <v>40781</v>
      </c>
      <c r="C3045" s="67">
        <v>200.15799999999999</v>
      </c>
      <c r="D3045" s="67">
        <v>150.738</v>
      </c>
    </row>
    <row r="3046" spans="2:4" x14ac:dyDescent="0.25">
      <c r="B3046" s="892">
        <v>40784</v>
      </c>
      <c r="C3046" s="67">
        <v>205.21600000000001</v>
      </c>
      <c r="D3046" s="67">
        <v>148.78299999999999</v>
      </c>
    </row>
    <row r="3047" spans="2:4" x14ac:dyDescent="0.25">
      <c r="B3047" s="892">
        <v>40785</v>
      </c>
      <c r="C3047" s="67">
        <v>198.01300000000001</v>
      </c>
      <c r="D3047" s="67">
        <v>149.845</v>
      </c>
    </row>
    <row r="3048" spans="2:4" x14ac:dyDescent="0.25">
      <c r="B3048" s="892">
        <v>40786</v>
      </c>
      <c r="C3048" s="67">
        <v>202.28399999999999</v>
      </c>
      <c r="D3048" s="67">
        <v>150.304</v>
      </c>
    </row>
    <row r="3049" spans="2:4" x14ac:dyDescent="0.25">
      <c r="B3049" s="892">
        <v>40787</v>
      </c>
      <c r="C3049" s="67">
        <v>194.91499999999999</v>
      </c>
      <c r="D3049" s="67">
        <v>150.43700000000001</v>
      </c>
    </row>
    <row r="3050" spans="2:4" x14ac:dyDescent="0.25">
      <c r="B3050" s="892">
        <v>40788</v>
      </c>
      <c r="C3050" s="67">
        <v>179.017</v>
      </c>
      <c r="D3050" s="67">
        <v>149.10900000000001</v>
      </c>
    </row>
    <row r="3051" spans="2:4" x14ac:dyDescent="0.25">
      <c r="B3051" s="892">
        <v>40791</v>
      </c>
      <c r="C3051" s="67">
        <v>179.017</v>
      </c>
      <c r="D3051" s="67">
        <v>142.399</v>
      </c>
    </row>
    <row r="3052" spans="2:4" x14ac:dyDescent="0.25">
      <c r="B3052" s="892">
        <v>40792</v>
      </c>
      <c r="C3052" s="67">
        <v>178.67</v>
      </c>
      <c r="D3052" s="67">
        <v>141.49100000000001</v>
      </c>
    </row>
    <row r="3053" spans="2:4" x14ac:dyDescent="0.25">
      <c r="B3053" s="892">
        <v>40793</v>
      </c>
      <c r="C3053" s="67">
        <v>184.154</v>
      </c>
      <c r="D3053" s="67">
        <v>142.286</v>
      </c>
    </row>
    <row r="3054" spans="2:4" x14ac:dyDescent="0.25">
      <c r="B3054" s="892">
        <v>40794</v>
      </c>
      <c r="C3054" s="67">
        <v>178.917</v>
      </c>
      <c r="D3054" s="67">
        <v>143.34700000000001</v>
      </c>
    </row>
    <row r="3055" spans="2:4" x14ac:dyDescent="0.25">
      <c r="B3055" s="892">
        <v>40795</v>
      </c>
      <c r="C3055" s="67">
        <v>174.87899999999999</v>
      </c>
      <c r="D3055" s="67">
        <v>138.38499999999999</v>
      </c>
    </row>
    <row r="3056" spans="2:4" x14ac:dyDescent="0.25">
      <c r="B3056" s="892">
        <v>40798</v>
      </c>
      <c r="C3056" s="67">
        <v>174.161</v>
      </c>
      <c r="D3056" s="67">
        <v>131.006</v>
      </c>
    </row>
    <row r="3057" spans="2:4" x14ac:dyDescent="0.25">
      <c r="B3057" s="892">
        <v>40799</v>
      </c>
      <c r="C3057" s="67">
        <v>178.86600000000001</v>
      </c>
      <c r="D3057" s="67">
        <v>129.40600000000001</v>
      </c>
    </row>
    <row r="3058" spans="2:4" x14ac:dyDescent="0.25">
      <c r="B3058" s="892">
        <v>40800</v>
      </c>
      <c r="C3058" s="67">
        <v>179.75899999999999</v>
      </c>
      <c r="D3058" s="67">
        <v>131.80000000000001</v>
      </c>
    </row>
    <row r="3059" spans="2:4" x14ac:dyDescent="0.25">
      <c r="B3059" s="892">
        <v>40801</v>
      </c>
      <c r="C3059" s="67">
        <v>189.179</v>
      </c>
      <c r="D3059" s="67">
        <v>132.86000000000001</v>
      </c>
    </row>
    <row r="3060" spans="2:4" x14ac:dyDescent="0.25">
      <c r="B3060" s="892">
        <v>40802</v>
      </c>
      <c r="C3060" s="67">
        <v>188.154</v>
      </c>
      <c r="D3060" s="67">
        <v>135.44200000000001</v>
      </c>
    </row>
    <row r="3061" spans="2:4" x14ac:dyDescent="0.25">
      <c r="B3061" s="892">
        <v>40805</v>
      </c>
      <c r="C3061" s="67">
        <v>179.63</v>
      </c>
      <c r="D3061" s="67">
        <v>133.673</v>
      </c>
    </row>
    <row r="3062" spans="2:4" x14ac:dyDescent="0.25">
      <c r="B3062" s="892">
        <v>40806</v>
      </c>
      <c r="C3062" s="67">
        <v>177.60599999999999</v>
      </c>
      <c r="D3062" s="67">
        <v>132.90899999999999</v>
      </c>
    </row>
    <row r="3063" spans="2:4" x14ac:dyDescent="0.25">
      <c r="B3063" s="892">
        <v>40807</v>
      </c>
      <c r="C3063" s="67">
        <v>166.28200000000001</v>
      </c>
      <c r="D3063" s="67">
        <v>132.99</v>
      </c>
    </row>
    <row r="3064" spans="2:4" x14ac:dyDescent="0.25">
      <c r="B3064" s="892">
        <v>40808</v>
      </c>
      <c r="C3064" s="67">
        <v>151.90899999999999</v>
      </c>
      <c r="D3064" s="67">
        <v>127.515</v>
      </c>
    </row>
    <row r="3065" spans="2:4" x14ac:dyDescent="0.25">
      <c r="B3065" s="892">
        <v>40809</v>
      </c>
      <c r="C3065" s="67">
        <v>161.47999999999999</v>
      </c>
      <c r="D3065" s="67">
        <v>135.58099999999999</v>
      </c>
    </row>
    <row r="3066" spans="2:4" x14ac:dyDescent="0.25">
      <c r="B3066" s="892">
        <v>40812</v>
      </c>
      <c r="C3066" s="67">
        <v>167.23699999999999</v>
      </c>
      <c r="D3066" s="67">
        <v>137.82400000000001</v>
      </c>
    </row>
    <row r="3067" spans="2:4" x14ac:dyDescent="0.25">
      <c r="B3067" s="892">
        <v>40813</v>
      </c>
      <c r="C3067" s="67">
        <v>173.53200000000001</v>
      </c>
      <c r="D3067" s="67">
        <v>143.08500000000001</v>
      </c>
    </row>
    <row r="3068" spans="2:4" x14ac:dyDescent="0.25">
      <c r="B3068" s="892">
        <v>40814</v>
      </c>
      <c r="C3068" s="67">
        <v>173.214</v>
      </c>
      <c r="D3068" s="67">
        <v>141.82599999999999</v>
      </c>
    </row>
    <row r="3069" spans="2:4" x14ac:dyDescent="0.25">
      <c r="B3069" s="892">
        <v>40815</v>
      </c>
      <c r="C3069" s="67">
        <v>173.684</v>
      </c>
      <c r="D3069" s="67">
        <v>140.881</v>
      </c>
    </row>
    <row r="3070" spans="2:4" x14ac:dyDescent="0.25">
      <c r="B3070" s="892">
        <v>40816</v>
      </c>
      <c r="C3070" s="67">
        <v>167.13</v>
      </c>
      <c r="D3070" s="67">
        <v>133.81899999999999</v>
      </c>
    </row>
    <row r="3071" spans="2:4" x14ac:dyDescent="0.25">
      <c r="B3071" s="892">
        <v>40819</v>
      </c>
      <c r="C3071" s="67">
        <v>152.34899999999999</v>
      </c>
      <c r="D3071" s="67">
        <v>132.239</v>
      </c>
    </row>
    <row r="3072" spans="2:4" x14ac:dyDescent="0.25">
      <c r="B3072" s="892">
        <v>40820</v>
      </c>
      <c r="C3072" s="67">
        <v>156.83500000000001</v>
      </c>
      <c r="D3072" s="67">
        <v>126.968</v>
      </c>
    </row>
    <row r="3073" spans="2:4" x14ac:dyDescent="0.25">
      <c r="B3073" s="892">
        <v>40821</v>
      </c>
      <c r="C3073" s="67">
        <v>163.11500000000001</v>
      </c>
      <c r="D3073" s="67">
        <v>134.4</v>
      </c>
    </row>
    <row r="3074" spans="2:4" x14ac:dyDescent="0.25">
      <c r="B3074" s="892">
        <v>40822</v>
      </c>
      <c r="C3074" s="67">
        <v>172.26300000000001</v>
      </c>
      <c r="D3074" s="67">
        <v>133.31399999999999</v>
      </c>
    </row>
    <row r="3075" spans="2:4" x14ac:dyDescent="0.25">
      <c r="B3075" s="892">
        <v>40823</v>
      </c>
      <c r="C3075" s="67">
        <v>178.69800000000001</v>
      </c>
      <c r="D3075" s="67">
        <v>140.167</v>
      </c>
    </row>
    <row r="3076" spans="2:4" x14ac:dyDescent="0.25">
      <c r="B3076" s="892">
        <v>40826</v>
      </c>
      <c r="C3076" s="67">
        <v>178.69800000000001</v>
      </c>
      <c r="D3076" s="67">
        <v>143.404</v>
      </c>
    </row>
    <row r="3077" spans="2:4" x14ac:dyDescent="0.25">
      <c r="B3077" s="892">
        <v>40827</v>
      </c>
      <c r="C3077" s="67">
        <v>184.81399999999999</v>
      </c>
      <c r="D3077" s="67">
        <v>144.00200000000001</v>
      </c>
    </row>
    <row r="3078" spans="2:4" x14ac:dyDescent="0.25">
      <c r="B3078" s="892">
        <v>40828</v>
      </c>
      <c r="C3078" s="67">
        <v>192.434</v>
      </c>
      <c r="D3078" s="67">
        <v>148.59200000000001</v>
      </c>
    </row>
    <row r="3079" spans="2:4" x14ac:dyDescent="0.25">
      <c r="B3079" s="892">
        <v>40829</v>
      </c>
      <c r="C3079" s="67">
        <v>190.54300000000001</v>
      </c>
      <c r="D3079" s="67">
        <v>148.399</v>
      </c>
    </row>
    <row r="3080" spans="2:4" x14ac:dyDescent="0.25">
      <c r="B3080" s="892">
        <v>40830</v>
      </c>
      <c r="C3080" s="67">
        <v>198.11799999999999</v>
      </c>
      <c r="D3080" s="67">
        <v>153.751</v>
      </c>
    </row>
    <row r="3081" spans="2:4" x14ac:dyDescent="0.25">
      <c r="B3081" s="892">
        <v>40833</v>
      </c>
      <c r="C3081" s="67">
        <v>188.82499999999999</v>
      </c>
      <c r="D3081" s="67">
        <v>151.93700000000001</v>
      </c>
    </row>
    <row r="3082" spans="2:4" x14ac:dyDescent="0.25">
      <c r="B3082" s="892">
        <v>40834</v>
      </c>
      <c r="C3082" s="67">
        <v>190.98400000000001</v>
      </c>
      <c r="D3082" s="67">
        <v>143.167</v>
      </c>
    </row>
    <row r="3083" spans="2:4" x14ac:dyDescent="0.25">
      <c r="B3083" s="892">
        <v>40835</v>
      </c>
      <c r="C3083" s="67">
        <v>189.31899999999999</v>
      </c>
      <c r="D3083" s="67">
        <v>144.09800000000001</v>
      </c>
    </row>
    <row r="3084" spans="2:4" x14ac:dyDescent="0.25">
      <c r="B3084" s="892">
        <v>40836</v>
      </c>
      <c r="C3084" s="67">
        <v>192.553</v>
      </c>
      <c r="D3084" s="67">
        <v>140.965</v>
      </c>
    </row>
    <row r="3085" spans="2:4" x14ac:dyDescent="0.25">
      <c r="B3085" s="892">
        <v>40837</v>
      </c>
      <c r="C3085" s="67">
        <v>195.13</v>
      </c>
      <c r="D3085" s="67">
        <v>144.53299999999999</v>
      </c>
    </row>
    <row r="3086" spans="2:4" x14ac:dyDescent="0.25">
      <c r="B3086" s="892">
        <v>40840</v>
      </c>
      <c r="C3086" s="67">
        <v>195.32599999999999</v>
      </c>
      <c r="D3086" s="67">
        <v>146.387</v>
      </c>
    </row>
    <row r="3087" spans="2:4" x14ac:dyDescent="0.25">
      <c r="B3087" s="892">
        <v>40841</v>
      </c>
      <c r="C3087" s="67">
        <v>186.495</v>
      </c>
      <c r="D3087" s="67">
        <v>149.56899999999999</v>
      </c>
    </row>
    <row r="3088" spans="2:4" x14ac:dyDescent="0.25">
      <c r="B3088" s="892">
        <v>40842</v>
      </c>
      <c r="C3088" s="67">
        <v>191.77600000000001</v>
      </c>
      <c r="D3088" s="67">
        <v>152.048</v>
      </c>
    </row>
    <row r="3089" spans="2:4" x14ac:dyDescent="0.25">
      <c r="B3089" s="892">
        <v>40843</v>
      </c>
      <c r="C3089" s="67">
        <v>208.7</v>
      </c>
      <c r="D3089" s="67">
        <v>154.96799999999999</v>
      </c>
    </row>
    <row r="3090" spans="2:4" x14ac:dyDescent="0.25">
      <c r="B3090" s="892">
        <v>40844</v>
      </c>
      <c r="C3090" s="67">
        <v>202.68600000000001</v>
      </c>
      <c r="D3090" s="67">
        <v>157.48400000000001</v>
      </c>
    </row>
    <row r="3091" spans="2:4" x14ac:dyDescent="0.25">
      <c r="B3091" s="892">
        <v>40847</v>
      </c>
      <c r="C3091" s="67">
        <v>187.4</v>
      </c>
      <c r="D3091" s="67">
        <v>148.773</v>
      </c>
    </row>
    <row r="3092" spans="2:4" x14ac:dyDescent="0.25">
      <c r="B3092" s="892">
        <v>40848</v>
      </c>
      <c r="C3092" s="67">
        <v>175.06200000000001</v>
      </c>
      <c r="D3092" s="67">
        <v>135.78700000000001</v>
      </c>
    </row>
    <row r="3093" spans="2:4" x14ac:dyDescent="0.25">
      <c r="B3093" s="892">
        <v>40849</v>
      </c>
      <c r="C3093" s="67">
        <v>175.791</v>
      </c>
      <c r="D3093" s="67">
        <v>140.452</v>
      </c>
    </row>
    <row r="3094" spans="2:4" x14ac:dyDescent="0.25">
      <c r="B3094" s="892">
        <v>40850</v>
      </c>
      <c r="C3094" s="67">
        <v>183.41499999999999</v>
      </c>
      <c r="D3094" s="67">
        <v>150.952</v>
      </c>
    </row>
    <row r="3095" spans="2:4" x14ac:dyDescent="0.25">
      <c r="B3095" s="892">
        <v>40851</v>
      </c>
      <c r="C3095" s="67">
        <v>181.32900000000001</v>
      </c>
      <c r="D3095" s="67">
        <v>142.09700000000001</v>
      </c>
    </row>
    <row r="3096" spans="2:4" x14ac:dyDescent="0.25">
      <c r="B3096" s="892">
        <v>40854</v>
      </c>
      <c r="C3096" s="67">
        <v>180.233</v>
      </c>
      <c r="D3096" s="67">
        <v>140.47300000000001</v>
      </c>
    </row>
    <row r="3097" spans="2:4" x14ac:dyDescent="0.25">
      <c r="B3097" s="892">
        <v>40855</v>
      </c>
      <c r="C3097" s="67">
        <v>183.77</v>
      </c>
      <c r="D3097" s="67">
        <v>140.47499999999999</v>
      </c>
    </row>
    <row r="3098" spans="2:4" x14ac:dyDescent="0.25">
      <c r="B3098" s="892">
        <v>40856</v>
      </c>
      <c r="C3098" s="67">
        <v>173.42</v>
      </c>
      <c r="D3098" s="67">
        <v>136.83600000000001</v>
      </c>
    </row>
    <row r="3099" spans="2:4" x14ac:dyDescent="0.25">
      <c r="B3099" s="892">
        <v>40857</v>
      </c>
      <c r="C3099" s="67">
        <v>182.572</v>
      </c>
      <c r="D3099" s="67">
        <v>140.41900000000001</v>
      </c>
    </row>
    <row r="3100" spans="2:4" x14ac:dyDescent="0.25">
      <c r="B3100" s="892">
        <v>40858</v>
      </c>
      <c r="C3100" s="67">
        <v>182.572</v>
      </c>
      <c r="D3100" s="67">
        <v>148.72300000000001</v>
      </c>
    </row>
    <row r="3101" spans="2:4" x14ac:dyDescent="0.25">
      <c r="B3101" s="892">
        <v>40861</v>
      </c>
      <c r="C3101" s="67">
        <v>182.488</v>
      </c>
      <c r="D3101" s="67">
        <v>147.273</v>
      </c>
    </row>
    <row r="3102" spans="2:4" x14ac:dyDescent="0.25">
      <c r="B3102" s="892">
        <v>40862</v>
      </c>
      <c r="C3102" s="67">
        <v>180.602</v>
      </c>
      <c r="D3102" s="67">
        <v>147.684</v>
      </c>
    </row>
    <row r="3103" spans="2:4" x14ac:dyDescent="0.25">
      <c r="B3103" s="892">
        <v>40863</v>
      </c>
      <c r="C3103" s="67">
        <v>175.68799999999999</v>
      </c>
      <c r="D3103" s="67">
        <v>147.684</v>
      </c>
    </row>
    <row r="3104" spans="2:4" x14ac:dyDescent="0.25">
      <c r="B3104" s="892">
        <v>40864</v>
      </c>
      <c r="C3104" s="67">
        <v>169.702</v>
      </c>
      <c r="D3104" s="67">
        <v>144.91</v>
      </c>
    </row>
    <row r="3105" spans="2:4" x14ac:dyDescent="0.25">
      <c r="B3105" s="892">
        <v>40865</v>
      </c>
      <c r="C3105" s="67">
        <v>173.1</v>
      </c>
      <c r="D3105" s="67">
        <v>150.24199999999999</v>
      </c>
    </row>
    <row r="3106" spans="2:4" x14ac:dyDescent="0.25">
      <c r="B3106" s="892">
        <v>40868</v>
      </c>
      <c r="C3106" s="67">
        <v>169.17</v>
      </c>
      <c r="D3106" s="67">
        <v>150.95400000000001</v>
      </c>
    </row>
    <row r="3107" spans="2:4" x14ac:dyDescent="0.25">
      <c r="B3107" s="892">
        <v>40869</v>
      </c>
      <c r="C3107" s="67">
        <v>165.85300000000001</v>
      </c>
      <c r="D3107" s="67">
        <v>153.55600000000001</v>
      </c>
    </row>
    <row r="3108" spans="2:4" x14ac:dyDescent="0.25">
      <c r="B3108" s="892">
        <v>40870</v>
      </c>
      <c r="C3108" s="67">
        <v>162.10499999999999</v>
      </c>
      <c r="D3108" s="67">
        <v>153.55600000000001</v>
      </c>
    </row>
    <row r="3109" spans="2:4" x14ac:dyDescent="0.25">
      <c r="B3109" s="892">
        <v>40871</v>
      </c>
      <c r="C3109" s="67">
        <v>162.10499999999999</v>
      </c>
      <c r="D3109" s="67">
        <v>172.404</v>
      </c>
    </row>
    <row r="3110" spans="2:4" x14ac:dyDescent="0.25">
      <c r="B3110" s="892">
        <v>40872</v>
      </c>
      <c r="C3110" s="67">
        <v>168.93700000000001</v>
      </c>
      <c r="D3110" s="67">
        <v>180.36099999999999</v>
      </c>
    </row>
    <row r="3111" spans="2:4" x14ac:dyDescent="0.25">
      <c r="B3111" s="892">
        <v>40875</v>
      </c>
      <c r="C3111" s="67">
        <v>171.892</v>
      </c>
      <c r="D3111" s="67">
        <v>185.37100000000001</v>
      </c>
    </row>
    <row r="3112" spans="2:4" x14ac:dyDescent="0.25">
      <c r="B3112" s="892">
        <v>40876</v>
      </c>
      <c r="C3112" s="67">
        <v>173.626</v>
      </c>
      <c r="D3112" s="67">
        <v>189.64599999999999</v>
      </c>
    </row>
    <row r="3113" spans="2:4" x14ac:dyDescent="0.25">
      <c r="B3113" s="892">
        <v>40877</v>
      </c>
      <c r="C3113" s="67">
        <v>181.298</v>
      </c>
      <c r="D3113" s="67">
        <v>194.554</v>
      </c>
    </row>
    <row r="3114" spans="2:4" x14ac:dyDescent="0.25">
      <c r="B3114" s="892">
        <v>40878</v>
      </c>
      <c r="C3114" s="67">
        <v>183.18299999999999</v>
      </c>
      <c r="D3114" s="67">
        <v>187.851</v>
      </c>
    </row>
    <row r="3115" spans="2:4" x14ac:dyDescent="0.25">
      <c r="B3115" s="892">
        <v>40879</v>
      </c>
      <c r="C3115" s="67">
        <v>178.197</v>
      </c>
      <c r="D3115" s="67">
        <v>183.274</v>
      </c>
    </row>
    <row r="3116" spans="2:4" x14ac:dyDescent="0.25">
      <c r="B3116" s="892">
        <v>40882</v>
      </c>
      <c r="C3116" s="67">
        <v>178.45599999999999</v>
      </c>
      <c r="D3116" s="67">
        <v>186.416</v>
      </c>
    </row>
    <row r="3117" spans="2:4" x14ac:dyDescent="0.25">
      <c r="B3117" s="892">
        <v>40883</v>
      </c>
      <c r="C3117" s="67">
        <v>183.40799999999999</v>
      </c>
      <c r="D3117" s="67">
        <v>184.92599999999999</v>
      </c>
    </row>
    <row r="3118" spans="2:4" x14ac:dyDescent="0.25">
      <c r="B3118" s="892">
        <v>40884</v>
      </c>
      <c r="C3118" s="67">
        <v>179.43299999999999</v>
      </c>
      <c r="D3118" s="67">
        <v>179.267</v>
      </c>
    </row>
    <row r="3119" spans="2:4" x14ac:dyDescent="0.25">
      <c r="B3119" s="892">
        <v>40885</v>
      </c>
      <c r="C3119" s="67">
        <v>175.09800000000001</v>
      </c>
      <c r="D3119" s="67">
        <v>172.78</v>
      </c>
    </row>
    <row r="3120" spans="2:4" x14ac:dyDescent="0.25">
      <c r="B3120" s="892">
        <v>40886</v>
      </c>
      <c r="C3120" s="67">
        <v>183.69</v>
      </c>
      <c r="D3120" s="67">
        <v>183.01499999999999</v>
      </c>
    </row>
    <row r="3121" spans="2:4" x14ac:dyDescent="0.25">
      <c r="B3121" s="892">
        <v>40889</v>
      </c>
      <c r="C3121" s="67">
        <v>178.98099999999999</v>
      </c>
      <c r="D3121" s="67">
        <v>177.11600000000001</v>
      </c>
    </row>
    <row r="3122" spans="2:4" x14ac:dyDescent="0.25">
      <c r="B3122" s="892">
        <v>40890</v>
      </c>
      <c r="C3122" s="67">
        <v>173.39500000000001</v>
      </c>
      <c r="D3122" s="67">
        <v>175.542</v>
      </c>
    </row>
    <row r="3123" spans="2:4" x14ac:dyDescent="0.25">
      <c r="B3123" s="892">
        <v>40891</v>
      </c>
      <c r="C3123" s="67">
        <v>166.35599999999999</v>
      </c>
      <c r="D3123" s="67">
        <v>164.715</v>
      </c>
    </row>
    <row r="3124" spans="2:4" x14ac:dyDescent="0.25">
      <c r="B3124" s="892">
        <v>40892</v>
      </c>
      <c r="C3124" s="67">
        <v>166.874</v>
      </c>
      <c r="D3124" s="67">
        <v>169.059</v>
      </c>
    </row>
    <row r="3125" spans="2:4" x14ac:dyDescent="0.25">
      <c r="B3125" s="892">
        <v>40893</v>
      </c>
      <c r="C3125" s="67">
        <v>162.44</v>
      </c>
      <c r="D3125" s="67">
        <v>163.309</v>
      </c>
    </row>
    <row r="3126" spans="2:4" x14ac:dyDescent="0.25">
      <c r="B3126" s="892">
        <v>40896</v>
      </c>
      <c r="C3126" s="67">
        <v>157.45400000000001</v>
      </c>
      <c r="D3126" s="67">
        <v>167.27799999999999</v>
      </c>
    </row>
    <row r="3127" spans="2:4" x14ac:dyDescent="0.25">
      <c r="B3127" s="892">
        <v>40897</v>
      </c>
      <c r="C3127" s="67">
        <v>166.73699999999999</v>
      </c>
      <c r="D3127" s="67">
        <v>174.34</v>
      </c>
    </row>
    <row r="3128" spans="2:4" x14ac:dyDescent="0.25">
      <c r="B3128" s="892">
        <v>40898</v>
      </c>
      <c r="C3128" s="67">
        <v>169.50399999999999</v>
      </c>
      <c r="D3128" s="67">
        <v>170.298</v>
      </c>
    </row>
    <row r="3129" spans="2:4" x14ac:dyDescent="0.25">
      <c r="B3129" s="892">
        <v>40899</v>
      </c>
      <c r="C3129" s="67">
        <v>167.19399999999999</v>
      </c>
      <c r="D3129" s="67">
        <v>171.67599999999999</v>
      </c>
    </row>
    <row r="3130" spans="2:4" x14ac:dyDescent="0.25">
      <c r="B3130" s="892">
        <v>40900</v>
      </c>
      <c r="C3130" s="67">
        <v>174.089</v>
      </c>
      <c r="D3130" s="67">
        <v>173.637</v>
      </c>
    </row>
    <row r="3131" spans="2:4" x14ac:dyDescent="0.25">
      <c r="B3131" s="892">
        <v>40903</v>
      </c>
      <c r="C3131" s="67">
        <v>174.089</v>
      </c>
      <c r="D3131" s="67">
        <v>173.637</v>
      </c>
    </row>
    <row r="3132" spans="2:4" x14ac:dyDescent="0.25">
      <c r="B3132" s="892">
        <v>40904</v>
      </c>
      <c r="C3132" s="67">
        <v>171.37200000000001</v>
      </c>
      <c r="D3132" s="67">
        <v>175.46199999999999</v>
      </c>
    </row>
    <row r="3133" spans="2:4" x14ac:dyDescent="0.25">
      <c r="B3133" s="892">
        <v>40905</v>
      </c>
      <c r="C3133" s="67">
        <v>164.93</v>
      </c>
      <c r="D3133" s="67">
        <v>172.61799999999999</v>
      </c>
    </row>
    <row r="3134" spans="2:4" x14ac:dyDescent="0.25">
      <c r="B3134" s="892">
        <v>40906</v>
      </c>
      <c r="C3134" s="67">
        <v>163.10599999999999</v>
      </c>
      <c r="D3134" s="67">
        <v>168.31700000000001</v>
      </c>
    </row>
    <row r="3135" spans="2:4" x14ac:dyDescent="0.25">
      <c r="B3135" s="892">
        <v>40907</v>
      </c>
      <c r="C3135" s="67">
        <v>163.6</v>
      </c>
      <c r="D3135" s="67">
        <v>168.608</v>
      </c>
    </row>
    <row r="3136" spans="2:4" x14ac:dyDescent="0.25">
      <c r="B3136" s="892">
        <v>40910</v>
      </c>
      <c r="C3136" s="67">
        <v>163.6</v>
      </c>
      <c r="D3136" s="67">
        <v>170.38499999999999</v>
      </c>
    </row>
    <row r="3137" spans="2:4" x14ac:dyDescent="0.25">
      <c r="B3137" s="892">
        <v>40911</v>
      </c>
      <c r="C3137" s="67">
        <v>169.12899999999999</v>
      </c>
      <c r="D3137" s="67">
        <v>171.023</v>
      </c>
    </row>
    <row r="3138" spans="2:4" x14ac:dyDescent="0.25">
      <c r="B3138" s="892">
        <v>40912</v>
      </c>
      <c r="C3138" s="67">
        <v>171.685</v>
      </c>
      <c r="D3138" s="67">
        <v>174.36</v>
      </c>
    </row>
    <row r="3139" spans="2:4" x14ac:dyDescent="0.25">
      <c r="B3139" s="892">
        <v>40913</v>
      </c>
      <c r="C3139" s="67">
        <v>173.41800000000001</v>
      </c>
      <c r="D3139" s="67">
        <v>169.01300000000001</v>
      </c>
    </row>
    <row r="3140" spans="2:4" x14ac:dyDescent="0.25">
      <c r="B3140" s="892">
        <v>40914</v>
      </c>
      <c r="C3140" s="67">
        <v>170.07900000000001</v>
      </c>
      <c r="D3140" s="67">
        <v>168.84100000000001</v>
      </c>
    </row>
    <row r="3141" spans="2:4" x14ac:dyDescent="0.25">
      <c r="B3141" s="892">
        <v>40917</v>
      </c>
      <c r="C3141" s="67">
        <v>171.25299999999999</v>
      </c>
      <c r="D3141" s="67">
        <v>170.34700000000001</v>
      </c>
    </row>
    <row r="3142" spans="2:4" x14ac:dyDescent="0.25">
      <c r="B3142" s="892">
        <v>40918</v>
      </c>
      <c r="C3142" s="67">
        <v>172.684</v>
      </c>
      <c r="D3142" s="67">
        <v>171.38800000000001</v>
      </c>
    </row>
    <row r="3143" spans="2:4" x14ac:dyDescent="0.25">
      <c r="B3143" s="892">
        <v>40919</v>
      </c>
      <c r="C3143" s="67">
        <v>167.40299999999999</v>
      </c>
      <c r="D3143" s="67">
        <v>167.53700000000001</v>
      </c>
    </row>
    <row r="3144" spans="2:4" x14ac:dyDescent="0.25">
      <c r="B3144" s="892">
        <v>40920</v>
      </c>
      <c r="C3144" s="67">
        <v>169.30199999999999</v>
      </c>
      <c r="D3144" s="67">
        <v>167.28800000000001</v>
      </c>
    </row>
    <row r="3145" spans="2:4" x14ac:dyDescent="0.25">
      <c r="B3145" s="892">
        <v>40921</v>
      </c>
      <c r="C3145" s="67">
        <v>164.119</v>
      </c>
      <c r="D3145" s="67">
        <v>161.21899999999999</v>
      </c>
    </row>
    <row r="3146" spans="2:4" x14ac:dyDescent="0.25">
      <c r="B3146" s="892">
        <v>40924</v>
      </c>
      <c r="C3146" s="67">
        <v>164.119</v>
      </c>
      <c r="D3146" s="67">
        <v>161.822</v>
      </c>
    </row>
    <row r="3147" spans="2:4" x14ac:dyDescent="0.25">
      <c r="B3147" s="892">
        <v>40925</v>
      </c>
      <c r="C3147" s="67">
        <v>163.81</v>
      </c>
      <c r="D3147" s="67">
        <v>160.95599999999999</v>
      </c>
    </row>
    <row r="3148" spans="2:4" x14ac:dyDescent="0.25">
      <c r="B3148" s="892">
        <v>40926</v>
      </c>
      <c r="C3148" s="67">
        <v>167.161</v>
      </c>
      <c r="D3148" s="67">
        <v>158.297</v>
      </c>
    </row>
    <row r="3149" spans="2:4" x14ac:dyDescent="0.25">
      <c r="B3149" s="892">
        <v>40927</v>
      </c>
      <c r="C3149" s="67">
        <v>174.21199999999999</v>
      </c>
      <c r="D3149" s="67">
        <v>164.672</v>
      </c>
    </row>
    <row r="3150" spans="2:4" x14ac:dyDescent="0.25">
      <c r="B3150" s="892">
        <v>40928</v>
      </c>
      <c r="C3150" s="67">
        <v>178.31299999999999</v>
      </c>
      <c r="D3150" s="67">
        <v>172.202</v>
      </c>
    </row>
    <row r="3151" spans="2:4" x14ac:dyDescent="0.25">
      <c r="B3151" s="892">
        <v>40931</v>
      </c>
      <c r="C3151" s="67">
        <v>181.559</v>
      </c>
      <c r="D3151" s="67">
        <v>177.26400000000001</v>
      </c>
    </row>
    <row r="3152" spans="2:4" x14ac:dyDescent="0.25">
      <c r="B3152" s="892">
        <v>40932</v>
      </c>
      <c r="C3152" s="67">
        <v>182.43100000000001</v>
      </c>
      <c r="D3152" s="67">
        <v>177.47499999999999</v>
      </c>
    </row>
    <row r="3153" spans="2:4" x14ac:dyDescent="0.25">
      <c r="B3153" s="892">
        <v>40933</v>
      </c>
      <c r="C3153" s="67">
        <v>177.09200000000001</v>
      </c>
      <c r="D3153" s="67">
        <v>175.20599999999999</v>
      </c>
    </row>
    <row r="3154" spans="2:4" x14ac:dyDescent="0.25">
      <c r="B3154" s="892">
        <v>40934</v>
      </c>
      <c r="C3154" s="67">
        <v>171.94</v>
      </c>
      <c r="D3154" s="67">
        <v>169.417</v>
      </c>
    </row>
    <row r="3155" spans="2:4" x14ac:dyDescent="0.25">
      <c r="B3155" s="892">
        <v>40935</v>
      </c>
      <c r="C3155" s="67">
        <v>167.91</v>
      </c>
      <c r="D3155" s="67">
        <v>166.81</v>
      </c>
    </row>
    <row r="3156" spans="2:4" x14ac:dyDescent="0.25">
      <c r="B3156" s="892">
        <v>40938</v>
      </c>
      <c r="C3156" s="67">
        <v>163.203</v>
      </c>
      <c r="D3156" s="67">
        <v>161.90899999999999</v>
      </c>
    </row>
    <row r="3157" spans="2:4" x14ac:dyDescent="0.25">
      <c r="B3157" s="892">
        <v>40939</v>
      </c>
      <c r="C3157" s="67">
        <v>158.12700000000001</v>
      </c>
      <c r="D3157" s="67">
        <v>163.01</v>
      </c>
    </row>
    <row r="3158" spans="2:4" x14ac:dyDescent="0.25">
      <c r="B3158" s="892">
        <v>40940</v>
      </c>
      <c r="C3158" s="67">
        <v>160.28899999999999</v>
      </c>
      <c r="D3158" s="67">
        <v>167.339</v>
      </c>
    </row>
    <row r="3159" spans="2:4" x14ac:dyDescent="0.25">
      <c r="B3159" s="892">
        <v>40941</v>
      </c>
      <c r="C3159" s="67">
        <v>159.767</v>
      </c>
      <c r="D3159" s="67">
        <v>164.661</v>
      </c>
    </row>
    <row r="3160" spans="2:4" x14ac:dyDescent="0.25">
      <c r="B3160" s="892">
        <v>40942</v>
      </c>
      <c r="C3160" s="67">
        <v>169.101</v>
      </c>
      <c r="D3160" s="67">
        <v>172.983</v>
      </c>
    </row>
    <row r="3161" spans="2:4" x14ac:dyDescent="0.25">
      <c r="B3161" s="892">
        <v>40945</v>
      </c>
      <c r="C3161" s="67">
        <v>167.524</v>
      </c>
      <c r="D3161" s="67">
        <v>170.904</v>
      </c>
    </row>
    <row r="3162" spans="2:4" x14ac:dyDescent="0.25">
      <c r="B3162" s="892">
        <v>40946</v>
      </c>
      <c r="C3162" s="67">
        <v>172.62200000000001</v>
      </c>
      <c r="D3162" s="67">
        <v>174.185</v>
      </c>
    </row>
    <row r="3163" spans="2:4" x14ac:dyDescent="0.25">
      <c r="B3163" s="892">
        <v>40947</v>
      </c>
      <c r="C3163" s="67">
        <v>172.71100000000001</v>
      </c>
      <c r="D3163" s="67">
        <v>173.417</v>
      </c>
    </row>
    <row r="3164" spans="2:4" x14ac:dyDescent="0.25">
      <c r="B3164" s="892">
        <v>40948</v>
      </c>
      <c r="C3164" s="67">
        <v>177.34</v>
      </c>
      <c r="D3164" s="67">
        <v>174.839</v>
      </c>
    </row>
    <row r="3165" spans="2:4" x14ac:dyDescent="0.25">
      <c r="B3165" s="892">
        <v>40949</v>
      </c>
      <c r="C3165" s="67">
        <v>171.108</v>
      </c>
      <c r="D3165" s="67">
        <v>166.88499999999999</v>
      </c>
    </row>
    <row r="3166" spans="2:4" x14ac:dyDescent="0.25">
      <c r="B3166" s="892">
        <v>40952</v>
      </c>
      <c r="C3166" s="67">
        <v>168.69499999999999</v>
      </c>
      <c r="D3166" s="67">
        <v>167.68700000000001</v>
      </c>
    </row>
    <row r="3167" spans="2:4" x14ac:dyDescent="0.25">
      <c r="B3167" s="892">
        <v>40953</v>
      </c>
      <c r="C3167" s="67">
        <v>165.298</v>
      </c>
      <c r="D3167" s="67">
        <v>166.30099999999999</v>
      </c>
    </row>
    <row r="3168" spans="2:4" x14ac:dyDescent="0.25">
      <c r="B3168" s="892">
        <v>40954</v>
      </c>
      <c r="C3168" s="67">
        <v>166.435</v>
      </c>
      <c r="D3168" s="67">
        <v>164.84</v>
      </c>
    </row>
    <row r="3169" spans="2:4" x14ac:dyDescent="0.25">
      <c r="B3169" s="892">
        <v>40955</v>
      </c>
      <c r="C3169" s="67">
        <v>169.14099999999999</v>
      </c>
      <c r="D3169" s="67">
        <v>165.297</v>
      </c>
    </row>
    <row r="3170" spans="2:4" x14ac:dyDescent="0.25">
      <c r="B3170" s="892">
        <v>40956</v>
      </c>
      <c r="C3170" s="67">
        <v>171.02</v>
      </c>
      <c r="D3170" s="67">
        <v>167.33500000000001</v>
      </c>
    </row>
    <row r="3171" spans="2:4" x14ac:dyDescent="0.25">
      <c r="B3171" s="892">
        <v>40959</v>
      </c>
      <c r="C3171" s="67">
        <v>171.02</v>
      </c>
      <c r="D3171" s="67">
        <v>170.333</v>
      </c>
    </row>
    <row r="3172" spans="2:4" x14ac:dyDescent="0.25">
      <c r="B3172" s="892">
        <v>40960</v>
      </c>
      <c r="C3172" s="67">
        <v>175.94800000000001</v>
      </c>
      <c r="D3172" s="67">
        <v>172.18700000000001</v>
      </c>
    </row>
    <row r="3173" spans="2:4" x14ac:dyDescent="0.25">
      <c r="B3173" s="892">
        <v>40961</v>
      </c>
      <c r="C3173" s="67">
        <v>170.53100000000001</v>
      </c>
      <c r="D3173" s="67">
        <v>163.01400000000001</v>
      </c>
    </row>
    <row r="3174" spans="2:4" x14ac:dyDescent="0.25">
      <c r="B3174" s="892">
        <v>40962</v>
      </c>
      <c r="C3174" s="67">
        <v>169.44399999999999</v>
      </c>
      <c r="D3174" s="67">
        <v>162.69399999999999</v>
      </c>
    </row>
    <row r="3175" spans="2:4" x14ac:dyDescent="0.25">
      <c r="B3175" s="892">
        <v>40963</v>
      </c>
      <c r="C3175" s="67">
        <v>166.96899999999999</v>
      </c>
      <c r="D3175" s="67">
        <v>164.68700000000001</v>
      </c>
    </row>
    <row r="3176" spans="2:4" x14ac:dyDescent="0.25">
      <c r="B3176" s="892">
        <v>40966</v>
      </c>
      <c r="C3176" s="67">
        <v>163.916</v>
      </c>
      <c r="D3176" s="67">
        <v>162.809</v>
      </c>
    </row>
    <row r="3177" spans="2:4" x14ac:dyDescent="0.25">
      <c r="B3177" s="892">
        <v>40967</v>
      </c>
      <c r="C3177" s="67">
        <v>165.24799999999999</v>
      </c>
      <c r="D3177" s="67">
        <v>160.233</v>
      </c>
    </row>
    <row r="3178" spans="2:4" x14ac:dyDescent="0.25">
      <c r="B3178" s="892">
        <v>40968</v>
      </c>
      <c r="C3178" s="67">
        <v>167.70400000000001</v>
      </c>
      <c r="D3178" s="67">
        <v>162.85</v>
      </c>
    </row>
    <row r="3179" spans="2:4" x14ac:dyDescent="0.25">
      <c r="B3179" s="892">
        <v>40969</v>
      </c>
      <c r="C3179" s="67">
        <v>173.566</v>
      </c>
      <c r="D3179" s="67">
        <v>165.072</v>
      </c>
    </row>
    <row r="3180" spans="2:4" x14ac:dyDescent="0.25">
      <c r="B3180" s="892">
        <v>40970</v>
      </c>
      <c r="C3180" s="67">
        <v>169.91</v>
      </c>
      <c r="D3180" s="67">
        <v>164.059</v>
      </c>
    </row>
    <row r="3181" spans="2:4" x14ac:dyDescent="0.25">
      <c r="B3181" s="892">
        <v>40973</v>
      </c>
      <c r="C3181" s="67">
        <v>171.58099999999999</v>
      </c>
      <c r="D3181" s="67">
        <v>164.31399999999999</v>
      </c>
    </row>
    <row r="3182" spans="2:4" x14ac:dyDescent="0.25">
      <c r="B3182" s="892">
        <v>40974</v>
      </c>
      <c r="C3182" s="67">
        <v>166.38499999999999</v>
      </c>
      <c r="D3182" s="67">
        <v>161.06</v>
      </c>
    </row>
    <row r="3183" spans="2:4" x14ac:dyDescent="0.25">
      <c r="B3183" s="892">
        <v>40975</v>
      </c>
      <c r="C3183" s="67">
        <v>167.29499999999999</v>
      </c>
      <c r="D3183" s="67">
        <v>162.32599999999999</v>
      </c>
    </row>
    <row r="3184" spans="2:4" x14ac:dyDescent="0.25">
      <c r="B3184" s="892">
        <v>40976</v>
      </c>
      <c r="C3184" s="67">
        <v>170.54499999999999</v>
      </c>
      <c r="D3184" s="67">
        <v>164.18600000000001</v>
      </c>
    </row>
    <row r="3185" spans="2:4" x14ac:dyDescent="0.25">
      <c r="B3185" s="892">
        <v>40977</v>
      </c>
      <c r="C3185" s="67">
        <v>170.89699999999999</v>
      </c>
      <c r="D3185" s="67">
        <v>163.709</v>
      </c>
    </row>
    <row r="3186" spans="2:4" x14ac:dyDescent="0.25">
      <c r="B3186" s="892">
        <v>40980</v>
      </c>
      <c r="C3186" s="67">
        <v>171.01300000000001</v>
      </c>
      <c r="D3186" s="67">
        <v>160.411</v>
      </c>
    </row>
    <row r="3187" spans="2:4" x14ac:dyDescent="0.25">
      <c r="B3187" s="892">
        <v>40981</v>
      </c>
      <c r="C3187" s="67">
        <v>177.91900000000001</v>
      </c>
      <c r="D3187" s="67">
        <v>164.256</v>
      </c>
    </row>
    <row r="3188" spans="2:4" x14ac:dyDescent="0.25">
      <c r="B3188" s="892">
        <v>40982</v>
      </c>
      <c r="C3188" s="67">
        <v>188.13</v>
      </c>
      <c r="D3188" s="67">
        <v>170.76599999999999</v>
      </c>
    </row>
    <row r="3189" spans="2:4" x14ac:dyDescent="0.25">
      <c r="B3189" s="892">
        <v>40983</v>
      </c>
      <c r="C3189" s="67">
        <v>191.60300000000001</v>
      </c>
      <c r="D3189" s="67">
        <v>168.83099999999999</v>
      </c>
    </row>
    <row r="3190" spans="2:4" x14ac:dyDescent="0.25">
      <c r="B3190" s="892">
        <v>40984</v>
      </c>
      <c r="C3190" s="67">
        <v>193.417</v>
      </c>
      <c r="D3190" s="67">
        <v>171.785</v>
      </c>
    </row>
    <row r="3191" spans="2:4" x14ac:dyDescent="0.25">
      <c r="B3191" s="892">
        <v>40987</v>
      </c>
      <c r="C3191" s="67">
        <v>199.697</v>
      </c>
      <c r="D3191" s="67">
        <v>171.751</v>
      </c>
    </row>
    <row r="3192" spans="2:4" x14ac:dyDescent="0.25">
      <c r="B3192" s="892">
        <v>40988</v>
      </c>
      <c r="C3192" s="67">
        <v>196.661</v>
      </c>
      <c r="D3192" s="67">
        <v>170.79599999999999</v>
      </c>
    </row>
    <row r="3193" spans="2:4" x14ac:dyDescent="0.25">
      <c r="B3193" s="892">
        <v>40989</v>
      </c>
      <c r="C3193" s="67">
        <v>192.762</v>
      </c>
      <c r="D3193" s="67">
        <v>168.96899999999999</v>
      </c>
    </row>
    <row r="3194" spans="2:4" x14ac:dyDescent="0.25">
      <c r="B3194" s="892">
        <v>40990</v>
      </c>
      <c r="C3194" s="67">
        <v>191.36</v>
      </c>
      <c r="D3194" s="67">
        <v>165.22499999999999</v>
      </c>
    </row>
    <row r="3195" spans="2:4" x14ac:dyDescent="0.25">
      <c r="B3195" s="892">
        <v>40991</v>
      </c>
      <c r="C3195" s="67">
        <v>187.88800000000001</v>
      </c>
      <c r="D3195" s="67">
        <v>163.584</v>
      </c>
    </row>
    <row r="3196" spans="2:4" x14ac:dyDescent="0.25">
      <c r="B3196" s="892">
        <v>40994</v>
      </c>
      <c r="C3196" s="67">
        <v>190.30699999999999</v>
      </c>
      <c r="D3196" s="67">
        <v>169.22200000000001</v>
      </c>
    </row>
    <row r="3197" spans="2:4" x14ac:dyDescent="0.25">
      <c r="B3197" s="892">
        <v>40995</v>
      </c>
      <c r="C3197" s="67">
        <v>186.31200000000001</v>
      </c>
      <c r="D3197" s="67">
        <v>165.04300000000001</v>
      </c>
    </row>
    <row r="3198" spans="2:4" x14ac:dyDescent="0.25">
      <c r="B3198" s="892">
        <v>40996</v>
      </c>
      <c r="C3198" s="67">
        <v>185.81100000000001</v>
      </c>
      <c r="D3198" s="67">
        <v>162.20699999999999</v>
      </c>
    </row>
    <row r="3199" spans="2:4" x14ac:dyDescent="0.25">
      <c r="B3199" s="892">
        <v>40997</v>
      </c>
      <c r="C3199" s="67">
        <v>182.11</v>
      </c>
      <c r="D3199" s="67">
        <v>160.00800000000001</v>
      </c>
    </row>
    <row r="3200" spans="2:4" x14ac:dyDescent="0.25">
      <c r="B3200" s="892">
        <v>40998</v>
      </c>
      <c r="C3200" s="67">
        <v>187.99600000000001</v>
      </c>
      <c r="D3200" s="67">
        <v>158.87299999999999</v>
      </c>
    </row>
    <row r="3201" spans="2:4" x14ac:dyDescent="0.25">
      <c r="B3201" s="892">
        <v>41001</v>
      </c>
      <c r="C3201" s="67">
        <v>185.71199999999999</v>
      </c>
      <c r="D3201" s="67">
        <v>159.38900000000001</v>
      </c>
    </row>
    <row r="3202" spans="2:4" x14ac:dyDescent="0.25">
      <c r="B3202" s="892">
        <v>41002</v>
      </c>
      <c r="C3202" s="67">
        <v>193.024</v>
      </c>
      <c r="D3202" s="67">
        <v>160.173</v>
      </c>
    </row>
    <row r="3203" spans="2:4" x14ac:dyDescent="0.25">
      <c r="B3203" s="892">
        <v>41003</v>
      </c>
      <c r="C3203" s="67">
        <v>188.136</v>
      </c>
      <c r="D3203" s="67">
        <v>160.17500000000001</v>
      </c>
    </row>
    <row r="3204" spans="2:4" x14ac:dyDescent="0.25">
      <c r="B3204" s="892">
        <v>41004</v>
      </c>
      <c r="C3204" s="67">
        <v>184.20599999999999</v>
      </c>
      <c r="D3204" s="67">
        <v>159.58199999999999</v>
      </c>
    </row>
    <row r="3205" spans="2:4" x14ac:dyDescent="0.25">
      <c r="B3205" s="892">
        <v>41005</v>
      </c>
      <c r="C3205" s="67">
        <v>173.874</v>
      </c>
      <c r="D3205" s="67">
        <v>159.58199999999999</v>
      </c>
    </row>
    <row r="3206" spans="2:4" x14ac:dyDescent="0.25">
      <c r="B3206" s="892">
        <v>41008</v>
      </c>
      <c r="C3206" s="67">
        <v>173.268</v>
      </c>
      <c r="D3206" s="67">
        <v>159.58199999999999</v>
      </c>
    </row>
    <row r="3207" spans="2:4" x14ac:dyDescent="0.25">
      <c r="B3207" s="892">
        <v>41009</v>
      </c>
      <c r="C3207" s="67">
        <v>169.541</v>
      </c>
      <c r="D3207" s="67">
        <v>155.053</v>
      </c>
    </row>
    <row r="3208" spans="2:4" x14ac:dyDescent="0.25">
      <c r="B3208" s="892">
        <v>41010</v>
      </c>
      <c r="C3208" s="67">
        <v>174.411</v>
      </c>
      <c r="D3208" s="67">
        <v>164.07</v>
      </c>
    </row>
    <row r="3209" spans="2:4" x14ac:dyDescent="0.25">
      <c r="B3209" s="892">
        <v>41011</v>
      </c>
      <c r="C3209" s="67">
        <v>176.393</v>
      </c>
      <c r="D3209" s="67">
        <v>165.267</v>
      </c>
    </row>
    <row r="3210" spans="2:4" x14ac:dyDescent="0.25">
      <c r="B3210" s="892">
        <v>41012</v>
      </c>
      <c r="C3210" s="67">
        <v>171.51599999999999</v>
      </c>
      <c r="D3210" s="67">
        <v>160.96700000000001</v>
      </c>
    </row>
    <row r="3211" spans="2:4" x14ac:dyDescent="0.25">
      <c r="B3211" s="892">
        <v>41015</v>
      </c>
      <c r="C3211" s="67">
        <v>171.137</v>
      </c>
      <c r="D3211" s="67">
        <v>158.15899999999999</v>
      </c>
    </row>
    <row r="3212" spans="2:4" x14ac:dyDescent="0.25">
      <c r="B3212" s="892">
        <v>41016</v>
      </c>
      <c r="C3212" s="67">
        <v>172.69</v>
      </c>
      <c r="D3212" s="67">
        <v>160.45699999999999</v>
      </c>
    </row>
    <row r="3213" spans="2:4" x14ac:dyDescent="0.25">
      <c r="B3213" s="892">
        <v>41017</v>
      </c>
      <c r="C3213" s="67">
        <v>170.804</v>
      </c>
      <c r="D3213" s="67">
        <v>158.279</v>
      </c>
    </row>
    <row r="3214" spans="2:4" x14ac:dyDescent="0.25">
      <c r="B3214" s="892">
        <v>41018</v>
      </c>
      <c r="C3214" s="67">
        <v>169.92400000000001</v>
      </c>
      <c r="D3214" s="67">
        <v>156.69399999999999</v>
      </c>
    </row>
    <row r="3215" spans="2:4" x14ac:dyDescent="0.25">
      <c r="B3215" s="892">
        <v>41019</v>
      </c>
      <c r="C3215" s="67">
        <v>169.66300000000001</v>
      </c>
      <c r="D3215" s="67">
        <v>157.18</v>
      </c>
    </row>
    <row r="3216" spans="2:4" x14ac:dyDescent="0.25">
      <c r="B3216" s="892">
        <v>41022</v>
      </c>
      <c r="C3216" s="67">
        <v>167.56399999999999</v>
      </c>
      <c r="D3216" s="67">
        <v>154.03399999999999</v>
      </c>
    </row>
    <row r="3217" spans="2:4" x14ac:dyDescent="0.25">
      <c r="B3217" s="892">
        <v>41023</v>
      </c>
      <c r="C3217" s="67">
        <v>170.60900000000001</v>
      </c>
      <c r="D3217" s="67">
        <v>156.934</v>
      </c>
    </row>
    <row r="3218" spans="2:4" x14ac:dyDescent="0.25">
      <c r="B3218" s="892">
        <v>41024</v>
      </c>
      <c r="C3218" s="67">
        <v>171.726</v>
      </c>
      <c r="D3218" s="67">
        <v>161.85300000000001</v>
      </c>
    </row>
    <row r="3219" spans="2:4" x14ac:dyDescent="0.25">
      <c r="B3219" s="892">
        <v>41025</v>
      </c>
      <c r="C3219" s="67">
        <v>167.94200000000001</v>
      </c>
      <c r="D3219" s="67">
        <v>159.047</v>
      </c>
    </row>
    <row r="3220" spans="2:4" x14ac:dyDescent="0.25">
      <c r="B3220" s="892">
        <v>41026</v>
      </c>
      <c r="C3220" s="67">
        <v>167.67400000000001</v>
      </c>
      <c r="D3220" s="67">
        <v>159.79599999999999</v>
      </c>
    </row>
    <row r="3221" spans="2:4" x14ac:dyDescent="0.25">
      <c r="B3221" s="892">
        <v>41029</v>
      </c>
      <c r="C3221" s="67">
        <v>165.57900000000001</v>
      </c>
      <c r="D3221" s="67">
        <v>158.554</v>
      </c>
    </row>
    <row r="3222" spans="2:4" x14ac:dyDescent="0.25">
      <c r="B3222" s="892">
        <v>41030</v>
      </c>
      <c r="C3222" s="67">
        <v>167.672</v>
      </c>
      <c r="D3222" s="67">
        <v>158.554</v>
      </c>
    </row>
    <row r="3223" spans="2:4" x14ac:dyDescent="0.25">
      <c r="B3223" s="892">
        <v>41031</v>
      </c>
      <c r="C3223" s="67">
        <v>166.482</v>
      </c>
      <c r="D3223" s="67">
        <v>153.06100000000001</v>
      </c>
    </row>
    <row r="3224" spans="2:4" x14ac:dyDescent="0.25">
      <c r="B3224" s="892">
        <v>41032</v>
      </c>
      <c r="C3224" s="67">
        <v>167.22399999999999</v>
      </c>
      <c r="D3224" s="67">
        <v>152.619</v>
      </c>
    </row>
    <row r="3225" spans="2:4" x14ac:dyDescent="0.25">
      <c r="B3225" s="892">
        <v>41033</v>
      </c>
      <c r="C3225" s="67">
        <v>162.35599999999999</v>
      </c>
      <c r="D3225" s="67">
        <v>150.357</v>
      </c>
    </row>
    <row r="3226" spans="2:4" x14ac:dyDescent="0.25">
      <c r="B3226" s="892">
        <v>41036</v>
      </c>
      <c r="C3226" s="67">
        <v>161.654</v>
      </c>
      <c r="D3226" s="67">
        <v>150.66800000000001</v>
      </c>
    </row>
    <row r="3227" spans="2:4" x14ac:dyDescent="0.25">
      <c r="B3227" s="892">
        <v>41037</v>
      </c>
      <c r="C3227" s="67">
        <v>158.511</v>
      </c>
      <c r="D3227" s="67">
        <v>145.38900000000001</v>
      </c>
    </row>
    <row r="3228" spans="2:4" x14ac:dyDescent="0.25">
      <c r="B3228" s="892">
        <v>41038</v>
      </c>
      <c r="C3228" s="67">
        <v>156.76599999999999</v>
      </c>
      <c r="D3228" s="67">
        <v>144.94200000000001</v>
      </c>
    </row>
    <row r="3229" spans="2:4" x14ac:dyDescent="0.25">
      <c r="B3229" s="892">
        <v>41039</v>
      </c>
      <c r="C3229" s="67">
        <v>160.78899999999999</v>
      </c>
      <c r="D3229" s="67">
        <v>146.56299999999999</v>
      </c>
    </row>
    <row r="3230" spans="2:4" x14ac:dyDescent="0.25">
      <c r="B3230" s="892">
        <v>41040</v>
      </c>
      <c r="C3230" s="67">
        <v>157.84800000000001</v>
      </c>
      <c r="D3230" s="67">
        <v>142.667</v>
      </c>
    </row>
    <row r="3231" spans="2:4" x14ac:dyDescent="0.25">
      <c r="B3231" s="892">
        <v>41043</v>
      </c>
      <c r="C3231" s="67">
        <v>150.05500000000001</v>
      </c>
      <c r="D3231" s="67">
        <v>139.53800000000001</v>
      </c>
    </row>
    <row r="3232" spans="2:4" x14ac:dyDescent="0.25">
      <c r="B3232" s="892">
        <v>41044</v>
      </c>
      <c r="C3232" s="67">
        <v>149.279</v>
      </c>
      <c r="D3232" s="67">
        <v>140.02699999999999</v>
      </c>
    </row>
    <row r="3233" spans="2:4" x14ac:dyDescent="0.25">
      <c r="B3233" s="892">
        <v>41045</v>
      </c>
      <c r="C3233" s="67">
        <v>147.30099999999999</v>
      </c>
      <c r="D3233" s="67">
        <v>140.06100000000001</v>
      </c>
    </row>
    <row r="3234" spans="2:4" x14ac:dyDescent="0.25">
      <c r="B3234" s="892">
        <v>41046</v>
      </c>
      <c r="C3234" s="67">
        <v>140.173</v>
      </c>
      <c r="D3234" s="67">
        <v>137.10599999999999</v>
      </c>
    </row>
    <row r="3235" spans="2:4" x14ac:dyDescent="0.25">
      <c r="B3235" s="892">
        <v>41047</v>
      </c>
      <c r="C3235" s="67">
        <v>142.80799999999999</v>
      </c>
      <c r="D3235" s="67">
        <v>137.63999999999999</v>
      </c>
    </row>
    <row r="3236" spans="2:4" x14ac:dyDescent="0.25">
      <c r="B3236" s="892">
        <v>41050</v>
      </c>
      <c r="C3236" s="67">
        <v>145.38999999999999</v>
      </c>
      <c r="D3236" s="67">
        <v>138.542</v>
      </c>
    </row>
    <row r="3237" spans="2:4" x14ac:dyDescent="0.25">
      <c r="B3237" s="892">
        <v>41051</v>
      </c>
      <c r="C3237" s="67">
        <v>147.72200000000001</v>
      </c>
      <c r="D3237" s="67">
        <v>140.89400000000001</v>
      </c>
    </row>
    <row r="3238" spans="2:4" x14ac:dyDescent="0.25">
      <c r="B3238" s="892">
        <v>41052</v>
      </c>
      <c r="C3238" s="67">
        <v>144.42599999999999</v>
      </c>
      <c r="D3238" s="67">
        <v>133.113</v>
      </c>
    </row>
    <row r="3239" spans="2:4" x14ac:dyDescent="0.25">
      <c r="B3239" s="892">
        <v>41053</v>
      </c>
      <c r="C3239" s="67">
        <v>147.929</v>
      </c>
      <c r="D3239" s="67">
        <v>132.77799999999999</v>
      </c>
    </row>
    <row r="3240" spans="2:4" x14ac:dyDescent="0.25">
      <c r="B3240" s="892">
        <v>41054</v>
      </c>
      <c r="C3240" s="67">
        <v>145.15799999999999</v>
      </c>
      <c r="D3240" s="67">
        <v>132.405</v>
      </c>
    </row>
    <row r="3241" spans="2:4" x14ac:dyDescent="0.25">
      <c r="B3241" s="892">
        <v>41057</v>
      </c>
      <c r="C3241" s="67">
        <v>145.15799999999999</v>
      </c>
      <c r="D3241" s="67">
        <v>133.56200000000001</v>
      </c>
    </row>
    <row r="3242" spans="2:4" x14ac:dyDescent="0.25">
      <c r="B3242" s="892">
        <v>41058</v>
      </c>
      <c r="C3242" s="67">
        <v>145.45099999999999</v>
      </c>
      <c r="D3242" s="67">
        <v>131.87299999999999</v>
      </c>
    </row>
    <row r="3243" spans="2:4" x14ac:dyDescent="0.25">
      <c r="B3243" s="892">
        <v>41059</v>
      </c>
      <c r="C3243" s="67">
        <v>135.52500000000001</v>
      </c>
      <c r="D3243" s="67">
        <v>125.935</v>
      </c>
    </row>
    <row r="3244" spans="2:4" x14ac:dyDescent="0.25">
      <c r="B3244" s="892">
        <v>41060</v>
      </c>
      <c r="C3244" s="67">
        <v>129.49</v>
      </c>
      <c r="D3244" s="67">
        <v>119.929</v>
      </c>
    </row>
    <row r="3245" spans="2:4" x14ac:dyDescent="0.25">
      <c r="B3245" s="892">
        <v>41061</v>
      </c>
      <c r="C3245" s="67">
        <v>120.482</v>
      </c>
      <c r="D3245" s="67">
        <v>116.17700000000001</v>
      </c>
    </row>
    <row r="3246" spans="2:4" x14ac:dyDescent="0.25">
      <c r="B3246" s="892">
        <v>41064</v>
      </c>
      <c r="C3246" s="67">
        <v>127.28</v>
      </c>
      <c r="D3246" s="67">
        <v>119.733</v>
      </c>
    </row>
    <row r="3247" spans="2:4" x14ac:dyDescent="0.25">
      <c r="B3247" s="892">
        <v>41065</v>
      </c>
      <c r="C3247" s="67">
        <v>132.32900000000001</v>
      </c>
      <c r="D3247" s="67">
        <v>119.863</v>
      </c>
    </row>
    <row r="3248" spans="2:4" x14ac:dyDescent="0.25">
      <c r="B3248" s="892">
        <v>41066</v>
      </c>
      <c r="C3248" s="67">
        <v>139.62299999999999</v>
      </c>
      <c r="D3248" s="67">
        <v>126.77</v>
      </c>
    </row>
    <row r="3249" spans="2:4" x14ac:dyDescent="0.25">
      <c r="B3249" s="892">
        <v>41067</v>
      </c>
      <c r="C3249" s="67">
        <v>137.178</v>
      </c>
      <c r="D3249" s="67">
        <v>130.07900000000001</v>
      </c>
    </row>
    <row r="3250" spans="2:4" x14ac:dyDescent="0.25">
      <c r="B3250" s="892">
        <v>41068</v>
      </c>
      <c r="C3250" s="67">
        <v>136.822</v>
      </c>
      <c r="D3250" s="67">
        <v>128.785</v>
      </c>
    </row>
    <row r="3251" spans="2:4" x14ac:dyDescent="0.25">
      <c r="B3251" s="892">
        <v>41071</v>
      </c>
      <c r="C3251" s="67">
        <v>131.892</v>
      </c>
      <c r="D3251" s="67">
        <v>124.89100000000001</v>
      </c>
    </row>
    <row r="3252" spans="2:4" x14ac:dyDescent="0.25">
      <c r="B3252" s="892">
        <v>41072</v>
      </c>
      <c r="C3252" s="67">
        <v>137.315</v>
      </c>
      <c r="D3252" s="67">
        <v>133.065</v>
      </c>
    </row>
    <row r="3253" spans="2:4" x14ac:dyDescent="0.25">
      <c r="B3253" s="892">
        <v>41073</v>
      </c>
      <c r="C3253" s="67">
        <v>130.15799999999999</v>
      </c>
      <c r="D3253" s="67">
        <v>136.333</v>
      </c>
    </row>
    <row r="3254" spans="2:4" x14ac:dyDescent="0.25">
      <c r="B3254" s="892">
        <v>41074</v>
      </c>
      <c r="C3254" s="67">
        <v>134.679</v>
      </c>
      <c r="D3254" s="67">
        <v>140.501</v>
      </c>
    </row>
    <row r="3255" spans="2:4" x14ac:dyDescent="0.25">
      <c r="B3255" s="892">
        <v>41075</v>
      </c>
      <c r="C3255" s="67">
        <v>130.601</v>
      </c>
      <c r="D3255" s="67">
        <v>136.98500000000001</v>
      </c>
    </row>
    <row r="3256" spans="2:4" x14ac:dyDescent="0.25">
      <c r="B3256" s="892">
        <v>41078</v>
      </c>
      <c r="C3256" s="67">
        <v>129.047</v>
      </c>
      <c r="D3256" s="67">
        <v>138.733</v>
      </c>
    </row>
    <row r="3257" spans="2:4" x14ac:dyDescent="0.25">
      <c r="B3257" s="892">
        <v>41079</v>
      </c>
      <c r="C3257" s="67">
        <v>132.82</v>
      </c>
      <c r="D3257" s="67">
        <v>144.46199999999999</v>
      </c>
    </row>
    <row r="3258" spans="2:4" x14ac:dyDescent="0.25">
      <c r="B3258" s="892">
        <v>41080</v>
      </c>
      <c r="C3258" s="67">
        <v>134.54599999999999</v>
      </c>
      <c r="D3258" s="67">
        <v>146.501</v>
      </c>
    </row>
    <row r="3259" spans="2:4" x14ac:dyDescent="0.25">
      <c r="B3259" s="892">
        <v>41081</v>
      </c>
      <c r="C3259" s="67">
        <v>131.65100000000001</v>
      </c>
      <c r="D3259" s="67">
        <v>143.14099999999999</v>
      </c>
    </row>
    <row r="3260" spans="2:4" x14ac:dyDescent="0.25">
      <c r="B3260" s="892">
        <v>41082</v>
      </c>
      <c r="C3260" s="67">
        <v>137.02600000000001</v>
      </c>
      <c r="D3260" s="67">
        <v>144.67099999999999</v>
      </c>
    </row>
    <row r="3261" spans="2:4" x14ac:dyDescent="0.25">
      <c r="B3261" s="892">
        <v>41085</v>
      </c>
      <c r="C3261" s="67">
        <v>130.65299999999999</v>
      </c>
      <c r="D3261" s="67">
        <v>139.071</v>
      </c>
    </row>
    <row r="3262" spans="2:4" x14ac:dyDescent="0.25">
      <c r="B3262" s="892">
        <v>41086</v>
      </c>
      <c r="C3262" s="67">
        <v>131.80799999999999</v>
      </c>
      <c r="D3262" s="67">
        <v>140.65</v>
      </c>
    </row>
    <row r="3263" spans="2:4" x14ac:dyDescent="0.25">
      <c r="B3263" s="892">
        <v>41087</v>
      </c>
      <c r="C3263" s="67">
        <v>130.75899999999999</v>
      </c>
      <c r="D3263" s="67">
        <v>144.21199999999999</v>
      </c>
    </row>
    <row r="3264" spans="2:4" x14ac:dyDescent="0.25">
      <c r="B3264" s="892">
        <v>41088</v>
      </c>
      <c r="C3264" s="67">
        <v>127.45399999999999</v>
      </c>
      <c r="D3264" s="67">
        <v>140.911</v>
      </c>
    </row>
    <row r="3265" spans="2:4" x14ac:dyDescent="0.25">
      <c r="B3265" s="892">
        <v>41089</v>
      </c>
      <c r="C3265" s="67">
        <v>134.268</v>
      </c>
      <c r="D3265" s="67">
        <v>146.119</v>
      </c>
    </row>
    <row r="3266" spans="2:4" x14ac:dyDescent="0.25">
      <c r="B3266" s="892">
        <v>41092</v>
      </c>
      <c r="C3266" s="67">
        <v>129.40899999999999</v>
      </c>
      <c r="D3266" s="67">
        <v>142.20699999999999</v>
      </c>
    </row>
    <row r="3267" spans="2:4" x14ac:dyDescent="0.25">
      <c r="B3267" s="892">
        <v>41093</v>
      </c>
      <c r="C3267" s="67">
        <v>132.697</v>
      </c>
      <c r="D3267" s="67">
        <v>144.35900000000001</v>
      </c>
    </row>
    <row r="3268" spans="2:4" x14ac:dyDescent="0.25">
      <c r="B3268" s="892">
        <v>41094</v>
      </c>
      <c r="C3268" s="67">
        <v>132.697</v>
      </c>
      <c r="D3268" s="67">
        <v>138.23099999999999</v>
      </c>
    </row>
    <row r="3269" spans="2:4" x14ac:dyDescent="0.25">
      <c r="B3269" s="892">
        <v>41095</v>
      </c>
      <c r="C3269" s="67">
        <v>131.02199999999999</v>
      </c>
      <c r="D3269" s="67">
        <v>136.91900000000001</v>
      </c>
    </row>
    <row r="3270" spans="2:4" x14ac:dyDescent="0.25">
      <c r="B3270" s="892">
        <v>41096</v>
      </c>
      <c r="C3270" s="67">
        <v>127.813</v>
      </c>
      <c r="D3270" s="67">
        <v>133.89099999999999</v>
      </c>
    </row>
    <row r="3271" spans="2:4" x14ac:dyDescent="0.25">
      <c r="B3271" s="892">
        <v>41099</v>
      </c>
      <c r="C3271" s="67">
        <v>124.867</v>
      </c>
      <c r="D3271" s="67">
        <v>132.52199999999999</v>
      </c>
    </row>
    <row r="3272" spans="2:4" x14ac:dyDescent="0.25">
      <c r="B3272" s="892">
        <v>41100</v>
      </c>
      <c r="C3272" s="67">
        <v>123.44499999999999</v>
      </c>
      <c r="D3272" s="67">
        <v>131.93899999999999</v>
      </c>
    </row>
    <row r="3273" spans="2:4" x14ac:dyDescent="0.25">
      <c r="B3273" s="892">
        <v>41101</v>
      </c>
      <c r="C3273" s="67">
        <v>125.35899999999999</v>
      </c>
      <c r="D3273" s="67">
        <v>128.881</v>
      </c>
    </row>
    <row r="3274" spans="2:4" x14ac:dyDescent="0.25">
      <c r="B3274" s="892">
        <v>41102</v>
      </c>
      <c r="C3274" s="67">
        <v>121.919</v>
      </c>
      <c r="D3274" s="67">
        <v>128.482</v>
      </c>
    </row>
    <row r="3275" spans="2:4" x14ac:dyDescent="0.25">
      <c r="B3275" s="892">
        <v>41103</v>
      </c>
      <c r="C3275" s="67">
        <v>124.851</v>
      </c>
      <c r="D3275" s="67">
        <v>130.30699999999999</v>
      </c>
    </row>
    <row r="3276" spans="2:4" x14ac:dyDescent="0.25">
      <c r="B3276" s="892">
        <v>41106</v>
      </c>
      <c r="C3276" s="67">
        <v>124.526</v>
      </c>
      <c r="D3276" s="67">
        <v>128.87</v>
      </c>
    </row>
    <row r="3277" spans="2:4" x14ac:dyDescent="0.25">
      <c r="B3277" s="892">
        <v>41107</v>
      </c>
      <c r="C3277" s="67">
        <v>126.874</v>
      </c>
      <c r="D3277" s="67">
        <v>128.102</v>
      </c>
    </row>
    <row r="3278" spans="2:4" x14ac:dyDescent="0.25">
      <c r="B3278" s="892">
        <v>41108</v>
      </c>
      <c r="C3278" s="67">
        <v>127.12</v>
      </c>
      <c r="D3278" s="67">
        <v>126.145</v>
      </c>
    </row>
    <row r="3279" spans="2:4" x14ac:dyDescent="0.25">
      <c r="B3279" s="892">
        <v>41109</v>
      </c>
      <c r="C3279" s="67">
        <v>129.279</v>
      </c>
      <c r="D3279" s="67">
        <v>127.145</v>
      </c>
    </row>
    <row r="3280" spans="2:4" x14ac:dyDescent="0.25">
      <c r="B3280" s="892">
        <v>41110</v>
      </c>
      <c r="C3280" s="67">
        <v>125.405</v>
      </c>
      <c r="D3280" s="67">
        <v>124.313</v>
      </c>
    </row>
    <row r="3281" spans="2:4" x14ac:dyDescent="0.25">
      <c r="B3281" s="892">
        <v>41113</v>
      </c>
      <c r="C3281" s="67">
        <v>121.557</v>
      </c>
      <c r="D3281" s="67">
        <v>124.002</v>
      </c>
    </row>
    <row r="3282" spans="2:4" x14ac:dyDescent="0.25">
      <c r="B3282" s="892">
        <v>41114</v>
      </c>
      <c r="C3282" s="67">
        <v>117.279</v>
      </c>
      <c r="D3282" s="67">
        <v>130.708</v>
      </c>
    </row>
    <row r="3283" spans="2:4" x14ac:dyDescent="0.25">
      <c r="B3283" s="892">
        <v>41115</v>
      </c>
      <c r="C3283" s="67">
        <v>118.127</v>
      </c>
      <c r="D3283" s="67">
        <v>132.523</v>
      </c>
    </row>
    <row r="3284" spans="2:4" x14ac:dyDescent="0.25">
      <c r="B3284" s="892">
        <v>41116</v>
      </c>
      <c r="C3284" s="67">
        <v>120.79</v>
      </c>
      <c r="D3284" s="67">
        <v>137.352</v>
      </c>
    </row>
    <row r="3285" spans="2:4" x14ac:dyDescent="0.25">
      <c r="B3285" s="892">
        <v>41117</v>
      </c>
      <c r="C3285" s="67">
        <v>130.65799999999999</v>
      </c>
      <c r="D3285" s="67">
        <v>142.93100000000001</v>
      </c>
    </row>
    <row r="3286" spans="2:4" x14ac:dyDescent="0.25">
      <c r="B3286" s="892">
        <v>41120</v>
      </c>
      <c r="C3286" s="67">
        <v>127.789</v>
      </c>
      <c r="D3286" s="67">
        <v>145.72800000000001</v>
      </c>
    </row>
    <row r="3287" spans="2:4" x14ac:dyDescent="0.25">
      <c r="B3287" s="892">
        <v>41121</v>
      </c>
      <c r="C3287" s="67">
        <v>125.55</v>
      </c>
      <c r="D3287" s="67">
        <v>137.75</v>
      </c>
    </row>
    <row r="3288" spans="2:4" x14ac:dyDescent="0.25">
      <c r="B3288" s="892">
        <v>41122</v>
      </c>
      <c r="C3288" s="67">
        <v>129.571</v>
      </c>
      <c r="D3288" s="67">
        <v>144.48099999999999</v>
      </c>
    </row>
    <row r="3289" spans="2:4" x14ac:dyDescent="0.25">
      <c r="B3289" s="892">
        <v>41123</v>
      </c>
      <c r="C3289" s="67">
        <v>125.349</v>
      </c>
      <c r="D3289" s="67">
        <v>131.72999999999999</v>
      </c>
    </row>
    <row r="3290" spans="2:4" x14ac:dyDescent="0.25">
      <c r="B3290" s="892">
        <v>41124</v>
      </c>
      <c r="C3290" s="67">
        <v>132.43700000000001</v>
      </c>
      <c r="D3290" s="67">
        <v>144.655</v>
      </c>
    </row>
    <row r="3291" spans="2:4" x14ac:dyDescent="0.25">
      <c r="B3291" s="892">
        <v>41127</v>
      </c>
      <c r="C3291" s="67">
        <v>132.56200000000001</v>
      </c>
      <c r="D3291" s="67">
        <v>145.66200000000001</v>
      </c>
    </row>
    <row r="3292" spans="2:4" x14ac:dyDescent="0.25">
      <c r="B3292" s="892">
        <v>41128</v>
      </c>
      <c r="C3292" s="67">
        <v>136.35499999999999</v>
      </c>
      <c r="D3292" s="67">
        <v>151.55799999999999</v>
      </c>
    </row>
    <row r="3293" spans="2:4" x14ac:dyDescent="0.25">
      <c r="B3293" s="892">
        <v>41129</v>
      </c>
      <c r="C3293" s="67">
        <v>137.61199999999999</v>
      </c>
      <c r="D3293" s="67">
        <v>147.441</v>
      </c>
    </row>
    <row r="3294" spans="2:4" x14ac:dyDescent="0.25">
      <c r="B3294" s="892">
        <v>41130</v>
      </c>
      <c r="C3294" s="67">
        <v>141.49199999999999</v>
      </c>
      <c r="D3294" s="67">
        <v>149.327</v>
      </c>
    </row>
    <row r="3295" spans="2:4" x14ac:dyDescent="0.25">
      <c r="B3295" s="892">
        <v>41131</v>
      </c>
      <c r="C3295" s="67">
        <v>139.55600000000001</v>
      </c>
      <c r="D3295" s="67">
        <v>146.04</v>
      </c>
    </row>
    <row r="3296" spans="2:4" x14ac:dyDescent="0.25">
      <c r="B3296" s="892">
        <v>41134</v>
      </c>
      <c r="C3296" s="67">
        <v>139.81899999999999</v>
      </c>
      <c r="D3296" s="67">
        <v>145.071</v>
      </c>
    </row>
    <row r="3297" spans="2:4" x14ac:dyDescent="0.25">
      <c r="B3297" s="892">
        <v>41135</v>
      </c>
      <c r="C3297" s="67">
        <v>146.36199999999999</v>
      </c>
      <c r="D3297" s="67">
        <v>150.554</v>
      </c>
    </row>
    <row r="3298" spans="2:4" x14ac:dyDescent="0.25">
      <c r="B3298" s="892">
        <v>41136</v>
      </c>
      <c r="C3298" s="67">
        <v>152.90600000000001</v>
      </c>
      <c r="D3298" s="67">
        <v>158.661</v>
      </c>
    </row>
    <row r="3299" spans="2:4" x14ac:dyDescent="0.25">
      <c r="B3299" s="892">
        <v>41137</v>
      </c>
      <c r="C3299" s="67">
        <v>154.19399999999999</v>
      </c>
      <c r="D3299" s="67">
        <v>156.34</v>
      </c>
    </row>
    <row r="3300" spans="2:4" x14ac:dyDescent="0.25">
      <c r="B3300" s="892">
        <v>41138</v>
      </c>
      <c r="C3300" s="67">
        <v>152.31399999999999</v>
      </c>
      <c r="D3300" s="67">
        <v>153.85599999999999</v>
      </c>
    </row>
    <row r="3301" spans="2:4" x14ac:dyDescent="0.25">
      <c r="B3301" s="892">
        <v>41141</v>
      </c>
      <c r="C3301" s="67">
        <v>152.18</v>
      </c>
      <c r="D3301" s="67">
        <v>153.24700000000001</v>
      </c>
    </row>
    <row r="3302" spans="2:4" x14ac:dyDescent="0.25">
      <c r="B3302" s="892">
        <v>41142</v>
      </c>
      <c r="C3302" s="67">
        <v>151.06399999999999</v>
      </c>
      <c r="D3302" s="67">
        <v>155.25200000000001</v>
      </c>
    </row>
    <row r="3303" spans="2:4" x14ac:dyDescent="0.25">
      <c r="B3303" s="892">
        <v>41143</v>
      </c>
      <c r="C3303" s="67">
        <v>143.196</v>
      </c>
      <c r="D3303" s="67">
        <v>145.50299999999999</v>
      </c>
    </row>
    <row r="3304" spans="2:4" x14ac:dyDescent="0.25">
      <c r="B3304" s="892">
        <v>41144</v>
      </c>
      <c r="C3304" s="67">
        <v>141.80799999999999</v>
      </c>
      <c r="D3304" s="67">
        <v>139.11699999999999</v>
      </c>
    </row>
    <row r="3305" spans="2:4" x14ac:dyDescent="0.25">
      <c r="B3305" s="892">
        <v>41145</v>
      </c>
      <c r="C3305" s="67">
        <v>141.79599999999999</v>
      </c>
      <c r="D3305" s="67">
        <v>136.78200000000001</v>
      </c>
    </row>
    <row r="3306" spans="2:4" x14ac:dyDescent="0.25">
      <c r="B3306" s="892">
        <v>41148</v>
      </c>
      <c r="C3306" s="67">
        <v>138.589</v>
      </c>
      <c r="D3306" s="67">
        <v>135.88800000000001</v>
      </c>
    </row>
    <row r="3307" spans="2:4" x14ac:dyDescent="0.25">
      <c r="B3307" s="892">
        <v>41149</v>
      </c>
      <c r="C3307" s="67">
        <v>136.86199999999999</v>
      </c>
      <c r="D3307" s="67">
        <v>135.483</v>
      </c>
    </row>
    <row r="3308" spans="2:4" x14ac:dyDescent="0.25">
      <c r="B3308" s="892">
        <v>41150</v>
      </c>
      <c r="C3308" s="67">
        <v>137.989</v>
      </c>
      <c r="D3308" s="67">
        <v>138.78100000000001</v>
      </c>
    </row>
    <row r="3309" spans="2:4" x14ac:dyDescent="0.25">
      <c r="B3309" s="892">
        <v>41151</v>
      </c>
      <c r="C3309" s="67">
        <v>136.82400000000001</v>
      </c>
      <c r="D3309" s="67">
        <v>136.05099999999999</v>
      </c>
    </row>
    <row r="3310" spans="2:4" x14ac:dyDescent="0.25">
      <c r="B3310" s="892">
        <v>41152</v>
      </c>
      <c r="C3310" s="67">
        <v>132.68299999999999</v>
      </c>
      <c r="D3310" s="67">
        <v>136.97300000000001</v>
      </c>
    </row>
    <row r="3311" spans="2:4" x14ac:dyDescent="0.25">
      <c r="B3311" s="892">
        <v>41155</v>
      </c>
      <c r="C3311" s="67">
        <v>132.68299999999999</v>
      </c>
      <c r="D3311" s="67">
        <v>141.66</v>
      </c>
    </row>
    <row r="3312" spans="2:4" x14ac:dyDescent="0.25">
      <c r="B3312" s="892">
        <v>41156</v>
      </c>
      <c r="C3312" s="67">
        <v>134.07499999999999</v>
      </c>
      <c r="D3312" s="67">
        <v>142.477</v>
      </c>
    </row>
    <row r="3313" spans="2:4" x14ac:dyDescent="0.25">
      <c r="B3313" s="892">
        <v>41157</v>
      </c>
      <c r="C3313" s="67">
        <v>136.06399999999999</v>
      </c>
      <c r="D3313" s="67">
        <v>149.51900000000001</v>
      </c>
    </row>
    <row r="3314" spans="2:4" x14ac:dyDescent="0.25">
      <c r="B3314" s="892">
        <v>41158</v>
      </c>
      <c r="C3314" s="67">
        <v>141.905</v>
      </c>
      <c r="D3314" s="67">
        <v>152.58000000000001</v>
      </c>
    </row>
    <row r="3315" spans="2:4" x14ac:dyDescent="0.25">
      <c r="B3315" s="892">
        <v>41159</v>
      </c>
      <c r="C3315" s="67">
        <v>141.66800000000001</v>
      </c>
      <c r="D3315" s="67">
        <v>148.791</v>
      </c>
    </row>
    <row r="3316" spans="2:4" x14ac:dyDescent="0.25">
      <c r="B3316" s="892">
        <v>41162</v>
      </c>
      <c r="C3316" s="67">
        <v>140.69300000000001</v>
      </c>
      <c r="D3316" s="67">
        <v>150.87</v>
      </c>
    </row>
    <row r="3317" spans="2:4" x14ac:dyDescent="0.25">
      <c r="B3317" s="892">
        <v>41163</v>
      </c>
      <c r="C3317" s="67">
        <v>145.339</v>
      </c>
      <c r="D3317" s="67">
        <v>149.92699999999999</v>
      </c>
    </row>
    <row r="3318" spans="2:4" x14ac:dyDescent="0.25">
      <c r="B3318" s="892">
        <v>41164</v>
      </c>
      <c r="C3318" s="67">
        <v>151.44800000000001</v>
      </c>
      <c r="D3318" s="67">
        <v>154.03800000000001</v>
      </c>
    </row>
    <row r="3319" spans="2:4" x14ac:dyDescent="0.25">
      <c r="B3319" s="892">
        <v>41165</v>
      </c>
      <c r="C3319" s="67">
        <v>148.78700000000001</v>
      </c>
      <c r="D3319" s="67">
        <v>149.51300000000001</v>
      </c>
    </row>
    <row r="3320" spans="2:4" x14ac:dyDescent="0.25">
      <c r="B3320" s="892">
        <v>41166</v>
      </c>
      <c r="C3320" s="67">
        <v>161.48699999999999</v>
      </c>
      <c r="D3320" s="67">
        <v>160.34800000000001</v>
      </c>
    </row>
    <row r="3321" spans="2:4" x14ac:dyDescent="0.25">
      <c r="B3321" s="892">
        <v>41169</v>
      </c>
      <c r="C3321" s="67">
        <v>158.636</v>
      </c>
      <c r="D3321" s="67">
        <v>159.00700000000001</v>
      </c>
    </row>
    <row r="3322" spans="2:4" x14ac:dyDescent="0.25">
      <c r="B3322" s="892">
        <v>41170</v>
      </c>
      <c r="C3322" s="67">
        <v>155.31700000000001</v>
      </c>
      <c r="D3322" s="67">
        <v>156.21899999999999</v>
      </c>
    </row>
    <row r="3323" spans="2:4" x14ac:dyDescent="0.25">
      <c r="B3323" s="892">
        <v>41171</v>
      </c>
      <c r="C3323" s="67">
        <v>151.256</v>
      </c>
      <c r="D3323" s="67">
        <v>155.52600000000001</v>
      </c>
    </row>
    <row r="3324" spans="2:4" x14ac:dyDescent="0.25">
      <c r="B3324" s="892">
        <v>41172</v>
      </c>
      <c r="C3324" s="67">
        <v>150.51900000000001</v>
      </c>
      <c r="D3324" s="67">
        <v>153.251</v>
      </c>
    </row>
    <row r="3325" spans="2:4" x14ac:dyDescent="0.25">
      <c r="B3325" s="892">
        <v>41173</v>
      </c>
      <c r="C3325" s="67">
        <v>149.351</v>
      </c>
      <c r="D3325" s="67">
        <v>156.36699999999999</v>
      </c>
    </row>
    <row r="3326" spans="2:4" x14ac:dyDescent="0.25">
      <c r="B3326" s="892">
        <v>41176</v>
      </c>
      <c r="C3326" s="67">
        <v>145.01400000000001</v>
      </c>
      <c r="D3326" s="67">
        <v>151.732</v>
      </c>
    </row>
    <row r="3327" spans="2:4" x14ac:dyDescent="0.25">
      <c r="B3327" s="892">
        <v>41177</v>
      </c>
      <c r="C3327" s="67">
        <v>140.28800000000001</v>
      </c>
      <c r="D3327" s="67">
        <v>151.64099999999999</v>
      </c>
    </row>
    <row r="3328" spans="2:4" x14ac:dyDescent="0.25">
      <c r="B3328" s="892">
        <v>41178</v>
      </c>
      <c r="C3328" s="67">
        <v>135.054</v>
      </c>
      <c r="D3328" s="67">
        <v>141.93100000000001</v>
      </c>
    </row>
    <row r="3329" spans="2:4" x14ac:dyDescent="0.25">
      <c r="B3329" s="892">
        <v>41179</v>
      </c>
      <c r="C3329" s="67">
        <v>140.30799999999999</v>
      </c>
      <c r="D3329" s="67">
        <v>141.803</v>
      </c>
    </row>
    <row r="3330" spans="2:4" x14ac:dyDescent="0.25">
      <c r="B3330" s="892">
        <v>41180</v>
      </c>
      <c r="C3330" s="67">
        <v>140.20500000000001</v>
      </c>
      <c r="D3330" s="67">
        <v>142.33600000000001</v>
      </c>
    </row>
    <row r="3331" spans="2:4" x14ac:dyDescent="0.25">
      <c r="B3331" s="892">
        <v>41183</v>
      </c>
      <c r="C3331" s="67">
        <v>138.95400000000001</v>
      </c>
      <c r="D3331" s="67">
        <v>140.512</v>
      </c>
    </row>
    <row r="3332" spans="2:4" x14ac:dyDescent="0.25">
      <c r="B3332" s="892">
        <v>41184</v>
      </c>
      <c r="C3332" s="67">
        <v>138.44</v>
      </c>
      <c r="D3332" s="67">
        <v>141.64599999999999</v>
      </c>
    </row>
    <row r="3333" spans="2:4" x14ac:dyDescent="0.25">
      <c r="B3333" s="892">
        <v>41185</v>
      </c>
      <c r="C3333" s="67">
        <v>138.32</v>
      </c>
      <c r="D3333" s="67">
        <v>141.738</v>
      </c>
    </row>
    <row r="3334" spans="2:4" x14ac:dyDescent="0.25">
      <c r="B3334" s="892">
        <v>41186</v>
      </c>
      <c r="C3334" s="67">
        <v>143.00200000000001</v>
      </c>
      <c r="D3334" s="67">
        <v>140.69300000000001</v>
      </c>
    </row>
    <row r="3335" spans="2:4" x14ac:dyDescent="0.25">
      <c r="B3335" s="892">
        <v>41187</v>
      </c>
      <c r="C3335" s="67">
        <v>148.37299999999999</v>
      </c>
      <c r="D3335" s="67">
        <v>146.49700000000001</v>
      </c>
    </row>
    <row r="3336" spans="2:4" x14ac:dyDescent="0.25">
      <c r="B3336" s="892">
        <v>41190</v>
      </c>
      <c r="C3336" s="67">
        <v>148.37299999999999</v>
      </c>
      <c r="D3336" s="67">
        <v>143.22499999999999</v>
      </c>
    </row>
    <row r="3337" spans="2:4" x14ac:dyDescent="0.25">
      <c r="B3337" s="892">
        <v>41191</v>
      </c>
      <c r="C3337" s="67">
        <v>145.41399999999999</v>
      </c>
      <c r="D3337" s="67">
        <v>143.65799999999999</v>
      </c>
    </row>
    <row r="3338" spans="2:4" x14ac:dyDescent="0.25">
      <c r="B3338" s="892">
        <v>41192</v>
      </c>
      <c r="C3338" s="67">
        <v>141.31</v>
      </c>
      <c r="D3338" s="67">
        <v>144.57</v>
      </c>
    </row>
    <row r="3339" spans="2:4" x14ac:dyDescent="0.25">
      <c r="B3339" s="892">
        <v>41193</v>
      </c>
      <c r="C3339" s="67">
        <v>140.67699999999999</v>
      </c>
      <c r="D3339" s="67">
        <v>145.374</v>
      </c>
    </row>
    <row r="3340" spans="2:4" x14ac:dyDescent="0.25">
      <c r="B3340" s="892">
        <v>41194</v>
      </c>
      <c r="C3340" s="67">
        <v>139.489</v>
      </c>
      <c r="D3340" s="67">
        <v>140.47200000000001</v>
      </c>
    </row>
    <row r="3341" spans="2:4" x14ac:dyDescent="0.25">
      <c r="B3341" s="892">
        <v>41197</v>
      </c>
      <c r="C3341" s="67">
        <v>140.38200000000001</v>
      </c>
      <c r="D3341" s="67">
        <v>142.19499999999999</v>
      </c>
    </row>
    <row r="3342" spans="2:4" x14ac:dyDescent="0.25">
      <c r="B3342" s="892">
        <v>41198</v>
      </c>
      <c r="C3342" s="67">
        <v>145.13999999999999</v>
      </c>
      <c r="D3342" s="67">
        <v>146.36500000000001</v>
      </c>
    </row>
    <row r="3343" spans="2:4" x14ac:dyDescent="0.25">
      <c r="B3343" s="892">
        <v>41199</v>
      </c>
      <c r="C3343" s="67">
        <v>152.31100000000001</v>
      </c>
      <c r="D3343" s="67">
        <v>153.74199999999999</v>
      </c>
    </row>
    <row r="3344" spans="2:4" x14ac:dyDescent="0.25">
      <c r="B3344" s="892">
        <v>41200</v>
      </c>
      <c r="C3344" s="67">
        <v>153.49299999999999</v>
      </c>
      <c r="D3344" s="67">
        <v>152.292</v>
      </c>
    </row>
    <row r="3345" spans="2:4" x14ac:dyDescent="0.25">
      <c r="B3345" s="892">
        <v>41201</v>
      </c>
      <c r="C3345" s="67">
        <v>146.47800000000001</v>
      </c>
      <c r="D3345" s="67">
        <v>148.57900000000001</v>
      </c>
    </row>
    <row r="3346" spans="2:4" x14ac:dyDescent="0.25">
      <c r="B3346" s="892">
        <v>41204</v>
      </c>
      <c r="C3346" s="67">
        <v>150.268</v>
      </c>
      <c r="D3346" s="67">
        <v>149.34800000000001</v>
      </c>
    </row>
    <row r="3347" spans="2:4" x14ac:dyDescent="0.25">
      <c r="B3347" s="892">
        <v>41205</v>
      </c>
      <c r="C3347" s="67">
        <v>146.66900000000001</v>
      </c>
      <c r="D3347" s="67">
        <v>146.33000000000001</v>
      </c>
    </row>
    <row r="3348" spans="2:4" x14ac:dyDescent="0.25">
      <c r="B3348" s="892">
        <v>41206</v>
      </c>
      <c r="C3348" s="67">
        <v>149.57300000000001</v>
      </c>
      <c r="D3348" s="67">
        <v>147.41800000000001</v>
      </c>
    </row>
    <row r="3349" spans="2:4" x14ac:dyDescent="0.25">
      <c r="B3349" s="892">
        <v>41207</v>
      </c>
      <c r="C3349" s="67">
        <v>150.85499999999999</v>
      </c>
      <c r="D3349" s="67">
        <v>149.797</v>
      </c>
    </row>
    <row r="3350" spans="2:4" x14ac:dyDescent="0.25">
      <c r="B3350" s="892">
        <v>41208</v>
      </c>
      <c r="C3350" s="67">
        <v>144.41399999999999</v>
      </c>
      <c r="D3350" s="67">
        <v>148.41499999999999</v>
      </c>
    </row>
    <row r="3351" spans="2:4" x14ac:dyDescent="0.25">
      <c r="B3351" s="892">
        <v>41211</v>
      </c>
      <c r="C3351" s="67">
        <v>142.57599999999999</v>
      </c>
      <c r="D3351" s="67">
        <v>142.69399999999999</v>
      </c>
    </row>
    <row r="3352" spans="2:4" x14ac:dyDescent="0.25">
      <c r="B3352" s="892">
        <v>41212</v>
      </c>
      <c r="C3352" s="67">
        <v>142.57599999999999</v>
      </c>
      <c r="D3352" s="67">
        <v>143.64099999999999</v>
      </c>
    </row>
    <row r="3353" spans="2:4" x14ac:dyDescent="0.25">
      <c r="B3353" s="892">
        <v>41213</v>
      </c>
      <c r="C3353" s="67">
        <v>140.47800000000001</v>
      </c>
      <c r="D3353" s="67">
        <v>142.29900000000001</v>
      </c>
    </row>
    <row r="3354" spans="2:4" x14ac:dyDescent="0.25">
      <c r="B3354" s="892">
        <v>41214</v>
      </c>
      <c r="C3354" s="67">
        <v>143.88300000000001</v>
      </c>
      <c r="D3354" s="67">
        <v>143.41800000000001</v>
      </c>
    </row>
    <row r="3355" spans="2:4" x14ac:dyDescent="0.25">
      <c r="B3355" s="892">
        <v>41215</v>
      </c>
      <c r="C3355" s="67">
        <v>142.91300000000001</v>
      </c>
      <c r="D3355" s="67">
        <v>144.11000000000001</v>
      </c>
    </row>
    <row r="3356" spans="2:4" x14ac:dyDescent="0.25">
      <c r="B3356" s="892">
        <v>41218</v>
      </c>
      <c r="C3356" s="67">
        <v>140.642</v>
      </c>
      <c r="D3356" s="67">
        <v>143.38300000000001</v>
      </c>
    </row>
    <row r="3357" spans="2:4" x14ac:dyDescent="0.25">
      <c r="B3357" s="892">
        <v>41219</v>
      </c>
      <c r="C3357" s="67">
        <v>144.523</v>
      </c>
      <c r="D3357" s="67">
        <v>144.261</v>
      </c>
    </row>
    <row r="3358" spans="2:4" x14ac:dyDescent="0.25">
      <c r="B3358" s="892">
        <v>41220</v>
      </c>
      <c r="C3358" s="67">
        <v>137.286</v>
      </c>
      <c r="D3358" s="67">
        <v>141.68100000000001</v>
      </c>
    </row>
    <row r="3359" spans="2:4" x14ac:dyDescent="0.25">
      <c r="B3359" s="892">
        <v>41221</v>
      </c>
      <c r="C3359" s="67">
        <v>135.291</v>
      </c>
      <c r="D3359" s="67">
        <v>139.44900000000001</v>
      </c>
    </row>
    <row r="3360" spans="2:4" x14ac:dyDescent="0.25">
      <c r="B3360" s="892">
        <v>41222</v>
      </c>
      <c r="C3360" s="67">
        <v>134.43600000000001</v>
      </c>
      <c r="D3360" s="67">
        <v>137.928</v>
      </c>
    </row>
    <row r="3361" spans="2:4" x14ac:dyDescent="0.25">
      <c r="B3361" s="892">
        <v>41225</v>
      </c>
      <c r="C3361" s="67">
        <v>134.43600000000001</v>
      </c>
      <c r="D3361" s="67">
        <v>137.768</v>
      </c>
    </row>
    <row r="3362" spans="2:4" x14ac:dyDescent="0.25">
      <c r="B3362" s="892">
        <v>41226</v>
      </c>
      <c r="C3362" s="67">
        <v>134.047</v>
      </c>
      <c r="D3362" s="67">
        <v>136.732</v>
      </c>
    </row>
    <row r="3363" spans="2:4" x14ac:dyDescent="0.25">
      <c r="B3363" s="892">
        <v>41227</v>
      </c>
      <c r="C3363" s="67">
        <v>134.108</v>
      </c>
      <c r="D3363" s="67">
        <v>136.15299999999999</v>
      </c>
    </row>
    <row r="3364" spans="2:4" x14ac:dyDescent="0.25">
      <c r="B3364" s="892">
        <v>41228</v>
      </c>
      <c r="C3364" s="67">
        <v>134.67699999999999</v>
      </c>
      <c r="D3364" s="67">
        <v>136.608</v>
      </c>
    </row>
    <row r="3365" spans="2:4" x14ac:dyDescent="0.25">
      <c r="B3365" s="892">
        <v>41229</v>
      </c>
      <c r="C3365" s="67">
        <v>133.892</v>
      </c>
      <c r="D3365" s="67">
        <v>136.33199999999999</v>
      </c>
    </row>
    <row r="3366" spans="2:4" x14ac:dyDescent="0.25">
      <c r="B3366" s="892">
        <v>41232</v>
      </c>
      <c r="C3366" s="67">
        <v>136.71199999999999</v>
      </c>
      <c r="D3366" s="67">
        <v>137.565</v>
      </c>
    </row>
    <row r="3367" spans="2:4" x14ac:dyDescent="0.25">
      <c r="B3367" s="892">
        <v>41233</v>
      </c>
      <c r="C3367" s="67">
        <v>140.785</v>
      </c>
      <c r="D3367" s="67">
        <v>141.79400000000001</v>
      </c>
    </row>
    <row r="3368" spans="2:4" x14ac:dyDescent="0.25">
      <c r="B3368" s="892">
        <v>41234</v>
      </c>
      <c r="C3368" s="67">
        <v>140.53399999999999</v>
      </c>
      <c r="D3368" s="67">
        <v>141.99299999999999</v>
      </c>
    </row>
    <row r="3369" spans="2:4" x14ac:dyDescent="0.25">
      <c r="B3369" s="892">
        <v>41235</v>
      </c>
      <c r="C3369" s="67">
        <v>140.53399999999999</v>
      </c>
      <c r="D3369" s="67">
        <v>142.66900000000001</v>
      </c>
    </row>
    <row r="3370" spans="2:4" x14ac:dyDescent="0.25">
      <c r="B3370" s="892">
        <v>41236</v>
      </c>
      <c r="C3370" s="67">
        <v>141.55600000000001</v>
      </c>
      <c r="D3370" s="67">
        <v>143.708</v>
      </c>
    </row>
    <row r="3371" spans="2:4" x14ac:dyDescent="0.25">
      <c r="B3371" s="892">
        <v>41239</v>
      </c>
      <c r="C3371" s="67">
        <v>139.22</v>
      </c>
      <c r="D3371" s="67">
        <v>141.39699999999999</v>
      </c>
    </row>
    <row r="3372" spans="2:4" x14ac:dyDescent="0.25">
      <c r="B3372" s="892">
        <v>41240</v>
      </c>
      <c r="C3372" s="67">
        <v>137.26599999999999</v>
      </c>
      <c r="D3372" s="67">
        <v>141.93100000000001</v>
      </c>
    </row>
    <row r="3373" spans="2:4" x14ac:dyDescent="0.25">
      <c r="B3373" s="892">
        <v>41241</v>
      </c>
      <c r="C3373" s="67">
        <v>136.27099999999999</v>
      </c>
      <c r="D3373" s="67">
        <v>137.934</v>
      </c>
    </row>
    <row r="3374" spans="2:4" x14ac:dyDescent="0.25">
      <c r="B3374" s="892">
        <v>41242</v>
      </c>
      <c r="C3374" s="67">
        <v>135.691</v>
      </c>
      <c r="D3374" s="67">
        <v>136.28399999999999</v>
      </c>
    </row>
    <row r="3375" spans="2:4" x14ac:dyDescent="0.25">
      <c r="B3375" s="892">
        <v>41243</v>
      </c>
      <c r="C3375" s="67">
        <v>136.55799999999999</v>
      </c>
      <c r="D3375" s="67">
        <v>137.4</v>
      </c>
    </row>
    <row r="3376" spans="2:4" x14ac:dyDescent="0.25">
      <c r="B3376" s="892">
        <v>41246</v>
      </c>
      <c r="C3376" s="67">
        <v>136.67599999999999</v>
      </c>
      <c r="D3376" s="67">
        <v>138.37799999999999</v>
      </c>
    </row>
    <row r="3377" spans="2:4" x14ac:dyDescent="0.25">
      <c r="B3377" s="892">
        <v>41247</v>
      </c>
      <c r="C3377" s="67">
        <v>135.673</v>
      </c>
      <c r="D3377" s="67">
        <v>137.77199999999999</v>
      </c>
    </row>
    <row r="3378" spans="2:4" x14ac:dyDescent="0.25">
      <c r="B3378" s="892">
        <v>41248</v>
      </c>
      <c r="C3378" s="67">
        <v>134.535</v>
      </c>
      <c r="D3378" s="67">
        <v>134.398</v>
      </c>
    </row>
    <row r="3379" spans="2:4" x14ac:dyDescent="0.25">
      <c r="B3379" s="892">
        <v>41249</v>
      </c>
      <c r="C3379" s="67">
        <v>134.36500000000001</v>
      </c>
      <c r="D3379" s="67">
        <v>134.14400000000001</v>
      </c>
    </row>
    <row r="3380" spans="2:4" x14ac:dyDescent="0.25">
      <c r="B3380" s="892">
        <v>41250</v>
      </c>
      <c r="C3380" s="67">
        <v>137.94900000000001</v>
      </c>
      <c r="D3380" s="67">
        <v>137.03100000000001</v>
      </c>
    </row>
    <row r="3381" spans="2:4" x14ac:dyDescent="0.25">
      <c r="B3381" s="892">
        <v>41253</v>
      </c>
      <c r="C3381" s="67">
        <v>137.834</v>
      </c>
      <c r="D3381" s="67">
        <v>137.626</v>
      </c>
    </row>
    <row r="3382" spans="2:4" x14ac:dyDescent="0.25">
      <c r="B3382" s="892">
        <v>41254</v>
      </c>
      <c r="C3382" s="67">
        <v>141.20500000000001</v>
      </c>
      <c r="D3382" s="67">
        <v>138.744</v>
      </c>
    </row>
    <row r="3383" spans="2:4" x14ac:dyDescent="0.25">
      <c r="B3383" s="892">
        <v>41255</v>
      </c>
      <c r="C3383" s="67">
        <v>145.19499999999999</v>
      </c>
      <c r="D3383" s="67">
        <v>138.892</v>
      </c>
    </row>
    <row r="3384" spans="2:4" x14ac:dyDescent="0.25">
      <c r="B3384" s="892">
        <v>41256</v>
      </c>
      <c r="C3384" s="67">
        <v>147.59299999999999</v>
      </c>
      <c r="D3384" s="67">
        <v>140.648</v>
      </c>
    </row>
    <row r="3385" spans="2:4" x14ac:dyDescent="0.25">
      <c r="B3385" s="892">
        <v>41257</v>
      </c>
      <c r="C3385" s="67">
        <v>146.351</v>
      </c>
      <c r="D3385" s="67">
        <v>138.84299999999999</v>
      </c>
    </row>
    <row r="3386" spans="2:4" x14ac:dyDescent="0.25">
      <c r="B3386" s="892">
        <v>41260</v>
      </c>
      <c r="C3386" s="67">
        <v>151.76599999999999</v>
      </c>
      <c r="D3386" s="67">
        <v>138.143</v>
      </c>
    </row>
    <row r="3387" spans="2:4" x14ac:dyDescent="0.25">
      <c r="B3387" s="892">
        <v>41261</v>
      </c>
      <c r="C3387" s="67">
        <v>153.524</v>
      </c>
      <c r="D3387" s="67">
        <v>141.23099999999999</v>
      </c>
    </row>
    <row r="3388" spans="2:4" x14ac:dyDescent="0.25">
      <c r="B3388" s="892">
        <v>41262</v>
      </c>
      <c r="C3388" s="67">
        <v>152.35</v>
      </c>
      <c r="D3388" s="67">
        <v>143.369</v>
      </c>
    </row>
    <row r="3389" spans="2:4" x14ac:dyDescent="0.25">
      <c r="B3389" s="892">
        <v>41263</v>
      </c>
      <c r="C3389" s="67">
        <v>152.22300000000001</v>
      </c>
      <c r="D3389" s="67">
        <v>141.214</v>
      </c>
    </row>
    <row r="3390" spans="2:4" x14ac:dyDescent="0.25">
      <c r="B3390" s="892">
        <v>41264</v>
      </c>
      <c r="C3390" s="67">
        <v>149.22999999999999</v>
      </c>
      <c r="D3390" s="67">
        <v>138.45699999999999</v>
      </c>
    </row>
    <row r="3391" spans="2:4" x14ac:dyDescent="0.25">
      <c r="B3391" s="892">
        <v>41267</v>
      </c>
      <c r="C3391" s="67">
        <v>150.369</v>
      </c>
      <c r="D3391" s="67">
        <v>138.45699999999999</v>
      </c>
    </row>
    <row r="3392" spans="2:4" x14ac:dyDescent="0.25">
      <c r="B3392" s="892">
        <v>41268</v>
      </c>
      <c r="C3392" s="67">
        <v>150.369</v>
      </c>
      <c r="D3392" s="67">
        <v>138.45699999999999</v>
      </c>
    </row>
    <row r="3393" spans="2:4" x14ac:dyDescent="0.25">
      <c r="B3393" s="892">
        <v>41269</v>
      </c>
      <c r="C3393" s="67">
        <v>148.10900000000001</v>
      </c>
      <c r="D3393" s="67">
        <v>138.45699999999999</v>
      </c>
    </row>
    <row r="3394" spans="2:4" x14ac:dyDescent="0.25">
      <c r="B3394" s="892">
        <v>41270</v>
      </c>
      <c r="C3394" s="67">
        <v>147.02699999999999</v>
      </c>
      <c r="D3394" s="67">
        <v>138.45699999999999</v>
      </c>
    </row>
    <row r="3395" spans="2:4" x14ac:dyDescent="0.25">
      <c r="B3395" s="892">
        <v>41271</v>
      </c>
      <c r="C3395" s="67">
        <v>145.048</v>
      </c>
      <c r="D3395" s="67">
        <v>131.99</v>
      </c>
    </row>
    <row r="3396" spans="2:4" x14ac:dyDescent="0.25">
      <c r="B3396" s="892">
        <v>41274</v>
      </c>
      <c r="C3396" s="67">
        <v>150.666</v>
      </c>
      <c r="D3396" s="67">
        <v>132.738</v>
      </c>
    </row>
    <row r="3397" spans="2:4" x14ac:dyDescent="0.25">
      <c r="B3397" s="892">
        <v>41275</v>
      </c>
      <c r="C3397" s="67">
        <v>150.666</v>
      </c>
      <c r="D3397" s="67">
        <v>132.738</v>
      </c>
    </row>
    <row r="3398" spans="2:4" x14ac:dyDescent="0.25">
      <c r="B3398" s="892">
        <v>41276</v>
      </c>
      <c r="C3398" s="67">
        <v>157.82900000000001</v>
      </c>
      <c r="D3398" s="67">
        <v>140.887</v>
      </c>
    </row>
    <row r="3399" spans="2:4" x14ac:dyDescent="0.25">
      <c r="B3399" s="892">
        <v>41277</v>
      </c>
      <c r="C3399" s="67">
        <v>164.131</v>
      </c>
      <c r="D3399" s="67">
        <v>142.74199999999999</v>
      </c>
    </row>
    <row r="3400" spans="2:4" x14ac:dyDescent="0.25">
      <c r="B3400" s="892">
        <v>41278</v>
      </c>
      <c r="C3400" s="67">
        <v>163.16</v>
      </c>
      <c r="D3400" s="67">
        <v>145.58699999999999</v>
      </c>
    </row>
    <row r="3401" spans="2:4" x14ac:dyDescent="0.25">
      <c r="B3401" s="892">
        <v>41281</v>
      </c>
      <c r="C3401" s="67">
        <v>162.97</v>
      </c>
      <c r="D3401" s="67">
        <v>144.33699999999999</v>
      </c>
    </row>
    <row r="3402" spans="2:4" x14ac:dyDescent="0.25">
      <c r="B3402" s="892">
        <v>41282</v>
      </c>
      <c r="C3402" s="67">
        <v>161.232</v>
      </c>
      <c r="D3402" s="67">
        <v>142.43899999999999</v>
      </c>
    </row>
    <row r="3403" spans="2:4" x14ac:dyDescent="0.25">
      <c r="B3403" s="892">
        <v>41283</v>
      </c>
      <c r="C3403" s="67">
        <v>161.26599999999999</v>
      </c>
      <c r="D3403" s="67">
        <v>141.797</v>
      </c>
    </row>
    <row r="3404" spans="2:4" x14ac:dyDescent="0.25">
      <c r="B3404" s="892">
        <v>41284</v>
      </c>
      <c r="C3404" s="67">
        <v>164.34800000000001</v>
      </c>
      <c r="D3404" s="67">
        <v>146.221</v>
      </c>
    </row>
    <row r="3405" spans="2:4" x14ac:dyDescent="0.25">
      <c r="B3405" s="892">
        <v>41285</v>
      </c>
      <c r="C3405" s="67">
        <v>161.482</v>
      </c>
      <c r="D3405" s="67">
        <v>144.72499999999999</v>
      </c>
    </row>
    <row r="3406" spans="2:4" x14ac:dyDescent="0.25">
      <c r="B3406" s="892">
        <v>41288</v>
      </c>
      <c r="C3406" s="67">
        <v>159.57499999999999</v>
      </c>
      <c r="D3406" s="67">
        <v>141.27799999999999</v>
      </c>
    </row>
    <row r="3407" spans="2:4" x14ac:dyDescent="0.25">
      <c r="B3407" s="892">
        <v>41289</v>
      </c>
      <c r="C3407" s="67">
        <v>158.68100000000001</v>
      </c>
      <c r="D3407" s="67">
        <v>137.036</v>
      </c>
    </row>
    <row r="3408" spans="2:4" x14ac:dyDescent="0.25">
      <c r="B3408" s="892">
        <v>41290</v>
      </c>
      <c r="C3408" s="67">
        <v>157.309</v>
      </c>
      <c r="D3408" s="67">
        <v>143.96799999999999</v>
      </c>
    </row>
    <row r="3409" spans="2:4" x14ac:dyDescent="0.25">
      <c r="B3409" s="892">
        <v>41291</v>
      </c>
      <c r="C3409" s="67">
        <v>161.37799999999999</v>
      </c>
      <c r="D3409" s="67">
        <v>140.95400000000001</v>
      </c>
    </row>
    <row r="3410" spans="2:4" x14ac:dyDescent="0.25">
      <c r="B3410" s="892">
        <v>41292</v>
      </c>
      <c r="C3410" s="67">
        <v>158.733</v>
      </c>
      <c r="D3410" s="67">
        <v>136.988</v>
      </c>
    </row>
    <row r="3411" spans="2:4" x14ac:dyDescent="0.25">
      <c r="B3411" s="892">
        <v>41295</v>
      </c>
      <c r="C3411" s="67">
        <v>158.733</v>
      </c>
      <c r="D3411" s="67">
        <v>139.21700000000001</v>
      </c>
    </row>
    <row r="3412" spans="2:4" x14ac:dyDescent="0.25">
      <c r="B3412" s="892">
        <v>41296</v>
      </c>
      <c r="C3412" s="67">
        <v>159.53100000000001</v>
      </c>
      <c r="D3412" s="67">
        <v>140.066</v>
      </c>
    </row>
    <row r="3413" spans="2:4" x14ac:dyDescent="0.25">
      <c r="B3413" s="892">
        <v>41297</v>
      </c>
      <c r="C3413" s="67">
        <v>158.56399999999999</v>
      </c>
      <c r="D3413" s="67">
        <v>138.459</v>
      </c>
    </row>
    <row r="3414" spans="2:4" x14ac:dyDescent="0.25">
      <c r="B3414" s="892">
        <v>41298</v>
      </c>
      <c r="C3414" s="67">
        <v>160.71</v>
      </c>
      <c r="D3414" s="67">
        <v>139.37799999999999</v>
      </c>
    </row>
    <row r="3415" spans="2:4" x14ac:dyDescent="0.25">
      <c r="B3415" s="892">
        <v>41299</v>
      </c>
      <c r="C3415" s="67">
        <v>167.28700000000001</v>
      </c>
      <c r="D3415" s="67">
        <v>137.65100000000001</v>
      </c>
    </row>
    <row r="3416" spans="2:4" x14ac:dyDescent="0.25">
      <c r="B3416" s="892">
        <v>41302</v>
      </c>
      <c r="C3416" s="67">
        <v>168.32300000000001</v>
      </c>
      <c r="D3416" s="67">
        <v>139.273</v>
      </c>
    </row>
    <row r="3417" spans="2:4" x14ac:dyDescent="0.25">
      <c r="B3417" s="892">
        <v>41303</v>
      </c>
      <c r="C3417" s="67">
        <v>171.77600000000001</v>
      </c>
      <c r="D3417" s="67">
        <v>141.66800000000001</v>
      </c>
    </row>
    <row r="3418" spans="2:4" x14ac:dyDescent="0.25">
      <c r="B3418" s="892">
        <v>41304</v>
      </c>
      <c r="C3418" s="67">
        <v>172.24199999999999</v>
      </c>
      <c r="D3418" s="67">
        <v>142.24199999999999</v>
      </c>
    </row>
    <row r="3419" spans="2:4" x14ac:dyDescent="0.25">
      <c r="B3419" s="892">
        <v>41305</v>
      </c>
      <c r="C3419" s="67">
        <v>171.923</v>
      </c>
      <c r="D3419" s="67">
        <v>141.02099999999999</v>
      </c>
    </row>
    <row r="3420" spans="2:4" x14ac:dyDescent="0.25">
      <c r="B3420" s="892">
        <v>41306</v>
      </c>
      <c r="C3420" s="67">
        <v>174.916</v>
      </c>
      <c r="D3420" s="67">
        <v>142.39500000000001</v>
      </c>
    </row>
    <row r="3421" spans="2:4" x14ac:dyDescent="0.25">
      <c r="B3421" s="892">
        <v>41309</v>
      </c>
      <c r="C3421" s="67">
        <v>170.083</v>
      </c>
      <c r="D3421" s="67">
        <v>140.63399999999999</v>
      </c>
    </row>
    <row r="3422" spans="2:4" x14ac:dyDescent="0.25">
      <c r="B3422" s="892">
        <v>41310</v>
      </c>
      <c r="C3422" s="67">
        <v>174.00899999999999</v>
      </c>
      <c r="D3422" s="67">
        <v>141.55099999999999</v>
      </c>
    </row>
    <row r="3423" spans="2:4" x14ac:dyDescent="0.25">
      <c r="B3423" s="892">
        <v>41311</v>
      </c>
      <c r="C3423" s="67">
        <v>171.03299999999999</v>
      </c>
      <c r="D3423" s="67">
        <v>141.56299999999999</v>
      </c>
    </row>
    <row r="3424" spans="2:4" x14ac:dyDescent="0.25">
      <c r="B3424" s="892">
        <v>41312</v>
      </c>
      <c r="C3424" s="67">
        <v>170.286</v>
      </c>
      <c r="D3424" s="67">
        <v>142.803</v>
      </c>
    </row>
    <row r="3425" spans="2:4" x14ac:dyDescent="0.25">
      <c r="B3425" s="892">
        <v>41313</v>
      </c>
      <c r="C3425" s="67">
        <v>169.59200000000001</v>
      </c>
      <c r="D3425" s="67">
        <v>142.72200000000001</v>
      </c>
    </row>
    <row r="3426" spans="2:4" x14ac:dyDescent="0.25">
      <c r="B3426" s="892">
        <v>41316</v>
      </c>
      <c r="C3426" s="67">
        <v>170.54900000000001</v>
      </c>
      <c r="D3426" s="67">
        <v>142.422</v>
      </c>
    </row>
    <row r="3427" spans="2:4" x14ac:dyDescent="0.25">
      <c r="B3427" s="892">
        <v>41317</v>
      </c>
      <c r="C3427" s="67">
        <v>171.108</v>
      </c>
      <c r="D3427" s="67">
        <v>143.821</v>
      </c>
    </row>
    <row r="3428" spans="2:4" x14ac:dyDescent="0.25">
      <c r="B3428" s="892">
        <v>41318</v>
      </c>
      <c r="C3428" s="67">
        <v>174.97200000000001</v>
      </c>
      <c r="D3428" s="67">
        <v>144.68199999999999</v>
      </c>
    </row>
    <row r="3429" spans="2:4" x14ac:dyDescent="0.25">
      <c r="B3429" s="892">
        <v>41319</v>
      </c>
      <c r="C3429" s="67">
        <v>173.14</v>
      </c>
      <c r="D3429" s="67">
        <v>145.95599999999999</v>
      </c>
    </row>
    <row r="3430" spans="2:4" x14ac:dyDescent="0.25">
      <c r="B3430" s="892">
        <v>41320</v>
      </c>
      <c r="C3430" s="67">
        <v>173.16</v>
      </c>
      <c r="D3430" s="67">
        <v>146.41800000000001</v>
      </c>
    </row>
    <row r="3431" spans="2:4" x14ac:dyDescent="0.25">
      <c r="B3431" s="892">
        <v>41323</v>
      </c>
      <c r="C3431" s="67">
        <v>173.16</v>
      </c>
      <c r="D3431" s="67">
        <v>144.84800000000001</v>
      </c>
    </row>
    <row r="3432" spans="2:4" x14ac:dyDescent="0.25">
      <c r="B3432" s="892">
        <v>41324</v>
      </c>
      <c r="C3432" s="67">
        <v>175.35900000000001</v>
      </c>
      <c r="D3432" s="67">
        <v>144.38900000000001</v>
      </c>
    </row>
    <row r="3433" spans="2:4" x14ac:dyDescent="0.25">
      <c r="B3433" s="892">
        <v>41325</v>
      </c>
      <c r="C3433" s="67">
        <v>174.655</v>
      </c>
      <c r="D3433" s="67">
        <v>145.364</v>
      </c>
    </row>
    <row r="3434" spans="2:4" x14ac:dyDescent="0.25">
      <c r="B3434" s="892">
        <v>41326</v>
      </c>
      <c r="C3434" s="67">
        <v>172.255</v>
      </c>
      <c r="D3434" s="67">
        <v>140.34200000000001</v>
      </c>
    </row>
    <row r="3435" spans="2:4" x14ac:dyDescent="0.25">
      <c r="B3435" s="892">
        <v>41327</v>
      </c>
      <c r="C3435" s="67">
        <v>170.983</v>
      </c>
      <c r="D3435" s="67">
        <v>143.97900000000001</v>
      </c>
    </row>
    <row r="3436" spans="2:4" x14ac:dyDescent="0.25">
      <c r="B3436" s="892">
        <v>41330</v>
      </c>
      <c r="C3436" s="67">
        <v>162.18600000000001</v>
      </c>
      <c r="D3436" s="67">
        <v>143.285</v>
      </c>
    </row>
    <row r="3437" spans="2:4" x14ac:dyDescent="0.25">
      <c r="B3437" s="892">
        <v>41331</v>
      </c>
      <c r="C3437" s="67">
        <v>163.47499999999999</v>
      </c>
      <c r="D3437" s="67">
        <v>138.06899999999999</v>
      </c>
    </row>
    <row r="3438" spans="2:4" x14ac:dyDescent="0.25">
      <c r="B3438" s="892">
        <v>41332</v>
      </c>
      <c r="C3438" s="67">
        <v>165.53399999999999</v>
      </c>
      <c r="D3438" s="67">
        <v>138.083</v>
      </c>
    </row>
    <row r="3439" spans="2:4" x14ac:dyDescent="0.25">
      <c r="B3439" s="892">
        <v>41333</v>
      </c>
      <c r="C3439" s="67">
        <v>163.739</v>
      </c>
      <c r="D3439" s="67">
        <v>141.22900000000001</v>
      </c>
    </row>
    <row r="3440" spans="2:4" x14ac:dyDescent="0.25">
      <c r="B3440" s="892">
        <v>41334</v>
      </c>
      <c r="C3440" s="67">
        <v>160.30500000000001</v>
      </c>
      <c r="D3440" s="67">
        <v>137.91900000000001</v>
      </c>
    </row>
    <row r="3441" spans="2:4" x14ac:dyDescent="0.25">
      <c r="B3441" s="892">
        <v>41337</v>
      </c>
      <c r="C3441" s="67">
        <v>163.732</v>
      </c>
      <c r="D3441" s="67">
        <v>138.56200000000001</v>
      </c>
    </row>
    <row r="3442" spans="2:4" x14ac:dyDescent="0.25">
      <c r="B3442" s="892">
        <v>41338</v>
      </c>
      <c r="C3442" s="67">
        <v>165.572</v>
      </c>
      <c r="D3442" s="67">
        <v>139.197</v>
      </c>
    </row>
    <row r="3443" spans="2:4" x14ac:dyDescent="0.25">
      <c r="B3443" s="892">
        <v>41339</v>
      </c>
      <c r="C3443" s="67">
        <v>168.749</v>
      </c>
      <c r="D3443" s="67">
        <v>141.827</v>
      </c>
    </row>
    <row r="3444" spans="2:4" x14ac:dyDescent="0.25">
      <c r="B3444" s="892">
        <v>41340</v>
      </c>
      <c r="C3444" s="67">
        <v>174.25</v>
      </c>
      <c r="D3444" s="67">
        <v>140.547</v>
      </c>
    </row>
    <row r="3445" spans="2:4" x14ac:dyDescent="0.25">
      <c r="B3445" s="892">
        <v>41341</v>
      </c>
      <c r="C3445" s="67">
        <v>178.87299999999999</v>
      </c>
      <c r="D3445" s="67">
        <v>143.596</v>
      </c>
    </row>
    <row r="3446" spans="2:4" x14ac:dyDescent="0.25">
      <c r="B3446" s="892">
        <v>41344</v>
      </c>
      <c r="C3446" s="67">
        <v>179.964</v>
      </c>
      <c r="D3446" s="67">
        <v>143.744</v>
      </c>
    </row>
    <row r="3447" spans="2:4" x14ac:dyDescent="0.25">
      <c r="B3447" s="892">
        <v>41345</v>
      </c>
      <c r="C3447" s="67">
        <v>175.76599999999999</v>
      </c>
      <c r="D3447" s="67">
        <v>141.02500000000001</v>
      </c>
    </row>
    <row r="3448" spans="2:4" x14ac:dyDescent="0.25">
      <c r="B3448" s="892">
        <v>41346</v>
      </c>
      <c r="C3448" s="67">
        <v>175.88900000000001</v>
      </c>
      <c r="D3448" s="67">
        <v>141.851</v>
      </c>
    </row>
    <row r="3449" spans="2:4" x14ac:dyDescent="0.25">
      <c r="B3449" s="892">
        <v>41347</v>
      </c>
      <c r="C3449" s="67">
        <v>176.36199999999999</v>
      </c>
      <c r="D3449" s="67">
        <v>140.80799999999999</v>
      </c>
    </row>
    <row r="3450" spans="2:4" x14ac:dyDescent="0.25">
      <c r="B3450" s="892">
        <v>41348</v>
      </c>
      <c r="C3450" s="67">
        <v>173.54400000000001</v>
      </c>
      <c r="D3450" s="67">
        <v>140.744</v>
      </c>
    </row>
    <row r="3451" spans="2:4" x14ac:dyDescent="0.25">
      <c r="B3451" s="892">
        <v>41351</v>
      </c>
      <c r="C3451" s="67">
        <v>170.86600000000001</v>
      </c>
      <c r="D3451" s="67">
        <v>138.56899999999999</v>
      </c>
    </row>
    <row r="3452" spans="2:4" x14ac:dyDescent="0.25">
      <c r="B3452" s="892">
        <v>41352</v>
      </c>
      <c r="C3452" s="67">
        <v>165.98099999999999</v>
      </c>
      <c r="D3452" s="67">
        <v>134.31800000000001</v>
      </c>
    </row>
    <row r="3453" spans="2:4" x14ac:dyDescent="0.25">
      <c r="B3453" s="892">
        <v>41353</v>
      </c>
      <c r="C3453" s="67">
        <v>170.809</v>
      </c>
      <c r="D3453" s="67">
        <v>136.376</v>
      </c>
    </row>
    <row r="3454" spans="2:4" x14ac:dyDescent="0.25">
      <c r="B3454" s="892">
        <v>41354</v>
      </c>
      <c r="C3454" s="67">
        <v>166.12200000000001</v>
      </c>
      <c r="D3454" s="67">
        <v>133.59</v>
      </c>
    </row>
    <row r="3455" spans="2:4" x14ac:dyDescent="0.25">
      <c r="B3455" s="892">
        <v>41355</v>
      </c>
      <c r="C3455" s="67">
        <v>167.096</v>
      </c>
      <c r="D3455" s="67">
        <v>134.96799999999999</v>
      </c>
    </row>
    <row r="3456" spans="2:4" x14ac:dyDescent="0.25">
      <c r="B3456" s="892">
        <v>41358</v>
      </c>
      <c r="C3456" s="67">
        <v>167.38499999999999</v>
      </c>
      <c r="D3456" s="67">
        <v>131.54499999999999</v>
      </c>
    </row>
    <row r="3457" spans="2:4" x14ac:dyDescent="0.25">
      <c r="B3457" s="892">
        <v>41359</v>
      </c>
      <c r="C3457" s="67">
        <v>165.93700000000001</v>
      </c>
      <c r="D3457" s="67">
        <v>133.72499999999999</v>
      </c>
    </row>
    <row r="3458" spans="2:4" x14ac:dyDescent="0.25">
      <c r="B3458" s="892">
        <v>41360</v>
      </c>
      <c r="C3458" s="67">
        <v>159.93100000000001</v>
      </c>
      <c r="D3458" s="67">
        <v>128.79400000000001</v>
      </c>
    </row>
    <row r="3459" spans="2:4" x14ac:dyDescent="0.25">
      <c r="B3459" s="892">
        <v>41361</v>
      </c>
      <c r="C3459" s="67">
        <v>160.26</v>
      </c>
      <c r="D3459" s="67">
        <v>131.012</v>
      </c>
    </row>
    <row r="3460" spans="2:4" x14ac:dyDescent="0.25">
      <c r="B3460" s="892">
        <v>41362</v>
      </c>
      <c r="C3460" s="67">
        <v>160.25700000000001</v>
      </c>
      <c r="D3460" s="67">
        <v>131.012</v>
      </c>
    </row>
    <row r="3461" spans="2:4" x14ac:dyDescent="0.25">
      <c r="B3461" s="892">
        <v>41365</v>
      </c>
      <c r="C3461" s="67">
        <v>158.92500000000001</v>
      </c>
      <c r="D3461" s="67">
        <v>131.012</v>
      </c>
    </row>
    <row r="3462" spans="2:4" x14ac:dyDescent="0.25">
      <c r="B3462" s="892">
        <v>41366</v>
      </c>
      <c r="C3462" s="67">
        <v>161.68299999999999</v>
      </c>
      <c r="D3462" s="67">
        <v>131.07300000000001</v>
      </c>
    </row>
    <row r="3463" spans="2:4" x14ac:dyDescent="0.25">
      <c r="B3463" s="892">
        <v>41367</v>
      </c>
      <c r="C3463" s="67">
        <v>158.03399999999999</v>
      </c>
      <c r="D3463" s="67">
        <v>128.767</v>
      </c>
    </row>
    <row r="3464" spans="2:4" x14ac:dyDescent="0.25">
      <c r="B3464" s="892">
        <v>41368</v>
      </c>
      <c r="C3464" s="67">
        <v>153.226</v>
      </c>
      <c r="D3464" s="67">
        <v>124.749</v>
      </c>
    </row>
    <row r="3465" spans="2:4" x14ac:dyDescent="0.25">
      <c r="B3465" s="892">
        <v>41369</v>
      </c>
      <c r="C3465" s="67">
        <v>148.06100000000001</v>
      </c>
      <c r="D3465" s="67">
        <v>119.72499999999999</v>
      </c>
    </row>
    <row r="3466" spans="2:4" x14ac:dyDescent="0.25">
      <c r="B3466" s="892">
        <v>41372</v>
      </c>
      <c r="C3466" s="67">
        <v>151.18899999999999</v>
      </c>
      <c r="D3466" s="67">
        <v>121.169</v>
      </c>
    </row>
    <row r="3467" spans="2:4" x14ac:dyDescent="0.25">
      <c r="B3467" s="892">
        <v>41373</v>
      </c>
      <c r="C3467" s="67">
        <v>151.613</v>
      </c>
      <c r="D3467" s="67">
        <v>122.824</v>
      </c>
    </row>
    <row r="3468" spans="2:4" x14ac:dyDescent="0.25">
      <c r="B3468" s="892">
        <v>41374</v>
      </c>
      <c r="C3468" s="67">
        <v>156.93199999999999</v>
      </c>
      <c r="D3468" s="67">
        <v>125.374</v>
      </c>
    </row>
    <row r="3469" spans="2:4" x14ac:dyDescent="0.25">
      <c r="B3469" s="892">
        <v>41375</v>
      </c>
      <c r="C3469" s="67">
        <v>155.46700000000001</v>
      </c>
      <c r="D3469" s="67">
        <v>127.012</v>
      </c>
    </row>
    <row r="3470" spans="2:4" x14ac:dyDescent="0.25">
      <c r="B3470" s="892">
        <v>41376</v>
      </c>
      <c r="C3470" s="67">
        <v>149.08099999999999</v>
      </c>
      <c r="D3470" s="67">
        <v>124.259</v>
      </c>
    </row>
    <row r="3471" spans="2:4" x14ac:dyDescent="0.25">
      <c r="B3471" s="892">
        <v>41379</v>
      </c>
      <c r="C3471" s="67">
        <v>145.78200000000001</v>
      </c>
      <c r="D3471" s="67">
        <v>122.73</v>
      </c>
    </row>
    <row r="3472" spans="2:4" x14ac:dyDescent="0.25">
      <c r="B3472" s="892">
        <v>41380</v>
      </c>
      <c r="C3472" s="67">
        <v>149.244</v>
      </c>
      <c r="D3472" s="67">
        <v>124.721</v>
      </c>
    </row>
    <row r="3473" spans="2:4" x14ac:dyDescent="0.25">
      <c r="B3473" s="892">
        <v>41381</v>
      </c>
      <c r="C3473" s="67">
        <v>146.505</v>
      </c>
      <c r="D3473" s="67">
        <v>122.07299999999999</v>
      </c>
    </row>
    <row r="3474" spans="2:4" x14ac:dyDescent="0.25">
      <c r="B3474" s="892">
        <v>41382</v>
      </c>
      <c r="C3474" s="67">
        <v>145.477</v>
      </c>
      <c r="D3474" s="67">
        <v>120.988</v>
      </c>
    </row>
    <row r="3475" spans="2:4" x14ac:dyDescent="0.25">
      <c r="B3475" s="892">
        <v>41383</v>
      </c>
      <c r="C3475" s="67">
        <v>147.107</v>
      </c>
      <c r="D3475" s="67">
        <v>122.744</v>
      </c>
    </row>
    <row r="3476" spans="2:4" x14ac:dyDescent="0.25">
      <c r="B3476" s="892">
        <v>41386</v>
      </c>
      <c r="C3476" s="67">
        <v>146.714</v>
      </c>
      <c r="D3476" s="67">
        <v>122.003</v>
      </c>
    </row>
    <row r="3477" spans="2:4" x14ac:dyDescent="0.25">
      <c r="B3477" s="892">
        <v>41387</v>
      </c>
      <c r="C3477" s="67">
        <v>147.672</v>
      </c>
      <c r="D3477" s="67">
        <v>124.084</v>
      </c>
    </row>
    <row r="3478" spans="2:4" x14ac:dyDescent="0.25">
      <c r="B3478" s="892">
        <v>41388</v>
      </c>
      <c r="C3478" s="67">
        <v>147.39099999999999</v>
      </c>
      <c r="D3478" s="67">
        <v>122.49299999999999</v>
      </c>
    </row>
    <row r="3479" spans="2:4" x14ac:dyDescent="0.25">
      <c r="B3479" s="892">
        <v>41389</v>
      </c>
      <c r="C3479" s="67">
        <v>147.922</v>
      </c>
      <c r="D3479" s="67">
        <v>122.467</v>
      </c>
    </row>
    <row r="3480" spans="2:4" x14ac:dyDescent="0.25">
      <c r="B3480" s="892">
        <v>41390</v>
      </c>
      <c r="C3480" s="67">
        <v>144.82599999999999</v>
      </c>
      <c r="D3480" s="67">
        <v>120.425</v>
      </c>
    </row>
    <row r="3481" spans="2:4" x14ac:dyDescent="0.25">
      <c r="B3481" s="892">
        <v>41393</v>
      </c>
      <c r="C3481" s="67">
        <v>145.893</v>
      </c>
      <c r="D3481" s="67">
        <v>120.239</v>
      </c>
    </row>
    <row r="3482" spans="2:4" x14ac:dyDescent="0.25">
      <c r="B3482" s="892">
        <v>41394</v>
      </c>
      <c r="C3482" s="67">
        <v>146.04300000000001</v>
      </c>
      <c r="D3482" s="67">
        <v>120.21599999999999</v>
      </c>
    </row>
    <row r="3483" spans="2:4" x14ac:dyDescent="0.25">
      <c r="B3483" s="892">
        <v>41395</v>
      </c>
      <c r="C3483" s="67">
        <v>142.54599999999999</v>
      </c>
      <c r="D3483" s="67">
        <v>118.98</v>
      </c>
    </row>
    <row r="3484" spans="2:4" x14ac:dyDescent="0.25">
      <c r="B3484" s="892">
        <v>41396</v>
      </c>
      <c r="C3484" s="67">
        <v>142.57900000000001</v>
      </c>
      <c r="D3484" s="67">
        <v>119.515</v>
      </c>
    </row>
    <row r="3485" spans="2:4" x14ac:dyDescent="0.25">
      <c r="B3485" s="892">
        <v>41397</v>
      </c>
      <c r="C3485" s="67">
        <v>151.845</v>
      </c>
      <c r="D3485" s="67">
        <v>123.77200000000001</v>
      </c>
    </row>
    <row r="3486" spans="2:4" x14ac:dyDescent="0.25">
      <c r="B3486" s="892">
        <v>41400</v>
      </c>
      <c r="C3486" s="67">
        <v>154.29</v>
      </c>
      <c r="D3486" s="67">
        <v>124.449</v>
      </c>
    </row>
    <row r="3487" spans="2:4" x14ac:dyDescent="0.25">
      <c r="B3487" s="892">
        <v>41401</v>
      </c>
      <c r="C3487" s="67">
        <v>155.37899999999999</v>
      </c>
      <c r="D3487" s="67">
        <v>126.748</v>
      </c>
    </row>
    <row r="3488" spans="2:4" x14ac:dyDescent="0.25">
      <c r="B3488" s="892">
        <v>41402</v>
      </c>
      <c r="C3488" s="67">
        <v>154.23599999999999</v>
      </c>
      <c r="D3488" s="67">
        <v>125.535</v>
      </c>
    </row>
    <row r="3489" spans="2:4" x14ac:dyDescent="0.25">
      <c r="B3489" s="892">
        <v>41403</v>
      </c>
      <c r="C3489" s="67">
        <v>158.57599999999999</v>
      </c>
      <c r="D3489" s="67">
        <v>126.163</v>
      </c>
    </row>
    <row r="3490" spans="2:4" x14ac:dyDescent="0.25">
      <c r="B3490" s="892">
        <v>41404</v>
      </c>
      <c r="C3490" s="67">
        <v>165.66399999999999</v>
      </c>
      <c r="D3490" s="67">
        <v>132.88300000000001</v>
      </c>
    </row>
    <row r="3491" spans="2:4" x14ac:dyDescent="0.25">
      <c r="B3491" s="892">
        <v>41407</v>
      </c>
      <c r="C3491" s="67">
        <v>167.90700000000001</v>
      </c>
      <c r="D3491" s="67">
        <v>132.68799999999999</v>
      </c>
    </row>
    <row r="3492" spans="2:4" x14ac:dyDescent="0.25">
      <c r="B3492" s="892">
        <v>41408</v>
      </c>
      <c r="C3492" s="67">
        <v>172.49799999999999</v>
      </c>
      <c r="D3492" s="67">
        <v>134.46799999999999</v>
      </c>
    </row>
    <row r="3493" spans="2:4" x14ac:dyDescent="0.25">
      <c r="B3493" s="892">
        <v>41409</v>
      </c>
      <c r="C3493" s="67">
        <v>169.35900000000001</v>
      </c>
      <c r="D3493" s="67">
        <v>135.672</v>
      </c>
    </row>
    <row r="3494" spans="2:4" x14ac:dyDescent="0.25">
      <c r="B3494" s="892">
        <v>41410</v>
      </c>
      <c r="C3494" s="67">
        <v>164.761</v>
      </c>
      <c r="D3494" s="67">
        <v>133.678</v>
      </c>
    </row>
    <row r="3495" spans="2:4" x14ac:dyDescent="0.25">
      <c r="B3495" s="892">
        <v>41411</v>
      </c>
      <c r="C3495" s="67">
        <v>170.48</v>
      </c>
      <c r="D3495" s="67">
        <v>135.369</v>
      </c>
    </row>
    <row r="3496" spans="2:4" x14ac:dyDescent="0.25">
      <c r="B3496" s="892">
        <v>41414</v>
      </c>
      <c r="C3496" s="67">
        <v>172.27</v>
      </c>
      <c r="D3496" s="67">
        <v>137.97</v>
      </c>
    </row>
    <row r="3497" spans="2:4" x14ac:dyDescent="0.25">
      <c r="B3497" s="892">
        <v>41415</v>
      </c>
      <c r="C3497" s="67">
        <v>168.82</v>
      </c>
      <c r="D3497" s="67">
        <v>138.23099999999999</v>
      </c>
    </row>
    <row r="3498" spans="2:4" x14ac:dyDescent="0.25">
      <c r="B3498" s="892">
        <v>41416</v>
      </c>
      <c r="C3498" s="67">
        <v>178.81899999999999</v>
      </c>
      <c r="D3498" s="67">
        <v>142.76599999999999</v>
      </c>
    </row>
    <row r="3499" spans="2:4" x14ac:dyDescent="0.25">
      <c r="B3499" s="892">
        <v>41417</v>
      </c>
      <c r="C3499" s="67">
        <v>176.517</v>
      </c>
      <c r="D3499" s="67">
        <v>143.268</v>
      </c>
    </row>
    <row r="3500" spans="2:4" x14ac:dyDescent="0.25">
      <c r="B3500" s="892">
        <v>41418</v>
      </c>
      <c r="C3500" s="67">
        <v>175.68</v>
      </c>
      <c r="D3500" s="67">
        <v>141.91399999999999</v>
      </c>
    </row>
    <row r="3501" spans="2:4" x14ac:dyDescent="0.25">
      <c r="B3501" s="892">
        <v>41421</v>
      </c>
      <c r="C3501" s="67">
        <v>175.68</v>
      </c>
      <c r="D3501" s="67">
        <v>142.48599999999999</v>
      </c>
    </row>
    <row r="3502" spans="2:4" x14ac:dyDescent="0.25">
      <c r="B3502" s="892">
        <v>41422</v>
      </c>
      <c r="C3502" s="67">
        <v>187.291</v>
      </c>
      <c r="D3502" s="67">
        <v>145.67599999999999</v>
      </c>
    </row>
    <row r="3503" spans="2:4" x14ac:dyDescent="0.25">
      <c r="B3503" s="892">
        <v>41423</v>
      </c>
      <c r="C3503" s="67">
        <v>181.82900000000001</v>
      </c>
      <c r="D3503" s="67">
        <v>145</v>
      </c>
    </row>
    <row r="3504" spans="2:4" x14ac:dyDescent="0.25">
      <c r="B3504" s="892">
        <v>41424</v>
      </c>
      <c r="C3504" s="67">
        <v>181.392</v>
      </c>
      <c r="D3504" s="67">
        <v>143.35</v>
      </c>
    </row>
    <row r="3505" spans="2:4" x14ac:dyDescent="0.25">
      <c r="B3505" s="892">
        <v>41425</v>
      </c>
      <c r="C3505" s="67">
        <v>183.09399999999999</v>
      </c>
      <c r="D3505" s="67">
        <v>143.434</v>
      </c>
    </row>
    <row r="3506" spans="2:4" x14ac:dyDescent="0.25">
      <c r="B3506" s="892">
        <v>41428</v>
      </c>
      <c r="C3506" s="67">
        <v>182.40199999999999</v>
      </c>
      <c r="D3506" s="67">
        <v>142.38300000000001</v>
      </c>
    </row>
    <row r="3507" spans="2:4" x14ac:dyDescent="0.25">
      <c r="B3507" s="892">
        <v>41429</v>
      </c>
      <c r="C3507" s="67">
        <v>184.49199999999999</v>
      </c>
      <c r="D3507" s="67">
        <v>143.64699999999999</v>
      </c>
    </row>
    <row r="3508" spans="2:4" x14ac:dyDescent="0.25">
      <c r="B3508" s="892">
        <v>41430</v>
      </c>
      <c r="C3508" s="67">
        <v>179.971</v>
      </c>
      <c r="D3508" s="67">
        <v>140.68199999999999</v>
      </c>
    </row>
    <row r="3509" spans="2:4" x14ac:dyDescent="0.25">
      <c r="B3509" s="892">
        <v>41431</v>
      </c>
      <c r="C3509" s="67">
        <v>178.53100000000001</v>
      </c>
      <c r="D3509" s="67">
        <v>138.45099999999999</v>
      </c>
    </row>
    <row r="3510" spans="2:4" x14ac:dyDescent="0.25">
      <c r="B3510" s="892">
        <v>41432</v>
      </c>
      <c r="C3510" s="67">
        <v>186.61799999999999</v>
      </c>
      <c r="D3510" s="67">
        <v>136.62700000000001</v>
      </c>
    </row>
    <row r="3511" spans="2:4" x14ac:dyDescent="0.25">
      <c r="B3511" s="892">
        <v>41435</v>
      </c>
      <c r="C3511" s="67">
        <v>189.602</v>
      </c>
      <c r="D3511" s="67">
        <v>139.89599999999999</v>
      </c>
    </row>
    <row r="3512" spans="2:4" x14ac:dyDescent="0.25">
      <c r="B3512" s="892">
        <v>41436</v>
      </c>
      <c r="C3512" s="67">
        <v>185.886</v>
      </c>
      <c r="D3512" s="67">
        <v>139.255</v>
      </c>
    </row>
    <row r="3513" spans="2:4" x14ac:dyDescent="0.25">
      <c r="B3513" s="892">
        <v>41437</v>
      </c>
      <c r="C3513" s="67">
        <v>189.81399999999999</v>
      </c>
      <c r="D3513" s="67">
        <v>140.72499999999999</v>
      </c>
    </row>
    <row r="3514" spans="2:4" x14ac:dyDescent="0.25">
      <c r="B3514" s="892">
        <v>41438</v>
      </c>
      <c r="C3514" s="67">
        <v>186.29400000000001</v>
      </c>
      <c r="D3514" s="67">
        <v>141.06399999999999</v>
      </c>
    </row>
    <row r="3515" spans="2:4" x14ac:dyDescent="0.25">
      <c r="B3515" s="892">
        <v>41439</v>
      </c>
      <c r="C3515" s="67">
        <v>185.541</v>
      </c>
      <c r="D3515" s="67">
        <v>138.60400000000001</v>
      </c>
    </row>
    <row r="3516" spans="2:4" x14ac:dyDescent="0.25">
      <c r="B3516" s="892">
        <v>41442</v>
      </c>
      <c r="C3516" s="67">
        <v>191.559</v>
      </c>
      <c r="D3516" s="67">
        <v>138.28399999999999</v>
      </c>
    </row>
    <row r="3517" spans="2:4" x14ac:dyDescent="0.25">
      <c r="B3517" s="892">
        <v>41443</v>
      </c>
      <c r="C3517" s="67">
        <v>191.928</v>
      </c>
      <c r="D3517" s="67">
        <v>139.28800000000001</v>
      </c>
    </row>
    <row r="3518" spans="2:4" x14ac:dyDescent="0.25">
      <c r="B3518" s="892">
        <v>41444</v>
      </c>
      <c r="C3518" s="67">
        <v>204.22200000000001</v>
      </c>
      <c r="D3518" s="67">
        <v>139.34</v>
      </c>
    </row>
    <row r="3519" spans="2:4" x14ac:dyDescent="0.25">
      <c r="B3519" s="892">
        <v>41445</v>
      </c>
      <c r="C3519" s="67">
        <v>208.36799999999999</v>
      </c>
      <c r="D3519" s="67">
        <v>141.76300000000001</v>
      </c>
    </row>
    <row r="3520" spans="2:4" x14ac:dyDescent="0.25">
      <c r="B3520" s="892">
        <v>41446</v>
      </c>
      <c r="C3520" s="67">
        <v>215.92599999999999</v>
      </c>
      <c r="D3520" s="67">
        <v>145.97399999999999</v>
      </c>
    </row>
    <row r="3521" spans="2:4" x14ac:dyDescent="0.25">
      <c r="B3521" s="892">
        <v>41449</v>
      </c>
      <c r="C3521" s="67">
        <v>214.86099999999999</v>
      </c>
      <c r="D3521" s="67">
        <v>154.10900000000001</v>
      </c>
    </row>
    <row r="3522" spans="2:4" x14ac:dyDescent="0.25">
      <c r="B3522" s="892">
        <v>41450</v>
      </c>
      <c r="C3522" s="67">
        <v>219.952</v>
      </c>
      <c r="D3522" s="67">
        <v>156.43299999999999</v>
      </c>
    </row>
    <row r="3523" spans="2:4" x14ac:dyDescent="0.25">
      <c r="B3523" s="892">
        <v>41451</v>
      </c>
      <c r="C3523" s="67">
        <v>215.24299999999999</v>
      </c>
      <c r="D3523" s="67">
        <v>156.499</v>
      </c>
    </row>
    <row r="3524" spans="2:4" x14ac:dyDescent="0.25">
      <c r="B3524" s="892">
        <v>41452</v>
      </c>
      <c r="C3524" s="67">
        <v>211.67500000000001</v>
      </c>
      <c r="D3524" s="67">
        <v>154.06399999999999</v>
      </c>
    </row>
    <row r="3525" spans="2:4" x14ac:dyDescent="0.25">
      <c r="B3525" s="892">
        <v>41453</v>
      </c>
      <c r="C3525" s="67">
        <v>212.63900000000001</v>
      </c>
      <c r="D3525" s="67">
        <v>153.864</v>
      </c>
    </row>
    <row r="3526" spans="2:4" x14ac:dyDescent="0.25">
      <c r="B3526" s="892">
        <v>41456</v>
      </c>
      <c r="C3526" s="67">
        <v>212.12200000000001</v>
      </c>
      <c r="D3526" s="67">
        <v>152.166</v>
      </c>
    </row>
    <row r="3527" spans="2:4" x14ac:dyDescent="0.25">
      <c r="B3527" s="892">
        <v>41457</v>
      </c>
      <c r="C3527" s="67">
        <v>211.79300000000001</v>
      </c>
      <c r="D3527" s="67">
        <v>152.64699999999999</v>
      </c>
    </row>
    <row r="3528" spans="2:4" x14ac:dyDescent="0.25">
      <c r="B3528" s="892">
        <v>41458</v>
      </c>
      <c r="C3528" s="67">
        <v>213.61</v>
      </c>
      <c r="D3528" s="67">
        <v>148.94399999999999</v>
      </c>
    </row>
    <row r="3529" spans="2:4" x14ac:dyDescent="0.25">
      <c r="B3529" s="892">
        <v>41459</v>
      </c>
      <c r="C3529" s="67">
        <v>213.61</v>
      </c>
      <c r="D3529" s="67">
        <v>153.48500000000001</v>
      </c>
    </row>
    <row r="3530" spans="2:4" x14ac:dyDescent="0.25">
      <c r="B3530" s="892">
        <v>41460</v>
      </c>
      <c r="C3530" s="67">
        <v>234.03</v>
      </c>
      <c r="D3530" s="67">
        <v>160.59100000000001</v>
      </c>
    </row>
    <row r="3531" spans="2:4" x14ac:dyDescent="0.25">
      <c r="B3531" s="892">
        <v>41463</v>
      </c>
      <c r="C3531" s="67">
        <v>227.255</v>
      </c>
      <c r="D3531" s="67">
        <v>160.53299999999999</v>
      </c>
    </row>
    <row r="3532" spans="2:4" x14ac:dyDescent="0.25">
      <c r="B3532" s="892">
        <v>41464</v>
      </c>
      <c r="C3532" s="67">
        <v>226.29400000000001</v>
      </c>
      <c r="D3532" s="67">
        <v>157.08799999999999</v>
      </c>
    </row>
    <row r="3533" spans="2:4" x14ac:dyDescent="0.25">
      <c r="B3533" s="892">
        <v>41465</v>
      </c>
      <c r="C3533" s="67">
        <v>226.869</v>
      </c>
      <c r="D3533" s="67">
        <v>155.09299999999999</v>
      </c>
    </row>
    <row r="3534" spans="2:4" x14ac:dyDescent="0.25">
      <c r="B3534" s="892">
        <v>41466</v>
      </c>
      <c r="C3534" s="67">
        <v>223.89500000000001</v>
      </c>
      <c r="D3534" s="67">
        <v>150.358</v>
      </c>
    </row>
    <row r="3535" spans="2:4" x14ac:dyDescent="0.25">
      <c r="B3535" s="892">
        <v>41467</v>
      </c>
      <c r="C3535" s="67">
        <v>223.916</v>
      </c>
      <c r="D3535" s="67">
        <v>145.529</v>
      </c>
    </row>
    <row r="3536" spans="2:4" x14ac:dyDescent="0.25">
      <c r="B3536" s="892">
        <v>41470</v>
      </c>
      <c r="C3536" s="67">
        <v>220.62700000000001</v>
      </c>
      <c r="D3536" s="67">
        <v>145.81899999999999</v>
      </c>
    </row>
    <row r="3537" spans="2:4" x14ac:dyDescent="0.25">
      <c r="B3537" s="892">
        <v>41471</v>
      </c>
      <c r="C3537" s="67">
        <v>220.49</v>
      </c>
      <c r="D3537" s="67">
        <v>145.935</v>
      </c>
    </row>
    <row r="3538" spans="2:4" x14ac:dyDescent="0.25">
      <c r="B3538" s="892">
        <v>41472</v>
      </c>
      <c r="C3538" s="67">
        <v>218.61699999999999</v>
      </c>
      <c r="D3538" s="67">
        <v>145.38900000000001</v>
      </c>
    </row>
    <row r="3539" spans="2:4" x14ac:dyDescent="0.25">
      <c r="B3539" s="892">
        <v>41473</v>
      </c>
      <c r="C3539" s="67">
        <v>222.179</v>
      </c>
      <c r="D3539" s="67">
        <v>144.32400000000001</v>
      </c>
    </row>
    <row r="3540" spans="2:4" x14ac:dyDescent="0.25">
      <c r="B3540" s="892">
        <v>41474</v>
      </c>
      <c r="C3540" s="67">
        <v>218.17</v>
      </c>
      <c r="D3540" s="67">
        <v>143.25</v>
      </c>
    </row>
    <row r="3541" spans="2:4" x14ac:dyDescent="0.25">
      <c r="B3541" s="892">
        <v>41477</v>
      </c>
      <c r="C3541" s="67">
        <v>217.42</v>
      </c>
      <c r="D3541" s="67">
        <v>141.25200000000001</v>
      </c>
    </row>
    <row r="3542" spans="2:4" x14ac:dyDescent="0.25">
      <c r="B3542" s="892">
        <v>41478</v>
      </c>
      <c r="C3542" s="67">
        <v>219.47900000000001</v>
      </c>
      <c r="D3542" s="67">
        <v>141.31399999999999</v>
      </c>
    </row>
    <row r="3543" spans="2:4" x14ac:dyDescent="0.25">
      <c r="B3543" s="892">
        <v>41479</v>
      </c>
      <c r="C3543" s="67">
        <v>223.6</v>
      </c>
      <c r="D3543" s="67">
        <v>148.33099999999999</v>
      </c>
    </row>
    <row r="3544" spans="2:4" x14ac:dyDescent="0.25">
      <c r="B3544" s="892">
        <v>41480</v>
      </c>
      <c r="C3544" s="67">
        <v>224.66900000000001</v>
      </c>
      <c r="D3544" s="67">
        <v>151.434</v>
      </c>
    </row>
    <row r="3545" spans="2:4" x14ac:dyDescent="0.25">
      <c r="B3545" s="892">
        <v>41481</v>
      </c>
      <c r="C3545" s="67">
        <v>224.571</v>
      </c>
      <c r="D3545" s="67">
        <v>151.33500000000001</v>
      </c>
    </row>
    <row r="3546" spans="2:4" x14ac:dyDescent="0.25">
      <c r="B3546" s="892">
        <v>41484</v>
      </c>
      <c r="C3546" s="67">
        <v>228.17400000000001</v>
      </c>
      <c r="D3546" s="67">
        <v>150.125</v>
      </c>
    </row>
    <row r="3547" spans="2:4" x14ac:dyDescent="0.25">
      <c r="B3547" s="892">
        <v>41485</v>
      </c>
      <c r="C3547" s="67">
        <v>229.34700000000001</v>
      </c>
      <c r="D3547" s="67">
        <v>151.31</v>
      </c>
    </row>
    <row r="3548" spans="2:4" x14ac:dyDescent="0.25">
      <c r="B3548" s="892">
        <v>41486</v>
      </c>
      <c r="C3548" s="67">
        <v>226.34100000000001</v>
      </c>
      <c r="D3548" s="67">
        <v>151.63800000000001</v>
      </c>
    </row>
    <row r="3549" spans="2:4" x14ac:dyDescent="0.25">
      <c r="B3549" s="892">
        <v>41487</v>
      </c>
      <c r="C3549" s="67">
        <v>237.733</v>
      </c>
      <c r="D3549" s="67">
        <v>151.01</v>
      </c>
    </row>
    <row r="3550" spans="2:4" x14ac:dyDescent="0.25">
      <c r="B3550" s="892">
        <v>41488</v>
      </c>
      <c r="C3550" s="67">
        <v>229.47200000000001</v>
      </c>
      <c r="D3550" s="67">
        <v>149.74299999999999</v>
      </c>
    </row>
    <row r="3551" spans="2:4" x14ac:dyDescent="0.25">
      <c r="B3551" s="892">
        <v>41491</v>
      </c>
      <c r="C3551" s="67">
        <v>232.8</v>
      </c>
      <c r="D3551" s="67">
        <v>151.69800000000001</v>
      </c>
    </row>
    <row r="3552" spans="2:4" x14ac:dyDescent="0.25">
      <c r="B3552" s="892">
        <v>41492</v>
      </c>
      <c r="C3552" s="67">
        <v>233.27600000000001</v>
      </c>
      <c r="D3552" s="67">
        <v>152.93100000000001</v>
      </c>
    </row>
    <row r="3553" spans="2:4" x14ac:dyDescent="0.25">
      <c r="B3553" s="892">
        <v>41493</v>
      </c>
      <c r="C3553" s="67">
        <v>229.309</v>
      </c>
      <c r="D3553" s="67">
        <v>151.88999999999999</v>
      </c>
    </row>
    <row r="3554" spans="2:4" x14ac:dyDescent="0.25">
      <c r="B3554" s="892">
        <v>41494</v>
      </c>
      <c r="C3554" s="67">
        <v>228.36099999999999</v>
      </c>
      <c r="D3554" s="67">
        <v>152.08699999999999</v>
      </c>
    </row>
    <row r="3555" spans="2:4" x14ac:dyDescent="0.25">
      <c r="B3555" s="892">
        <v>41495</v>
      </c>
      <c r="C3555" s="67">
        <v>227.26300000000001</v>
      </c>
      <c r="D3555" s="67">
        <v>151.66300000000001</v>
      </c>
    </row>
    <row r="3556" spans="2:4" x14ac:dyDescent="0.25">
      <c r="B3556" s="892">
        <v>41498</v>
      </c>
      <c r="C3556" s="67">
        <v>231.071</v>
      </c>
      <c r="D3556" s="67">
        <v>153.244</v>
      </c>
    </row>
    <row r="3557" spans="2:4" x14ac:dyDescent="0.25">
      <c r="B3557" s="892">
        <v>41499</v>
      </c>
      <c r="C3557" s="67">
        <v>238.50399999999999</v>
      </c>
      <c r="D3557" s="67">
        <v>158.08699999999999</v>
      </c>
    </row>
    <row r="3558" spans="2:4" x14ac:dyDescent="0.25">
      <c r="B3558" s="892">
        <v>41500</v>
      </c>
      <c r="C3558" s="67">
        <v>238.34899999999999</v>
      </c>
      <c r="D3558" s="67">
        <v>160.21799999999999</v>
      </c>
    </row>
    <row r="3559" spans="2:4" x14ac:dyDescent="0.25">
      <c r="B3559" s="892">
        <v>41501</v>
      </c>
      <c r="C3559" s="67">
        <v>241.61</v>
      </c>
      <c r="D3559" s="67">
        <v>165.191</v>
      </c>
    </row>
    <row r="3560" spans="2:4" x14ac:dyDescent="0.25">
      <c r="B3560" s="892">
        <v>41502</v>
      </c>
      <c r="C3560" s="67">
        <v>248.249</v>
      </c>
      <c r="D3560" s="67">
        <v>166.048</v>
      </c>
    </row>
    <row r="3561" spans="2:4" x14ac:dyDescent="0.25">
      <c r="B3561" s="892">
        <v>41505</v>
      </c>
      <c r="C3561" s="67">
        <v>252.55600000000001</v>
      </c>
      <c r="D3561" s="67">
        <v>166.75</v>
      </c>
    </row>
    <row r="3562" spans="2:4" x14ac:dyDescent="0.25">
      <c r="B3562" s="892">
        <v>41506</v>
      </c>
      <c r="C3562" s="67">
        <v>247.137</v>
      </c>
      <c r="D3562" s="67">
        <v>163.35400000000001</v>
      </c>
    </row>
    <row r="3563" spans="2:4" x14ac:dyDescent="0.25">
      <c r="B3563" s="892">
        <v>41507</v>
      </c>
      <c r="C3563" s="67">
        <v>252.21799999999999</v>
      </c>
      <c r="D3563" s="67">
        <v>161.90899999999999</v>
      </c>
    </row>
    <row r="3564" spans="2:4" x14ac:dyDescent="0.25">
      <c r="B3564" s="892">
        <v>41508</v>
      </c>
      <c r="C3564" s="67">
        <v>249.25700000000001</v>
      </c>
      <c r="D3564" s="67">
        <v>165.619</v>
      </c>
    </row>
    <row r="3565" spans="2:4" x14ac:dyDescent="0.25">
      <c r="B3565" s="892">
        <v>41509</v>
      </c>
      <c r="C3565" s="67">
        <v>243.441</v>
      </c>
      <c r="D3565" s="67">
        <v>164.86500000000001</v>
      </c>
    </row>
    <row r="3566" spans="2:4" x14ac:dyDescent="0.25">
      <c r="B3566" s="892">
        <v>41512</v>
      </c>
      <c r="C3566" s="67">
        <v>241.71899999999999</v>
      </c>
      <c r="D3566" s="67">
        <v>162.529</v>
      </c>
    </row>
    <row r="3567" spans="2:4" x14ac:dyDescent="0.25">
      <c r="B3567" s="892">
        <v>41513</v>
      </c>
      <c r="C3567" s="67">
        <v>234.85900000000001</v>
      </c>
      <c r="D3567" s="67">
        <v>160.75399999999999</v>
      </c>
    </row>
    <row r="3568" spans="2:4" x14ac:dyDescent="0.25">
      <c r="B3568" s="892">
        <v>41514</v>
      </c>
      <c r="C3568" s="67">
        <v>236.66399999999999</v>
      </c>
      <c r="D3568" s="67">
        <v>162.13499999999999</v>
      </c>
    </row>
    <row r="3569" spans="2:4" x14ac:dyDescent="0.25">
      <c r="B3569" s="892">
        <v>41515</v>
      </c>
      <c r="C3569" s="67">
        <v>236.304</v>
      </c>
      <c r="D3569" s="67">
        <v>161.85400000000001</v>
      </c>
    </row>
    <row r="3570" spans="2:4" x14ac:dyDescent="0.25">
      <c r="B3570" s="892">
        <v>41516</v>
      </c>
      <c r="C3570" s="67">
        <v>238.13200000000001</v>
      </c>
      <c r="D3570" s="67">
        <v>161.733</v>
      </c>
    </row>
    <row r="3571" spans="2:4" x14ac:dyDescent="0.25">
      <c r="B3571" s="892">
        <v>41519</v>
      </c>
      <c r="C3571" s="67">
        <v>238.13200000000001</v>
      </c>
      <c r="D3571" s="67">
        <v>164.071</v>
      </c>
    </row>
    <row r="3572" spans="2:4" x14ac:dyDescent="0.25">
      <c r="B3572" s="892">
        <v>41520</v>
      </c>
      <c r="C3572" s="67">
        <v>243.922</v>
      </c>
      <c r="D3572" s="67">
        <v>165.45</v>
      </c>
    </row>
    <row r="3573" spans="2:4" x14ac:dyDescent="0.25">
      <c r="B3573" s="892">
        <v>41521</v>
      </c>
      <c r="C3573" s="67">
        <v>242.27199999999999</v>
      </c>
      <c r="D3573" s="67">
        <v>166.41300000000001</v>
      </c>
    </row>
    <row r="3574" spans="2:4" x14ac:dyDescent="0.25">
      <c r="B3574" s="892">
        <v>41522</v>
      </c>
      <c r="C3574" s="67">
        <v>247.20400000000001</v>
      </c>
      <c r="D3574" s="67">
        <v>171.00800000000001</v>
      </c>
    </row>
    <row r="3575" spans="2:4" x14ac:dyDescent="0.25">
      <c r="B3575" s="892">
        <v>41523</v>
      </c>
      <c r="C3575" s="67">
        <v>247.56899999999999</v>
      </c>
      <c r="D3575" s="67">
        <v>168.06</v>
      </c>
    </row>
    <row r="3576" spans="2:4" x14ac:dyDescent="0.25">
      <c r="B3576" s="892">
        <v>41526</v>
      </c>
      <c r="C3576" s="67">
        <v>246.52799999999999</v>
      </c>
      <c r="D3576" s="67">
        <v>170.12899999999999</v>
      </c>
    </row>
    <row r="3577" spans="2:4" x14ac:dyDescent="0.25">
      <c r="B3577" s="892">
        <v>41527</v>
      </c>
      <c r="C3577" s="67">
        <v>248.95699999999999</v>
      </c>
      <c r="D3577" s="67">
        <v>175.33600000000001</v>
      </c>
    </row>
    <row r="3578" spans="2:4" x14ac:dyDescent="0.25">
      <c r="B3578" s="892">
        <v>41528</v>
      </c>
      <c r="C3578" s="67">
        <v>246.52699999999999</v>
      </c>
      <c r="D3578" s="67">
        <v>179.17400000000001</v>
      </c>
    </row>
    <row r="3579" spans="2:4" x14ac:dyDescent="0.25">
      <c r="B3579" s="892">
        <v>41529</v>
      </c>
      <c r="C3579" s="67">
        <v>246.24700000000001</v>
      </c>
      <c r="D3579" s="67">
        <v>177.035</v>
      </c>
    </row>
    <row r="3580" spans="2:4" x14ac:dyDescent="0.25">
      <c r="B3580" s="892">
        <v>41530</v>
      </c>
      <c r="C3580" s="67">
        <v>244.93899999999999</v>
      </c>
      <c r="D3580" s="67">
        <v>175.24700000000001</v>
      </c>
    </row>
    <row r="3581" spans="2:4" x14ac:dyDescent="0.25">
      <c r="B3581" s="892">
        <v>41533</v>
      </c>
      <c r="C3581" s="67">
        <v>247.321</v>
      </c>
      <c r="D3581" s="67">
        <v>172.66</v>
      </c>
    </row>
    <row r="3582" spans="2:4" x14ac:dyDescent="0.25">
      <c r="B3582" s="892">
        <v>41534</v>
      </c>
      <c r="C3582" s="67">
        <v>247.084</v>
      </c>
      <c r="D3582" s="67">
        <v>174.726</v>
      </c>
    </row>
    <row r="3583" spans="2:4" x14ac:dyDescent="0.25">
      <c r="B3583" s="892">
        <v>41535</v>
      </c>
      <c r="C3583" s="67">
        <v>236.316</v>
      </c>
      <c r="D3583" s="67">
        <v>176.2</v>
      </c>
    </row>
    <row r="3584" spans="2:4" x14ac:dyDescent="0.25">
      <c r="B3584" s="892">
        <v>41536</v>
      </c>
      <c r="C3584" s="67">
        <v>241.32300000000001</v>
      </c>
      <c r="D3584" s="67">
        <v>173.04499999999999</v>
      </c>
    </row>
    <row r="3585" spans="2:4" x14ac:dyDescent="0.25">
      <c r="B3585" s="892">
        <v>41537</v>
      </c>
      <c r="C3585" s="67">
        <v>239.92500000000001</v>
      </c>
      <c r="D3585" s="67">
        <v>172.929</v>
      </c>
    </row>
    <row r="3586" spans="2:4" x14ac:dyDescent="0.25">
      <c r="B3586" s="892">
        <v>41540</v>
      </c>
      <c r="C3586" s="67">
        <v>236.45599999999999</v>
      </c>
      <c r="D3586" s="67">
        <v>172.011</v>
      </c>
    </row>
    <row r="3587" spans="2:4" x14ac:dyDescent="0.25">
      <c r="B3587" s="892">
        <v>41541</v>
      </c>
      <c r="C3587" s="67">
        <v>232.49299999999999</v>
      </c>
      <c r="D3587" s="67">
        <v>166.33</v>
      </c>
    </row>
    <row r="3588" spans="2:4" x14ac:dyDescent="0.25">
      <c r="B3588" s="892">
        <v>41542</v>
      </c>
      <c r="C3588" s="67">
        <v>228.38399999999999</v>
      </c>
      <c r="D3588" s="67">
        <v>163.04900000000001</v>
      </c>
    </row>
    <row r="3589" spans="2:4" x14ac:dyDescent="0.25">
      <c r="B3589" s="892">
        <v>41543</v>
      </c>
      <c r="C3589" s="67">
        <v>230.56899999999999</v>
      </c>
      <c r="D3589" s="67">
        <v>163.82599999999999</v>
      </c>
    </row>
    <row r="3590" spans="2:4" x14ac:dyDescent="0.25">
      <c r="B3590" s="892">
        <v>41544</v>
      </c>
      <c r="C3590" s="67">
        <v>228.81700000000001</v>
      </c>
      <c r="D3590" s="67">
        <v>160.649</v>
      </c>
    </row>
    <row r="3591" spans="2:4" x14ac:dyDescent="0.25">
      <c r="B3591" s="892">
        <v>41547</v>
      </c>
      <c r="C3591" s="67">
        <v>228.92699999999999</v>
      </c>
      <c r="D3591" s="67">
        <v>160.96799999999999</v>
      </c>
    </row>
    <row r="3592" spans="2:4" x14ac:dyDescent="0.25">
      <c r="B3592" s="892">
        <v>41548</v>
      </c>
      <c r="C3592" s="67">
        <v>231.74199999999999</v>
      </c>
      <c r="D3592" s="67">
        <v>163.36199999999999</v>
      </c>
    </row>
    <row r="3593" spans="2:4" x14ac:dyDescent="0.25">
      <c r="B3593" s="892">
        <v>41549</v>
      </c>
      <c r="C3593" s="67">
        <v>229.64</v>
      </c>
      <c r="D3593" s="67">
        <v>164.76599999999999</v>
      </c>
    </row>
    <row r="3594" spans="2:4" x14ac:dyDescent="0.25">
      <c r="B3594" s="892">
        <v>41550</v>
      </c>
      <c r="C3594" s="67">
        <v>229.15</v>
      </c>
      <c r="D3594" s="67">
        <v>163.47</v>
      </c>
    </row>
    <row r="3595" spans="2:4" x14ac:dyDescent="0.25">
      <c r="B3595" s="892">
        <v>41551</v>
      </c>
      <c r="C3595" s="67">
        <v>231.154</v>
      </c>
      <c r="D3595" s="67">
        <v>166.52799999999999</v>
      </c>
    </row>
    <row r="3596" spans="2:4" x14ac:dyDescent="0.25">
      <c r="B3596" s="892">
        <v>41554</v>
      </c>
      <c r="C3596" s="67">
        <v>228.13200000000001</v>
      </c>
      <c r="D3596" s="67">
        <v>163.959</v>
      </c>
    </row>
    <row r="3597" spans="2:4" x14ac:dyDescent="0.25">
      <c r="B3597" s="892">
        <v>41555</v>
      </c>
      <c r="C3597" s="67">
        <v>224.69</v>
      </c>
      <c r="D3597" s="67">
        <v>163.75299999999999</v>
      </c>
    </row>
    <row r="3598" spans="2:4" x14ac:dyDescent="0.25">
      <c r="B3598" s="892">
        <v>41556</v>
      </c>
      <c r="C3598" s="67">
        <v>230.16900000000001</v>
      </c>
      <c r="D3598" s="67">
        <v>163.67500000000001</v>
      </c>
    </row>
    <row r="3599" spans="2:4" x14ac:dyDescent="0.25">
      <c r="B3599" s="892">
        <v>41557</v>
      </c>
      <c r="C3599" s="67">
        <v>233.583</v>
      </c>
      <c r="D3599" s="67">
        <v>168.61799999999999</v>
      </c>
    </row>
    <row r="3600" spans="2:4" x14ac:dyDescent="0.25">
      <c r="B3600" s="892">
        <v>41558</v>
      </c>
      <c r="C3600" s="67">
        <v>233.29499999999999</v>
      </c>
      <c r="D3600" s="67">
        <v>168.32900000000001</v>
      </c>
    </row>
    <row r="3601" spans="2:4" x14ac:dyDescent="0.25">
      <c r="B3601" s="892">
        <v>41561</v>
      </c>
      <c r="C3601" s="67">
        <v>233.29499999999999</v>
      </c>
      <c r="D3601" s="67">
        <v>168.09700000000001</v>
      </c>
    </row>
    <row r="3602" spans="2:4" x14ac:dyDescent="0.25">
      <c r="B3602" s="892">
        <v>41562</v>
      </c>
      <c r="C3602" s="67">
        <v>236.93</v>
      </c>
      <c r="D3602" s="67">
        <v>171.262</v>
      </c>
    </row>
    <row r="3603" spans="2:4" x14ac:dyDescent="0.25">
      <c r="B3603" s="892">
        <v>41563</v>
      </c>
      <c r="C3603" s="67">
        <v>232.90100000000001</v>
      </c>
      <c r="D3603" s="67">
        <v>171.20099999999999</v>
      </c>
    </row>
    <row r="3604" spans="2:4" x14ac:dyDescent="0.25">
      <c r="B3604" s="892">
        <v>41564</v>
      </c>
      <c r="C3604" s="67">
        <v>227.512</v>
      </c>
      <c r="D3604" s="67">
        <v>168.54900000000001</v>
      </c>
    </row>
    <row r="3605" spans="2:4" x14ac:dyDescent="0.25">
      <c r="B3605" s="892">
        <v>41565</v>
      </c>
      <c r="C3605" s="67">
        <v>226.30799999999999</v>
      </c>
      <c r="D3605" s="67">
        <v>165.72900000000001</v>
      </c>
    </row>
    <row r="3606" spans="2:4" x14ac:dyDescent="0.25">
      <c r="B3606" s="892">
        <v>41568</v>
      </c>
      <c r="C3606" s="67">
        <v>228.66800000000001</v>
      </c>
      <c r="D3606" s="67">
        <v>166.28700000000001</v>
      </c>
    </row>
    <row r="3607" spans="2:4" x14ac:dyDescent="0.25">
      <c r="B3607" s="892">
        <v>41569</v>
      </c>
      <c r="C3607" s="67">
        <v>221.791</v>
      </c>
      <c r="D3607" s="67">
        <v>164.05</v>
      </c>
    </row>
    <row r="3608" spans="2:4" x14ac:dyDescent="0.25">
      <c r="B3608" s="892">
        <v>41570</v>
      </c>
      <c r="C3608" s="67">
        <v>219.078</v>
      </c>
      <c r="D3608" s="67">
        <v>160.60300000000001</v>
      </c>
    </row>
    <row r="3609" spans="2:4" x14ac:dyDescent="0.25">
      <c r="B3609" s="892">
        <v>41571</v>
      </c>
      <c r="C3609" s="67">
        <v>221.28399999999999</v>
      </c>
      <c r="D3609" s="67">
        <v>158.892</v>
      </c>
    </row>
    <row r="3610" spans="2:4" x14ac:dyDescent="0.25">
      <c r="B3610" s="892">
        <v>41572</v>
      </c>
      <c r="C3610" s="67">
        <v>220.583</v>
      </c>
      <c r="D3610" s="67">
        <v>156.828</v>
      </c>
    </row>
    <row r="3611" spans="2:4" x14ac:dyDescent="0.25">
      <c r="B3611" s="892">
        <v>41575</v>
      </c>
      <c r="C3611" s="67">
        <v>221.61500000000001</v>
      </c>
      <c r="D3611" s="67">
        <v>155.739</v>
      </c>
    </row>
    <row r="3612" spans="2:4" x14ac:dyDescent="0.25">
      <c r="B3612" s="892">
        <v>41576</v>
      </c>
      <c r="C3612" s="67">
        <v>218.673</v>
      </c>
      <c r="D3612" s="67">
        <v>155.934</v>
      </c>
    </row>
    <row r="3613" spans="2:4" x14ac:dyDescent="0.25">
      <c r="B3613" s="892">
        <v>41577</v>
      </c>
      <c r="C3613" s="67">
        <v>222.11699999999999</v>
      </c>
      <c r="D3613" s="67">
        <v>153.19300000000001</v>
      </c>
    </row>
    <row r="3614" spans="2:4" x14ac:dyDescent="0.25">
      <c r="B3614" s="892">
        <v>41578</v>
      </c>
      <c r="C3614" s="67">
        <v>224.53</v>
      </c>
      <c r="D3614" s="67">
        <v>155.77099999999999</v>
      </c>
    </row>
    <row r="3615" spans="2:4" x14ac:dyDescent="0.25">
      <c r="B3615" s="892">
        <v>41579</v>
      </c>
      <c r="C3615" s="67">
        <v>230.87299999999999</v>
      </c>
      <c r="D3615" s="67">
        <v>157.59700000000001</v>
      </c>
    </row>
    <row r="3616" spans="2:4" x14ac:dyDescent="0.25">
      <c r="B3616" s="892">
        <v>41582</v>
      </c>
      <c r="C3616" s="67">
        <v>229.82599999999999</v>
      </c>
      <c r="D3616" s="67">
        <v>156.06899999999999</v>
      </c>
    </row>
    <row r="3617" spans="2:4" x14ac:dyDescent="0.25">
      <c r="B3617" s="892">
        <v>41583</v>
      </c>
      <c r="C3617" s="67">
        <v>236.43</v>
      </c>
      <c r="D3617" s="67">
        <v>160.04</v>
      </c>
    </row>
    <row r="3618" spans="2:4" x14ac:dyDescent="0.25">
      <c r="B3618" s="892">
        <v>41584</v>
      </c>
      <c r="C3618" s="67">
        <v>234.85499999999999</v>
      </c>
      <c r="D3618" s="67">
        <v>160.44900000000001</v>
      </c>
    </row>
    <row r="3619" spans="2:4" x14ac:dyDescent="0.25">
      <c r="B3619" s="892">
        <v>41585</v>
      </c>
      <c r="C3619" s="67">
        <v>231.42699999999999</v>
      </c>
      <c r="D3619" s="67">
        <v>159.738</v>
      </c>
    </row>
    <row r="3620" spans="2:4" x14ac:dyDescent="0.25">
      <c r="B3620" s="892">
        <v>41586</v>
      </c>
      <c r="C3620" s="67">
        <v>243.386</v>
      </c>
      <c r="D3620" s="67">
        <v>165.68899999999999</v>
      </c>
    </row>
    <row r="3621" spans="2:4" x14ac:dyDescent="0.25">
      <c r="B3621" s="892">
        <v>41589</v>
      </c>
      <c r="C3621" s="67">
        <v>243.386</v>
      </c>
      <c r="D3621" s="67">
        <v>165.64500000000001</v>
      </c>
    </row>
    <row r="3622" spans="2:4" x14ac:dyDescent="0.25">
      <c r="B3622" s="892">
        <v>41590</v>
      </c>
      <c r="C3622" s="67">
        <v>244.298</v>
      </c>
      <c r="D3622" s="67">
        <v>168.67400000000001</v>
      </c>
    </row>
    <row r="3623" spans="2:4" x14ac:dyDescent="0.25">
      <c r="B3623" s="892">
        <v>41591</v>
      </c>
      <c r="C3623" s="67">
        <v>239.75800000000001</v>
      </c>
      <c r="D3623" s="67">
        <v>163.46700000000001</v>
      </c>
    </row>
    <row r="3624" spans="2:4" x14ac:dyDescent="0.25">
      <c r="B3624" s="892">
        <v>41592</v>
      </c>
      <c r="C3624" s="67">
        <v>239.59200000000001</v>
      </c>
      <c r="D3624" s="67">
        <v>159.471</v>
      </c>
    </row>
    <row r="3625" spans="2:4" x14ac:dyDescent="0.25">
      <c r="B3625" s="892">
        <v>41593</v>
      </c>
      <c r="C3625" s="67">
        <v>240.91</v>
      </c>
      <c r="D3625" s="67">
        <v>159.46</v>
      </c>
    </row>
    <row r="3626" spans="2:4" x14ac:dyDescent="0.25">
      <c r="B3626" s="892">
        <v>41596</v>
      </c>
      <c r="C3626" s="67">
        <v>238.35499999999999</v>
      </c>
      <c r="D3626" s="67">
        <v>157.249</v>
      </c>
    </row>
    <row r="3627" spans="2:4" x14ac:dyDescent="0.25">
      <c r="B3627" s="892">
        <v>41597</v>
      </c>
      <c r="C3627" s="67">
        <v>241.655</v>
      </c>
      <c r="D3627" s="67">
        <v>160.12200000000001</v>
      </c>
    </row>
    <row r="3628" spans="2:4" x14ac:dyDescent="0.25">
      <c r="B3628" s="892">
        <v>41598</v>
      </c>
      <c r="C3628" s="67">
        <v>252.04400000000001</v>
      </c>
      <c r="D3628" s="67">
        <v>161.51599999999999</v>
      </c>
    </row>
    <row r="3629" spans="2:4" x14ac:dyDescent="0.25">
      <c r="B3629" s="892">
        <v>41599</v>
      </c>
      <c r="C3629" s="67">
        <v>250.999</v>
      </c>
      <c r="D3629" s="67">
        <v>163.804</v>
      </c>
    </row>
    <row r="3630" spans="2:4" x14ac:dyDescent="0.25">
      <c r="B3630" s="892">
        <v>41600</v>
      </c>
      <c r="C3630" s="67">
        <v>246.02600000000001</v>
      </c>
      <c r="D3630" s="67">
        <v>160.94999999999999</v>
      </c>
    </row>
    <row r="3631" spans="2:4" x14ac:dyDescent="0.25">
      <c r="B3631" s="892">
        <v>41603</v>
      </c>
      <c r="C3631" s="67">
        <v>244.58099999999999</v>
      </c>
      <c r="D3631" s="67">
        <v>159.08199999999999</v>
      </c>
    </row>
    <row r="3632" spans="2:4" x14ac:dyDescent="0.25">
      <c r="B3632" s="892">
        <v>41604</v>
      </c>
      <c r="C3632" s="67">
        <v>241.441</v>
      </c>
      <c r="D3632" s="67">
        <v>156.249</v>
      </c>
    </row>
    <row r="3633" spans="2:4" x14ac:dyDescent="0.25">
      <c r="B3633" s="892">
        <v>41605</v>
      </c>
      <c r="C3633" s="67">
        <v>244.79900000000001</v>
      </c>
      <c r="D3633" s="67">
        <v>158.37100000000001</v>
      </c>
    </row>
    <row r="3634" spans="2:4" x14ac:dyDescent="0.25">
      <c r="B3634" s="892">
        <v>41606</v>
      </c>
      <c r="C3634" s="67">
        <v>244.79900000000001</v>
      </c>
      <c r="D3634" s="67">
        <v>157.17400000000001</v>
      </c>
    </row>
    <row r="3635" spans="2:4" x14ac:dyDescent="0.25">
      <c r="B3635" s="892">
        <v>41607</v>
      </c>
      <c r="C3635" s="67">
        <v>246.108</v>
      </c>
      <c r="D3635" s="67">
        <v>157.535</v>
      </c>
    </row>
    <row r="3636" spans="2:4" x14ac:dyDescent="0.25">
      <c r="B3636" s="892">
        <v>41610</v>
      </c>
      <c r="C3636" s="67">
        <v>250.578</v>
      </c>
      <c r="D3636" s="67">
        <v>161.328</v>
      </c>
    </row>
    <row r="3637" spans="2:4" x14ac:dyDescent="0.25">
      <c r="B3637" s="892">
        <v>41611</v>
      </c>
      <c r="C3637" s="67">
        <v>249.304</v>
      </c>
      <c r="D3637" s="67">
        <v>159.852</v>
      </c>
    </row>
    <row r="3638" spans="2:4" x14ac:dyDescent="0.25">
      <c r="B3638" s="892">
        <v>41612</v>
      </c>
      <c r="C3638" s="67">
        <v>254.08199999999999</v>
      </c>
      <c r="D3638" s="67">
        <v>164.53200000000001</v>
      </c>
    </row>
    <row r="3639" spans="2:4" x14ac:dyDescent="0.25">
      <c r="B3639" s="892">
        <v>41613</v>
      </c>
      <c r="C3639" s="67">
        <v>256.63299999999998</v>
      </c>
      <c r="D3639" s="67">
        <v>165.10900000000001</v>
      </c>
    </row>
    <row r="3640" spans="2:4" x14ac:dyDescent="0.25">
      <c r="B3640" s="892">
        <v>41614</v>
      </c>
      <c r="C3640" s="67">
        <v>254.97200000000001</v>
      </c>
      <c r="D3640" s="67">
        <v>162.459</v>
      </c>
    </row>
    <row r="3641" spans="2:4" x14ac:dyDescent="0.25">
      <c r="B3641" s="892">
        <v>41617</v>
      </c>
      <c r="C3641" s="67">
        <v>253.72</v>
      </c>
      <c r="D3641" s="67">
        <v>161.078</v>
      </c>
    </row>
    <row r="3642" spans="2:4" x14ac:dyDescent="0.25">
      <c r="B3642" s="892">
        <v>41618</v>
      </c>
      <c r="C3642" s="67">
        <v>249.89</v>
      </c>
      <c r="D3642" s="67">
        <v>161.405</v>
      </c>
    </row>
    <row r="3643" spans="2:4" x14ac:dyDescent="0.25">
      <c r="B3643" s="892">
        <v>41619</v>
      </c>
      <c r="C3643" s="67">
        <v>254.37299999999999</v>
      </c>
      <c r="D3643" s="67">
        <v>158.005</v>
      </c>
    </row>
    <row r="3644" spans="2:4" x14ac:dyDescent="0.25">
      <c r="B3644" s="892">
        <v>41620</v>
      </c>
      <c r="C3644" s="67">
        <v>255.148</v>
      </c>
      <c r="D3644" s="67">
        <v>158.47399999999999</v>
      </c>
    </row>
    <row r="3645" spans="2:4" x14ac:dyDescent="0.25">
      <c r="B3645" s="892">
        <v>41621</v>
      </c>
      <c r="C3645" s="67">
        <v>253.64</v>
      </c>
      <c r="D3645" s="67">
        <v>158.012</v>
      </c>
    </row>
    <row r="3646" spans="2:4" x14ac:dyDescent="0.25">
      <c r="B3646" s="892">
        <v>41624</v>
      </c>
      <c r="C3646" s="67">
        <v>254.404</v>
      </c>
      <c r="D3646" s="67">
        <v>157.94300000000001</v>
      </c>
    </row>
    <row r="3647" spans="2:4" x14ac:dyDescent="0.25">
      <c r="B3647" s="892">
        <v>41625</v>
      </c>
      <c r="C3647" s="67">
        <v>251.29900000000001</v>
      </c>
      <c r="D3647" s="67">
        <v>159.351</v>
      </c>
    </row>
    <row r="3648" spans="2:4" x14ac:dyDescent="0.25">
      <c r="B3648" s="892">
        <v>41626</v>
      </c>
      <c r="C3648" s="67">
        <v>255.68199999999999</v>
      </c>
      <c r="D3648" s="67">
        <v>161.02000000000001</v>
      </c>
    </row>
    <row r="3649" spans="2:4" x14ac:dyDescent="0.25">
      <c r="B3649" s="892">
        <v>41627</v>
      </c>
      <c r="C3649" s="67">
        <v>256.13400000000001</v>
      </c>
      <c r="D3649" s="67">
        <v>165.27099999999999</v>
      </c>
    </row>
    <row r="3650" spans="2:4" x14ac:dyDescent="0.25">
      <c r="B3650" s="892">
        <v>41628</v>
      </c>
      <c r="C3650" s="67">
        <v>250.91300000000001</v>
      </c>
      <c r="D3650" s="67">
        <v>164.17099999999999</v>
      </c>
    </row>
    <row r="3651" spans="2:4" x14ac:dyDescent="0.25">
      <c r="B3651" s="892">
        <v>41631</v>
      </c>
      <c r="C3651" s="67">
        <v>254</v>
      </c>
      <c r="D3651" s="67">
        <v>164.887</v>
      </c>
    </row>
    <row r="3652" spans="2:4" x14ac:dyDescent="0.25">
      <c r="B3652" s="892">
        <v>41632</v>
      </c>
      <c r="C3652" s="67">
        <v>257.82799999999997</v>
      </c>
      <c r="D3652" s="67">
        <v>177.64599999999999</v>
      </c>
    </row>
    <row r="3653" spans="2:4" x14ac:dyDescent="0.25">
      <c r="B3653" s="892">
        <v>41633</v>
      </c>
      <c r="C3653" s="67">
        <v>257.82799999999997</v>
      </c>
      <c r="D3653" s="67">
        <v>165.762</v>
      </c>
    </row>
    <row r="3654" spans="2:4" x14ac:dyDescent="0.25">
      <c r="B3654" s="892">
        <v>41634</v>
      </c>
      <c r="C3654" s="67">
        <v>257.95400000000001</v>
      </c>
      <c r="D3654" s="67">
        <v>165.762</v>
      </c>
    </row>
    <row r="3655" spans="2:4" x14ac:dyDescent="0.25">
      <c r="B3655" s="892">
        <v>41635</v>
      </c>
      <c r="C3655" s="67">
        <v>260.86799999999999</v>
      </c>
      <c r="D3655" s="67">
        <v>170.97</v>
      </c>
    </row>
    <row r="3656" spans="2:4" x14ac:dyDescent="0.25">
      <c r="B3656" s="892">
        <v>41638</v>
      </c>
      <c r="C3656" s="67">
        <v>258.68400000000003</v>
      </c>
      <c r="D3656" s="67">
        <v>171.791</v>
      </c>
    </row>
    <row r="3657" spans="2:4" x14ac:dyDescent="0.25">
      <c r="B3657" s="892">
        <v>41639</v>
      </c>
      <c r="C3657" s="67">
        <v>264.43400000000003</v>
      </c>
      <c r="D3657" s="67">
        <v>170.86099999999999</v>
      </c>
    </row>
    <row r="3658" spans="2:4" x14ac:dyDescent="0.25">
      <c r="B3658" s="892">
        <v>41640</v>
      </c>
      <c r="C3658" s="67">
        <v>264.43400000000003</v>
      </c>
      <c r="D3658" s="67">
        <v>170.86099999999999</v>
      </c>
    </row>
    <row r="3659" spans="2:4" x14ac:dyDescent="0.25">
      <c r="B3659" s="892">
        <v>41641</v>
      </c>
      <c r="C3659" s="67">
        <v>260.50400000000002</v>
      </c>
      <c r="D3659" s="67">
        <v>172.434</v>
      </c>
    </row>
    <row r="3660" spans="2:4" x14ac:dyDescent="0.25">
      <c r="B3660" s="892">
        <v>41642</v>
      </c>
      <c r="C3660" s="67">
        <v>259.43799999999999</v>
      </c>
      <c r="D3660" s="67">
        <v>173.27</v>
      </c>
    </row>
    <row r="3661" spans="2:4" x14ac:dyDescent="0.25">
      <c r="B3661" s="892">
        <v>41645</v>
      </c>
      <c r="C3661" s="67">
        <v>256.09699999999998</v>
      </c>
      <c r="D3661" s="67">
        <v>169.36500000000001</v>
      </c>
    </row>
    <row r="3662" spans="2:4" x14ac:dyDescent="0.25">
      <c r="B3662" s="892">
        <v>41646</v>
      </c>
      <c r="C3662" s="67">
        <v>254.423</v>
      </c>
      <c r="D3662" s="67">
        <v>166.95500000000001</v>
      </c>
    </row>
    <row r="3663" spans="2:4" x14ac:dyDescent="0.25">
      <c r="B3663" s="892">
        <v>41647</v>
      </c>
      <c r="C3663" s="67">
        <v>256.04399999999998</v>
      </c>
      <c r="D3663" s="67">
        <v>167.309</v>
      </c>
    </row>
    <row r="3664" spans="2:4" x14ac:dyDescent="0.25">
      <c r="B3664" s="892">
        <v>41648</v>
      </c>
      <c r="C3664" s="67">
        <v>253.20400000000001</v>
      </c>
      <c r="D3664" s="67">
        <v>170.00200000000001</v>
      </c>
    </row>
    <row r="3665" spans="2:4" x14ac:dyDescent="0.25">
      <c r="B3665" s="892">
        <v>41649</v>
      </c>
      <c r="C3665" s="67">
        <v>248.404</v>
      </c>
      <c r="D3665" s="67">
        <v>165.46799999999999</v>
      </c>
    </row>
    <row r="3666" spans="2:4" x14ac:dyDescent="0.25">
      <c r="B3666" s="892">
        <v>41652</v>
      </c>
      <c r="C3666" s="67">
        <v>246.571</v>
      </c>
      <c r="D3666" s="67">
        <v>163.34899999999999</v>
      </c>
    </row>
    <row r="3667" spans="2:4" x14ac:dyDescent="0.25">
      <c r="B3667" s="892">
        <v>41653</v>
      </c>
      <c r="C3667" s="67">
        <v>248.863</v>
      </c>
      <c r="D3667" s="67">
        <v>160.85900000000001</v>
      </c>
    </row>
    <row r="3668" spans="2:4" x14ac:dyDescent="0.25">
      <c r="B3668" s="892">
        <v>41654</v>
      </c>
      <c r="C3668" s="67">
        <v>249.67500000000001</v>
      </c>
      <c r="D3668" s="67">
        <v>160.82900000000001</v>
      </c>
    </row>
    <row r="3669" spans="2:4" x14ac:dyDescent="0.25">
      <c r="B3669" s="892">
        <v>41655</v>
      </c>
      <c r="C3669" s="67">
        <v>245.47800000000001</v>
      </c>
      <c r="D3669" s="67">
        <v>159.97999999999999</v>
      </c>
    </row>
    <row r="3670" spans="2:4" x14ac:dyDescent="0.25">
      <c r="B3670" s="892">
        <v>41656</v>
      </c>
      <c r="C3670" s="67">
        <v>244.41300000000001</v>
      </c>
      <c r="D3670" s="67">
        <v>157.87700000000001</v>
      </c>
    </row>
    <row r="3671" spans="2:4" x14ac:dyDescent="0.25">
      <c r="B3671" s="892">
        <v>41659</v>
      </c>
      <c r="C3671" s="67">
        <v>244.41300000000001</v>
      </c>
      <c r="D3671" s="67">
        <v>157.40299999999999</v>
      </c>
    </row>
    <row r="3672" spans="2:4" x14ac:dyDescent="0.25">
      <c r="B3672" s="892">
        <v>41660</v>
      </c>
      <c r="C3672" s="67">
        <v>244.91200000000001</v>
      </c>
      <c r="D3672" s="67">
        <v>157.73699999999999</v>
      </c>
    </row>
    <row r="3673" spans="2:4" x14ac:dyDescent="0.25">
      <c r="B3673" s="892">
        <v>41661</v>
      </c>
      <c r="C3673" s="67">
        <v>246.05799999999999</v>
      </c>
      <c r="D3673" s="67">
        <v>158.38300000000001</v>
      </c>
    </row>
    <row r="3674" spans="2:4" x14ac:dyDescent="0.25">
      <c r="B3674" s="892">
        <v>41662</v>
      </c>
      <c r="C3674" s="67">
        <v>241.358</v>
      </c>
      <c r="D3674" s="67">
        <v>155.16200000000001</v>
      </c>
    </row>
    <row r="3675" spans="2:4" x14ac:dyDescent="0.25">
      <c r="B3675" s="892">
        <v>41663</v>
      </c>
      <c r="C3675" s="67">
        <v>237.54</v>
      </c>
      <c r="D3675" s="67">
        <v>153.03</v>
      </c>
    </row>
    <row r="3676" spans="2:4" x14ac:dyDescent="0.25">
      <c r="B3676" s="892">
        <v>41666</v>
      </c>
      <c r="C3676" s="67">
        <v>240.40600000000001</v>
      </c>
      <c r="D3676" s="67">
        <v>152.86799999999999</v>
      </c>
    </row>
    <row r="3677" spans="2:4" x14ac:dyDescent="0.25">
      <c r="B3677" s="892">
        <v>41667</v>
      </c>
      <c r="C3677" s="67">
        <v>240.48400000000001</v>
      </c>
      <c r="D3677" s="67">
        <v>155.09899999999999</v>
      </c>
    </row>
    <row r="3678" spans="2:4" x14ac:dyDescent="0.25">
      <c r="B3678" s="892">
        <v>41668</v>
      </c>
      <c r="C3678" s="67">
        <v>232.136</v>
      </c>
      <c r="D3678" s="67">
        <v>162.81</v>
      </c>
    </row>
    <row r="3679" spans="2:4" x14ac:dyDescent="0.25">
      <c r="B3679" s="892">
        <v>41669</v>
      </c>
      <c r="C3679" s="67">
        <v>234.739</v>
      </c>
      <c r="D3679" s="67">
        <v>161.797</v>
      </c>
    </row>
    <row r="3680" spans="2:4" x14ac:dyDescent="0.25">
      <c r="B3680" s="892">
        <v>41670</v>
      </c>
      <c r="C3680" s="67">
        <v>231.22900000000001</v>
      </c>
      <c r="D3680" s="67">
        <v>158.94499999999999</v>
      </c>
    </row>
    <row r="3681" spans="2:4" x14ac:dyDescent="0.25">
      <c r="B3681" s="892">
        <v>41673</v>
      </c>
      <c r="C3681" s="67">
        <v>227.512</v>
      </c>
      <c r="D3681" s="67">
        <v>156.273</v>
      </c>
    </row>
    <row r="3682" spans="2:4" x14ac:dyDescent="0.25">
      <c r="B3682" s="892">
        <v>41674</v>
      </c>
      <c r="C3682" s="67">
        <v>231.363</v>
      </c>
      <c r="D3682" s="67">
        <v>156.637</v>
      </c>
    </row>
    <row r="3683" spans="2:4" x14ac:dyDescent="0.25">
      <c r="B3683" s="892">
        <v>41675</v>
      </c>
      <c r="C3683" s="67">
        <v>235.18299999999999</v>
      </c>
      <c r="D3683" s="67">
        <v>155.727</v>
      </c>
    </row>
    <row r="3684" spans="2:4" x14ac:dyDescent="0.25">
      <c r="B3684" s="892">
        <v>41676</v>
      </c>
      <c r="C3684" s="67">
        <v>237.679</v>
      </c>
      <c r="D3684" s="67">
        <v>156.983</v>
      </c>
    </row>
    <row r="3685" spans="2:4" x14ac:dyDescent="0.25">
      <c r="B3685" s="892">
        <v>41677</v>
      </c>
      <c r="C3685" s="67">
        <v>237.55199999999999</v>
      </c>
      <c r="D3685" s="67">
        <v>156.60400000000001</v>
      </c>
    </row>
    <row r="3686" spans="2:4" x14ac:dyDescent="0.25">
      <c r="B3686" s="892">
        <v>41680</v>
      </c>
      <c r="C3686" s="67">
        <v>235.61199999999999</v>
      </c>
      <c r="D3686" s="67">
        <v>156.46</v>
      </c>
    </row>
    <row r="3687" spans="2:4" x14ac:dyDescent="0.25">
      <c r="B3687" s="892">
        <v>41681</v>
      </c>
      <c r="C3687" s="67">
        <v>238.98500000000001</v>
      </c>
      <c r="D3687" s="67">
        <v>157.64599999999999</v>
      </c>
    </row>
    <row r="3688" spans="2:4" x14ac:dyDescent="0.25">
      <c r="B3688" s="892">
        <v>41682</v>
      </c>
      <c r="C3688" s="67">
        <v>241.77199999999999</v>
      </c>
      <c r="D3688" s="67">
        <v>158.71199999999999</v>
      </c>
    </row>
    <row r="3689" spans="2:4" x14ac:dyDescent="0.25">
      <c r="B3689" s="892">
        <v>41683</v>
      </c>
      <c r="C3689" s="67">
        <v>241.61</v>
      </c>
      <c r="D3689" s="67">
        <v>155.62100000000001</v>
      </c>
    </row>
    <row r="3690" spans="2:4" x14ac:dyDescent="0.25">
      <c r="B3690" s="892">
        <v>41684</v>
      </c>
      <c r="C3690" s="67">
        <v>242.81200000000001</v>
      </c>
      <c r="D3690" s="67">
        <v>156.59399999999999</v>
      </c>
    </row>
    <row r="3691" spans="2:4" x14ac:dyDescent="0.25">
      <c r="B3691" s="892">
        <v>41687</v>
      </c>
      <c r="C3691" s="67">
        <v>242.81200000000001</v>
      </c>
      <c r="D3691" s="67">
        <v>156.858</v>
      </c>
    </row>
    <row r="3692" spans="2:4" x14ac:dyDescent="0.25">
      <c r="B3692" s="892">
        <v>41688</v>
      </c>
      <c r="C3692" s="67">
        <v>240.43600000000001</v>
      </c>
      <c r="D3692" s="67">
        <v>155.48099999999999</v>
      </c>
    </row>
    <row r="3693" spans="2:4" x14ac:dyDescent="0.25">
      <c r="B3693" s="892">
        <v>41689</v>
      </c>
      <c r="C3693" s="67">
        <v>242.065</v>
      </c>
      <c r="D3693" s="67">
        <v>154.874</v>
      </c>
    </row>
    <row r="3694" spans="2:4" x14ac:dyDescent="0.25">
      <c r="B3694" s="892">
        <v>41690</v>
      </c>
      <c r="C3694" s="67">
        <v>242.83799999999999</v>
      </c>
      <c r="D3694" s="67">
        <v>156.369</v>
      </c>
    </row>
    <row r="3695" spans="2:4" x14ac:dyDescent="0.25">
      <c r="B3695" s="892">
        <v>41691</v>
      </c>
      <c r="C3695" s="67">
        <v>241.374</v>
      </c>
      <c r="D3695" s="67">
        <v>154.08799999999999</v>
      </c>
    </row>
    <row r="3696" spans="2:4" x14ac:dyDescent="0.25">
      <c r="B3696" s="892">
        <v>41694</v>
      </c>
      <c r="C3696" s="67">
        <v>241.60499999999999</v>
      </c>
      <c r="D3696" s="67">
        <v>155.059</v>
      </c>
    </row>
    <row r="3697" spans="2:4" x14ac:dyDescent="0.25">
      <c r="B3697" s="892">
        <v>41695</v>
      </c>
      <c r="C3697" s="67">
        <v>238.334</v>
      </c>
      <c r="D3697" s="67">
        <v>152.23599999999999</v>
      </c>
    </row>
    <row r="3698" spans="2:4" x14ac:dyDescent="0.25">
      <c r="B3698" s="892">
        <v>41696</v>
      </c>
      <c r="C3698" s="67">
        <v>233.71</v>
      </c>
      <c r="D3698" s="67">
        <v>151.61699999999999</v>
      </c>
    </row>
    <row r="3699" spans="2:4" x14ac:dyDescent="0.25">
      <c r="B3699" s="892">
        <v>41697</v>
      </c>
      <c r="C3699" s="67">
        <v>231.42099999999999</v>
      </c>
      <c r="D3699" s="67">
        <v>147.19900000000001</v>
      </c>
    </row>
    <row r="3700" spans="2:4" x14ac:dyDescent="0.25">
      <c r="B3700" s="892">
        <v>41698</v>
      </c>
      <c r="C3700" s="67">
        <v>232.66800000000001</v>
      </c>
      <c r="D3700" s="67">
        <v>149.43799999999999</v>
      </c>
    </row>
    <row r="3701" spans="2:4" x14ac:dyDescent="0.25">
      <c r="B3701" s="892">
        <v>41701</v>
      </c>
      <c r="C3701" s="67">
        <v>229.59899999999999</v>
      </c>
      <c r="D3701" s="67">
        <v>144.30699999999999</v>
      </c>
    </row>
    <row r="3702" spans="2:4" x14ac:dyDescent="0.25">
      <c r="B3702" s="892">
        <v>41702</v>
      </c>
      <c r="C3702" s="67">
        <v>236.07900000000001</v>
      </c>
      <c r="D3702" s="67">
        <v>148.34399999999999</v>
      </c>
    </row>
    <row r="3703" spans="2:4" x14ac:dyDescent="0.25">
      <c r="B3703" s="892">
        <v>41703</v>
      </c>
      <c r="C3703" s="67">
        <v>236.78399999999999</v>
      </c>
      <c r="D3703" s="67">
        <v>148.346</v>
      </c>
    </row>
    <row r="3704" spans="2:4" x14ac:dyDescent="0.25">
      <c r="B3704" s="892">
        <v>41704</v>
      </c>
      <c r="C3704" s="67">
        <v>239.22</v>
      </c>
      <c r="D3704" s="67">
        <v>148.00200000000001</v>
      </c>
    </row>
    <row r="3705" spans="2:4" x14ac:dyDescent="0.25">
      <c r="B3705" s="892">
        <v>41705</v>
      </c>
      <c r="C3705" s="67">
        <v>241.459</v>
      </c>
      <c r="D3705" s="67">
        <v>147.16300000000001</v>
      </c>
    </row>
    <row r="3706" spans="2:4" x14ac:dyDescent="0.25">
      <c r="B3706" s="892">
        <v>41708</v>
      </c>
      <c r="C3706" s="67">
        <v>240.75299999999999</v>
      </c>
      <c r="D3706" s="67">
        <v>145.584</v>
      </c>
    </row>
    <row r="3707" spans="2:4" x14ac:dyDescent="0.25">
      <c r="B3707" s="892">
        <v>41709</v>
      </c>
      <c r="C3707" s="67">
        <v>239.43100000000001</v>
      </c>
      <c r="D3707" s="67">
        <v>146.95699999999999</v>
      </c>
    </row>
    <row r="3708" spans="2:4" x14ac:dyDescent="0.25">
      <c r="B3708" s="892">
        <v>41710</v>
      </c>
      <c r="C3708" s="67">
        <v>236.32499999999999</v>
      </c>
      <c r="D3708" s="67">
        <v>143.53700000000001</v>
      </c>
    </row>
    <row r="3709" spans="2:4" x14ac:dyDescent="0.25">
      <c r="B3709" s="892">
        <v>41711</v>
      </c>
      <c r="C3709" s="67">
        <v>230.25899999999999</v>
      </c>
      <c r="D3709" s="67">
        <v>139.828</v>
      </c>
    </row>
    <row r="3710" spans="2:4" x14ac:dyDescent="0.25">
      <c r="B3710" s="892">
        <v>41712</v>
      </c>
      <c r="C3710" s="67">
        <v>230.79599999999999</v>
      </c>
      <c r="D3710" s="67">
        <v>139.31299999999999</v>
      </c>
    </row>
    <row r="3711" spans="2:4" x14ac:dyDescent="0.25">
      <c r="B3711" s="892">
        <v>41715</v>
      </c>
      <c r="C3711" s="67">
        <v>232.94399999999999</v>
      </c>
      <c r="D3711" s="67">
        <v>140.87700000000001</v>
      </c>
    </row>
    <row r="3712" spans="2:4" x14ac:dyDescent="0.25">
      <c r="B3712" s="892">
        <v>41716</v>
      </c>
      <c r="C3712" s="67">
        <v>232.15700000000001</v>
      </c>
      <c r="D3712" s="67">
        <v>140.74</v>
      </c>
    </row>
    <row r="3713" spans="2:4" x14ac:dyDescent="0.25">
      <c r="B3713" s="892">
        <v>41717</v>
      </c>
      <c r="C3713" s="67">
        <v>234.89699999999999</v>
      </c>
      <c r="D3713" s="67">
        <v>142.39400000000001</v>
      </c>
    </row>
    <row r="3714" spans="2:4" x14ac:dyDescent="0.25">
      <c r="B3714" s="892">
        <v>41718</v>
      </c>
      <c r="C3714" s="67">
        <v>234.78200000000001</v>
      </c>
      <c r="D3714" s="67">
        <v>143.53100000000001</v>
      </c>
    </row>
    <row r="3715" spans="2:4" x14ac:dyDescent="0.25">
      <c r="B3715" s="892">
        <v>41719</v>
      </c>
      <c r="C3715" s="67">
        <v>231.398</v>
      </c>
      <c r="D3715" s="67">
        <v>142.31</v>
      </c>
    </row>
    <row r="3716" spans="2:4" x14ac:dyDescent="0.25">
      <c r="B3716" s="892">
        <v>41722</v>
      </c>
      <c r="C3716" s="67">
        <v>229.108</v>
      </c>
      <c r="D3716" s="67">
        <v>139.06100000000001</v>
      </c>
    </row>
    <row r="3717" spans="2:4" x14ac:dyDescent="0.25">
      <c r="B3717" s="892">
        <v>41723</v>
      </c>
      <c r="C3717" s="67">
        <v>231.89099999999999</v>
      </c>
      <c r="D3717" s="67">
        <v>140.44</v>
      </c>
    </row>
    <row r="3718" spans="2:4" x14ac:dyDescent="0.25">
      <c r="B3718" s="892">
        <v>41724</v>
      </c>
      <c r="C3718" s="67">
        <v>224.529</v>
      </c>
      <c r="D3718" s="67">
        <v>140.56200000000001</v>
      </c>
    </row>
    <row r="3719" spans="2:4" x14ac:dyDescent="0.25">
      <c r="B3719" s="892">
        <v>41725</v>
      </c>
      <c r="C3719" s="67">
        <v>223.14099999999999</v>
      </c>
      <c r="D3719" s="67">
        <v>139.786</v>
      </c>
    </row>
    <row r="3720" spans="2:4" x14ac:dyDescent="0.25">
      <c r="B3720" s="892">
        <v>41726</v>
      </c>
      <c r="C3720" s="67">
        <v>226.72</v>
      </c>
      <c r="D3720" s="67">
        <v>140.273</v>
      </c>
    </row>
    <row r="3721" spans="2:4" x14ac:dyDescent="0.25">
      <c r="B3721" s="892">
        <v>41729</v>
      </c>
      <c r="C3721" s="67">
        <v>229.58600000000001</v>
      </c>
      <c r="D3721" s="67">
        <v>140.476</v>
      </c>
    </row>
    <row r="3722" spans="2:4" x14ac:dyDescent="0.25">
      <c r="B3722" s="892">
        <v>41730</v>
      </c>
      <c r="C3722" s="67">
        <v>231.845</v>
      </c>
      <c r="D3722" s="67">
        <v>139.63999999999999</v>
      </c>
    </row>
    <row r="3723" spans="2:4" x14ac:dyDescent="0.25">
      <c r="B3723" s="892">
        <v>41731</v>
      </c>
      <c r="C3723" s="67">
        <v>234.66499999999999</v>
      </c>
      <c r="D3723" s="67">
        <v>142.36699999999999</v>
      </c>
    </row>
    <row r="3724" spans="2:4" x14ac:dyDescent="0.25">
      <c r="B3724" s="892">
        <v>41732</v>
      </c>
      <c r="C3724" s="67">
        <v>233.923</v>
      </c>
      <c r="D3724" s="67">
        <v>141.947</v>
      </c>
    </row>
    <row r="3725" spans="2:4" x14ac:dyDescent="0.25">
      <c r="B3725" s="892">
        <v>41733</v>
      </c>
      <c r="C3725" s="67">
        <v>230.60599999999999</v>
      </c>
      <c r="D3725" s="67">
        <v>138.74799999999999</v>
      </c>
    </row>
    <row r="3726" spans="2:4" x14ac:dyDescent="0.25">
      <c r="B3726" s="892">
        <v>41736</v>
      </c>
      <c r="C3726" s="67">
        <v>230.10300000000001</v>
      </c>
      <c r="D3726" s="67">
        <v>136.87</v>
      </c>
    </row>
    <row r="3727" spans="2:4" x14ac:dyDescent="0.25">
      <c r="B3727" s="892">
        <v>41737</v>
      </c>
      <c r="C3727" s="67">
        <v>228.197</v>
      </c>
      <c r="D3727" s="67">
        <v>138.09800000000001</v>
      </c>
    </row>
    <row r="3728" spans="2:4" x14ac:dyDescent="0.25">
      <c r="B3728" s="892">
        <v>41738</v>
      </c>
      <c r="C3728" s="67">
        <v>232.28100000000001</v>
      </c>
      <c r="D3728" s="67">
        <v>139.18600000000001</v>
      </c>
    </row>
    <row r="3729" spans="2:4" x14ac:dyDescent="0.25">
      <c r="B3729" s="892">
        <v>41739</v>
      </c>
      <c r="C3729" s="67">
        <v>229.22800000000001</v>
      </c>
      <c r="D3729" s="67">
        <v>136.09899999999999</v>
      </c>
    </row>
    <row r="3730" spans="2:4" x14ac:dyDescent="0.25">
      <c r="B3730" s="892">
        <v>41740</v>
      </c>
      <c r="C3730" s="67">
        <v>226.57400000000001</v>
      </c>
      <c r="D3730" s="67">
        <v>134.36500000000001</v>
      </c>
    </row>
    <row r="3731" spans="2:4" x14ac:dyDescent="0.25">
      <c r="B3731" s="892">
        <v>41743</v>
      </c>
      <c r="C3731" s="67">
        <v>227.71600000000001</v>
      </c>
      <c r="D3731" s="67">
        <v>136.922</v>
      </c>
    </row>
    <row r="3732" spans="2:4" x14ac:dyDescent="0.25">
      <c r="B3732" s="892">
        <v>41744</v>
      </c>
      <c r="C3732" s="67">
        <v>225.72900000000001</v>
      </c>
      <c r="D3732" s="67">
        <v>134.43799999999999</v>
      </c>
    </row>
    <row r="3733" spans="2:4" x14ac:dyDescent="0.25">
      <c r="B3733" s="892">
        <v>41745</v>
      </c>
      <c r="C3733" s="67">
        <v>225.727</v>
      </c>
      <c r="D3733" s="67">
        <v>135.01</v>
      </c>
    </row>
    <row r="3734" spans="2:4" x14ac:dyDescent="0.25">
      <c r="B3734" s="892">
        <v>41746</v>
      </c>
      <c r="C3734" s="67">
        <v>232.22399999999999</v>
      </c>
      <c r="D3734" s="67">
        <v>134.34200000000001</v>
      </c>
    </row>
    <row r="3735" spans="2:4" x14ac:dyDescent="0.25">
      <c r="B3735" s="892">
        <v>41747</v>
      </c>
      <c r="C3735" s="67">
        <v>232.22</v>
      </c>
      <c r="D3735" s="67">
        <v>134.34200000000001</v>
      </c>
    </row>
    <row r="3736" spans="2:4" x14ac:dyDescent="0.25">
      <c r="B3736" s="892">
        <v>41750</v>
      </c>
      <c r="C3736" s="67">
        <v>231.988</v>
      </c>
      <c r="D3736" s="67">
        <v>134.34200000000001</v>
      </c>
    </row>
    <row r="3737" spans="2:4" x14ac:dyDescent="0.25">
      <c r="B3737" s="892">
        <v>41751</v>
      </c>
      <c r="C3737" s="67">
        <v>230.71799999999999</v>
      </c>
      <c r="D3737" s="67">
        <v>136.20400000000001</v>
      </c>
    </row>
    <row r="3738" spans="2:4" x14ac:dyDescent="0.25">
      <c r="B3738" s="892">
        <v>41752</v>
      </c>
      <c r="C3738" s="67">
        <v>225.29900000000001</v>
      </c>
      <c r="D3738" s="67">
        <v>134.80600000000001</v>
      </c>
    </row>
    <row r="3739" spans="2:4" x14ac:dyDescent="0.25">
      <c r="B3739" s="892">
        <v>41753</v>
      </c>
      <c r="C3739" s="67">
        <v>223.874</v>
      </c>
      <c r="D3739" s="67">
        <v>134.23500000000001</v>
      </c>
    </row>
    <row r="3740" spans="2:4" x14ac:dyDescent="0.25">
      <c r="B3740" s="892">
        <v>41754</v>
      </c>
      <c r="C3740" s="67">
        <v>222.839</v>
      </c>
      <c r="D3740" s="67">
        <v>131.267</v>
      </c>
    </row>
    <row r="3741" spans="2:4" x14ac:dyDescent="0.25">
      <c r="B3741" s="892">
        <v>41757</v>
      </c>
      <c r="C3741" s="67">
        <v>226.45699999999999</v>
      </c>
      <c r="D3741" s="67">
        <v>132.37</v>
      </c>
    </row>
    <row r="3742" spans="2:4" x14ac:dyDescent="0.25">
      <c r="B3742" s="892">
        <v>41758</v>
      </c>
      <c r="C3742" s="67">
        <v>224.95599999999999</v>
      </c>
      <c r="D3742" s="67">
        <v>135.25399999999999</v>
      </c>
    </row>
    <row r="3743" spans="2:4" x14ac:dyDescent="0.25">
      <c r="B3743" s="892">
        <v>41759</v>
      </c>
      <c r="C3743" s="67">
        <v>223.15899999999999</v>
      </c>
      <c r="D3743" s="67">
        <v>132.535</v>
      </c>
    </row>
    <row r="3744" spans="2:4" x14ac:dyDescent="0.25">
      <c r="B3744" s="892">
        <v>41760</v>
      </c>
      <c r="C3744" s="67">
        <v>220.28700000000001</v>
      </c>
      <c r="D3744" s="67">
        <v>132.535</v>
      </c>
    </row>
    <row r="3745" spans="2:4" x14ac:dyDescent="0.25">
      <c r="B3745" s="892">
        <v>41761</v>
      </c>
      <c r="C3745" s="67">
        <v>215.791</v>
      </c>
      <c r="D3745" s="67">
        <v>132.267</v>
      </c>
    </row>
    <row r="3746" spans="2:4" x14ac:dyDescent="0.25">
      <c r="B3746" s="892">
        <v>41764</v>
      </c>
      <c r="C3746" s="67">
        <v>218.43299999999999</v>
      </c>
      <c r="D3746" s="67">
        <v>131.73500000000001</v>
      </c>
    </row>
    <row r="3747" spans="2:4" x14ac:dyDescent="0.25">
      <c r="B3747" s="892">
        <v>41765</v>
      </c>
      <c r="C3747" s="67">
        <v>216.49100000000001</v>
      </c>
      <c r="D3747" s="67">
        <v>130.87299999999999</v>
      </c>
    </row>
    <row r="3748" spans="2:4" x14ac:dyDescent="0.25">
      <c r="B3748" s="892">
        <v>41766</v>
      </c>
      <c r="C3748" s="67">
        <v>218.50200000000001</v>
      </c>
      <c r="D3748" s="67">
        <v>132.25800000000001</v>
      </c>
    </row>
    <row r="3749" spans="2:4" x14ac:dyDescent="0.25">
      <c r="B3749" s="892">
        <v>41767</v>
      </c>
      <c r="C3749" s="67">
        <v>222.51900000000001</v>
      </c>
      <c r="D3749" s="67">
        <v>132.49799999999999</v>
      </c>
    </row>
    <row r="3750" spans="2:4" x14ac:dyDescent="0.25">
      <c r="B3750" s="892">
        <v>41768</v>
      </c>
      <c r="C3750" s="67">
        <v>223.631</v>
      </c>
      <c r="D3750" s="67">
        <v>131.845</v>
      </c>
    </row>
    <row r="3751" spans="2:4" x14ac:dyDescent="0.25">
      <c r="B3751" s="892">
        <v>41771</v>
      </c>
      <c r="C3751" s="67">
        <v>226.21199999999999</v>
      </c>
      <c r="D3751" s="67">
        <v>133.05600000000001</v>
      </c>
    </row>
    <row r="3752" spans="2:4" x14ac:dyDescent="0.25">
      <c r="B3752" s="892">
        <v>41772</v>
      </c>
      <c r="C3752" s="67">
        <v>222.59100000000001</v>
      </c>
      <c r="D3752" s="67">
        <v>130.91</v>
      </c>
    </row>
    <row r="3753" spans="2:4" x14ac:dyDescent="0.25">
      <c r="B3753" s="892">
        <v>41773</v>
      </c>
      <c r="C3753" s="67">
        <v>217.172</v>
      </c>
      <c r="D3753" s="67">
        <v>126.467</v>
      </c>
    </row>
    <row r="3754" spans="2:4" x14ac:dyDescent="0.25">
      <c r="B3754" s="892">
        <v>41774</v>
      </c>
      <c r="C3754" s="67">
        <v>213.44</v>
      </c>
      <c r="D3754" s="67">
        <v>121.438</v>
      </c>
    </row>
    <row r="3755" spans="2:4" x14ac:dyDescent="0.25">
      <c r="B3755" s="892">
        <v>41775</v>
      </c>
      <c r="C3755" s="67">
        <v>216.02</v>
      </c>
      <c r="D3755" s="67">
        <v>123.383</v>
      </c>
    </row>
    <row r="3756" spans="2:4" x14ac:dyDescent="0.25">
      <c r="B3756" s="892">
        <v>41778</v>
      </c>
      <c r="C3756" s="67">
        <v>219.77500000000001</v>
      </c>
      <c r="D3756" s="67">
        <v>124.93</v>
      </c>
    </row>
    <row r="3757" spans="2:4" x14ac:dyDescent="0.25">
      <c r="B3757" s="892">
        <v>41779</v>
      </c>
      <c r="C3757" s="67">
        <v>217.19900000000001</v>
      </c>
      <c r="D3757" s="67">
        <v>127.023</v>
      </c>
    </row>
    <row r="3758" spans="2:4" x14ac:dyDescent="0.25">
      <c r="B3758" s="892">
        <v>41780</v>
      </c>
      <c r="C3758" s="67">
        <v>218.93899999999999</v>
      </c>
      <c r="D3758" s="67">
        <v>133.82499999999999</v>
      </c>
    </row>
    <row r="3759" spans="2:4" x14ac:dyDescent="0.25">
      <c r="B3759" s="892">
        <v>41781</v>
      </c>
      <c r="C3759" s="67">
        <v>220.32499999999999</v>
      </c>
      <c r="D3759" s="67">
        <v>133.99700000000001</v>
      </c>
    </row>
    <row r="3760" spans="2:4" x14ac:dyDescent="0.25">
      <c r="B3760" s="892">
        <v>41782</v>
      </c>
      <c r="C3760" s="67">
        <v>218.55699999999999</v>
      </c>
      <c r="D3760" s="67">
        <v>134.803</v>
      </c>
    </row>
    <row r="3761" spans="2:4" x14ac:dyDescent="0.25">
      <c r="B3761" s="892">
        <v>41785</v>
      </c>
      <c r="C3761" s="67">
        <v>218.55699999999999</v>
      </c>
      <c r="D3761" s="67">
        <v>135.77699999999999</v>
      </c>
    </row>
    <row r="3762" spans="2:4" x14ac:dyDescent="0.25">
      <c r="B3762" s="892">
        <v>41786</v>
      </c>
      <c r="C3762" s="67">
        <v>216.572</v>
      </c>
      <c r="D3762" s="67">
        <v>133.16200000000001</v>
      </c>
    </row>
    <row r="3763" spans="2:4" x14ac:dyDescent="0.25">
      <c r="B3763" s="892">
        <v>41787</v>
      </c>
      <c r="C3763" s="67">
        <v>207.399</v>
      </c>
      <c r="D3763" s="67">
        <v>128.38</v>
      </c>
    </row>
    <row r="3764" spans="2:4" x14ac:dyDescent="0.25">
      <c r="B3764" s="892">
        <v>41788</v>
      </c>
      <c r="C3764" s="67">
        <v>208.542</v>
      </c>
      <c r="D3764" s="67">
        <v>128.96799999999999</v>
      </c>
    </row>
    <row r="3765" spans="2:4" x14ac:dyDescent="0.25">
      <c r="B3765" s="892">
        <v>41789</v>
      </c>
      <c r="C3765" s="67">
        <v>209.89099999999999</v>
      </c>
      <c r="D3765" s="67">
        <v>129.17099999999999</v>
      </c>
    </row>
    <row r="3766" spans="2:4" x14ac:dyDescent="0.25">
      <c r="B3766" s="892">
        <v>41792</v>
      </c>
      <c r="C3766" s="67">
        <v>213.59399999999999</v>
      </c>
      <c r="D3766" s="67">
        <v>130.62200000000001</v>
      </c>
    </row>
    <row r="3767" spans="2:4" x14ac:dyDescent="0.25">
      <c r="B3767" s="892">
        <v>41793</v>
      </c>
      <c r="C3767" s="67">
        <v>219.589</v>
      </c>
      <c r="D3767" s="67">
        <v>134.46799999999999</v>
      </c>
    </row>
    <row r="3768" spans="2:4" x14ac:dyDescent="0.25">
      <c r="B3768" s="892">
        <v>41794</v>
      </c>
      <c r="C3768" s="67">
        <v>220.739</v>
      </c>
      <c r="D3768" s="67">
        <v>137.524</v>
      </c>
    </row>
    <row r="3769" spans="2:4" x14ac:dyDescent="0.25">
      <c r="B3769" s="892">
        <v>41795</v>
      </c>
      <c r="C3769" s="67">
        <v>219.94399999999999</v>
      </c>
      <c r="D3769" s="67">
        <v>135.43</v>
      </c>
    </row>
    <row r="3770" spans="2:4" x14ac:dyDescent="0.25">
      <c r="B3770" s="892">
        <v>41796</v>
      </c>
      <c r="C3770" s="67">
        <v>218.21</v>
      </c>
      <c r="D3770" s="67">
        <v>129.47900000000001</v>
      </c>
    </row>
    <row r="3771" spans="2:4" x14ac:dyDescent="0.25">
      <c r="B3771" s="892">
        <v>41799</v>
      </c>
      <c r="C3771" s="67">
        <v>218.03899999999999</v>
      </c>
      <c r="D3771" s="67">
        <v>131.55000000000001</v>
      </c>
    </row>
    <row r="3772" spans="2:4" x14ac:dyDescent="0.25">
      <c r="B3772" s="892">
        <v>41800</v>
      </c>
      <c r="C3772" s="67">
        <v>220.11</v>
      </c>
      <c r="D3772" s="67">
        <v>133.55500000000001</v>
      </c>
    </row>
    <row r="3773" spans="2:4" x14ac:dyDescent="0.25">
      <c r="B3773" s="892">
        <v>41801</v>
      </c>
      <c r="C3773" s="67">
        <v>220.44900000000001</v>
      </c>
      <c r="D3773" s="67">
        <v>135.434</v>
      </c>
    </row>
    <row r="3774" spans="2:4" x14ac:dyDescent="0.25">
      <c r="B3774" s="892">
        <v>41802</v>
      </c>
      <c r="C3774" s="67">
        <v>215.41200000000001</v>
      </c>
      <c r="D3774" s="67">
        <v>134.93700000000001</v>
      </c>
    </row>
    <row r="3775" spans="2:4" x14ac:dyDescent="0.25">
      <c r="B3775" s="892">
        <v>41803</v>
      </c>
      <c r="C3775" s="67">
        <v>215.19900000000001</v>
      </c>
      <c r="D3775" s="67">
        <v>133.03899999999999</v>
      </c>
    </row>
    <row r="3776" spans="2:4" x14ac:dyDescent="0.25">
      <c r="B3776" s="892">
        <v>41806</v>
      </c>
      <c r="C3776" s="67">
        <v>212.54499999999999</v>
      </c>
      <c r="D3776" s="67">
        <v>132.20400000000001</v>
      </c>
    </row>
    <row r="3777" spans="2:4" x14ac:dyDescent="0.25">
      <c r="B3777" s="892">
        <v>41807</v>
      </c>
      <c r="C3777" s="67">
        <v>216.851</v>
      </c>
      <c r="D3777" s="67">
        <v>135.303</v>
      </c>
    </row>
    <row r="3778" spans="2:4" x14ac:dyDescent="0.25">
      <c r="B3778" s="892">
        <v>41808</v>
      </c>
      <c r="C3778" s="67">
        <v>213.68</v>
      </c>
      <c r="D3778" s="67">
        <v>133.4</v>
      </c>
    </row>
    <row r="3779" spans="2:4" x14ac:dyDescent="0.25">
      <c r="B3779" s="892">
        <v>41809</v>
      </c>
      <c r="C3779" s="67">
        <v>216.886</v>
      </c>
      <c r="D3779" s="67">
        <v>128.398</v>
      </c>
    </row>
    <row r="3780" spans="2:4" x14ac:dyDescent="0.25">
      <c r="B3780" s="892">
        <v>41810</v>
      </c>
      <c r="C3780" s="67">
        <v>214.50899999999999</v>
      </c>
      <c r="D3780" s="67">
        <v>130.375</v>
      </c>
    </row>
    <row r="3781" spans="2:4" x14ac:dyDescent="0.25">
      <c r="B3781" s="892">
        <v>41813</v>
      </c>
      <c r="C3781" s="67">
        <v>215.77099999999999</v>
      </c>
      <c r="D3781" s="67">
        <v>128.047</v>
      </c>
    </row>
    <row r="3782" spans="2:4" x14ac:dyDescent="0.25">
      <c r="B3782" s="892">
        <v>41814</v>
      </c>
      <c r="C3782" s="67">
        <v>211.77500000000001</v>
      </c>
      <c r="D3782" s="67">
        <v>128.05699999999999</v>
      </c>
    </row>
    <row r="3783" spans="2:4" x14ac:dyDescent="0.25">
      <c r="B3783" s="892">
        <v>41815</v>
      </c>
      <c r="C3783" s="67">
        <v>207.49199999999999</v>
      </c>
      <c r="D3783" s="67">
        <v>122.797</v>
      </c>
    </row>
    <row r="3784" spans="2:4" x14ac:dyDescent="0.25">
      <c r="B3784" s="892">
        <v>41816</v>
      </c>
      <c r="C3784" s="67">
        <v>206.19800000000001</v>
      </c>
      <c r="D3784" s="67">
        <v>121.73</v>
      </c>
    </row>
    <row r="3785" spans="2:4" x14ac:dyDescent="0.25">
      <c r="B3785" s="892">
        <v>41817</v>
      </c>
      <c r="C3785" s="67">
        <v>206.93600000000001</v>
      </c>
      <c r="D3785" s="67">
        <v>122.438</v>
      </c>
    </row>
    <row r="3786" spans="2:4" x14ac:dyDescent="0.25">
      <c r="B3786" s="892">
        <v>41820</v>
      </c>
      <c r="C3786" s="67">
        <v>206.97499999999999</v>
      </c>
      <c r="D3786" s="67">
        <v>121.52200000000001</v>
      </c>
    </row>
    <row r="3787" spans="2:4" x14ac:dyDescent="0.25">
      <c r="B3787" s="892">
        <v>41821</v>
      </c>
      <c r="C3787" s="67">
        <v>209.62200000000001</v>
      </c>
      <c r="D3787" s="67">
        <v>122.48</v>
      </c>
    </row>
    <row r="3788" spans="2:4" x14ac:dyDescent="0.25">
      <c r="B3788" s="892">
        <v>41822</v>
      </c>
      <c r="C3788" s="67">
        <v>214.21600000000001</v>
      </c>
      <c r="D3788" s="67">
        <v>125.803</v>
      </c>
    </row>
    <row r="3789" spans="2:4" x14ac:dyDescent="0.25">
      <c r="B3789" s="892">
        <v>41823</v>
      </c>
      <c r="C3789" s="67">
        <v>212.84100000000001</v>
      </c>
      <c r="D3789" s="67">
        <v>126.303</v>
      </c>
    </row>
    <row r="3790" spans="2:4" x14ac:dyDescent="0.25">
      <c r="B3790" s="892">
        <v>41824</v>
      </c>
      <c r="C3790" s="67">
        <v>212.84100000000001</v>
      </c>
      <c r="D3790" s="67">
        <v>124.226</v>
      </c>
    </row>
    <row r="3791" spans="2:4" x14ac:dyDescent="0.25">
      <c r="B3791" s="892">
        <v>41827</v>
      </c>
      <c r="C3791" s="67">
        <v>209.60599999999999</v>
      </c>
      <c r="D3791" s="67">
        <v>123.6</v>
      </c>
    </row>
    <row r="3792" spans="2:4" x14ac:dyDescent="0.25">
      <c r="B3792" s="892">
        <v>41828</v>
      </c>
      <c r="C3792" s="67">
        <v>204.779</v>
      </c>
      <c r="D3792" s="67">
        <v>119.935</v>
      </c>
    </row>
    <row r="3793" spans="2:4" x14ac:dyDescent="0.25">
      <c r="B3793" s="892">
        <v>41829</v>
      </c>
      <c r="C3793" s="67">
        <v>207.02500000000001</v>
      </c>
      <c r="D3793" s="67">
        <v>120.399</v>
      </c>
    </row>
    <row r="3794" spans="2:4" x14ac:dyDescent="0.25">
      <c r="B3794" s="892">
        <v>41830</v>
      </c>
      <c r="C3794" s="67">
        <v>207.77600000000001</v>
      </c>
      <c r="D3794" s="67">
        <v>117.855</v>
      </c>
    </row>
    <row r="3795" spans="2:4" x14ac:dyDescent="0.25">
      <c r="B3795" s="892">
        <v>41831</v>
      </c>
      <c r="C3795" s="67">
        <v>206.40899999999999</v>
      </c>
      <c r="D3795" s="67">
        <v>118.254</v>
      </c>
    </row>
    <row r="3796" spans="2:4" x14ac:dyDescent="0.25">
      <c r="B3796" s="892">
        <v>41834</v>
      </c>
      <c r="C3796" s="67">
        <v>208.286</v>
      </c>
      <c r="D3796" s="67">
        <v>118.44799999999999</v>
      </c>
    </row>
    <row r="3797" spans="2:4" x14ac:dyDescent="0.25">
      <c r="B3797" s="892">
        <v>41835</v>
      </c>
      <c r="C3797" s="67">
        <v>206.68600000000001</v>
      </c>
      <c r="D3797" s="67">
        <v>118.148</v>
      </c>
    </row>
    <row r="3798" spans="2:4" x14ac:dyDescent="0.25">
      <c r="B3798" s="892">
        <v>41836</v>
      </c>
      <c r="C3798" s="67">
        <v>203.80500000000001</v>
      </c>
      <c r="D3798" s="67">
        <v>117.048</v>
      </c>
    </row>
    <row r="3799" spans="2:4" x14ac:dyDescent="0.25">
      <c r="B3799" s="892">
        <v>41837</v>
      </c>
      <c r="C3799" s="67">
        <v>199.82</v>
      </c>
      <c r="D3799" s="67">
        <v>112.81100000000001</v>
      </c>
    </row>
    <row r="3800" spans="2:4" x14ac:dyDescent="0.25">
      <c r="B3800" s="892">
        <v>41838</v>
      </c>
      <c r="C3800" s="67">
        <v>199.90799999999999</v>
      </c>
      <c r="D3800" s="67">
        <v>112.679</v>
      </c>
    </row>
    <row r="3801" spans="2:4" x14ac:dyDescent="0.25">
      <c r="B3801" s="892">
        <v>41841</v>
      </c>
      <c r="C3801" s="67">
        <v>197.345</v>
      </c>
      <c r="D3801" s="67">
        <v>112.22199999999999</v>
      </c>
    </row>
    <row r="3802" spans="2:4" x14ac:dyDescent="0.25">
      <c r="B3802" s="892">
        <v>41842</v>
      </c>
      <c r="C3802" s="67">
        <v>198.45</v>
      </c>
      <c r="D3802" s="67">
        <v>113.313</v>
      </c>
    </row>
    <row r="3803" spans="2:4" x14ac:dyDescent="0.25">
      <c r="B3803" s="892">
        <v>41843</v>
      </c>
      <c r="C3803" s="67">
        <v>199.398</v>
      </c>
      <c r="D3803" s="67">
        <v>111.624</v>
      </c>
    </row>
    <row r="3804" spans="2:4" x14ac:dyDescent="0.25">
      <c r="B3804" s="892">
        <v>41844</v>
      </c>
      <c r="C3804" s="67">
        <v>200.65899999999999</v>
      </c>
      <c r="D3804" s="67">
        <v>114.259</v>
      </c>
    </row>
    <row r="3805" spans="2:4" x14ac:dyDescent="0.25">
      <c r="B3805" s="892">
        <v>41845</v>
      </c>
      <c r="C3805" s="67">
        <v>197.369</v>
      </c>
      <c r="D3805" s="67">
        <v>111.83</v>
      </c>
    </row>
    <row r="3806" spans="2:4" x14ac:dyDescent="0.25">
      <c r="B3806" s="892">
        <v>41848</v>
      </c>
      <c r="C3806" s="67">
        <v>198.126</v>
      </c>
      <c r="D3806" s="67">
        <v>111.371</v>
      </c>
    </row>
    <row r="3807" spans="2:4" x14ac:dyDescent="0.25">
      <c r="B3807" s="892">
        <v>41849</v>
      </c>
      <c r="C3807" s="67">
        <v>191.68100000000001</v>
      </c>
      <c r="D3807" s="67">
        <v>108.89400000000001</v>
      </c>
    </row>
    <row r="3808" spans="2:4" x14ac:dyDescent="0.25">
      <c r="B3808" s="892">
        <v>41850</v>
      </c>
      <c r="C3808" s="67">
        <v>199.70099999999999</v>
      </c>
      <c r="D3808" s="67">
        <v>113.21899999999999</v>
      </c>
    </row>
    <row r="3809" spans="2:4" x14ac:dyDescent="0.25">
      <c r="B3809" s="892">
        <v>41851</v>
      </c>
      <c r="C3809" s="67">
        <v>202.63399999999999</v>
      </c>
      <c r="D3809" s="67">
        <v>112.825</v>
      </c>
    </row>
    <row r="3810" spans="2:4" x14ac:dyDescent="0.25">
      <c r="B3810" s="892">
        <v>41852</v>
      </c>
      <c r="C3810" s="67">
        <v>201.625</v>
      </c>
      <c r="D3810" s="67">
        <v>110.937</v>
      </c>
    </row>
    <row r="3811" spans="2:4" x14ac:dyDescent="0.25">
      <c r="B3811" s="892">
        <v>41855</v>
      </c>
      <c r="C3811" s="67">
        <v>201.333</v>
      </c>
      <c r="D3811" s="67">
        <v>110.845</v>
      </c>
    </row>
    <row r="3812" spans="2:4" x14ac:dyDescent="0.25">
      <c r="B3812" s="892">
        <v>41856</v>
      </c>
      <c r="C3812" s="67">
        <v>201.89699999999999</v>
      </c>
      <c r="D3812" s="67">
        <v>113.911</v>
      </c>
    </row>
    <row r="3813" spans="2:4" x14ac:dyDescent="0.25">
      <c r="B3813" s="892">
        <v>41857</v>
      </c>
      <c r="C3813" s="67">
        <v>201.05</v>
      </c>
      <c r="D3813" s="67">
        <v>109.271</v>
      </c>
    </row>
    <row r="3814" spans="2:4" x14ac:dyDescent="0.25">
      <c r="B3814" s="892">
        <v>41858</v>
      </c>
      <c r="C3814" s="67">
        <v>197.88499999999999</v>
      </c>
      <c r="D3814" s="67">
        <v>105.36799999999999</v>
      </c>
    </row>
    <row r="3815" spans="2:4" x14ac:dyDescent="0.25">
      <c r="B3815" s="892">
        <v>41859</v>
      </c>
      <c r="C3815" s="67">
        <v>197.21199999999999</v>
      </c>
      <c r="D3815" s="67">
        <v>104.22</v>
      </c>
    </row>
    <row r="3816" spans="2:4" x14ac:dyDescent="0.25">
      <c r="B3816" s="892">
        <v>41862</v>
      </c>
      <c r="C3816" s="67">
        <v>198.33699999999999</v>
      </c>
      <c r="D3816" s="67">
        <v>105.973</v>
      </c>
    </row>
    <row r="3817" spans="2:4" x14ac:dyDescent="0.25">
      <c r="B3817" s="892">
        <v>41863</v>
      </c>
      <c r="C3817" s="67">
        <v>201.30699999999999</v>
      </c>
      <c r="D3817" s="67">
        <v>106.379</v>
      </c>
    </row>
    <row r="3818" spans="2:4" x14ac:dyDescent="0.25">
      <c r="B3818" s="892">
        <v>41864</v>
      </c>
      <c r="C3818" s="67">
        <v>200.06800000000001</v>
      </c>
      <c r="D3818" s="67">
        <v>103.45099999999999</v>
      </c>
    </row>
    <row r="3819" spans="2:4" x14ac:dyDescent="0.25">
      <c r="B3819" s="892">
        <v>41865</v>
      </c>
      <c r="C3819" s="67">
        <v>198.16800000000001</v>
      </c>
      <c r="D3819" s="67">
        <v>101.20099999999999</v>
      </c>
    </row>
    <row r="3820" spans="2:4" x14ac:dyDescent="0.25">
      <c r="B3820" s="892">
        <v>41866</v>
      </c>
      <c r="C3820" s="67">
        <v>192.828</v>
      </c>
      <c r="D3820" s="67">
        <v>96.400999999999996</v>
      </c>
    </row>
    <row r="3821" spans="2:4" x14ac:dyDescent="0.25">
      <c r="B3821" s="892">
        <v>41869</v>
      </c>
      <c r="C3821" s="67">
        <v>197.328</v>
      </c>
      <c r="D3821" s="67">
        <v>101.486</v>
      </c>
    </row>
    <row r="3822" spans="2:4" x14ac:dyDescent="0.25">
      <c r="B3822" s="892">
        <v>41870</v>
      </c>
      <c r="C3822" s="67">
        <v>196.83799999999999</v>
      </c>
      <c r="D3822" s="67">
        <v>100.797</v>
      </c>
    </row>
    <row r="3823" spans="2:4" x14ac:dyDescent="0.25">
      <c r="B3823" s="892">
        <v>41871</v>
      </c>
      <c r="C3823" s="67">
        <v>195.06399999999999</v>
      </c>
      <c r="D3823" s="67">
        <v>98.331999999999994</v>
      </c>
    </row>
    <row r="3824" spans="2:4" x14ac:dyDescent="0.25">
      <c r="B3824" s="892">
        <v>41872</v>
      </c>
      <c r="C3824" s="67">
        <v>193.52</v>
      </c>
      <c r="D3824" s="67">
        <v>98.34</v>
      </c>
    </row>
    <row r="3825" spans="2:4" x14ac:dyDescent="0.25">
      <c r="B3825" s="892">
        <v>41873</v>
      </c>
      <c r="C3825" s="67">
        <v>190.65</v>
      </c>
      <c r="D3825" s="67">
        <v>98.02</v>
      </c>
    </row>
    <row r="3826" spans="2:4" x14ac:dyDescent="0.25">
      <c r="B3826" s="892">
        <v>41876</v>
      </c>
      <c r="C3826" s="67">
        <v>187.798</v>
      </c>
      <c r="D3826" s="67">
        <v>97.727999999999994</v>
      </c>
    </row>
    <row r="3827" spans="2:4" x14ac:dyDescent="0.25">
      <c r="B3827" s="892">
        <v>41877</v>
      </c>
      <c r="C3827" s="67">
        <v>190.03100000000001</v>
      </c>
      <c r="D3827" s="67">
        <v>95.465999999999994</v>
      </c>
    </row>
    <row r="3828" spans="2:4" x14ac:dyDescent="0.25">
      <c r="B3828" s="892">
        <v>41878</v>
      </c>
      <c r="C3828" s="67">
        <v>184.15</v>
      </c>
      <c r="D3828" s="67">
        <v>92.486999999999995</v>
      </c>
    </row>
    <row r="3829" spans="2:4" x14ac:dyDescent="0.25">
      <c r="B3829" s="892">
        <v>41879</v>
      </c>
      <c r="C3829" s="67">
        <v>183.21299999999999</v>
      </c>
      <c r="D3829" s="67">
        <v>89.906999999999996</v>
      </c>
    </row>
    <row r="3830" spans="2:4" x14ac:dyDescent="0.25">
      <c r="B3830" s="892">
        <v>41880</v>
      </c>
      <c r="C3830" s="67">
        <v>185.09700000000001</v>
      </c>
      <c r="D3830" s="67">
        <v>91.852999999999994</v>
      </c>
    </row>
    <row r="3831" spans="2:4" x14ac:dyDescent="0.25">
      <c r="B3831" s="892">
        <v>41883</v>
      </c>
      <c r="C3831" s="67">
        <v>185.09700000000001</v>
      </c>
      <c r="D3831" s="67">
        <v>92.477000000000004</v>
      </c>
    </row>
    <row r="3832" spans="2:4" x14ac:dyDescent="0.25">
      <c r="B3832" s="892">
        <v>41884</v>
      </c>
      <c r="C3832" s="67">
        <v>189.34899999999999</v>
      </c>
      <c r="D3832" s="67">
        <v>96.117999999999995</v>
      </c>
    </row>
    <row r="3833" spans="2:4" x14ac:dyDescent="0.25">
      <c r="B3833" s="892">
        <v>41885</v>
      </c>
      <c r="C3833" s="67">
        <v>187.64599999999999</v>
      </c>
      <c r="D3833" s="67">
        <v>97.328000000000003</v>
      </c>
    </row>
    <row r="3834" spans="2:4" x14ac:dyDescent="0.25">
      <c r="B3834" s="892">
        <v>41886</v>
      </c>
      <c r="C3834" s="67">
        <v>191.405</v>
      </c>
      <c r="D3834" s="67">
        <v>104.43</v>
      </c>
    </row>
    <row r="3835" spans="2:4" x14ac:dyDescent="0.25">
      <c r="B3835" s="892">
        <v>41887</v>
      </c>
      <c r="C3835" s="67">
        <v>194.67500000000001</v>
      </c>
      <c r="D3835" s="67">
        <v>99.866</v>
      </c>
    </row>
    <row r="3836" spans="2:4" x14ac:dyDescent="0.25">
      <c r="B3836" s="892">
        <v>41890</v>
      </c>
      <c r="C3836" s="67">
        <v>193.93799999999999</v>
      </c>
      <c r="D3836" s="67">
        <v>102.093</v>
      </c>
    </row>
    <row r="3837" spans="2:4" x14ac:dyDescent="0.25">
      <c r="B3837" s="892">
        <v>41891</v>
      </c>
      <c r="C3837" s="67">
        <v>194.375</v>
      </c>
      <c r="D3837" s="67">
        <v>106.98</v>
      </c>
    </row>
    <row r="3838" spans="2:4" x14ac:dyDescent="0.25">
      <c r="B3838" s="892">
        <v>41892</v>
      </c>
      <c r="C3838" s="67">
        <v>196.95500000000001</v>
      </c>
      <c r="D3838" s="67">
        <v>111.157</v>
      </c>
    </row>
    <row r="3839" spans="2:4" x14ac:dyDescent="0.25">
      <c r="B3839" s="892">
        <v>41893</v>
      </c>
      <c r="C3839" s="67">
        <v>198.363</v>
      </c>
      <c r="D3839" s="67">
        <v>111.328</v>
      </c>
    </row>
    <row r="3840" spans="2:4" x14ac:dyDescent="0.25">
      <c r="B3840" s="892">
        <v>41894</v>
      </c>
      <c r="C3840" s="67">
        <v>204.626</v>
      </c>
      <c r="D3840" s="67">
        <v>113.82299999999999</v>
      </c>
    </row>
    <row r="3841" spans="2:4" x14ac:dyDescent="0.25">
      <c r="B3841" s="892">
        <v>41897</v>
      </c>
      <c r="C3841" s="67">
        <v>204.452</v>
      </c>
      <c r="D3841" s="67">
        <v>113.52800000000001</v>
      </c>
    </row>
    <row r="3842" spans="2:4" x14ac:dyDescent="0.25">
      <c r="B3842" s="892">
        <v>41898</v>
      </c>
      <c r="C3842" s="67">
        <v>205.21700000000001</v>
      </c>
      <c r="D3842" s="67">
        <v>111.696</v>
      </c>
    </row>
    <row r="3843" spans="2:4" x14ac:dyDescent="0.25">
      <c r="B3843" s="892">
        <v>41899</v>
      </c>
      <c r="C3843" s="67">
        <v>204.71799999999999</v>
      </c>
      <c r="D3843" s="67">
        <v>111.658</v>
      </c>
    </row>
    <row r="3844" spans="2:4" x14ac:dyDescent="0.25">
      <c r="B3844" s="892">
        <v>41900</v>
      </c>
      <c r="C3844" s="67">
        <v>204.976</v>
      </c>
      <c r="D3844" s="67">
        <v>113.577</v>
      </c>
    </row>
    <row r="3845" spans="2:4" x14ac:dyDescent="0.25">
      <c r="B3845" s="892">
        <v>41901</v>
      </c>
      <c r="C3845" s="67">
        <v>200.55500000000001</v>
      </c>
      <c r="D3845" s="67">
        <v>110.929</v>
      </c>
    </row>
    <row r="3846" spans="2:4" x14ac:dyDescent="0.25">
      <c r="B3846" s="892">
        <v>41904</v>
      </c>
      <c r="C3846" s="67">
        <v>201.08699999999999</v>
      </c>
      <c r="D3846" s="67">
        <v>107.477</v>
      </c>
    </row>
    <row r="3847" spans="2:4" x14ac:dyDescent="0.25">
      <c r="B3847" s="892">
        <v>41905</v>
      </c>
      <c r="C3847" s="67">
        <v>198.68</v>
      </c>
      <c r="D3847" s="67">
        <v>105.929</v>
      </c>
    </row>
    <row r="3848" spans="2:4" x14ac:dyDescent="0.25">
      <c r="B3848" s="892">
        <v>41906</v>
      </c>
      <c r="C3848" s="67">
        <v>197.32300000000001</v>
      </c>
      <c r="D3848" s="67">
        <v>105.803</v>
      </c>
    </row>
    <row r="3849" spans="2:4" x14ac:dyDescent="0.25">
      <c r="B3849" s="892">
        <v>41907</v>
      </c>
      <c r="C3849" s="67">
        <v>194.715</v>
      </c>
      <c r="D3849" s="67">
        <v>103.78700000000001</v>
      </c>
    </row>
    <row r="3850" spans="2:4" x14ac:dyDescent="0.25">
      <c r="B3850" s="892">
        <v>41908</v>
      </c>
      <c r="C3850" s="67">
        <v>194.893</v>
      </c>
      <c r="D3850" s="67">
        <v>103.89</v>
      </c>
    </row>
    <row r="3851" spans="2:4" x14ac:dyDescent="0.25">
      <c r="B3851" s="892">
        <v>41911</v>
      </c>
      <c r="C3851" s="67">
        <v>190.23099999999999</v>
      </c>
      <c r="D3851" s="67">
        <v>103.1</v>
      </c>
    </row>
    <row r="3852" spans="2:4" x14ac:dyDescent="0.25">
      <c r="B3852" s="892">
        <v>41912</v>
      </c>
      <c r="C3852" s="67">
        <v>191.791</v>
      </c>
      <c r="D3852" s="67">
        <v>102.68300000000001</v>
      </c>
    </row>
    <row r="3853" spans="2:4" x14ac:dyDescent="0.25">
      <c r="B3853" s="892">
        <v>41913</v>
      </c>
      <c r="C3853" s="67">
        <v>186.58500000000001</v>
      </c>
      <c r="D3853" s="67">
        <v>98.510999999999996</v>
      </c>
    </row>
    <row r="3854" spans="2:4" x14ac:dyDescent="0.25">
      <c r="B3854" s="892">
        <v>41914</v>
      </c>
      <c r="C3854" s="67">
        <v>189.733</v>
      </c>
      <c r="D3854" s="67">
        <v>97.289000000000001</v>
      </c>
    </row>
    <row r="3855" spans="2:4" x14ac:dyDescent="0.25">
      <c r="B3855" s="892">
        <v>41915</v>
      </c>
      <c r="C3855" s="67">
        <v>187.251</v>
      </c>
      <c r="D3855" s="67">
        <v>99.116</v>
      </c>
    </row>
    <row r="3856" spans="2:4" x14ac:dyDescent="0.25">
      <c r="B3856" s="892">
        <v>41918</v>
      </c>
      <c r="C3856" s="67">
        <v>188.38900000000001</v>
      </c>
      <c r="D3856" s="67">
        <v>97.462999999999994</v>
      </c>
    </row>
    <row r="3857" spans="2:4" x14ac:dyDescent="0.25">
      <c r="B3857" s="892">
        <v>41919</v>
      </c>
      <c r="C3857" s="67">
        <v>183.12</v>
      </c>
      <c r="D3857" s="67">
        <v>96.902000000000001</v>
      </c>
    </row>
    <row r="3858" spans="2:4" x14ac:dyDescent="0.25">
      <c r="B3858" s="892">
        <v>41920</v>
      </c>
      <c r="C3858" s="67">
        <v>186.90600000000001</v>
      </c>
      <c r="D3858" s="67">
        <v>97.120999999999995</v>
      </c>
    </row>
    <row r="3859" spans="2:4" x14ac:dyDescent="0.25">
      <c r="B3859" s="892">
        <v>41921</v>
      </c>
      <c r="C3859" s="67">
        <v>186.90700000000001</v>
      </c>
      <c r="D3859" s="67">
        <v>96.668999999999997</v>
      </c>
    </row>
    <row r="3860" spans="2:4" x14ac:dyDescent="0.25">
      <c r="B3860" s="892">
        <v>41922</v>
      </c>
      <c r="C3860" s="67">
        <v>185.245</v>
      </c>
      <c r="D3860" s="67">
        <v>93.988</v>
      </c>
    </row>
    <row r="3861" spans="2:4" x14ac:dyDescent="0.25">
      <c r="B3861" s="892">
        <v>41925</v>
      </c>
      <c r="C3861" s="67">
        <v>185.245</v>
      </c>
      <c r="D3861" s="67">
        <v>94.007999999999996</v>
      </c>
    </row>
    <row r="3862" spans="2:4" x14ac:dyDescent="0.25">
      <c r="B3862" s="892">
        <v>41926</v>
      </c>
      <c r="C3862" s="67">
        <v>182.55199999999999</v>
      </c>
      <c r="D3862" s="67">
        <v>88.872</v>
      </c>
    </row>
    <row r="3863" spans="2:4" x14ac:dyDescent="0.25">
      <c r="B3863" s="892">
        <v>41927</v>
      </c>
      <c r="C3863" s="67">
        <v>182.428</v>
      </c>
      <c r="D3863" s="67">
        <v>81.62</v>
      </c>
    </row>
    <row r="3864" spans="2:4" x14ac:dyDescent="0.25">
      <c r="B3864" s="892">
        <v>41928</v>
      </c>
      <c r="C3864" s="67">
        <v>180.85599999999999</v>
      </c>
      <c r="D3864" s="67">
        <v>87.039000000000001</v>
      </c>
    </row>
    <row r="3865" spans="2:4" x14ac:dyDescent="0.25">
      <c r="B3865" s="892">
        <v>41929</v>
      </c>
      <c r="C3865" s="67">
        <v>181.86500000000001</v>
      </c>
      <c r="D3865" s="67">
        <v>90.948999999999998</v>
      </c>
    </row>
    <row r="3866" spans="2:4" x14ac:dyDescent="0.25">
      <c r="B3866" s="892">
        <v>41932</v>
      </c>
      <c r="C3866" s="67">
        <v>183.631</v>
      </c>
      <c r="D3866" s="67">
        <v>90.998000000000005</v>
      </c>
    </row>
    <row r="3867" spans="2:4" x14ac:dyDescent="0.25">
      <c r="B3867" s="892">
        <v>41933</v>
      </c>
      <c r="C3867" s="67">
        <v>185.523</v>
      </c>
      <c r="D3867" s="67">
        <v>91.912999999999997</v>
      </c>
    </row>
    <row r="3868" spans="2:4" x14ac:dyDescent="0.25">
      <c r="B3868" s="892">
        <v>41934</v>
      </c>
      <c r="C3868" s="67">
        <v>185.41200000000001</v>
      </c>
      <c r="D3868" s="67">
        <v>91.441999999999993</v>
      </c>
    </row>
    <row r="3869" spans="2:4" x14ac:dyDescent="0.25">
      <c r="B3869" s="892">
        <v>41935</v>
      </c>
      <c r="C3869" s="67">
        <v>188.084</v>
      </c>
      <c r="D3869" s="67">
        <v>94.534999999999997</v>
      </c>
    </row>
    <row r="3870" spans="2:4" x14ac:dyDescent="0.25">
      <c r="B3870" s="892">
        <v>41936</v>
      </c>
      <c r="C3870" s="67">
        <v>187.85599999999999</v>
      </c>
      <c r="D3870" s="67">
        <v>92.731999999999999</v>
      </c>
    </row>
    <row r="3871" spans="2:4" x14ac:dyDescent="0.25">
      <c r="B3871" s="892">
        <v>41939</v>
      </c>
      <c r="C3871" s="67">
        <v>187.477</v>
      </c>
      <c r="D3871" s="67">
        <v>91.191999999999993</v>
      </c>
    </row>
    <row r="3872" spans="2:4" x14ac:dyDescent="0.25">
      <c r="B3872" s="892">
        <v>41940</v>
      </c>
      <c r="C3872" s="67">
        <v>189.73699999999999</v>
      </c>
      <c r="D3872" s="67">
        <v>92.311000000000007</v>
      </c>
    </row>
    <row r="3873" spans="2:4" x14ac:dyDescent="0.25">
      <c r="B3873" s="892">
        <v>41941</v>
      </c>
      <c r="C3873" s="67">
        <v>183.24100000000001</v>
      </c>
      <c r="D3873" s="67">
        <v>93.644999999999996</v>
      </c>
    </row>
    <row r="3874" spans="2:4" x14ac:dyDescent="0.25">
      <c r="B3874" s="892">
        <v>41942</v>
      </c>
      <c r="C3874" s="67">
        <v>183.16900000000001</v>
      </c>
      <c r="D3874" s="67">
        <v>88.603999999999999</v>
      </c>
    </row>
    <row r="3875" spans="2:4" x14ac:dyDescent="0.25">
      <c r="B3875" s="892">
        <v>41943</v>
      </c>
      <c r="C3875" s="67">
        <v>183.99199999999999</v>
      </c>
      <c r="D3875" s="67">
        <v>89.519000000000005</v>
      </c>
    </row>
    <row r="3876" spans="2:4" x14ac:dyDescent="0.25">
      <c r="B3876" s="892">
        <v>41946</v>
      </c>
      <c r="C3876" s="67">
        <v>182.71199999999999</v>
      </c>
      <c r="D3876" s="67">
        <v>89.887</v>
      </c>
    </row>
    <row r="3877" spans="2:4" x14ac:dyDescent="0.25">
      <c r="B3877" s="892">
        <v>41947</v>
      </c>
      <c r="C3877" s="67">
        <v>181.79499999999999</v>
      </c>
      <c r="D3877" s="67">
        <v>85.87</v>
      </c>
    </row>
    <row r="3878" spans="2:4" x14ac:dyDescent="0.25">
      <c r="B3878" s="892">
        <v>41948</v>
      </c>
      <c r="C3878" s="67">
        <v>181.679</v>
      </c>
      <c r="D3878" s="67">
        <v>88.369</v>
      </c>
    </row>
    <row r="3879" spans="2:4" x14ac:dyDescent="0.25">
      <c r="B3879" s="892">
        <v>41949</v>
      </c>
      <c r="C3879" s="67">
        <v>183.19</v>
      </c>
      <c r="D3879" s="67">
        <v>88.486999999999995</v>
      </c>
    </row>
    <row r="3880" spans="2:4" x14ac:dyDescent="0.25">
      <c r="B3880" s="892">
        <v>41950</v>
      </c>
      <c r="C3880" s="67">
        <v>179.506</v>
      </c>
      <c r="D3880" s="67">
        <v>87.483000000000004</v>
      </c>
    </row>
    <row r="3881" spans="2:4" x14ac:dyDescent="0.25">
      <c r="B3881" s="892">
        <v>41953</v>
      </c>
      <c r="C3881" s="67">
        <v>182.14500000000001</v>
      </c>
      <c r="D3881" s="67">
        <v>88.426000000000002</v>
      </c>
    </row>
    <row r="3882" spans="2:4" x14ac:dyDescent="0.25">
      <c r="B3882" s="892">
        <v>41954</v>
      </c>
      <c r="C3882" s="67">
        <v>182.14500000000001</v>
      </c>
      <c r="D3882" s="67">
        <v>87.414000000000001</v>
      </c>
    </row>
    <row r="3883" spans="2:4" x14ac:dyDescent="0.25">
      <c r="B3883" s="892">
        <v>41955</v>
      </c>
      <c r="C3883" s="67">
        <v>182.80199999999999</v>
      </c>
      <c r="D3883" s="67">
        <v>85.375</v>
      </c>
    </row>
    <row r="3884" spans="2:4" x14ac:dyDescent="0.25">
      <c r="B3884" s="892">
        <v>41956</v>
      </c>
      <c r="C3884" s="67">
        <v>182.05699999999999</v>
      </c>
      <c r="D3884" s="67">
        <v>84.076999999999998</v>
      </c>
    </row>
    <row r="3885" spans="2:4" x14ac:dyDescent="0.25">
      <c r="B3885" s="892">
        <v>41957</v>
      </c>
      <c r="C3885" s="67">
        <v>180.45400000000001</v>
      </c>
      <c r="D3885" s="67">
        <v>82.7</v>
      </c>
    </row>
    <row r="3886" spans="2:4" x14ac:dyDescent="0.25">
      <c r="B3886" s="892">
        <v>41960</v>
      </c>
      <c r="C3886" s="67">
        <v>182.785</v>
      </c>
      <c r="D3886" s="67">
        <v>83.673000000000002</v>
      </c>
    </row>
    <row r="3887" spans="2:4" x14ac:dyDescent="0.25">
      <c r="B3887" s="892">
        <v>41961</v>
      </c>
      <c r="C3887" s="67">
        <v>180.69499999999999</v>
      </c>
      <c r="D3887" s="67">
        <v>82.123999999999995</v>
      </c>
    </row>
    <row r="3888" spans="2:4" x14ac:dyDescent="0.25">
      <c r="B3888" s="892">
        <v>41962</v>
      </c>
      <c r="C3888" s="67">
        <v>183.39699999999999</v>
      </c>
      <c r="D3888" s="67">
        <v>85.882999999999996</v>
      </c>
    </row>
    <row r="3889" spans="2:4" x14ac:dyDescent="0.25">
      <c r="B3889" s="892">
        <v>41963</v>
      </c>
      <c r="C3889" s="67">
        <v>182.46600000000001</v>
      </c>
      <c r="D3889" s="67">
        <v>81.653999999999996</v>
      </c>
    </row>
    <row r="3890" spans="2:4" x14ac:dyDescent="0.25">
      <c r="B3890" s="892">
        <v>41964</v>
      </c>
      <c r="C3890" s="67">
        <v>180.483</v>
      </c>
      <c r="D3890" s="67">
        <v>80.677999999999997</v>
      </c>
    </row>
    <row r="3891" spans="2:4" x14ac:dyDescent="0.25">
      <c r="B3891" s="892">
        <v>41967</v>
      </c>
      <c r="C3891" s="67">
        <v>180.928</v>
      </c>
      <c r="D3891" s="67">
        <v>81.546000000000006</v>
      </c>
    </row>
    <row r="3892" spans="2:4" x14ac:dyDescent="0.25">
      <c r="B3892" s="892">
        <v>41968</v>
      </c>
      <c r="C3892" s="67">
        <v>173.33699999999999</v>
      </c>
      <c r="D3892" s="67">
        <v>78.316999999999993</v>
      </c>
    </row>
    <row r="3893" spans="2:4" x14ac:dyDescent="0.25">
      <c r="B3893" s="892">
        <v>41969</v>
      </c>
      <c r="C3893" s="67">
        <v>172.499</v>
      </c>
      <c r="D3893" s="67">
        <v>77.534000000000006</v>
      </c>
    </row>
    <row r="3894" spans="2:4" x14ac:dyDescent="0.25">
      <c r="B3894" s="892">
        <v>41970</v>
      </c>
      <c r="C3894" s="67">
        <v>172.499</v>
      </c>
      <c r="D3894" s="67">
        <v>73.805000000000007</v>
      </c>
    </row>
    <row r="3895" spans="2:4" x14ac:dyDescent="0.25">
      <c r="B3895" s="892">
        <v>41971</v>
      </c>
      <c r="C3895" s="67">
        <v>168.98500000000001</v>
      </c>
      <c r="D3895" s="67">
        <v>73.12</v>
      </c>
    </row>
    <row r="3896" spans="2:4" x14ac:dyDescent="0.25">
      <c r="B3896" s="892">
        <v>41974</v>
      </c>
      <c r="C3896" s="67">
        <v>173.499</v>
      </c>
      <c r="D3896" s="67">
        <v>75.016999999999996</v>
      </c>
    </row>
    <row r="3897" spans="2:4" x14ac:dyDescent="0.25">
      <c r="B3897" s="892">
        <v>41975</v>
      </c>
      <c r="C3897" s="67">
        <v>175.28100000000001</v>
      </c>
      <c r="D3897" s="67">
        <v>76.685000000000002</v>
      </c>
    </row>
    <row r="3898" spans="2:4" x14ac:dyDescent="0.25">
      <c r="B3898" s="892">
        <v>41976</v>
      </c>
      <c r="C3898" s="67">
        <v>172.06100000000001</v>
      </c>
      <c r="D3898" s="67">
        <v>77.861999999999995</v>
      </c>
    </row>
    <row r="3899" spans="2:4" x14ac:dyDescent="0.25">
      <c r="B3899" s="892">
        <v>41977</v>
      </c>
      <c r="C3899" s="67">
        <v>169.053</v>
      </c>
      <c r="D3899" s="67">
        <v>78.619</v>
      </c>
    </row>
    <row r="3900" spans="2:4" x14ac:dyDescent="0.25">
      <c r="B3900" s="892">
        <v>41978</v>
      </c>
      <c r="C3900" s="67">
        <v>165.92099999999999</v>
      </c>
      <c r="D3900" s="67">
        <v>79.358999999999995</v>
      </c>
    </row>
    <row r="3901" spans="2:4" x14ac:dyDescent="0.25">
      <c r="B3901" s="892">
        <v>41981</v>
      </c>
      <c r="C3901" s="67">
        <v>162.54499999999999</v>
      </c>
      <c r="D3901" s="67">
        <v>74.603999999999999</v>
      </c>
    </row>
    <row r="3902" spans="2:4" x14ac:dyDescent="0.25">
      <c r="B3902" s="892">
        <v>41982</v>
      </c>
      <c r="C3902" s="67">
        <v>159.63300000000001</v>
      </c>
      <c r="D3902" s="67">
        <v>71.856999999999999</v>
      </c>
    </row>
    <row r="3903" spans="2:4" x14ac:dyDescent="0.25">
      <c r="B3903" s="892">
        <v>41983</v>
      </c>
      <c r="C3903" s="67">
        <v>159.10499999999999</v>
      </c>
      <c r="D3903" s="67">
        <v>70.686000000000007</v>
      </c>
    </row>
    <row r="3904" spans="2:4" x14ac:dyDescent="0.25">
      <c r="B3904" s="892">
        <v>41984</v>
      </c>
      <c r="C3904" s="67">
        <v>155.80099999999999</v>
      </c>
      <c r="D3904" s="67">
        <v>70.998000000000005</v>
      </c>
    </row>
    <row r="3905" spans="2:4" x14ac:dyDescent="0.25">
      <c r="B3905" s="892">
        <v>41985</v>
      </c>
      <c r="C3905" s="67">
        <v>153.75700000000001</v>
      </c>
      <c r="D3905" s="67">
        <v>66.734999999999999</v>
      </c>
    </row>
    <row r="3906" spans="2:4" x14ac:dyDescent="0.25">
      <c r="B3906" s="892">
        <v>41988</v>
      </c>
      <c r="C3906" s="67">
        <v>153.60599999999999</v>
      </c>
      <c r="D3906" s="67">
        <v>67.376000000000005</v>
      </c>
    </row>
    <row r="3907" spans="2:4" x14ac:dyDescent="0.25">
      <c r="B3907" s="892">
        <v>41989</v>
      </c>
      <c r="C3907" s="67">
        <v>150.27000000000001</v>
      </c>
      <c r="D3907" s="67">
        <v>65.453000000000003</v>
      </c>
    </row>
    <row r="3908" spans="2:4" x14ac:dyDescent="0.25">
      <c r="B3908" s="892">
        <v>41990</v>
      </c>
      <c r="C3908" s="67">
        <v>151.458</v>
      </c>
      <c r="D3908" s="67">
        <v>66.085999999999999</v>
      </c>
    </row>
    <row r="3909" spans="2:4" x14ac:dyDescent="0.25">
      <c r="B3909" s="892">
        <v>41991</v>
      </c>
      <c r="C3909" s="67">
        <v>157.417</v>
      </c>
      <c r="D3909" s="67">
        <v>69.048000000000002</v>
      </c>
    </row>
    <row r="3910" spans="2:4" x14ac:dyDescent="0.25">
      <c r="B3910" s="892">
        <v>41992</v>
      </c>
      <c r="C3910" s="67">
        <v>151.97300000000001</v>
      </c>
      <c r="D3910" s="67">
        <v>67.141000000000005</v>
      </c>
    </row>
    <row r="3911" spans="2:4" x14ac:dyDescent="0.25">
      <c r="B3911" s="892">
        <v>41995</v>
      </c>
      <c r="C3911" s="67">
        <v>149.56299999999999</v>
      </c>
      <c r="D3911" s="67">
        <v>69.239000000000004</v>
      </c>
    </row>
    <row r="3912" spans="2:4" x14ac:dyDescent="0.25">
      <c r="B3912" s="892">
        <v>41996</v>
      </c>
      <c r="C3912" s="67">
        <v>151.81200000000001</v>
      </c>
      <c r="D3912" s="67">
        <v>68.103999999999999</v>
      </c>
    </row>
    <row r="3913" spans="2:4" x14ac:dyDescent="0.25">
      <c r="B3913" s="892">
        <v>41997</v>
      </c>
      <c r="C3913" s="67">
        <v>151.989</v>
      </c>
      <c r="D3913" s="67">
        <v>49.079000000000001</v>
      </c>
    </row>
    <row r="3914" spans="2:4" x14ac:dyDescent="0.25">
      <c r="B3914" s="892">
        <v>41998</v>
      </c>
      <c r="C3914" s="67">
        <v>151.989</v>
      </c>
      <c r="D3914" s="67">
        <v>67.941000000000003</v>
      </c>
    </row>
    <row r="3915" spans="2:4" x14ac:dyDescent="0.25">
      <c r="B3915" s="892">
        <v>41999</v>
      </c>
      <c r="C3915" s="67">
        <v>150.65899999999999</v>
      </c>
      <c r="D3915" s="67">
        <v>67.941000000000003</v>
      </c>
    </row>
    <row r="3916" spans="2:4" x14ac:dyDescent="0.25">
      <c r="B3916" s="892">
        <v>42002</v>
      </c>
      <c r="C3916" s="67">
        <v>149.04</v>
      </c>
      <c r="D3916" s="67">
        <v>63.905999999999999</v>
      </c>
    </row>
    <row r="3917" spans="2:4" x14ac:dyDescent="0.25">
      <c r="B3917" s="892">
        <v>42003</v>
      </c>
      <c r="C3917" s="67">
        <v>149.90600000000001</v>
      </c>
      <c r="D3917" s="67">
        <v>64.256</v>
      </c>
    </row>
    <row r="3918" spans="2:4" x14ac:dyDescent="0.25">
      <c r="B3918" s="892">
        <v>42004</v>
      </c>
      <c r="C3918" s="67">
        <v>150.27600000000001</v>
      </c>
      <c r="D3918" s="67">
        <v>54.149000000000001</v>
      </c>
    </row>
    <row r="3919" spans="2:4" x14ac:dyDescent="0.25">
      <c r="B3919" s="892">
        <v>42005</v>
      </c>
      <c r="C3919" s="67">
        <v>150.27600000000001</v>
      </c>
      <c r="D3919" s="67">
        <v>63.389000000000003</v>
      </c>
    </row>
    <row r="3920" spans="2:4" x14ac:dyDescent="0.25">
      <c r="B3920" s="892">
        <v>42006</v>
      </c>
      <c r="C3920" s="67">
        <v>144.191</v>
      </c>
      <c r="D3920" s="67">
        <v>60.604999999999997</v>
      </c>
    </row>
    <row r="3921" spans="2:4" x14ac:dyDescent="0.25">
      <c r="B3921" s="892">
        <v>42009</v>
      </c>
      <c r="C3921" s="67">
        <v>137.12299999999999</v>
      </c>
      <c r="D3921" s="67">
        <v>61.610999999999997</v>
      </c>
    </row>
    <row r="3922" spans="2:4" x14ac:dyDescent="0.25">
      <c r="B3922" s="892">
        <v>42010</v>
      </c>
      <c r="C3922" s="67">
        <v>131.12</v>
      </c>
      <c r="D3922" s="67">
        <v>54.695</v>
      </c>
    </row>
    <row r="3923" spans="2:4" x14ac:dyDescent="0.25">
      <c r="B3923" s="892">
        <v>42011</v>
      </c>
      <c r="C3923" s="67">
        <v>135.465</v>
      </c>
      <c r="D3923" s="67">
        <v>59.103000000000002</v>
      </c>
    </row>
    <row r="3924" spans="2:4" x14ac:dyDescent="0.25">
      <c r="B3924" s="892">
        <v>42012</v>
      </c>
      <c r="C3924" s="67">
        <v>140.88399999999999</v>
      </c>
      <c r="D3924" s="67">
        <v>61.197000000000003</v>
      </c>
    </row>
    <row r="3925" spans="2:4" x14ac:dyDescent="0.25">
      <c r="B3925" s="892">
        <v>42013</v>
      </c>
      <c r="C3925" s="67">
        <v>138.08199999999999</v>
      </c>
      <c r="D3925" s="67">
        <v>60.978999999999999</v>
      </c>
    </row>
    <row r="3926" spans="2:4" x14ac:dyDescent="0.25">
      <c r="B3926" s="892">
        <v>42016</v>
      </c>
      <c r="C3926" s="67">
        <v>135.80600000000001</v>
      </c>
      <c r="D3926" s="67">
        <v>59.109000000000002</v>
      </c>
    </row>
    <row r="3927" spans="2:4" x14ac:dyDescent="0.25">
      <c r="B3927" s="892">
        <v>42017</v>
      </c>
      <c r="C3927" s="67">
        <v>135.721</v>
      </c>
      <c r="D3927" s="67">
        <v>59.526000000000003</v>
      </c>
    </row>
    <row r="3928" spans="2:4" x14ac:dyDescent="0.25">
      <c r="B3928" s="892">
        <v>42018</v>
      </c>
      <c r="C3928" s="67">
        <v>135.071</v>
      </c>
      <c r="D3928" s="67">
        <v>54.231000000000002</v>
      </c>
    </row>
    <row r="3929" spans="2:4" x14ac:dyDescent="0.25">
      <c r="B3929" s="892">
        <v>42019</v>
      </c>
      <c r="C3929" s="67">
        <v>129.78100000000001</v>
      </c>
      <c r="D3929" s="67">
        <v>61.85</v>
      </c>
    </row>
    <row r="3930" spans="2:4" x14ac:dyDescent="0.25">
      <c r="B3930" s="892">
        <v>42020</v>
      </c>
      <c r="C3930" s="67">
        <v>134.922</v>
      </c>
      <c r="D3930" s="67">
        <v>61.354999999999997</v>
      </c>
    </row>
    <row r="3931" spans="2:4" x14ac:dyDescent="0.25">
      <c r="B3931" s="892">
        <v>42023</v>
      </c>
      <c r="C3931" s="67">
        <v>134.922</v>
      </c>
      <c r="D3931" s="67">
        <v>60.581000000000003</v>
      </c>
    </row>
    <row r="3932" spans="2:4" x14ac:dyDescent="0.25">
      <c r="B3932" s="892">
        <v>42024</v>
      </c>
      <c r="C3932" s="67">
        <v>129.16999999999999</v>
      </c>
      <c r="D3932" s="67">
        <v>60.469000000000001</v>
      </c>
    </row>
    <row r="3933" spans="2:4" x14ac:dyDescent="0.25">
      <c r="B3933" s="892">
        <v>42025</v>
      </c>
      <c r="C3933" s="67">
        <v>136.02799999999999</v>
      </c>
      <c r="D3933" s="67">
        <v>68.772000000000006</v>
      </c>
    </row>
    <row r="3934" spans="2:4" x14ac:dyDescent="0.25">
      <c r="B3934" s="892">
        <v>42026</v>
      </c>
      <c r="C3934" s="67">
        <v>134.16200000000001</v>
      </c>
      <c r="D3934" s="67">
        <v>61.619</v>
      </c>
    </row>
    <row r="3935" spans="2:4" x14ac:dyDescent="0.25">
      <c r="B3935" s="892">
        <v>42027</v>
      </c>
      <c r="C3935" s="67">
        <v>130.55000000000001</v>
      </c>
      <c r="D3935" s="67">
        <v>52.667000000000002</v>
      </c>
    </row>
    <row r="3936" spans="2:4" x14ac:dyDescent="0.25">
      <c r="B3936" s="892">
        <v>42030</v>
      </c>
      <c r="C3936" s="67">
        <v>131.01900000000001</v>
      </c>
      <c r="D3936" s="67">
        <v>54.165999999999997</v>
      </c>
    </row>
    <row r="3937" spans="2:4" x14ac:dyDescent="0.25">
      <c r="B3937" s="892">
        <v>42031</v>
      </c>
      <c r="C3937" s="67">
        <v>130.85300000000001</v>
      </c>
      <c r="D3937" s="67">
        <v>53.401000000000003</v>
      </c>
    </row>
    <row r="3938" spans="2:4" x14ac:dyDescent="0.25">
      <c r="B3938" s="892">
        <v>42032</v>
      </c>
      <c r="C3938" s="67">
        <v>125.042</v>
      </c>
      <c r="D3938" s="67">
        <v>51.822000000000003</v>
      </c>
    </row>
    <row r="3939" spans="2:4" x14ac:dyDescent="0.25">
      <c r="B3939" s="892">
        <v>42033</v>
      </c>
      <c r="C3939" s="67">
        <v>123.06100000000001</v>
      </c>
      <c r="D3939" s="67">
        <v>53.338000000000001</v>
      </c>
    </row>
    <row r="3940" spans="2:4" x14ac:dyDescent="0.25">
      <c r="B3940" s="892">
        <v>42034</v>
      </c>
      <c r="C3940" s="67">
        <v>118.883</v>
      </c>
      <c r="D3940" s="67">
        <v>48.529000000000003</v>
      </c>
    </row>
    <row r="3941" spans="2:4" x14ac:dyDescent="0.25">
      <c r="B3941" s="892">
        <v>42037</v>
      </c>
      <c r="C3941" s="67">
        <v>120.166</v>
      </c>
      <c r="D3941" s="67">
        <v>49.286999999999999</v>
      </c>
    </row>
    <row r="3942" spans="2:4" x14ac:dyDescent="0.25">
      <c r="B3942" s="892">
        <v>42038</v>
      </c>
      <c r="C3942" s="67">
        <v>127.965</v>
      </c>
      <c r="D3942" s="67">
        <v>53.597000000000001</v>
      </c>
    </row>
    <row r="3943" spans="2:4" x14ac:dyDescent="0.25">
      <c r="B3943" s="892">
        <v>42039</v>
      </c>
      <c r="C3943" s="67">
        <v>126.229</v>
      </c>
      <c r="D3943" s="67">
        <v>55.472000000000001</v>
      </c>
    </row>
    <row r="3944" spans="2:4" x14ac:dyDescent="0.25">
      <c r="B3944" s="892">
        <v>42040</v>
      </c>
      <c r="C3944" s="67">
        <v>129.66300000000001</v>
      </c>
      <c r="D3944" s="67">
        <v>55.814999999999998</v>
      </c>
    </row>
    <row r="3945" spans="2:4" x14ac:dyDescent="0.25">
      <c r="B3945" s="892">
        <v>42041</v>
      </c>
      <c r="C3945" s="67">
        <v>130.917</v>
      </c>
      <c r="D3945" s="67">
        <v>57.776000000000003</v>
      </c>
    </row>
    <row r="3946" spans="2:4" x14ac:dyDescent="0.25">
      <c r="B3946" s="892">
        <v>42044</v>
      </c>
      <c r="C3946" s="67">
        <v>132.09299999999999</v>
      </c>
      <c r="D3946" s="67">
        <v>55.561999999999998</v>
      </c>
    </row>
    <row r="3947" spans="2:4" x14ac:dyDescent="0.25">
      <c r="B3947" s="892">
        <v>42045</v>
      </c>
      <c r="C3947" s="67">
        <v>134.09899999999999</v>
      </c>
      <c r="D3947" s="67">
        <v>58.404000000000003</v>
      </c>
    </row>
    <row r="3948" spans="2:4" x14ac:dyDescent="0.25">
      <c r="B3948" s="892">
        <v>42046</v>
      </c>
      <c r="C3948" s="67">
        <v>134.94200000000001</v>
      </c>
      <c r="D3948" s="67">
        <v>56.451999999999998</v>
      </c>
    </row>
    <row r="3949" spans="2:4" x14ac:dyDescent="0.25">
      <c r="B3949" s="892">
        <v>42047</v>
      </c>
      <c r="C3949" s="67">
        <v>135.78800000000001</v>
      </c>
      <c r="D3949" s="67">
        <v>53.98</v>
      </c>
    </row>
    <row r="3950" spans="2:4" x14ac:dyDescent="0.25">
      <c r="B3950" s="892">
        <v>42048</v>
      </c>
      <c r="C3950" s="67">
        <v>140.524</v>
      </c>
      <c r="D3950" s="67">
        <v>56.033999999999999</v>
      </c>
    </row>
    <row r="3951" spans="2:4" x14ac:dyDescent="0.25">
      <c r="B3951" s="892">
        <v>42051</v>
      </c>
      <c r="C3951" s="67">
        <v>140.524</v>
      </c>
      <c r="D3951" s="67">
        <v>55.491999999999997</v>
      </c>
    </row>
    <row r="3952" spans="2:4" x14ac:dyDescent="0.25">
      <c r="B3952" s="892">
        <v>42052</v>
      </c>
      <c r="C3952" s="67">
        <v>147.22900000000001</v>
      </c>
      <c r="D3952" s="67">
        <v>58.295000000000002</v>
      </c>
    </row>
    <row r="3953" spans="2:4" x14ac:dyDescent="0.25">
      <c r="B3953" s="892">
        <v>42053</v>
      </c>
      <c r="C3953" s="67">
        <v>147.904</v>
      </c>
      <c r="D3953" s="67">
        <v>60.253</v>
      </c>
    </row>
    <row r="3954" spans="2:4" x14ac:dyDescent="0.25">
      <c r="B3954" s="892">
        <v>42054</v>
      </c>
      <c r="C3954" s="67">
        <v>149.279</v>
      </c>
      <c r="D3954" s="67">
        <v>59.156999999999996</v>
      </c>
    </row>
    <row r="3955" spans="2:4" x14ac:dyDescent="0.25">
      <c r="B3955" s="892">
        <v>42055</v>
      </c>
      <c r="C3955" s="67">
        <v>147.547</v>
      </c>
      <c r="D3955" s="67">
        <v>58.643999999999998</v>
      </c>
    </row>
    <row r="3956" spans="2:4" x14ac:dyDescent="0.25">
      <c r="B3956" s="892">
        <v>42058</v>
      </c>
      <c r="C3956" s="67">
        <v>145.16200000000001</v>
      </c>
      <c r="D3956" s="67">
        <v>58.03</v>
      </c>
    </row>
    <row r="3957" spans="2:4" x14ac:dyDescent="0.25">
      <c r="B3957" s="892">
        <v>42059</v>
      </c>
      <c r="C3957" s="67">
        <v>142.30199999999999</v>
      </c>
      <c r="D3957" s="67">
        <v>59.070999999999998</v>
      </c>
    </row>
    <row r="3958" spans="2:4" x14ac:dyDescent="0.25">
      <c r="B3958" s="892">
        <v>42060</v>
      </c>
      <c r="C3958" s="67">
        <v>136.048</v>
      </c>
      <c r="D3958" s="67">
        <v>55.402999999999999</v>
      </c>
    </row>
    <row r="3959" spans="2:4" x14ac:dyDescent="0.25">
      <c r="B3959" s="892">
        <v>42061</v>
      </c>
      <c r="C3959" s="67">
        <v>137.94900000000001</v>
      </c>
      <c r="D3959" s="67">
        <v>52.948</v>
      </c>
    </row>
    <row r="3960" spans="2:4" x14ac:dyDescent="0.25">
      <c r="B3960" s="892">
        <v>42062</v>
      </c>
      <c r="C3960" s="67">
        <v>137.06399999999999</v>
      </c>
      <c r="D3960" s="67">
        <v>55.32</v>
      </c>
    </row>
    <row r="3961" spans="2:4" x14ac:dyDescent="0.25">
      <c r="B3961" s="892">
        <v>42065</v>
      </c>
      <c r="C3961" s="67">
        <v>141.59100000000001</v>
      </c>
      <c r="D3961" s="67">
        <v>56.607999999999997</v>
      </c>
    </row>
    <row r="3962" spans="2:4" x14ac:dyDescent="0.25">
      <c r="B3962" s="892">
        <v>42066</v>
      </c>
      <c r="C3962" s="67">
        <v>143.67099999999999</v>
      </c>
      <c r="D3962" s="67">
        <v>57.046999999999997</v>
      </c>
    </row>
    <row r="3963" spans="2:4" x14ac:dyDescent="0.25">
      <c r="B3963" s="892">
        <v>42067</v>
      </c>
      <c r="C3963" s="67">
        <v>145.858</v>
      </c>
      <c r="D3963" s="67">
        <v>58.418999999999997</v>
      </c>
    </row>
    <row r="3964" spans="2:4" x14ac:dyDescent="0.25">
      <c r="B3964" s="892">
        <v>42068</v>
      </c>
      <c r="C3964" s="67">
        <v>147.25399999999999</v>
      </c>
      <c r="D3964" s="67">
        <v>54.780999999999999</v>
      </c>
    </row>
    <row r="3965" spans="2:4" x14ac:dyDescent="0.25">
      <c r="B3965" s="892">
        <v>42069</v>
      </c>
      <c r="C3965" s="67">
        <v>151.39500000000001</v>
      </c>
      <c r="D3965" s="67">
        <v>59.889000000000003</v>
      </c>
    </row>
    <row r="3966" spans="2:4" x14ac:dyDescent="0.25">
      <c r="B3966" s="892">
        <v>42072</v>
      </c>
      <c r="C3966" s="67">
        <v>149.50200000000001</v>
      </c>
      <c r="D3966" s="67">
        <v>52.965000000000003</v>
      </c>
    </row>
    <row r="3967" spans="2:4" x14ac:dyDescent="0.25">
      <c r="B3967" s="892">
        <v>42073</v>
      </c>
      <c r="C3967" s="67">
        <v>144.66300000000001</v>
      </c>
      <c r="D3967" s="67">
        <v>46.960999999999999</v>
      </c>
    </row>
    <row r="3968" spans="2:4" x14ac:dyDescent="0.25">
      <c r="B3968" s="892">
        <v>42074</v>
      </c>
      <c r="C3968" s="67">
        <v>142.43600000000001</v>
      </c>
      <c r="D3968" s="67">
        <v>44.426000000000002</v>
      </c>
    </row>
    <row r="3969" spans="2:4" x14ac:dyDescent="0.25">
      <c r="B3969" s="892">
        <v>42075</v>
      </c>
      <c r="C3969" s="67">
        <v>144.726</v>
      </c>
      <c r="D3969" s="67">
        <v>47.972000000000001</v>
      </c>
    </row>
    <row r="3970" spans="2:4" x14ac:dyDescent="0.25">
      <c r="B3970" s="892">
        <v>42076</v>
      </c>
      <c r="C3970" s="67">
        <v>145.38300000000001</v>
      </c>
      <c r="D3970" s="67">
        <v>48.704000000000001</v>
      </c>
    </row>
    <row r="3971" spans="2:4" x14ac:dyDescent="0.25">
      <c r="B3971" s="892">
        <v>42079</v>
      </c>
      <c r="C3971" s="67">
        <v>141.857</v>
      </c>
      <c r="D3971" s="67">
        <v>48.843000000000004</v>
      </c>
    </row>
    <row r="3972" spans="2:4" x14ac:dyDescent="0.25">
      <c r="B3972" s="892">
        <v>42080</v>
      </c>
      <c r="C3972" s="67">
        <v>137.505</v>
      </c>
      <c r="D3972" s="67">
        <v>48.667000000000002</v>
      </c>
    </row>
    <row r="3973" spans="2:4" x14ac:dyDescent="0.25">
      <c r="B3973" s="892">
        <v>42081</v>
      </c>
      <c r="C3973" s="67">
        <v>136.34399999999999</v>
      </c>
      <c r="D3973" s="67">
        <v>42.44</v>
      </c>
    </row>
    <row r="3974" spans="2:4" x14ac:dyDescent="0.25">
      <c r="B3974" s="892">
        <v>42082</v>
      </c>
      <c r="C3974" s="67">
        <v>135.52799999999999</v>
      </c>
      <c r="D3974" s="67">
        <v>41.81</v>
      </c>
    </row>
    <row r="3975" spans="2:4" x14ac:dyDescent="0.25">
      <c r="B3975" s="892">
        <v>42083</v>
      </c>
      <c r="C3975" s="67">
        <v>134.5</v>
      </c>
      <c r="D3975" s="67">
        <v>41.837000000000003</v>
      </c>
    </row>
    <row r="3976" spans="2:4" x14ac:dyDescent="0.25">
      <c r="B3976" s="892">
        <v>42086</v>
      </c>
      <c r="C3976" s="67">
        <v>133.596</v>
      </c>
      <c r="D3976" s="67">
        <v>44.616</v>
      </c>
    </row>
    <row r="3977" spans="2:4" x14ac:dyDescent="0.25">
      <c r="B3977" s="892">
        <v>42087</v>
      </c>
      <c r="C3977" s="67">
        <v>131.20500000000001</v>
      </c>
      <c r="D3977" s="67">
        <v>45.545000000000002</v>
      </c>
    </row>
    <row r="3978" spans="2:4" x14ac:dyDescent="0.25">
      <c r="B3978" s="892">
        <v>42088</v>
      </c>
      <c r="C3978" s="67">
        <v>131.87200000000001</v>
      </c>
      <c r="D3978" s="67">
        <v>45.276000000000003</v>
      </c>
    </row>
    <row r="3979" spans="2:4" x14ac:dyDescent="0.25">
      <c r="B3979" s="892">
        <v>42089</v>
      </c>
      <c r="C3979" s="67">
        <v>137.52600000000001</v>
      </c>
      <c r="D3979" s="67">
        <v>45.92</v>
      </c>
    </row>
    <row r="3980" spans="2:4" x14ac:dyDescent="0.25">
      <c r="B3980" s="892">
        <v>42090</v>
      </c>
      <c r="C3980" s="67">
        <v>136.30799999999999</v>
      </c>
      <c r="D3980" s="67">
        <v>45.19</v>
      </c>
    </row>
    <row r="3981" spans="2:4" x14ac:dyDescent="0.25">
      <c r="B3981" s="892">
        <v>42093</v>
      </c>
      <c r="C3981" s="67">
        <v>136.488</v>
      </c>
      <c r="D3981" s="67">
        <v>45.066000000000003</v>
      </c>
    </row>
    <row r="3982" spans="2:4" x14ac:dyDescent="0.25">
      <c r="B3982" s="892">
        <v>42094</v>
      </c>
      <c r="C3982" s="67">
        <v>136.405</v>
      </c>
      <c r="D3982" s="67">
        <v>43.088999999999999</v>
      </c>
    </row>
    <row r="3983" spans="2:4" x14ac:dyDescent="0.25">
      <c r="B3983" s="892">
        <v>42095</v>
      </c>
      <c r="C3983" s="67">
        <v>131.78399999999999</v>
      </c>
      <c r="D3983" s="67">
        <v>42.125</v>
      </c>
    </row>
    <row r="3984" spans="2:4" x14ac:dyDescent="0.25">
      <c r="B3984" s="892">
        <v>42096</v>
      </c>
      <c r="C3984" s="67">
        <v>136.81100000000001</v>
      </c>
      <c r="D3984" s="67">
        <v>44.610999999999997</v>
      </c>
    </row>
    <row r="3985" spans="2:4" x14ac:dyDescent="0.25">
      <c r="B3985" s="892">
        <v>42097</v>
      </c>
      <c r="C3985" s="67">
        <v>135.87799999999999</v>
      </c>
      <c r="D3985" s="67">
        <v>44.612000000000002</v>
      </c>
    </row>
    <row r="3986" spans="2:4" x14ac:dyDescent="0.25">
      <c r="B3986" s="892">
        <v>42100</v>
      </c>
      <c r="C3986" s="67">
        <v>139.52000000000001</v>
      </c>
      <c r="D3986" s="67">
        <v>44.612000000000002</v>
      </c>
    </row>
    <row r="3987" spans="2:4" x14ac:dyDescent="0.25">
      <c r="B3987" s="892">
        <v>42101</v>
      </c>
      <c r="C3987" s="67">
        <v>136.489</v>
      </c>
      <c r="D3987" s="67">
        <v>45.127000000000002</v>
      </c>
    </row>
    <row r="3988" spans="2:4" x14ac:dyDescent="0.25">
      <c r="B3988" s="892">
        <v>42102</v>
      </c>
      <c r="C3988" s="67">
        <v>136.887</v>
      </c>
      <c r="D3988" s="67">
        <v>44.395000000000003</v>
      </c>
    </row>
    <row r="3989" spans="2:4" x14ac:dyDescent="0.25">
      <c r="B3989" s="892">
        <v>42103</v>
      </c>
      <c r="C3989" s="67">
        <v>140.77699999999999</v>
      </c>
      <c r="D3989" s="67">
        <v>43.406999999999996</v>
      </c>
    </row>
    <row r="3990" spans="2:4" x14ac:dyDescent="0.25">
      <c r="B3990" s="892">
        <v>42104</v>
      </c>
      <c r="C3990" s="67">
        <v>138.726</v>
      </c>
      <c r="D3990" s="67">
        <v>43.295999999999999</v>
      </c>
    </row>
    <row r="3991" spans="2:4" x14ac:dyDescent="0.25">
      <c r="B3991" s="892">
        <v>42107</v>
      </c>
      <c r="C3991" s="67">
        <v>139.517</v>
      </c>
      <c r="D3991" s="67">
        <v>43.265999999999998</v>
      </c>
    </row>
    <row r="3992" spans="2:4" x14ac:dyDescent="0.25">
      <c r="B3992" s="892">
        <v>42108</v>
      </c>
      <c r="C3992" s="67">
        <v>138.24100000000001</v>
      </c>
      <c r="D3992" s="67">
        <v>41.387</v>
      </c>
    </row>
    <row r="3993" spans="2:4" x14ac:dyDescent="0.25">
      <c r="B3993" s="892">
        <v>42109</v>
      </c>
      <c r="C3993" s="67">
        <v>138.80000000000001</v>
      </c>
      <c r="D3993" s="67">
        <v>37.834000000000003</v>
      </c>
    </row>
    <row r="3994" spans="2:4" x14ac:dyDescent="0.25">
      <c r="B3994" s="892">
        <v>42110</v>
      </c>
      <c r="C3994" s="67">
        <v>140.178</v>
      </c>
      <c r="D3994" s="67">
        <v>35.768000000000001</v>
      </c>
    </row>
    <row r="3995" spans="2:4" x14ac:dyDescent="0.25">
      <c r="B3995" s="892">
        <v>42111</v>
      </c>
      <c r="C3995" s="67">
        <v>135.316</v>
      </c>
      <c r="D3995" s="67">
        <v>34.521000000000001</v>
      </c>
    </row>
    <row r="3996" spans="2:4" x14ac:dyDescent="0.25">
      <c r="B3996" s="892">
        <v>42114</v>
      </c>
      <c r="C3996" s="67">
        <v>136.53200000000001</v>
      </c>
      <c r="D3996" s="67">
        <v>34.033999999999999</v>
      </c>
    </row>
    <row r="3997" spans="2:4" x14ac:dyDescent="0.25">
      <c r="B3997" s="892">
        <v>42115</v>
      </c>
      <c r="C3997" s="67">
        <v>138.84800000000001</v>
      </c>
      <c r="D3997" s="67">
        <v>36.664000000000001</v>
      </c>
    </row>
    <row r="3998" spans="2:4" x14ac:dyDescent="0.25">
      <c r="B3998" s="892">
        <v>42116</v>
      </c>
      <c r="C3998" s="67">
        <v>143.006</v>
      </c>
      <c r="D3998" s="67">
        <v>42.338000000000001</v>
      </c>
    </row>
    <row r="3999" spans="2:4" x14ac:dyDescent="0.25">
      <c r="B3999" s="892">
        <v>42117</v>
      </c>
      <c r="C3999" s="67">
        <v>142.518</v>
      </c>
      <c r="D3999" s="67">
        <v>42.691000000000003</v>
      </c>
    </row>
    <row r="4000" spans="2:4" x14ac:dyDescent="0.25">
      <c r="B4000" s="892">
        <v>42118</v>
      </c>
      <c r="C4000" s="67">
        <v>140.047</v>
      </c>
      <c r="D4000" s="67">
        <v>41.494</v>
      </c>
    </row>
    <row r="4001" spans="2:4" x14ac:dyDescent="0.25">
      <c r="B4001" s="892">
        <v>42121</v>
      </c>
      <c r="C4001" s="67">
        <v>140.041</v>
      </c>
      <c r="D4001" s="67">
        <v>42.978999999999999</v>
      </c>
    </row>
    <row r="4002" spans="2:4" x14ac:dyDescent="0.25">
      <c r="B4002" s="892">
        <v>42122</v>
      </c>
      <c r="C4002" s="67">
        <v>143.84800000000001</v>
      </c>
      <c r="D4002" s="67">
        <v>43.478000000000002</v>
      </c>
    </row>
    <row r="4003" spans="2:4" x14ac:dyDescent="0.25">
      <c r="B4003" s="892">
        <v>42123</v>
      </c>
      <c r="C4003" s="67">
        <v>147.77799999999999</v>
      </c>
      <c r="D4003" s="67">
        <v>52.021000000000001</v>
      </c>
    </row>
    <row r="4004" spans="2:4" x14ac:dyDescent="0.25">
      <c r="B4004" s="892">
        <v>42124</v>
      </c>
      <c r="C4004" s="67">
        <v>146.077</v>
      </c>
      <c r="D4004" s="67">
        <v>58.42</v>
      </c>
    </row>
    <row r="4005" spans="2:4" x14ac:dyDescent="0.25">
      <c r="B4005" s="892">
        <v>42125</v>
      </c>
      <c r="C4005" s="67">
        <v>151.46100000000001</v>
      </c>
      <c r="D4005" s="67">
        <v>59.051000000000002</v>
      </c>
    </row>
    <row r="4006" spans="2:4" x14ac:dyDescent="0.25">
      <c r="B4006" s="892">
        <v>42128</v>
      </c>
      <c r="C4006" s="67">
        <v>154.095</v>
      </c>
      <c r="D4006" s="67">
        <v>66.748000000000005</v>
      </c>
    </row>
    <row r="4007" spans="2:4" x14ac:dyDescent="0.25">
      <c r="B4007" s="892">
        <v>42129</v>
      </c>
      <c r="C4007" s="67">
        <v>155.65100000000001</v>
      </c>
      <c r="D4007" s="67">
        <v>73.504000000000005</v>
      </c>
    </row>
    <row r="4008" spans="2:4" x14ac:dyDescent="0.25">
      <c r="B4008" s="892">
        <v>42130</v>
      </c>
      <c r="C4008" s="67">
        <v>160.4</v>
      </c>
      <c r="D4008" s="67">
        <v>80.343000000000004</v>
      </c>
    </row>
    <row r="4009" spans="2:4" x14ac:dyDescent="0.25">
      <c r="B4009" s="892">
        <v>42131</v>
      </c>
      <c r="C4009" s="67">
        <v>154.46799999999999</v>
      </c>
      <c r="D4009" s="67">
        <v>79.242000000000004</v>
      </c>
    </row>
    <row r="4010" spans="2:4" x14ac:dyDescent="0.25">
      <c r="B4010" s="892">
        <v>42132</v>
      </c>
      <c r="C4010" s="67">
        <v>157.191</v>
      </c>
      <c r="D4010" s="67">
        <v>74.927999999999997</v>
      </c>
    </row>
    <row r="4011" spans="2:4" x14ac:dyDescent="0.25">
      <c r="B4011" s="892">
        <v>42135</v>
      </c>
      <c r="C4011" s="67">
        <v>165.97200000000001</v>
      </c>
      <c r="D4011" s="67">
        <v>81.504000000000005</v>
      </c>
    </row>
    <row r="4012" spans="2:4" x14ac:dyDescent="0.25">
      <c r="B4012" s="892">
        <v>42136</v>
      </c>
      <c r="C4012" s="67">
        <v>164.88</v>
      </c>
      <c r="D4012" s="67">
        <v>87.046000000000006</v>
      </c>
    </row>
    <row r="4013" spans="2:4" x14ac:dyDescent="0.25">
      <c r="B4013" s="892">
        <v>42137</v>
      </c>
      <c r="C4013" s="67">
        <v>171.244</v>
      </c>
      <c r="D4013" s="67">
        <v>91.015000000000001</v>
      </c>
    </row>
    <row r="4014" spans="2:4" x14ac:dyDescent="0.25">
      <c r="B4014" s="892">
        <v>42138</v>
      </c>
      <c r="C4014" s="67">
        <v>168.19499999999999</v>
      </c>
      <c r="D4014" s="67">
        <v>88.182000000000002</v>
      </c>
    </row>
    <row r="4015" spans="2:4" x14ac:dyDescent="0.25">
      <c r="B4015" s="892">
        <v>42139</v>
      </c>
      <c r="C4015" s="67">
        <v>160.215</v>
      </c>
      <c r="D4015" s="67">
        <v>81.876999999999995</v>
      </c>
    </row>
    <row r="4016" spans="2:4" x14ac:dyDescent="0.25">
      <c r="B4016" s="892">
        <v>42142</v>
      </c>
      <c r="C4016" s="67">
        <v>165.298</v>
      </c>
      <c r="D4016" s="67">
        <v>84.125</v>
      </c>
    </row>
    <row r="4017" spans="2:4" x14ac:dyDescent="0.25">
      <c r="B4017" s="892">
        <v>42143</v>
      </c>
      <c r="C4017" s="67">
        <v>167.12700000000001</v>
      </c>
      <c r="D4017" s="67">
        <v>80.149000000000001</v>
      </c>
    </row>
    <row r="4018" spans="2:4" x14ac:dyDescent="0.25">
      <c r="B4018" s="892">
        <v>42144</v>
      </c>
      <c r="C4018" s="67">
        <v>165.88200000000001</v>
      </c>
      <c r="D4018" s="67">
        <v>84.153999999999996</v>
      </c>
    </row>
    <row r="4019" spans="2:4" x14ac:dyDescent="0.25">
      <c r="B4019" s="892">
        <v>42145</v>
      </c>
      <c r="C4019" s="67">
        <v>161.27500000000001</v>
      </c>
      <c r="D4019" s="67">
        <v>85.721999999999994</v>
      </c>
    </row>
    <row r="4020" spans="2:4" x14ac:dyDescent="0.25">
      <c r="B4020" s="892">
        <v>42146</v>
      </c>
      <c r="C4020" s="67">
        <v>159.09</v>
      </c>
      <c r="D4020" s="67">
        <v>81.635999999999996</v>
      </c>
    </row>
    <row r="4021" spans="2:4" x14ac:dyDescent="0.25">
      <c r="B4021" s="892">
        <v>42149</v>
      </c>
      <c r="C4021" s="67">
        <v>159.09</v>
      </c>
      <c r="D4021" s="67">
        <v>81.131</v>
      </c>
    </row>
    <row r="4022" spans="2:4" x14ac:dyDescent="0.25">
      <c r="B4022" s="892">
        <v>42150</v>
      </c>
      <c r="C4022" s="67">
        <v>152.255</v>
      </c>
      <c r="D4022" s="67">
        <v>77.025000000000006</v>
      </c>
    </row>
    <row r="4023" spans="2:4" x14ac:dyDescent="0.25">
      <c r="B4023" s="892">
        <v>42151</v>
      </c>
      <c r="C4023" s="67">
        <v>147.601</v>
      </c>
      <c r="D4023" s="67">
        <v>77.989000000000004</v>
      </c>
    </row>
    <row r="4024" spans="2:4" x14ac:dyDescent="0.25">
      <c r="B4024" s="892">
        <v>42152</v>
      </c>
      <c r="C4024" s="67">
        <v>150.26</v>
      </c>
      <c r="D4024" s="67">
        <v>75.453000000000003</v>
      </c>
    </row>
    <row r="4025" spans="2:4" x14ac:dyDescent="0.25">
      <c r="B4025" s="892">
        <v>42153</v>
      </c>
      <c r="C4025" s="67">
        <v>151.22200000000001</v>
      </c>
      <c r="D4025" s="67">
        <v>71.006</v>
      </c>
    </row>
    <row r="4026" spans="2:4" x14ac:dyDescent="0.25">
      <c r="B4026" s="892">
        <v>42156</v>
      </c>
      <c r="C4026" s="67">
        <v>153.066</v>
      </c>
      <c r="D4026" s="67">
        <v>75.463999999999999</v>
      </c>
    </row>
    <row r="4027" spans="2:4" x14ac:dyDescent="0.25">
      <c r="B4027" s="892">
        <v>42157</v>
      </c>
      <c r="C4027" s="67">
        <v>160.58099999999999</v>
      </c>
      <c r="D4027" s="67">
        <v>90.453999999999994</v>
      </c>
    </row>
    <row r="4028" spans="2:4" x14ac:dyDescent="0.25">
      <c r="B4028" s="892">
        <v>42158</v>
      </c>
      <c r="C4028" s="67">
        <v>168.76900000000001</v>
      </c>
      <c r="D4028" s="67">
        <v>106.137</v>
      </c>
    </row>
    <row r="4029" spans="2:4" x14ac:dyDescent="0.25">
      <c r="B4029" s="892">
        <v>42159</v>
      </c>
      <c r="C4029" s="67">
        <v>164.23400000000001</v>
      </c>
      <c r="D4029" s="67">
        <v>102.032</v>
      </c>
    </row>
    <row r="4030" spans="2:4" x14ac:dyDescent="0.25">
      <c r="B4030" s="892">
        <v>42160</v>
      </c>
      <c r="C4030" s="67">
        <v>169.494</v>
      </c>
      <c r="D4030" s="67">
        <v>101.876</v>
      </c>
    </row>
    <row r="4031" spans="2:4" x14ac:dyDescent="0.25">
      <c r="B4031" s="892">
        <v>42163</v>
      </c>
      <c r="C4031" s="67">
        <v>169.762</v>
      </c>
      <c r="D4031" s="67">
        <v>104.446</v>
      </c>
    </row>
    <row r="4032" spans="2:4" x14ac:dyDescent="0.25">
      <c r="B4032" s="892">
        <v>42164</v>
      </c>
      <c r="C4032" s="67">
        <v>171.75399999999999</v>
      </c>
      <c r="D4032" s="67">
        <v>110.57899999999999</v>
      </c>
    </row>
    <row r="4033" spans="2:4" x14ac:dyDescent="0.25">
      <c r="B4033" s="892">
        <v>42165</v>
      </c>
      <c r="C4033" s="67">
        <v>175.482</v>
      </c>
      <c r="D4033" s="67">
        <v>114.17100000000001</v>
      </c>
    </row>
    <row r="4034" spans="2:4" x14ac:dyDescent="0.25">
      <c r="B4034" s="892">
        <v>42166</v>
      </c>
      <c r="C4034" s="67">
        <v>166.00800000000001</v>
      </c>
      <c r="D4034" s="67">
        <v>105</v>
      </c>
    </row>
    <row r="4035" spans="2:4" x14ac:dyDescent="0.25">
      <c r="B4035" s="892">
        <v>42167</v>
      </c>
      <c r="C4035" s="67">
        <v>166.40100000000001</v>
      </c>
      <c r="D4035" s="67">
        <v>101.67400000000001</v>
      </c>
    </row>
    <row r="4036" spans="2:4" x14ac:dyDescent="0.25">
      <c r="B4036" s="892">
        <v>42170</v>
      </c>
      <c r="C4036" s="67">
        <v>165.03200000000001</v>
      </c>
      <c r="D4036" s="67">
        <v>100.664</v>
      </c>
    </row>
    <row r="4037" spans="2:4" x14ac:dyDescent="0.25">
      <c r="B4037" s="892">
        <v>42171</v>
      </c>
      <c r="C4037" s="67">
        <v>161.97800000000001</v>
      </c>
      <c r="D4037" s="67">
        <v>99.007000000000005</v>
      </c>
    </row>
    <row r="4038" spans="2:4" x14ac:dyDescent="0.25">
      <c r="B4038" s="892">
        <v>42172</v>
      </c>
      <c r="C4038" s="67">
        <v>166.14699999999999</v>
      </c>
      <c r="D4038" s="67">
        <v>100.084</v>
      </c>
    </row>
    <row r="4039" spans="2:4" x14ac:dyDescent="0.25">
      <c r="B4039" s="892">
        <v>42173</v>
      </c>
      <c r="C4039" s="67">
        <v>169.73699999999999</v>
      </c>
      <c r="D4039" s="67">
        <v>100.33</v>
      </c>
    </row>
    <row r="4040" spans="2:4" x14ac:dyDescent="0.25">
      <c r="B4040" s="892">
        <v>42174</v>
      </c>
      <c r="C4040" s="67">
        <v>163.67699999999999</v>
      </c>
      <c r="D4040" s="67">
        <v>95.281000000000006</v>
      </c>
    </row>
    <row r="4041" spans="2:4" x14ac:dyDescent="0.25">
      <c r="B4041" s="892">
        <v>42177</v>
      </c>
      <c r="C4041" s="67">
        <v>171.09</v>
      </c>
      <c r="D4041" s="67">
        <v>107.065</v>
      </c>
    </row>
    <row r="4042" spans="2:4" x14ac:dyDescent="0.25">
      <c r="B4042" s="892">
        <v>42178</v>
      </c>
      <c r="C4042" s="67">
        <v>172.667</v>
      </c>
      <c r="D4042" s="67">
        <v>105.995</v>
      </c>
    </row>
    <row r="4043" spans="2:4" x14ac:dyDescent="0.25">
      <c r="B4043" s="892">
        <v>42179</v>
      </c>
      <c r="C4043" s="67">
        <v>168.30699999999999</v>
      </c>
      <c r="D4043" s="67">
        <v>103.858</v>
      </c>
    </row>
    <row r="4044" spans="2:4" x14ac:dyDescent="0.25">
      <c r="B4044" s="892">
        <v>42180</v>
      </c>
      <c r="C4044" s="67">
        <v>171.68100000000001</v>
      </c>
      <c r="D4044" s="67">
        <v>105.99</v>
      </c>
    </row>
    <row r="4045" spans="2:4" x14ac:dyDescent="0.25">
      <c r="B4045" s="892">
        <v>42181</v>
      </c>
      <c r="C4045" s="67">
        <v>175.697</v>
      </c>
      <c r="D4045" s="67">
        <v>111.06699999999999</v>
      </c>
    </row>
    <row r="4046" spans="2:4" x14ac:dyDescent="0.25">
      <c r="B4046" s="892">
        <v>42184</v>
      </c>
      <c r="C4046" s="67">
        <v>168.74100000000001</v>
      </c>
      <c r="D4046" s="67">
        <v>100.658</v>
      </c>
    </row>
    <row r="4047" spans="2:4" x14ac:dyDescent="0.25">
      <c r="B4047" s="892">
        <v>42185</v>
      </c>
      <c r="C4047" s="67">
        <v>170.63900000000001</v>
      </c>
      <c r="D4047" s="67">
        <v>99.144999999999996</v>
      </c>
    </row>
    <row r="4048" spans="2:4" x14ac:dyDescent="0.25">
      <c r="B4048" s="892">
        <v>42186</v>
      </c>
      <c r="C4048" s="67">
        <v>172.97399999999999</v>
      </c>
      <c r="D4048" s="67">
        <v>105.039</v>
      </c>
    </row>
    <row r="4049" spans="2:4" x14ac:dyDescent="0.25">
      <c r="B4049" s="892">
        <v>42187</v>
      </c>
      <c r="C4049" s="67">
        <v>174.935</v>
      </c>
      <c r="D4049" s="67">
        <v>109.191</v>
      </c>
    </row>
    <row r="4050" spans="2:4" x14ac:dyDescent="0.25">
      <c r="B4050" s="892">
        <v>42188</v>
      </c>
      <c r="C4050" s="67">
        <v>175.13300000000001</v>
      </c>
      <c r="D4050" s="67">
        <v>104.116</v>
      </c>
    </row>
    <row r="4051" spans="2:4" x14ac:dyDescent="0.25">
      <c r="B4051" s="892">
        <v>42191</v>
      </c>
      <c r="C4051" s="67">
        <v>169.36</v>
      </c>
      <c r="D4051" s="67">
        <v>101.06399999999999</v>
      </c>
    </row>
    <row r="4052" spans="2:4" x14ac:dyDescent="0.25">
      <c r="B4052" s="892">
        <v>42192</v>
      </c>
      <c r="C4052" s="67">
        <v>166.899</v>
      </c>
      <c r="D4052" s="67">
        <v>90.271000000000001</v>
      </c>
    </row>
    <row r="4053" spans="2:4" x14ac:dyDescent="0.25">
      <c r="B4053" s="892">
        <v>42193</v>
      </c>
      <c r="C4053" s="67">
        <v>164.685</v>
      </c>
      <c r="D4053" s="67">
        <v>93.191999999999993</v>
      </c>
    </row>
    <row r="4054" spans="2:4" x14ac:dyDescent="0.25">
      <c r="B4054" s="892">
        <v>42194</v>
      </c>
      <c r="C4054" s="67">
        <v>173.20099999999999</v>
      </c>
      <c r="D4054" s="67">
        <v>97.293999999999997</v>
      </c>
    </row>
    <row r="4055" spans="2:4" x14ac:dyDescent="0.25">
      <c r="B4055" s="892">
        <v>42195</v>
      </c>
      <c r="C4055" s="67">
        <v>175.804</v>
      </c>
      <c r="D4055" s="67">
        <v>110.42400000000001</v>
      </c>
    </row>
    <row r="4056" spans="2:4" x14ac:dyDescent="0.25">
      <c r="B4056" s="892">
        <v>42198</v>
      </c>
      <c r="C4056" s="67">
        <v>177.25800000000001</v>
      </c>
      <c r="D4056" s="67">
        <v>107.78700000000001</v>
      </c>
    </row>
    <row r="4057" spans="2:4" x14ac:dyDescent="0.25">
      <c r="B4057" s="892">
        <v>42199</v>
      </c>
      <c r="C4057" s="67">
        <v>175.995</v>
      </c>
      <c r="D4057" s="67">
        <v>106.313</v>
      </c>
    </row>
    <row r="4058" spans="2:4" x14ac:dyDescent="0.25">
      <c r="B4058" s="892">
        <v>42200</v>
      </c>
      <c r="C4058" s="67">
        <v>172.309</v>
      </c>
      <c r="D4058" s="67">
        <v>105.712</v>
      </c>
    </row>
    <row r="4059" spans="2:4" x14ac:dyDescent="0.25">
      <c r="B4059" s="892">
        <v>42201</v>
      </c>
      <c r="C4059" s="67">
        <v>169.11</v>
      </c>
      <c r="D4059" s="67">
        <v>105.011</v>
      </c>
    </row>
    <row r="4060" spans="2:4" x14ac:dyDescent="0.25">
      <c r="B4060" s="892">
        <v>42202</v>
      </c>
      <c r="C4060" s="67">
        <v>167.738</v>
      </c>
      <c r="D4060" s="67">
        <v>100.619</v>
      </c>
    </row>
    <row r="4061" spans="2:4" x14ac:dyDescent="0.25">
      <c r="B4061" s="892">
        <v>42205</v>
      </c>
      <c r="C4061" s="67">
        <v>166.21799999999999</v>
      </c>
      <c r="D4061" s="67">
        <v>97.823999999999998</v>
      </c>
    </row>
    <row r="4062" spans="2:4" x14ac:dyDescent="0.25">
      <c r="B4062" s="892">
        <v>42206</v>
      </c>
      <c r="C4062" s="67">
        <v>164.34700000000001</v>
      </c>
      <c r="D4062" s="67">
        <v>99.903000000000006</v>
      </c>
    </row>
    <row r="4063" spans="2:4" x14ac:dyDescent="0.25">
      <c r="B4063" s="892">
        <v>42207</v>
      </c>
      <c r="C4063" s="67">
        <v>161.31399999999999</v>
      </c>
      <c r="D4063" s="67">
        <v>97.075999999999993</v>
      </c>
    </row>
    <row r="4064" spans="2:4" x14ac:dyDescent="0.25">
      <c r="B4064" s="892">
        <v>42208</v>
      </c>
      <c r="C4064" s="67">
        <v>156.941</v>
      </c>
      <c r="D4064" s="67">
        <v>96.694000000000003</v>
      </c>
    </row>
    <row r="4065" spans="2:4" x14ac:dyDescent="0.25">
      <c r="B4065" s="892">
        <v>42209</v>
      </c>
      <c r="C4065" s="67">
        <v>158.018</v>
      </c>
      <c r="D4065" s="67">
        <v>91.363</v>
      </c>
    </row>
    <row r="4066" spans="2:4" x14ac:dyDescent="0.25">
      <c r="B4066" s="892">
        <v>42212</v>
      </c>
      <c r="C4066" s="67">
        <v>156.393</v>
      </c>
      <c r="D4066" s="67">
        <v>91.387</v>
      </c>
    </row>
    <row r="4067" spans="2:4" x14ac:dyDescent="0.25">
      <c r="B4067" s="892">
        <v>42213</v>
      </c>
      <c r="C4067" s="67">
        <v>157.77600000000001</v>
      </c>
      <c r="D4067" s="67">
        <v>92.102999999999994</v>
      </c>
    </row>
    <row r="4068" spans="2:4" x14ac:dyDescent="0.25">
      <c r="B4068" s="892">
        <v>42214</v>
      </c>
      <c r="C4068" s="67">
        <v>157.815</v>
      </c>
      <c r="D4068" s="67">
        <v>95.671000000000006</v>
      </c>
    </row>
    <row r="4069" spans="2:4" x14ac:dyDescent="0.25">
      <c r="B4069" s="892">
        <v>42215</v>
      </c>
      <c r="C4069" s="67">
        <v>152.749</v>
      </c>
      <c r="D4069" s="67">
        <v>88.828000000000003</v>
      </c>
    </row>
    <row r="4070" spans="2:4" x14ac:dyDescent="0.25">
      <c r="B4070" s="892">
        <v>42216</v>
      </c>
      <c r="C4070" s="67">
        <v>151.55500000000001</v>
      </c>
      <c r="D4070" s="67">
        <v>87.498000000000005</v>
      </c>
    </row>
    <row r="4071" spans="2:4" x14ac:dyDescent="0.25">
      <c r="B4071" s="892">
        <v>42219</v>
      </c>
      <c r="C4071" s="67">
        <v>147.94200000000001</v>
      </c>
      <c r="D4071" s="67">
        <v>86.802999999999997</v>
      </c>
    </row>
    <row r="4072" spans="2:4" x14ac:dyDescent="0.25">
      <c r="B4072" s="892">
        <v>42220</v>
      </c>
      <c r="C4072" s="67">
        <v>148.51900000000001</v>
      </c>
      <c r="D4072" s="67">
        <v>88.641999999999996</v>
      </c>
    </row>
    <row r="4073" spans="2:4" x14ac:dyDescent="0.25">
      <c r="B4073" s="892">
        <v>42221</v>
      </c>
      <c r="C4073" s="67">
        <v>153.96299999999999</v>
      </c>
      <c r="D4073" s="67">
        <v>99.870999999999995</v>
      </c>
    </row>
    <row r="4074" spans="2:4" x14ac:dyDescent="0.25">
      <c r="B4074" s="892">
        <v>42222</v>
      </c>
      <c r="C4074" s="67">
        <v>151.68100000000001</v>
      </c>
      <c r="D4074" s="67">
        <v>94.917000000000002</v>
      </c>
    </row>
    <row r="4075" spans="2:4" x14ac:dyDescent="0.25">
      <c r="B4075" s="892">
        <v>42223</v>
      </c>
      <c r="C4075" s="67">
        <v>144.142</v>
      </c>
      <c r="D4075" s="67">
        <v>92.138000000000005</v>
      </c>
    </row>
    <row r="4076" spans="2:4" x14ac:dyDescent="0.25">
      <c r="B4076" s="892">
        <v>42226</v>
      </c>
      <c r="C4076" s="67">
        <v>150.185</v>
      </c>
      <c r="D4076" s="67">
        <v>96.373999999999995</v>
      </c>
    </row>
    <row r="4077" spans="2:4" x14ac:dyDescent="0.25">
      <c r="B4077" s="892">
        <v>42227</v>
      </c>
      <c r="C4077" s="67">
        <v>146.38499999999999</v>
      </c>
      <c r="D4077" s="67">
        <v>90.6</v>
      </c>
    </row>
    <row r="4078" spans="2:4" x14ac:dyDescent="0.25">
      <c r="B4078" s="892">
        <v>42228</v>
      </c>
      <c r="C4078" s="67">
        <v>147.89400000000001</v>
      </c>
      <c r="D4078" s="67">
        <v>88.655000000000001</v>
      </c>
    </row>
    <row r="4079" spans="2:4" x14ac:dyDescent="0.25">
      <c r="B4079" s="892">
        <v>42229</v>
      </c>
      <c r="C4079" s="67">
        <v>147.40199999999999</v>
      </c>
      <c r="D4079" s="67">
        <v>90.572999999999993</v>
      </c>
    </row>
    <row r="4080" spans="2:4" x14ac:dyDescent="0.25">
      <c r="B4080" s="892">
        <v>42230</v>
      </c>
      <c r="C4080" s="67">
        <v>147.19</v>
      </c>
      <c r="D4080" s="67">
        <v>92.840999999999994</v>
      </c>
    </row>
    <row r="4081" spans="2:4" x14ac:dyDescent="0.25">
      <c r="B4081" s="892">
        <v>42233</v>
      </c>
      <c r="C4081" s="67">
        <v>145.797</v>
      </c>
      <c r="D4081" s="67">
        <v>88.105999999999995</v>
      </c>
    </row>
    <row r="4082" spans="2:4" x14ac:dyDescent="0.25">
      <c r="B4082" s="892">
        <v>42234</v>
      </c>
      <c r="C4082" s="67">
        <v>147.04599999999999</v>
      </c>
      <c r="D4082" s="67">
        <v>89.488</v>
      </c>
    </row>
    <row r="4083" spans="2:4" x14ac:dyDescent="0.25">
      <c r="B4083" s="892">
        <v>42235</v>
      </c>
      <c r="C4083" s="67">
        <v>146.42099999999999</v>
      </c>
      <c r="D4083" s="67">
        <v>87.453000000000003</v>
      </c>
    </row>
    <row r="4084" spans="2:4" x14ac:dyDescent="0.25">
      <c r="B4084" s="892">
        <v>42236</v>
      </c>
      <c r="C4084" s="67">
        <v>141.22</v>
      </c>
      <c r="D4084" s="67">
        <v>83.662999999999997</v>
      </c>
    </row>
    <row r="4085" spans="2:4" x14ac:dyDescent="0.25">
      <c r="B4085" s="892">
        <v>42237</v>
      </c>
      <c r="C4085" s="67">
        <v>141.762</v>
      </c>
      <c r="D4085" s="67">
        <v>81.625</v>
      </c>
    </row>
    <row r="4086" spans="2:4" x14ac:dyDescent="0.25">
      <c r="B4086" s="892">
        <v>42240</v>
      </c>
      <c r="C4086" s="67">
        <v>143.14099999999999</v>
      </c>
      <c r="D4086" s="67">
        <v>84.188000000000002</v>
      </c>
    </row>
    <row r="4087" spans="2:4" x14ac:dyDescent="0.25">
      <c r="B4087" s="892">
        <v>42241</v>
      </c>
      <c r="C4087" s="67">
        <v>146.684</v>
      </c>
      <c r="D4087" s="67">
        <v>96.301000000000002</v>
      </c>
    </row>
    <row r="4088" spans="2:4" x14ac:dyDescent="0.25">
      <c r="B4088" s="892">
        <v>42242</v>
      </c>
      <c r="C4088" s="67">
        <v>149.92500000000001</v>
      </c>
      <c r="D4088" s="67">
        <v>93.081999999999994</v>
      </c>
    </row>
    <row r="4089" spans="2:4" x14ac:dyDescent="0.25">
      <c r="B4089" s="892">
        <v>42243</v>
      </c>
      <c r="C4089" s="67">
        <v>149.23599999999999</v>
      </c>
      <c r="D4089" s="67">
        <v>96.227000000000004</v>
      </c>
    </row>
    <row r="4090" spans="2:4" x14ac:dyDescent="0.25">
      <c r="B4090" s="892">
        <v>42244</v>
      </c>
      <c r="C4090" s="67">
        <v>146.10599999999999</v>
      </c>
      <c r="D4090" s="67">
        <v>94.736999999999995</v>
      </c>
    </row>
    <row r="4091" spans="2:4" x14ac:dyDescent="0.25">
      <c r="B4091" s="892">
        <v>42247</v>
      </c>
      <c r="C4091" s="67">
        <v>147.846</v>
      </c>
      <c r="D4091" s="67">
        <v>99.855999999999995</v>
      </c>
    </row>
    <row r="4092" spans="2:4" x14ac:dyDescent="0.25">
      <c r="B4092" s="892">
        <v>42248</v>
      </c>
      <c r="C4092" s="67">
        <v>144.62200000000001</v>
      </c>
      <c r="D4092" s="67">
        <v>100.804</v>
      </c>
    </row>
    <row r="4093" spans="2:4" x14ac:dyDescent="0.25">
      <c r="B4093" s="892">
        <v>42249</v>
      </c>
      <c r="C4093" s="67">
        <v>147.226</v>
      </c>
      <c r="D4093" s="67">
        <v>98.834000000000003</v>
      </c>
    </row>
    <row r="4094" spans="2:4" x14ac:dyDescent="0.25">
      <c r="B4094" s="892">
        <v>42250</v>
      </c>
      <c r="C4094" s="67">
        <v>146.327</v>
      </c>
      <c r="D4094" s="67">
        <v>96.057000000000002</v>
      </c>
    </row>
    <row r="4095" spans="2:4" x14ac:dyDescent="0.25">
      <c r="B4095" s="892">
        <v>42251</v>
      </c>
      <c r="C4095" s="67">
        <v>141.37299999999999</v>
      </c>
      <c r="D4095" s="67">
        <v>89.986999999999995</v>
      </c>
    </row>
    <row r="4096" spans="2:4" x14ac:dyDescent="0.25">
      <c r="B4096" s="892">
        <v>42254</v>
      </c>
      <c r="C4096" s="67">
        <v>141.37299999999999</v>
      </c>
      <c r="D4096" s="67">
        <v>89.742999999999995</v>
      </c>
    </row>
    <row r="4097" spans="2:4" x14ac:dyDescent="0.25">
      <c r="B4097" s="892">
        <v>42255</v>
      </c>
      <c r="C4097" s="67">
        <v>144.60599999999999</v>
      </c>
      <c r="D4097" s="67">
        <v>89.724000000000004</v>
      </c>
    </row>
    <row r="4098" spans="2:4" x14ac:dyDescent="0.25">
      <c r="B4098" s="892">
        <v>42256</v>
      </c>
      <c r="C4098" s="67">
        <v>145.393</v>
      </c>
      <c r="D4098" s="67">
        <v>92.1</v>
      </c>
    </row>
    <row r="4099" spans="2:4" x14ac:dyDescent="0.25">
      <c r="B4099" s="892">
        <v>42257</v>
      </c>
      <c r="C4099" s="67">
        <v>148.49799999999999</v>
      </c>
      <c r="D4099" s="67">
        <v>91.713999999999999</v>
      </c>
    </row>
    <row r="4100" spans="2:4" x14ac:dyDescent="0.25">
      <c r="B4100" s="892">
        <v>42258</v>
      </c>
      <c r="C4100" s="67">
        <v>147.9</v>
      </c>
      <c r="D4100" s="67">
        <v>88.216999999999999</v>
      </c>
    </row>
    <row r="4101" spans="2:4" x14ac:dyDescent="0.25">
      <c r="B4101" s="892">
        <v>42261</v>
      </c>
      <c r="C4101" s="67">
        <v>145.345</v>
      </c>
      <c r="D4101" s="67">
        <v>88.941000000000003</v>
      </c>
    </row>
    <row r="4102" spans="2:4" x14ac:dyDescent="0.25">
      <c r="B4102" s="892">
        <v>42262</v>
      </c>
      <c r="C4102" s="67">
        <v>148.02500000000001</v>
      </c>
      <c r="D4102" s="67">
        <v>97.031999999999996</v>
      </c>
    </row>
    <row r="4103" spans="2:4" x14ac:dyDescent="0.25">
      <c r="B4103" s="892">
        <v>42263</v>
      </c>
      <c r="C4103" s="67">
        <v>147.916</v>
      </c>
      <c r="D4103" s="67">
        <v>99.224999999999994</v>
      </c>
    </row>
    <row r="4104" spans="2:4" x14ac:dyDescent="0.25">
      <c r="B4104" s="892">
        <v>42264</v>
      </c>
      <c r="C4104" s="67">
        <v>150.67699999999999</v>
      </c>
      <c r="D4104" s="67">
        <v>98.42</v>
      </c>
    </row>
    <row r="4105" spans="2:4" x14ac:dyDescent="0.25">
      <c r="B4105" s="892">
        <v>42265</v>
      </c>
      <c r="C4105" s="67">
        <v>145.18600000000001</v>
      </c>
      <c r="D4105" s="67">
        <v>89.808000000000007</v>
      </c>
    </row>
    <row r="4106" spans="2:4" x14ac:dyDescent="0.25">
      <c r="B4106" s="892">
        <v>42268</v>
      </c>
      <c r="C4106" s="67">
        <v>149.089</v>
      </c>
      <c r="D4106" s="67">
        <v>91.588999999999999</v>
      </c>
    </row>
    <row r="4107" spans="2:4" x14ac:dyDescent="0.25">
      <c r="B4107" s="892">
        <v>42269</v>
      </c>
      <c r="C4107" s="67">
        <v>145.583</v>
      </c>
      <c r="D4107" s="67">
        <v>84.988</v>
      </c>
    </row>
    <row r="4108" spans="2:4" x14ac:dyDescent="0.25">
      <c r="B4108" s="892">
        <v>42270</v>
      </c>
      <c r="C4108" s="67">
        <v>144.65</v>
      </c>
      <c r="D4108" s="67">
        <v>84.923000000000002</v>
      </c>
    </row>
    <row r="4109" spans="2:4" x14ac:dyDescent="0.25">
      <c r="B4109" s="892">
        <v>42271</v>
      </c>
      <c r="C4109" s="67">
        <v>144.29599999999999</v>
      </c>
      <c r="D4109" s="67">
        <v>84.652000000000001</v>
      </c>
    </row>
    <row r="4110" spans="2:4" x14ac:dyDescent="0.25">
      <c r="B4110" s="892">
        <v>42272</v>
      </c>
      <c r="C4110" s="67">
        <v>146.65299999999999</v>
      </c>
      <c r="D4110" s="67">
        <v>88.989000000000004</v>
      </c>
    </row>
    <row r="4111" spans="2:4" x14ac:dyDescent="0.25">
      <c r="B4111" s="892">
        <v>42275</v>
      </c>
      <c r="C4111" s="67">
        <v>142.27000000000001</v>
      </c>
      <c r="D4111" s="67">
        <v>84.126000000000005</v>
      </c>
    </row>
    <row r="4112" spans="2:4" x14ac:dyDescent="0.25">
      <c r="B4112" s="892">
        <v>42276</v>
      </c>
      <c r="C4112" s="67">
        <v>139.82499999999999</v>
      </c>
      <c r="D4112" s="67">
        <v>83.234999999999999</v>
      </c>
    </row>
    <row r="4113" spans="2:4" x14ac:dyDescent="0.25">
      <c r="B4113" s="892">
        <v>42277</v>
      </c>
      <c r="C4113" s="67">
        <v>140.387</v>
      </c>
      <c r="D4113" s="67">
        <v>83.77</v>
      </c>
    </row>
    <row r="4114" spans="2:4" x14ac:dyDescent="0.25">
      <c r="B4114" s="892">
        <v>42278</v>
      </c>
      <c r="C4114" s="67">
        <v>138.80699999999999</v>
      </c>
      <c r="D4114" s="67">
        <v>80.269000000000005</v>
      </c>
    </row>
    <row r="4115" spans="2:4" x14ac:dyDescent="0.25">
      <c r="B4115" s="892">
        <v>42279</v>
      </c>
      <c r="C4115" s="67">
        <v>140.94800000000001</v>
      </c>
      <c r="D4115" s="67">
        <v>77.495999999999995</v>
      </c>
    </row>
    <row r="4116" spans="2:4" x14ac:dyDescent="0.25">
      <c r="B4116" s="892">
        <v>42282</v>
      </c>
      <c r="C4116" s="67">
        <v>144.70500000000001</v>
      </c>
      <c r="D4116" s="67">
        <v>82.358000000000004</v>
      </c>
    </row>
    <row r="4117" spans="2:4" x14ac:dyDescent="0.25">
      <c r="B4117" s="892">
        <v>42283</v>
      </c>
      <c r="C4117" s="67">
        <v>142.63900000000001</v>
      </c>
      <c r="D4117" s="67">
        <v>84.123000000000005</v>
      </c>
    </row>
    <row r="4118" spans="2:4" x14ac:dyDescent="0.25">
      <c r="B4118" s="892">
        <v>42284</v>
      </c>
      <c r="C4118" s="67">
        <v>143.78200000000001</v>
      </c>
      <c r="D4118" s="67">
        <v>84.096000000000004</v>
      </c>
    </row>
    <row r="4119" spans="2:4" x14ac:dyDescent="0.25">
      <c r="B4119" s="892">
        <v>42285</v>
      </c>
      <c r="C4119" s="67">
        <v>146.70400000000001</v>
      </c>
      <c r="D4119" s="67">
        <v>83.245000000000005</v>
      </c>
    </row>
    <row r="4120" spans="2:4" x14ac:dyDescent="0.25">
      <c r="B4120" s="892">
        <v>42286</v>
      </c>
      <c r="C4120" s="67">
        <v>144.71</v>
      </c>
      <c r="D4120" s="67">
        <v>86.248999999999995</v>
      </c>
    </row>
    <row r="4121" spans="2:4" x14ac:dyDescent="0.25">
      <c r="B4121" s="892">
        <v>42289</v>
      </c>
      <c r="C4121" s="67">
        <v>144.71</v>
      </c>
      <c r="D4121" s="67">
        <v>83.3</v>
      </c>
    </row>
    <row r="4122" spans="2:4" x14ac:dyDescent="0.25">
      <c r="B4122" s="892">
        <v>42290</v>
      </c>
      <c r="C4122" s="67">
        <v>142.29400000000001</v>
      </c>
      <c r="D4122" s="67">
        <v>83.730999999999995</v>
      </c>
    </row>
    <row r="4123" spans="2:4" x14ac:dyDescent="0.25">
      <c r="B4123" s="892">
        <v>42291</v>
      </c>
      <c r="C4123" s="67">
        <v>141.90799999999999</v>
      </c>
      <c r="D4123" s="67">
        <v>79.974999999999994</v>
      </c>
    </row>
    <row r="4124" spans="2:4" x14ac:dyDescent="0.25">
      <c r="B4124" s="892">
        <v>42292</v>
      </c>
      <c r="C4124" s="67">
        <v>141.66300000000001</v>
      </c>
      <c r="D4124" s="67">
        <v>80.971000000000004</v>
      </c>
    </row>
    <row r="4125" spans="2:4" x14ac:dyDescent="0.25">
      <c r="B4125" s="892">
        <v>42293</v>
      </c>
      <c r="C4125" s="67">
        <v>142.05099999999999</v>
      </c>
      <c r="D4125" s="67">
        <v>81.572999999999993</v>
      </c>
    </row>
    <row r="4126" spans="2:4" x14ac:dyDescent="0.25">
      <c r="B4126" s="892">
        <v>42296</v>
      </c>
      <c r="C4126" s="67">
        <v>143.21899999999999</v>
      </c>
      <c r="D4126" s="67">
        <v>83.081000000000003</v>
      </c>
    </row>
    <row r="4127" spans="2:4" x14ac:dyDescent="0.25">
      <c r="B4127" s="892">
        <v>42297</v>
      </c>
      <c r="C4127" s="67">
        <v>143.392</v>
      </c>
      <c r="D4127" s="67">
        <v>86.83</v>
      </c>
    </row>
    <row r="4128" spans="2:4" x14ac:dyDescent="0.25">
      <c r="B4128" s="892">
        <v>42298</v>
      </c>
      <c r="C4128" s="67">
        <v>139.78200000000001</v>
      </c>
      <c r="D4128" s="67">
        <v>82.396000000000001</v>
      </c>
    </row>
    <row r="4129" spans="2:4" x14ac:dyDescent="0.25">
      <c r="B4129" s="892">
        <v>42299</v>
      </c>
      <c r="C4129" s="67">
        <v>142.167</v>
      </c>
      <c r="D4129" s="67">
        <v>81.034000000000006</v>
      </c>
    </row>
    <row r="4130" spans="2:4" x14ac:dyDescent="0.25">
      <c r="B4130" s="892">
        <v>42300</v>
      </c>
      <c r="C4130" s="67">
        <v>144.124</v>
      </c>
      <c r="D4130" s="67">
        <v>82.911000000000001</v>
      </c>
    </row>
    <row r="4131" spans="2:4" x14ac:dyDescent="0.25">
      <c r="B4131" s="892">
        <v>42303</v>
      </c>
      <c r="C4131" s="67">
        <v>141.51300000000001</v>
      </c>
      <c r="D4131" s="67">
        <v>82.346999999999994</v>
      </c>
    </row>
    <row r="4132" spans="2:4" x14ac:dyDescent="0.25">
      <c r="B4132" s="892">
        <v>42304</v>
      </c>
      <c r="C4132" s="67">
        <v>141.19999999999999</v>
      </c>
      <c r="D4132" s="67">
        <v>78.049000000000007</v>
      </c>
    </row>
    <row r="4133" spans="2:4" x14ac:dyDescent="0.25">
      <c r="B4133" s="892">
        <v>42305</v>
      </c>
      <c r="C4133" s="67">
        <v>139.392</v>
      </c>
      <c r="D4133" s="67">
        <v>78.153999999999996</v>
      </c>
    </row>
    <row r="4134" spans="2:4" x14ac:dyDescent="0.25">
      <c r="B4134" s="892">
        <v>42306</v>
      </c>
      <c r="C4134" s="67">
        <v>144.48099999999999</v>
      </c>
      <c r="D4134" s="67">
        <v>85.427000000000007</v>
      </c>
    </row>
    <row r="4135" spans="2:4" x14ac:dyDescent="0.25">
      <c r="B4135" s="892">
        <v>42307</v>
      </c>
      <c r="C4135" s="67">
        <v>141.40100000000001</v>
      </c>
      <c r="D4135" s="67">
        <v>83.066999999999993</v>
      </c>
    </row>
    <row r="4136" spans="2:4" x14ac:dyDescent="0.25">
      <c r="B4136" s="892">
        <v>42310</v>
      </c>
      <c r="C4136" s="67">
        <v>141.363</v>
      </c>
      <c r="D4136" s="67">
        <v>86.093000000000004</v>
      </c>
    </row>
    <row r="4137" spans="2:4" x14ac:dyDescent="0.25">
      <c r="B4137" s="892">
        <v>42311</v>
      </c>
      <c r="C4137" s="67">
        <v>144.065</v>
      </c>
      <c r="D4137" s="67">
        <v>89.320999999999998</v>
      </c>
    </row>
    <row r="4138" spans="2:4" x14ac:dyDescent="0.25">
      <c r="B4138" s="892">
        <v>42312</v>
      </c>
      <c r="C4138" s="67">
        <v>140.923</v>
      </c>
      <c r="D4138" s="67">
        <v>91.62</v>
      </c>
    </row>
    <row r="4139" spans="2:4" x14ac:dyDescent="0.25">
      <c r="B4139" s="892">
        <v>42313</v>
      </c>
      <c r="C4139" s="67">
        <v>140.273</v>
      </c>
      <c r="D4139" s="67">
        <v>92.340999999999994</v>
      </c>
    </row>
    <row r="4140" spans="2:4" x14ac:dyDescent="0.25">
      <c r="B4140" s="892">
        <v>42314</v>
      </c>
      <c r="C4140" s="67">
        <v>143.52699999999999</v>
      </c>
      <c r="D4140" s="67">
        <v>98.281000000000006</v>
      </c>
    </row>
    <row r="4141" spans="2:4" x14ac:dyDescent="0.25">
      <c r="B4141" s="892">
        <v>42317</v>
      </c>
      <c r="C4141" s="67">
        <v>145.74600000000001</v>
      </c>
      <c r="D4141" s="67">
        <v>98.894000000000005</v>
      </c>
    </row>
    <row r="4142" spans="2:4" x14ac:dyDescent="0.25">
      <c r="B4142" s="892">
        <v>42318</v>
      </c>
      <c r="C4142" s="67">
        <v>146.16399999999999</v>
      </c>
      <c r="D4142" s="67">
        <v>97.027000000000001</v>
      </c>
    </row>
    <row r="4143" spans="2:4" x14ac:dyDescent="0.25">
      <c r="B4143" s="892">
        <v>42319</v>
      </c>
      <c r="C4143" s="67">
        <v>145.16800000000001</v>
      </c>
      <c r="D4143" s="67">
        <v>96.89</v>
      </c>
    </row>
    <row r="4144" spans="2:4" x14ac:dyDescent="0.25">
      <c r="B4144" s="892">
        <v>42320</v>
      </c>
      <c r="C4144" s="67">
        <v>143.69800000000001</v>
      </c>
      <c r="D4144" s="67">
        <v>96.271000000000001</v>
      </c>
    </row>
    <row r="4145" spans="2:4" x14ac:dyDescent="0.25">
      <c r="B4145" s="892">
        <v>42321</v>
      </c>
      <c r="C4145" s="67">
        <v>142.70500000000001</v>
      </c>
      <c r="D4145" s="67">
        <v>92.695999999999998</v>
      </c>
    </row>
    <row r="4146" spans="2:4" x14ac:dyDescent="0.25">
      <c r="B4146" s="892">
        <v>42324</v>
      </c>
      <c r="C4146" s="67">
        <v>141.25</v>
      </c>
      <c r="D4146" s="67">
        <v>89.361000000000004</v>
      </c>
    </row>
    <row r="4147" spans="2:4" x14ac:dyDescent="0.25">
      <c r="B4147" s="892">
        <v>42325</v>
      </c>
      <c r="C4147" s="67">
        <v>141.06</v>
      </c>
      <c r="D4147" s="67">
        <v>90.194000000000003</v>
      </c>
    </row>
    <row r="4148" spans="2:4" x14ac:dyDescent="0.25">
      <c r="B4148" s="892">
        <v>42326</v>
      </c>
      <c r="C4148" s="67">
        <v>139.31399999999999</v>
      </c>
      <c r="D4148" s="67">
        <v>87.991</v>
      </c>
    </row>
    <row r="4149" spans="2:4" x14ac:dyDescent="0.25">
      <c r="B4149" s="892">
        <v>42327</v>
      </c>
      <c r="C4149" s="67">
        <v>135.208</v>
      </c>
      <c r="D4149" s="67">
        <v>85.858000000000004</v>
      </c>
    </row>
    <row r="4150" spans="2:4" x14ac:dyDescent="0.25">
      <c r="B4150" s="892">
        <v>42328</v>
      </c>
      <c r="C4150" s="67">
        <v>134.101</v>
      </c>
      <c r="D4150" s="67">
        <v>86.665999999999997</v>
      </c>
    </row>
    <row r="4151" spans="2:4" x14ac:dyDescent="0.25">
      <c r="B4151" s="892">
        <v>42331</v>
      </c>
      <c r="C4151" s="67">
        <v>131.61600000000001</v>
      </c>
      <c r="D4151" s="67">
        <v>92.228999999999999</v>
      </c>
    </row>
    <row r="4152" spans="2:4" x14ac:dyDescent="0.25">
      <c r="B4152" s="892">
        <v>42332</v>
      </c>
      <c r="C4152" s="67">
        <v>130.339</v>
      </c>
      <c r="D4152" s="67">
        <v>89.585999999999999</v>
      </c>
    </row>
    <row r="4153" spans="2:4" x14ac:dyDescent="0.25">
      <c r="B4153" s="892">
        <v>42333</v>
      </c>
      <c r="C4153" s="67">
        <v>129.59100000000001</v>
      </c>
      <c r="D4153" s="67">
        <v>88.900999999999996</v>
      </c>
    </row>
    <row r="4154" spans="2:4" x14ac:dyDescent="0.25">
      <c r="B4154" s="892">
        <v>42334</v>
      </c>
      <c r="C4154" s="67">
        <v>129.59100000000001</v>
      </c>
      <c r="D4154" s="67">
        <v>88.734999999999999</v>
      </c>
    </row>
    <row r="4155" spans="2:4" x14ac:dyDescent="0.25">
      <c r="B4155" s="892">
        <v>42335</v>
      </c>
      <c r="C4155" s="67">
        <v>129.76499999999999</v>
      </c>
      <c r="D4155" s="67">
        <v>87.507000000000005</v>
      </c>
    </row>
    <row r="4156" spans="2:4" x14ac:dyDescent="0.25">
      <c r="B4156" s="892">
        <v>42338</v>
      </c>
      <c r="C4156" s="67">
        <v>127.167</v>
      </c>
      <c r="D4156" s="67">
        <v>88.641000000000005</v>
      </c>
    </row>
    <row r="4157" spans="2:4" x14ac:dyDescent="0.25">
      <c r="B4157" s="892">
        <v>42339</v>
      </c>
      <c r="C4157" s="67">
        <v>123.245</v>
      </c>
      <c r="D4157" s="67">
        <v>90.647999999999996</v>
      </c>
    </row>
    <row r="4158" spans="2:4" x14ac:dyDescent="0.25">
      <c r="B4158" s="892">
        <v>42340</v>
      </c>
      <c r="C4158" s="67">
        <v>124.125</v>
      </c>
      <c r="D4158" s="67">
        <v>91.090999999999994</v>
      </c>
    </row>
    <row r="4159" spans="2:4" x14ac:dyDescent="0.25">
      <c r="B4159" s="892">
        <v>42341</v>
      </c>
      <c r="C4159" s="67">
        <v>135.90799999999999</v>
      </c>
      <c r="D4159" s="67">
        <v>97.376999999999995</v>
      </c>
    </row>
    <row r="4160" spans="2:4" x14ac:dyDescent="0.25">
      <c r="B4160" s="892">
        <v>42342</v>
      </c>
      <c r="C4160" s="67">
        <v>132.82900000000001</v>
      </c>
      <c r="D4160" s="67">
        <v>97.936000000000007</v>
      </c>
    </row>
    <row r="4161" spans="2:4" x14ac:dyDescent="0.25">
      <c r="B4161" s="892">
        <v>42345</v>
      </c>
      <c r="C4161" s="67">
        <v>129.78700000000001</v>
      </c>
      <c r="D4161" s="67">
        <v>90.106999999999999</v>
      </c>
    </row>
    <row r="4162" spans="2:4" x14ac:dyDescent="0.25">
      <c r="B4162" s="892">
        <v>42346</v>
      </c>
      <c r="C4162" s="67">
        <v>128.523</v>
      </c>
      <c r="D4162" s="67">
        <v>88.308000000000007</v>
      </c>
    </row>
    <row r="4163" spans="2:4" x14ac:dyDescent="0.25">
      <c r="B4163" s="892">
        <v>42347</v>
      </c>
      <c r="C4163" s="67">
        <v>128.94</v>
      </c>
      <c r="D4163" s="67">
        <v>91.698999999999998</v>
      </c>
    </row>
    <row r="4164" spans="2:4" x14ac:dyDescent="0.25">
      <c r="B4164" s="892">
        <v>42348</v>
      </c>
      <c r="C4164" s="67">
        <v>128.333</v>
      </c>
      <c r="D4164" s="67">
        <v>89.903999999999996</v>
      </c>
    </row>
    <row r="4165" spans="2:4" x14ac:dyDescent="0.25">
      <c r="B4165" s="892">
        <v>42349</v>
      </c>
      <c r="C4165" s="67">
        <v>124.804</v>
      </c>
      <c r="D4165" s="67">
        <v>88.861000000000004</v>
      </c>
    </row>
    <row r="4166" spans="2:4" x14ac:dyDescent="0.25">
      <c r="B4166" s="892">
        <v>42352</v>
      </c>
      <c r="C4166" s="67">
        <v>127.41</v>
      </c>
      <c r="D4166" s="67">
        <v>91.04</v>
      </c>
    </row>
    <row r="4167" spans="2:4" x14ac:dyDescent="0.25">
      <c r="B4167" s="892">
        <v>42353</v>
      </c>
      <c r="C4167" s="67">
        <v>129.791</v>
      </c>
      <c r="D4167" s="67">
        <v>97.828000000000003</v>
      </c>
    </row>
    <row r="4168" spans="2:4" x14ac:dyDescent="0.25">
      <c r="B4168" s="892">
        <v>42354</v>
      </c>
      <c r="C4168" s="67">
        <v>128.94200000000001</v>
      </c>
      <c r="D4168" s="67">
        <v>100.307</v>
      </c>
    </row>
    <row r="4169" spans="2:4" x14ac:dyDescent="0.25">
      <c r="B4169" s="892">
        <v>42355</v>
      </c>
      <c r="C4169" s="67">
        <v>123.497</v>
      </c>
      <c r="D4169" s="67">
        <v>94.328999999999994</v>
      </c>
    </row>
    <row r="4170" spans="2:4" x14ac:dyDescent="0.25">
      <c r="B4170" s="892">
        <v>42356</v>
      </c>
      <c r="C4170" s="67">
        <v>124.768</v>
      </c>
      <c r="D4170" s="67">
        <v>89.997</v>
      </c>
    </row>
    <row r="4171" spans="2:4" x14ac:dyDescent="0.25">
      <c r="B4171" s="892">
        <v>42359</v>
      </c>
      <c r="C4171" s="67">
        <v>124.33799999999999</v>
      </c>
      <c r="D4171" s="67">
        <v>91.043999999999997</v>
      </c>
    </row>
    <row r="4172" spans="2:4" x14ac:dyDescent="0.25">
      <c r="B4172" s="892">
        <v>42360</v>
      </c>
      <c r="C4172" s="67">
        <v>126.081</v>
      </c>
      <c r="D4172" s="67">
        <v>94.200999999999993</v>
      </c>
    </row>
    <row r="4173" spans="2:4" x14ac:dyDescent="0.25">
      <c r="B4173" s="892">
        <v>42361</v>
      </c>
      <c r="C4173" s="67">
        <v>126.813</v>
      </c>
      <c r="D4173" s="67">
        <v>96.007999999999996</v>
      </c>
    </row>
    <row r="4174" spans="2:4" x14ac:dyDescent="0.25">
      <c r="B4174" s="892">
        <v>42362</v>
      </c>
      <c r="C4174" s="67">
        <v>123.86499999999999</v>
      </c>
      <c r="D4174" s="67">
        <v>96.171999999999997</v>
      </c>
    </row>
    <row r="4175" spans="2:4" x14ac:dyDescent="0.25">
      <c r="B4175" s="892">
        <v>42363</v>
      </c>
      <c r="C4175" s="67">
        <v>123.86499999999999</v>
      </c>
      <c r="D4175" s="67">
        <v>96.171999999999997</v>
      </c>
    </row>
    <row r="4176" spans="2:4" x14ac:dyDescent="0.25">
      <c r="B4176" s="892">
        <v>42366</v>
      </c>
      <c r="C4176" s="67">
        <v>121.96</v>
      </c>
      <c r="D4176" s="67">
        <v>89.587000000000003</v>
      </c>
    </row>
    <row r="4177" spans="2:4" x14ac:dyDescent="0.25">
      <c r="B4177" s="892">
        <v>42367</v>
      </c>
      <c r="C4177" s="67">
        <v>120.995</v>
      </c>
      <c r="D4177" s="67">
        <v>95.981999999999999</v>
      </c>
    </row>
    <row r="4178" spans="2:4" x14ac:dyDescent="0.25">
      <c r="B4178" s="892">
        <v>42368</v>
      </c>
      <c r="C4178" s="67">
        <v>121.908</v>
      </c>
      <c r="D4178" s="67">
        <v>97.146000000000001</v>
      </c>
    </row>
    <row r="4179" spans="2:4" x14ac:dyDescent="0.25">
      <c r="B4179" s="892">
        <v>42369</v>
      </c>
      <c r="C4179" s="67">
        <v>121.76900000000001</v>
      </c>
      <c r="D4179" s="67">
        <v>97.146000000000001</v>
      </c>
    </row>
    <row r="4180" spans="2:4" x14ac:dyDescent="0.25">
      <c r="B4180" s="892">
        <v>42370</v>
      </c>
      <c r="C4180" s="67">
        <v>121.76900000000001</v>
      </c>
      <c r="D4180" s="67">
        <v>97.146000000000001</v>
      </c>
    </row>
    <row r="4181" spans="2:4" x14ac:dyDescent="0.25">
      <c r="B4181" s="892">
        <v>42373</v>
      </c>
      <c r="C4181" s="67">
        <v>120.29300000000001</v>
      </c>
      <c r="D4181" s="67">
        <v>91.581000000000003</v>
      </c>
    </row>
    <row r="4182" spans="2:4" x14ac:dyDescent="0.25">
      <c r="B4182" s="892">
        <v>42374</v>
      </c>
      <c r="C4182" s="67">
        <v>121.773</v>
      </c>
      <c r="D4182" s="67">
        <v>91.350999999999999</v>
      </c>
    </row>
    <row r="4183" spans="2:4" x14ac:dyDescent="0.25">
      <c r="B4183" s="892">
        <v>42375</v>
      </c>
      <c r="C4183" s="67">
        <v>119.021</v>
      </c>
      <c r="D4183" s="67">
        <v>88.655000000000001</v>
      </c>
    </row>
    <row r="4184" spans="2:4" x14ac:dyDescent="0.25">
      <c r="B4184" s="892">
        <v>42376</v>
      </c>
      <c r="C4184" s="67">
        <v>119.35299999999999</v>
      </c>
      <c r="D4184" s="67">
        <v>91.921000000000006</v>
      </c>
    </row>
    <row r="4185" spans="2:4" x14ac:dyDescent="0.25">
      <c r="B4185" s="892">
        <v>42377</v>
      </c>
      <c r="C4185" s="67">
        <v>118.006</v>
      </c>
      <c r="D4185" s="67">
        <v>90.790999999999997</v>
      </c>
    </row>
    <row r="4186" spans="2:4" x14ac:dyDescent="0.25">
      <c r="B4186" s="892">
        <v>42380</v>
      </c>
      <c r="C4186" s="67">
        <v>123.973</v>
      </c>
      <c r="D4186" s="67">
        <v>92.213999999999999</v>
      </c>
    </row>
    <row r="4187" spans="2:4" x14ac:dyDescent="0.25">
      <c r="B4187" s="892">
        <v>42381</v>
      </c>
      <c r="C4187" s="67">
        <v>117.568</v>
      </c>
      <c r="D4187" s="67">
        <v>91.471000000000004</v>
      </c>
    </row>
    <row r="4188" spans="2:4" x14ac:dyDescent="0.25">
      <c r="B4188" s="892">
        <v>42382</v>
      </c>
      <c r="C4188" s="67">
        <v>118.13200000000001</v>
      </c>
      <c r="D4188" s="67">
        <v>94.914000000000001</v>
      </c>
    </row>
    <row r="4189" spans="2:4" x14ac:dyDescent="0.25">
      <c r="B4189" s="892">
        <v>42383</v>
      </c>
      <c r="C4189" s="67">
        <v>119.227</v>
      </c>
      <c r="D4189" s="67">
        <v>95.492999999999995</v>
      </c>
    </row>
    <row r="4190" spans="2:4" x14ac:dyDescent="0.25">
      <c r="B4190" s="892">
        <v>42384</v>
      </c>
      <c r="C4190" s="67">
        <v>118.07</v>
      </c>
      <c r="D4190" s="67">
        <v>93.302000000000007</v>
      </c>
    </row>
    <row r="4191" spans="2:4" x14ac:dyDescent="0.25">
      <c r="B4191" s="892">
        <v>42387</v>
      </c>
      <c r="C4191" s="67">
        <v>118.07</v>
      </c>
      <c r="D4191" s="67">
        <v>93.21</v>
      </c>
    </row>
    <row r="4192" spans="2:4" x14ac:dyDescent="0.25">
      <c r="B4192" s="892">
        <v>42388</v>
      </c>
      <c r="C4192" s="67">
        <v>118.155</v>
      </c>
      <c r="D4192" s="67">
        <v>94.186999999999998</v>
      </c>
    </row>
    <row r="4193" spans="2:4" x14ac:dyDescent="0.25">
      <c r="B4193" s="892">
        <v>42389</v>
      </c>
      <c r="C4193" s="67">
        <v>115.71599999999999</v>
      </c>
      <c r="D4193" s="67">
        <v>89.421999999999997</v>
      </c>
    </row>
    <row r="4194" spans="2:4" x14ac:dyDescent="0.25">
      <c r="B4194" s="892">
        <v>42390</v>
      </c>
      <c r="C4194" s="67">
        <v>119.39100000000001</v>
      </c>
      <c r="D4194" s="67">
        <v>89.480999999999995</v>
      </c>
    </row>
    <row r="4195" spans="2:4" x14ac:dyDescent="0.25">
      <c r="B4195" s="892">
        <v>42391</v>
      </c>
      <c r="C4195" s="67">
        <v>117.87</v>
      </c>
      <c r="D4195" s="67">
        <v>92.694000000000003</v>
      </c>
    </row>
    <row r="4196" spans="2:4" x14ac:dyDescent="0.25">
      <c r="B4196" s="892">
        <v>42394</v>
      </c>
      <c r="C4196" s="67">
        <v>114.045</v>
      </c>
      <c r="D4196" s="67">
        <v>91.846999999999994</v>
      </c>
    </row>
    <row r="4197" spans="2:4" x14ac:dyDescent="0.25">
      <c r="B4197" s="892">
        <v>42395</v>
      </c>
      <c r="C4197" s="67">
        <v>114.998</v>
      </c>
      <c r="D4197" s="67">
        <v>90.153999999999996</v>
      </c>
    </row>
    <row r="4198" spans="2:4" x14ac:dyDescent="0.25">
      <c r="B4198" s="892">
        <v>42396</v>
      </c>
      <c r="C4198" s="67">
        <v>116.238</v>
      </c>
      <c r="D4198" s="67">
        <v>88.650999999999996</v>
      </c>
    </row>
    <row r="4199" spans="2:4" x14ac:dyDescent="0.25">
      <c r="B4199" s="892">
        <v>42397</v>
      </c>
      <c r="C4199" s="67">
        <v>115.72499999999999</v>
      </c>
      <c r="D4199" s="67">
        <v>85.146000000000001</v>
      </c>
    </row>
    <row r="4200" spans="2:4" x14ac:dyDescent="0.25">
      <c r="B4200" s="892">
        <v>42398</v>
      </c>
      <c r="C4200" s="67">
        <v>114.325</v>
      </c>
      <c r="D4200" s="67">
        <v>81.040000000000006</v>
      </c>
    </row>
    <row r="4201" spans="2:4" x14ac:dyDescent="0.25">
      <c r="B4201" s="892">
        <v>42401</v>
      </c>
      <c r="C4201" s="67">
        <v>114.71299999999999</v>
      </c>
      <c r="D4201" s="67">
        <v>81.819000000000003</v>
      </c>
    </row>
    <row r="4202" spans="2:4" x14ac:dyDescent="0.25">
      <c r="B4202" s="892">
        <v>42402</v>
      </c>
      <c r="C4202" s="67">
        <v>112.05500000000001</v>
      </c>
      <c r="D4202" s="67">
        <v>78.254999999999995</v>
      </c>
    </row>
    <row r="4203" spans="2:4" x14ac:dyDescent="0.25">
      <c r="B4203" s="892">
        <v>42403</v>
      </c>
      <c r="C4203" s="67">
        <v>115.985</v>
      </c>
      <c r="D4203" s="67">
        <v>77.554000000000002</v>
      </c>
    </row>
    <row r="4204" spans="2:4" x14ac:dyDescent="0.25">
      <c r="B4204" s="892">
        <v>42404</v>
      </c>
      <c r="C4204" s="67">
        <v>113.708</v>
      </c>
      <c r="D4204" s="67">
        <v>79.015000000000001</v>
      </c>
    </row>
    <row r="4205" spans="2:4" x14ac:dyDescent="0.25">
      <c r="B4205" s="892">
        <v>42405</v>
      </c>
      <c r="C4205" s="67">
        <v>110.96299999999999</v>
      </c>
      <c r="D4205" s="67">
        <v>78.863</v>
      </c>
    </row>
    <row r="4206" spans="2:4" x14ac:dyDescent="0.25">
      <c r="B4206" s="892">
        <v>42408</v>
      </c>
      <c r="C4206" s="67">
        <v>107.804</v>
      </c>
      <c r="D4206" s="67">
        <v>72.69</v>
      </c>
    </row>
    <row r="4207" spans="2:4" x14ac:dyDescent="0.25">
      <c r="B4207" s="892">
        <v>42409</v>
      </c>
      <c r="C4207" s="67">
        <v>103.193</v>
      </c>
      <c r="D4207" s="67">
        <v>75.203999999999994</v>
      </c>
    </row>
    <row r="4208" spans="2:4" x14ac:dyDescent="0.25">
      <c r="B4208" s="892">
        <v>42410</v>
      </c>
      <c r="C4208" s="67">
        <v>97.814999999999998</v>
      </c>
      <c r="D4208" s="67">
        <v>75.191999999999993</v>
      </c>
    </row>
    <row r="4209" spans="2:4" x14ac:dyDescent="0.25">
      <c r="B4209" s="892">
        <v>42411</v>
      </c>
      <c r="C4209" s="67">
        <v>100.51600000000001</v>
      </c>
      <c r="D4209" s="67">
        <v>72.543000000000006</v>
      </c>
    </row>
    <row r="4210" spans="2:4" x14ac:dyDescent="0.25">
      <c r="B4210" s="892">
        <v>42412</v>
      </c>
      <c r="C4210" s="67">
        <v>103.212</v>
      </c>
      <c r="D4210" s="67">
        <v>76.772999999999996</v>
      </c>
    </row>
    <row r="4211" spans="2:4" x14ac:dyDescent="0.25">
      <c r="B4211" s="892">
        <v>42415</v>
      </c>
      <c r="C4211" s="67">
        <v>103.04</v>
      </c>
      <c r="D4211" s="67">
        <v>75.667000000000002</v>
      </c>
    </row>
    <row r="4212" spans="2:4" x14ac:dyDescent="0.25">
      <c r="B4212" s="892">
        <v>42416</v>
      </c>
      <c r="C4212" s="67">
        <v>105.057</v>
      </c>
      <c r="D4212" s="67">
        <v>78.106999999999999</v>
      </c>
    </row>
    <row r="4213" spans="2:4" x14ac:dyDescent="0.25">
      <c r="B4213" s="892">
        <v>42417</v>
      </c>
      <c r="C4213" s="67">
        <v>107.312</v>
      </c>
      <c r="D4213" s="67">
        <v>77.757000000000005</v>
      </c>
    </row>
    <row r="4214" spans="2:4" x14ac:dyDescent="0.25">
      <c r="B4214" s="892">
        <v>42418</v>
      </c>
      <c r="C4214" s="67">
        <v>104.224</v>
      </c>
      <c r="D4214" s="67">
        <v>73.55</v>
      </c>
    </row>
    <row r="4215" spans="2:4" x14ac:dyDescent="0.25">
      <c r="B4215" s="892">
        <v>42419</v>
      </c>
      <c r="C4215" s="67">
        <v>99.897000000000006</v>
      </c>
      <c r="D4215" s="67">
        <v>73.259</v>
      </c>
    </row>
    <row r="4216" spans="2:4" x14ac:dyDescent="0.25">
      <c r="B4216" s="892">
        <v>42422</v>
      </c>
      <c r="C4216" s="67">
        <v>99.775999999999996</v>
      </c>
      <c r="D4216" s="67">
        <v>70.872</v>
      </c>
    </row>
    <row r="4217" spans="2:4" x14ac:dyDescent="0.25">
      <c r="B4217" s="892">
        <v>42423</v>
      </c>
      <c r="C4217" s="67">
        <v>98.480999999999995</v>
      </c>
      <c r="D4217" s="67">
        <v>71.301000000000002</v>
      </c>
    </row>
    <row r="4218" spans="2:4" x14ac:dyDescent="0.25">
      <c r="B4218" s="892">
        <v>42424</v>
      </c>
      <c r="C4218" s="67">
        <v>99.057000000000002</v>
      </c>
      <c r="D4218" s="67">
        <v>67.182000000000002</v>
      </c>
    </row>
    <row r="4219" spans="2:4" x14ac:dyDescent="0.25">
      <c r="B4219" s="892">
        <v>42425</v>
      </c>
      <c r="C4219" s="67">
        <v>98.534000000000006</v>
      </c>
      <c r="D4219" s="67">
        <v>67.268000000000001</v>
      </c>
    </row>
    <row r="4220" spans="2:4" x14ac:dyDescent="0.25">
      <c r="B4220" s="892">
        <v>42426</v>
      </c>
      <c r="C4220" s="67">
        <v>96.5</v>
      </c>
      <c r="D4220" s="67">
        <v>69.186999999999998</v>
      </c>
    </row>
    <row r="4221" spans="2:4" x14ac:dyDescent="0.25">
      <c r="B4221" s="892">
        <v>42429</v>
      </c>
      <c r="C4221" s="67">
        <v>95.71</v>
      </c>
      <c r="D4221" s="67">
        <v>67.698999999999998</v>
      </c>
    </row>
    <row r="4222" spans="2:4" x14ac:dyDescent="0.25">
      <c r="B4222" s="892">
        <v>42430</v>
      </c>
      <c r="C4222" s="67">
        <v>98.385000000000005</v>
      </c>
      <c r="D4222" s="67">
        <v>70.713999999999999</v>
      </c>
    </row>
    <row r="4223" spans="2:4" x14ac:dyDescent="0.25">
      <c r="B4223" s="892">
        <v>42431</v>
      </c>
      <c r="C4223" s="67">
        <v>99.55</v>
      </c>
      <c r="D4223" s="67">
        <v>75.650999999999996</v>
      </c>
    </row>
    <row r="4224" spans="2:4" x14ac:dyDescent="0.25">
      <c r="B4224" s="892">
        <v>42432</v>
      </c>
      <c r="C4224" s="67">
        <v>98.447000000000003</v>
      </c>
      <c r="D4224" s="67">
        <v>75.066999999999993</v>
      </c>
    </row>
    <row r="4225" spans="2:4" x14ac:dyDescent="0.25">
      <c r="B4225" s="892">
        <v>42433</v>
      </c>
      <c r="C4225" s="67">
        <v>100.84699999999999</v>
      </c>
      <c r="D4225" s="67">
        <v>77.617000000000004</v>
      </c>
    </row>
    <row r="4226" spans="2:4" x14ac:dyDescent="0.25">
      <c r="B4226" s="892">
        <v>42436</v>
      </c>
      <c r="C4226" s="67">
        <v>99.596999999999994</v>
      </c>
      <c r="D4226" s="67">
        <v>77.301000000000002</v>
      </c>
    </row>
    <row r="4227" spans="2:4" x14ac:dyDescent="0.25">
      <c r="B4227" s="892">
        <v>42437</v>
      </c>
      <c r="C4227" s="67">
        <v>95.882000000000005</v>
      </c>
      <c r="D4227" s="67">
        <v>74.625</v>
      </c>
    </row>
    <row r="4228" spans="2:4" x14ac:dyDescent="0.25">
      <c r="B4228" s="892">
        <v>42438</v>
      </c>
      <c r="C4228" s="67">
        <v>98.188000000000002</v>
      </c>
      <c r="D4228" s="67">
        <v>77.822000000000003</v>
      </c>
    </row>
    <row r="4229" spans="2:4" x14ac:dyDescent="0.25">
      <c r="B4229" s="892">
        <v>42439</v>
      </c>
      <c r="C4229" s="67">
        <v>100.18600000000001</v>
      </c>
      <c r="D4229" s="67">
        <v>75.694000000000003</v>
      </c>
    </row>
    <row r="4230" spans="2:4" x14ac:dyDescent="0.25">
      <c r="B4230" s="892">
        <v>42440</v>
      </c>
      <c r="C4230" s="67">
        <v>102.26300000000001</v>
      </c>
      <c r="D4230" s="67">
        <v>73.540999999999997</v>
      </c>
    </row>
    <row r="4231" spans="2:4" x14ac:dyDescent="0.25">
      <c r="B4231" s="892">
        <v>42443</v>
      </c>
      <c r="C4231" s="67">
        <v>99.938999999999993</v>
      </c>
      <c r="D4231" s="67">
        <v>73.963999999999999</v>
      </c>
    </row>
    <row r="4232" spans="2:4" x14ac:dyDescent="0.25">
      <c r="B4232" s="892">
        <v>42444</v>
      </c>
      <c r="C4232" s="67">
        <v>100.172</v>
      </c>
      <c r="D4232" s="67">
        <v>76.683000000000007</v>
      </c>
    </row>
    <row r="4233" spans="2:4" x14ac:dyDescent="0.25">
      <c r="B4233" s="892">
        <v>42445</v>
      </c>
      <c r="C4233" s="67">
        <v>104.90300000000001</v>
      </c>
      <c r="D4233" s="67">
        <v>76.283000000000001</v>
      </c>
    </row>
    <row r="4234" spans="2:4" x14ac:dyDescent="0.25">
      <c r="B4234" s="892">
        <v>42446</v>
      </c>
      <c r="C4234" s="67">
        <v>102.852</v>
      </c>
      <c r="D4234" s="67">
        <v>69.799000000000007</v>
      </c>
    </row>
    <row r="4235" spans="2:4" x14ac:dyDescent="0.25">
      <c r="B4235" s="892">
        <v>42447</v>
      </c>
      <c r="C4235" s="67">
        <v>103.384</v>
      </c>
      <c r="D4235" s="67">
        <v>68.591999999999999</v>
      </c>
    </row>
    <row r="4236" spans="2:4" x14ac:dyDescent="0.25">
      <c r="B4236" s="892">
        <v>42450</v>
      </c>
      <c r="C4236" s="67">
        <v>103.94</v>
      </c>
      <c r="D4236" s="67">
        <v>70.762</v>
      </c>
    </row>
    <row r="4237" spans="2:4" x14ac:dyDescent="0.25">
      <c r="B4237" s="892">
        <v>42451</v>
      </c>
      <c r="C4237" s="67">
        <v>104.976</v>
      </c>
      <c r="D4237" s="67">
        <v>69.155000000000001</v>
      </c>
    </row>
    <row r="4238" spans="2:4" x14ac:dyDescent="0.25">
      <c r="B4238" s="892">
        <v>42452</v>
      </c>
      <c r="C4238" s="67">
        <v>102.26</v>
      </c>
      <c r="D4238" s="67">
        <v>68.042000000000002</v>
      </c>
    </row>
    <row r="4239" spans="2:4" x14ac:dyDescent="0.25">
      <c r="B4239" s="892">
        <v>42453</v>
      </c>
      <c r="C4239" s="67">
        <v>102.699</v>
      </c>
      <c r="D4239" s="67">
        <v>66.141999999999996</v>
      </c>
    </row>
    <row r="4240" spans="2:4" x14ac:dyDescent="0.25">
      <c r="B4240" s="892">
        <v>42454</v>
      </c>
      <c r="C4240" s="67">
        <v>102.699</v>
      </c>
      <c r="D4240" s="67">
        <v>66.141000000000005</v>
      </c>
    </row>
    <row r="4241" spans="2:4" x14ac:dyDescent="0.25">
      <c r="B4241" s="892">
        <v>42457</v>
      </c>
      <c r="C4241" s="67">
        <v>101.68899999999999</v>
      </c>
      <c r="D4241" s="67">
        <v>66.141000000000005</v>
      </c>
    </row>
    <row r="4242" spans="2:4" x14ac:dyDescent="0.25">
      <c r="B4242" s="892">
        <v>42458</v>
      </c>
      <c r="C4242" s="67">
        <v>101.529</v>
      </c>
      <c r="D4242" s="67">
        <v>63.499000000000002</v>
      </c>
    </row>
    <row r="4243" spans="2:4" x14ac:dyDescent="0.25">
      <c r="B4243" s="892">
        <v>42459</v>
      </c>
      <c r="C4243" s="67">
        <v>106.218</v>
      </c>
      <c r="D4243" s="67">
        <v>64.453999999999994</v>
      </c>
    </row>
    <row r="4244" spans="2:4" x14ac:dyDescent="0.25">
      <c r="B4244" s="892">
        <v>42460</v>
      </c>
      <c r="C4244" s="67">
        <v>104.364</v>
      </c>
      <c r="D4244" s="67">
        <v>63.826000000000001</v>
      </c>
    </row>
    <row r="4245" spans="2:4" x14ac:dyDescent="0.25">
      <c r="B4245" s="892">
        <v>42461</v>
      </c>
      <c r="C4245" s="67">
        <v>104.61199999999999</v>
      </c>
      <c r="D4245" s="67">
        <v>61.523000000000003</v>
      </c>
    </row>
    <row r="4246" spans="2:4" x14ac:dyDescent="0.25">
      <c r="B4246" s="892">
        <v>42464</v>
      </c>
      <c r="C4246" s="67">
        <v>102.179</v>
      </c>
      <c r="D4246" s="67">
        <v>60.47</v>
      </c>
    </row>
    <row r="4247" spans="2:4" x14ac:dyDescent="0.25">
      <c r="B4247" s="892">
        <v>42465</v>
      </c>
      <c r="C4247" s="67">
        <v>99.608000000000004</v>
      </c>
      <c r="D4247" s="67">
        <v>58.393999999999998</v>
      </c>
    </row>
    <row r="4248" spans="2:4" x14ac:dyDescent="0.25">
      <c r="B4248" s="892">
        <v>42466</v>
      </c>
      <c r="C4248" s="67">
        <v>101.748</v>
      </c>
      <c r="D4248" s="67">
        <v>60.655000000000001</v>
      </c>
    </row>
    <row r="4249" spans="2:4" x14ac:dyDescent="0.25">
      <c r="B4249" s="892">
        <v>42467</v>
      </c>
      <c r="C4249" s="67">
        <v>99.71</v>
      </c>
      <c r="D4249" s="67">
        <v>59.720999999999997</v>
      </c>
    </row>
    <row r="4250" spans="2:4" x14ac:dyDescent="0.25">
      <c r="B4250" s="892">
        <v>42468</v>
      </c>
      <c r="C4250" s="67">
        <v>101.77200000000001</v>
      </c>
      <c r="D4250" s="67">
        <v>60.942999999999998</v>
      </c>
    </row>
    <row r="4251" spans="2:4" x14ac:dyDescent="0.25">
      <c r="B4251" s="892">
        <v>42471</v>
      </c>
      <c r="C4251" s="67">
        <v>102.26900000000001</v>
      </c>
      <c r="D4251" s="67">
        <v>63.018000000000001</v>
      </c>
    </row>
    <row r="4252" spans="2:4" x14ac:dyDescent="0.25">
      <c r="B4252" s="892">
        <v>42472</v>
      </c>
      <c r="C4252" s="67">
        <v>103.355</v>
      </c>
      <c r="D4252" s="67">
        <v>67.733999999999995</v>
      </c>
    </row>
    <row r="4253" spans="2:4" x14ac:dyDescent="0.25">
      <c r="B4253" s="892">
        <v>42473</v>
      </c>
      <c r="C4253" s="67">
        <v>101.35</v>
      </c>
      <c r="D4253" s="67">
        <v>64.436000000000007</v>
      </c>
    </row>
    <row r="4254" spans="2:4" x14ac:dyDescent="0.25">
      <c r="B4254" s="892">
        <v>42474</v>
      </c>
      <c r="C4254" s="67">
        <v>102.164</v>
      </c>
      <c r="D4254" s="67">
        <v>66.953999999999994</v>
      </c>
    </row>
    <row r="4255" spans="2:4" x14ac:dyDescent="0.25">
      <c r="B4255" s="892">
        <v>42475</v>
      </c>
      <c r="C4255" s="67">
        <v>101.42</v>
      </c>
      <c r="D4255" s="67">
        <v>63.609000000000002</v>
      </c>
    </row>
    <row r="4256" spans="2:4" x14ac:dyDescent="0.25">
      <c r="B4256" s="892">
        <v>42478</v>
      </c>
      <c r="C4256" s="67">
        <v>102.56</v>
      </c>
      <c r="D4256" s="67">
        <v>66.266999999999996</v>
      </c>
    </row>
    <row r="4257" spans="2:4" x14ac:dyDescent="0.25">
      <c r="B4257" s="892">
        <v>42479</v>
      </c>
      <c r="C4257" s="67">
        <v>102.367</v>
      </c>
      <c r="D4257" s="67">
        <v>67.137</v>
      </c>
    </row>
    <row r="4258" spans="2:4" x14ac:dyDescent="0.25">
      <c r="B4258" s="892">
        <v>42480</v>
      </c>
      <c r="C4258" s="67">
        <v>104.72499999999999</v>
      </c>
      <c r="D4258" s="67">
        <v>65.686999999999998</v>
      </c>
    </row>
    <row r="4259" spans="2:4" x14ac:dyDescent="0.25">
      <c r="B4259" s="892">
        <v>42481</v>
      </c>
      <c r="C4259" s="67">
        <v>105.114</v>
      </c>
      <c r="D4259" s="67">
        <v>72.356999999999999</v>
      </c>
    </row>
    <row r="4260" spans="2:4" x14ac:dyDescent="0.25">
      <c r="B4260" s="892">
        <v>42482</v>
      </c>
      <c r="C4260" s="67">
        <v>106.596</v>
      </c>
      <c r="D4260" s="67">
        <v>73.222999999999999</v>
      </c>
    </row>
    <row r="4261" spans="2:4" x14ac:dyDescent="0.25">
      <c r="B4261" s="892">
        <v>42485</v>
      </c>
      <c r="C4261" s="67">
        <v>107.873</v>
      </c>
      <c r="D4261" s="67">
        <v>76.290000000000006</v>
      </c>
    </row>
    <row r="4262" spans="2:4" x14ac:dyDescent="0.25">
      <c r="B4262" s="892">
        <v>42486</v>
      </c>
      <c r="C4262" s="67">
        <v>106.22799999999999</v>
      </c>
      <c r="D4262" s="67">
        <v>78.891999999999996</v>
      </c>
    </row>
    <row r="4263" spans="2:4" x14ac:dyDescent="0.25">
      <c r="B4263" s="892">
        <v>42487</v>
      </c>
      <c r="C4263" s="67">
        <v>102.953</v>
      </c>
      <c r="D4263" s="67">
        <v>77.938999999999993</v>
      </c>
    </row>
    <row r="4264" spans="2:4" x14ac:dyDescent="0.25">
      <c r="B4264" s="892">
        <v>42488</v>
      </c>
      <c r="C4264" s="67">
        <v>103.67100000000001</v>
      </c>
      <c r="D4264" s="67">
        <v>75.168999999999997</v>
      </c>
    </row>
    <row r="4265" spans="2:4" x14ac:dyDescent="0.25">
      <c r="B4265" s="892">
        <v>42489</v>
      </c>
      <c r="C4265" s="67">
        <v>104.768</v>
      </c>
      <c r="D4265" s="67">
        <v>75.399000000000001</v>
      </c>
    </row>
    <row r="4266" spans="2:4" x14ac:dyDescent="0.25">
      <c r="B4266" s="892">
        <v>42492</v>
      </c>
      <c r="C4266" s="67">
        <v>107.679</v>
      </c>
      <c r="D4266" s="67">
        <v>74.158000000000001</v>
      </c>
    </row>
    <row r="4267" spans="2:4" x14ac:dyDescent="0.25">
      <c r="B4267" s="892">
        <v>42493</v>
      </c>
      <c r="C4267" s="67">
        <v>103.836</v>
      </c>
      <c r="D4267" s="67">
        <v>69.441999999999993</v>
      </c>
    </row>
    <row r="4268" spans="2:4" x14ac:dyDescent="0.25">
      <c r="B4268" s="892">
        <v>42494</v>
      </c>
      <c r="C4268" s="67">
        <v>103.312</v>
      </c>
      <c r="D4268" s="67">
        <v>69.861999999999995</v>
      </c>
    </row>
    <row r="4269" spans="2:4" x14ac:dyDescent="0.25">
      <c r="B4269" s="892">
        <v>42495</v>
      </c>
      <c r="C4269" s="67">
        <v>102.315</v>
      </c>
      <c r="D4269" s="67">
        <v>66.956999999999994</v>
      </c>
    </row>
    <row r="4270" spans="2:4" x14ac:dyDescent="0.25">
      <c r="B4270" s="892">
        <v>42496</v>
      </c>
      <c r="C4270" s="67">
        <v>104.108</v>
      </c>
      <c r="D4270" s="67">
        <v>65.781999999999996</v>
      </c>
    </row>
    <row r="4271" spans="2:4" x14ac:dyDescent="0.25">
      <c r="B4271" s="892">
        <v>42499</v>
      </c>
      <c r="C4271" s="67">
        <v>104.069</v>
      </c>
      <c r="D4271" s="67">
        <v>64.078999999999994</v>
      </c>
    </row>
    <row r="4272" spans="2:4" x14ac:dyDescent="0.25">
      <c r="B4272" s="892">
        <v>42500</v>
      </c>
      <c r="C4272" s="67">
        <v>103.53400000000001</v>
      </c>
      <c r="D4272" s="67">
        <v>63.140999999999998</v>
      </c>
    </row>
    <row r="4273" spans="2:4" x14ac:dyDescent="0.25">
      <c r="B4273" s="892">
        <v>42501</v>
      </c>
      <c r="C4273" s="67">
        <v>100.47799999999999</v>
      </c>
      <c r="D4273" s="67">
        <v>63.713999999999999</v>
      </c>
    </row>
    <row r="4274" spans="2:4" x14ac:dyDescent="0.25">
      <c r="B4274" s="892">
        <v>42502</v>
      </c>
      <c r="C4274" s="67">
        <v>99.358000000000004</v>
      </c>
      <c r="D4274" s="67">
        <v>66.536000000000001</v>
      </c>
    </row>
    <row r="4275" spans="2:4" x14ac:dyDescent="0.25">
      <c r="B4275" s="892">
        <v>42503</v>
      </c>
      <c r="C4275" s="67">
        <v>95.01</v>
      </c>
      <c r="D4275" s="67">
        <v>63.552999999999997</v>
      </c>
    </row>
    <row r="4276" spans="2:4" x14ac:dyDescent="0.25">
      <c r="B4276" s="892">
        <v>42506</v>
      </c>
      <c r="C4276" s="67">
        <v>96.299000000000007</v>
      </c>
      <c r="D4276" s="67">
        <v>65.534999999999997</v>
      </c>
    </row>
    <row r="4277" spans="2:4" x14ac:dyDescent="0.25">
      <c r="B4277" s="892">
        <v>42507</v>
      </c>
      <c r="C4277" s="67">
        <v>93.742000000000004</v>
      </c>
      <c r="D4277" s="67">
        <v>64.054000000000002</v>
      </c>
    </row>
    <row r="4278" spans="2:4" x14ac:dyDescent="0.25">
      <c r="B4278" s="892">
        <v>42508</v>
      </c>
      <c r="C4278" s="67">
        <v>95.795000000000002</v>
      </c>
      <c r="D4278" s="67">
        <v>67.477999999999994</v>
      </c>
    </row>
    <row r="4279" spans="2:4" x14ac:dyDescent="0.25">
      <c r="B4279" s="892">
        <v>42509</v>
      </c>
      <c r="C4279" s="67">
        <v>96.275000000000006</v>
      </c>
      <c r="D4279" s="67">
        <v>67.379000000000005</v>
      </c>
    </row>
    <row r="4280" spans="2:4" x14ac:dyDescent="0.25">
      <c r="B4280" s="892">
        <v>42510</v>
      </c>
      <c r="C4280" s="67">
        <v>95.802000000000007</v>
      </c>
      <c r="D4280" s="67">
        <v>66.927999999999997</v>
      </c>
    </row>
    <row r="4281" spans="2:4" x14ac:dyDescent="0.25">
      <c r="B4281" s="892">
        <v>42513</v>
      </c>
      <c r="C4281" s="67">
        <v>93.397000000000006</v>
      </c>
      <c r="D4281" s="67">
        <v>68.396000000000001</v>
      </c>
    </row>
    <row r="4282" spans="2:4" x14ac:dyDescent="0.25">
      <c r="B4282" s="892">
        <v>42514</v>
      </c>
      <c r="C4282" s="67">
        <v>94.941000000000003</v>
      </c>
      <c r="D4282" s="67">
        <v>68.266999999999996</v>
      </c>
    </row>
    <row r="4283" spans="2:4" x14ac:dyDescent="0.25">
      <c r="B4283" s="892">
        <v>42515</v>
      </c>
      <c r="C4283" s="67">
        <v>94.403000000000006</v>
      </c>
      <c r="D4283" s="67">
        <v>66.308000000000007</v>
      </c>
    </row>
    <row r="4284" spans="2:4" x14ac:dyDescent="0.25">
      <c r="B4284" s="892">
        <v>42516</v>
      </c>
      <c r="C4284" s="67">
        <v>95.885000000000005</v>
      </c>
      <c r="D4284" s="67">
        <v>66.353999999999999</v>
      </c>
    </row>
    <row r="4285" spans="2:4" x14ac:dyDescent="0.25">
      <c r="B4285" s="892">
        <v>42517</v>
      </c>
      <c r="C4285" s="67">
        <v>93.849000000000004</v>
      </c>
      <c r="D4285" s="67">
        <v>65.891999999999996</v>
      </c>
    </row>
    <row r="4286" spans="2:4" x14ac:dyDescent="0.25">
      <c r="B4286" s="892">
        <v>42520</v>
      </c>
      <c r="C4286" s="67">
        <v>93.849000000000004</v>
      </c>
      <c r="D4286" s="67">
        <v>68.132999999999996</v>
      </c>
    </row>
    <row r="4287" spans="2:4" x14ac:dyDescent="0.25">
      <c r="B4287" s="892">
        <v>42521</v>
      </c>
      <c r="C4287" s="67">
        <v>96.491</v>
      </c>
      <c r="D4287" s="67">
        <v>65.146000000000001</v>
      </c>
    </row>
    <row r="4288" spans="2:4" x14ac:dyDescent="0.25">
      <c r="B4288" s="892">
        <v>42522</v>
      </c>
      <c r="C4288" s="67">
        <v>93.27</v>
      </c>
      <c r="D4288" s="67">
        <v>64.950999999999993</v>
      </c>
    </row>
    <row r="4289" spans="2:4" x14ac:dyDescent="0.25">
      <c r="B4289" s="892">
        <v>42523</v>
      </c>
      <c r="C4289" s="67">
        <v>90.98</v>
      </c>
      <c r="D4289" s="67">
        <v>63.234000000000002</v>
      </c>
    </row>
    <row r="4290" spans="2:4" x14ac:dyDescent="0.25">
      <c r="B4290" s="892">
        <v>42524</v>
      </c>
      <c r="C4290" s="67">
        <v>92.484999999999999</v>
      </c>
      <c r="D4290" s="67">
        <v>60.137999999999998</v>
      </c>
    </row>
    <row r="4291" spans="2:4" x14ac:dyDescent="0.25">
      <c r="B4291" s="892">
        <v>42527</v>
      </c>
      <c r="C4291" s="67">
        <v>94.135000000000005</v>
      </c>
      <c r="D4291" s="67">
        <v>62.701999999999998</v>
      </c>
    </row>
    <row r="4292" spans="2:4" x14ac:dyDescent="0.25">
      <c r="B4292" s="892">
        <v>42528</v>
      </c>
      <c r="C4292" s="67">
        <v>93.046000000000006</v>
      </c>
      <c r="D4292" s="67">
        <v>58.631</v>
      </c>
    </row>
    <row r="4293" spans="2:4" x14ac:dyDescent="0.25">
      <c r="B4293" s="892">
        <v>42529</v>
      </c>
      <c r="C4293" s="67">
        <v>92.305999999999997</v>
      </c>
      <c r="D4293" s="67">
        <v>59.247999999999998</v>
      </c>
    </row>
    <row r="4294" spans="2:4" x14ac:dyDescent="0.25">
      <c r="B4294" s="892">
        <v>42530</v>
      </c>
      <c r="C4294" s="67">
        <v>91.569000000000003</v>
      </c>
      <c r="D4294" s="67">
        <v>57.747</v>
      </c>
    </row>
    <row r="4295" spans="2:4" x14ac:dyDescent="0.25">
      <c r="B4295" s="892">
        <v>42531</v>
      </c>
      <c r="C4295" s="67">
        <v>90.784999999999997</v>
      </c>
      <c r="D4295" s="67">
        <v>56.402000000000001</v>
      </c>
    </row>
    <row r="4296" spans="2:4" x14ac:dyDescent="0.25">
      <c r="B4296" s="892">
        <v>42534</v>
      </c>
      <c r="C4296" s="67">
        <v>89.126999999999995</v>
      </c>
      <c r="D4296" s="67">
        <v>57.258000000000003</v>
      </c>
    </row>
    <row r="4297" spans="2:4" x14ac:dyDescent="0.25">
      <c r="B4297" s="892">
        <v>42535</v>
      </c>
      <c r="C4297" s="67">
        <v>88.516000000000005</v>
      </c>
      <c r="D4297" s="67">
        <v>57.796999999999997</v>
      </c>
    </row>
    <row r="4298" spans="2:4" x14ac:dyDescent="0.25">
      <c r="B4298" s="892">
        <v>42536</v>
      </c>
      <c r="C4298" s="67">
        <v>89.834999999999994</v>
      </c>
      <c r="D4298" s="67">
        <v>58.192999999999998</v>
      </c>
    </row>
    <row r="4299" spans="2:4" x14ac:dyDescent="0.25">
      <c r="B4299" s="892">
        <v>42537</v>
      </c>
      <c r="C4299" s="67">
        <v>88.935000000000002</v>
      </c>
      <c r="D4299" s="67">
        <v>57.828000000000003</v>
      </c>
    </row>
    <row r="4300" spans="2:4" x14ac:dyDescent="0.25">
      <c r="B4300" s="892">
        <v>42538</v>
      </c>
      <c r="C4300" s="67">
        <v>91.277000000000001</v>
      </c>
      <c r="D4300" s="67">
        <v>62.430999999999997</v>
      </c>
    </row>
    <row r="4301" spans="2:4" x14ac:dyDescent="0.25">
      <c r="B4301" s="892">
        <v>42541</v>
      </c>
      <c r="C4301" s="67">
        <v>93.945999999999998</v>
      </c>
      <c r="D4301" s="67">
        <v>63.76</v>
      </c>
    </row>
    <row r="4302" spans="2:4" x14ac:dyDescent="0.25">
      <c r="B4302" s="892">
        <v>42542</v>
      </c>
      <c r="C4302" s="67">
        <v>93.891999999999996</v>
      </c>
      <c r="D4302" s="67">
        <v>63.28</v>
      </c>
    </row>
    <row r="4303" spans="2:4" x14ac:dyDescent="0.25">
      <c r="B4303" s="892">
        <v>42543</v>
      </c>
      <c r="C4303" s="67">
        <v>93.795000000000002</v>
      </c>
      <c r="D4303" s="67">
        <v>64.218000000000004</v>
      </c>
    </row>
    <row r="4304" spans="2:4" x14ac:dyDescent="0.25">
      <c r="B4304" s="892">
        <v>42544</v>
      </c>
      <c r="C4304" s="67">
        <v>96.129000000000005</v>
      </c>
      <c r="D4304" s="67">
        <v>65.884</v>
      </c>
    </row>
    <row r="4305" spans="2:4" x14ac:dyDescent="0.25">
      <c r="B4305" s="892">
        <v>42545</v>
      </c>
      <c r="C4305" s="67">
        <v>92.897000000000006</v>
      </c>
      <c r="D4305" s="67">
        <v>59.164999999999999</v>
      </c>
    </row>
    <row r="4306" spans="2:4" x14ac:dyDescent="0.25">
      <c r="B4306" s="892">
        <v>42548</v>
      </c>
      <c r="C4306" s="67">
        <v>84.025999999999996</v>
      </c>
      <c r="D4306" s="67">
        <v>53.374000000000002</v>
      </c>
    </row>
    <row r="4307" spans="2:4" x14ac:dyDescent="0.25">
      <c r="B4307" s="892">
        <v>42549</v>
      </c>
      <c r="C4307" s="67">
        <v>84.924999999999997</v>
      </c>
      <c r="D4307" s="67">
        <v>54.347999999999999</v>
      </c>
    </row>
    <row r="4308" spans="2:4" x14ac:dyDescent="0.25">
      <c r="B4308" s="892">
        <v>42550</v>
      </c>
      <c r="C4308" s="67">
        <v>87.477000000000004</v>
      </c>
      <c r="D4308" s="67">
        <v>52.523000000000003</v>
      </c>
    </row>
    <row r="4309" spans="2:4" x14ac:dyDescent="0.25">
      <c r="B4309" s="892">
        <v>42551</v>
      </c>
      <c r="C4309" s="67">
        <v>88.409000000000006</v>
      </c>
      <c r="D4309" s="67">
        <v>52.9</v>
      </c>
    </row>
    <row r="4310" spans="2:4" x14ac:dyDescent="0.25">
      <c r="B4310" s="892">
        <v>42552</v>
      </c>
      <c r="C4310" s="67">
        <v>85.253</v>
      </c>
      <c r="D4310" s="67">
        <v>52.162999999999997</v>
      </c>
    </row>
    <row r="4311" spans="2:4" x14ac:dyDescent="0.25">
      <c r="B4311" s="892">
        <v>42555</v>
      </c>
      <c r="C4311" s="67">
        <v>85.084000000000003</v>
      </c>
      <c r="D4311" s="67">
        <v>52.759</v>
      </c>
    </row>
    <row r="4312" spans="2:4" x14ac:dyDescent="0.25">
      <c r="B4312" s="892">
        <v>42556</v>
      </c>
      <c r="C4312" s="67">
        <v>82.14</v>
      </c>
      <c r="D4312" s="67">
        <v>49.512</v>
      </c>
    </row>
    <row r="4313" spans="2:4" x14ac:dyDescent="0.25">
      <c r="B4313" s="892">
        <v>42557</v>
      </c>
      <c r="C4313" s="67">
        <v>78.694000000000003</v>
      </c>
      <c r="D4313" s="67">
        <v>50.231999999999999</v>
      </c>
    </row>
    <row r="4314" spans="2:4" x14ac:dyDescent="0.25">
      <c r="B4314" s="892">
        <v>42558</v>
      </c>
      <c r="C4314" s="67">
        <v>79.180000000000007</v>
      </c>
      <c r="D4314" s="67">
        <v>51.161000000000001</v>
      </c>
    </row>
    <row r="4315" spans="2:4" x14ac:dyDescent="0.25">
      <c r="B4315" s="892">
        <v>42559</v>
      </c>
      <c r="C4315" s="67">
        <v>74.888999999999996</v>
      </c>
      <c r="D4315" s="67">
        <v>50.414000000000001</v>
      </c>
    </row>
    <row r="4316" spans="2:4" x14ac:dyDescent="0.25">
      <c r="B4316" s="892">
        <v>42562</v>
      </c>
      <c r="C4316" s="67">
        <v>77.325999999999993</v>
      </c>
      <c r="D4316" s="67">
        <v>52.841000000000001</v>
      </c>
    </row>
    <row r="4317" spans="2:4" x14ac:dyDescent="0.25">
      <c r="B4317" s="892">
        <v>42563</v>
      </c>
      <c r="C4317" s="67">
        <v>81.686999999999998</v>
      </c>
      <c r="D4317" s="67">
        <v>57.624000000000002</v>
      </c>
    </row>
    <row r="4318" spans="2:4" x14ac:dyDescent="0.25">
      <c r="B4318" s="892">
        <v>42564</v>
      </c>
      <c r="C4318" s="67">
        <v>80.510999999999996</v>
      </c>
      <c r="D4318" s="67">
        <v>58.720999999999997</v>
      </c>
    </row>
    <row r="4319" spans="2:4" x14ac:dyDescent="0.25">
      <c r="B4319" s="892">
        <v>42565</v>
      </c>
      <c r="C4319" s="67">
        <v>85.834000000000003</v>
      </c>
      <c r="D4319" s="67">
        <v>61.968000000000004</v>
      </c>
    </row>
    <row r="4320" spans="2:4" x14ac:dyDescent="0.25">
      <c r="B4320" s="892">
        <v>42566</v>
      </c>
      <c r="C4320" s="67">
        <v>87.923000000000002</v>
      </c>
      <c r="D4320" s="67">
        <v>65.539000000000001</v>
      </c>
    </row>
    <row r="4321" spans="2:4" x14ac:dyDescent="0.25">
      <c r="B4321" s="892">
        <v>42569</v>
      </c>
      <c r="C4321" s="67">
        <v>88.811000000000007</v>
      </c>
      <c r="D4321" s="67">
        <v>63.243000000000002</v>
      </c>
    </row>
    <row r="4322" spans="2:4" x14ac:dyDescent="0.25">
      <c r="B4322" s="892">
        <v>42570</v>
      </c>
      <c r="C4322" s="67">
        <v>85.88</v>
      </c>
      <c r="D4322" s="67">
        <v>61.125</v>
      </c>
    </row>
    <row r="4323" spans="2:4" x14ac:dyDescent="0.25">
      <c r="B4323" s="892">
        <v>42571</v>
      </c>
      <c r="C4323" s="67">
        <v>86.587999999999994</v>
      </c>
      <c r="D4323" s="67">
        <v>61.597999999999999</v>
      </c>
    </row>
    <row r="4324" spans="2:4" x14ac:dyDescent="0.25">
      <c r="B4324" s="892">
        <v>42572</v>
      </c>
      <c r="C4324" s="67">
        <v>87.42</v>
      </c>
      <c r="D4324" s="67">
        <v>60.234999999999999</v>
      </c>
    </row>
    <row r="4325" spans="2:4" x14ac:dyDescent="0.25">
      <c r="B4325" s="892">
        <v>42573</v>
      </c>
      <c r="C4325" s="67">
        <v>85.972999999999999</v>
      </c>
      <c r="D4325" s="67">
        <v>57.883000000000003</v>
      </c>
    </row>
    <row r="4326" spans="2:4" x14ac:dyDescent="0.25">
      <c r="B4326" s="892">
        <v>42576</v>
      </c>
      <c r="C4326" s="67">
        <v>83.581999999999994</v>
      </c>
      <c r="D4326" s="67">
        <v>56.536999999999999</v>
      </c>
    </row>
    <row r="4327" spans="2:4" x14ac:dyDescent="0.25">
      <c r="B4327" s="892">
        <v>42577</v>
      </c>
      <c r="C4327" s="67">
        <v>80.317999999999998</v>
      </c>
      <c r="D4327" s="67">
        <v>57.606999999999999</v>
      </c>
    </row>
    <row r="4328" spans="2:4" x14ac:dyDescent="0.25">
      <c r="B4328" s="892">
        <v>42578</v>
      </c>
      <c r="C4328" s="67">
        <v>77.524000000000001</v>
      </c>
      <c r="D4328" s="67">
        <v>53.665999999999997</v>
      </c>
    </row>
    <row r="4329" spans="2:4" x14ac:dyDescent="0.25">
      <c r="B4329" s="892">
        <v>42579</v>
      </c>
      <c r="C4329" s="67">
        <v>79.388999999999996</v>
      </c>
      <c r="D4329" s="67">
        <v>52.292999999999999</v>
      </c>
    </row>
    <row r="4330" spans="2:4" x14ac:dyDescent="0.25">
      <c r="B4330" s="892">
        <v>42580</v>
      </c>
      <c r="C4330" s="67">
        <v>79.38</v>
      </c>
      <c r="D4330" s="67">
        <v>50.284999999999997</v>
      </c>
    </row>
    <row r="4331" spans="2:4" x14ac:dyDescent="0.25">
      <c r="B4331" s="892">
        <v>42583</v>
      </c>
      <c r="C4331" s="67">
        <v>83.268000000000001</v>
      </c>
      <c r="D4331" s="67">
        <v>51.427999999999997</v>
      </c>
    </row>
    <row r="4332" spans="2:4" x14ac:dyDescent="0.25">
      <c r="B4332" s="892">
        <v>42584</v>
      </c>
      <c r="C4332" s="67">
        <v>87.304000000000002</v>
      </c>
      <c r="D4332" s="67">
        <v>55.945</v>
      </c>
    </row>
    <row r="4333" spans="2:4" x14ac:dyDescent="0.25">
      <c r="B4333" s="892">
        <v>42585</v>
      </c>
      <c r="C4333" s="67">
        <v>87.122</v>
      </c>
      <c r="D4333" s="67">
        <v>55.54</v>
      </c>
    </row>
    <row r="4334" spans="2:4" x14ac:dyDescent="0.25">
      <c r="B4334" s="892">
        <v>42586</v>
      </c>
      <c r="C4334" s="67">
        <v>85.385999999999996</v>
      </c>
      <c r="D4334" s="67">
        <v>51.357999999999997</v>
      </c>
    </row>
    <row r="4335" spans="2:4" x14ac:dyDescent="0.25">
      <c r="B4335" s="892">
        <v>42587</v>
      </c>
      <c r="C4335" s="67">
        <v>86.244</v>
      </c>
      <c r="D4335" s="67">
        <v>54.82</v>
      </c>
    </row>
    <row r="4336" spans="2:4" x14ac:dyDescent="0.25">
      <c r="B4336" s="892">
        <v>42590</v>
      </c>
      <c r="C4336" s="67">
        <v>86.194000000000003</v>
      </c>
      <c r="D4336" s="67">
        <v>55.570999999999998</v>
      </c>
    </row>
    <row r="4337" spans="2:4" x14ac:dyDescent="0.25">
      <c r="B4337" s="892">
        <v>42591</v>
      </c>
      <c r="C4337" s="67">
        <v>83.302000000000007</v>
      </c>
      <c r="D4337" s="67">
        <v>54.48</v>
      </c>
    </row>
    <row r="4338" spans="2:4" x14ac:dyDescent="0.25">
      <c r="B4338" s="892">
        <v>42592</v>
      </c>
      <c r="C4338" s="67">
        <v>81.945999999999998</v>
      </c>
      <c r="D4338" s="67">
        <v>52.536999999999999</v>
      </c>
    </row>
    <row r="4339" spans="2:4" x14ac:dyDescent="0.25">
      <c r="B4339" s="892">
        <v>42593</v>
      </c>
      <c r="C4339" s="67">
        <v>81.33</v>
      </c>
      <c r="D4339" s="67">
        <v>53.198</v>
      </c>
    </row>
    <row r="4340" spans="2:4" x14ac:dyDescent="0.25">
      <c r="B4340" s="892">
        <v>42594</v>
      </c>
      <c r="C4340" s="67">
        <v>80.376999999999995</v>
      </c>
      <c r="D4340" s="67">
        <v>51.545999999999999</v>
      </c>
    </row>
    <row r="4341" spans="2:4" x14ac:dyDescent="0.25">
      <c r="B4341" s="892">
        <v>42597</v>
      </c>
      <c r="C4341" s="67">
        <v>82.775999999999996</v>
      </c>
      <c r="D4341" s="67">
        <v>53.622</v>
      </c>
    </row>
    <row r="4342" spans="2:4" x14ac:dyDescent="0.25">
      <c r="B4342" s="892">
        <v>42598</v>
      </c>
      <c r="C4342" s="67">
        <v>82.463999999999999</v>
      </c>
      <c r="D4342" s="67">
        <v>57.835000000000001</v>
      </c>
    </row>
    <row r="4343" spans="2:4" x14ac:dyDescent="0.25">
      <c r="B4343" s="892">
        <v>42599</v>
      </c>
      <c r="C4343" s="67">
        <v>81.935000000000002</v>
      </c>
      <c r="D4343" s="67">
        <v>56.44</v>
      </c>
    </row>
    <row r="4344" spans="2:4" x14ac:dyDescent="0.25">
      <c r="B4344" s="892">
        <v>42600</v>
      </c>
      <c r="C4344" s="67">
        <v>83.007000000000005</v>
      </c>
      <c r="D4344" s="67">
        <v>53.728000000000002</v>
      </c>
    </row>
    <row r="4345" spans="2:4" x14ac:dyDescent="0.25">
      <c r="B4345" s="892">
        <v>42601</v>
      </c>
      <c r="C4345" s="67">
        <v>82.813999999999993</v>
      </c>
      <c r="D4345" s="67">
        <v>57.781999999999996</v>
      </c>
    </row>
    <row r="4346" spans="2:4" x14ac:dyDescent="0.25">
      <c r="B4346" s="892">
        <v>42604</v>
      </c>
      <c r="C4346" s="67">
        <v>80.055000000000007</v>
      </c>
      <c r="D4346" s="67">
        <v>53.401000000000003</v>
      </c>
    </row>
    <row r="4347" spans="2:4" x14ac:dyDescent="0.25">
      <c r="B4347" s="892">
        <v>42605</v>
      </c>
      <c r="C4347" s="67">
        <v>79.989999999999995</v>
      </c>
      <c r="D4347" s="67">
        <v>53.551000000000002</v>
      </c>
    </row>
    <row r="4348" spans="2:4" x14ac:dyDescent="0.25">
      <c r="B4348" s="892">
        <v>42606</v>
      </c>
      <c r="C4348" s="67">
        <v>79.534000000000006</v>
      </c>
      <c r="D4348" s="67">
        <v>53.491</v>
      </c>
    </row>
    <row r="4349" spans="2:4" x14ac:dyDescent="0.25">
      <c r="B4349" s="892">
        <v>42607</v>
      </c>
      <c r="C4349" s="67">
        <v>78.137</v>
      </c>
      <c r="D4349" s="67">
        <v>54.246000000000002</v>
      </c>
    </row>
    <row r="4350" spans="2:4" x14ac:dyDescent="0.25">
      <c r="B4350" s="892">
        <v>42608</v>
      </c>
      <c r="C4350" s="67">
        <v>78.486000000000004</v>
      </c>
      <c r="D4350" s="67">
        <v>54.146999999999998</v>
      </c>
    </row>
    <row r="4351" spans="2:4" x14ac:dyDescent="0.25">
      <c r="B4351" s="892">
        <v>42611</v>
      </c>
      <c r="C4351" s="67">
        <v>75.028999999999996</v>
      </c>
      <c r="D4351" s="67">
        <v>53.506</v>
      </c>
    </row>
    <row r="4352" spans="2:4" x14ac:dyDescent="0.25">
      <c r="B4352" s="892">
        <v>42612</v>
      </c>
      <c r="C4352" s="67">
        <v>76.501999999999995</v>
      </c>
      <c r="D4352" s="67">
        <v>52.293999999999997</v>
      </c>
    </row>
    <row r="4353" spans="2:4" x14ac:dyDescent="0.25">
      <c r="B4353" s="892">
        <v>42613</v>
      </c>
      <c r="C4353" s="67">
        <v>77.072999999999993</v>
      </c>
      <c r="D4353" s="67">
        <v>55.058999999999997</v>
      </c>
    </row>
    <row r="4354" spans="2:4" x14ac:dyDescent="0.25">
      <c r="B4354" s="892">
        <v>42614</v>
      </c>
      <c r="C4354" s="67">
        <v>78.245999999999995</v>
      </c>
      <c r="D4354" s="67">
        <v>55.427999999999997</v>
      </c>
    </row>
    <row r="4355" spans="2:4" x14ac:dyDescent="0.25">
      <c r="B4355" s="892">
        <v>42615</v>
      </c>
      <c r="C4355" s="67">
        <v>81.260000000000005</v>
      </c>
      <c r="D4355" s="67">
        <v>58.387999999999998</v>
      </c>
    </row>
    <row r="4356" spans="2:4" x14ac:dyDescent="0.25">
      <c r="B4356" s="892">
        <v>42618</v>
      </c>
      <c r="C4356" s="67">
        <v>81.260000000000005</v>
      </c>
      <c r="D4356" s="67">
        <v>58.936</v>
      </c>
    </row>
    <row r="4357" spans="2:4" x14ac:dyDescent="0.25">
      <c r="B4357" s="892">
        <v>42619</v>
      </c>
      <c r="C4357" s="67">
        <v>80.191999999999993</v>
      </c>
      <c r="D4357" s="67">
        <v>55.786000000000001</v>
      </c>
    </row>
    <row r="4358" spans="2:4" x14ac:dyDescent="0.25">
      <c r="B4358" s="892">
        <v>42620</v>
      </c>
      <c r="C4358" s="67">
        <v>80.108999999999995</v>
      </c>
      <c r="D4358" s="67">
        <v>54.889000000000003</v>
      </c>
    </row>
    <row r="4359" spans="2:4" x14ac:dyDescent="0.25">
      <c r="B4359" s="892">
        <v>42621</v>
      </c>
      <c r="C4359" s="67">
        <v>82.506</v>
      </c>
      <c r="D4359" s="67">
        <v>57.79</v>
      </c>
    </row>
    <row r="4360" spans="2:4" x14ac:dyDescent="0.25">
      <c r="B4360" s="892">
        <v>42622</v>
      </c>
      <c r="C4360" s="67">
        <v>88.887</v>
      </c>
      <c r="D4360" s="67">
        <v>63.927999999999997</v>
      </c>
    </row>
    <row r="4361" spans="2:4" x14ac:dyDescent="0.25">
      <c r="B4361" s="892">
        <v>42625</v>
      </c>
      <c r="C4361" s="67">
        <v>88.88</v>
      </c>
      <c r="D4361" s="67">
        <v>66.201999999999998</v>
      </c>
    </row>
    <row r="4362" spans="2:4" x14ac:dyDescent="0.25">
      <c r="B4362" s="892">
        <v>42626</v>
      </c>
      <c r="C4362" s="67">
        <v>92.483999999999995</v>
      </c>
      <c r="D4362" s="67">
        <v>69.013999999999996</v>
      </c>
    </row>
    <row r="4363" spans="2:4" x14ac:dyDescent="0.25">
      <c r="B4363" s="892">
        <v>42627</v>
      </c>
      <c r="C4363" s="67">
        <v>93.555999999999997</v>
      </c>
      <c r="D4363" s="67">
        <v>66.370999999999995</v>
      </c>
    </row>
    <row r="4364" spans="2:4" x14ac:dyDescent="0.25">
      <c r="B4364" s="892">
        <v>42628</v>
      </c>
      <c r="C4364" s="67">
        <v>96.09</v>
      </c>
      <c r="D4364" s="67">
        <v>67.430999999999997</v>
      </c>
    </row>
    <row r="4365" spans="2:4" x14ac:dyDescent="0.25">
      <c r="B4365" s="892">
        <v>42629</v>
      </c>
      <c r="C4365" s="67">
        <v>92.643000000000001</v>
      </c>
      <c r="D4365" s="67">
        <v>65.685000000000002</v>
      </c>
    </row>
    <row r="4366" spans="2:4" x14ac:dyDescent="0.25">
      <c r="B4366" s="892">
        <v>42632</v>
      </c>
      <c r="C4366" s="67">
        <v>92.936000000000007</v>
      </c>
      <c r="D4366" s="67">
        <v>66.256</v>
      </c>
    </row>
    <row r="4367" spans="2:4" x14ac:dyDescent="0.25">
      <c r="B4367" s="892">
        <v>42633</v>
      </c>
      <c r="C4367" s="67">
        <v>91.082999999999998</v>
      </c>
      <c r="D4367" s="67">
        <v>63.948</v>
      </c>
    </row>
    <row r="4368" spans="2:4" x14ac:dyDescent="0.25">
      <c r="B4368" s="892">
        <v>42634</v>
      </c>
      <c r="C4368" s="67">
        <v>87.268000000000001</v>
      </c>
      <c r="D4368" s="67">
        <v>65.388999999999996</v>
      </c>
    </row>
    <row r="4369" spans="2:4" x14ac:dyDescent="0.25">
      <c r="B4369" s="892">
        <v>42635</v>
      </c>
      <c r="C4369" s="67">
        <v>84.391000000000005</v>
      </c>
      <c r="D4369" s="67">
        <v>57.191000000000003</v>
      </c>
    </row>
    <row r="4370" spans="2:4" x14ac:dyDescent="0.25">
      <c r="B4370" s="892">
        <v>42636</v>
      </c>
      <c r="C4370" s="67">
        <v>86.025999999999996</v>
      </c>
      <c r="D4370" s="67">
        <v>58.616999999999997</v>
      </c>
    </row>
    <row r="4371" spans="2:4" x14ac:dyDescent="0.25">
      <c r="B4371" s="892">
        <v>42639</v>
      </c>
      <c r="C4371" s="67">
        <v>84.626000000000005</v>
      </c>
      <c r="D4371" s="67">
        <v>56.331000000000003</v>
      </c>
    </row>
    <row r="4372" spans="2:4" x14ac:dyDescent="0.25">
      <c r="B4372" s="892">
        <v>42640</v>
      </c>
      <c r="C4372" s="67">
        <v>81.039000000000001</v>
      </c>
      <c r="D4372" s="67">
        <v>55.36</v>
      </c>
    </row>
    <row r="4373" spans="2:4" x14ac:dyDescent="0.25">
      <c r="B4373" s="892">
        <v>42641</v>
      </c>
      <c r="C4373" s="67">
        <v>81.206999999999994</v>
      </c>
      <c r="D4373" s="67">
        <v>53.976999999999997</v>
      </c>
    </row>
    <row r="4374" spans="2:4" x14ac:dyDescent="0.25">
      <c r="B4374" s="892">
        <v>42642</v>
      </c>
      <c r="C4374" s="67">
        <v>82.174000000000007</v>
      </c>
      <c r="D4374" s="67">
        <v>56.067</v>
      </c>
    </row>
    <row r="4375" spans="2:4" x14ac:dyDescent="0.25">
      <c r="B4375" s="892">
        <v>42643</v>
      </c>
      <c r="C4375" s="67">
        <v>82.858000000000004</v>
      </c>
      <c r="D4375" s="67">
        <v>55.874000000000002</v>
      </c>
    </row>
    <row r="4376" spans="2:4" x14ac:dyDescent="0.25">
      <c r="B4376" s="892">
        <v>42646</v>
      </c>
      <c r="C4376" s="67">
        <v>82.846999999999994</v>
      </c>
      <c r="D4376" s="67">
        <v>59.23</v>
      </c>
    </row>
    <row r="4377" spans="2:4" x14ac:dyDescent="0.25">
      <c r="B4377" s="892">
        <v>42647</v>
      </c>
      <c r="C4377" s="67">
        <v>86.09</v>
      </c>
      <c r="D4377" s="67">
        <v>62.466000000000001</v>
      </c>
    </row>
    <row r="4378" spans="2:4" x14ac:dyDescent="0.25">
      <c r="B4378" s="892">
        <v>42648</v>
      </c>
      <c r="C4378" s="67">
        <v>86.659000000000006</v>
      </c>
      <c r="D4378" s="67">
        <v>66.384</v>
      </c>
    </row>
    <row r="4379" spans="2:4" x14ac:dyDescent="0.25">
      <c r="B4379" s="892">
        <v>42649</v>
      </c>
      <c r="C4379" s="67">
        <v>88.355999999999995</v>
      </c>
      <c r="D4379" s="67">
        <v>65.073999999999998</v>
      </c>
    </row>
    <row r="4380" spans="2:4" x14ac:dyDescent="0.25">
      <c r="B4380" s="892">
        <v>42650</v>
      </c>
      <c r="C4380" s="67">
        <v>88.400999999999996</v>
      </c>
      <c r="D4380" s="67">
        <v>68.448999999999998</v>
      </c>
    </row>
    <row r="4381" spans="2:4" x14ac:dyDescent="0.25">
      <c r="B4381" s="892">
        <v>42653</v>
      </c>
      <c r="C4381" s="67">
        <v>88.400999999999996</v>
      </c>
      <c r="D4381" s="67">
        <v>71.814999999999998</v>
      </c>
    </row>
    <row r="4382" spans="2:4" x14ac:dyDescent="0.25">
      <c r="B4382" s="892">
        <v>42654</v>
      </c>
      <c r="C4382" s="67">
        <v>89.543999999999997</v>
      </c>
      <c r="D4382" s="67">
        <v>68.747</v>
      </c>
    </row>
    <row r="4383" spans="2:4" x14ac:dyDescent="0.25">
      <c r="B4383" s="892">
        <v>42655</v>
      </c>
      <c r="C4383" s="67">
        <v>90.665999999999997</v>
      </c>
      <c r="D4383" s="67">
        <v>71.873999999999995</v>
      </c>
    </row>
    <row r="4384" spans="2:4" x14ac:dyDescent="0.25">
      <c r="B4384" s="892">
        <v>42656</v>
      </c>
      <c r="C4384" s="67">
        <v>90.260999999999996</v>
      </c>
      <c r="D4384" s="67">
        <v>69.307000000000002</v>
      </c>
    </row>
    <row r="4385" spans="2:4" x14ac:dyDescent="0.25">
      <c r="B4385" s="892">
        <v>42657</v>
      </c>
      <c r="C4385" s="67">
        <v>95.882999999999996</v>
      </c>
      <c r="D4385" s="67">
        <v>71.302000000000007</v>
      </c>
    </row>
    <row r="4386" spans="2:4" x14ac:dyDescent="0.25">
      <c r="B4386" s="892">
        <v>42660</v>
      </c>
      <c r="C4386" s="67">
        <v>94.725999999999999</v>
      </c>
      <c r="D4386" s="67">
        <v>70.933000000000007</v>
      </c>
    </row>
    <row r="4387" spans="2:4" x14ac:dyDescent="0.25">
      <c r="B4387" s="892">
        <v>42661</v>
      </c>
      <c r="C4387" s="67">
        <v>93.528000000000006</v>
      </c>
      <c r="D4387" s="67">
        <v>70.031000000000006</v>
      </c>
    </row>
    <row r="4388" spans="2:4" x14ac:dyDescent="0.25">
      <c r="B4388" s="892">
        <v>42662</v>
      </c>
      <c r="C4388" s="67">
        <v>94.460999999999999</v>
      </c>
      <c r="D4388" s="67">
        <v>69.289000000000001</v>
      </c>
    </row>
    <row r="4389" spans="2:4" x14ac:dyDescent="0.25">
      <c r="B4389" s="892">
        <v>42663</v>
      </c>
      <c r="C4389" s="67">
        <v>93.254000000000005</v>
      </c>
      <c r="D4389" s="67">
        <v>66.549000000000007</v>
      </c>
    </row>
    <row r="4390" spans="2:4" x14ac:dyDescent="0.25">
      <c r="B4390" s="892">
        <v>42664</v>
      </c>
      <c r="C4390" s="67">
        <v>90.721000000000004</v>
      </c>
      <c r="D4390" s="67">
        <v>66.472999999999999</v>
      </c>
    </row>
    <row r="4391" spans="2:4" x14ac:dyDescent="0.25">
      <c r="B4391" s="892">
        <v>42667</v>
      </c>
      <c r="C4391" s="67">
        <v>92.075999999999993</v>
      </c>
      <c r="D4391" s="67">
        <v>67.522999999999996</v>
      </c>
    </row>
    <row r="4392" spans="2:4" x14ac:dyDescent="0.25">
      <c r="B4392" s="892">
        <v>42668</v>
      </c>
      <c r="C4392" s="67">
        <v>89.957999999999998</v>
      </c>
      <c r="D4392" s="67">
        <v>67.620999999999995</v>
      </c>
    </row>
    <row r="4393" spans="2:4" x14ac:dyDescent="0.25">
      <c r="B4393" s="892">
        <v>42669</v>
      </c>
      <c r="C4393" s="67">
        <v>92.072999999999993</v>
      </c>
      <c r="D4393" s="67">
        <v>72.143000000000001</v>
      </c>
    </row>
    <row r="4394" spans="2:4" x14ac:dyDescent="0.25">
      <c r="B4394" s="892">
        <v>42670</v>
      </c>
      <c r="C4394" s="67">
        <v>96.539000000000001</v>
      </c>
      <c r="D4394" s="67">
        <v>79.149000000000001</v>
      </c>
    </row>
    <row r="4395" spans="2:4" x14ac:dyDescent="0.25">
      <c r="B4395" s="892">
        <v>42671</v>
      </c>
      <c r="C4395" s="67">
        <v>99.016999999999996</v>
      </c>
      <c r="D4395" s="67">
        <v>78.135999999999996</v>
      </c>
    </row>
    <row r="4396" spans="2:4" x14ac:dyDescent="0.25">
      <c r="B4396" s="892">
        <v>42674</v>
      </c>
      <c r="C4396" s="67">
        <v>98.061999999999998</v>
      </c>
      <c r="D4396" s="67">
        <v>77.802999999999997</v>
      </c>
    </row>
    <row r="4397" spans="2:4" x14ac:dyDescent="0.25">
      <c r="B4397" s="892">
        <v>42675</v>
      </c>
      <c r="C4397" s="67">
        <v>99.028000000000006</v>
      </c>
      <c r="D4397" s="67">
        <v>79.405000000000001</v>
      </c>
    </row>
    <row r="4398" spans="2:4" x14ac:dyDescent="0.25">
      <c r="B4398" s="892">
        <v>42676</v>
      </c>
      <c r="C4398" s="67">
        <v>98.122</v>
      </c>
      <c r="D4398" s="67">
        <v>76.162999999999997</v>
      </c>
    </row>
    <row r="4399" spans="2:4" x14ac:dyDescent="0.25">
      <c r="B4399" s="892">
        <v>42677</v>
      </c>
      <c r="C4399" s="67">
        <v>100.2</v>
      </c>
      <c r="D4399" s="67">
        <v>78.644999999999996</v>
      </c>
    </row>
    <row r="4400" spans="2:4" x14ac:dyDescent="0.25">
      <c r="B4400" s="892">
        <v>42678</v>
      </c>
      <c r="C4400" s="67">
        <v>99.039000000000001</v>
      </c>
      <c r="D4400" s="67">
        <v>76.88</v>
      </c>
    </row>
    <row r="4401" spans="2:4" x14ac:dyDescent="0.25">
      <c r="B4401" s="892">
        <v>42681</v>
      </c>
      <c r="C4401" s="67">
        <v>100.42700000000001</v>
      </c>
      <c r="D4401" s="67">
        <v>78.12</v>
      </c>
    </row>
    <row r="4402" spans="2:4" x14ac:dyDescent="0.25">
      <c r="B4402" s="892">
        <v>42682</v>
      </c>
      <c r="C4402" s="67">
        <v>99.680999999999997</v>
      </c>
      <c r="D4402" s="67">
        <v>81.533000000000001</v>
      </c>
    </row>
    <row r="4403" spans="2:4" x14ac:dyDescent="0.25">
      <c r="B4403" s="892">
        <v>42683</v>
      </c>
      <c r="C4403" s="67">
        <v>116.297</v>
      </c>
      <c r="D4403" s="67">
        <v>83.013000000000005</v>
      </c>
    </row>
    <row r="4404" spans="2:4" x14ac:dyDescent="0.25">
      <c r="B4404" s="892">
        <v>42684</v>
      </c>
      <c r="C4404" s="67">
        <v>123.089</v>
      </c>
      <c r="D4404" s="67">
        <v>88.902000000000001</v>
      </c>
    </row>
    <row r="4405" spans="2:4" x14ac:dyDescent="0.25">
      <c r="B4405" s="892">
        <v>42685</v>
      </c>
      <c r="C4405" s="67">
        <v>123.089</v>
      </c>
      <c r="D4405" s="67">
        <v>90.536000000000001</v>
      </c>
    </row>
    <row r="4406" spans="2:4" x14ac:dyDescent="0.25">
      <c r="B4406" s="892">
        <v>42688</v>
      </c>
      <c r="C4406" s="67">
        <v>125.301</v>
      </c>
      <c r="D4406" s="67">
        <v>92.822999999999993</v>
      </c>
    </row>
    <row r="4407" spans="2:4" x14ac:dyDescent="0.25">
      <c r="B4407" s="892">
        <v>42689</v>
      </c>
      <c r="C4407" s="67">
        <v>122.229</v>
      </c>
      <c r="D4407" s="67">
        <v>92.917000000000002</v>
      </c>
    </row>
    <row r="4408" spans="2:4" x14ac:dyDescent="0.25">
      <c r="B4408" s="892">
        <v>42690</v>
      </c>
      <c r="C4408" s="67">
        <v>121.336</v>
      </c>
      <c r="D4408" s="67">
        <v>92.575000000000003</v>
      </c>
    </row>
    <row r="4409" spans="2:4" x14ac:dyDescent="0.25">
      <c r="B4409" s="892">
        <v>42691</v>
      </c>
      <c r="C4409" s="67">
        <v>125.242</v>
      </c>
      <c r="D4409" s="67">
        <v>90.933999999999997</v>
      </c>
    </row>
    <row r="4410" spans="2:4" x14ac:dyDescent="0.25">
      <c r="B4410" s="892">
        <v>42692</v>
      </c>
      <c r="C4410" s="67">
        <v>128.29</v>
      </c>
      <c r="D4410" s="67">
        <v>93.649000000000001</v>
      </c>
    </row>
    <row r="4411" spans="2:4" x14ac:dyDescent="0.25">
      <c r="B4411" s="892">
        <v>42695</v>
      </c>
      <c r="C4411" s="67">
        <v>124.306</v>
      </c>
      <c r="D4411" s="67">
        <v>95.2</v>
      </c>
    </row>
    <row r="4412" spans="2:4" x14ac:dyDescent="0.25">
      <c r="B4412" s="892">
        <v>42696</v>
      </c>
      <c r="C4412" s="67">
        <v>122.087</v>
      </c>
      <c r="D4412" s="67">
        <v>95.155000000000001</v>
      </c>
    </row>
    <row r="4413" spans="2:4" x14ac:dyDescent="0.25">
      <c r="B4413" s="892">
        <v>42697</v>
      </c>
      <c r="C4413" s="67">
        <v>122.301</v>
      </c>
      <c r="D4413" s="67">
        <v>96.161000000000001</v>
      </c>
    </row>
    <row r="4414" spans="2:4" x14ac:dyDescent="0.25">
      <c r="B4414" s="892">
        <v>42698</v>
      </c>
      <c r="C4414" s="67">
        <v>122.301</v>
      </c>
      <c r="D4414" s="67">
        <v>98.789000000000001</v>
      </c>
    </row>
    <row r="4415" spans="2:4" x14ac:dyDescent="0.25">
      <c r="B4415" s="892">
        <v>42699</v>
      </c>
      <c r="C4415" s="67">
        <v>123.443</v>
      </c>
      <c r="D4415" s="67">
        <v>98.004999999999995</v>
      </c>
    </row>
    <row r="4416" spans="2:4" x14ac:dyDescent="0.25">
      <c r="B4416" s="892">
        <v>42702</v>
      </c>
      <c r="C4416" s="67">
        <v>120.94199999999999</v>
      </c>
      <c r="D4416" s="67">
        <v>95.406999999999996</v>
      </c>
    </row>
    <row r="4417" spans="2:4" x14ac:dyDescent="0.25">
      <c r="B4417" s="892">
        <v>42703</v>
      </c>
      <c r="C4417" s="67">
        <v>119.989</v>
      </c>
      <c r="D4417" s="67">
        <v>96.691000000000003</v>
      </c>
    </row>
    <row r="4418" spans="2:4" x14ac:dyDescent="0.25">
      <c r="B4418" s="892">
        <v>42704</v>
      </c>
      <c r="C4418" s="67">
        <v>126.19499999999999</v>
      </c>
      <c r="D4418" s="67">
        <v>99.853999999999999</v>
      </c>
    </row>
    <row r="4419" spans="2:4" x14ac:dyDescent="0.25">
      <c r="B4419" s="892">
        <v>42705</v>
      </c>
      <c r="C4419" s="67">
        <v>129.71199999999999</v>
      </c>
      <c r="D4419" s="67">
        <v>109.621</v>
      </c>
    </row>
    <row r="4420" spans="2:4" x14ac:dyDescent="0.25">
      <c r="B4420" s="892">
        <v>42706</v>
      </c>
      <c r="C4420" s="67">
        <v>128.52699999999999</v>
      </c>
      <c r="D4420" s="67">
        <v>101.139</v>
      </c>
    </row>
    <row r="4421" spans="2:4" x14ac:dyDescent="0.25">
      <c r="B4421" s="892">
        <v>42709</v>
      </c>
      <c r="C4421" s="67">
        <v>127.029</v>
      </c>
      <c r="D4421" s="67">
        <v>103.08499999999999</v>
      </c>
    </row>
    <row r="4422" spans="2:4" x14ac:dyDescent="0.25">
      <c r="B4422" s="892">
        <v>42710</v>
      </c>
      <c r="C4422" s="67">
        <v>127.07899999999999</v>
      </c>
      <c r="D4422" s="67">
        <v>105.896</v>
      </c>
    </row>
    <row r="4423" spans="2:4" x14ac:dyDescent="0.25">
      <c r="B4423" s="892">
        <v>42711</v>
      </c>
      <c r="C4423" s="67">
        <v>124.2</v>
      </c>
      <c r="D4423" s="67">
        <v>100.795</v>
      </c>
    </row>
    <row r="4424" spans="2:4" x14ac:dyDescent="0.25">
      <c r="B4424" s="892">
        <v>42712</v>
      </c>
      <c r="C4424" s="67">
        <v>129.28100000000001</v>
      </c>
      <c r="D4424" s="67">
        <v>110.744</v>
      </c>
    </row>
    <row r="4425" spans="2:4" x14ac:dyDescent="0.25">
      <c r="B4425" s="892">
        <v>42713</v>
      </c>
      <c r="C4425" s="67">
        <v>133.05600000000001</v>
      </c>
      <c r="D4425" s="67">
        <v>111.197</v>
      </c>
    </row>
    <row r="4426" spans="2:4" x14ac:dyDescent="0.25">
      <c r="B4426" s="892">
        <v>42716</v>
      </c>
      <c r="C4426" s="67">
        <v>132.607</v>
      </c>
      <c r="D4426" s="67">
        <v>113.462</v>
      </c>
    </row>
    <row r="4427" spans="2:4" x14ac:dyDescent="0.25">
      <c r="B4427" s="892">
        <v>42717</v>
      </c>
      <c r="C4427" s="67">
        <v>130.37200000000001</v>
      </c>
      <c r="D4427" s="67">
        <v>109.627</v>
      </c>
    </row>
    <row r="4428" spans="2:4" x14ac:dyDescent="0.25">
      <c r="B4428" s="892">
        <v>42718</v>
      </c>
      <c r="C4428" s="67">
        <v>129.935</v>
      </c>
      <c r="D4428" s="67">
        <v>106.57</v>
      </c>
    </row>
    <row r="4429" spans="2:4" x14ac:dyDescent="0.25">
      <c r="B4429" s="892">
        <v>42719</v>
      </c>
      <c r="C4429" s="67">
        <v>132.09399999999999</v>
      </c>
      <c r="D4429" s="67">
        <v>113.64</v>
      </c>
    </row>
    <row r="4430" spans="2:4" x14ac:dyDescent="0.25">
      <c r="B4430" s="892">
        <v>42720</v>
      </c>
      <c r="C4430" s="67">
        <v>133.511</v>
      </c>
      <c r="D4430" s="67">
        <v>110.532</v>
      </c>
    </row>
    <row r="4431" spans="2:4" x14ac:dyDescent="0.25">
      <c r="B4431" s="892">
        <v>42723</v>
      </c>
      <c r="C4431" s="67">
        <v>131.19800000000001</v>
      </c>
      <c r="D4431" s="67">
        <v>104.254</v>
      </c>
    </row>
    <row r="4432" spans="2:4" x14ac:dyDescent="0.25">
      <c r="B4432" s="892">
        <v>42724</v>
      </c>
      <c r="C4432" s="67">
        <v>133.63900000000001</v>
      </c>
      <c r="D4432" s="67">
        <v>104.595</v>
      </c>
    </row>
    <row r="4433" spans="2:4" x14ac:dyDescent="0.25">
      <c r="B4433" s="892">
        <v>42725</v>
      </c>
      <c r="C4433" s="67">
        <v>134.27600000000001</v>
      </c>
      <c r="D4433" s="67">
        <v>103.13800000000001</v>
      </c>
    </row>
    <row r="4434" spans="2:4" x14ac:dyDescent="0.25">
      <c r="B4434" s="892">
        <v>42726</v>
      </c>
      <c r="C4434" s="67">
        <v>135.51300000000001</v>
      </c>
      <c r="D4434" s="67">
        <v>102.995</v>
      </c>
    </row>
    <row r="4435" spans="2:4" x14ac:dyDescent="0.25">
      <c r="B4435" s="892">
        <v>42727</v>
      </c>
      <c r="C4435" s="67">
        <v>133.155</v>
      </c>
      <c r="D4435" s="67">
        <v>100.154</v>
      </c>
    </row>
    <row r="4436" spans="2:4" x14ac:dyDescent="0.25">
      <c r="B4436" s="892">
        <v>42730</v>
      </c>
      <c r="C4436" s="67">
        <v>133.155</v>
      </c>
      <c r="D4436" s="67">
        <v>100.18600000000001</v>
      </c>
    </row>
    <row r="4437" spans="2:4" x14ac:dyDescent="0.25">
      <c r="B4437" s="892">
        <v>42731</v>
      </c>
      <c r="C4437" s="67">
        <v>132.87799999999999</v>
      </c>
      <c r="D4437" s="67">
        <v>100.428</v>
      </c>
    </row>
    <row r="4438" spans="2:4" x14ac:dyDescent="0.25">
      <c r="B4438" s="892">
        <v>42732</v>
      </c>
      <c r="C4438" s="67">
        <v>125.00700000000001</v>
      </c>
      <c r="D4438" s="67">
        <v>99.266000000000005</v>
      </c>
    </row>
    <row r="4439" spans="2:4" x14ac:dyDescent="0.25">
      <c r="B4439" s="892">
        <v>42733</v>
      </c>
      <c r="C4439" s="67">
        <v>125.89100000000001</v>
      </c>
      <c r="D4439" s="67">
        <v>94.388999999999996</v>
      </c>
    </row>
    <row r="4440" spans="2:4" x14ac:dyDescent="0.25">
      <c r="B4440" s="892">
        <v>42734</v>
      </c>
      <c r="C4440" s="67">
        <v>125.023</v>
      </c>
      <c r="D4440" s="67">
        <v>96.619</v>
      </c>
    </row>
    <row r="4441" spans="2:4" x14ac:dyDescent="0.25">
      <c r="B4441" s="892">
        <v>42737</v>
      </c>
      <c r="C4441" s="67">
        <v>125.206</v>
      </c>
      <c r="D4441" s="67">
        <v>95.021000000000001</v>
      </c>
    </row>
    <row r="4442" spans="2:4" x14ac:dyDescent="0.25">
      <c r="B4442" s="892">
        <v>42738</v>
      </c>
      <c r="C4442" s="67">
        <v>122.636</v>
      </c>
      <c r="D4442" s="67">
        <v>103.65600000000001</v>
      </c>
    </row>
    <row r="4443" spans="2:4" x14ac:dyDescent="0.25">
      <c r="B4443" s="892">
        <v>42739</v>
      </c>
      <c r="C4443" s="67">
        <v>122.102</v>
      </c>
      <c r="D4443" s="67">
        <v>104.32299999999999</v>
      </c>
    </row>
    <row r="4444" spans="2:4" x14ac:dyDescent="0.25">
      <c r="B4444" s="892">
        <v>42740</v>
      </c>
      <c r="C4444" s="67">
        <v>117.82599999999999</v>
      </c>
      <c r="D4444" s="67">
        <v>96.887</v>
      </c>
    </row>
    <row r="4445" spans="2:4" x14ac:dyDescent="0.25">
      <c r="B4445" s="892">
        <v>42741</v>
      </c>
      <c r="C4445" s="67">
        <v>120.551</v>
      </c>
      <c r="D4445" s="67">
        <v>101.792</v>
      </c>
    </row>
    <row r="4446" spans="2:4" x14ac:dyDescent="0.25">
      <c r="B4446" s="892">
        <v>42744</v>
      </c>
      <c r="C4446" s="67">
        <v>117.902</v>
      </c>
      <c r="D4446" s="67">
        <v>100.517</v>
      </c>
    </row>
    <row r="4447" spans="2:4" x14ac:dyDescent="0.25">
      <c r="B4447" s="892">
        <v>42745</v>
      </c>
      <c r="C4447" s="67">
        <v>118.61199999999999</v>
      </c>
      <c r="D4447" s="67">
        <v>100.321</v>
      </c>
    </row>
    <row r="4448" spans="2:4" x14ac:dyDescent="0.25">
      <c r="B4448" s="892">
        <v>42746</v>
      </c>
      <c r="C4448" s="67">
        <v>118.265</v>
      </c>
      <c r="D4448" s="67">
        <v>103.67100000000001</v>
      </c>
    </row>
    <row r="4449" spans="2:4" x14ac:dyDescent="0.25">
      <c r="B4449" s="892">
        <v>42747</v>
      </c>
      <c r="C4449" s="67">
        <v>118.4</v>
      </c>
      <c r="D4449" s="67">
        <v>102.078</v>
      </c>
    </row>
    <row r="4450" spans="2:4" x14ac:dyDescent="0.25">
      <c r="B4450" s="892">
        <v>42748</v>
      </c>
      <c r="C4450" s="67">
        <v>119.92100000000001</v>
      </c>
      <c r="D4450" s="67">
        <v>104.73699999999999</v>
      </c>
    </row>
    <row r="4451" spans="2:4" x14ac:dyDescent="0.25">
      <c r="B4451" s="892">
        <v>42751</v>
      </c>
      <c r="C4451" s="67">
        <v>119.92100000000001</v>
      </c>
      <c r="D4451" s="67">
        <v>105.69799999999999</v>
      </c>
    </row>
    <row r="4452" spans="2:4" x14ac:dyDescent="0.25">
      <c r="B4452" s="892">
        <v>42752</v>
      </c>
      <c r="C4452" s="67">
        <v>117.089</v>
      </c>
      <c r="D4452" s="67">
        <v>104.904</v>
      </c>
    </row>
    <row r="4453" spans="2:4" x14ac:dyDescent="0.25">
      <c r="B4453" s="892">
        <v>42753</v>
      </c>
      <c r="C4453" s="67">
        <v>120.40900000000001</v>
      </c>
      <c r="D4453" s="67">
        <v>106.669</v>
      </c>
    </row>
    <row r="4454" spans="2:4" x14ac:dyDescent="0.25">
      <c r="B4454" s="892">
        <v>42754</v>
      </c>
      <c r="C4454" s="67">
        <v>124.843</v>
      </c>
      <c r="D4454" s="67">
        <v>107.72199999999999</v>
      </c>
    </row>
    <row r="4455" spans="2:4" x14ac:dyDescent="0.25">
      <c r="B4455" s="892">
        <v>42755</v>
      </c>
      <c r="C4455" s="67">
        <v>127.425</v>
      </c>
      <c r="D4455" s="67">
        <v>108.884</v>
      </c>
    </row>
    <row r="4456" spans="2:4" x14ac:dyDescent="0.25">
      <c r="B4456" s="892">
        <v>42758</v>
      </c>
      <c r="C4456" s="67">
        <v>124.959</v>
      </c>
      <c r="D4456" s="67">
        <v>104.339</v>
      </c>
    </row>
    <row r="4457" spans="2:4" x14ac:dyDescent="0.25">
      <c r="B4457" s="892">
        <v>42759</v>
      </c>
      <c r="C4457" s="67">
        <v>126.871</v>
      </c>
      <c r="D4457" s="67">
        <v>107.41</v>
      </c>
    </row>
    <row r="4458" spans="2:4" x14ac:dyDescent="0.25">
      <c r="B4458" s="892">
        <v>42760</v>
      </c>
      <c r="C4458" s="67">
        <v>127.355</v>
      </c>
      <c r="D4458" s="67">
        <v>111.658</v>
      </c>
    </row>
    <row r="4459" spans="2:4" x14ac:dyDescent="0.25">
      <c r="B4459" s="892">
        <v>42761</v>
      </c>
      <c r="C4459" s="67">
        <v>127.619</v>
      </c>
      <c r="D4459" s="67">
        <v>112.67400000000001</v>
      </c>
    </row>
    <row r="4460" spans="2:4" x14ac:dyDescent="0.25">
      <c r="B4460" s="892">
        <v>42762</v>
      </c>
      <c r="C4460" s="67">
        <v>126.215</v>
      </c>
      <c r="D4460" s="67">
        <v>112.34399999999999</v>
      </c>
    </row>
    <row r="4461" spans="2:4" x14ac:dyDescent="0.25">
      <c r="B4461" s="892">
        <v>42765</v>
      </c>
      <c r="C4461" s="67">
        <v>127.193</v>
      </c>
      <c r="D4461" s="67">
        <v>111.96599999999999</v>
      </c>
    </row>
    <row r="4462" spans="2:4" x14ac:dyDescent="0.25">
      <c r="B4462" s="892">
        <v>42766</v>
      </c>
      <c r="C4462" s="67">
        <v>124.474</v>
      </c>
      <c r="D4462" s="67">
        <v>113.163</v>
      </c>
    </row>
    <row r="4463" spans="2:4" x14ac:dyDescent="0.25">
      <c r="B4463" s="892">
        <v>42767</v>
      </c>
      <c r="C4463" s="67">
        <v>125.342</v>
      </c>
      <c r="D4463" s="67">
        <v>117.783</v>
      </c>
    </row>
    <row r="4464" spans="2:4" x14ac:dyDescent="0.25">
      <c r="B4464" s="892">
        <v>42768</v>
      </c>
      <c r="C4464" s="67">
        <v>126.509</v>
      </c>
      <c r="D4464" s="67">
        <v>115.348</v>
      </c>
    </row>
    <row r="4465" spans="2:4" x14ac:dyDescent="0.25">
      <c r="B4465" s="892">
        <v>42769</v>
      </c>
      <c r="C4465" s="67">
        <v>126.387</v>
      </c>
      <c r="D4465" s="67">
        <v>115.05800000000001</v>
      </c>
    </row>
    <row r="4466" spans="2:4" x14ac:dyDescent="0.25">
      <c r="B4466" s="892">
        <v>42772</v>
      </c>
      <c r="C4466" s="67">
        <v>125.47</v>
      </c>
      <c r="D4466" s="67">
        <v>114.044</v>
      </c>
    </row>
    <row r="4467" spans="2:4" x14ac:dyDescent="0.25">
      <c r="B4467" s="892">
        <v>42773</v>
      </c>
      <c r="C4467" s="67">
        <v>122.402</v>
      </c>
      <c r="D4467" s="67">
        <v>112.26300000000001</v>
      </c>
    </row>
    <row r="4468" spans="2:4" x14ac:dyDescent="0.25">
      <c r="B4468" s="892">
        <v>42774</v>
      </c>
      <c r="C4468" s="67">
        <v>119.128</v>
      </c>
      <c r="D4468" s="67">
        <v>108.252</v>
      </c>
    </row>
    <row r="4469" spans="2:4" x14ac:dyDescent="0.25">
      <c r="B4469" s="892">
        <v>42775</v>
      </c>
      <c r="C4469" s="67">
        <v>121.36199999999999</v>
      </c>
      <c r="D4469" s="67">
        <v>108.30200000000001</v>
      </c>
    </row>
    <row r="4470" spans="2:4" x14ac:dyDescent="0.25">
      <c r="B4470" s="892">
        <v>42776</v>
      </c>
      <c r="C4470" s="67">
        <v>121.374</v>
      </c>
      <c r="D4470" s="67">
        <v>110.438</v>
      </c>
    </row>
    <row r="4471" spans="2:4" x14ac:dyDescent="0.25">
      <c r="B4471" s="892">
        <v>42779</v>
      </c>
      <c r="C4471" s="67">
        <v>123.006</v>
      </c>
      <c r="D4471" s="67">
        <v>111.797</v>
      </c>
    </row>
    <row r="4472" spans="2:4" x14ac:dyDescent="0.25">
      <c r="B4472" s="892">
        <v>42780</v>
      </c>
      <c r="C4472" s="67">
        <v>123.152</v>
      </c>
      <c r="D4472" s="67">
        <v>115.959</v>
      </c>
    </row>
    <row r="4473" spans="2:4" x14ac:dyDescent="0.25">
      <c r="B4473" s="892">
        <v>42781</v>
      </c>
      <c r="C4473" s="67">
        <v>124.25700000000001</v>
      </c>
      <c r="D4473" s="67">
        <v>116.15900000000001</v>
      </c>
    </row>
    <row r="4474" spans="2:4" x14ac:dyDescent="0.25">
      <c r="B4474" s="892">
        <v>42782</v>
      </c>
      <c r="C4474" s="67">
        <v>123.876</v>
      </c>
      <c r="D4474" s="67">
        <v>111.69199999999999</v>
      </c>
    </row>
    <row r="4475" spans="2:4" x14ac:dyDescent="0.25">
      <c r="B4475" s="892">
        <v>42783</v>
      </c>
      <c r="C4475" s="67">
        <v>122.239</v>
      </c>
      <c r="D4475" s="67">
        <v>110.815</v>
      </c>
    </row>
    <row r="4476" spans="2:4" x14ac:dyDescent="0.25">
      <c r="B4476" s="892">
        <v>42786</v>
      </c>
      <c r="C4476" s="67">
        <v>122.239</v>
      </c>
      <c r="D4476" s="67">
        <v>113.749</v>
      </c>
    </row>
    <row r="4477" spans="2:4" x14ac:dyDescent="0.25">
      <c r="B4477" s="892">
        <v>42787</v>
      </c>
      <c r="C4477" s="67">
        <v>121.822</v>
      </c>
      <c r="D4477" s="67">
        <v>115.646</v>
      </c>
    </row>
    <row r="4478" spans="2:4" x14ac:dyDescent="0.25">
      <c r="B4478" s="892">
        <v>42788</v>
      </c>
      <c r="C4478" s="67">
        <v>119.27500000000001</v>
      </c>
      <c r="D4478" s="67">
        <v>115.741</v>
      </c>
    </row>
    <row r="4479" spans="2:4" x14ac:dyDescent="0.25">
      <c r="B4479" s="892">
        <v>42789</v>
      </c>
      <c r="C4479" s="67">
        <v>118.354</v>
      </c>
      <c r="D4479" s="67">
        <v>113.361</v>
      </c>
    </row>
    <row r="4480" spans="2:4" x14ac:dyDescent="0.25">
      <c r="B4480" s="892">
        <v>42790</v>
      </c>
      <c r="C4480" s="67">
        <v>116.491</v>
      </c>
      <c r="D4480" s="67">
        <v>112.79600000000001</v>
      </c>
    </row>
    <row r="4481" spans="2:4" x14ac:dyDescent="0.25">
      <c r="B4481" s="892">
        <v>42793</v>
      </c>
      <c r="C4481" s="67">
        <v>116.661</v>
      </c>
      <c r="D4481" s="67">
        <v>111.971</v>
      </c>
    </row>
    <row r="4482" spans="2:4" x14ac:dyDescent="0.25">
      <c r="B4482" s="892">
        <v>42794</v>
      </c>
      <c r="C4482" s="67">
        <v>112.786</v>
      </c>
      <c r="D4482" s="67">
        <v>110.21899999999999</v>
      </c>
    </row>
    <row r="4483" spans="2:4" x14ac:dyDescent="0.25">
      <c r="B4483" s="892">
        <v>42795</v>
      </c>
      <c r="C4483" s="67">
        <v>116.446</v>
      </c>
      <c r="D4483" s="67">
        <v>110.351</v>
      </c>
    </row>
    <row r="4484" spans="2:4" x14ac:dyDescent="0.25">
      <c r="B4484" s="892">
        <v>42796</v>
      </c>
      <c r="C4484" s="67">
        <v>116.37</v>
      </c>
      <c r="D4484" s="67">
        <v>113.961</v>
      </c>
    </row>
    <row r="4485" spans="2:4" x14ac:dyDescent="0.25">
      <c r="B4485" s="892">
        <v>42797</v>
      </c>
      <c r="C4485" s="67">
        <v>116.712</v>
      </c>
      <c r="D4485" s="67">
        <v>114.914</v>
      </c>
    </row>
    <row r="4486" spans="2:4" x14ac:dyDescent="0.25">
      <c r="B4486" s="892">
        <v>42800</v>
      </c>
      <c r="C4486" s="67">
        <v>119.22</v>
      </c>
      <c r="D4486" s="67">
        <v>115.08799999999999</v>
      </c>
    </row>
    <row r="4487" spans="2:4" x14ac:dyDescent="0.25">
      <c r="B4487" s="892">
        <v>42801</v>
      </c>
      <c r="C4487" s="67">
        <v>118.616</v>
      </c>
      <c r="D4487" s="67">
        <v>118.581</v>
      </c>
    </row>
    <row r="4488" spans="2:4" x14ac:dyDescent="0.25">
      <c r="B4488" s="892">
        <v>42802</v>
      </c>
      <c r="C4488" s="67">
        <v>120.148</v>
      </c>
      <c r="D4488" s="67">
        <v>120.649</v>
      </c>
    </row>
    <row r="4489" spans="2:4" x14ac:dyDescent="0.25">
      <c r="B4489" s="892">
        <v>42803</v>
      </c>
      <c r="C4489" s="67">
        <v>123.04600000000001</v>
      </c>
      <c r="D4489" s="67">
        <v>127.408</v>
      </c>
    </row>
    <row r="4490" spans="2:4" x14ac:dyDescent="0.25">
      <c r="B4490" s="892">
        <v>42804</v>
      </c>
      <c r="C4490" s="67">
        <v>121.711</v>
      </c>
      <c r="D4490" s="67">
        <v>130.95699999999999</v>
      </c>
    </row>
    <row r="4491" spans="2:4" x14ac:dyDescent="0.25">
      <c r="B4491" s="892">
        <v>42807</v>
      </c>
      <c r="C4491" s="67">
        <v>124.97799999999999</v>
      </c>
      <c r="D4491" s="67">
        <v>127.523</v>
      </c>
    </row>
    <row r="4492" spans="2:4" x14ac:dyDescent="0.25">
      <c r="B4492" s="892">
        <v>42808</v>
      </c>
      <c r="C4492" s="67">
        <v>121.8</v>
      </c>
      <c r="D4492" s="67">
        <v>125.02</v>
      </c>
    </row>
    <row r="4493" spans="2:4" x14ac:dyDescent="0.25">
      <c r="B4493" s="892">
        <v>42809</v>
      </c>
      <c r="C4493" s="67">
        <v>118.95699999999999</v>
      </c>
      <c r="D4493" s="67">
        <v>122.96299999999999</v>
      </c>
    </row>
    <row r="4494" spans="2:4" x14ac:dyDescent="0.25">
      <c r="B4494" s="892">
        <v>42810</v>
      </c>
      <c r="C4494" s="67">
        <v>120.39700000000001</v>
      </c>
      <c r="D4494" s="67">
        <v>123.32899999999999</v>
      </c>
    </row>
    <row r="4495" spans="2:4" x14ac:dyDescent="0.25">
      <c r="B4495" s="892">
        <v>42811</v>
      </c>
      <c r="C4495" s="67">
        <v>117.973</v>
      </c>
      <c r="D4495" s="67">
        <v>120.47</v>
      </c>
    </row>
    <row r="4496" spans="2:4" x14ac:dyDescent="0.25">
      <c r="B4496" s="892">
        <v>42814</v>
      </c>
      <c r="C4496" s="67">
        <v>116.837</v>
      </c>
      <c r="D4496" s="67">
        <v>121.03</v>
      </c>
    </row>
    <row r="4497" spans="2:4" x14ac:dyDescent="0.25">
      <c r="B4497" s="892">
        <v>42815</v>
      </c>
      <c r="C4497" s="67">
        <v>115.36199999999999</v>
      </c>
      <c r="D4497" s="67">
        <v>119.80500000000001</v>
      </c>
    </row>
    <row r="4498" spans="2:4" x14ac:dyDescent="0.25">
      <c r="B4498" s="892">
        <v>42816</v>
      </c>
      <c r="C4498" s="67">
        <v>115.318</v>
      </c>
      <c r="D4498" s="67">
        <v>117.334</v>
      </c>
    </row>
    <row r="4499" spans="2:4" x14ac:dyDescent="0.25">
      <c r="B4499" s="892">
        <v>42817</v>
      </c>
      <c r="C4499" s="67">
        <v>116.128</v>
      </c>
      <c r="D4499" s="67">
        <v>116.261</v>
      </c>
    </row>
    <row r="4500" spans="2:4" x14ac:dyDescent="0.25">
      <c r="B4500" s="892">
        <v>42818</v>
      </c>
      <c r="C4500" s="67">
        <v>115.15900000000001</v>
      </c>
      <c r="D4500" s="67">
        <v>114.014</v>
      </c>
    </row>
    <row r="4501" spans="2:4" x14ac:dyDescent="0.25">
      <c r="B4501" s="892">
        <v>42821</v>
      </c>
      <c r="C4501" s="67">
        <v>112.142</v>
      </c>
      <c r="D4501" s="67">
        <v>110.47799999999999</v>
      </c>
    </row>
    <row r="4502" spans="2:4" x14ac:dyDescent="0.25">
      <c r="B4502" s="892">
        <v>42822</v>
      </c>
      <c r="C4502" s="67">
        <v>111.223</v>
      </c>
      <c r="D4502" s="67">
        <v>108.339</v>
      </c>
    </row>
    <row r="4503" spans="2:4" x14ac:dyDescent="0.25">
      <c r="B4503" s="892">
        <v>42823</v>
      </c>
      <c r="C4503" s="67">
        <v>110.268</v>
      </c>
      <c r="D4503" s="67">
        <v>108.44499999999999</v>
      </c>
    </row>
    <row r="4504" spans="2:4" x14ac:dyDescent="0.25">
      <c r="B4504" s="892">
        <v>42824</v>
      </c>
      <c r="C4504" s="67">
        <v>113.199</v>
      </c>
      <c r="D4504" s="67">
        <v>106.291</v>
      </c>
    </row>
    <row r="4505" spans="2:4" x14ac:dyDescent="0.25">
      <c r="B4505" s="892">
        <v>42825</v>
      </c>
      <c r="C4505" s="67">
        <v>112.94499999999999</v>
      </c>
      <c r="D4505" s="67">
        <v>106.208</v>
      </c>
    </row>
    <row r="4506" spans="2:4" x14ac:dyDescent="0.25">
      <c r="B4506" s="892">
        <v>42828</v>
      </c>
      <c r="C4506" s="67">
        <v>108.92700000000001</v>
      </c>
      <c r="D4506" s="67">
        <v>107.71599999999999</v>
      </c>
    </row>
    <row r="4507" spans="2:4" x14ac:dyDescent="0.25">
      <c r="B4507" s="892">
        <v>42829</v>
      </c>
      <c r="C4507" s="67">
        <v>110.255</v>
      </c>
      <c r="D4507" s="67">
        <v>104.14700000000001</v>
      </c>
    </row>
    <row r="4508" spans="2:4" x14ac:dyDescent="0.25">
      <c r="B4508" s="892">
        <v>42830</v>
      </c>
      <c r="C4508" s="67">
        <v>109.747</v>
      </c>
      <c r="D4508" s="67">
        <v>105.16200000000001</v>
      </c>
    </row>
    <row r="4509" spans="2:4" x14ac:dyDescent="0.25">
      <c r="B4509" s="892">
        <v>42831</v>
      </c>
      <c r="C4509" s="67">
        <v>109.88800000000001</v>
      </c>
      <c r="D4509" s="67">
        <v>103.75700000000001</v>
      </c>
    </row>
    <row r="4510" spans="2:4" x14ac:dyDescent="0.25">
      <c r="B4510" s="892">
        <v>42832</v>
      </c>
      <c r="C4510" s="67">
        <v>108.801</v>
      </c>
      <c r="D4510" s="67">
        <v>103.03700000000001</v>
      </c>
    </row>
    <row r="4511" spans="2:4" x14ac:dyDescent="0.25">
      <c r="B4511" s="892">
        <v>42835</v>
      </c>
      <c r="C4511" s="67">
        <v>108.791</v>
      </c>
      <c r="D4511" s="67">
        <v>104.32299999999999</v>
      </c>
    </row>
    <row r="4512" spans="2:4" x14ac:dyDescent="0.25">
      <c r="B4512" s="892">
        <v>42836</v>
      </c>
      <c r="C4512" s="67">
        <v>105.834</v>
      </c>
      <c r="D4512" s="67">
        <v>104.70099999999999</v>
      </c>
    </row>
    <row r="4513" spans="2:4" x14ac:dyDescent="0.25">
      <c r="B4513" s="892">
        <v>42837</v>
      </c>
      <c r="C4513" s="67">
        <v>103.364</v>
      </c>
      <c r="D4513" s="67">
        <v>103.18</v>
      </c>
    </row>
    <row r="4514" spans="2:4" x14ac:dyDescent="0.25">
      <c r="B4514" s="892">
        <v>42838</v>
      </c>
      <c r="C4514" s="67">
        <v>102.628</v>
      </c>
      <c r="D4514" s="67">
        <v>104.28100000000001</v>
      </c>
    </row>
    <row r="4515" spans="2:4" x14ac:dyDescent="0.25">
      <c r="B4515" s="892">
        <v>42839</v>
      </c>
      <c r="C4515" s="67">
        <v>102.80500000000001</v>
      </c>
      <c r="D4515" s="67">
        <v>104.28100000000001</v>
      </c>
    </row>
    <row r="4516" spans="2:4" x14ac:dyDescent="0.25">
      <c r="B4516" s="892">
        <v>42842</v>
      </c>
      <c r="C4516" s="67">
        <v>104.46299999999999</v>
      </c>
      <c r="D4516" s="67">
        <v>104.247</v>
      </c>
    </row>
    <row r="4517" spans="2:4" x14ac:dyDescent="0.25">
      <c r="B4517" s="892">
        <v>42843</v>
      </c>
      <c r="C4517" s="67">
        <v>100.374</v>
      </c>
      <c r="D4517" s="67">
        <v>101.247</v>
      </c>
    </row>
    <row r="4518" spans="2:4" x14ac:dyDescent="0.25">
      <c r="B4518" s="892">
        <v>42844</v>
      </c>
      <c r="C4518" s="67">
        <v>103.184</v>
      </c>
      <c r="D4518" s="67">
        <v>100.08</v>
      </c>
    </row>
    <row r="4519" spans="2:4" x14ac:dyDescent="0.25">
      <c r="B4519" s="892">
        <v>42845</v>
      </c>
      <c r="C4519" s="67">
        <v>104.333</v>
      </c>
      <c r="D4519" s="67">
        <v>102.89100000000001</v>
      </c>
    </row>
    <row r="4520" spans="2:4" x14ac:dyDescent="0.25">
      <c r="B4520" s="892">
        <v>42846</v>
      </c>
      <c r="C4520" s="67">
        <v>105.988</v>
      </c>
      <c r="D4520" s="67">
        <v>104.078</v>
      </c>
    </row>
    <row r="4521" spans="2:4" x14ac:dyDescent="0.25">
      <c r="B4521" s="892">
        <v>42849</v>
      </c>
      <c r="C4521" s="67">
        <v>103.959</v>
      </c>
      <c r="D4521" s="67">
        <v>101.66200000000001</v>
      </c>
    </row>
    <row r="4522" spans="2:4" x14ac:dyDescent="0.25">
      <c r="B4522" s="892">
        <v>42850</v>
      </c>
      <c r="C4522" s="67">
        <v>105.76900000000001</v>
      </c>
      <c r="D4522" s="67">
        <v>104.971</v>
      </c>
    </row>
    <row r="4523" spans="2:4" x14ac:dyDescent="0.25">
      <c r="B4523" s="892">
        <v>42851</v>
      </c>
      <c r="C4523" s="67">
        <v>102.78400000000001</v>
      </c>
      <c r="D4523" s="67">
        <v>103.65300000000001</v>
      </c>
    </row>
    <row r="4524" spans="2:4" x14ac:dyDescent="0.25">
      <c r="B4524" s="892">
        <v>42852</v>
      </c>
      <c r="C4524" s="67">
        <v>103.27</v>
      </c>
      <c r="D4524" s="67">
        <v>103.09399999999999</v>
      </c>
    </row>
    <row r="4525" spans="2:4" x14ac:dyDescent="0.25">
      <c r="B4525" s="892">
        <v>42853</v>
      </c>
      <c r="C4525" s="67">
        <v>101.435</v>
      </c>
      <c r="D4525" s="67">
        <v>104.568</v>
      </c>
    </row>
    <row r="4526" spans="2:4" x14ac:dyDescent="0.25">
      <c r="B4526" s="892">
        <v>42856</v>
      </c>
      <c r="C4526" s="67">
        <v>104.011</v>
      </c>
      <c r="D4526" s="67">
        <v>104.61</v>
      </c>
    </row>
    <row r="4527" spans="2:4" x14ac:dyDescent="0.25">
      <c r="B4527" s="892">
        <v>42857</v>
      </c>
      <c r="C4527" s="67">
        <v>101.83199999999999</v>
      </c>
      <c r="D4527" s="67">
        <v>104.45</v>
      </c>
    </row>
    <row r="4528" spans="2:4" x14ac:dyDescent="0.25">
      <c r="B4528" s="892">
        <v>42858</v>
      </c>
      <c r="C4528" s="67">
        <v>101.83199999999999</v>
      </c>
      <c r="D4528" s="67">
        <v>103.79900000000001</v>
      </c>
    </row>
    <row r="4529" spans="2:4" x14ac:dyDescent="0.25">
      <c r="B4529" s="892">
        <v>42859</v>
      </c>
      <c r="C4529" s="67">
        <v>104.41500000000001</v>
      </c>
      <c r="D4529" s="67">
        <v>108.867</v>
      </c>
    </row>
    <row r="4530" spans="2:4" x14ac:dyDescent="0.25">
      <c r="B4530" s="892">
        <v>42860</v>
      </c>
      <c r="C4530" s="67">
        <v>103.456</v>
      </c>
      <c r="D4530" s="67">
        <v>108.95</v>
      </c>
    </row>
    <row r="4531" spans="2:4" x14ac:dyDescent="0.25">
      <c r="B4531" s="892">
        <v>42863</v>
      </c>
      <c r="C4531" s="67">
        <v>105.242</v>
      </c>
      <c r="D4531" s="67">
        <v>107.575</v>
      </c>
    </row>
    <row r="4532" spans="2:4" x14ac:dyDescent="0.25">
      <c r="B4532" s="892">
        <v>42864</v>
      </c>
      <c r="C4532" s="67">
        <v>105.316</v>
      </c>
      <c r="D4532" s="67">
        <v>109.68</v>
      </c>
    </row>
    <row r="4533" spans="2:4" x14ac:dyDescent="0.25">
      <c r="B4533" s="892">
        <v>42865</v>
      </c>
      <c r="C4533" s="67">
        <v>105.53100000000001</v>
      </c>
      <c r="D4533" s="67">
        <v>107.875</v>
      </c>
    </row>
    <row r="4534" spans="2:4" x14ac:dyDescent="0.25">
      <c r="B4534" s="892">
        <v>42866</v>
      </c>
      <c r="C4534" s="67">
        <v>104.86199999999999</v>
      </c>
      <c r="D4534" s="67">
        <v>109.693</v>
      </c>
    </row>
    <row r="4535" spans="2:4" x14ac:dyDescent="0.25">
      <c r="B4535" s="892">
        <v>42867</v>
      </c>
      <c r="C4535" s="67">
        <v>103.123</v>
      </c>
      <c r="D4535" s="67">
        <v>106.078</v>
      </c>
    </row>
    <row r="4536" spans="2:4" x14ac:dyDescent="0.25">
      <c r="B4536" s="892">
        <v>42870</v>
      </c>
      <c r="C4536" s="67">
        <v>104.062</v>
      </c>
      <c r="D4536" s="67">
        <v>109.069</v>
      </c>
    </row>
    <row r="4537" spans="2:4" x14ac:dyDescent="0.25">
      <c r="B4537" s="892">
        <v>42871</v>
      </c>
      <c r="C4537" s="67">
        <v>102.295</v>
      </c>
      <c r="D4537" s="67">
        <v>108.89700000000001</v>
      </c>
    </row>
    <row r="4538" spans="2:4" x14ac:dyDescent="0.25">
      <c r="B4538" s="892">
        <v>42872</v>
      </c>
      <c r="C4538" s="67">
        <v>97.435000000000002</v>
      </c>
      <c r="D4538" s="67">
        <v>105.66200000000001</v>
      </c>
    </row>
    <row r="4539" spans="2:4" x14ac:dyDescent="0.25">
      <c r="B4539" s="892">
        <v>42873</v>
      </c>
      <c r="C4539" s="67">
        <v>95.713999999999999</v>
      </c>
      <c r="D4539" s="67">
        <v>103.511</v>
      </c>
    </row>
    <row r="4540" spans="2:4" x14ac:dyDescent="0.25">
      <c r="B4540" s="892">
        <v>42874</v>
      </c>
      <c r="C4540" s="67">
        <v>96.013000000000005</v>
      </c>
      <c r="D4540" s="67">
        <v>104.072</v>
      </c>
    </row>
    <row r="4541" spans="2:4" x14ac:dyDescent="0.25">
      <c r="B4541" s="892">
        <v>42877</v>
      </c>
      <c r="C4541" s="67">
        <v>96.697000000000003</v>
      </c>
      <c r="D4541" s="67">
        <v>106.748</v>
      </c>
    </row>
    <row r="4542" spans="2:4" x14ac:dyDescent="0.25">
      <c r="B4542" s="892">
        <v>42878</v>
      </c>
      <c r="C4542" s="67">
        <v>97.260999999999996</v>
      </c>
      <c r="D4542" s="67">
        <v>105.123</v>
      </c>
    </row>
    <row r="4543" spans="2:4" x14ac:dyDescent="0.25">
      <c r="B4543" s="892">
        <v>42879</v>
      </c>
      <c r="C4543" s="67">
        <v>96.442999999999998</v>
      </c>
      <c r="D4543" s="67">
        <v>105.363</v>
      </c>
    </row>
    <row r="4544" spans="2:4" x14ac:dyDescent="0.25">
      <c r="B4544" s="892">
        <v>42880</v>
      </c>
      <c r="C4544" s="67">
        <v>95.772000000000006</v>
      </c>
      <c r="D4544" s="67">
        <v>103.142</v>
      </c>
    </row>
    <row r="4545" spans="2:4" x14ac:dyDescent="0.25">
      <c r="B4545" s="892">
        <v>42881</v>
      </c>
      <c r="C4545" s="67">
        <v>94.885000000000005</v>
      </c>
      <c r="D4545" s="67">
        <v>100.86199999999999</v>
      </c>
    </row>
    <row r="4546" spans="2:4" x14ac:dyDescent="0.25">
      <c r="B4546" s="892">
        <v>42884</v>
      </c>
      <c r="C4546" s="67">
        <v>94.885000000000005</v>
      </c>
      <c r="D4546" s="67">
        <v>100.718</v>
      </c>
    </row>
    <row r="4547" spans="2:4" x14ac:dyDescent="0.25">
      <c r="B4547" s="892">
        <v>42885</v>
      </c>
      <c r="C4547" s="67">
        <v>92.406999999999996</v>
      </c>
      <c r="D4547" s="67">
        <v>99.397999999999996</v>
      </c>
    </row>
    <row r="4548" spans="2:4" x14ac:dyDescent="0.25">
      <c r="B4548" s="892">
        <v>42886</v>
      </c>
      <c r="C4548" s="67">
        <v>91.700999999999993</v>
      </c>
      <c r="D4548" s="67">
        <v>101.248</v>
      </c>
    </row>
    <row r="4549" spans="2:4" x14ac:dyDescent="0.25">
      <c r="B4549" s="892">
        <v>42887</v>
      </c>
      <c r="C4549" s="67">
        <v>91.768000000000001</v>
      </c>
      <c r="D4549" s="67">
        <v>100.92700000000001</v>
      </c>
    </row>
    <row r="4550" spans="2:4" x14ac:dyDescent="0.25">
      <c r="B4550" s="892">
        <v>42888</v>
      </c>
      <c r="C4550" s="67">
        <v>86.716999999999999</v>
      </c>
      <c r="D4550" s="67">
        <v>99.382000000000005</v>
      </c>
    </row>
    <row r="4551" spans="2:4" x14ac:dyDescent="0.25">
      <c r="B4551" s="892">
        <v>42891</v>
      </c>
      <c r="C4551" s="67">
        <v>87.564999999999998</v>
      </c>
      <c r="D4551" s="67">
        <v>98.951999999999998</v>
      </c>
    </row>
    <row r="4552" spans="2:4" x14ac:dyDescent="0.25">
      <c r="B4552" s="892">
        <v>42892</v>
      </c>
      <c r="C4552" s="67">
        <v>84.706000000000003</v>
      </c>
      <c r="D4552" s="67">
        <v>97.903999999999996</v>
      </c>
    </row>
    <row r="4553" spans="2:4" x14ac:dyDescent="0.25">
      <c r="B4553" s="892">
        <v>42893</v>
      </c>
      <c r="C4553" s="67">
        <v>85.867000000000004</v>
      </c>
      <c r="D4553" s="67">
        <v>98.655000000000001</v>
      </c>
    </row>
    <row r="4554" spans="2:4" x14ac:dyDescent="0.25">
      <c r="B4554" s="892">
        <v>42894</v>
      </c>
      <c r="C4554" s="67">
        <v>86.616</v>
      </c>
      <c r="D4554" s="67">
        <v>98.823999999999998</v>
      </c>
    </row>
    <row r="4555" spans="2:4" x14ac:dyDescent="0.25">
      <c r="B4555" s="892">
        <v>42895</v>
      </c>
      <c r="C4555" s="67">
        <v>86.179000000000002</v>
      </c>
      <c r="D4555" s="67">
        <v>98.700999999999993</v>
      </c>
    </row>
    <row r="4556" spans="2:4" x14ac:dyDescent="0.25">
      <c r="B4556" s="892">
        <v>42898</v>
      </c>
      <c r="C4556" s="67">
        <v>85.537000000000006</v>
      </c>
      <c r="D4556" s="67">
        <v>96.951999999999998</v>
      </c>
    </row>
    <row r="4557" spans="2:4" x14ac:dyDescent="0.25">
      <c r="B4557" s="892">
        <v>42899</v>
      </c>
      <c r="C4557" s="67">
        <v>84.358000000000004</v>
      </c>
      <c r="D4557" s="67">
        <v>96.168999999999997</v>
      </c>
    </row>
    <row r="4558" spans="2:4" x14ac:dyDescent="0.25">
      <c r="B4558" s="892">
        <v>42900</v>
      </c>
      <c r="C4558" s="67">
        <v>79.051000000000002</v>
      </c>
      <c r="D4558" s="67">
        <v>91.367999999999995</v>
      </c>
    </row>
    <row r="4559" spans="2:4" x14ac:dyDescent="0.25">
      <c r="B4559" s="892">
        <v>42901</v>
      </c>
      <c r="C4559" s="67">
        <v>80.825000000000003</v>
      </c>
      <c r="D4559" s="67">
        <v>93.245000000000005</v>
      </c>
    </row>
    <row r="4560" spans="2:4" x14ac:dyDescent="0.25">
      <c r="B4560" s="892">
        <v>42902</v>
      </c>
      <c r="C4560" s="67">
        <v>83.393000000000001</v>
      </c>
      <c r="D4560" s="67">
        <v>93.19</v>
      </c>
    </row>
    <row r="4561" spans="2:4" x14ac:dyDescent="0.25">
      <c r="B4561" s="892">
        <v>42905</v>
      </c>
      <c r="C4561" s="67">
        <v>82.781000000000006</v>
      </c>
      <c r="D4561" s="67">
        <v>93.096000000000004</v>
      </c>
    </row>
    <row r="4562" spans="2:4" x14ac:dyDescent="0.25">
      <c r="B4562" s="892">
        <v>42906</v>
      </c>
      <c r="C4562" s="67">
        <v>80.847999999999999</v>
      </c>
      <c r="D4562" s="67">
        <v>90.84</v>
      </c>
    </row>
    <row r="4563" spans="2:4" x14ac:dyDescent="0.25">
      <c r="B4563" s="892">
        <v>42907</v>
      </c>
      <c r="C4563" s="67">
        <v>81.117000000000004</v>
      </c>
      <c r="D4563" s="67">
        <v>89.364000000000004</v>
      </c>
    </row>
    <row r="4564" spans="2:4" x14ac:dyDescent="0.25">
      <c r="B4564" s="892">
        <v>42908</v>
      </c>
      <c r="C4564" s="67">
        <v>80.349999999999994</v>
      </c>
      <c r="D4564" s="67">
        <v>87.727999999999994</v>
      </c>
    </row>
    <row r="4565" spans="2:4" x14ac:dyDescent="0.25">
      <c r="B4565" s="892">
        <v>42909</v>
      </c>
      <c r="C4565" s="67">
        <v>79.772000000000006</v>
      </c>
      <c r="D4565" s="67">
        <v>87.533000000000001</v>
      </c>
    </row>
    <row r="4566" spans="2:4" x14ac:dyDescent="0.25">
      <c r="B4566" s="892">
        <v>42912</v>
      </c>
      <c r="C4566" s="67">
        <v>80.055999999999997</v>
      </c>
      <c r="D4566" s="67">
        <v>86.135999999999996</v>
      </c>
    </row>
    <row r="4567" spans="2:4" x14ac:dyDescent="0.25">
      <c r="B4567" s="892">
        <v>42913</v>
      </c>
      <c r="C4567" s="67">
        <v>83.19</v>
      </c>
      <c r="D4567" s="67">
        <v>92.674000000000007</v>
      </c>
    </row>
    <row r="4568" spans="2:4" x14ac:dyDescent="0.25">
      <c r="B4568" s="892">
        <v>42914</v>
      </c>
      <c r="C4568" s="67">
        <v>87.06</v>
      </c>
      <c r="D4568" s="67">
        <v>94.52</v>
      </c>
    </row>
    <row r="4569" spans="2:4" x14ac:dyDescent="0.25">
      <c r="B4569" s="892">
        <v>42915</v>
      </c>
      <c r="C4569" s="67">
        <v>89.340999999999994</v>
      </c>
      <c r="D4569" s="67">
        <v>101.21299999999999</v>
      </c>
    </row>
    <row r="4570" spans="2:4" x14ac:dyDescent="0.25">
      <c r="B4570" s="892">
        <v>42916</v>
      </c>
      <c r="C4570" s="67">
        <v>91.802000000000007</v>
      </c>
      <c r="D4570" s="67">
        <v>103.482</v>
      </c>
    </row>
    <row r="4571" spans="2:4" x14ac:dyDescent="0.25">
      <c r="B4571" s="892">
        <v>42919</v>
      </c>
      <c r="C4571" s="67">
        <v>93.578999999999994</v>
      </c>
      <c r="D4571" s="67">
        <v>106.124</v>
      </c>
    </row>
    <row r="4572" spans="2:4" x14ac:dyDescent="0.25">
      <c r="B4572" s="892">
        <v>42920</v>
      </c>
      <c r="C4572" s="67">
        <v>93.578999999999994</v>
      </c>
      <c r="D4572" s="67">
        <v>108.173</v>
      </c>
    </row>
    <row r="4573" spans="2:4" x14ac:dyDescent="0.25">
      <c r="B4573" s="892">
        <v>42921</v>
      </c>
      <c r="C4573" s="67">
        <v>91.69</v>
      </c>
      <c r="D4573" s="67">
        <v>106.626</v>
      </c>
    </row>
    <row r="4574" spans="2:4" x14ac:dyDescent="0.25">
      <c r="B4574" s="892">
        <v>42922</v>
      </c>
      <c r="C4574" s="67">
        <v>96.748000000000005</v>
      </c>
      <c r="D4574" s="67">
        <v>113.39</v>
      </c>
    </row>
    <row r="4575" spans="2:4" x14ac:dyDescent="0.25">
      <c r="B4575" s="892">
        <v>42923</v>
      </c>
      <c r="C4575" s="67">
        <v>98.251999999999995</v>
      </c>
      <c r="D4575" s="67">
        <v>116.791</v>
      </c>
    </row>
    <row r="4576" spans="2:4" x14ac:dyDescent="0.25">
      <c r="B4576" s="892">
        <v>42926</v>
      </c>
      <c r="C4576" s="67">
        <v>98.596000000000004</v>
      </c>
      <c r="D4576" s="67">
        <v>114.60899999999999</v>
      </c>
    </row>
    <row r="4577" spans="2:4" x14ac:dyDescent="0.25">
      <c r="B4577" s="892">
        <v>42927</v>
      </c>
      <c r="C4577" s="67">
        <v>98.135000000000005</v>
      </c>
      <c r="D4577" s="67">
        <v>114.35299999999999</v>
      </c>
    </row>
    <row r="4578" spans="2:4" x14ac:dyDescent="0.25">
      <c r="B4578" s="892">
        <v>42928</v>
      </c>
      <c r="C4578" s="67">
        <v>97.075000000000003</v>
      </c>
      <c r="D4578" s="67">
        <v>119.14700000000001</v>
      </c>
    </row>
    <row r="4579" spans="2:4" x14ac:dyDescent="0.25">
      <c r="B4579" s="892">
        <v>42929</v>
      </c>
      <c r="C4579" s="67">
        <v>97.707999999999998</v>
      </c>
      <c r="D4579" s="67">
        <v>120.84</v>
      </c>
    </row>
    <row r="4580" spans="2:4" x14ac:dyDescent="0.25">
      <c r="B4580" s="892">
        <v>42930</v>
      </c>
      <c r="C4580" s="67">
        <v>97.222999999999999</v>
      </c>
      <c r="D4580" s="67">
        <v>119.929</v>
      </c>
    </row>
    <row r="4581" spans="2:4" x14ac:dyDescent="0.25">
      <c r="B4581" s="892">
        <v>42933</v>
      </c>
      <c r="C4581" s="67">
        <v>95.424000000000007</v>
      </c>
      <c r="D4581" s="67">
        <v>119.788</v>
      </c>
    </row>
    <row r="4582" spans="2:4" x14ac:dyDescent="0.25">
      <c r="B4582" s="892">
        <v>42934</v>
      </c>
      <c r="C4582" s="67">
        <v>90.715000000000003</v>
      </c>
      <c r="D4582" s="67">
        <v>118.34699999999999</v>
      </c>
    </row>
    <row r="4583" spans="2:4" x14ac:dyDescent="0.25">
      <c r="B4583" s="892">
        <v>42935</v>
      </c>
      <c r="C4583" s="67">
        <v>90.945999999999998</v>
      </c>
      <c r="D4583" s="67">
        <v>117.46299999999999</v>
      </c>
    </row>
    <row r="4584" spans="2:4" x14ac:dyDescent="0.25">
      <c r="B4584" s="892">
        <v>42936</v>
      </c>
      <c r="C4584" s="67">
        <v>90.272999999999996</v>
      </c>
      <c r="D4584" s="67">
        <v>116.43300000000001</v>
      </c>
    </row>
    <row r="4585" spans="2:4" x14ac:dyDescent="0.25">
      <c r="B4585" s="892">
        <v>42937</v>
      </c>
      <c r="C4585" s="67">
        <v>89.326999999999998</v>
      </c>
      <c r="D4585" s="67">
        <v>114.08199999999999</v>
      </c>
    </row>
    <row r="4586" spans="2:4" x14ac:dyDescent="0.25">
      <c r="B4586" s="892">
        <v>42940</v>
      </c>
      <c r="C4586" s="67">
        <v>89.438000000000002</v>
      </c>
      <c r="D4586" s="67">
        <v>115.626</v>
      </c>
    </row>
    <row r="4587" spans="2:4" x14ac:dyDescent="0.25">
      <c r="B4587" s="892">
        <v>42941</v>
      </c>
      <c r="C4587" s="67">
        <v>94.138999999999996</v>
      </c>
      <c r="D4587" s="67">
        <v>121.14700000000001</v>
      </c>
    </row>
    <row r="4588" spans="2:4" x14ac:dyDescent="0.25">
      <c r="B4588" s="892">
        <v>42942</v>
      </c>
      <c r="C4588" s="67">
        <v>92.807000000000002</v>
      </c>
      <c r="D4588" s="67">
        <v>121.908</v>
      </c>
    </row>
    <row r="4589" spans="2:4" x14ac:dyDescent="0.25">
      <c r="B4589" s="892">
        <v>42943</v>
      </c>
      <c r="C4589" s="67">
        <v>94.507000000000005</v>
      </c>
      <c r="D4589" s="67">
        <v>120.298</v>
      </c>
    </row>
    <row r="4590" spans="2:4" x14ac:dyDescent="0.25">
      <c r="B4590" s="892">
        <v>42944</v>
      </c>
      <c r="C4590" s="67">
        <v>93.77</v>
      </c>
      <c r="D4590" s="67">
        <v>121.47499999999999</v>
      </c>
    </row>
    <row r="4591" spans="2:4" x14ac:dyDescent="0.25">
      <c r="B4591" s="892">
        <v>42947</v>
      </c>
      <c r="C4591" s="67">
        <v>93.91</v>
      </c>
      <c r="D4591" s="67">
        <v>121.867</v>
      </c>
    </row>
    <row r="4592" spans="2:4" x14ac:dyDescent="0.25">
      <c r="B4592" s="892">
        <v>42948</v>
      </c>
      <c r="C4592" s="67">
        <v>90.611000000000004</v>
      </c>
      <c r="D4592" s="67">
        <v>118.095</v>
      </c>
    </row>
    <row r="4593" spans="2:4" x14ac:dyDescent="0.25">
      <c r="B4593" s="892">
        <v>42949</v>
      </c>
      <c r="C4593" s="67">
        <v>90.796000000000006</v>
      </c>
      <c r="D4593" s="67">
        <v>117.114</v>
      </c>
    </row>
    <row r="4594" spans="2:4" x14ac:dyDescent="0.25">
      <c r="B4594" s="892">
        <v>42950</v>
      </c>
      <c r="C4594" s="67">
        <v>87.816999999999993</v>
      </c>
      <c r="D4594" s="67">
        <v>113.108</v>
      </c>
    </row>
    <row r="4595" spans="2:4" x14ac:dyDescent="0.25">
      <c r="B4595" s="892">
        <v>42951</v>
      </c>
      <c r="C4595" s="67">
        <v>90.706000000000003</v>
      </c>
      <c r="D4595" s="67">
        <v>115.03100000000001</v>
      </c>
    </row>
    <row r="4596" spans="2:4" x14ac:dyDescent="0.25">
      <c r="B4596" s="892">
        <v>42954</v>
      </c>
      <c r="C4596" s="67">
        <v>89.816000000000003</v>
      </c>
      <c r="D4596" s="67">
        <v>113.355</v>
      </c>
    </row>
    <row r="4597" spans="2:4" x14ac:dyDescent="0.25">
      <c r="B4597" s="892">
        <v>42955</v>
      </c>
      <c r="C4597" s="67">
        <v>90.706999999999994</v>
      </c>
      <c r="D4597" s="67">
        <v>113.211</v>
      </c>
    </row>
    <row r="4598" spans="2:4" x14ac:dyDescent="0.25">
      <c r="B4598" s="892">
        <v>42956</v>
      </c>
      <c r="C4598" s="67">
        <v>90.49</v>
      </c>
      <c r="D4598" s="67">
        <v>110.386</v>
      </c>
    </row>
    <row r="4599" spans="2:4" x14ac:dyDescent="0.25">
      <c r="B4599" s="892">
        <v>42957</v>
      </c>
      <c r="C4599" s="67">
        <v>86.694000000000003</v>
      </c>
      <c r="D4599" s="67">
        <v>110.324</v>
      </c>
    </row>
    <row r="4600" spans="2:4" x14ac:dyDescent="0.25">
      <c r="B4600" s="892">
        <v>42958</v>
      </c>
      <c r="C4600" s="67">
        <v>89.075999999999993</v>
      </c>
      <c r="D4600" s="67">
        <v>109.301</v>
      </c>
    </row>
    <row r="4601" spans="2:4" x14ac:dyDescent="0.25">
      <c r="B4601" s="892">
        <v>42961</v>
      </c>
      <c r="C4601" s="67">
        <v>89.626000000000005</v>
      </c>
      <c r="D4601" s="67">
        <v>112.04600000000001</v>
      </c>
    </row>
    <row r="4602" spans="2:4" x14ac:dyDescent="0.25">
      <c r="B4602" s="892">
        <v>42962</v>
      </c>
      <c r="C4602" s="67">
        <v>92.025000000000006</v>
      </c>
      <c r="D4602" s="67">
        <v>113.36199999999999</v>
      </c>
    </row>
    <row r="4603" spans="2:4" x14ac:dyDescent="0.25">
      <c r="B4603" s="892">
        <v>42963</v>
      </c>
      <c r="C4603" s="67">
        <v>89.177000000000007</v>
      </c>
      <c r="D4603" s="67">
        <v>114.744</v>
      </c>
    </row>
    <row r="4604" spans="2:4" x14ac:dyDescent="0.25">
      <c r="B4604" s="892">
        <v>42964</v>
      </c>
      <c r="C4604" s="67">
        <v>88.36</v>
      </c>
      <c r="D4604" s="67">
        <v>112.232</v>
      </c>
    </row>
    <row r="4605" spans="2:4" x14ac:dyDescent="0.25">
      <c r="B4605" s="892">
        <v>42965</v>
      </c>
      <c r="C4605" s="67">
        <v>88.442999999999998</v>
      </c>
      <c r="D4605" s="67">
        <v>111.437</v>
      </c>
    </row>
    <row r="4606" spans="2:4" x14ac:dyDescent="0.25">
      <c r="B4606" s="892">
        <v>42968</v>
      </c>
      <c r="C4606" s="67">
        <v>87.637</v>
      </c>
      <c r="D4606" s="67">
        <v>111.259</v>
      </c>
    </row>
    <row r="4607" spans="2:4" x14ac:dyDescent="0.25">
      <c r="B4607" s="892">
        <v>42969</v>
      </c>
      <c r="C4607" s="67">
        <v>88.744</v>
      </c>
      <c r="D4607" s="67">
        <v>111.688</v>
      </c>
    </row>
    <row r="4608" spans="2:4" x14ac:dyDescent="0.25">
      <c r="B4608" s="892">
        <v>42970</v>
      </c>
      <c r="C4608" s="67">
        <v>85.674000000000007</v>
      </c>
      <c r="D4608" s="67">
        <v>110.429</v>
      </c>
    </row>
    <row r="4609" spans="2:4" x14ac:dyDescent="0.25">
      <c r="B4609" s="892">
        <v>42971</v>
      </c>
      <c r="C4609" s="67">
        <v>86.010999999999996</v>
      </c>
      <c r="D4609" s="67">
        <v>111.107</v>
      </c>
    </row>
    <row r="4610" spans="2:4" x14ac:dyDescent="0.25">
      <c r="B4610" s="892">
        <v>42972</v>
      </c>
      <c r="C4610" s="67">
        <v>82.816999999999993</v>
      </c>
      <c r="D4610" s="67">
        <v>110.63</v>
      </c>
    </row>
    <row r="4611" spans="2:4" x14ac:dyDescent="0.25">
      <c r="B4611" s="892">
        <v>42975</v>
      </c>
      <c r="C4611" s="67">
        <v>82.774000000000001</v>
      </c>
      <c r="D4611" s="67">
        <v>111.59099999999999</v>
      </c>
    </row>
    <row r="4612" spans="2:4" x14ac:dyDescent="0.25">
      <c r="B4612" s="892">
        <v>42976</v>
      </c>
      <c r="C4612" s="67">
        <v>80.775999999999996</v>
      </c>
      <c r="D4612" s="67">
        <v>105.694</v>
      </c>
    </row>
    <row r="4613" spans="2:4" x14ac:dyDescent="0.25">
      <c r="B4613" s="892">
        <v>42977</v>
      </c>
      <c r="C4613" s="67">
        <v>80.152000000000001</v>
      </c>
      <c r="D4613" s="67">
        <v>107.709</v>
      </c>
    </row>
    <row r="4614" spans="2:4" x14ac:dyDescent="0.25">
      <c r="B4614" s="892">
        <v>42978</v>
      </c>
      <c r="C4614" s="67">
        <v>78.747</v>
      </c>
      <c r="D4614" s="67">
        <v>108.46899999999999</v>
      </c>
    </row>
    <row r="4615" spans="2:4" x14ac:dyDescent="0.25">
      <c r="B4615" s="892">
        <v>42979</v>
      </c>
      <c r="C4615" s="67">
        <v>81.972999999999999</v>
      </c>
      <c r="D4615" s="67">
        <v>109.97799999999999</v>
      </c>
    </row>
    <row r="4616" spans="2:4" x14ac:dyDescent="0.25">
      <c r="B4616" s="892">
        <v>42982</v>
      </c>
      <c r="C4616" s="67">
        <v>81.972999999999999</v>
      </c>
      <c r="D4616" s="67">
        <v>109.654</v>
      </c>
    </row>
    <row r="4617" spans="2:4" x14ac:dyDescent="0.25">
      <c r="B4617" s="892">
        <v>42983</v>
      </c>
      <c r="C4617" s="67">
        <v>76.558999999999997</v>
      </c>
      <c r="D4617" s="67">
        <v>108.39</v>
      </c>
    </row>
    <row r="4618" spans="2:4" x14ac:dyDescent="0.25">
      <c r="B4618" s="892">
        <v>42984</v>
      </c>
      <c r="C4618" s="67">
        <v>79.853999999999999</v>
      </c>
      <c r="D4618" s="67">
        <v>107.012</v>
      </c>
    </row>
    <row r="4619" spans="2:4" x14ac:dyDescent="0.25">
      <c r="B4619" s="892">
        <v>42985</v>
      </c>
      <c r="C4619" s="67">
        <v>77.272999999999996</v>
      </c>
      <c r="D4619" s="67">
        <v>105.983</v>
      </c>
    </row>
    <row r="4620" spans="2:4" x14ac:dyDescent="0.25">
      <c r="B4620" s="892">
        <v>42986</v>
      </c>
      <c r="C4620" s="67">
        <v>78.462000000000003</v>
      </c>
      <c r="D4620" s="67">
        <v>106.711</v>
      </c>
    </row>
    <row r="4621" spans="2:4" x14ac:dyDescent="0.25">
      <c r="B4621" s="892">
        <v>42989</v>
      </c>
      <c r="C4621" s="67">
        <v>80.796000000000006</v>
      </c>
      <c r="D4621" s="67">
        <v>108.38</v>
      </c>
    </row>
    <row r="4622" spans="2:4" x14ac:dyDescent="0.25">
      <c r="B4622" s="892">
        <v>42990</v>
      </c>
      <c r="C4622" s="67">
        <v>82.835999999999999</v>
      </c>
      <c r="D4622" s="67">
        <v>112.386</v>
      </c>
    </row>
    <row r="4623" spans="2:4" x14ac:dyDescent="0.25">
      <c r="B4623" s="892">
        <v>42991</v>
      </c>
      <c r="C4623" s="67">
        <v>83.71</v>
      </c>
      <c r="D4623" s="67">
        <v>111.598</v>
      </c>
    </row>
    <row r="4624" spans="2:4" x14ac:dyDescent="0.25">
      <c r="B4624" s="892">
        <v>42992</v>
      </c>
      <c r="C4624" s="67">
        <v>81.923000000000002</v>
      </c>
      <c r="D4624" s="67">
        <v>112.492</v>
      </c>
    </row>
    <row r="4625" spans="2:4" x14ac:dyDescent="0.25">
      <c r="B4625" s="892">
        <v>42993</v>
      </c>
      <c r="C4625" s="67">
        <v>81.793000000000006</v>
      </c>
      <c r="D4625" s="67">
        <v>112.739</v>
      </c>
    </row>
    <row r="4626" spans="2:4" x14ac:dyDescent="0.25">
      <c r="B4626" s="892">
        <v>42996</v>
      </c>
      <c r="C4626" s="67">
        <v>82.986000000000004</v>
      </c>
      <c r="D4626" s="67">
        <v>114.142</v>
      </c>
    </row>
    <row r="4627" spans="2:4" x14ac:dyDescent="0.25">
      <c r="B4627" s="892">
        <v>42997</v>
      </c>
      <c r="C4627" s="67">
        <v>84.146000000000001</v>
      </c>
      <c r="D4627" s="67">
        <v>113.45</v>
      </c>
    </row>
    <row r="4628" spans="2:4" x14ac:dyDescent="0.25">
      <c r="B4628" s="892">
        <v>42998</v>
      </c>
      <c r="C4628" s="67">
        <v>82.53</v>
      </c>
      <c r="D4628" s="67">
        <v>112.65600000000001</v>
      </c>
    </row>
    <row r="4629" spans="2:4" x14ac:dyDescent="0.25">
      <c r="B4629" s="892">
        <v>42999</v>
      </c>
      <c r="C4629" s="67">
        <v>83.39</v>
      </c>
      <c r="D4629" s="67">
        <v>112.83499999999999</v>
      </c>
    </row>
    <row r="4630" spans="2:4" x14ac:dyDescent="0.25">
      <c r="B4630" s="892">
        <v>43000</v>
      </c>
      <c r="C4630" s="67">
        <v>81.475999999999999</v>
      </c>
      <c r="D4630" s="67">
        <v>112.584</v>
      </c>
    </row>
    <row r="4631" spans="2:4" x14ac:dyDescent="0.25">
      <c r="B4631" s="892">
        <v>43003</v>
      </c>
      <c r="C4631" s="67">
        <v>79.269000000000005</v>
      </c>
      <c r="D4631" s="67">
        <v>110.80500000000001</v>
      </c>
    </row>
    <row r="4632" spans="2:4" x14ac:dyDescent="0.25">
      <c r="B4632" s="892">
        <v>43004</v>
      </c>
      <c r="C4632" s="67">
        <v>79.593999999999994</v>
      </c>
      <c r="D4632" s="67">
        <v>112.274</v>
      </c>
    </row>
    <row r="4633" spans="2:4" x14ac:dyDescent="0.25">
      <c r="B4633" s="892">
        <v>43005</v>
      </c>
      <c r="C4633" s="67">
        <v>83.558999999999997</v>
      </c>
      <c r="D4633" s="67">
        <v>116.435</v>
      </c>
    </row>
    <row r="4634" spans="2:4" x14ac:dyDescent="0.25">
      <c r="B4634" s="892">
        <v>43006</v>
      </c>
      <c r="C4634" s="67">
        <v>85.379000000000005</v>
      </c>
      <c r="D4634" s="67">
        <v>117.259</v>
      </c>
    </row>
    <row r="4635" spans="2:4" x14ac:dyDescent="0.25">
      <c r="B4635" s="892">
        <v>43007</v>
      </c>
      <c r="C4635" s="67">
        <v>84.489000000000004</v>
      </c>
      <c r="D4635" s="67">
        <v>115.262</v>
      </c>
    </row>
    <row r="4636" spans="2:4" x14ac:dyDescent="0.25">
      <c r="B4636" s="892">
        <v>43010</v>
      </c>
      <c r="C4636" s="67">
        <v>85.391999999999996</v>
      </c>
      <c r="D4636" s="67">
        <v>115.21299999999999</v>
      </c>
    </row>
    <row r="4637" spans="2:4" x14ac:dyDescent="0.25">
      <c r="B4637" s="892">
        <v>43011</v>
      </c>
      <c r="C4637" s="67">
        <v>84.792000000000002</v>
      </c>
      <c r="D4637" s="67">
        <v>116.157</v>
      </c>
    </row>
    <row r="4638" spans="2:4" x14ac:dyDescent="0.25">
      <c r="B4638" s="892">
        <v>43012</v>
      </c>
      <c r="C4638" s="67">
        <v>84.602000000000004</v>
      </c>
      <c r="D4638" s="67">
        <v>115.48399999999999</v>
      </c>
    </row>
    <row r="4639" spans="2:4" x14ac:dyDescent="0.25">
      <c r="B4639" s="892">
        <v>43013</v>
      </c>
      <c r="C4639" s="67">
        <v>85.67</v>
      </c>
      <c r="D4639" s="67">
        <v>114.797</v>
      </c>
    </row>
    <row r="4640" spans="2:4" x14ac:dyDescent="0.25">
      <c r="B4640" s="892">
        <v>43014</v>
      </c>
      <c r="C4640" s="67">
        <v>85.078999999999994</v>
      </c>
      <c r="D4640" s="67">
        <v>115.661</v>
      </c>
    </row>
    <row r="4641" spans="2:4" x14ac:dyDescent="0.25">
      <c r="B4641" s="892">
        <v>43017</v>
      </c>
      <c r="C4641" s="67">
        <v>85.078999999999994</v>
      </c>
      <c r="D4641" s="67">
        <v>114.279</v>
      </c>
    </row>
    <row r="4642" spans="2:4" x14ac:dyDescent="0.25">
      <c r="B4642" s="892">
        <v>43018</v>
      </c>
      <c r="C4642" s="67">
        <v>84.433999999999997</v>
      </c>
      <c r="D4642" s="67">
        <v>113.824</v>
      </c>
    </row>
    <row r="4643" spans="2:4" x14ac:dyDescent="0.25">
      <c r="B4643" s="892">
        <v>43019</v>
      </c>
      <c r="C4643" s="67">
        <v>82.552000000000007</v>
      </c>
      <c r="D4643" s="67">
        <v>114.982</v>
      </c>
    </row>
    <row r="4644" spans="2:4" x14ac:dyDescent="0.25">
      <c r="B4644" s="892">
        <v>43020</v>
      </c>
      <c r="C4644" s="67">
        <v>80.093999999999994</v>
      </c>
      <c r="D4644" s="67">
        <v>114.479</v>
      </c>
    </row>
    <row r="4645" spans="2:4" x14ac:dyDescent="0.25">
      <c r="B4645" s="892">
        <v>43021</v>
      </c>
      <c r="C4645" s="67">
        <v>77.608999999999995</v>
      </c>
      <c r="D4645" s="67">
        <v>112.557</v>
      </c>
    </row>
    <row r="4646" spans="2:4" x14ac:dyDescent="0.25">
      <c r="B4646" s="892">
        <v>43024</v>
      </c>
      <c r="C4646" s="67">
        <v>76.141999999999996</v>
      </c>
      <c r="D4646" s="67">
        <v>110.56100000000001</v>
      </c>
    </row>
    <row r="4647" spans="2:4" x14ac:dyDescent="0.25">
      <c r="B4647" s="892">
        <v>43025</v>
      </c>
      <c r="C4647" s="67">
        <v>74.944000000000003</v>
      </c>
      <c r="D4647" s="67">
        <v>108.92400000000001</v>
      </c>
    </row>
    <row r="4648" spans="2:4" x14ac:dyDescent="0.25">
      <c r="B4648" s="892">
        <v>43026</v>
      </c>
      <c r="C4648" s="67">
        <v>77.948999999999998</v>
      </c>
      <c r="D4648" s="67">
        <v>111.548</v>
      </c>
    </row>
    <row r="4649" spans="2:4" x14ac:dyDescent="0.25">
      <c r="B4649" s="892">
        <v>43027</v>
      </c>
      <c r="C4649" s="67">
        <v>78.331999999999994</v>
      </c>
      <c r="D4649" s="67">
        <v>112.392</v>
      </c>
    </row>
    <row r="4650" spans="2:4" x14ac:dyDescent="0.25">
      <c r="B4650" s="892">
        <v>43028</v>
      </c>
      <c r="C4650" s="67">
        <v>80.405000000000001</v>
      </c>
      <c r="D4650" s="67">
        <v>116.699</v>
      </c>
    </row>
    <row r="4651" spans="2:4" x14ac:dyDescent="0.25">
      <c r="B4651" s="892">
        <v>43031</v>
      </c>
      <c r="C4651" s="67">
        <v>79.811999999999998</v>
      </c>
      <c r="D4651" s="67">
        <v>115.568</v>
      </c>
    </row>
    <row r="4652" spans="2:4" x14ac:dyDescent="0.25">
      <c r="B4652" s="892">
        <v>43032</v>
      </c>
      <c r="C4652" s="67">
        <v>83.382000000000005</v>
      </c>
      <c r="D4652" s="67">
        <v>117.746</v>
      </c>
    </row>
    <row r="4653" spans="2:4" x14ac:dyDescent="0.25">
      <c r="B4653" s="892">
        <v>43033</v>
      </c>
      <c r="C4653" s="67">
        <v>83.278000000000006</v>
      </c>
      <c r="D4653" s="67">
        <v>118.24</v>
      </c>
    </row>
    <row r="4654" spans="2:4" x14ac:dyDescent="0.25">
      <c r="B4654" s="892">
        <v>43034</v>
      </c>
      <c r="C4654" s="67">
        <v>84.195999999999998</v>
      </c>
      <c r="D4654" s="67">
        <v>115.27500000000001</v>
      </c>
    </row>
    <row r="4655" spans="2:4" x14ac:dyDescent="0.25">
      <c r="B4655" s="892">
        <v>43035</v>
      </c>
      <c r="C4655" s="67">
        <v>81.494</v>
      </c>
      <c r="D4655" s="67">
        <v>114.94199999999999</v>
      </c>
    </row>
    <row r="4656" spans="2:4" x14ac:dyDescent="0.25">
      <c r="B4656" s="892">
        <v>43038</v>
      </c>
      <c r="C4656" s="67">
        <v>79.076999999999998</v>
      </c>
      <c r="D4656" s="67">
        <v>111.73699999999999</v>
      </c>
    </row>
    <row r="4657" spans="2:4" x14ac:dyDescent="0.25">
      <c r="B4657" s="892">
        <v>43039</v>
      </c>
      <c r="C4657" s="67">
        <v>77.558999999999997</v>
      </c>
      <c r="D4657" s="67">
        <v>111.11499999999999</v>
      </c>
    </row>
    <row r="4658" spans="2:4" x14ac:dyDescent="0.25">
      <c r="B4658" s="892">
        <v>43040</v>
      </c>
      <c r="C4658" s="67">
        <v>75.424000000000007</v>
      </c>
      <c r="D4658" s="67">
        <v>111.91800000000001</v>
      </c>
    </row>
    <row r="4659" spans="2:4" x14ac:dyDescent="0.25">
      <c r="B4659" s="892">
        <v>43041</v>
      </c>
      <c r="C4659" s="67">
        <v>73.302000000000007</v>
      </c>
      <c r="D4659" s="67">
        <v>111.991</v>
      </c>
    </row>
    <row r="4660" spans="2:4" x14ac:dyDescent="0.25">
      <c r="B4660" s="892">
        <v>43042</v>
      </c>
      <c r="C4660" s="67">
        <v>71.599000000000004</v>
      </c>
      <c r="D4660" s="67">
        <v>111.325</v>
      </c>
    </row>
    <row r="4661" spans="2:4" x14ac:dyDescent="0.25">
      <c r="B4661" s="892">
        <v>43045</v>
      </c>
      <c r="C4661" s="67">
        <v>69.158000000000001</v>
      </c>
      <c r="D4661" s="67">
        <v>109.508</v>
      </c>
    </row>
    <row r="4662" spans="2:4" x14ac:dyDescent="0.25">
      <c r="B4662" s="892">
        <v>43046</v>
      </c>
      <c r="C4662" s="67">
        <v>68.155000000000001</v>
      </c>
      <c r="D4662" s="67">
        <v>108.527</v>
      </c>
    </row>
    <row r="4663" spans="2:4" x14ac:dyDescent="0.25">
      <c r="B4663" s="892">
        <v>43047</v>
      </c>
      <c r="C4663" s="67">
        <v>68.507000000000005</v>
      </c>
      <c r="D4663" s="67">
        <v>108.38</v>
      </c>
    </row>
    <row r="4664" spans="2:4" x14ac:dyDescent="0.25">
      <c r="B4664" s="892">
        <v>43048</v>
      </c>
      <c r="C4664" s="67">
        <v>70.225999999999999</v>
      </c>
      <c r="D4664" s="67">
        <v>112.39700000000001</v>
      </c>
    </row>
    <row r="4665" spans="2:4" x14ac:dyDescent="0.25">
      <c r="B4665" s="892">
        <v>43049</v>
      </c>
      <c r="C4665" s="67">
        <v>74.02</v>
      </c>
      <c r="D4665" s="67">
        <v>115.292</v>
      </c>
    </row>
    <row r="4666" spans="2:4" x14ac:dyDescent="0.25">
      <c r="B4666" s="892">
        <v>43052</v>
      </c>
      <c r="C4666" s="67">
        <v>72.266000000000005</v>
      </c>
      <c r="D4666" s="67">
        <v>115.46599999999999</v>
      </c>
    </row>
    <row r="4667" spans="2:4" x14ac:dyDescent="0.25">
      <c r="B4667" s="892">
        <v>43053</v>
      </c>
      <c r="C4667" s="67">
        <v>68.046999999999997</v>
      </c>
      <c r="D4667" s="67">
        <v>113.529</v>
      </c>
    </row>
    <row r="4668" spans="2:4" x14ac:dyDescent="0.25">
      <c r="B4668" s="892">
        <v>43054</v>
      </c>
      <c r="C4668" s="67">
        <v>63.472999999999999</v>
      </c>
      <c r="D4668" s="67">
        <v>108.604</v>
      </c>
    </row>
    <row r="4669" spans="2:4" x14ac:dyDescent="0.25">
      <c r="B4669" s="892">
        <v>43055</v>
      </c>
      <c r="C4669" s="67">
        <v>66.308999999999997</v>
      </c>
      <c r="D4669" s="67">
        <v>108.014</v>
      </c>
    </row>
    <row r="4670" spans="2:4" x14ac:dyDescent="0.25">
      <c r="B4670" s="892">
        <v>43056</v>
      </c>
      <c r="C4670" s="67">
        <v>61.801000000000002</v>
      </c>
      <c r="D4670" s="67">
        <v>107.163</v>
      </c>
    </row>
    <row r="4671" spans="2:4" x14ac:dyDescent="0.25">
      <c r="B4671" s="892">
        <v>43059</v>
      </c>
      <c r="C4671" s="67">
        <v>61.195</v>
      </c>
      <c r="D4671" s="67">
        <v>107.215</v>
      </c>
    </row>
    <row r="4672" spans="2:4" x14ac:dyDescent="0.25">
      <c r="B4672" s="892">
        <v>43060</v>
      </c>
      <c r="C4672" s="67">
        <v>58.238999999999997</v>
      </c>
      <c r="D4672" s="67">
        <v>106.634</v>
      </c>
    </row>
    <row r="4673" spans="2:4" x14ac:dyDescent="0.25">
      <c r="B4673" s="892">
        <v>43061</v>
      </c>
      <c r="C4673" s="67">
        <v>58.79</v>
      </c>
      <c r="D4673" s="67">
        <v>104.626</v>
      </c>
    </row>
    <row r="4674" spans="2:4" x14ac:dyDescent="0.25">
      <c r="B4674" s="892">
        <v>43062</v>
      </c>
      <c r="C4674" s="67">
        <v>58.79</v>
      </c>
      <c r="D4674" s="67">
        <v>103.973</v>
      </c>
    </row>
    <row r="4675" spans="2:4" x14ac:dyDescent="0.25">
      <c r="B4675" s="892">
        <v>43063</v>
      </c>
      <c r="C4675" s="67">
        <v>59.134</v>
      </c>
      <c r="D4675" s="67">
        <v>105.318</v>
      </c>
    </row>
    <row r="4676" spans="2:4" x14ac:dyDescent="0.25">
      <c r="B4676" s="892">
        <v>43066</v>
      </c>
      <c r="C4676" s="67">
        <v>58.305999999999997</v>
      </c>
      <c r="D4676" s="67">
        <v>104.581</v>
      </c>
    </row>
    <row r="4677" spans="2:4" x14ac:dyDescent="0.25">
      <c r="B4677" s="892">
        <v>43067</v>
      </c>
      <c r="C4677" s="67">
        <v>57.767000000000003</v>
      </c>
      <c r="D4677" s="67">
        <v>103.622</v>
      </c>
    </row>
    <row r="4678" spans="2:4" x14ac:dyDescent="0.25">
      <c r="B4678" s="892">
        <v>43068</v>
      </c>
      <c r="C4678" s="67">
        <v>62.220999999999997</v>
      </c>
      <c r="D4678" s="67">
        <v>106.461</v>
      </c>
    </row>
    <row r="4679" spans="2:4" x14ac:dyDescent="0.25">
      <c r="B4679" s="892">
        <v>43069</v>
      </c>
      <c r="C4679" s="67">
        <v>62.366999999999997</v>
      </c>
      <c r="D4679" s="67">
        <v>104.874</v>
      </c>
    </row>
    <row r="4680" spans="2:4" x14ac:dyDescent="0.25">
      <c r="B4680" s="892">
        <v>43070</v>
      </c>
      <c r="C4680" s="67">
        <v>58.347999999999999</v>
      </c>
      <c r="D4680" s="67">
        <v>100.714</v>
      </c>
    </row>
    <row r="4681" spans="2:4" x14ac:dyDescent="0.25">
      <c r="B4681" s="892">
        <v>43073</v>
      </c>
      <c r="C4681" s="67">
        <v>56.198999999999998</v>
      </c>
      <c r="D4681" s="67">
        <v>104.38500000000001</v>
      </c>
    </row>
    <row r="4682" spans="2:4" x14ac:dyDescent="0.25">
      <c r="B4682" s="892">
        <v>43074</v>
      </c>
      <c r="C4682" s="67">
        <v>52.845999999999997</v>
      </c>
      <c r="D4682" s="67">
        <v>104.604</v>
      </c>
    </row>
    <row r="4683" spans="2:4" x14ac:dyDescent="0.25">
      <c r="B4683" s="892">
        <v>43075</v>
      </c>
      <c r="C4683" s="67">
        <v>52.805</v>
      </c>
      <c r="D4683" s="67">
        <v>104.035</v>
      </c>
    </row>
    <row r="4684" spans="2:4" x14ac:dyDescent="0.25">
      <c r="B4684" s="892">
        <v>43076</v>
      </c>
      <c r="C4684" s="67">
        <v>55.697000000000003</v>
      </c>
      <c r="D4684" s="67">
        <v>104.964</v>
      </c>
    </row>
    <row r="4685" spans="2:4" x14ac:dyDescent="0.25">
      <c r="B4685" s="892">
        <v>43077</v>
      </c>
      <c r="C4685" s="67">
        <v>57.746000000000002</v>
      </c>
      <c r="D4685" s="67">
        <v>104.196</v>
      </c>
    </row>
    <row r="4686" spans="2:4" x14ac:dyDescent="0.25">
      <c r="B4686" s="892">
        <v>43080</v>
      </c>
      <c r="C4686" s="67">
        <v>56.557000000000002</v>
      </c>
      <c r="D4686" s="67">
        <v>102.43600000000001</v>
      </c>
    </row>
    <row r="4687" spans="2:4" x14ac:dyDescent="0.25">
      <c r="B4687" s="892">
        <v>43081</v>
      </c>
      <c r="C4687" s="67">
        <v>56.991</v>
      </c>
      <c r="D4687" s="67">
        <v>104.489</v>
      </c>
    </row>
    <row r="4688" spans="2:4" x14ac:dyDescent="0.25">
      <c r="B4688" s="892">
        <v>43082</v>
      </c>
      <c r="C4688" s="67">
        <v>56.381999999999998</v>
      </c>
      <c r="D4688" s="67">
        <v>104.78700000000001</v>
      </c>
    </row>
    <row r="4689" spans="2:4" x14ac:dyDescent="0.25">
      <c r="B4689" s="892">
        <v>43083</v>
      </c>
      <c r="C4689" s="67">
        <v>53.423000000000002</v>
      </c>
      <c r="D4689" s="67">
        <v>100.998</v>
      </c>
    </row>
    <row r="4690" spans="2:4" x14ac:dyDescent="0.25">
      <c r="B4690" s="892">
        <v>43084</v>
      </c>
      <c r="C4690" s="67">
        <v>51.302999999999997</v>
      </c>
      <c r="D4690" s="67">
        <v>101.31</v>
      </c>
    </row>
    <row r="4691" spans="2:4" x14ac:dyDescent="0.25">
      <c r="B4691" s="892">
        <v>43087</v>
      </c>
      <c r="C4691" s="67">
        <v>56.231999999999999</v>
      </c>
      <c r="D4691" s="67">
        <v>100.883</v>
      </c>
    </row>
    <row r="4692" spans="2:4" x14ac:dyDescent="0.25">
      <c r="B4692" s="892">
        <v>43088</v>
      </c>
      <c r="C4692" s="67">
        <v>60.78</v>
      </c>
      <c r="D4692" s="67">
        <v>106.127</v>
      </c>
    </row>
    <row r="4693" spans="2:4" x14ac:dyDescent="0.25">
      <c r="B4693" s="892">
        <v>43089</v>
      </c>
      <c r="C4693" s="67">
        <v>63.618000000000002</v>
      </c>
      <c r="D4693" s="67">
        <v>107.239</v>
      </c>
    </row>
    <row r="4694" spans="2:4" x14ac:dyDescent="0.25">
      <c r="B4694" s="892">
        <v>43090</v>
      </c>
      <c r="C4694" s="67">
        <v>60.097000000000001</v>
      </c>
      <c r="D4694" s="67">
        <v>106.001</v>
      </c>
    </row>
    <row r="4695" spans="2:4" x14ac:dyDescent="0.25">
      <c r="B4695" s="892">
        <v>43091</v>
      </c>
      <c r="C4695" s="67">
        <v>58.802999999999997</v>
      </c>
      <c r="D4695" s="67">
        <v>104.361</v>
      </c>
    </row>
    <row r="4696" spans="2:4" x14ac:dyDescent="0.25">
      <c r="B4696" s="892">
        <v>43094</v>
      </c>
      <c r="C4696" s="67">
        <v>58.622</v>
      </c>
      <c r="D4696" s="67">
        <v>104.351</v>
      </c>
    </row>
    <row r="4697" spans="2:4" x14ac:dyDescent="0.25">
      <c r="B4697" s="892">
        <v>43095</v>
      </c>
      <c r="C4697" s="67">
        <v>57.232999999999997</v>
      </c>
      <c r="D4697" s="67">
        <v>104.351</v>
      </c>
    </row>
    <row r="4698" spans="2:4" x14ac:dyDescent="0.25">
      <c r="B4698" s="892">
        <v>43096</v>
      </c>
      <c r="C4698" s="67">
        <v>51.561999999999998</v>
      </c>
      <c r="D4698" s="67">
        <v>102.083</v>
      </c>
    </row>
    <row r="4699" spans="2:4" x14ac:dyDescent="0.25">
      <c r="B4699" s="892">
        <v>43097</v>
      </c>
      <c r="C4699" s="67">
        <v>51.945</v>
      </c>
      <c r="D4699" s="67">
        <v>101.38800000000001</v>
      </c>
    </row>
    <row r="4700" spans="2:4" x14ac:dyDescent="0.25">
      <c r="B4700" s="892">
        <v>43098</v>
      </c>
      <c r="C4700" s="67">
        <v>51.843000000000004</v>
      </c>
      <c r="D4700" s="67">
        <v>104.621</v>
      </c>
    </row>
    <row r="4701" spans="2:4" x14ac:dyDescent="0.25">
      <c r="B4701" s="892">
        <v>43101</v>
      </c>
      <c r="C4701" s="67">
        <v>51.843000000000004</v>
      </c>
      <c r="D4701" s="67">
        <v>104.633</v>
      </c>
    </row>
    <row r="4702" spans="2:4" x14ac:dyDescent="0.25">
      <c r="B4702" s="892">
        <v>43102</v>
      </c>
      <c r="C4702" s="67">
        <v>54.015000000000001</v>
      </c>
      <c r="D4702" s="67">
        <v>107.13200000000001</v>
      </c>
    </row>
    <row r="4703" spans="2:4" x14ac:dyDescent="0.25">
      <c r="B4703" s="892">
        <v>43103</v>
      </c>
      <c r="C4703" s="67">
        <v>51.176000000000002</v>
      </c>
      <c r="D4703" s="67">
        <v>104.81399999999999</v>
      </c>
    </row>
    <row r="4704" spans="2:4" x14ac:dyDescent="0.25">
      <c r="B4704" s="892">
        <v>43104</v>
      </c>
      <c r="C4704" s="67">
        <v>49.701000000000001</v>
      </c>
      <c r="D4704" s="67">
        <v>103.824</v>
      </c>
    </row>
    <row r="4705" spans="2:4" x14ac:dyDescent="0.25">
      <c r="B4705" s="892">
        <v>43105</v>
      </c>
      <c r="C4705" s="67">
        <v>51.235999999999997</v>
      </c>
      <c r="D4705" s="67">
        <v>103.857</v>
      </c>
    </row>
    <row r="4706" spans="2:4" x14ac:dyDescent="0.25">
      <c r="B4706" s="892">
        <v>43108</v>
      </c>
      <c r="C4706" s="67">
        <v>52</v>
      </c>
      <c r="D4706" s="67">
        <v>104.339</v>
      </c>
    </row>
    <row r="4707" spans="2:4" x14ac:dyDescent="0.25">
      <c r="B4707" s="892">
        <v>43109</v>
      </c>
      <c r="C4707" s="67">
        <v>58.078000000000003</v>
      </c>
      <c r="D4707" s="67">
        <v>107.575</v>
      </c>
    </row>
    <row r="4708" spans="2:4" x14ac:dyDescent="0.25">
      <c r="B4708" s="892">
        <v>43110</v>
      </c>
      <c r="C4708" s="67">
        <v>58.033000000000001</v>
      </c>
      <c r="D4708" s="67">
        <v>115.21</v>
      </c>
    </row>
    <row r="4709" spans="2:4" x14ac:dyDescent="0.25">
      <c r="B4709" s="892">
        <v>43111</v>
      </c>
      <c r="C4709" s="67">
        <v>55.604999999999997</v>
      </c>
      <c r="D4709" s="67">
        <v>114.68300000000001</v>
      </c>
    </row>
    <row r="4710" spans="2:4" x14ac:dyDescent="0.25">
      <c r="B4710" s="892">
        <v>43112</v>
      </c>
      <c r="C4710" s="67">
        <v>54.63</v>
      </c>
      <c r="D4710" s="67">
        <v>114.07</v>
      </c>
    </row>
    <row r="4711" spans="2:4" x14ac:dyDescent="0.25">
      <c r="B4711" s="892">
        <v>43115</v>
      </c>
      <c r="C4711" s="67">
        <v>54.447000000000003</v>
      </c>
      <c r="D4711" s="67">
        <v>115.44799999999999</v>
      </c>
    </row>
    <row r="4712" spans="2:4" x14ac:dyDescent="0.25">
      <c r="B4712" s="892">
        <v>43116</v>
      </c>
      <c r="C4712" s="67">
        <v>51.878999999999998</v>
      </c>
      <c r="D4712" s="67">
        <v>112.88</v>
      </c>
    </row>
    <row r="4713" spans="2:4" x14ac:dyDescent="0.25">
      <c r="B4713" s="892">
        <v>43117</v>
      </c>
      <c r="C4713" s="67">
        <v>54.316000000000003</v>
      </c>
      <c r="D4713" s="67">
        <v>113.158</v>
      </c>
    </row>
    <row r="4714" spans="2:4" x14ac:dyDescent="0.25">
      <c r="B4714" s="892">
        <v>43118</v>
      </c>
      <c r="C4714" s="67">
        <v>57.808999999999997</v>
      </c>
      <c r="D4714" s="67">
        <v>115.274</v>
      </c>
    </row>
    <row r="4715" spans="2:4" x14ac:dyDescent="0.25">
      <c r="B4715" s="892">
        <v>43119</v>
      </c>
      <c r="C4715" s="67">
        <v>59.034999999999997</v>
      </c>
      <c r="D4715" s="67">
        <v>116.61</v>
      </c>
    </row>
    <row r="4716" spans="2:4" x14ac:dyDescent="0.25">
      <c r="B4716" s="892">
        <v>43122</v>
      </c>
      <c r="C4716" s="67">
        <v>58.506</v>
      </c>
      <c r="D4716" s="67">
        <v>116.782</v>
      </c>
    </row>
    <row r="4717" spans="2:4" x14ac:dyDescent="0.25">
      <c r="B4717" s="892">
        <v>43123</v>
      </c>
      <c r="C4717" s="67">
        <v>57.067</v>
      </c>
      <c r="D4717" s="67">
        <v>114.572</v>
      </c>
    </row>
    <row r="4718" spans="2:4" x14ac:dyDescent="0.25">
      <c r="B4718" s="892">
        <v>43124</v>
      </c>
      <c r="C4718" s="67">
        <v>56.637</v>
      </c>
      <c r="D4718" s="67">
        <v>117.00700000000001</v>
      </c>
    </row>
    <row r="4719" spans="2:4" x14ac:dyDescent="0.25">
      <c r="B4719" s="892">
        <v>43125</v>
      </c>
      <c r="C4719" s="67">
        <v>52.878999999999998</v>
      </c>
      <c r="D4719" s="67">
        <v>117.566</v>
      </c>
    </row>
    <row r="4720" spans="2:4" x14ac:dyDescent="0.25">
      <c r="B4720" s="892">
        <v>43126</v>
      </c>
      <c r="C4720" s="67">
        <v>53.963000000000001</v>
      </c>
      <c r="D4720" s="67">
        <v>116.629</v>
      </c>
    </row>
    <row r="4721" spans="2:4" x14ac:dyDescent="0.25">
      <c r="B4721" s="892">
        <v>43129</v>
      </c>
      <c r="C4721" s="67">
        <v>57.328000000000003</v>
      </c>
      <c r="D4721" s="67">
        <v>121.30200000000001</v>
      </c>
    </row>
    <row r="4722" spans="2:4" x14ac:dyDescent="0.25">
      <c r="B4722" s="892">
        <v>43130</v>
      </c>
      <c r="C4722" s="67">
        <v>59.152999999999999</v>
      </c>
      <c r="D4722" s="67">
        <v>120.74299999999999</v>
      </c>
    </row>
    <row r="4723" spans="2:4" x14ac:dyDescent="0.25">
      <c r="B4723" s="892">
        <v>43131</v>
      </c>
      <c r="C4723" s="67">
        <v>56.042999999999999</v>
      </c>
      <c r="D4723" s="67">
        <v>121.884</v>
      </c>
    </row>
    <row r="4724" spans="2:4" x14ac:dyDescent="0.25">
      <c r="B4724" s="892">
        <v>43132</v>
      </c>
      <c r="C4724" s="67">
        <v>62.47</v>
      </c>
      <c r="D4724" s="67">
        <v>125.583</v>
      </c>
    </row>
    <row r="4725" spans="2:4" x14ac:dyDescent="0.25">
      <c r="B4725" s="892">
        <v>43133</v>
      </c>
      <c r="C4725" s="67">
        <v>69.578999999999994</v>
      </c>
      <c r="D4725" s="67">
        <v>130.21799999999999</v>
      </c>
    </row>
    <row r="4726" spans="2:4" x14ac:dyDescent="0.25">
      <c r="B4726" s="892">
        <v>43136</v>
      </c>
      <c r="C4726" s="67">
        <v>67.741</v>
      </c>
      <c r="D4726" s="67">
        <v>128.822</v>
      </c>
    </row>
    <row r="4727" spans="2:4" x14ac:dyDescent="0.25">
      <c r="B4727" s="892">
        <v>43137</v>
      </c>
      <c r="C4727" s="67">
        <v>69.055999999999997</v>
      </c>
      <c r="D4727" s="67">
        <v>125.32899999999999</v>
      </c>
    </row>
    <row r="4728" spans="2:4" x14ac:dyDescent="0.25">
      <c r="B4728" s="892">
        <v>43138</v>
      </c>
      <c r="C4728" s="67">
        <v>71.028999999999996</v>
      </c>
      <c r="D4728" s="67">
        <v>128.249</v>
      </c>
    </row>
    <row r="4729" spans="2:4" x14ac:dyDescent="0.25">
      <c r="B4729" s="892">
        <v>43139</v>
      </c>
      <c r="C4729" s="67">
        <v>71.858000000000004</v>
      </c>
      <c r="D4729" s="67">
        <v>130.62100000000001</v>
      </c>
    </row>
    <row r="4730" spans="2:4" x14ac:dyDescent="0.25">
      <c r="B4730" s="892">
        <v>43140</v>
      </c>
      <c r="C4730" s="67">
        <v>77.394000000000005</v>
      </c>
      <c r="D4730" s="67">
        <v>130.42400000000001</v>
      </c>
    </row>
    <row r="4731" spans="2:4" x14ac:dyDescent="0.25">
      <c r="B4731" s="892">
        <v>43143</v>
      </c>
      <c r="C4731" s="67">
        <v>77.906999999999996</v>
      </c>
      <c r="D4731" s="67">
        <v>132.679</v>
      </c>
    </row>
    <row r="4732" spans="2:4" x14ac:dyDescent="0.25">
      <c r="B4732" s="892">
        <v>43144</v>
      </c>
      <c r="C4732" s="67">
        <v>72.334999999999994</v>
      </c>
      <c r="D4732" s="67">
        <v>131.38399999999999</v>
      </c>
    </row>
    <row r="4733" spans="2:4" x14ac:dyDescent="0.25">
      <c r="B4733" s="892">
        <v>43145</v>
      </c>
      <c r="C4733" s="67">
        <v>73.444999999999993</v>
      </c>
      <c r="D4733" s="67">
        <v>131.535</v>
      </c>
    </row>
    <row r="4734" spans="2:4" x14ac:dyDescent="0.25">
      <c r="B4734" s="892">
        <v>43146</v>
      </c>
      <c r="C4734" s="67">
        <v>72.100999999999999</v>
      </c>
      <c r="D4734" s="67">
        <v>131.524</v>
      </c>
    </row>
    <row r="4735" spans="2:4" x14ac:dyDescent="0.25">
      <c r="B4735" s="892">
        <v>43147</v>
      </c>
      <c r="C4735" s="67">
        <v>68.132000000000005</v>
      </c>
      <c r="D4735" s="67">
        <v>126.944</v>
      </c>
    </row>
    <row r="4736" spans="2:4" x14ac:dyDescent="0.25">
      <c r="B4736" s="892">
        <v>43150</v>
      </c>
      <c r="C4736" s="67">
        <v>68.132000000000005</v>
      </c>
      <c r="D4736" s="67">
        <v>129.52500000000001</v>
      </c>
    </row>
    <row r="4737" spans="2:4" x14ac:dyDescent="0.25">
      <c r="B4737" s="892">
        <v>43151</v>
      </c>
      <c r="C4737" s="67">
        <v>66.668999999999997</v>
      </c>
      <c r="D4737" s="67">
        <v>122.511</v>
      </c>
    </row>
    <row r="4738" spans="2:4" x14ac:dyDescent="0.25">
      <c r="B4738" s="892">
        <v>43152</v>
      </c>
      <c r="C4738" s="67">
        <v>67.992999999999995</v>
      </c>
      <c r="D4738" s="67">
        <v>122.85899999999999</v>
      </c>
    </row>
    <row r="4739" spans="2:4" x14ac:dyDescent="0.25">
      <c r="B4739" s="892">
        <v>43153</v>
      </c>
      <c r="C4739" s="67">
        <v>67.070999999999998</v>
      </c>
      <c r="D4739" s="67">
        <v>122.288</v>
      </c>
    </row>
    <row r="4740" spans="2:4" x14ac:dyDescent="0.25">
      <c r="B4740" s="892">
        <v>43154</v>
      </c>
      <c r="C4740" s="67">
        <v>62.4</v>
      </c>
      <c r="D4740" s="67">
        <v>118.28700000000001</v>
      </c>
    </row>
    <row r="4741" spans="2:4" x14ac:dyDescent="0.25">
      <c r="B4741" s="892">
        <v>43157</v>
      </c>
      <c r="C4741" s="67">
        <v>63.643000000000001</v>
      </c>
      <c r="D4741" s="67">
        <v>118.51900000000001</v>
      </c>
    </row>
    <row r="4742" spans="2:4" x14ac:dyDescent="0.25">
      <c r="B4742" s="892">
        <v>43158</v>
      </c>
      <c r="C4742" s="67">
        <v>63.118000000000002</v>
      </c>
      <c r="D4742" s="67">
        <v>119.666</v>
      </c>
    </row>
    <row r="4743" spans="2:4" x14ac:dyDescent="0.25">
      <c r="B4743" s="892">
        <v>43159</v>
      </c>
      <c r="C4743" s="67">
        <v>60.655000000000001</v>
      </c>
      <c r="D4743" s="67">
        <v>119.128</v>
      </c>
    </row>
    <row r="4744" spans="2:4" x14ac:dyDescent="0.25">
      <c r="B4744" s="892">
        <v>43160</v>
      </c>
      <c r="C4744" s="67">
        <v>59.408000000000001</v>
      </c>
      <c r="D4744" s="67">
        <v>119.285</v>
      </c>
    </row>
    <row r="4745" spans="2:4" x14ac:dyDescent="0.25">
      <c r="B4745" s="892">
        <v>43161</v>
      </c>
      <c r="C4745" s="67">
        <v>62.045000000000002</v>
      </c>
      <c r="D4745" s="67">
        <v>119.75700000000001</v>
      </c>
    </row>
    <row r="4746" spans="2:4" x14ac:dyDescent="0.25">
      <c r="B4746" s="892">
        <v>43164</v>
      </c>
      <c r="C4746" s="67">
        <v>63.896999999999998</v>
      </c>
      <c r="D4746" s="67">
        <v>119.13200000000001</v>
      </c>
    </row>
    <row r="4747" spans="2:4" x14ac:dyDescent="0.25">
      <c r="B4747" s="892">
        <v>43165</v>
      </c>
      <c r="C4747" s="67">
        <v>63.234999999999999</v>
      </c>
      <c r="D4747" s="67">
        <v>121.441</v>
      </c>
    </row>
    <row r="4748" spans="2:4" x14ac:dyDescent="0.25">
      <c r="B4748" s="892">
        <v>43166</v>
      </c>
      <c r="C4748" s="67">
        <v>62.872999999999998</v>
      </c>
      <c r="D4748" s="67">
        <v>119.56100000000001</v>
      </c>
    </row>
    <row r="4749" spans="2:4" x14ac:dyDescent="0.25">
      <c r="B4749" s="892">
        <v>43167</v>
      </c>
      <c r="C4749" s="67">
        <v>60.317</v>
      </c>
      <c r="D4749" s="67">
        <v>118.246</v>
      </c>
    </row>
    <row r="4750" spans="2:4" x14ac:dyDescent="0.25">
      <c r="B4750" s="892">
        <v>43168</v>
      </c>
      <c r="C4750" s="67">
        <v>63.171999999999997</v>
      </c>
      <c r="D4750" s="67">
        <v>119.715</v>
      </c>
    </row>
    <row r="4751" spans="2:4" x14ac:dyDescent="0.25">
      <c r="B4751" s="892">
        <v>43171</v>
      </c>
      <c r="C4751" s="67">
        <v>60.2</v>
      </c>
      <c r="D4751" s="67">
        <v>119.967</v>
      </c>
    </row>
    <row r="4752" spans="2:4" x14ac:dyDescent="0.25">
      <c r="B4752" s="892">
        <v>43172</v>
      </c>
      <c r="C4752" s="67">
        <v>58.460999999999999</v>
      </c>
      <c r="D4752" s="67">
        <v>119.06</v>
      </c>
    </row>
    <row r="4753" spans="2:4" x14ac:dyDescent="0.25">
      <c r="B4753" s="892">
        <v>43173</v>
      </c>
      <c r="C4753" s="67">
        <v>55.5</v>
      </c>
      <c r="D4753" s="67">
        <v>116.383</v>
      </c>
    </row>
    <row r="4754" spans="2:4" x14ac:dyDescent="0.25">
      <c r="B4754" s="892">
        <v>43174</v>
      </c>
      <c r="C4754" s="67">
        <v>54.131</v>
      </c>
      <c r="D4754" s="67">
        <v>115.18899999999999</v>
      </c>
    </row>
    <row r="4755" spans="2:4" x14ac:dyDescent="0.25">
      <c r="B4755" s="892">
        <v>43175</v>
      </c>
      <c r="C4755" s="67">
        <v>54.945</v>
      </c>
      <c r="D4755" s="67">
        <v>115.706</v>
      </c>
    </row>
    <row r="4756" spans="2:4" x14ac:dyDescent="0.25">
      <c r="B4756" s="892">
        <v>43178</v>
      </c>
      <c r="C4756" s="67">
        <v>54.387</v>
      </c>
      <c r="D4756" s="67">
        <v>115.846</v>
      </c>
    </row>
    <row r="4757" spans="2:4" x14ac:dyDescent="0.25">
      <c r="B4757" s="892">
        <v>43179</v>
      </c>
      <c r="C4757" s="67">
        <v>54.694000000000003</v>
      </c>
      <c r="D4757" s="67">
        <v>116.443</v>
      </c>
    </row>
    <row r="4758" spans="2:4" x14ac:dyDescent="0.25">
      <c r="B4758" s="892">
        <v>43180</v>
      </c>
      <c r="C4758" s="67">
        <v>57.542999999999999</v>
      </c>
      <c r="D4758" s="67">
        <v>117.61499999999999</v>
      </c>
    </row>
    <row r="4759" spans="2:4" x14ac:dyDescent="0.25">
      <c r="B4759" s="892">
        <v>43181</v>
      </c>
      <c r="C4759" s="67">
        <v>54.165999999999997</v>
      </c>
      <c r="D4759" s="67">
        <v>112.831</v>
      </c>
    </row>
    <row r="4760" spans="2:4" x14ac:dyDescent="0.25">
      <c r="B4760" s="892">
        <v>43182</v>
      </c>
      <c r="C4760" s="67">
        <v>55.561</v>
      </c>
      <c r="D4760" s="67">
        <v>113.163</v>
      </c>
    </row>
    <row r="4761" spans="2:4" x14ac:dyDescent="0.25">
      <c r="B4761" s="892">
        <v>43185</v>
      </c>
      <c r="C4761" s="67">
        <v>57.738999999999997</v>
      </c>
      <c r="D4761" s="67">
        <v>112.19799999999999</v>
      </c>
    </row>
    <row r="4762" spans="2:4" x14ac:dyDescent="0.25">
      <c r="B4762" s="892">
        <v>43186</v>
      </c>
      <c r="C4762" s="67">
        <v>50.716999999999999</v>
      </c>
      <c r="D4762" s="67">
        <v>110.842</v>
      </c>
    </row>
    <row r="4763" spans="2:4" x14ac:dyDescent="0.25">
      <c r="B4763" s="892">
        <v>43187</v>
      </c>
      <c r="C4763" s="67">
        <v>49.45</v>
      </c>
      <c r="D4763" s="67">
        <v>110.012</v>
      </c>
    </row>
    <row r="4764" spans="2:4" x14ac:dyDescent="0.25">
      <c r="B4764" s="892">
        <v>43188</v>
      </c>
      <c r="C4764" s="67">
        <v>46.878999999999998</v>
      </c>
      <c r="D4764" s="67">
        <v>109.34099999999999</v>
      </c>
    </row>
    <row r="4765" spans="2:4" x14ac:dyDescent="0.25">
      <c r="B4765" s="892">
        <v>43189</v>
      </c>
      <c r="C4765" s="67">
        <v>46.878999999999998</v>
      </c>
      <c r="D4765" s="67">
        <v>109.378</v>
      </c>
    </row>
    <row r="4766" spans="2:4" x14ac:dyDescent="0.25">
      <c r="B4766" s="892">
        <v>43192</v>
      </c>
      <c r="C4766" s="67">
        <v>47.985999999999997</v>
      </c>
      <c r="D4766" s="67">
        <v>109.378</v>
      </c>
    </row>
    <row r="4767" spans="2:4" x14ac:dyDescent="0.25">
      <c r="B4767" s="892">
        <v>43193</v>
      </c>
      <c r="C4767" s="67">
        <v>49.505000000000003</v>
      </c>
      <c r="D4767" s="67">
        <v>109.25700000000001</v>
      </c>
    </row>
    <row r="4768" spans="2:4" x14ac:dyDescent="0.25">
      <c r="B4768" s="892">
        <v>43194</v>
      </c>
      <c r="C4768" s="67">
        <v>50.826000000000001</v>
      </c>
      <c r="D4768" s="67">
        <v>108.877</v>
      </c>
    </row>
    <row r="4769" spans="2:4" x14ac:dyDescent="0.25">
      <c r="B4769" s="892">
        <v>43195</v>
      </c>
      <c r="C4769" s="67">
        <v>52.536999999999999</v>
      </c>
      <c r="D4769" s="67">
        <v>110.14400000000001</v>
      </c>
    </row>
    <row r="4770" spans="2:4" x14ac:dyDescent="0.25">
      <c r="B4770" s="892">
        <v>43196</v>
      </c>
      <c r="C4770" s="67">
        <v>50.329000000000001</v>
      </c>
      <c r="D4770" s="67">
        <v>108.11799999999999</v>
      </c>
    </row>
    <row r="4771" spans="2:4" x14ac:dyDescent="0.25">
      <c r="B4771" s="892">
        <v>43199</v>
      </c>
      <c r="C4771" s="67">
        <v>49.857999999999997</v>
      </c>
      <c r="D4771" s="67">
        <v>108.29</v>
      </c>
    </row>
    <row r="4772" spans="2:4" x14ac:dyDescent="0.25">
      <c r="B4772" s="892">
        <v>43200</v>
      </c>
      <c r="C4772" s="67">
        <v>48.99</v>
      </c>
      <c r="D4772" s="67">
        <v>107.992</v>
      </c>
    </row>
    <row r="4773" spans="2:4" x14ac:dyDescent="0.25">
      <c r="B4773" s="892">
        <v>43201</v>
      </c>
      <c r="C4773" s="67">
        <v>46.972000000000001</v>
      </c>
      <c r="D4773" s="67">
        <v>106.59399999999999</v>
      </c>
    </row>
    <row r="4774" spans="2:4" x14ac:dyDescent="0.25">
      <c r="B4774" s="892">
        <v>43202</v>
      </c>
      <c r="C4774" s="67">
        <v>48.573999999999998</v>
      </c>
      <c r="D4774" s="67">
        <v>108.877</v>
      </c>
    </row>
    <row r="4775" spans="2:4" x14ac:dyDescent="0.25">
      <c r="B4775" s="892">
        <v>43203</v>
      </c>
      <c r="C4775" s="67">
        <v>46.595999999999997</v>
      </c>
      <c r="D4775" s="67">
        <v>108.989</v>
      </c>
    </row>
    <row r="4776" spans="2:4" x14ac:dyDescent="0.25">
      <c r="B4776" s="892">
        <v>43206</v>
      </c>
      <c r="C4776" s="67">
        <v>44.523000000000003</v>
      </c>
      <c r="D4776" s="67">
        <v>109.866</v>
      </c>
    </row>
    <row r="4777" spans="2:4" x14ac:dyDescent="0.25">
      <c r="B4777" s="892">
        <v>43207</v>
      </c>
      <c r="C4777" s="67">
        <v>43.040999999999997</v>
      </c>
      <c r="D4777" s="67">
        <v>108.417</v>
      </c>
    </row>
    <row r="4778" spans="2:4" x14ac:dyDescent="0.25">
      <c r="B4778" s="892">
        <v>43208</v>
      </c>
      <c r="C4778" s="67">
        <v>44.137999999999998</v>
      </c>
      <c r="D4778" s="67">
        <v>109.551</v>
      </c>
    </row>
    <row r="4779" spans="2:4" x14ac:dyDescent="0.25">
      <c r="B4779" s="892">
        <v>43209</v>
      </c>
      <c r="C4779" s="67">
        <v>47.82</v>
      </c>
      <c r="D4779" s="67">
        <v>115.09099999999999</v>
      </c>
    </row>
    <row r="4780" spans="2:4" x14ac:dyDescent="0.25">
      <c r="B4780" s="892">
        <v>43210</v>
      </c>
      <c r="C4780" s="67">
        <v>49.869</v>
      </c>
      <c r="D4780" s="67">
        <v>114.738</v>
      </c>
    </row>
    <row r="4781" spans="2:4" x14ac:dyDescent="0.25">
      <c r="B4781" s="892">
        <v>43213</v>
      </c>
      <c r="C4781" s="67">
        <v>49.463000000000001</v>
      </c>
      <c r="D4781" s="67">
        <v>118.23</v>
      </c>
    </row>
    <row r="4782" spans="2:4" x14ac:dyDescent="0.25">
      <c r="B4782" s="892">
        <v>43214</v>
      </c>
      <c r="C4782" s="67">
        <v>52.286999999999999</v>
      </c>
      <c r="D4782" s="67">
        <v>117.72799999999999</v>
      </c>
    </row>
    <row r="4783" spans="2:4" x14ac:dyDescent="0.25">
      <c r="B4783" s="892">
        <v>43215</v>
      </c>
      <c r="C4783" s="67">
        <v>53.603999999999999</v>
      </c>
      <c r="D4783" s="67">
        <v>118.18300000000001</v>
      </c>
    </row>
    <row r="4784" spans="2:4" x14ac:dyDescent="0.25">
      <c r="B4784" s="892">
        <v>43216</v>
      </c>
      <c r="C4784" s="67">
        <v>49.716999999999999</v>
      </c>
      <c r="D4784" s="67">
        <v>115.313</v>
      </c>
    </row>
    <row r="4785" spans="2:4" x14ac:dyDescent="0.25">
      <c r="B4785" s="892">
        <v>43217</v>
      </c>
      <c r="C4785" s="67">
        <v>47.100999999999999</v>
      </c>
      <c r="D4785" s="67">
        <v>114.486</v>
      </c>
    </row>
    <row r="4786" spans="2:4" x14ac:dyDescent="0.25">
      <c r="B4786" s="892">
        <v>43220</v>
      </c>
      <c r="C4786" s="67">
        <v>46.113999999999997</v>
      </c>
      <c r="D4786" s="67">
        <v>114.13</v>
      </c>
    </row>
    <row r="4787" spans="2:4" x14ac:dyDescent="0.25">
      <c r="B4787" s="892">
        <v>43221</v>
      </c>
      <c r="C4787" s="67">
        <v>45.811</v>
      </c>
      <c r="D4787" s="67">
        <v>114.10299999999999</v>
      </c>
    </row>
    <row r="4788" spans="2:4" x14ac:dyDescent="0.25">
      <c r="B4788" s="892">
        <v>43222</v>
      </c>
      <c r="C4788" s="67">
        <v>47.607999999999997</v>
      </c>
      <c r="D4788" s="67">
        <v>115.121</v>
      </c>
    </row>
    <row r="4789" spans="2:4" x14ac:dyDescent="0.25">
      <c r="B4789" s="892">
        <v>43223</v>
      </c>
      <c r="C4789" s="67">
        <v>46.557000000000002</v>
      </c>
      <c r="D4789" s="67">
        <v>111.31</v>
      </c>
    </row>
    <row r="4790" spans="2:4" x14ac:dyDescent="0.25">
      <c r="B4790" s="892">
        <v>43224</v>
      </c>
      <c r="C4790" s="67">
        <v>44.668999999999997</v>
      </c>
      <c r="D4790" s="67">
        <v>111.929</v>
      </c>
    </row>
    <row r="4791" spans="2:4" x14ac:dyDescent="0.25">
      <c r="B4791" s="892">
        <v>43227</v>
      </c>
      <c r="C4791" s="67">
        <v>44.863</v>
      </c>
      <c r="D4791" s="67">
        <v>110.066</v>
      </c>
    </row>
    <row r="4792" spans="2:4" x14ac:dyDescent="0.25">
      <c r="B4792" s="892">
        <v>43228</v>
      </c>
      <c r="C4792" s="67">
        <v>46.249000000000002</v>
      </c>
      <c r="D4792" s="67">
        <v>113.569</v>
      </c>
    </row>
    <row r="4793" spans="2:4" x14ac:dyDescent="0.25">
      <c r="B4793" s="892">
        <v>43229</v>
      </c>
      <c r="C4793" s="67">
        <v>47.009</v>
      </c>
      <c r="D4793" s="67">
        <v>113.446</v>
      </c>
    </row>
    <row r="4794" spans="2:4" x14ac:dyDescent="0.25">
      <c r="B4794" s="892">
        <v>43230</v>
      </c>
      <c r="C4794" s="67">
        <v>42.79</v>
      </c>
      <c r="D4794" s="67">
        <v>113.178</v>
      </c>
    </row>
    <row r="4795" spans="2:4" x14ac:dyDescent="0.25">
      <c r="B4795" s="892">
        <v>43231</v>
      </c>
      <c r="C4795" s="67">
        <v>42.844000000000001</v>
      </c>
      <c r="D4795" s="67">
        <v>113.51900000000001</v>
      </c>
    </row>
    <row r="4796" spans="2:4" x14ac:dyDescent="0.25">
      <c r="B4796" s="892">
        <v>43234</v>
      </c>
      <c r="C4796" s="67">
        <v>45.268000000000001</v>
      </c>
      <c r="D4796" s="67">
        <v>116.70099999999999</v>
      </c>
    </row>
    <row r="4797" spans="2:4" x14ac:dyDescent="0.25">
      <c r="B4797" s="892">
        <v>43235</v>
      </c>
      <c r="C4797" s="67">
        <v>49.575000000000003</v>
      </c>
      <c r="D4797" s="67">
        <v>119.039</v>
      </c>
    </row>
    <row r="4798" spans="2:4" x14ac:dyDescent="0.25">
      <c r="B4798" s="892">
        <v>43236</v>
      </c>
      <c r="C4798" s="67">
        <v>50.713999999999999</v>
      </c>
      <c r="D4798" s="67">
        <v>117.53100000000001</v>
      </c>
    </row>
    <row r="4799" spans="2:4" x14ac:dyDescent="0.25">
      <c r="B4799" s="892">
        <v>43237</v>
      </c>
      <c r="C4799" s="67">
        <v>54.243000000000002</v>
      </c>
      <c r="D4799" s="67">
        <v>119.682</v>
      </c>
    </row>
    <row r="4800" spans="2:4" x14ac:dyDescent="0.25">
      <c r="B4800" s="892">
        <v>43238</v>
      </c>
      <c r="C4800" s="67">
        <v>50.506</v>
      </c>
      <c r="D4800" s="67">
        <v>115.85599999999999</v>
      </c>
    </row>
    <row r="4801" spans="2:4" x14ac:dyDescent="0.25">
      <c r="B4801" s="892">
        <v>43241</v>
      </c>
      <c r="C4801" s="67">
        <v>48.984000000000002</v>
      </c>
      <c r="D4801" s="67">
        <v>114.015</v>
      </c>
    </row>
    <row r="4802" spans="2:4" x14ac:dyDescent="0.25">
      <c r="B4802" s="892">
        <v>43242</v>
      </c>
      <c r="C4802" s="67">
        <v>48.962000000000003</v>
      </c>
      <c r="D4802" s="67">
        <v>116.127</v>
      </c>
    </row>
    <row r="4803" spans="2:4" x14ac:dyDescent="0.25">
      <c r="B4803" s="892">
        <v>43243</v>
      </c>
      <c r="C4803" s="67">
        <v>45.938000000000002</v>
      </c>
      <c r="D4803" s="67">
        <v>108.17</v>
      </c>
    </row>
    <row r="4804" spans="2:4" x14ac:dyDescent="0.25">
      <c r="B4804" s="892">
        <v>43244</v>
      </c>
      <c r="C4804" s="67">
        <v>46.49</v>
      </c>
      <c r="D4804" s="67">
        <v>106.121</v>
      </c>
    </row>
    <row r="4805" spans="2:4" x14ac:dyDescent="0.25">
      <c r="B4805" s="892">
        <v>43245</v>
      </c>
      <c r="C4805" s="67">
        <v>45.148000000000003</v>
      </c>
      <c r="D4805" s="67">
        <v>102.26300000000001</v>
      </c>
    </row>
    <row r="4806" spans="2:4" x14ac:dyDescent="0.25">
      <c r="B4806" s="892">
        <v>43248</v>
      </c>
      <c r="C4806" s="67">
        <v>45.148000000000003</v>
      </c>
      <c r="D4806" s="67">
        <v>100.95399999999999</v>
      </c>
    </row>
    <row r="4807" spans="2:4" x14ac:dyDescent="0.25">
      <c r="B4807" s="892">
        <v>43249</v>
      </c>
      <c r="C4807" s="67">
        <v>45.784999999999997</v>
      </c>
      <c r="D4807" s="67">
        <v>101.901</v>
      </c>
    </row>
    <row r="4808" spans="2:4" x14ac:dyDescent="0.25">
      <c r="B4808" s="892">
        <v>43250</v>
      </c>
      <c r="C4808" s="67">
        <v>43.948</v>
      </c>
      <c r="D4808" s="67">
        <v>102.12</v>
      </c>
    </row>
    <row r="4809" spans="2:4" x14ac:dyDescent="0.25">
      <c r="B4809" s="892">
        <v>43251</v>
      </c>
      <c r="C4809" s="67">
        <v>42.712000000000003</v>
      </c>
      <c r="D4809" s="67">
        <v>98.974000000000004</v>
      </c>
    </row>
    <row r="4810" spans="2:4" x14ac:dyDescent="0.25">
      <c r="B4810" s="892">
        <v>43252</v>
      </c>
      <c r="C4810" s="67">
        <v>42.859000000000002</v>
      </c>
      <c r="D4810" s="67">
        <v>100.72499999999999</v>
      </c>
    </row>
    <row r="4811" spans="2:4" x14ac:dyDescent="0.25">
      <c r="B4811" s="892">
        <v>43255</v>
      </c>
      <c r="C4811" s="67">
        <v>42.219000000000001</v>
      </c>
      <c r="D4811" s="67">
        <v>103.608</v>
      </c>
    </row>
    <row r="4812" spans="2:4" x14ac:dyDescent="0.25">
      <c r="B4812" s="892">
        <v>43256</v>
      </c>
      <c r="C4812" s="67">
        <v>43.192999999999998</v>
      </c>
      <c r="D4812" s="67">
        <v>101.392</v>
      </c>
    </row>
    <row r="4813" spans="2:4" x14ac:dyDescent="0.25">
      <c r="B4813" s="892">
        <v>43257</v>
      </c>
      <c r="C4813" s="67">
        <v>45.152999999999999</v>
      </c>
      <c r="D4813" s="67">
        <v>105.934</v>
      </c>
    </row>
    <row r="4814" spans="2:4" x14ac:dyDescent="0.25">
      <c r="B4814" s="892">
        <v>43258</v>
      </c>
      <c r="C4814" s="67">
        <v>42.875999999999998</v>
      </c>
      <c r="D4814" s="67">
        <v>108.81100000000001</v>
      </c>
    </row>
    <row r="4815" spans="2:4" x14ac:dyDescent="0.25">
      <c r="B4815" s="892">
        <v>43259</v>
      </c>
      <c r="C4815" s="67">
        <v>44.427999999999997</v>
      </c>
      <c r="D4815" s="67">
        <v>109.50700000000001</v>
      </c>
    </row>
    <row r="4816" spans="2:4" x14ac:dyDescent="0.25">
      <c r="B4816" s="892">
        <v>43262</v>
      </c>
      <c r="C4816" s="67">
        <v>42.728999999999999</v>
      </c>
      <c r="D4816" s="67">
        <v>109.134</v>
      </c>
    </row>
    <row r="4817" spans="2:4" x14ac:dyDescent="0.25">
      <c r="B4817" s="892">
        <v>43263</v>
      </c>
      <c r="C4817" s="67">
        <v>42.005000000000003</v>
      </c>
      <c r="D4817" s="67">
        <v>107.681</v>
      </c>
    </row>
    <row r="4818" spans="2:4" x14ac:dyDescent="0.25">
      <c r="B4818" s="892">
        <v>43264</v>
      </c>
      <c r="C4818" s="67">
        <v>39.677</v>
      </c>
      <c r="D4818" s="67">
        <v>106.494</v>
      </c>
    </row>
    <row r="4819" spans="2:4" x14ac:dyDescent="0.25">
      <c r="B4819" s="892">
        <v>43265</v>
      </c>
      <c r="C4819" s="67">
        <v>36.962000000000003</v>
      </c>
      <c r="D4819" s="67">
        <v>104.608</v>
      </c>
    </row>
    <row r="4820" spans="2:4" x14ac:dyDescent="0.25">
      <c r="B4820" s="892">
        <v>43266</v>
      </c>
      <c r="C4820" s="67">
        <v>37.131</v>
      </c>
      <c r="D4820" s="67">
        <v>101.754</v>
      </c>
    </row>
    <row r="4821" spans="2:4" x14ac:dyDescent="0.25">
      <c r="B4821" s="892">
        <v>43269</v>
      </c>
      <c r="C4821" s="67">
        <v>36.347000000000001</v>
      </c>
      <c r="D4821" s="67">
        <v>101.045</v>
      </c>
    </row>
    <row r="4822" spans="2:4" x14ac:dyDescent="0.25">
      <c r="B4822" s="892">
        <v>43270</v>
      </c>
      <c r="C4822" s="67">
        <v>34.950000000000003</v>
      </c>
      <c r="D4822" s="67">
        <v>98.983000000000004</v>
      </c>
    </row>
    <row r="4823" spans="2:4" x14ac:dyDescent="0.25">
      <c r="B4823" s="892">
        <v>43271</v>
      </c>
      <c r="C4823" s="67">
        <v>36.902000000000001</v>
      </c>
      <c r="D4823" s="67">
        <v>100.836</v>
      </c>
    </row>
    <row r="4824" spans="2:4" x14ac:dyDescent="0.25">
      <c r="B4824" s="892">
        <v>43272</v>
      </c>
      <c r="C4824" s="67">
        <v>35.564</v>
      </c>
      <c r="D4824" s="67">
        <v>99.885000000000005</v>
      </c>
    </row>
    <row r="4825" spans="2:4" x14ac:dyDescent="0.25">
      <c r="B4825" s="892">
        <v>43273</v>
      </c>
      <c r="C4825" s="67">
        <v>34.953000000000003</v>
      </c>
      <c r="D4825" s="67">
        <v>99.843000000000004</v>
      </c>
    </row>
    <row r="4826" spans="2:4" x14ac:dyDescent="0.25">
      <c r="B4826" s="892">
        <v>43276</v>
      </c>
      <c r="C4826" s="67">
        <v>34.529000000000003</v>
      </c>
      <c r="D4826" s="67">
        <v>99.611000000000004</v>
      </c>
    </row>
    <row r="4827" spans="2:4" x14ac:dyDescent="0.25">
      <c r="B4827" s="892">
        <v>43277</v>
      </c>
      <c r="C4827" s="67">
        <v>33.951000000000001</v>
      </c>
      <c r="D4827" s="67">
        <v>100.27800000000001</v>
      </c>
    </row>
    <row r="4828" spans="2:4" x14ac:dyDescent="0.25">
      <c r="B4828" s="892">
        <v>43278</v>
      </c>
      <c r="C4828" s="67">
        <v>31.954000000000001</v>
      </c>
      <c r="D4828" s="67">
        <v>98.674999999999997</v>
      </c>
    </row>
    <row r="4829" spans="2:4" x14ac:dyDescent="0.25">
      <c r="B4829" s="892">
        <v>43279</v>
      </c>
      <c r="C4829" s="67">
        <v>32.235999999999997</v>
      </c>
      <c r="D4829" s="67">
        <v>98.034000000000006</v>
      </c>
    </row>
    <row r="4830" spans="2:4" x14ac:dyDescent="0.25">
      <c r="B4830" s="892">
        <v>43280</v>
      </c>
      <c r="C4830" s="67">
        <v>32.786000000000001</v>
      </c>
      <c r="D4830" s="67">
        <v>96.248000000000005</v>
      </c>
    </row>
    <row r="4831" spans="2:4" x14ac:dyDescent="0.25">
      <c r="B4831" s="892">
        <v>43283</v>
      </c>
      <c r="C4831" s="67">
        <v>31.855</v>
      </c>
      <c r="D4831" s="67">
        <v>97.977000000000004</v>
      </c>
    </row>
    <row r="4832" spans="2:4" x14ac:dyDescent="0.25">
      <c r="B4832" s="892">
        <v>43284</v>
      </c>
      <c r="C4832" s="67">
        <v>30.08</v>
      </c>
      <c r="D4832" s="67">
        <v>96.131</v>
      </c>
    </row>
    <row r="4833" spans="2:4" x14ac:dyDescent="0.25">
      <c r="B4833" s="892">
        <v>43285</v>
      </c>
      <c r="C4833" s="67">
        <v>30.262</v>
      </c>
      <c r="D4833" s="67">
        <v>96.031000000000006</v>
      </c>
    </row>
    <row r="4834" spans="2:4" x14ac:dyDescent="0.25">
      <c r="B4834" s="892">
        <v>43286</v>
      </c>
      <c r="C4834" s="67">
        <v>27.638000000000002</v>
      </c>
      <c r="D4834" s="67">
        <v>94.257000000000005</v>
      </c>
    </row>
    <row r="4835" spans="2:4" x14ac:dyDescent="0.25">
      <c r="B4835" s="892">
        <v>43287</v>
      </c>
      <c r="C4835" s="67">
        <v>28.114000000000001</v>
      </c>
      <c r="D4835" s="67">
        <v>94.548000000000002</v>
      </c>
    </row>
    <row r="4836" spans="2:4" x14ac:dyDescent="0.25">
      <c r="B4836" s="892">
        <v>43290</v>
      </c>
      <c r="C4836" s="67">
        <v>29.535</v>
      </c>
      <c r="D4836" s="67">
        <v>94.370999999999995</v>
      </c>
    </row>
    <row r="4837" spans="2:4" x14ac:dyDescent="0.25">
      <c r="B4837" s="892">
        <v>43291</v>
      </c>
      <c r="C4837" s="67">
        <v>27.751000000000001</v>
      </c>
      <c r="D4837" s="67">
        <v>95.210999999999999</v>
      </c>
    </row>
    <row r="4838" spans="2:4" x14ac:dyDescent="0.25">
      <c r="B4838" s="892">
        <v>43292</v>
      </c>
      <c r="C4838" s="67">
        <v>26.739000000000001</v>
      </c>
      <c r="D4838" s="67">
        <v>99.067999999999998</v>
      </c>
    </row>
    <row r="4839" spans="2:4" x14ac:dyDescent="0.25">
      <c r="B4839" s="892">
        <v>43293</v>
      </c>
      <c r="C4839" s="67">
        <v>25.542000000000002</v>
      </c>
      <c r="D4839" s="67">
        <v>98.945999999999998</v>
      </c>
    </row>
    <row r="4840" spans="2:4" x14ac:dyDescent="0.25">
      <c r="B4840" s="892">
        <v>43294</v>
      </c>
      <c r="C4840" s="67">
        <v>24.504000000000001</v>
      </c>
      <c r="D4840" s="67">
        <v>96.908000000000001</v>
      </c>
    </row>
    <row r="4841" spans="2:4" x14ac:dyDescent="0.25">
      <c r="B4841" s="892">
        <v>43297</v>
      </c>
      <c r="C4841" s="67">
        <v>25.952999999999999</v>
      </c>
      <c r="D4841" s="67">
        <v>98.271000000000001</v>
      </c>
    </row>
    <row r="4842" spans="2:4" x14ac:dyDescent="0.25">
      <c r="B4842" s="892">
        <v>43298</v>
      </c>
      <c r="C4842" s="67">
        <v>24.055</v>
      </c>
      <c r="D4842" s="67">
        <v>96.709000000000003</v>
      </c>
    </row>
    <row r="4843" spans="2:4" x14ac:dyDescent="0.25">
      <c r="B4843" s="892">
        <v>43299</v>
      </c>
      <c r="C4843" s="67">
        <v>25.786999999999999</v>
      </c>
      <c r="D4843" s="67">
        <v>96.343000000000004</v>
      </c>
    </row>
    <row r="4844" spans="2:4" x14ac:dyDescent="0.25">
      <c r="B4844" s="892">
        <v>43300</v>
      </c>
      <c r="C4844" s="67">
        <v>24.523</v>
      </c>
      <c r="D4844" s="67">
        <v>95.649000000000001</v>
      </c>
    </row>
    <row r="4845" spans="2:4" x14ac:dyDescent="0.25">
      <c r="B4845" s="892">
        <v>43301</v>
      </c>
      <c r="C4845" s="67">
        <v>29.789000000000001</v>
      </c>
      <c r="D4845" s="67">
        <v>98.519000000000005</v>
      </c>
    </row>
    <row r="4846" spans="2:4" x14ac:dyDescent="0.25">
      <c r="B4846" s="892">
        <v>43304</v>
      </c>
      <c r="C4846" s="67">
        <v>32.121000000000002</v>
      </c>
      <c r="D4846" s="67">
        <v>100.363</v>
      </c>
    </row>
    <row r="4847" spans="2:4" x14ac:dyDescent="0.25">
      <c r="B4847" s="892">
        <v>43305</v>
      </c>
      <c r="C4847" s="67">
        <v>31.132999999999999</v>
      </c>
      <c r="D4847" s="67">
        <v>100.006</v>
      </c>
    </row>
    <row r="4848" spans="2:4" x14ac:dyDescent="0.25">
      <c r="B4848" s="892">
        <v>43306</v>
      </c>
      <c r="C4848" s="67">
        <v>30.11</v>
      </c>
      <c r="D4848" s="67">
        <v>99.16</v>
      </c>
    </row>
    <row r="4849" spans="2:4" x14ac:dyDescent="0.25">
      <c r="B4849" s="892">
        <v>43307</v>
      </c>
      <c r="C4849" s="67">
        <v>29.085999999999999</v>
      </c>
      <c r="D4849" s="67">
        <v>100.28</v>
      </c>
    </row>
    <row r="4850" spans="2:4" x14ac:dyDescent="0.25">
      <c r="B4850" s="892">
        <v>43308</v>
      </c>
      <c r="C4850" s="67">
        <v>28.074999999999999</v>
      </c>
      <c r="D4850" s="67">
        <v>99.94</v>
      </c>
    </row>
    <row r="4851" spans="2:4" x14ac:dyDescent="0.25">
      <c r="B4851" s="892">
        <v>43311</v>
      </c>
      <c r="C4851" s="67">
        <v>30.742999999999999</v>
      </c>
      <c r="D4851" s="67">
        <v>102.721</v>
      </c>
    </row>
    <row r="4852" spans="2:4" x14ac:dyDescent="0.25">
      <c r="B4852" s="892">
        <v>43312</v>
      </c>
      <c r="C4852" s="67">
        <v>28.632000000000001</v>
      </c>
      <c r="D4852" s="67">
        <v>101.05500000000001</v>
      </c>
    </row>
    <row r="4853" spans="2:4" x14ac:dyDescent="0.25">
      <c r="B4853" s="892">
        <v>43313</v>
      </c>
      <c r="C4853" s="67">
        <v>32.475999999999999</v>
      </c>
      <c r="D4853" s="67">
        <v>102.563</v>
      </c>
    </row>
    <row r="4854" spans="2:4" x14ac:dyDescent="0.25">
      <c r="B4854" s="892">
        <v>43314</v>
      </c>
      <c r="C4854" s="67">
        <v>32.045000000000002</v>
      </c>
      <c r="D4854" s="67">
        <v>102.52500000000001</v>
      </c>
    </row>
    <row r="4855" spans="2:4" x14ac:dyDescent="0.25">
      <c r="B4855" s="892">
        <v>43315</v>
      </c>
      <c r="C4855" s="67">
        <v>30.152000000000001</v>
      </c>
      <c r="D4855" s="67">
        <v>99.36</v>
      </c>
    </row>
    <row r="4856" spans="2:4" x14ac:dyDescent="0.25">
      <c r="B4856" s="892">
        <v>43318</v>
      </c>
      <c r="C4856" s="67">
        <v>29.021000000000001</v>
      </c>
      <c r="D4856" s="67">
        <v>97.501999999999995</v>
      </c>
    </row>
    <row r="4857" spans="2:4" x14ac:dyDescent="0.25">
      <c r="B4857" s="892">
        <v>43319</v>
      </c>
      <c r="C4857" s="67">
        <v>29.920999999999999</v>
      </c>
      <c r="D4857" s="67">
        <v>98.292000000000002</v>
      </c>
    </row>
    <row r="4858" spans="2:4" x14ac:dyDescent="0.25">
      <c r="B4858" s="892">
        <v>43320</v>
      </c>
      <c r="C4858" s="67">
        <v>28.818999999999999</v>
      </c>
      <c r="D4858" s="67">
        <v>98.963999999999999</v>
      </c>
    </row>
    <row r="4859" spans="2:4" x14ac:dyDescent="0.25">
      <c r="B4859" s="892">
        <v>43321</v>
      </c>
      <c r="C4859" s="67">
        <v>27.646999999999998</v>
      </c>
      <c r="D4859" s="67">
        <v>98.510999999999996</v>
      </c>
    </row>
    <row r="4860" spans="2:4" x14ac:dyDescent="0.25">
      <c r="B4860" s="892">
        <v>43322</v>
      </c>
      <c r="C4860" s="67">
        <v>26.49</v>
      </c>
      <c r="D4860" s="67">
        <v>94.905000000000001</v>
      </c>
    </row>
    <row r="4861" spans="2:4" x14ac:dyDescent="0.25">
      <c r="B4861" s="892">
        <v>43325</v>
      </c>
      <c r="C4861" s="67">
        <v>26.216000000000001</v>
      </c>
      <c r="D4861" s="67">
        <v>95.507999999999996</v>
      </c>
    </row>
    <row r="4862" spans="2:4" x14ac:dyDescent="0.25">
      <c r="B4862" s="892">
        <v>43326</v>
      </c>
      <c r="C4862" s="67">
        <v>25.741</v>
      </c>
      <c r="D4862" s="67">
        <v>96.25</v>
      </c>
    </row>
    <row r="4863" spans="2:4" x14ac:dyDescent="0.25">
      <c r="B4863" s="892">
        <v>43327</v>
      </c>
      <c r="C4863" s="67">
        <v>25.006</v>
      </c>
      <c r="D4863" s="67">
        <v>94.754999999999995</v>
      </c>
    </row>
    <row r="4864" spans="2:4" x14ac:dyDescent="0.25">
      <c r="B4864" s="892">
        <v>43328</v>
      </c>
      <c r="C4864" s="67">
        <v>24.545000000000002</v>
      </c>
      <c r="D4864" s="67">
        <v>95.05</v>
      </c>
    </row>
    <row r="4865" spans="2:4" x14ac:dyDescent="0.25">
      <c r="B4865" s="892">
        <v>43329</v>
      </c>
      <c r="C4865" s="67">
        <v>25.25</v>
      </c>
      <c r="D4865" s="67">
        <v>95.174000000000007</v>
      </c>
    </row>
    <row r="4866" spans="2:4" x14ac:dyDescent="0.25">
      <c r="B4866" s="892">
        <v>43332</v>
      </c>
      <c r="C4866" s="67">
        <v>23.175000000000001</v>
      </c>
      <c r="D4866" s="67">
        <v>94.085999999999999</v>
      </c>
    </row>
    <row r="4867" spans="2:4" x14ac:dyDescent="0.25">
      <c r="B4867" s="892">
        <v>43333</v>
      </c>
      <c r="C4867" s="67">
        <v>23.015999999999998</v>
      </c>
      <c r="D4867" s="67">
        <v>92.638999999999996</v>
      </c>
    </row>
    <row r="4868" spans="2:4" x14ac:dyDescent="0.25">
      <c r="B4868" s="892">
        <v>43334</v>
      </c>
      <c r="C4868" s="67">
        <v>22.353999999999999</v>
      </c>
      <c r="D4868" s="67">
        <v>92.786000000000001</v>
      </c>
    </row>
    <row r="4869" spans="2:4" x14ac:dyDescent="0.25">
      <c r="B4869" s="892">
        <v>43335</v>
      </c>
      <c r="C4869" s="67">
        <v>20.58</v>
      </c>
      <c r="D4869" s="67">
        <v>92.941999999999993</v>
      </c>
    </row>
    <row r="4870" spans="2:4" x14ac:dyDescent="0.25">
      <c r="B4870" s="892">
        <v>43336</v>
      </c>
      <c r="C4870" s="67">
        <v>18.75</v>
      </c>
      <c r="D4870" s="67">
        <v>93.647999999999996</v>
      </c>
    </row>
    <row r="4871" spans="2:4" x14ac:dyDescent="0.25">
      <c r="B4871" s="892">
        <v>43339</v>
      </c>
      <c r="C4871" s="67">
        <v>20.056999999999999</v>
      </c>
      <c r="D4871" s="67">
        <v>95.293999999999997</v>
      </c>
    </row>
    <row r="4872" spans="2:4" x14ac:dyDescent="0.25">
      <c r="B4872" s="892">
        <v>43340</v>
      </c>
      <c r="C4872" s="67">
        <v>21.094999999999999</v>
      </c>
      <c r="D4872" s="67">
        <v>95.453999999999994</v>
      </c>
    </row>
    <row r="4873" spans="2:4" x14ac:dyDescent="0.25">
      <c r="B4873" s="892">
        <v>43341</v>
      </c>
      <c r="C4873" s="67">
        <v>20.448</v>
      </c>
      <c r="D4873" s="67">
        <v>97.301000000000002</v>
      </c>
    </row>
    <row r="4874" spans="2:4" x14ac:dyDescent="0.25">
      <c r="B4874" s="892">
        <v>43342</v>
      </c>
      <c r="C4874" s="67">
        <v>20.170000000000002</v>
      </c>
      <c r="D4874" s="67">
        <v>94.283000000000001</v>
      </c>
    </row>
    <row r="4875" spans="2:4" x14ac:dyDescent="0.25">
      <c r="B4875" s="892">
        <v>43343</v>
      </c>
      <c r="C4875" s="67">
        <v>23.138999999999999</v>
      </c>
      <c r="D4875" s="67">
        <v>92.850999999999999</v>
      </c>
    </row>
    <row r="4876" spans="2:4" x14ac:dyDescent="0.25">
      <c r="B4876" s="892">
        <v>43346</v>
      </c>
      <c r="C4876" s="67">
        <v>23.138999999999999</v>
      </c>
      <c r="D4876" s="67">
        <v>93.296000000000006</v>
      </c>
    </row>
    <row r="4877" spans="2:4" x14ac:dyDescent="0.25">
      <c r="B4877" s="892">
        <v>43347</v>
      </c>
      <c r="C4877" s="67">
        <v>24.114999999999998</v>
      </c>
      <c r="D4877" s="67">
        <v>93.614999999999995</v>
      </c>
    </row>
    <row r="4878" spans="2:4" x14ac:dyDescent="0.25">
      <c r="B4878" s="892">
        <v>43348</v>
      </c>
      <c r="C4878" s="67">
        <v>24.681000000000001</v>
      </c>
      <c r="D4878" s="67">
        <v>93.534000000000006</v>
      </c>
    </row>
    <row r="4879" spans="2:4" x14ac:dyDescent="0.25">
      <c r="B4879" s="892">
        <v>43349</v>
      </c>
      <c r="C4879" s="67">
        <v>23.6</v>
      </c>
      <c r="D4879" s="67">
        <v>92.441000000000003</v>
      </c>
    </row>
    <row r="4880" spans="2:4" x14ac:dyDescent="0.25">
      <c r="B4880" s="892">
        <v>43350</v>
      </c>
      <c r="C4880" s="67">
        <v>23.210999999999999</v>
      </c>
      <c r="D4880" s="67">
        <v>93.745000000000005</v>
      </c>
    </row>
    <row r="4881" spans="2:4" x14ac:dyDescent="0.25">
      <c r="B4881" s="892">
        <v>43353</v>
      </c>
      <c r="C4881" s="67">
        <v>21.65</v>
      </c>
      <c r="D4881" s="67">
        <v>94.239000000000004</v>
      </c>
    </row>
    <row r="4882" spans="2:4" x14ac:dyDescent="0.25">
      <c r="B4882" s="892">
        <v>43354</v>
      </c>
      <c r="C4882" s="67">
        <v>22.754999999999999</v>
      </c>
      <c r="D4882" s="67">
        <v>96.453999999999994</v>
      </c>
    </row>
    <row r="4883" spans="2:4" x14ac:dyDescent="0.25">
      <c r="B4883" s="892">
        <v>43355</v>
      </c>
      <c r="C4883" s="67">
        <v>21.044</v>
      </c>
      <c r="D4883" s="67">
        <v>95.293000000000006</v>
      </c>
    </row>
    <row r="4884" spans="2:4" x14ac:dyDescent="0.25">
      <c r="B4884" s="892">
        <v>43356</v>
      </c>
      <c r="C4884" s="67">
        <v>20.94</v>
      </c>
      <c r="D4884" s="67">
        <v>96.131</v>
      </c>
    </row>
    <row r="4885" spans="2:4" x14ac:dyDescent="0.25">
      <c r="B4885" s="892">
        <v>43357</v>
      </c>
      <c r="C4885" s="67">
        <v>21.404</v>
      </c>
      <c r="D4885" s="67">
        <v>98.653999999999996</v>
      </c>
    </row>
    <row r="4886" spans="2:4" x14ac:dyDescent="0.25">
      <c r="B4886" s="892">
        <v>43360</v>
      </c>
      <c r="C4886" s="67">
        <v>20.672000000000001</v>
      </c>
      <c r="D4886" s="67">
        <v>98.406999999999996</v>
      </c>
    </row>
    <row r="4887" spans="2:4" x14ac:dyDescent="0.25">
      <c r="B4887" s="892">
        <v>43361</v>
      </c>
      <c r="C4887" s="67">
        <v>25.213999999999999</v>
      </c>
      <c r="D4887" s="67">
        <v>99.81</v>
      </c>
    </row>
    <row r="4888" spans="2:4" x14ac:dyDescent="0.25">
      <c r="B4888" s="892">
        <v>43362</v>
      </c>
      <c r="C4888" s="67">
        <v>26.771000000000001</v>
      </c>
      <c r="D4888" s="67">
        <v>100.98399999999999</v>
      </c>
    </row>
    <row r="4889" spans="2:4" x14ac:dyDescent="0.25">
      <c r="B4889" s="892">
        <v>43363</v>
      </c>
      <c r="C4889" s="67">
        <v>25.501999999999999</v>
      </c>
      <c r="D4889" s="67">
        <v>99.709000000000003</v>
      </c>
    </row>
    <row r="4890" spans="2:4" x14ac:dyDescent="0.25">
      <c r="B4890" s="892">
        <v>43364</v>
      </c>
      <c r="C4890" s="67">
        <v>25.863</v>
      </c>
      <c r="D4890" s="67">
        <v>99.055999999999997</v>
      </c>
    </row>
    <row r="4891" spans="2:4" x14ac:dyDescent="0.25">
      <c r="B4891" s="892">
        <v>43367</v>
      </c>
      <c r="C4891" s="67">
        <v>26.774999999999999</v>
      </c>
      <c r="D4891" s="67">
        <v>101.479</v>
      </c>
    </row>
    <row r="4892" spans="2:4" x14ac:dyDescent="0.25">
      <c r="B4892" s="892">
        <v>43368</v>
      </c>
      <c r="C4892" s="67">
        <v>25.324000000000002</v>
      </c>
      <c r="D4892" s="67">
        <v>103.672</v>
      </c>
    </row>
    <row r="4893" spans="2:4" x14ac:dyDescent="0.25">
      <c r="B4893" s="892">
        <v>43369</v>
      </c>
      <c r="C4893" s="67">
        <v>22.917999999999999</v>
      </c>
      <c r="D4893" s="67">
        <v>102.379</v>
      </c>
    </row>
    <row r="4894" spans="2:4" x14ac:dyDescent="0.25">
      <c r="B4894" s="892">
        <v>43370</v>
      </c>
      <c r="C4894" s="67">
        <v>22.077999999999999</v>
      </c>
      <c r="D4894" s="67">
        <v>102.081</v>
      </c>
    </row>
    <row r="4895" spans="2:4" x14ac:dyDescent="0.25">
      <c r="B4895" s="892">
        <v>43371</v>
      </c>
      <c r="C4895" s="67">
        <v>23.831</v>
      </c>
      <c r="D4895" s="67">
        <v>99.171999999999997</v>
      </c>
    </row>
    <row r="4896" spans="2:4" x14ac:dyDescent="0.25">
      <c r="B4896" s="892">
        <v>43374</v>
      </c>
      <c r="C4896" s="67">
        <v>26.065999999999999</v>
      </c>
      <c r="D4896" s="67">
        <v>101.03100000000001</v>
      </c>
    </row>
    <row r="4897" spans="2:4" x14ac:dyDescent="0.25">
      <c r="B4897" s="892">
        <v>43375</v>
      </c>
      <c r="C4897" s="67">
        <v>24.824000000000002</v>
      </c>
      <c r="D4897" s="67">
        <v>98.144999999999996</v>
      </c>
    </row>
    <row r="4898" spans="2:4" x14ac:dyDescent="0.25">
      <c r="B4898" s="892">
        <v>43376</v>
      </c>
      <c r="C4898" s="67">
        <v>30.526</v>
      </c>
      <c r="D4898" s="67">
        <v>100.399</v>
      </c>
    </row>
    <row r="4899" spans="2:4" x14ac:dyDescent="0.25">
      <c r="B4899" s="892">
        <v>43377</v>
      </c>
      <c r="C4899" s="67">
        <v>31.492999999999999</v>
      </c>
      <c r="D4899" s="67">
        <v>104.544</v>
      </c>
    </row>
    <row r="4900" spans="2:4" x14ac:dyDescent="0.25">
      <c r="B4900" s="892">
        <v>43378</v>
      </c>
      <c r="C4900" s="67">
        <v>34.368000000000002</v>
      </c>
      <c r="D4900" s="67">
        <v>108.515</v>
      </c>
    </row>
    <row r="4901" spans="2:4" x14ac:dyDescent="0.25">
      <c r="B4901" s="892">
        <v>43381</v>
      </c>
      <c r="C4901" s="67">
        <v>34.368000000000002</v>
      </c>
      <c r="D4901" s="67">
        <v>107.08199999999999</v>
      </c>
    </row>
    <row r="4902" spans="2:4" x14ac:dyDescent="0.25">
      <c r="B4902" s="892">
        <v>43382</v>
      </c>
      <c r="C4902" s="67">
        <v>31.707000000000001</v>
      </c>
      <c r="D4902" s="67">
        <v>107.154</v>
      </c>
    </row>
    <row r="4903" spans="2:4" x14ac:dyDescent="0.25">
      <c r="B4903" s="892">
        <v>43383</v>
      </c>
      <c r="C4903" s="67">
        <v>31.670999999999999</v>
      </c>
      <c r="D4903" s="67">
        <v>107.468</v>
      </c>
    </row>
    <row r="4904" spans="2:4" x14ac:dyDescent="0.25">
      <c r="B4904" s="892">
        <v>43384</v>
      </c>
      <c r="C4904" s="67">
        <v>29.73</v>
      </c>
      <c r="D4904" s="67">
        <v>105.259</v>
      </c>
    </row>
    <row r="4905" spans="2:4" x14ac:dyDescent="0.25">
      <c r="B4905" s="892">
        <v>43385</v>
      </c>
      <c r="C4905" s="67">
        <v>30.431999999999999</v>
      </c>
      <c r="D4905" s="67">
        <v>105.523</v>
      </c>
    </row>
    <row r="4906" spans="2:4" x14ac:dyDescent="0.25">
      <c r="B4906" s="892">
        <v>43388</v>
      </c>
      <c r="C4906" s="67">
        <v>29.652999999999999</v>
      </c>
      <c r="D4906" s="67">
        <v>106.60899999999999</v>
      </c>
    </row>
    <row r="4907" spans="2:4" x14ac:dyDescent="0.25">
      <c r="B4907" s="892">
        <v>43389</v>
      </c>
      <c r="C4907" s="67">
        <v>29.366</v>
      </c>
      <c r="D4907" s="67">
        <v>105.17100000000001</v>
      </c>
    </row>
    <row r="4908" spans="2:4" x14ac:dyDescent="0.25">
      <c r="B4908" s="892">
        <v>43390</v>
      </c>
      <c r="C4908" s="67">
        <v>31.445</v>
      </c>
      <c r="D4908" s="67">
        <v>103.617</v>
      </c>
    </row>
    <row r="4909" spans="2:4" x14ac:dyDescent="0.25">
      <c r="B4909" s="892">
        <v>43391</v>
      </c>
      <c r="C4909" s="67">
        <v>29.823</v>
      </c>
      <c r="D4909" s="67">
        <v>103.004</v>
      </c>
    </row>
    <row r="4910" spans="2:4" x14ac:dyDescent="0.25">
      <c r="B4910" s="892">
        <v>43392</v>
      </c>
      <c r="C4910" s="67">
        <v>28.408000000000001</v>
      </c>
      <c r="D4910" s="67">
        <v>103.67</v>
      </c>
    </row>
    <row r="4911" spans="2:4" x14ac:dyDescent="0.25">
      <c r="B4911" s="892">
        <v>43395</v>
      </c>
      <c r="C4911" s="67">
        <v>28.547000000000001</v>
      </c>
      <c r="D4911" s="67">
        <v>103.44199999999999</v>
      </c>
    </row>
    <row r="4912" spans="2:4" x14ac:dyDescent="0.25">
      <c r="B4912" s="892">
        <v>43396</v>
      </c>
      <c r="C4912" s="67">
        <v>28.434999999999999</v>
      </c>
      <c r="D4912" s="67">
        <v>101.089</v>
      </c>
    </row>
    <row r="4913" spans="2:4" x14ac:dyDescent="0.25">
      <c r="B4913" s="892">
        <v>43397</v>
      </c>
      <c r="C4913" s="67">
        <v>26.895</v>
      </c>
      <c r="D4913" s="67">
        <v>101.43300000000001</v>
      </c>
    </row>
    <row r="4914" spans="2:4" x14ac:dyDescent="0.25">
      <c r="B4914" s="892">
        <v>43398</v>
      </c>
      <c r="C4914" s="67">
        <v>26.6</v>
      </c>
      <c r="D4914" s="67">
        <v>100.843</v>
      </c>
    </row>
    <row r="4915" spans="2:4" x14ac:dyDescent="0.25">
      <c r="B4915" s="892">
        <v>43399</v>
      </c>
      <c r="C4915" s="67">
        <v>26.521999999999998</v>
      </c>
      <c r="D4915" s="67">
        <v>98.016999999999996</v>
      </c>
    </row>
    <row r="4916" spans="2:4" x14ac:dyDescent="0.25">
      <c r="B4916" s="892">
        <v>43402</v>
      </c>
      <c r="C4916" s="67">
        <v>26.454999999999998</v>
      </c>
      <c r="D4916" s="67">
        <v>99.775999999999996</v>
      </c>
    </row>
    <row r="4917" spans="2:4" x14ac:dyDescent="0.25">
      <c r="B4917" s="892">
        <v>43403</v>
      </c>
      <c r="C4917" s="67">
        <v>26.79</v>
      </c>
      <c r="D4917" s="67">
        <v>99.073999999999998</v>
      </c>
    </row>
    <row r="4918" spans="2:4" x14ac:dyDescent="0.25">
      <c r="B4918" s="892">
        <v>43404</v>
      </c>
      <c r="C4918" s="67">
        <v>27.259</v>
      </c>
      <c r="D4918" s="67">
        <v>100.111</v>
      </c>
    </row>
    <row r="4919" spans="2:4" x14ac:dyDescent="0.25">
      <c r="B4919" s="892">
        <v>43405</v>
      </c>
      <c r="C4919" s="67">
        <v>28.38</v>
      </c>
      <c r="D4919" s="67">
        <v>101.65900000000001</v>
      </c>
    </row>
    <row r="4920" spans="2:4" x14ac:dyDescent="0.25">
      <c r="B4920" s="892">
        <v>43406</v>
      </c>
      <c r="C4920" s="67">
        <v>30.466999999999999</v>
      </c>
      <c r="D4920" s="67">
        <v>104.014</v>
      </c>
    </row>
    <row r="4921" spans="2:4" x14ac:dyDescent="0.25">
      <c r="B4921" s="892">
        <v>43409</v>
      </c>
      <c r="C4921" s="67">
        <v>28.922000000000001</v>
      </c>
      <c r="D4921" s="67">
        <v>103.19799999999999</v>
      </c>
    </row>
    <row r="4922" spans="2:4" x14ac:dyDescent="0.25">
      <c r="B4922" s="892">
        <v>43410</v>
      </c>
      <c r="C4922" s="67">
        <v>29.552</v>
      </c>
      <c r="D4922" s="67">
        <v>103.309</v>
      </c>
    </row>
    <row r="4923" spans="2:4" x14ac:dyDescent="0.25">
      <c r="B4923" s="892">
        <v>43411</v>
      </c>
      <c r="C4923" s="67">
        <v>27.47</v>
      </c>
      <c r="D4923" s="67">
        <v>102.971</v>
      </c>
    </row>
    <row r="4924" spans="2:4" x14ac:dyDescent="0.25">
      <c r="B4924" s="892">
        <v>43412</v>
      </c>
      <c r="C4924" s="67">
        <v>26.824999999999999</v>
      </c>
      <c r="D4924" s="67">
        <v>103.26900000000001</v>
      </c>
    </row>
    <row r="4925" spans="2:4" x14ac:dyDescent="0.25">
      <c r="B4925" s="892">
        <v>43413</v>
      </c>
      <c r="C4925" s="67">
        <v>25.370999999999999</v>
      </c>
      <c r="D4925" s="67">
        <v>100.202</v>
      </c>
    </row>
    <row r="4926" spans="2:4" x14ac:dyDescent="0.25">
      <c r="B4926" s="892">
        <v>43416</v>
      </c>
      <c r="C4926" s="67">
        <v>25.370999999999999</v>
      </c>
      <c r="D4926" s="67">
        <v>100.358</v>
      </c>
    </row>
    <row r="4927" spans="2:4" x14ac:dyDescent="0.25">
      <c r="B4927" s="892">
        <v>43417</v>
      </c>
      <c r="C4927" s="67">
        <v>24.442</v>
      </c>
      <c r="D4927" s="67">
        <v>97.501999999999995</v>
      </c>
    </row>
    <row r="4928" spans="2:4" x14ac:dyDescent="0.25">
      <c r="B4928" s="892">
        <v>43418</v>
      </c>
      <c r="C4928" s="67">
        <v>25.454000000000001</v>
      </c>
      <c r="D4928" s="67">
        <v>96.510999999999996</v>
      </c>
    </row>
    <row r="4929" spans="2:4" x14ac:dyDescent="0.25">
      <c r="B4929" s="892">
        <v>43419</v>
      </c>
      <c r="C4929" s="67">
        <v>25.231999999999999</v>
      </c>
      <c r="D4929" s="67">
        <v>94.795000000000002</v>
      </c>
    </row>
    <row r="4930" spans="2:4" x14ac:dyDescent="0.25">
      <c r="B4930" s="892">
        <v>43420</v>
      </c>
      <c r="C4930" s="67">
        <v>25.888000000000002</v>
      </c>
      <c r="D4930" s="67">
        <v>94.947999999999993</v>
      </c>
    </row>
    <row r="4931" spans="2:4" x14ac:dyDescent="0.25">
      <c r="B4931" s="892">
        <v>43423</v>
      </c>
      <c r="C4931" s="67">
        <v>27.143999999999998</v>
      </c>
      <c r="D4931" s="67">
        <v>95.423000000000002</v>
      </c>
    </row>
    <row r="4932" spans="2:4" x14ac:dyDescent="0.25">
      <c r="B4932" s="892">
        <v>43424</v>
      </c>
      <c r="C4932" s="67">
        <v>25.7</v>
      </c>
      <c r="D4932" s="67">
        <v>93.991</v>
      </c>
    </row>
    <row r="4933" spans="2:4" x14ac:dyDescent="0.25">
      <c r="B4933" s="892">
        <v>43425</v>
      </c>
      <c r="C4933" s="67">
        <v>24.677</v>
      </c>
      <c r="D4933" s="67">
        <v>95.36</v>
      </c>
    </row>
    <row r="4934" spans="2:4" x14ac:dyDescent="0.25">
      <c r="B4934" s="892">
        <v>43426</v>
      </c>
      <c r="C4934" s="67">
        <v>24.677</v>
      </c>
      <c r="D4934" s="67">
        <v>94.447999999999993</v>
      </c>
    </row>
    <row r="4935" spans="2:4" x14ac:dyDescent="0.25">
      <c r="B4935" s="892">
        <v>43427</v>
      </c>
      <c r="C4935" s="67">
        <v>22.542000000000002</v>
      </c>
      <c r="D4935" s="67">
        <v>91.819000000000003</v>
      </c>
    </row>
    <row r="4936" spans="2:4" x14ac:dyDescent="0.25">
      <c r="B4936" s="892">
        <v>43430</v>
      </c>
      <c r="C4936" s="67">
        <v>21.911000000000001</v>
      </c>
      <c r="D4936" s="67">
        <v>92.94</v>
      </c>
    </row>
    <row r="4937" spans="2:4" x14ac:dyDescent="0.25">
      <c r="B4937" s="892">
        <v>43431</v>
      </c>
      <c r="C4937" s="67">
        <v>22.22</v>
      </c>
      <c r="D4937" s="67">
        <v>92.801000000000002</v>
      </c>
    </row>
    <row r="4938" spans="2:4" x14ac:dyDescent="0.25">
      <c r="B4938" s="892">
        <v>43432</v>
      </c>
      <c r="C4938" s="67">
        <v>24.83</v>
      </c>
      <c r="D4938" s="67">
        <v>93.272999999999996</v>
      </c>
    </row>
    <row r="4939" spans="2:4" x14ac:dyDescent="0.25">
      <c r="B4939" s="892">
        <v>43433</v>
      </c>
      <c r="C4939" s="67">
        <v>21.91</v>
      </c>
      <c r="D4939" s="67">
        <v>91.584000000000003</v>
      </c>
    </row>
    <row r="4940" spans="2:4" x14ac:dyDescent="0.25">
      <c r="B4940" s="892">
        <v>43434</v>
      </c>
      <c r="C4940" s="67">
        <v>19.937999999999999</v>
      </c>
      <c r="D4940" s="67">
        <v>90.635000000000005</v>
      </c>
    </row>
    <row r="4941" spans="2:4" x14ac:dyDescent="0.25">
      <c r="B4941" s="892">
        <v>43437</v>
      </c>
      <c r="C4941" s="67">
        <v>14.66</v>
      </c>
      <c r="D4941" s="67">
        <v>90.724999999999994</v>
      </c>
    </row>
    <row r="4942" spans="2:4" x14ac:dyDescent="0.25">
      <c r="B4942" s="892">
        <v>43438</v>
      </c>
      <c r="C4942" s="67">
        <v>11.683999999999999</v>
      </c>
      <c r="D4942" s="67">
        <v>87.25</v>
      </c>
    </row>
    <row r="4943" spans="2:4" x14ac:dyDescent="0.25">
      <c r="B4943" s="892">
        <v>43439</v>
      </c>
      <c r="C4943" s="67">
        <v>11.683999999999999</v>
      </c>
      <c r="D4943" s="67">
        <v>87.847999999999999</v>
      </c>
    </row>
    <row r="4944" spans="2:4" x14ac:dyDescent="0.25">
      <c r="B4944" s="892">
        <v>43440</v>
      </c>
      <c r="C4944" s="67">
        <v>13.343</v>
      </c>
      <c r="D4944" s="67">
        <v>85.566999999999993</v>
      </c>
    </row>
    <row r="4945" spans="2:4" x14ac:dyDescent="0.25">
      <c r="B4945" s="892">
        <v>43441</v>
      </c>
      <c r="C4945" s="67">
        <v>13.21</v>
      </c>
      <c r="D4945" s="67">
        <v>84.606999999999999</v>
      </c>
    </row>
    <row r="4946" spans="2:4" x14ac:dyDescent="0.25">
      <c r="B4946" s="892">
        <v>43444</v>
      </c>
      <c r="C4946" s="67">
        <v>12.801</v>
      </c>
      <c r="D4946" s="67">
        <v>81.986999999999995</v>
      </c>
    </row>
    <row r="4947" spans="2:4" x14ac:dyDescent="0.25">
      <c r="B4947" s="892">
        <v>43445</v>
      </c>
      <c r="C4947" s="67">
        <v>11.286</v>
      </c>
      <c r="D4947" s="67">
        <v>83.052000000000007</v>
      </c>
    </row>
    <row r="4948" spans="2:4" x14ac:dyDescent="0.25">
      <c r="B4948" s="892">
        <v>43446</v>
      </c>
      <c r="C4948" s="67">
        <v>13.521000000000001</v>
      </c>
      <c r="D4948" s="67">
        <v>84.09</v>
      </c>
    </row>
    <row r="4949" spans="2:4" x14ac:dyDescent="0.25">
      <c r="B4949" s="892">
        <v>43447</v>
      </c>
      <c r="C4949" s="67">
        <v>14.7</v>
      </c>
      <c r="D4949" s="67">
        <v>86.256</v>
      </c>
    </row>
    <row r="4950" spans="2:4" x14ac:dyDescent="0.25">
      <c r="B4950" s="892">
        <v>43448</v>
      </c>
      <c r="C4950" s="67">
        <v>15.436999999999999</v>
      </c>
      <c r="D4950" s="67">
        <v>85.971000000000004</v>
      </c>
    </row>
    <row r="4951" spans="2:4" x14ac:dyDescent="0.25">
      <c r="B4951" s="892">
        <v>43451</v>
      </c>
      <c r="C4951" s="67">
        <v>16.123999999999999</v>
      </c>
      <c r="D4951" s="67">
        <v>86.188000000000002</v>
      </c>
    </row>
    <row r="4952" spans="2:4" x14ac:dyDescent="0.25">
      <c r="B4952" s="892">
        <v>43452</v>
      </c>
      <c r="C4952" s="67">
        <v>17.143999999999998</v>
      </c>
      <c r="D4952" s="67">
        <v>84.701999999999998</v>
      </c>
    </row>
    <row r="4953" spans="2:4" x14ac:dyDescent="0.25">
      <c r="B4953" s="892">
        <v>43453</v>
      </c>
      <c r="C4953" s="67">
        <v>10.693</v>
      </c>
      <c r="D4953" s="67">
        <v>84.111000000000004</v>
      </c>
    </row>
    <row r="4954" spans="2:4" x14ac:dyDescent="0.25">
      <c r="B4954" s="892">
        <v>43454</v>
      </c>
      <c r="C4954" s="67">
        <v>13.569000000000001</v>
      </c>
      <c r="D4954" s="67">
        <v>82.481999999999999</v>
      </c>
    </row>
    <row r="4955" spans="2:4" x14ac:dyDescent="0.25">
      <c r="B4955" s="892">
        <v>43455</v>
      </c>
      <c r="C4955" s="67">
        <v>14.708</v>
      </c>
      <c r="D4955" s="67">
        <v>84.537999999999997</v>
      </c>
    </row>
    <row r="4956" spans="2:4" x14ac:dyDescent="0.25">
      <c r="B4956" s="892">
        <v>43458</v>
      </c>
      <c r="C4956" s="67">
        <v>17.056999999999999</v>
      </c>
      <c r="D4956" s="67">
        <v>84.63</v>
      </c>
    </row>
    <row r="4957" spans="2:4" x14ac:dyDescent="0.25">
      <c r="B4957" s="892">
        <v>43459</v>
      </c>
      <c r="C4957" s="67">
        <v>17.777000000000001</v>
      </c>
      <c r="D4957" s="67">
        <v>84.63</v>
      </c>
    </row>
    <row r="4958" spans="2:4" x14ac:dyDescent="0.25">
      <c r="B4958" s="892">
        <v>43460</v>
      </c>
      <c r="C4958" s="67">
        <v>18.882999999999999</v>
      </c>
      <c r="D4958" s="67">
        <v>84.63</v>
      </c>
    </row>
    <row r="4959" spans="2:4" x14ac:dyDescent="0.25">
      <c r="B4959" s="892">
        <v>43461</v>
      </c>
      <c r="C4959" s="67">
        <v>20.209</v>
      </c>
      <c r="D4959" s="67">
        <v>85.052000000000007</v>
      </c>
    </row>
    <row r="4960" spans="2:4" x14ac:dyDescent="0.25">
      <c r="B4960" s="892">
        <v>43462</v>
      </c>
      <c r="C4960" s="67">
        <v>19.803000000000001</v>
      </c>
      <c r="D4960" s="67">
        <v>84.388999999999996</v>
      </c>
    </row>
    <row r="4961" spans="2:4" x14ac:dyDescent="0.25">
      <c r="B4961" s="892">
        <v>43465</v>
      </c>
      <c r="C4961" s="67">
        <v>19.233000000000001</v>
      </c>
      <c r="D4961" s="67">
        <v>84.501999999999995</v>
      </c>
    </row>
    <row r="4962" spans="2:4" x14ac:dyDescent="0.25">
      <c r="B4962" s="892">
        <v>43466</v>
      </c>
      <c r="C4962" s="67">
        <v>19.233000000000001</v>
      </c>
      <c r="D4962" s="67">
        <v>84.501999999999995</v>
      </c>
    </row>
    <row r="4963" spans="2:4" x14ac:dyDescent="0.25">
      <c r="B4963" s="892">
        <v>43467</v>
      </c>
      <c r="C4963" s="67">
        <v>14.877000000000001</v>
      </c>
      <c r="D4963" s="67">
        <v>77.573999999999998</v>
      </c>
    </row>
    <row r="4964" spans="2:4" x14ac:dyDescent="0.25">
      <c r="B4964" s="892">
        <v>43468</v>
      </c>
      <c r="C4964" s="67">
        <v>17.286000000000001</v>
      </c>
      <c r="D4964" s="67">
        <v>76.096999999999994</v>
      </c>
    </row>
    <row r="4965" spans="2:4" x14ac:dyDescent="0.25">
      <c r="B4965" s="892">
        <v>43469</v>
      </c>
      <c r="C4965" s="67">
        <v>17.190999999999999</v>
      </c>
      <c r="D4965" s="67">
        <v>80.006</v>
      </c>
    </row>
    <row r="4966" spans="2:4" x14ac:dyDescent="0.25">
      <c r="B4966" s="892">
        <v>43472</v>
      </c>
      <c r="C4966" s="67">
        <v>15.135</v>
      </c>
      <c r="D4966" s="67">
        <v>80.087999999999994</v>
      </c>
    </row>
    <row r="4967" spans="2:4" x14ac:dyDescent="0.25">
      <c r="B4967" s="892">
        <v>43473</v>
      </c>
      <c r="C4967" s="67">
        <v>13.835000000000001</v>
      </c>
      <c r="D4967" s="67">
        <v>79.819000000000003</v>
      </c>
    </row>
    <row r="4968" spans="2:4" x14ac:dyDescent="0.25">
      <c r="B4968" s="892">
        <v>43474</v>
      </c>
      <c r="C4968" s="67">
        <v>15.509</v>
      </c>
      <c r="D4968" s="67">
        <v>85.739000000000004</v>
      </c>
    </row>
    <row r="4969" spans="2:4" x14ac:dyDescent="0.25">
      <c r="B4969" s="892">
        <v>43475</v>
      </c>
      <c r="C4969" s="67">
        <v>16.454999999999998</v>
      </c>
      <c r="D4969" s="67">
        <v>84.2</v>
      </c>
    </row>
    <row r="4970" spans="2:4" x14ac:dyDescent="0.25">
      <c r="B4970" s="892">
        <v>43476</v>
      </c>
      <c r="C4970" s="67">
        <v>15.582000000000001</v>
      </c>
      <c r="D4970" s="67">
        <v>82.17</v>
      </c>
    </row>
    <row r="4971" spans="2:4" x14ac:dyDescent="0.25">
      <c r="B4971" s="892">
        <v>43479</v>
      </c>
      <c r="C4971" s="67">
        <v>16.541</v>
      </c>
      <c r="D4971" s="67">
        <v>82.158000000000001</v>
      </c>
    </row>
    <row r="4972" spans="2:4" x14ac:dyDescent="0.25">
      <c r="B4972" s="892">
        <v>43480</v>
      </c>
      <c r="C4972" s="67">
        <v>17.241</v>
      </c>
      <c r="D4972" s="67">
        <v>82.152000000000001</v>
      </c>
    </row>
    <row r="4973" spans="2:4" x14ac:dyDescent="0.25">
      <c r="B4973" s="892">
        <v>43481</v>
      </c>
      <c r="C4973" s="67">
        <v>17.68</v>
      </c>
      <c r="D4973" s="67">
        <v>82.236000000000004</v>
      </c>
    </row>
    <row r="4974" spans="2:4" x14ac:dyDescent="0.25">
      <c r="B4974" s="892">
        <v>43482</v>
      </c>
      <c r="C4974" s="67">
        <v>18.463999999999999</v>
      </c>
      <c r="D4974" s="67">
        <v>82.869</v>
      </c>
    </row>
    <row r="4975" spans="2:4" x14ac:dyDescent="0.25">
      <c r="B4975" s="892">
        <v>43483</v>
      </c>
      <c r="C4975" s="67">
        <v>16.613</v>
      </c>
      <c r="D4975" s="67">
        <v>84.001000000000005</v>
      </c>
    </row>
    <row r="4976" spans="2:4" x14ac:dyDescent="0.25">
      <c r="B4976" s="892">
        <v>43486</v>
      </c>
      <c r="C4976" s="67">
        <v>16.613</v>
      </c>
      <c r="D4976" s="67">
        <v>83.587999999999994</v>
      </c>
    </row>
    <row r="4977" spans="2:4" x14ac:dyDescent="0.25">
      <c r="B4977" s="892">
        <v>43487</v>
      </c>
      <c r="C4977" s="67">
        <v>15.013999999999999</v>
      </c>
      <c r="D4977" s="67">
        <v>82.289000000000001</v>
      </c>
    </row>
    <row r="4978" spans="2:4" x14ac:dyDescent="0.25">
      <c r="B4978" s="892">
        <v>43488</v>
      </c>
      <c r="C4978" s="67">
        <v>15.382</v>
      </c>
      <c r="D4978" s="67">
        <v>80.284999999999997</v>
      </c>
    </row>
    <row r="4979" spans="2:4" x14ac:dyDescent="0.25">
      <c r="B4979" s="892">
        <v>43489</v>
      </c>
      <c r="C4979" s="67">
        <v>14.941000000000001</v>
      </c>
      <c r="D4979" s="67">
        <v>76.123000000000005</v>
      </c>
    </row>
    <row r="4980" spans="2:4" x14ac:dyDescent="0.25">
      <c r="B4980" s="892">
        <v>43490</v>
      </c>
      <c r="C4980" s="67">
        <v>15.000999999999999</v>
      </c>
      <c r="D4980" s="67">
        <v>76.965999999999994</v>
      </c>
    </row>
    <row r="4981" spans="2:4" x14ac:dyDescent="0.25">
      <c r="B4981" s="892">
        <v>43493</v>
      </c>
      <c r="C4981" s="67">
        <v>15.221</v>
      </c>
      <c r="D4981" s="67">
        <v>78.343000000000004</v>
      </c>
    </row>
    <row r="4982" spans="2:4" x14ac:dyDescent="0.25">
      <c r="B4982" s="892">
        <v>43494</v>
      </c>
      <c r="C4982" s="67">
        <v>13.519</v>
      </c>
      <c r="D4982" s="67">
        <v>76.647000000000006</v>
      </c>
    </row>
    <row r="4983" spans="2:4" x14ac:dyDescent="0.25">
      <c r="B4983" s="892">
        <v>43495</v>
      </c>
      <c r="C4983" s="67">
        <v>16.742000000000001</v>
      </c>
      <c r="D4983" s="67">
        <v>75.022000000000006</v>
      </c>
    </row>
    <row r="4984" spans="2:4" x14ac:dyDescent="0.25">
      <c r="B4984" s="892">
        <v>43496</v>
      </c>
      <c r="C4984" s="67">
        <v>16.96</v>
      </c>
      <c r="D4984" s="67">
        <v>71.013000000000005</v>
      </c>
    </row>
    <row r="4985" spans="2:4" x14ac:dyDescent="0.25">
      <c r="B4985" s="892">
        <v>43497</v>
      </c>
      <c r="C4985" s="67">
        <v>17.619</v>
      </c>
      <c r="D4985" s="67">
        <v>74.430999999999997</v>
      </c>
    </row>
    <row r="4986" spans="2:4" x14ac:dyDescent="0.25">
      <c r="B4986" s="892">
        <v>43500</v>
      </c>
      <c r="C4986" s="67">
        <v>18.510000000000002</v>
      </c>
      <c r="D4986" s="67">
        <v>74.370999999999995</v>
      </c>
    </row>
    <row r="4987" spans="2:4" x14ac:dyDescent="0.25">
      <c r="B4987" s="892">
        <v>43501</v>
      </c>
      <c r="C4987" s="67">
        <v>17.204000000000001</v>
      </c>
      <c r="D4987" s="67">
        <v>73.266000000000005</v>
      </c>
    </row>
    <row r="4988" spans="2:4" x14ac:dyDescent="0.25">
      <c r="B4988" s="892">
        <v>43502</v>
      </c>
      <c r="C4988" s="67">
        <v>16.63</v>
      </c>
      <c r="D4988" s="67">
        <v>71.381</v>
      </c>
    </row>
    <row r="4989" spans="2:4" x14ac:dyDescent="0.25">
      <c r="B4989" s="892">
        <v>43503</v>
      </c>
      <c r="C4989" s="67">
        <v>17.367000000000001</v>
      </c>
      <c r="D4989" s="67">
        <v>69.058000000000007</v>
      </c>
    </row>
    <row r="4990" spans="2:4" x14ac:dyDescent="0.25">
      <c r="B4990" s="892">
        <v>43504</v>
      </c>
      <c r="C4990" s="67">
        <v>16.483000000000001</v>
      </c>
      <c r="D4990" s="67">
        <v>66.293999999999997</v>
      </c>
    </row>
    <row r="4991" spans="2:4" x14ac:dyDescent="0.25">
      <c r="B4991" s="892">
        <v>43507</v>
      </c>
      <c r="C4991" s="67">
        <v>16.616</v>
      </c>
      <c r="D4991" s="67">
        <v>68.977999999999994</v>
      </c>
    </row>
    <row r="4992" spans="2:4" x14ac:dyDescent="0.25">
      <c r="B4992" s="892">
        <v>43508</v>
      </c>
      <c r="C4992" s="67">
        <v>17.98</v>
      </c>
      <c r="D4992" s="67">
        <v>69.555000000000007</v>
      </c>
    </row>
    <row r="4993" spans="2:4" x14ac:dyDescent="0.25">
      <c r="B4993" s="892">
        <v>43509</v>
      </c>
      <c r="C4993" s="67">
        <v>16.75</v>
      </c>
      <c r="D4993" s="67">
        <v>68.067999999999998</v>
      </c>
    </row>
    <row r="4994" spans="2:4" x14ac:dyDescent="0.25">
      <c r="B4994" s="892">
        <v>43510</v>
      </c>
      <c r="C4994" s="67">
        <v>15.394</v>
      </c>
      <c r="D4994" s="67">
        <v>65.471000000000004</v>
      </c>
    </row>
    <row r="4995" spans="2:4" x14ac:dyDescent="0.25">
      <c r="B4995" s="892">
        <v>43511</v>
      </c>
      <c r="C4995" s="67">
        <v>14.231</v>
      </c>
      <c r="D4995" s="67">
        <v>65.546999999999997</v>
      </c>
    </row>
    <row r="4996" spans="2:4" x14ac:dyDescent="0.25">
      <c r="B4996" s="892">
        <v>43514</v>
      </c>
      <c r="C4996" s="67">
        <v>14.231</v>
      </c>
      <c r="D4996" s="67">
        <v>67.429000000000002</v>
      </c>
    </row>
    <row r="4997" spans="2:4" x14ac:dyDescent="0.25">
      <c r="B4997" s="892">
        <v>43515</v>
      </c>
      <c r="C4997" s="67">
        <v>14.260999999999999</v>
      </c>
      <c r="D4997" s="67">
        <v>66.912000000000006</v>
      </c>
    </row>
    <row r="4998" spans="2:4" x14ac:dyDescent="0.25">
      <c r="B4998" s="892">
        <v>43516</v>
      </c>
      <c r="C4998" s="67">
        <v>14.509</v>
      </c>
      <c r="D4998" s="67">
        <v>66.466999999999999</v>
      </c>
    </row>
    <row r="4999" spans="2:4" x14ac:dyDescent="0.25">
      <c r="B4999" s="892">
        <v>43517</v>
      </c>
      <c r="C4999" s="67">
        <v>16.068999999999999</v>
      </c>
      <c r="D4999" s="67">
        <v>68.076999999999998</v>
      </c>
    </row>
    <row r="5000" spans="2:4" x14ac:dyDescent="0.25">
      <c r="B5000" s="892">
        <v>43518</v>
      </c>
      <c r="C5000" s="67">
        <v>15.443</v>
      </c>
      <c r="D5000" s="67">
        <v>65.843000000000004</v>
      </c>
    </row>
    <row r="5001" spans="2:4" x14ac:dyDescent="0.25">
      <c r="B5001" s="892">
        <v>43521</v>
      </c>
      <c r="C5001" s="67">
        <v>15.478999999999999</v>
      </c>
      <c r="D5001" s="67">
        <v>66.512</v>
      </c>
    </row>
    <row r="5002" spans="2:4" x14ac:dyDescent="0.25">
      <c r="B5002" s="892">
        <v>43522</v>
      </c>
      <c r="C5002" s="67">
        <v>15.180999999999999</v>
      </c>
      <c r="D5002" s="67">
        <v>65.135999999999996</v>
      </c>
    </row>
    <row r="5003" spans="2:4" x14ac:dyDescent="0.25">
      <c r="B5003" s="892">
        <v>43523</v>
      </c>
      <c r="C5003" s="67">
        <v>18.245000000000001</v>
      </c>
      <c r="D5003" s="67">
        <v>67.349999999999994</v>
      </c>
    </row>
    <row r="5004" spans="2:4" x14ac:dyDescent="0.25">
      <c r="B5004" s="892">
        <v>43524</v>
      </c>
      <c r="C5004" s="67">
        <v>19.885000000000002</v>
      </c>
      <c r="D5004" s="67">
        <v>69.997</v>
      </c>
    </row>
    <row r="5005" spans="2:4" x14ac:dyDescent="0.25">
      <c r="B5005" s="892">
        <v>43525</v>
      </c>
      <c r="C5005" s="67">
        <v>19.826000000000001</v>
      </c>
      <c r="D5005" s="67">
        <v>68.933999999999997</v>
      </c>
    </row>
    <row r="5006" spans="2:4" x14ac:dyDescent="0.25">
      <c r="B5006" s="892">
        <v>43528</v>
      </c>
      <c r="C5006" s="67">
        <v>17.978000000000002</v>
      </c>
      <c r="D5006" s="67">
        <v>66.454999999999998</v>
      </c>
    </row>
    <row r="5007" spans="2:4" x14ac:dyDescent="0.25">
      <c r="B5007" s="892">
        <v>43529</v>
      </c>
      <c r="C5007" s="67">
        <v>16.823</v>
      </c>
      <c r="D5007" s="67">
        <v>66.927000000000007</v>
      </c>
    </row>
    <row r="5008" spans="2:4" x14ac:dyDescent="0.25">
      <c r="B5008" s="892">
        <v>43530</v>
      </c>
      <c r="C5008" s="67">
        <v>17.52</v>
      </c>
      <c r="D5008" s="67">
        <v>64.165999999999997</v>
      </c>
    </row>
    <row r="5009" spans="2:4" x14ac:dyDescent="0.25">
      <c r="B5009" s="892">
        <v>43531</v>
      </c>
      <c r="C5009" s="67">
        <v>16.387</v>
      </c>
      <c r="D5009" s="67">
        <v>60.865000000000002</v>
      </c>
    </row>
    <row r="5010" spans="2:4" x14ac:dyDescent="0.25">
      <c r="B5010" s="892">
        <v>43532</v>
      </c>
      <c r="C5010" s="67">
        <v>16.14</v>
      </c>
      <c r="D5010" s="67">
        <v>59.834000000000003</v>
      </c>
    </row>
    <row r="5011" spans="2:4" x14ac:dyDescent="0.25">
      <c r="B5011" s="892">
        <v>43535</v>
      </c>
      <c r="C5011" s="67">
        <v>16.202999999999999</v>
      </c>
      <c r="D5011" s="67">
        <v>60.301000000000002</v>
      </c>
    </row>
    <row r="5012" spans="2:4" x14ac:dyDescent="0.25">
      <c r="B5012" s="892">
        <v>43536</v>
      </c>
      <c r="C5012" s="67">
        <v>14.481999999999999</v>
      </c>
      <c r="D5012" s="67">
        <v>59.67</v>
      </c>
    </row>
    <row r="5013" spans="2:4" x14ac:dyDescent="0.25">
      <c r="B5013" s="892">
        <v>43537</v>
      </c>
      <c r="C5013" s="67">
        <v>15.029</v>
      </c>
      <c r="D5013" s="67">
        <v>60.917999999999999</v>
      </c>
    </row>
    <row r="5014" spans="2:4" x14ac:dyDescent="0.25">
      <c r="B5014" s="892">
        <v>43538</v>
      </c>
      <c r="C5014" s="67">
        <v>16.344000000000001</v>
      </c>
      <c r="D5014" s="67">
        <v>61.914999999999999</v>
      </c>
    </row>
    <row r="5015" spans="2:4" x14ac:dyDescent="0.25">
      <c r="B5015" s="892">
        <v>43539</v>
      </c>
      <c r="C5015" s="67">
        <v>14.728999999999999</v>
      </c>
      <c r="D5015" s="67">
        <v>62.015999999999998</v>
      </c>
    </row>
    <row r="5016" spans="2:4" x14ac:dyDescent="0.25">
      <c r="B5016" s="892">
        <v>43542</v>
      </c>
      <c r="C5016" s="67">
        <v>14.909000000000001</v>
      </c>
      <c r="D5016" s="67">
        <v>61.09</v>
      </c>
    </row>
    <row r="5017" spans="2:4" x14ac:dyDescent="0.25">
      <c r="B5017" s="892">
        <v>43543</v>
      </c>
      <c r="C5017" s="67">
        <v>13.954000000000001</v>
      </c>
      <c r="D5017" s="67">
        <v>62.119</v>
      </c>
    </row>
    <row r="5018" spans="2:4" x14ac:dyDescent="0.25">
      <c r="B5018" s="892">
        <v>43544</v>
      </c>
      <c r="C5018" s="67">
        <v>12.6</v>
      </c>
      <c r="D5018" s="67">
        <v>61.223999999999997</v>
      </c>
    </row>
    <row r="5019" spans="2:4" x14ac:dyDescent="0.25">
      <c r="B5019" s="892">
        <v>43545</v>
      </c>
      <c r="C5019" s="67">
        <v>12.648999999999999</v>
      </c>
      <c r="D5019" s="67">
        <v>58.822000000000003</v>
      </c>
    </row>
    <row r="5020" spans="2:4" x14ac:dyDescent="0.25">
      <c r="B5020" s="892">
        <v>43546</v>
      </c>
      <c r="C5020" s="67">
        <v>11.827999999999999</v>
      </c>
      <c r="D5020" s="67">
        <v>54.709000000000003</v>
      </c>
    </row>
    <row r="5021" spans="2:4" x14ac:dyDescent="0.25">
      <c r="B5021" s="892">
        <v>43549</v>
      </c>
      <c r="C5021" s="67">
        <v>15.255000000000001</v>
      </c>
      <c r="D5021" s="67">
        <v>53.75</v>
      </c>
    </row>
    <row r="5022" spans="2:4" x14ac:dyDescent="0.25">
      <c r="B5022" s="892">
        <v>43550</v>
      </c>
      <c r="C5022" s="67">
        <v>15.474</v>
      </c>
      <c r="D5022" s="67">
        <v>54.332999999999998</v>
      </c>
    </row>
    <row r="5023" spans="2:4" x14ac:dyDescent="0.25">
      <c r="B5023" s="892">
        <v>43551</v>
      </c>
      <c r="C5023" s="67">
        <v>16.251999999999999</v>
      </c>
      <c r="D5023" s="67">
        <v>51.957999999999998</v>
      </c>
    </row>
    <row r="5024" spans="2:4" x14ac:dyDescent="0.25">
      <c r="B5024" s="892">
        <v>43552</v>
      </c>
      <c r="C5024" s="67">
        <v>15.667</v>
      </c>
      <c r="D5024" s="67">
        <v>52.198999999999998</v>
      </c>
    </row>
    <row r="5025" spans="2:4" x14ac:dyDescent="0.25">
      <c r="B5025" s="892">
        <v>43553</v>
      </c>
      <c r="C5025" s="67">
        <v>13.896000000000001</v>
      </c>
      <c r="D5025" s="67">
        <v>52.902999999999999</v>
      </c>
    </row>
    <row r="5026" spans="2:4" x14ac:dyDescent="0.25">
      <c r="B5026" s="892">
        <v>43556</v>
      </c>
      <c r="C5026" s="67">
        <v>16.628</v>
      </c>
      <c r="D5026" s="67">
        <v>57.021000000000001</v>
      </c>
    </row>
    <row r="5027" spans="2:4" x14ac:dyDescent="0.25">
      <c r="B5027" s="892">
        <v>43557</v>
      </c>
      <c r="C5027" s="67">
        <v>16.971</v>
      </c>
      <c r="D5027" s="67">
        <v>55.667000000000002</v>
      </c>
    </row>
    <row r="5028" spans="2:4" x14ac:dyDescent="0.25">
      <c r="B5028" s="892">
        <v>43558</v>
      </c>
      <c r="C5028" s="67">
        <v>18.318999999999999</v>
      </c>
      <c r="D5028" s="67">
        <v>58.69</v>
      </c>
    </row>
    <row r="5029" spans="2:4" x14ac:dyDescent="0.25">
      <c r="B5029" s="892">
        <v>43559</v>
      </c>
      <c r="C5029" s="67">
        <v>17.614000000000001</v>
      </c>
      <c r="D5029" s="67">
        <v>57.177999999999997</v>
      </c>
    </row>
    <row r="5030" spans="2:4" x14ac:dyDescent="0.25">
      <c r="B5030" s="892">
        <v>43560</v>
      </c>
      <c r="C5030" s="67">
        <v>15.2</v>
      </c>
      <c r="D5030" s="67">
        <v>56.968000000000004</v>
      </c>
    </row>
    <row r="5031" spans="2:4" x14ac:dyDescent="0.25">
      <c r="B5031" s="892">
        <v>43563</v>
      </c>
      <c r="C5031" s="67">
        <v>15.832000000000001</v>
      </c>
      <c r="D5031" s="67">
        <v>58.298999999999999</v>
      </c>
    </row>
    <row r="5032" spans="2:4" x14ac:dyDescent="0.25">
      <c r="B5032" s="892">
        <v>43564</v>
      </c>
      <c r="C5032" s="67">
        <v>14.891999999999999</v>
      </c>
      <c r="D5032" s="67">
        <v>56.423000000000002</v>
      </c>
    </row>
    <row r="5033" spans="2:4" x14ac:dyDescent="0.25">
      <c r="B5033" s="892">
        <v>43565</v>
      </c>
      <c r="C5033" s="67">
        <v>14.164999999999999</v>
      </c>
      <c r="D5033" s="67">
        <v>56.024999999999999</v>
      </c>
    </row>
    <row r="5034" spans="2:4" x14ac:dyDescent="0.25">
      <c r="B5034" s="892">
        <v>43566</v>
      </c>
      <c r="C5034" s="67">
        <v>14.093999999999999</v>
      </c>
      <c r="D5034" s="67">
        <v>56.564999999999998</v>
      </c>
    </row>
    <row r="5035" spans="2:4" x14ac:dyDescent="0.25">
      <c r="B5035" s="892">
        <v>43567</v>
      </c>
      <c r="C5035" s="67">
        <v>16.963999999999999</v>
      </c>
      <c r="D5035" s="67">
        <v>61.25</v>
      </c>
    </row>
    <row r="5036" spans="2:4" x14ac:dyDescent="0.25">
      <c r="B5036" s="892">
        <v>43570</v>
      </c>
      <c r="C5036" s="67">
        <v>16.07</v>
      </c>
      <c r="D5036" s="67">
        <v>61.301000000000002</v>
      </c>
    </row>
    <row r="5037" spans="2:4" x14ac:dyDescent="0.25">
      <c r="B5037" s="892">
        <v>43571</v>
      </c>
      <c r="C5037" s="67">
        <v>17.594999999999999</v>
      </c>
      <c r="D5037" s="67">
        <v>63.188000000000002</v>
      </c>
    </row>
    <row r="5038" spans="2:4" x14ac:dyDescent="0.25">
      <c r="B5038" s="892">
        <v>43572</v>
      </c>
      <c r="C5038" s="67">
        <v>19.173999999999999</v>
      </c>
      <c r="D5038" s="67">
        <v>64.659000000000006</v>
      </c>
    </row>
    <row r="5039" spans="2:4" x14ac:dyDescent="0.25">
      <c r="B5039" s="892">
        <v>43573</v>
      </c>
      <c r="C5039" s="67">
        <v>17.734999999999999</v>
      </c>
      <c r="D5039" s="67">
        <v>59.581000000000003</v>
      </c>
    </row>
    <row r="5040" spans="2:4" x14ac:dyDescent="0.25">
      <c r="B5040" s="892">
        <v>43574</v>
      </c>
      <c r="C5040" s="67">
        <v>17.734999999999999</v>
      </c>
      <c r="D5040" s="67">
        <v>59.570999999999998</v>
      </c>
    </row>
    <row r="5041" spans="2:4" x14ac:dyDescent="0.25">
      <c r="B5041" s="892">
        <v>43577</v>
      </c>
      <c r="C5041" s="67">
        <v>19.984000000000002</v>
      </c>
      <c r="D5041" s="67">
        <v>59.570999999999998</v>
      </c>
    </row>
    <row r="5042" spans="2:4" x14ac:dyDescent="0.25">
      <c r="B5042" s="892">
        <v>43578</v>
      </c>
      <c r="C5042" s="67">
        <v>19.904</v>
      </c>
      <c r="D5042" s="67">
        <v>61.09</v>
      </c>
    </row>
    <row r="5043" spans="2:4" x14ac:dyDescent="0.25">
      <c r="B5043" s="892">
        <v>43579</v>
      </c>
      <c r="C5043" s="67">
        <v>19.832999999999998</v>
      </c>
      <c r="D5043" s="67">
        <v>57.341000000000001</v>
      </c>
    </row>
    <row r="5044" spans="2:4" x14ac:dyDescent="0.25">
      <c r="B5044" s="892">
        <v>43580</v>
      </c>
      <c r="C5044" s="67">
        <v>19.858000000000001</v>
      </c>
      <c r="D5044" s="67">
        <v>57.945999999999998</v>
      </c>
    </row>
    <row r="5045" spans="2:4" x14ac:dyDescent="0.25">
      <c r="B5045" s="892">
        <v>43581</v>
      </c>
      <c r="C5045" s="67">
        <v>21.414000000000001</v>
      </c>
      <c r="D5045" s="67">
        <v>57.145000000000003</v>
      </c>
    </row>
    <row r="5046" spans="2:4" x14ac:dyDescent="0.25">
      <c r="B5046" s="892">
        <v>43584</v>
      </c>
      <c r="C5046" s="67">
        <v>23.097999999999999</v>
      </c>
      <c r="D5046" s="67">
        <v>58.191000000000003</v>
      </c>
    </row>
    <row r="5047" spans="2:4" x14ac:dyDescent="0.25">
      <c r="B5047" s="892">
        <v>43585</v>
      </c>
      <c r="C5047" s="67">
        <v>23.367999999999999</v>
      </c>
      <c r="D5047" s="67">
        <v>59.470999999999997</v>
      </c>
    </row>
    <row r="5048" spans="2:4" x14ac:dyDescent="0.25">
      <c r="B5048" s="892">
        <v>43586</v>
      </c>
      <c r="C5048" s="67">
        <v>19.355</v>
      </c>
      <c r="D5048" s="67">
        <v>59.463999999999999</v>
      </c>
    </row>
    <row r="5049" spans="2:4" x14ac:dyDescent="0.25">
      <c r="B5049" s="892">
        <v>43587</v>
      </c>
      <c r="C5049" s="67">
        <v>19.451000000000001</v>
      </c>
      <c r="D5049" s="67">
        <v>61.286999999999999</v>
      </c>
    </row>
    <row r="5050" spans="2:4" x14ac:dyDescent="0.25">
      <c r="B5050" s="892">
        <v>43588</v>
      </c>
      <c r="C5050" s="67">
        <v>19.003</v>
      </c>
      <c r="D5050" s="67">
        <v>61.000999999999998</v>
      </c>
    </row>
    <row r="5051" spans="2:4" x14ac:dyDescent="0.25">
      <c r="B5051" s="892">
        <v>43591</v>
      </c>
      <c r="C5051" s="67">
        <v>17.651</v>
      </c>
      <c r="D5051" s="67">
        <v>59.832000000000001</v>
      </c>
    </row>
    <row r="5052" spans="2:4" x14ac:dyDescent="0.25">
      <c r="B5052" s="892">
        <v>43592</v>
      </c>
      <c r="C5052" s="67">
        <v>16.817</v>
      </c>
      <c r="D5052" s="67">
        <v>56.512999999999998</v>
      </c>
    </row>
    <row r="5053" spans="2:4" x14ac:dyDescent="0.25">
      <c r="B5053" s="892">
        <v>43593</v>
      </c>
      <c r="C5053" s="67">
        <v>18.486000000000001</v>
      </c>
      <c r="D5053" s="67">
        <v>56.798000000000002</v>
      </c>
    </row>
    <row r="5054" spans="2:4" x14ac:dyDescent="0.25">
      <c r="B5054" s="892">
        <v>43594</v>
      </c>
      <c r="C5054" s="67">
        <v>18.024000000000001</v>
      </c>
      <c r="D5054" s="67">
        <v>57.619</v>
      </c>
    </row>
    <row r="5055" spans="2:4" x14ac:dyDescent="0.25">
      <c r="B5055" s="892">
        <v>43595</v>
      </c>
      <c r="C5055" s="67">
        <v>19.696000000000002</v>
      </c>
      <c r="D5055" s="67">
        <v>56.936</v>
      </c>
    </row>
    <row r="5056" spans="2:4" x14ac:dyDescent="0.25">
      <c r="B5056" s="892">
        <v>43598</v>
      </c>
      <c r="C5056" s="67">
        <v>21.103000000000002</v>
      </c>
      <c r="D5056" s="67">
        <v>55.491999999999997</v>
      </c>
    </row>
    <row r="5057" spans="2:4" x14ac:dyDescent="0.25">
      <c r="B5057" s="892">
        <v>43599</v>
      </c>
      <c r="C5057" s="67">
        <v>20.975000000000001</v>
      </c>
      <c r="D5057" s="67">
        <v>56.155999999999999</v>
      </c>
    </row>
    <row r="5058" spans="2:4" x14ac:dyDescent="0.25">
      <c r="B5058" s="892">
        <v>43600</v>
      </c>
      <c r="C5058" s="67">
        <v>21.161999999999999</v>
      </c>
      <c r="D5058" s="67">
        <v>54.997999999999998</v>
      </c>
    </row>
    <row r="5059" spans="2:4" x14ac:dyDescent="0.25">
      <c r="B5059" s="892">
        <v>43601</v>
      </c>
      <c r="C5059" s="67">
        <v>20.013999999999999</v>
      </c>
      <c r="D5059" s="67">
        <v>54.811</v>
      </c>
    </row>
    <row r="5060" spans="2:4" x14ac:dyDescent="0.25">
      <c r="B5060" s="892">
        <v>43602</v>
      </c>
      <c r="C5060" s="67">
        <v>18.863</v>
      </c>
      <c r="D5060" s="67">
        <v>53.951999999999998</v>
      </c>
    </row>
    <row r="5061" spans="2:4" x14ac:dyDescent="0.25">
      <c r="B5061" s="892">
        <v>43605</v>
      </c>
      <c r="C5061" s="67">
        <v>19.288</v>
      </c>
      <c r="D5061" s="67">
        <v>55.264000000000003</v>
      </c>
    </row>
    <row r="5062" spans="2:4" x14ac:dyDescent="0.25">
      <c r="B5062" s="892">
        <v>43606</v>
      </c>
      <c r="C5062" s="67">
        <v>16.666</v>
      </c>
      <c r="D5062" s="67">
        <v>55.978999999999999</v>
      </c>
    </row>
    <row r="5063" spans="2:4" x14ac:dyDescent="0.25">
      <c r="B5063" s="892">
        <v>43607</v>
      </c>
      <c r="C5063" s="67">
        <v>15.726000000000001</v>
      </c>
      <c r="D5063" s="67">
        <v>54.018000000000001</v>
      </c>
    </row>
    <row r="5064" spans="2:4" x14ac:dyDescent="0.25">
      <c r="B5064" s="892">
        <v>43608</v>
      </c>
      <c r="C5064" s="67">
        <v>16.835000000000001</v>
      </c>
      <c r="D5064" s="67">
        <v>51.402000000000001</v>
      </c>
    </row>
    <row r="5065" spans="2:4" x14ac:dyDescent="0.25">
      <c r="B5065" s="892">
        <v>43609</v>
      </c>
      <c r="C5065" s="67">
        <v>15.4</v>
      </c>
      <c r="D5065" s="67">
        <v>51.271999999999998</v>
      </c>
    </row>
    <row r="5066" spans="2:4" x14ac:dyDescent="0.25">
      <c r="B5066" s="892">
        <v>43612</v>
      </c>
      <c r="C5066" s="67">
        <v>15.4</v>
      </c>
      <c r="D5066" s="67">
        <v>49.959000000000003</v>
      </c>
    </row>
    <row r="5067" spans="2:4" x14ac:dyDescent="0.25">
      <c r="B5067" s="892">
        <v>43613</v>
      </c>
      <c r="C5067" s="67">
        <v>13.717000000000001</v>
      </c>
      <c r="D5067" s="67">
        <v>49.959000000000003</v>
      </c>
    </row>
    <row r="5068" spans="2:4" x14ac:dyDescent="0.25">
      <c r="B5068" s="892">
        <v>43614</v>
      </c>
      <c r="C5068" s="67">
        <v>14.952</v>
      </c>
      <c r="D5068" s="67">
        <v>46.415999999999997</v>
      </c>
    </row>
    <row r="5069" spans="2:4" x14ac:dyDescent="0.25">
      <c r="B5069" s="892">
        <v>43615</v>
      </c>
      <c r="C5069" s="67">
        <v>15.039</v>
      </c>
      <c r="D5069" s="67">
        <v>46.271000000000001</v>
      </c>
    </row>
    <row r="5070" spans="2:4" x14ac:dyDescent="0.25">
      <c r="B5070" s="892">
        <v>43616</v>
      </c>
      <c r="C5070" s="67">
        <v>20.018999999999998</v>
      </c>
      <c r="D5070" s="67">
        <v>45.384</v>
      </c>
    </row>
    <row r="5071" spans="2:4" x14ac:dyDescent="0.25">
      <c r="B5071" s="892">
        <v>43619</v>
      </c>
      <c r="C5071" s="67">
        <v>23.538</v>
      </c>
      <c r="D5071" s="67">
        <v>44.332000000000001</v>
      </c>
    </row>
    <row r="5072" spans="2:4" x14ac:dyDescent="0.25">
      <c r="B5072" s="892">
        <v>43620</v>
      </c>
      <c r="C5072" s="67">
        <v>24.224</v>
      </c>
      <c r="D5072" s="67">
        <v>43.536999999999999</v>
      </c>
    </row>
    <row r="5073" spans="2:4" x14ac:dyDescent="0.25">
      <c r="B5073" s="892">
        <v>43621</v>
      </c>
      <c r="C5073" s="67">
        <v>27.582999999999998</v>
      </c>
      <c r="D5073" s="67">
        <v>44.881999999999998</v>
      </c>
    </row>
    <row r="5074" spans="2:4" x14ac:dyDescent="0.25">
      <c r="B5074" s="892">
        <v>43622</v>
      </c>
      <c r="C5074" s="67">
        <v>23.67</v>
      </c>
      <c r="D5074" s="67">
        <v>41.258000000000003</v>
      </c>
    </row>
    <row r="5075" spans="2:4" x14ac:dyDescent="0.25">
      <c r="B5075" s="892">
        <v>43623</v>
      </c>
      <c r="C5075" s="67">
        <v>22.751000000000001</v>
      </c>
      <c r="D5075" s="67">
        <v>41.063000000000002</v>
      </c>
    </row>
    <row r="5076" spans="2:4" x14ac:dyDescent="0.25">
      <c r="B5076" s="892">
        <v>43626</v>
      </c>
      <c r="C5076" s="67">
        <v>24.271999999999998</v>
      </c>
      <c r="D5076" s="67">
        <v>44.914999999999999</v>
      </c>
    </row>
    <row r="5077" spans="2:4" x14ac:dyDescent="0.25">
      <c r="B5077" s="892">
        <v>43627</v>
      </c>
      <c r="C5077" s="67">
        <v>21.14</v>
      </c>
      <c r="D5077" s="67">
        <v>43.585999999999999</v>
      </c>
    </row>
    <row r="5078" spans="2:4" x14ac:dyDescent="0.25">
      <c r="B5078" s="892">
        <v>43628</v>
      </c>
      <c r="C5078" s="67">
        <v>23.981999999999999</v>
      </c>
      <c r="D5078" s="67">
        <v>43.634999999999998</v>
      </c>
    </row>
    <row r="5079" spans="2:4" x14ac:dyDescent="0.25">
      <c r="B5079" s="892">
        <v>43629</v>
      </c>
      <c r="C5079" s="67">
        <v>25.474</v>
      </c>
      <c r="D5079" s="67">
        <v>43.140999999999998</v>
      </c>
    </row>
    <row r="5080" spans="2:4" x14ac:dyDescent="0.25">
      <c r="B5080" s="892">
        <v>43630</v>
      </c>
      <c r="C5080" s="67">
        <v>23.579000000000001</v>
      </c>
      <c r="D5080" s="67">
        <v>43.514000000000003</v>
      </c>
    </row>
    <row r="5081" spans="2:4" x14ac:dyDescent="0.25">
      <c r="B5081" s="892">
        <v>43633</v>
      </c>
      <c r="C5081" s="67">
        <v>21.933</v>
      </c>
      <c r="D5081" s="67">
        <v>44.232999999999997</v>
      </c>
    </row>
    <row r="5082" spans="2:4" x14ac:dyDescent="0.25">
      <c r="B5082" s="892">
        <v>43634</v>
      </c>
      <c r="C5082" s="67">
        <v>19.119</v>
      </c>
      <c r="D5082" s="67">
        <v>44.100999999999999</v>
      </c>
    </row>
    <row r="5083" spans="2:4" x14ac:dyDescent="0.25">
      <c r="B5083" s="892">
        <v>43635</v>
      </c>
      <c r="C5083" s="67">
        <v>28.206</v>
      </c>
      <c r="D5083" s="67">
        <v>44.656999999999996</v>
      </c>
    </row>
    <row r="5084" spans="2:4" x14ac:dyDescent="0.25">
      <c r="B5084" s="892">
        <v>43636</v>
      </c>
      <c r="C5084" s="67">
        <v>24.472000000000001</v>
      </c>
      <c r="D5084" s="67">
        <v>43.396000000000001</v>
      </c>
    </row>
    <row r="5085" spans="2:4" x14ac:dyDescent="0.25">
      <c r="B5085" s="892">
        <v>43637</v>
      </c>
      <c r="C5085" s="67">
        <v>28.204000000000001</v>
      </c>
      <c r="D5085" s="67">
        <v>44.948</v>
      </c>
    </row>
    <row r="5086" spans="2:4" x14ac:dyDescent="0.25">
      <c r="B5086" s="892">
        <v>43640</v>
      </c>
      <c r="C5086" s="67">
        <v>27.983000000000001</v>
      </c>
      <c r="D5086" s="67">
        <v>43.381</v>
      </c>
    </row>
    <row r="5087" spans="2:4" x14ac:dyDescent="0.25">
      <c r="B5087" s="892">
        <v>43641</v>
      </c>
      <c r="C5087" s="67">
        <v>24.904</v>
      </c>
      <c r="D5087" s="67">
        <v>40.718000000000004</v>
      </c>
    </row>
    <row r="5088" spans="2:4" x14ac:dyDescent="0.25">
      <c r="B5088" s="892">
        <v>43642</v>
      </c>
      <c r="C5088" s="67">
        <v>27.388999999999999</v>
      </c>
      <c r="D5088" s="67">
        <v>42.527000000000001</v>
      </c>
    </row>
    <row r="5089" spans="2:4" x14ac:dyDescent="0.25">
      <c r="B5089" s="892">
        <v>43643</v>
      </c>
      <c r="C5089" s="67">
        <v>26.507999999999999</v>
      </c>
      <c r="D5089" s="67">
        <v>41.192999999999998</v>
      </c>
    </row>
    <row r="5090" spans="2:4" x14ac:dyDescent="0.25">
      <c r="B5090" s="892">
        <v>43644</v>
      </c>
      <c r="C5090" s="67">
        <v>24.82</v>
      </c>
      <c r="D5090" s="67">
        <v>41.924999999999997</v>
      </c>
    </row>
    <row r="5091" spans="2:4" x14ac:dyDescent="0.25">
      <c r="B5091" s="892">
        <v>43647</v>
      </c>
      <c r="C5091" s="67">
        <v>23.48</v>
      </c>
      <c r="D5091" s="67">
        <v>39.710999999999999</v>
      </c>
    </row>
    <row r="5092" spans="2:4" x14ac:dyDescent="0.25">
      <c r="B5092" s="892">
        <v>43648</v>
      </c>
      <c r="C5092" s="67">
        <v>20.870999999999999</v>
      </c>
      <c r="D5092" s="67">
        <v>38.792000000000002</v>
      </c>
    </row>
    <row r="5093" spans="2:4" x14ac:dyDescent="0.25">
      <c r="B5093" s="892">
        <v>43649</v>
      </c>
      <c r="C5093" s="67">
        <v>18.414000000000001</v>
      </c>
      <c r="D5093" s="67">
        <v>36.695999999999998</v>
      </c>
    </row>
    <row r="5094" spans="2:4" x14ac:dyDescent="0.25">
      <c r="B5094" s="892">
        <v>43650</v>
      </c>
      <c r="C5094" s="67">
        <v>18.614999999999998</v>
      </c>
      <c r="D5094" s="67">
        <v>35.744</v>
      </c>
    </row>
    <row r="5095" spans="2:4" x14ac:dyDescent="0.25">
      <c r="B5095" s="892">
        <v>43651</v>
      </c>
      <c r="C5095" s="67">
        <v>16.846</v>
      </c>
      <c r="D5095" s="67">
        <v>38.253</v>
      </c>
    </row>
    <row r="5096" spans="2:4" x14ac:dyDescent="0.25">
      <c r="B5096" s="892">
        <v>43654</v>
      </c>
      <c r="C5096" s="67">
        <v>15.551</v>
      </c>
      <c r="D5096" s="67">
        <v>37.353000000000002</v>
      </c>
    </row>
    <row r="5097" spans="2:4" x14ac:dyDescent="0.25">
      <c r="B5097" s="892">
        <v>43655</v>
      </c>
      <c r="C5097" s="67">
        <v>15.411</v>
      </c>
      <c r="D5097" s="67">
        <v>37.612000000000002</v>
      </c>
    </row>
    <row r="5098" spans="2:4" x14ac:dyDescent="0.25">
      <c r="B5098" s="892">
        <v>43656</v>
      </c>
      <c r="C5098" s="67">
        <v>23.157</v>
      </c>
      <c r="D5098" s="67">
        <v>42.33</v>
      </c>
    </row>
    <row r="5099" spans="2:4" x14ac:dyDescent="0.25">
      <c r="B5099" s="892">
        <v>43657</v>
      </c>
      <c r="C5099" s="67">
        <v>27.12</v>
      </c>
      <c r="D5099" s="67">
        <v>49.957999999999998</v>
      </c>
    </row>
    <row r="5100" spans="2:4" x14ac:dyDescent="0.25">
      <c r="B5100" s="892">
        <v>43658</v>
      </c>
      <c r="C5100" s="67">
        <v>27.273</v>
      </c>
      <c r="D5100" s="67">
        <v>50.536000000000001</v>
      </c>
    </row>
    <row r="5101" spans="2:4" x14ac:dyDescent="0.25">
      <c r="B5101" s="892">
        <v>43661</v>
      </c>
      <c r="C5101" s="67">
        <v>25.765000000000001</v>
      </c>
      <c r="D5101" s="67">
        <v>47.723999999999997</v>
      </c>
    </row>
    <row r="5102" spans="2:4" x14ac:dyDescent="0.25">
      <c r="B5102" s="892">
        <v>43662</v>
      </c>
      <c r="C5102" s="67">
        <v>25.074999999999999</v>
      </c>
      <c r="D5102" s="67">
        <v>48.543999999999997</v>
      </c>
    </row>
    <row r="5103" spans="2:4" x14ac:dyDescent="0.25">
      <c r="B5103" s="892">
        <v>43663</v>
      </c>
      <c r="C5103" s="67">
        <v>22.991</v>
      </c>
      <c r="D5103" s="67">
        <v>45.639000000000003</v>
      </c>
    </row>
    <row r="5104" spans="2:4" x14ac:dyDescent="0.25">
      <c r="B5104" s="892">
        <v>43664</v>
      </c>
      <c r="C5104" s="67">
        <v>26.625</v>
      </c>
      <c r="D5104" s="67">
        <v>43.722000000000001</v>
      </c>
    </row>
    <row r="5105" spans="2:4" x14ac:dyDescent="0.25">
      <c r="B5105" s="892">
        <v>43665</v>
      </c>
      <c r="C5105" s="67">
        <v>23.074000000000002</v>
      </c>
      <c r="D5105" s="67">
        <v>44.222999999999999</v>
      </c>
    </row>
    <row r="5106" spans="2:4" x14ac:dyDescent="0.25">
      <c r="B5106" s="892">
        <v>43668</v>
      </c>
      <c r="C5106" s="67">
        <v>23.202999999999999</v>
      </c>
      <c r="D5106" s="67">
        <v>42.289000000000001</v>
      </c>
    </row>
    <row r="5107" spans="2:4" x14ac:dyDescent="0.25">
      <c r="B5107" s="892">
        <v>43669</v>
      </c>
      <c r="C5107" s="67">
        <v>24.167999999999999</v>
      </c>
      <c r="D5107" s="67">
        <v>41.564999999999998</v>
      </c>
    </row>
    <row r="5108" spans="2:4" x14ac:dyDescent="0.25">
      <c r="B5108" s="892">
        <v>43670</v>
      </c>
      <c r="C5108" s="67">
        <v>22.286000000000001</v>
      </c>
      <c r="D5108" s="67">
        <v>39.518000000000001</v>
      </c>
    </row>
    <row r="5109" spans="2:4" x14ac:dyDescent="0.25">
      <c r="B5109" s="892">
        <v>43671</v>
      </c>
      <c r="C5109" s="67">
        <v>21.306999999999999</v>
      </c>
      <c r="D5109" s="67">
        <v>39.475999999999999</v>
      </c>
    </row>
    <row r="5110" spans="2:4" x14ac:dyDescent="0.25">
      <c r="B5110" s="892">
        <v>43672</v>
      </c>
      <c r="C5110" s="67">
        <v>21.439</v>
      </c>
      <c r="D5110" s="67">
        <v>36.941000000000003</v>
      </c>
    </row>
    <row r="5111" spans="2:4" x14ac:dyDescent="0.25">
      <c r="B5111" s="892">
        <v>43675</v>
      </c>
      <c r="C5111" s="67">
        <v>20.108000000000001</v>
      </c>
      <c r="D5111" s="67">
        <v>36.813000000000002</v>
      </c>
    </row>
    <row r="5112" spans="2:4" x14ac:dyDescent="0.25">
      <c r="B5112" s="892">
        <v>43676</v>
      </c>
      <c r="C5112" s="67">
        <v>21.004000000000001</v>
      </c>
      <c r="D5112" s="67">
        <v>35.406999999999996</v>
      </c>
    </row>
    <row r="5113" spans="2:4" x14ac:dyDescent="0.25">
      <c r="B5113" s="892">
        <v>43677</v>
      </c>
      <c r="C5113" s="67">
        <v>14.03</v>
      </c>
      <c r="D5113" s="67">
        <v>33.453000000000003</v>
      </c>
    </row>
    <row r="5114" spans="2:4" x14ac:dyDescent="0.25">
      <c r="B5114" s="892">
        <v>43678</v>
      </c>
      <c r="C5114" s="67">
        <v>15.750999999999999</v>
      </c>
      <c r="D5114" s="67">
        <v>32.218000000000004</v>
      </c>
    </row>
    <row r="5115" spans="2:4" x14ac:dyDescent="0.25">
      <c r="B5115" s="892">
        <v>43679</v>
      </c>
      <c r="C5115" s="67">
        <v>13.135999999999999</v>
      </c>
      <c r="D5115" s="67">
        <v>28.876999999999999</v>
      </c>
    </row>
    <row r="5116" spans="2:4" x14ac:dyDescent="0.25">
      <c r="B5116" s="892">
        <v>43682</v>
      </c>
      <c r="C5116" s="67">
        <v>13.224</v>
      </c>
      <c r="D5116" s="67">
        <v>29.131</v>
      </c>
    </row>
    <row r="5117" spans="2:4" x14ac:dyDescent="0.25">
      <c r="B5117" s="892">
        <v>43683</v>
      </c>
      <c r="C5117" s="67">
        <v>11.522</v>
      </c>
      <c r="D5117" s="67">
        <v>27.859000000000002</v>
      </c>
    </row>
    <row r="5118" spans="2:4" x14ac:dyDescent="0.25">
      <c r="B5118" s="892">
        <v>43684</v>
      </c>
      <c r="C5118" s="67">
        <v>12.526</v>
      </c>
      <c r="D5118" s="67">
        <v>26.917000000000002</v>
      </c>
    </row>
    <row r="5119" spans="2:4" x14ac:dyDescent="0.25">
      <c r="B5119" s="892">
        <v>43685</v>
      </c>
      <c r="C5119" s="67">
        <v>9.4350000000000005</v>
      </c>
      <c r="D5119" s="67">
        <v>28.887</v>
      </c>
    </row>
    <row r="5120" spans="2:4" x14ac:dyDescent="0.25">
      <c r="B5120" s="892">
        <v>43686</v>
      </c>
      <c r="C5120" s="67">
        <v>9.4060000000000006</v>
      </c>
      <c r="D5120" s="67">
        <v>28.167999999999999</v>
      </c>
    </row>
    <row r="5121" spans="2:4" x14ac:dyDescent="0.25">
      <c r="B5121" s="892">
        <v>43689</v>
      </c>
      <c r="C5121" s="67">
        <v>5.7709999999999999</v>
      </c>
      <c r="D5121" s="67">
        <v>28.375</v>
      </c>
    </row>
    <row r="5122" spans="2:4" x14ac:dyDescent="0.25">
      <c r="B5122" s="892">
        <v>43690</v>
      </c>
      <c r="C5122" s="67">
        <v>3.286</v>
      </c>
      <c r="D5122" s="67">
        <v>26.088999999999999</v>
      </c>
    </row>
    <row r="5123" spans="2:4" x14ac:dyDescent="0.25">
      <c r="B5123" s="892">
        <v>43691</v>
      </c>
      <c r="C5123" s="67">
        <v>0.01</v>
      </c>
      <c r="D5123" s="67">
        <v>22.010999999999999</v>
      </c>
    </row>
    <row r="5124" spans="2:4" x14ac:dyDescent="0.25">
      <c r="B5124" s="892">
        <v>43692</v>
      </c>
      <c r="C5124" s="67">
        <v>2.31</v>
      </c>
      <c r="D5124" s="67">
        <v>19.757999999999999</v>
      </c>
    </row>
    <row r="5125" spans="2:4" x14ac:dyDescent="0.25">
      <c r="B5125" s="892">
        <v>43693</v>
      </c>
      <c r="C5125" s="67">
        <v>7.343</v>
      </c>
      <c r="D5125" s="67">
        <v>22.154</v>
      </c>
    </row>
    <row r="5126" spans="2:4" x14ac:dyDescent="0.25">
      <c r="B5126" s="892">
        <v>43696</v>
      </c>
      <c r="C5126" s="67">
        <v>5.9</v>
      </c>
      <c r="D5126" s="67">
        <v>24.547999999999998</v>
      </c>
    </row>
    <row r="5127" spans="2:4" x14ac:dyDescent="0.25">
      <c r="B5127" s="892">
        <v>43697</v>
      </c>
      <c r="C5127" s="67">
        <v>3.9449999999999998</v>
      </c>
      <c r="D5127" s="67">
        <v>20.888999999999999</v>
      </c>
    </row>
    <row r="5128" spans="2:4" x14ac:dyDescent="0.25">
      <c r="B5128" s="892">
        <v>43698</v>
      </c>
      <c r="C5128" s="67">
        <v>0.98299999999999998</v>
      </c>
      <c r="D5128" s="67">
        <v>21.145</v>
      </c>
    </row>
    <row r="5129" spans="2:4" x14ac:dyDescent="0.25">
      <c r="B5129" s="892">
        <v>43699</v>
      </c>
      <c r="C5129" s="67">
        <v>-0.10299999999999999</v>
      </c>
      <c r="D5129" s="67">
        <v>21.35</v>
      </c>
    </row>
    <row r="5130" spans="2:4" x14ac:dyDescent="0.25">
      <c r="B5130" s="892">
        <v>43700</v>
      </c>
      <c r="C5130" s="67">
        <v>-0.02</v>
      </c>
      <c r="D5130" s="67">
        <v>21.224</v>
      </c>
    </row>
    <row r="5131" spans="2:4" x14ac:dyDescent="0.25">
      <c r="B5131" s="892">
        <v>43703</v>
      </c>
      <c r="C5131" s="67">
        <v>-0.61</v>
      </c>
      <c r="D5131" s="67">
        <v>22.274000000000001</v>
      </c>
    </row>
    <row r="5132" spans="2:4" x14ac:dyDescent="0.25">
      <c r="B5132" s="892">
        <v>43704</v>
      </c>
      <c r="C5132" s="67">
        <v>-5.3310000000000004</v>
      </c>
      <c r="D5132" s="67">
        <v>22.274000000000001</v>
      </c>
    </row>
    <row r="5133" spans="2:4" x14ac:dyDescent="0.25">
      <c r="B5133" s="892">
        <v>43705</v>
      </c>
      <c r="C5133" s="67">
        <v>-2.6560000000000001</v>
      </c>
      <c r="D5133" s="67">
        <v>16.215</v>
      </c>
    </row>
    <row r="5134" spans="2:4" x14ac:dyDescent="0.25">
      <c r="B5134" s="892">
        <v>43706</v>
      </c>
      <c r="C5134" s="67">
        <v>-2.9449999999999998</v>
      </c>
      <c r="D5134" s="67">
        <v>21.109000000000002</v>
      </c>
    </row>
    <row r="5135" spans="2:4" x14ac:dyDescent="0.25">
      <c r="B5135" s="892">
        <v>43707</v>
      </c>
      <c r="C5135" s="67">
        <v>-1.391</v>
      </c>
      <c r="D5135" s="67">
        <v>22.27</v>
      </c>
    </row>
    <row r="5136" spans="2:4" x14ac:dyDescent="0.25">
      <c r="B5136" s="892">
        <v>43710</v>
      </c>
      <c r="C5136" s="67">
        <v>-1.391</v>
      </c>
      <c r="D5136" s="67">
        <v>22.213000000000001</v>
      </c>
    </row>
    <row r="5137" spans="2:4" x14ac:dyDescent="0.25">
      <c r="B5137" s="892">
        <v>43711</v>
      </c>
      <c r="C5137" s="67">
        <v>0.33500000000000002</v>
      </c>
      <c r="D5137" s="67">
        <v>20.260000000000002</v>
      </c>
    </row>
    <row r="5138" spans="2:4" x14ac:dyDescent="0.25">
      <c r="B5138" s="892">
        <v>43712</v>
      </c>
      <c r="C5138" s="67">
        <v>3.1779999999999999</v>
      </c>
      <c r="D5138" s="67">
        <v>21.149000000000001</v>
      </c>
    </row>
    <row r="5139" spans="2:4" x14ac:dyDescent="0.25">
      <c r="B5139" s="892">
        <v>43713</v>
      </c>
      <c r="C5139" s="67">
        <v>2.8490000000000002</v>
      </c>
      <c r="D5139" s="67">
        <v>27.088999999999999</v>
      </c>
    </row>
    <row r="5140" spans="2:4" x14ac:dyDescent="0.25">
      <c r="B5140" s="892">
        <v>43714</v>
      </c>
      <c r="C5140" s="67">
        <v>1.391</v>
      </c>
      <c r="D5140" s="67">
        <v>22.768000000000001</v>
      </c>
    </row>
    <row r="5141" spans="2:4" x14ac:dyDescent="0.25">
      <c r="B5141" s="892">
        <v>43717</v>
      </c>
      <c r="C5141" s="67">
        <v>4.8949999999999996</v>
      </c>
      <c r="D5141" s="67">
        <v>26.74</v>
      </c>
    </row>
    <row r="5142" spans="2:4" x14ac:dyDescent="0.25">
      <c r="B5142" s="892">
        <v>43718</v>
      </c>
      <c r="C5142" s="67">
        <v>5.1509999999999998</v>
      </c>
      <c r="D5142" s="67">
        <v>28.995999999999999</v>
      </c>
    </row>
    <row r="5143" spans="2:4" x14ac:dyDescent="0.25">
      <c r="B5143" s="892">
        <v>43719</v>
      </c>
      <c r="C5143" s="67">
        <v>6.2279999999999998</v>
      </c>
      <c r="D5143" s="67">
        <v>27.547000000000001</v>
      </c>
    </row>
    <row r="5144" spans="2:4" x14ac:dyDescent="0.25">
      <c r="B5144" s="892">
        <v>43720</v>
      </c>
      <c r="C5144" s="67">
        <v>5.0250000000000004</v>
      </c>
      <c r="D5144" s="67">
        <v>20.260999999999999</v>
      </c>
    </row>
    <row r="5145" spans="2:4" x14ac:dyDescent="0.25">
      <c r="B5145" s="892">
        <v>43721</v>
      </c>
      <c r="C5145" s="67">
        <v>9.1780000000000008</v>
      </c>
      <c r="D5145" s="67">
        <v>25.609000000000002</v>
      </c>
    </row>
    <row r="5146" spans="2:4" x14ac:dyDescent="0.25">
      <c r="B5146" s="892">
        <v>43724</v>
      </c>
      <c r="C5146" s="67">
        <v>8.327</v>
      </c>
      <c r="D5146" s="67">
        <v>24.178000000000001</v>
      </c>
    </row>
    <row r="5147" spans="2:4" x14ac:dyDescent="0.25">
      <c r="B5147" s="892">
        <v>43725</v>
      </c>
      <c r="C5147" s="67">
        <v>7.2389999999999999</v>
      </c>
      <c r="D5147" s="67">
        <v>23.492000000000001</v>
      </c>
    </row>
    <row r="5148" spans="2:4" x14ac:dyDescent="0.25">
      <c r="B5148" s="892">
        <v>43726</v>
      </c>
      <c r="C5148" s="67">
        <v>2.99</v>
      </c>
      <c r="D5148" s="67">
        <v>21.231999999999999</v>
      </c>
    </row>
    <row r="5149" spans="2:4" x14ac:dyDescent="0.25">
      <c r="B5149" s="892">
        <v>43727</v>
      </c>
      <c r="C5149" s="67">
        <v>4.2069999999999999</v>
      </c>
      <c r="D5149" s="67">
        <v>21.378</v>
      </c>
    </row>
    <row r="5150" spans="2:4" x14ac:dyDescent="0.25">
      <c r="B5150" s="892">
        <v>43728</v>
      </c>
      <c r="C5150" s="67">
        <v>3.23</v>
      </c>
      <c r="D5150" s="67">
        <v>19.417999999999999</v>
      </c>
    </row>
    <row r="5151" spans="2:4" x14ac:dyDescent="0.25">
      <c r="B5151" s="892">
        <v>43731</v>
      </c>
      <c r="C5151" s="67">
        <v>4.1390000000000002</v>
      </c>
      <c r="D5151" s="67">
        <v>15.832000000000001</v>
      </c>
    </row>
    <row r="5152" spans="2:4" x14ac:dyDescent="0.25">
      <c r="B5152" s="892">
        <v>43732</v>
      </c>
      <c r="C5152" s="67">
        <v>1.579</v>
      </c>
      <c r="D5152" s="67">
        <v>12.935</v>
      </c>
    </row>
    <row r="5153" spans="2:4" x14ac:dyDescent="0.25">
      <c r="B5153" s="892">
        <v>43733</v>
      </c>
      <c r="C5153" s="67">
        <v>5.3959999999999999</v>
      </c>
      <c r="D5153" s="67">
        <v>15.583</v>
      </c>
    </row>
    <row r="5154" spans="2:4" x14ac:dyDescent="0.25">
      <c r="B5154" s="892">
        <v>43734</v>
      </c>
      <c r="C5154" s="67">
        <v>3.464</v>
      </c>
      <c r="D5154" s="67">
        <v>16.399999999999999</v>
      </c>
    </row>
    <row r="5155" spans="2:4" x14ac:dyDescent="0.25">
      <c r="B5155" s="892">
        <v>43735</v>
      </c>
      <c r="C5155" s="67">
        <v>4.8280000000000003</v>
      </c>
      <c r="D5155" s="67">
        <v>19.238</v>
      </c>
    </row>
    <row r="5156" spans="2:4" x14ac:dyDescent="0.25">
      <c r="B5156" s="892">
        <v>43738</v>
      </c>
      <c r="C5156" s="67">
        <v>3.8839999999999999</v>
      </c>
      <c r="D5156" s="67">
        <v>19.079999999999998</v>
      </c>
    </row>
    <row r="5157" spans="2:4" x14ac:dyDescent="0.25">
      <c r="B5157" s="892">
        <v>43739</v>
      </c>
      <c r="C5157" s="67">
        <v>8.7360000000000007</v>
      </c>
      <c r="D5157" s="67">
        <v>20.117999999999999</v>
      </c>
    </row>
    <row r="5158" spans="2:4" x14ac:dyDescent="0.25">
      <c r="B5158" s="892">
        <v>43740</v>
      </c>
      <c r="C5158" s="67">
        <v>11.916</v>
      </c>
      <c r="D5158" s="67">
        <v>21.396999999999998</v>
      </c>
    </row>
    <row r="5159" spans="2:4" x14ac:dyDescent="0.25">
      <c r="B5159" s="892">
        <v>43741</v>
      </c>
      <c r="C5159" s="67">
        <v>14.207000000000001</v>
      </c>
      <c r="D5159" s="67">
        <v>18.806999999999999</v>
      </c>
    </row>
    <row r="5160" spans="2:4" x14ac:dyDescent="0.25">
      <c r="B5160" s="892">
        <v>43742</v>
      </c>
      <c r="C5160" s="67">
        <v>11.93</v>
      </c>
      <c r="D5160" s="67">
        <v>18.951000000000001</v>
      </c>
    </row>
    <row r="5161" spans="2:4" x14ac:dyDescent="0.25">
      <c r="B5161" s="892">
        <v>43745</v>
      </c>
      <c r="C5161" s="67">
        <v>9.2219999999999995</v>
      </c>
      <c r="D5161" s="67">
        <v>19.728000000000002</v>
      </c>
    </row>
    <row r="5162" spans="2:4" x14ac:dyDescent="0.25">
      <c r="B5162" s="892">
        <v>43746</v>
      </c>
      <c r="C5162" s="67">
        <v>10.544</v>
      </c>
      <c r="D5162" s="67">
        <v>18.62</v>
      </c>
    </row>
    <row r="5163" spans="2:4" x14ac:dyDescent="0.25">
      <c r="B5163" s="892">
        <v>43747</v>
      </c>
      <c r="C5163" s="67">
        <v>11.598000000000001</v>
      </c>
      <c r="D5163" s="67">
        <v>20.448</v>
      </c>
    </row>
    <row r="5164" spans="2:4" x14ac:dyDescent="0.25">
      <c r="B5164" s="892">
        <v>43748</v>
      </c>
      <c r="C5164" s="67">
        <v>12.170999999999999</v>
      </c>
      <c r="D5164" s="67">
        <v>23.893999999999998</v>
      </c>
    </row>
    <row r="5165" spans="2:4" x14ac:dyDescent="0.25">
      <c r="B5165" s="892">
        <v>43749</v>
      </c>
      <c r="C5165" s="67">
        <v>12.946999999999999</v>
      </c>
      <c r="D5165" s="67">
        <v>27.402999999999999</v>
      </c>
    </row>
    <row r="5166" spans="2:4" x14ac:dyDescent="0.25">
      <c r="B5166" s="892">
        <v>43752</v>
      </c>
      <c r="C5166" s="67">
        <v>12.946999999999999</v>
      </c>
      <c r="D5166" s="67">
        <v>24.529</v>
      </c>
    </row>
    <row r="5167" spans="2:4" x14ac:dyDescent="0.25">
      <c r="B5167" s="892">
        <v>43753</v>
      </c>
      <c r="C5167" s="67">
        <v>14.683999999999999</v>
      </c>
      <c r="D5167" s="67">
        <v>26.736999999999998</v>
      </c>
    </row>
    <row r="5168" spans="2:4" x14ac:dyDescent="0.25">
      <c r="B5168" s="892">
        <v>43754</v>
      </c>
      <c r="C5168" s="67">
        <v>15.198</v>
      </c>
      <c r="D5168" s="67">
        <v>28.454000000000001</v>
      </c>
    </row>
    <row r="5169" spans="2:4" x14ac:dyDescent="0.25">
      <c r="B5169" s="892">
        <v>43755</v>
      </c>
      <c r="C5169" s="67">
        <v>14.778</v>
      </c>
      <c r="D5169" s="67">
        <v>25.763000000000002</v>
      </c>
    </row>
    <row r="5170" spans="2:4" x14ac:dyDescent="0.25">
      <c r="B5170" s="892">
        <v>43756</v>
      </c>
      <c r="C5170" s="67">
        <v>17.588999999999999</v>
      </c>
      <c r="D5170" s="67">
        <v>27.751000000000001</v>
      </c>
    </row>
    <row r="5171" spans="2:4" x14ac:dyDescent="0.25">
      <c r="B5171" s="892">
        <v>43759</v>
      </c>
      <c r="C5171" s="67">
        <v>17.798999999999999</v>
      </c>
      <c r="D5171" s="67">
        <v>31.805</v>
      </c>
    </row>
    <row r="5172" spans="2:4" x14ac:dyDescent="0.25">
      <c r="B5172" s="892">
        <v>43760</v>
      </c>
      <c r="C5172" s="67">
        <v>16.218</v>
      </c>
      <c r="D5172" s="67">
        <v>28.667000000000002</v>
      </c>
    </row>
    <row r="5173" spans="2:4" x14ac:dyDescent="0.25">
      <c r="B5173" s="892">
        <v>43761</v>
      </c>
      <c r="C5173" s="67">
        <v>17.858000000000001</v>
      </c>
      <c r="D5173" s="67">
        <v>25.960999999999999</v>
      </c>
    </row>
    <row r="5174" spans="2:4" x14ac:dyDescent="0.25">
      <c r="B5174" s="892">
        <v>43762</v>
      </c>
      <c r="C5174" s="67">
        <v>18.635000000000002</v>
      </c>
      <c r="D5174" s="67">
        <v>25.914000000000001</v>
      </c>
    </row>
    <row r="5175" spans="2:4" x14ac:dyDescent="0.25">
      <c r="B5175" s="892">
        <v>43763</v>
      </c>
      <c r="C5175" s="67">
        <v>17.07</v>
      </c>
      <c r="D5175" s="67">
        <v>28.677</v>
      </c>
    </row>
    <row r="5176" spans="2:4" x14ac:dyDescent="0.25">
      <c r="B5176" s="892">
        <v>43766</v>
      </c>
      <c r="C5176" s="67">
        <v>19.643999999999998</v>
      </c>
      <c r="D5176" s="67">
        <v>31.135999999999999</v>
      </c>
    </row>
    <row r="5177" spans="2:4" x14ac:dyDescent="0.25">
      <c r="B5177" s="892">
        <v>43767</v>
      </c>
      <c r="C5177" s="67">
        <v>19.096</v>
      </c>
      <c r="D5177" s="67">
        <v>27.651</v>
      </c>
    </row>
    <row r="5178" spans="2:4" x14ac:dyDescent="0.25">
      <c r="B5178" s="892">
        <v>43768</v>
      </c>
      <c r="C5178" s="67">
        <v>16.989999999999998</v>
      </c>
      <c r="D5178" s="67">
        <v>27.536999999999999</v>
      </c>
    </row>
    <row r="5179" spans="2:4" x14ac:dyDescent="0.25">
      <c r="B5179" s="892">
        <v>43769</v>
      </c>
      <c r="C5179" s="67">
        <v>16.308</v>
      </c>
      <c r="D5179" s="67">
        <v>24.949000000000002</v>
      </c>
    </row>
    <row r="5180" spans="2:4" x14ac:dyDescent="0.25">
      <c r="B5180" s="892">
        <v>43770</v>
      </c>
      <c r="C5180" s="67">
        <v>15.423</v>
      </c>
      <c r="D5180" s="67">
        <v>26.983000000000001</v>
      </c>
    </row>
    <row r="5181" spans="2:4" x14ac:dyDescent="0.25">
      <c r="B5181" s="892">
        <v>43773</v>
      </c>
      <c r="C5181" s="67">
        <v>19.077999999999999</v>
      </c>
      <c r="D5181" s="67">
        <v>29.654</v>
      </c>
    </row>
    <row r="5182" spans="2:4" x14ac:dyDescent="0.25">
      <c r="B5182" s="892">
        <v>43774</v>
      </c>
      <c r="C5182" s="67">
        <v>22.782</v>
      </c>
      <c r="D5182" s="67">
        <v>32.341999999999999</v>
      </c>
    </row>
    <row r="5183" spans="2:4" x14ac:dyDescent="0.25">
      <c r="B5183" s="892">
        <v>43775</v>
      </c>
      <c r="C5183" s="67">
        <v>21.568999999999999</v>
      </c>
      <c r="D5183" s="67">
        <v>29.923999999999999</v>
      </c>
    </row>
    <row r="5184" spans="2:4" x14ac:dyDescent="0.25">
      <c r="B5184" s="892">
        <v>43776</v>
      </c>
      <c r="C5184" s="67">
        <v>24.398</v>
      </c>
      <c r="D5184" s="67">
        <v>37.244</v>
      </c>
    </row>
    <row r="5185" spans="2:4" x14ac:dyDescent="0.25">
      <c r="B5185" s="892">
        <v>43777</v>
      </c>
      <c r="C5185" s="67">
        <v>26.134</v>
      </c>
      <c r="D5185" s="67">
        <v>35.112000000000002</v>
      </c>
    </row>
    <row r="5186" spans="2:4" x14ac:dyDescent="0.25">
      <c r="B5186" s="892">
        <v>43780</v>
      </c>
      <c r="C5186" s="67">
        <v>26.134</v>
      </c>
      <c r="D5186" s="67">
        <v>36.484999999999999</v>
      </c>
    </row>
    <row r="5187" spans="2:4" x14ac:dyDescent="0.25">
      <c r="B5187" s="892">
        <v>43781</v>
      </c>
      <c r="C5187" s="67">
        <v>27.04</v>
      </c>
      <c r="D5187" s="67">
        <v>36.649000000000001</v>
      </c>
    </row>
    <row r="5188" spans="2:4" x14ac:dyDescent="0.25">
      <c r="B5188" s="892">
        <v>43782</v>
      </c>
      <c r="C5188" s="67">
        <v>24.390999999999998</v>
      </c>
      <c r="D5188" s="67">
        <v>31.97</v>
      </c>
    </row>
    <row r="5189" spans="2:4" x14ac:dyDescent="0.25">
      <c r="B5189" s="892">
        <v>43783</v>
      </c>
      <c r="C5189" s="67">
        <v>22.49</v>
      </c>
      <c r="D5189" s="67">
        <v>28.606999999999999</v>
      </c>
    </row>
    <row r="5190" spans="2:4" x14ac:dyDescent="0.25">
      <c r="B5190" s="892">
        <v>43784</v>
      </c>
      <c r="C5190" s="67">
        <v>21.856000000000002</v>
      </c>
      <c r="D5190" s="67">
        <v>29.457999999999998</v>
      </c>
    </row>
    <row r="5191" spans="2:4" x14ac:dyDescent="0.25">
      <c r="B5191" s="892">
        <v>43787</v>
      </c>
      <c r="C5191" s="67">
        <v>21.52</v>
      </c>
      <c r="D5191" s="67">
        <v>28.812999999999999</v>
      </c>
    </row>
    <row r="5192" spans="2:4" x14ac:dyDescent="0.25">
      <c r="B5192" s="892">
        <v>43788</v>
      </c>
      <c r="C5192" s="67">
        <v>18.443999999999999</v>
      </c>
      <c r="D5192" s="67">
        <v>28.742000000000001</v>
      </c>
    </row>
    <row r="5193" spans="2:4" x14ac:dyDescent="0.25">
      <c r="B5193" s="892">
        <v>43789</v>
      </c>
      <c r="C5193" s="67">
        <v>16.504999999999999</v>
      </c>
      <c r="D5193" s="67">
        <v>28.966999999999999</v>
      </c>
    </row>
    <row r="5194" spans="2:4" x14ac:dyDescent="0.25">
      <c r="B5194" s="892">
        <v>43790</v>
      </c>
      <c r="C5194" s="67">
        <v>16.36</v>
      </c>
      <c r="D5194" s="67">
        <v>29.445</v>
      </c>
    </row>
    <row r="5195" spans="2:4" x14ac:dyDescent="0.25">
      <c r="B5195" s="892">
        <v>43791</v>
      </c>
      <c r="C5195" s="67">
        <v>14.081</v>
      </c>
      <c r="D5195" s="67">
        <v>27.494</v>
      </c>
    </row>
    <row r="5196" spans="2:4" x14ac:dyDescent="0.25">
      <c r="B5196" s="892">
        <v>43794</v>
      </c>
      <c r="C5196" s="67">
        <v>13.759</v>
      </c>
      <c r="D5196" s="67">
        <v>27.561</v>
      </c>
    </row>
    <row r="5197" spans="2:4" x14ac:dyDescent="0.25">
      <c r="B5197" s="892">
        <v>43795</v>
      </c>
      <c r="C5197" s="67">
        <v>15.553000000000001</v>
      </c>
      <c r="D5197" s="67">
        <v>26.126000000000001</v>
      </c>
    </row>
    <row r="5198" spans="2:4" x14ac:dyDescent="0.25">
      <c r="B5198" s="892">
        <v>43796</v>
      </c>
      <c r="C5198" s="67">
        <v>13.755000000000001</v>
      </c>
      <c r="D5198" s="67">
        <v>25.74</v>
      </c>
    </row>
    <row r="5199" spans="2:4" x14ac:dyDescent="0.25">
      <c r="B5199" s="892">
        <v>43797</v>
      </c>
      <c r="C5199" s="67">
        <v>13.755000000000001</v>
      </c>
      <c r="D5199" s="67">
        <v>26.995999999999999</v>
      </c>
    </row>
    <row r="5200" spans="2:4" x14ac:dyDescent="0.25">
      <c r="B5200" s="892">
        <v>43798</v>
      </c>
      <c r="C5200" s="67">
        <v>15.988</v>
      </c>
      <c r="D5200" s="67">
        <v>26.349</v>
      </c>
    </row>
    <row r="5201" spans="2:4" x14ac:dyDescent="0.25">
      <c r="B5201" s="892">
        <v>43801</v>
      </c>
      <c r="C5201" s="67">
        <v>21.291</v>
      </c>
      <c r="D5201" s="67">
        <v>32.790999999999997</v>
      </c>
    </row>
    <row r="5202" spans="2:4" x14ac:dyDescent="0.25">
      <c r="B5202" s="892">
        <v>43802</v>
      </c>
      <c r="C5202" s="67">
        <v>17.364999999999998</v>
      </c>
      <c r="D5202" s="67">
        <v>28.117000000000001</v>
      </c>
    </row>
    <row r="5203" spans="2:4" x14ac:dyDescent="0.25">
      <c r="B5203" s="892">
        <v>43803</v>
      </c>
      <c r="C5203" s="67">
        <v>19.588000000000001</v>
      </c>
      <c r="D5203" s="67">
        <v>30.818999999999999</v>
      </c>
    </row>
    <row r="5204" spans="2:4" x14ac:dyDescent="0.25">
      <c r="B5204" s="892">
        <v>43804</v>
      </c>
      <c r="C5204" s="67">
        <v>21.395</v>
      </c>
      <c r="D5204" s="67">
        <v>32.566000000000003</v>
      </c>
    </row>
    <row r="5205" spans="2:4" x14ac:dyDescent="0.25">
      <c r="B5205" s="892">
        <v>43805</v>
      </c>
      <c r="C5205" s="67">
        <v>21.74</v>
      </c>
      <c r="D5205" s="67">
        <v>33.466000000000001</v>
      </c>
    </row>
    <row r="5206" spans="2:4" x14ac:dyDescent="0.25">
      <c r="B5206" s="892">
        <v>43808</v>
      </c>
      <c r="C5206" s="67">
        <v>20.195</v>
      </c>
      <c r="D5206" s="67">
        <v>32.601999999999997</v>
      </c>
    </row>
    <row r="5207" spans="2:4" x14ac:dyDescent="0.25">
      <c r="B5207" s="892">
        <v>43809</v>
      </c>
      <c r="C5207" s="67">
        <v>18.789000000000001</v>
      </c>
      <c r="D5207" s="67">
        <v>33.441000000000003</v>
      </c>
    </row>
    <row r="5208" spans="2:4" x14ac:dyDescent="0.25">
      <c r="B5208" s="892">
        <v>43810</v>
      </c>
      <c r="C5208" s="67">
        <v>17.193999999999999</v>
      </c>
      <c r="D5208" s="67">
        <v>31.562000000000001</v>
      </c>
    </row>
    <row r="5209" spans="2:4" x14ac:dyDescent="0.25">
      <c r="B5209" s="892">
        <v>43811</v>
      </c>
      <c r="C5209" s="67">
        <v>22.992999999999999</v>
      </c>
      <c r="D5209" s="67">
        <v>35.118000000000002</v>
      </c>
    </row>
    <row r="5210" spans="2:4" x14ac:dyDescent="0.25">
      <c r="B5210" s="892">
        <v>43812</v>
      </c>
      <c r="C5210" s="67">
        <v>21.274999999999999</v>
      </c>
      <c r="D5210" s="67">
        <v>32.484000000000002</v>
      </c>
    </row>
    <row r="5211" spans="2:4" x14ac:dyDescent="0.25">
      <c r="B5211" s="892">
        <v>43815</v>
      </c>
      <c r="C5211" s="67">
        <v>23.888999999999999</v>
      </c>
      <c r="D5211" s="67">
        <v>34.917000000000002</v>
      </c>
    </row>
    <row r="5212" spans="2:4" x14ac:dyDescent="0.25">
      <c r="B5212" s="892">
        <v>43816</v>
      </c>
      <c r="C5212" s="67">
        <v>25.361000000000001</v>
      </c>
      <c r="D5212" s="67">
        <v>34.109000000000002</v>
      </c>
    </row>
    <row r="5213" spans="2:4" x14ac:dyDescent="0.25">
      <c r="B5213" s="892">
        <v>43817</v>
      </c>
      <c r="C5213" s="67">
        <v>28.408999999999999</v>
      </c>
      <c r="D5213" s="67">
        <v>37.896999999999998</v>
      </c>
    </row>
    <row r="5214" spans="2:4" x14ac:dyDescent="0.25">
      <c r="B5214" s="892">
        <v>43818</v>
      </c>
      <c r="C5214" s="67">
        <v>28.952000000000002</v>
      </c>
      <c r="D5214" s="67">
        <v>39.037999999999997</v>
      </c>
    </row>
    <row r="5215" spans="2:4" x14ac:dyDescent="0.25">
      <c r="B5215" s="892">
        <v>43819</v>
      </c>
      <c r="C5215" s="67">
        <v>28.561</v>
      </c>
      <c r="D5215" s="67">
        <v>37.786000000000001</v>
      </c>
    </row>
    <row r="5216" spans="2:4" x14ac:dyDescent="0.25">
      <c r="B5216" s="892">
        <v>43822</v>
      </c>
      <c r="C5216" s="67">
        <v>27.300999999999998</v>
      </c>
      <c r="D5216" s="67">
        <v>36.950000000000003</v>
      </c>
    </row>
    <row r="5217" spans="2:4" x14ac:dyDescent="0.25">
      <c r="B5217" s="892">
        <v>43823</v>
      </c>
      <c r="C5217" s="67">
        <v>27.463000000000001</v>
      </c>
      <c r="D5217" s="67">
        <v>37.198</v>
      </c>
    </row>
    <row r="5218" spans="2:4" x14ac:dyDescent="0.25">
      <c r="B5218" s="892">
        <v>43824</v>
      </c>
      <c r="C5218" s="67">
        <v>27.463000000000001</v>
      </c>
      <c r="D5218" s="67">
        <v>37.198</v>
      </c>
    </row>
    <row r="5219" spans="2:4" x14ac:dyDescent="0.25">
      <c r="B5219" s="892">
        <v>43825</v>
      </c>
      <c r="C5219" s="67">
        <v>25.943999999999999</v>
      </c>
      <c r="D5219" s="67">
        <v>37.198</v>
      </c>
    </row>
    <row r="5220" spans="2:4" x14ac:dyDescent="0.25">
      <c r="B5220" s="892">
        <v>43826</v>
      </c>
      <c r="C5220" s="67">
        <v>29.007000000000001</v>
      </c>
      <c r="D5220" s="67">
        <v>37.183</v>
      </c>
    </row>
    <row r="5221" spans="2:4" x14ac:dyDescent="0.25">
      <c r="B5221" s="892">
        <v>43829</v>
      </c>
      <c r="C5221" s="67">
        <v>30.754000000000001</v>
      </c>
      <c r="D5221" s="67">
        <v>41.021999999999998</v>
      </c>
    </row>
    <row r="5222" spans="2:4" x14ac:dyDescent="0.25">
      <c r="B5222" s="892">
        <v>43830</v>
      </c>
      <c r="C5222" s="67">
        <v>34.442</v>
      </c>
      <c r="D5222" s="67">
        <v>41.021999999999998</v>
      </c>
    </row>
    <row r="5223" spans="2:4" x14ac:dyDescent="0.25">
      <c r="B5223" s="892">
        <v>43831</v>
      </c>
      <c r="C5223" s="67">
        <v>34.442</v>
      </c>
      <c r="D5223" s="67">
        <v>41.106999999999999</v>
      </c>
    </row>
    <row r="5224" spans="2:4" x14ac:dyDescent="0.25">
      <c r="B5224" s="892">
        <v>43832</v>
      </c>
      <c r="C5224" s="67">
        <v>30.611999999999998</v>
      </c>
      <c r="D5224" s="67">
        <v>37.423999999999999</v>
      </c>
    </row>
    <row r="5225" spans="2:4" x14ac:dyDescent="0.25">
      <c r="B5225" s="892">
        <v>43833</v>
      </c>
      <c r="C5225" s="67">
        <v>25.748000000000001</v>
      </c>
      <c r="D5225" s="67">
        <v>32.889000000000003</v>
      </c>
    </row>
    <row r="5226" spans="2:4" x14ac:dyDescent="0.25">
      <c r="B5226" s="892">
        <v>43836</v>
      </c>
      <c r="C5226" s="67">
        <v>26.245999999999999</v>
      </c>
      <c r="D5226" s="67">
        <v>33.497999999999998</v>
      </c>
    </row>
    <row r="5227" spans="2:4" x14ac:dyDescent="0.25">
      <c r="B5227" s="892">
        <v>43837</v>
      </c>
      <c r="C5227" s="67">
        <v>27.332000000000001</v>
      </c>
      <c r="D5227" s="67">
        <v>33.72</v>
      </c>
    </row>
    <row r="5228" spans="2:4" x14ac:dyDescent="0.25">
      <c r="B5228" s="892">
        <v>43838</v>
      </c>
      <c r="C5228" s="67">
        <v>28.542000000000002</v>
      </c>
      <c r="D5228" s="67">
        <v>39.338000000000001</v>
      </c>
    </row>
    <row r="5229" spans="2:4" x14ac:dyDescent="0.25">
      <c r="B5229" s="892">
        <v>43839</v>
      </c>
      <c r="C5229" s="67">
        <v>27.201000000000001</v>
      </c>
      <c r="D5229" s="67">
        <v>41.106000000000002</v>
      </c>
    </row>
    <row r="5230" spans="2:4" x14ac:dyDescent="0.25">
      <c r="B5230" s="892">
        <v>43840</v>
      </c>
      <c r="C5230" s="67">
        <v>24.74</v>
      </c>
      <c r="D5230" s="67">
        <v>39.664000000000001</v>
      </c>
    </row>
    <row r="5231" spans="2:4" x14ac:dyDescent="0.25">
      <c r="B5231" s="892">
        <v>43843</v>
      </c>
      <c r="C5231" s="67">
        <v>25.751999999999999</v>
      </c>
      <c r="D5231" s="67">
        <v>42.531999999999996</v>
      </c>
    </row>
    <row r="5232" spans="2:4" x14ac:dyDescent="0.25">
      <c r="B5232" s="892">
        <v>43844</v>
      </c>
      <c r="C5232" s="67">
        <v>23.681999999999999</v>
      </c>
      <c r="D5232" s="67">
        <v>40.768999999999998</v>
      </c>
    </row>
    <row r="5233" spans="2:4" x14ac:dyDescent="0.25">
      <c r="B5233" s="892">
        <v>43845</v>
      </c>
      <c r="C5233" s="67">
        <v>22.728999999999999</v>
      </c>
      <c r="D5233" s="67">
        <v>38.697000000000003</v>
      </c>
    </row>
    <row r="5234" spans="2:4" x14ac:dyDescent="0.25">
      <c r="B5234" s="892">
        <v>43846</v>
      </c>
      <c r="C5234" s="67">
        <v>23.962</v>
      </c>
      <c r="D5234" s="67">
        <v>36.954000000000001</v>
      </c>
    </row>
    <row r="5235" spans="2:4" x14ac:dyDescent="0.25">
      <c r="B5235" s="892">
        <v>43847</v>
      </c>
      <c r="C5235" s="67">
        <v>26.016999999999999</v>
      </c>
      <c r="D5235" s="67">
        <v>37.180999999999997</v>
      </c>
    </row>
    <row r="5236" spans="2:4" x14ac:dyDescent="0.25">
      <c r="B5236" s="892">
        <v>43850</v>
      </c>
      <c r="C5236" s="67">
        <v>26.016999999999999</v>
      </c>
      <c r="D5236" s="67">
        <v>36.481000000000002</v>
      </c>
    </row>
    <row r="5237" spans="2:4" x14ac:dyDescent="0.25">
      <c r="B5237" s="892">
        <v>43851</v>
      </c>
      <c r="C5237" s="67">
        <v>23.974</v>
      </c>
      <c r="D5237" s="67">
        <v>32.881</v>
      </c>
    </row>
    <row r="5238" spans="2:4" x14ac:dyDescent="0.25">
      <c r="B5238" s="892">
        <v>43852</v>
      </c>
      <c r="C5238" s="67">
        <v>23.875</v>
      </c>
      <c r="D5238" s="67">
        <v>32.161000000000001</v>
      </c>
    </row>
    <row r="5239" spans="2:4" x14ac:dyDescent="0.25">
      <c r="B5239" s="892">
        <v>43853</v>
      </c>
      <c r="C5239" s="67">
        <v>21.672000000000001</v>
      </c>
      <c r="D5239" s="67">
        <v>29.08</v>
      </c>
    </row>
    <row r="5240" spans="2:4" x14ac:dyDescent="0.25">
      <c r="B5240" s="892">
        <v>43854</v>
      </c>
      <c r="C5240" s="67">
        <v>18.544</v>
      </c>
      <c r="D5240" s="67">
        <v>27.372</v>
      </c>
    </row>
    <row r="5241" spans="2:4" x14ac:dyDescent="0.25">
      <c r="B5241" s="892">
        <v>43857</v>
      </c>
      <c r="C5241" s="67">
        <v>16.305</v>
      </c>
      <c r="D5241" s="67">
        <v>23.98</v>
      </c>
    </row>
    <row r="5242" spans="2:4" x14ac:dyDescent="0.25">
      <c r="B5242" s="892">
        <v>43858</v>
      </c>
      <c r="C5242" s="67">
        <v>18.972000000000001</v>
      </c>
      <c r="D5242" s="67">
        <v>28.077000000000002</v>
      </c>
    </row>
    <row r="5243" spans="2:4" x14ac:dyDescent="0.25">
      <c r="B5243" s="892">
        <v>43859</v>
      </c>
      <c r="C5243" s="67">
        <v>16.518000000000001</v>
      </c>
      <c r="D5243" s="67">
        <v>25.806999999999999</v>
      </c>
    </row>
    <row r="5244" spans="2:4" x14ac:dyDescent="0.25">
      <c r="B5244" s="892">
        <v>43860</v>
      </c>
      <c r="C5244" s="67">
        <v>16.885000000000002</v>
      </c>
      <c r="D5244" s="67">
        <v>24.841999999999999</v>
      </c>
    </row>
    <row r="5245" spans="2:4" x14ac:dyDescent="0.25">
      <c r="B5245" s="892">
        <v>43861</v>
      </c>
      <c r="C5245" s="67">
        <v>18.763000000000002</v>
      </c>
      <c r="D5245" s="67">
        <v>23.306999999999999</v>
      </c>
    </row>
    <row r="5246" spans="2:4" x14ac:dyDescent="0.25">
      <c r="B5246" s="892">
        <v>43864</v>
      </c>
      <c r="C5246" s="67">
        <v>16.82</v>
      </c>
      <c r="D5246" s="67">
        <v>22.707000000000001</v>
      </c>
    </row>
    <row r="5247" spans="2:4" x14ac:dyDescent="0.25">
      <c r="B5247" s="892">
        <v>43865</v>
      </c>
      <c r="C5247" s="67">
        <v>18.413</v>
      </c>
      <c r="D5247" s="67">
        <v>25.166</v>
      </c>
    </row>
    <row r="5248" spans="2:4" x14ac:dyDescent="0.25">
      <c r="B5248" s="892">
        <v>43866</v>
      </c>
      <c r="C5248" s="67">
        <v>20.571000000000002</v>
      </c>
      <c r="D5248" s="67">
        <v>27.802</v>
      </c>
    </row>
    <row r="5249" spans="2:4" x14ac:dyDescent="0.25">
      <c r="B5249" s="892">
        <v>43867</v>
      </c>
      <c r="C5249" s="67">
        <v>19.494</v>
      </c>
      <c r="D5249" s="67">
        <v>26.18</v>
      </c>
    </row>
    <row r="5250" spans="2:4" x14ac:dyDescent="0.25">
      <c r="B5250" s="892">
        <v>43868</v>
      </c>
      <c r="C5250" s="67">
        <v>17.829000000000001</v>
      </c>
      <c r="D5250" s="67">
        <v>25.602</v>
      </c>
    </row>
    <row r="5251" spans="2:4" x14ac:dyDescent="0.25">
      <c r="B5251" s="892">
        <v>43871</v>
      </c>
      <c r="C5251" s="67">
        <v>17.253</v>
      </c>
      <c r="D5251" s="67">
        <v>22.724</v>
      </c>
    </row>
    <row r="5252" spans="2:4" x14ac:dyDescent="0.25">
      <c r="B5252" s="892">
        <v>43872</v>
      </c>
      <c r="C5252" s="67">
        <v>17.513000000000002</v>
      </c>
      <c r="D5252" s="67">
        <v>24.309000000000001</v>
      </c>
    </row>
    <row r="5253" spans="2:4" x14ac:dyDescent="0.25">
      <c r="B5253" s="892">
        <v>43873</v>
      </c>
      <c r="C5253" s="67">
        <v>18.757999999999999</v>
      </c>
      <c r="D5253" s="67">
        <v>25.622</v>
      </c>
    </row>
    <row r="5254" spans="2:4" x14ac:dyDescent="0.25">
      <c r="B5254" s="892">
        <v>43874</v>
      </c>
      <c r="C5254" s="67">
        <v>16.940000000000001</v>
      </c>
      <c r="D5254" s="67">
        <v>25.548999999999999</v>
      </c>
    </row>
    <row r="5255" spans="2:4" x14ac:dyDescent="0.25">
      <c r="B5255" s="892">
        <v>43875</v>
      </c>
      <c r="C5255" s="67">
        <v>15.29</v>
      </c>
      <c r="D5255" s="67">
        <v>25.126000000000001</v>
      </c>
    </row>
    <row r="5256" spans="2:4" x14ac:dyDescent="0.25">
      <c r="B5256" s="892">
        <v>43878</v>
      </c>
      <c r="C5256" s="67">
        <v>15.29</v>
      </c>
      <c r="D5256" s="67">
        <v>24.855</v>
      </c>
    </row>
    <row r="5257" spans="2:4" x14ac:dyDescent="0.25">
      <c r="B5257" s="892">
        <v>43879</v>
      </c>
      <c r="C5257" s="67">
        <v>14.534000000000001</v>
      </c>
      <c r="D5257" s="67">
        <v>23.484999999999999</v>
      </c>
    </row>
    <row r="5258" spans="2:4" x14ac:dyDescent="0.25">
      <c r="B5258" s="892">
        <v>43880</v>
      </c>
      <c r="C5258" s="67">
        <v>14.019</v>
      </c>
      <c r="D5258" s="67">
        <v>21.734999999999999</v>
      </c>
    </row>
    <row r="5259" spans="2:4" x14ac:dyDescent="0.25">
      <c r="B5259" s="892">
        <v>43881</v>
      </c>
      <c r="C5259" s="67">
        <v>12.194000000000001</v>
      </c>
      <c r="D5259" s="67">
        <v>19.498000000000001</v>
      </c>
    </row>
    <row r="5260" spans="2:4" x14ac:dyDescent="0.25">
      <c r="B5260" s="892">
        <v>43882</v>
      </c>
      <c r="C5260" s="67">
        <v>11.282</v>
      </c>
      <c r="D5260" s="67">
        <v>20.375</v>
      </c>
    </row>
    <row r="5261" spans="2:4" x14ac:dyDescent="0.25">
      <c r="B5261" s="892">
        <v>43885</v>
      </c>
      <c r="C5261" s="67">
        <v>11.679</v>
      </c>
      <c r="D5261" s="67">
        <v>18.826000000000001</v>
      </c>
    </row>
    <row r="5262" spans="2:4" x14ac:dyDescent="0.25">
      <c r="B5262" s="892">
        <v>43886</v>
      </c>
      <c r="C5262" s="67">
        <v>12.691000000000001</v>
      </c>
      <c r="D5262" s="67">
        <v>17.123999999999999</v>
      </c>
    </row>
    <row r="5263" spans="2:4" x14ac:dyDescent="0.25">
      <c r="B5263" s="892">
        <v>43887</v>
      </c>
      <c r="C5263" s="67">
        <v>16.835000000000001</v>
      </c>
      <c r="D5263" s="67">
        <v>18.768000000000001</v>
      </c>
    </row>
    <row r="5264" spans="2:4" x14ac:dyDescent="0.25">
      <c r="B5264" s="892">
        <v>43888</v>
      </c>
      <c r="C5264" s="67">
        <v>19.521000000000001</v>
      </c>
      <c r="D5264" s="67">
        <v>18.611999999999998</v>
      </c>
    </row>
    <row r="5265" spans="2:4" x14ac:dyDescent="0.25">
      <c r="B5265" s="892">
        <v>43889</v>
      </c>
      <c r="C5265" s="67">
        <v>22.962</v>
      </c>
      <c r="D5265" s="67">
        <v>15.837999999999999</v>
      </c>
    </row>
    <row r="5266" spans="2:4" x14ac:dyDescent="0.25">
      <c r="B5266" s="892">
        <v>43892</v>
      </c>
      <c r="C5266" s="67">
        <v>25.641999999999999</v>
      </c>
      <c r="D5266" s="67">
        <v>19.52</v>
      </c>
    </row>
    <row r="5267" spans="2:4" x14ac:dyDescent="0.25">
      <c r="B5267" s="892">
        <v>43893</v>
      </c>
      <c r="C5267" s="67">
        <v>29.396000000000001</v>
      </c>
      <c r="D5267" s="67">
        <v>18.099</v>
      </c>
    </row>
    <row r="5268" spans="2:4" x14ac:dyDescent="0.25">
      <c r="B5268" s="892">
        <v>43894</v>
      </c>
      <c r="C5268" s="67">
        <v>35.368000000000002</v>
      </c>
      <c r="D5268" s="67">
        <v>19.402999999999999</v>
      </c>
    </row>
    <row r="5269" spans="2:4" x14ac:dyDescent="0.25">
      <c r="B5269" s="892">
        <v>43895</v>
      </c>
      <c r="C5269" s="67">
        <v>30.878</v>
      </c>
      <c r="D5269" s="67">
        <v>16.704000000000001</v>
      </c>
    </row>
    <row r="5270" spans="2:4" x14ac:dyDescent="0.25">
      <c r="B5270" s="892">
        <v>43896</v>
      </c>
      <c r="C5270" s="67">
        <v>24.620999999999999</v>
      </c>
      <c r="D5270" s="67">
        <v>14.366</v>
      </c>
    </row>
    <row r="5271" spans="2:4" x14ac:dyDescent="0.25">
      <c r="B5271" s="892">
        <v>43899</v>
      </c>
      <c r="C5271" s="67">
        <v>15.54</v>
      </c>
      <c r="D5271" s="67">
        <v>14.234999999999999</v>
      </c>
    </row>
    <row r="5272" spans="2:4" x14ac:dyDescent="0.25">
      <c r="B5272" s="892">
        <v>43900</v>
      </c>
      <c r="C5272" s="67">
        <v>26.084</v>
      </c>
      <c r="D5272" s="67">
        <v>15.814</v>
      </c>
    </row>
    <row r="5273" spans="2:4" x14ac:dyDescent="0.25">
      <c r="B5273" s="892">
        <v>43901</v>
      </c>
      <c r="C5273" s="67">
        <v>34.209000000000003</v>
      </c>
      <c r="D5273" s="67">
        <v>20.466000000000001</v>
      </c>
    </row>
    <row r="5274" spans="2:4" x14ac:dyDescent="0.25">
      <c r="B5274" s="892">
        <v>43902</v>
      </c>
      <c r="C5274" s="67">
        <v>31.65</v>
      </c>
      <c r="D5274" s="67">
        <v>18.097000000000001</v>
      </c>
    </row>
    <row r="5275" spans="2:4" x14ac:dyDescent="0.25">
      <c r="B5275" s="892">
        <v>43903</v>
      </c>
      <c r="C5275" s="67">
        <v>46.204999999999998</v>
      </c>
      <c r="D5275" s="67">
        <v>31.891999999999999</v>
      </c>
    </row>
    <row r="5276" spans="2:4" x14ac:dyDescent="0.25">
      <c r="B5276" s="892">
        <v>43906</v>
      </c>
      <c r="C5276" s="67">
        <v>35.234999999999999</v>
      </c>
      <c r="D5276" s="67">
        <v>41.558999999999997</v>
      </c>
    </row>
    <row r="5277" spans="2:4" x14ac:dyDescent="0.25">
      <c r="B5277" s="892">
        <v>43907</v>
      </c>
      <c r="C5277" s="67">
        <v>57.387999999999998</v>
      </c>
      <c r="D5277" s="67">
        <v>40.270000000000003</v>
      </c>
    </row>
    <row r="5278" spans="2:4" x14ac:dyDescent="0.25">
      <c r="B5278" s="892">
        <v>43908</v>
      </c>
      <c r="C5278" s="67">
        <v>65.180999999999997</v>
      </c>
      <c r="D5278" s="67">
        <v>51.648000000000003</v>
      </c>
    </row>
    <row r="5279" spans="2:4" x14ac:dyDescent="0.25">
      <c r="B5279" s="892">
        <v>43909</v>
      </c>
      <c r="C5279" s="67">
        <v>68.331000000000003</v>
      </c>
      <c r="D5279" s="67">
        <v>46.966999999999999</v>
      </c>
    </row>
    <row r="5280" spans="2:4" x14ac:dyDescent="0.25">
      <c r="B5280" s="892">
        <v>43910</v>
      </c>
      <c r="C5280" s="67">
        <v>52.954999999999998</v>
      </c>
      <c r="D5280" s="67">
        <v>34.526000000000003</v>
      </c>
    </row>
    <row r="5281" spans="2:4" x14ac:dyDescent="0.25">
      <c r="B5281" s="892">
        <v>43913</v>
      </c>
      <c r="C5281" s="67">
        <v>46.402000000000001</v>
      </c>
      <c r="D5281" s="67">
        <v>30.097000000000001</v>
      </c>
    </row>
    <row r="5282" spans="2:4" x14ac:dyDescent="0.25">
      <c r="B5282" s="892">
        <v>43914</v>
      </c>
      <c r="C5282" s="67">
        <v>46.71</v>
      </c>
      <c r="D5282" s="67">
        <v>29.83</v>
      </c>
    </row>
    <row r="5283" spans="2:4" x14ac:dyDescent="0.25">
      <c r="B5283" s="892">
        <v>43915</v>
      </c>
      <c r="C5283" s="67">
        <v>53.148000000000003</v>
      </c>
      <c r="D5283" s="67">
        <v>32.604999999999997</v>
      </c>
    </row>
    <row r="5284" spans="2:4" x14ac:dyDescent="0.25">
      <c r="B5284" s="892">
        <v>43916</v>
      </c>
      <c r="C5284" s="67">
        <v>54.58</v>
      </c>
      <c r="D5284" s="67">
        <v>27.442</v>
      </c>
    </row>
    <row r="5285" spans="2:4" x14ac:dyDescent="0.25">
      <c r="B5285" s="892">
        <v>43917</v>
      </c>
      <c r="C5285" s="67">
        <v>42.698</v>
      </c>
      <c r="D5285" s="67">
        <v>19.975999999999999</v>
      </c>
    </row>
    <row r="5286" spans="2:4" x14ac:dyDescent="0.25">
      <c r="B5286" s="892">
        <v>43920</v>
      </c>
      <c r="C5286" s="67">
        <v>49.441000000000003</v>
      </c>
      <c r="D5286" s="67">
        <v>18.079000000000001</v>
      </c>
    </row>
    <row r="5287" spans="2:4" x14ac:dyDescent="0.25">
      <c r="B5287" s="892">
        <v>43921</v>
      </c>
      <c r="C5287" s="67">
        <v>41.966999999999999</v>
      </c>
      <c r="D5287" s="67">
        <v>21.170999999999999</v>
      </c>
    </row>
    <row r="5288" spans="2:4" x14ac:dyDescent="0.25">
      <c r="B5288" s="892">
        <v>43922</v>
      </c>
      <c r="C5288" s="67">
        <v>36.963999999999999</v>
      </c>
      <c r="D5288" s="67">
        <v>17.454000000000001</v>
      </c>
    </row>
    <row r="5289" spans="2:4" x14ac:dyDescent="0.25">
      <c r="B5289" s="892">
        <v>43923</v>
      </c>
      <c r="C5289" s="67">
        <v>36.56</v>
      </c>
      <c r="D5289" s="67">
        <v>20.614999999999998</v>
      </c>
    </row>
    <row r="5290" spans="2:4" x14ac:dyDescent="0.25">
      <c r="B5290" s="892">
        <v>43924</v>
      </c>
      <c r="C5290" s="67">
        <v>36.195</v>
      </c>
      <c r="D5290" s="67">
        <v>21.513000000000002</v>
      </c>
    </row>
    <row r="5291" spans="2:4" x14ac:dyDescent="0.25">
      <c r="B5291" s="892">
        <v>43927</v>
      </c>
      <c r="C5291" s="67">
        <v>40.32</v>
      </c>
      <c r="D5291" s="67">
        <v>21.759</v>
      </c>
    </row>
    <row r="5292" spans="2:4" x14ac:dyDescent="0.25">
      <c r="B5292" s="892">
        <v>43928</v>
      </c>
      <c r="C5292" s="67">
        <v>44.613</v>
      </c>
      <c r="D5292" s="67">
        <v>28.959</v>
      </c>
    </row>
    <row r="5293" spans="2:4" x14ac:dyDescent="0.25">
      <c r="B5293" s="892">
        <v>43929</v>
      </c>
      <c r="C5293" s="67">
        <v>51.823999999999998</v>
      </c>
      <c r="D5293" s="67">
        <v>28.452999999999999</v>
      </c>
    </row>
    <row r="5294" spans="2:4" x14ac:dyDescent="0.25">
      <c r="B5294" s="892">
        <v>43930</v>
      </c>
      <c r="C5294" s="67">
        <v>49.32</v>
      </c>
      <c r="D5294" s="67">
        <v>26.655000000000001</v>
      </c>
    </row>
    <row r="5295" spans="2:4" x14ac:dyDescent="0.25">
      <c r="B5295" s="892">
        <v>43931</v>
      </c>
      <c r="C5295" s="67">
        <v>49.161999999999999</v>
      </c>
      <c r="D5295" s="67">
        <v>26.486000000000001</v>
      </c>
    </row>
    <row r="5296" spans="2:4" x14ac:dyDescent="0.25">
      <c r="B5296" s="892">
        <v>43934</v>
      </c>
      <c r="C5296" s="67">
        <v>52.012999999999998</v>
      </c>
      <c r="D5296" s="67">
        <v>26.486000000000001</v>
      </c>
    </row>
    <row r="5297" spans="2:4" x14ac:dyDescent="0.25">
      <c r="B5297" s="892">
        <v>43935</v>
      </c>
      <c r="C5297" s="67">
        <v>52.697000000000003</v>
      </c>
      <c r="D5297" s="67">
        <v>27.52</v>
      </c>
    </row>
    <row r="5298" spans="2:4" x14ac:dyDescent="0.25">
      <c r="B5298" s="892">
        <v>43936</v>
      </c>
      <c r="C5298" s="67">
        <v>43.076999999999998</v>
      </c>
      <c r="D5298" s="67">
        <v>22.27</v>
      </c>
    </row>
    <row r="5299" spans="2:4" x14ac:dyDescent="0.25">
      <c r="B5299" s="892">
        <v>43937</v>
      </c>
      <c r="C5299" s="67">
        <v>41.406999999999996</v>
      </c>
      <c r="D5299" s="67">
        <v>19.681000000000001</v>
      </c>
    </row>
    <row r="5300" spans="2:4" x14ac:dyDescent="0.25">
      <c r="B5300" s="892">
        <v>43938</v>
      </c>
      <c r="C5300" s="67">
        <v>43.383000000000003</v>
      </c>
      <c r="D5300" s="67">
        <v>20.04</v>
      </c>
    </row>
    <row r="5301" spans="2:4" x14ac:dyDescent="0.25">
      <c r="B5301" s="892">
        <v>43941</v>
      </c>
      <c r="C5301" s="67">
        <v>39.968000000000004</v>
      </c>
      <c r="D5301" s="67">
        <v>21.373999999999999</v>
      </c>
    </row>
    <row r="5302" spans="2:4" x14ac:dyDescent="0.25">
      <c r="B5302" s="892">
        <v>43942</v>
      </c>
      <c r="C5302" s="67">
        <v>36.363</v>
      </c>
      <c r="D5302" s="67">
        <v>19.704999999999998</v>
      </c>
    </row>
    <row r="5303" spans="2:4" x14ac:dyDescent="0.25">
      <c r="B5303" s="892">
        <v>43943</v>
      </c>
      <c r="C5303" s="67">
        <v>40.173000000000002</v>
      </c>
      <c r="D5303" s="67">
        <v>24.994</v>
      </c>
    </row>
    <row r="5304" spans="2:4" x14ac:dyDescent="0.25">
      <c r="B5304" s="892">
        <v>43944</v>
      </c>
      <c r="C5304" s="67">
        <v>37.837000000000003</v>
      </c>
      <c r="D5304" s="67">
        <v>23.905000000000001</v>
      </c>
    </row>
    <row r="5305" spans="2:4" x14ac:dyDescent="0.25">
      <c r="B5305" s="892">
        <v>43945</v>
      </c>
      <c r="C5305" s="67">
        <v>37.222000000000001</v>
      </c>
      <c r="D5305" s="67">
        <v>22.689</v>
      </c>
    </row>
    <row r="5306" spans="2:4" x14ac:dyDescent="0.25">
      <c r="B5306" s="892">
        <v>43948</v>
      </c>
      <c r="C5306" s="67">
        <v>43.619</v>
      </c>
      <c r="D5306" s="67">
        <v>20.242000000000001</v>
      </c>
    </row>
    <row r="5307" spans="2:4" x14ac:dyDescent="0.25">
      <c r="B5307" s="892">
        <v>43949</v>
      </c>
      <c r="C5307" s="67">
        <v>39.783999999999999</v>
      </c>
      <c r="D5307" s="67">
        <v>21.920999999999999</v>
      </c>
    </row>
    <row r="5308" spans="2:4" x14ac:dyDescent="0.25">
      <c r="B5308" s="892">
        <v>43950</v>
      </c>
      <c r="C5308" s="67">
        <v>42.354999999999997</v>
      </c>
      <c r="D5308" s="67">
        <v>20.684999999999999</v>
      </c>
    </row>
    <row r="5309" spans="2:4" x14ac:dyDescent="0.25">
      <c r="B5309" s="892">
        <v>43951</v>
      </c>
      <c r="C5309" s="67">
        <v>44.173999999999999</v>
      </c>
      <c r="D5309" s="67">
        <v>16.859000000000002</v>
      </c>
    </row>
    <row r="5310" spans="2:4" x14ac:dyDescent="0.25">
      <c r="B5310" s="892">
        <v>43952</v>
      </c>
      <c r="C5310" s="67">
        <v>41.984000000000002</v>
      </c>
      <c r="D5310" s="67">
        <v>16.873000000000001</v>
      </c>
    </row>
    <row r="5311" spans="2:4" x14ac:dyDescent="0.25">
      <c r="B5311" s="892">
        <v>43955</v>
      </c>
      <c r="C5311" s="67">
        <v>44.753999999999998</v>
      </c>
      <c r="D5311" s="67">
        <v>18.524000000000001</v>
      </c>
    </row>
    <row r="5312" spans="2:4" x14ac:dyDescent="0.25">
      <c r="B5312" s="892">
        <v>43956</v>
      </c>
      <c r="C5312" s="67">
        <v>47.177</v>
      </c>
      <c r="D5312" s="67">
        <v>20.8</v>
      </c>
    </row>
    <row r="5313" spans="2:4" x14ac:dyDescent="0.25">
      <c r="B5313" s="892">
        <v>43957</v>
      </c>
      <c r="C5313" s="67">
        <v>52.268000000000001</v>
      </c>
      <c r="D5313" s="67">
        <v>23.358000000000001</v>
      </c>
    </row>
    <row r="5314" spans="2:4" x14ac:dyDescent="0.25">
      <c r="B5314" s="892">
        <v>43958</v>
      </c>
      <c r="C5314" s="67">
        <v>50.005000000000003</v>
      </c>
      <c r="D5314" s="67">
        <v>20.914999999999999</v>
      </c>
    </row>
    <row r="5315" spans="2:4" x14ac:dyDescent="0.25">
      <c r="B5315" s="892">
        <v>43959</v>
      </c>
      <c r="C5315" s="67">
        <v>52.231000000000002</v>
      </c>
      <c r="D5315" s="67">
        <v>23.715</v>
      </c>
    </row>
    <row r="5316" spans="2:4" x14ac:dyDescent="0.25">
      <c r="B5316" s="892">
        <v>43962</v>
      </c>
      <c r="C5316" s="67">
        <v>53.122</v>
      </c>
      <c r="D5316" s="67">
        <v>23.366</v>
      </c>
    </row>
    <row r="5317" spans="2:4" x14ac:dyDescent="0.25">
      <c r="B5317" s="892">
        <v>43963</v>
      </c>
      <c r="C5317" s="67">
        <v>50.228999999999999</v>
      </c>
      <c r="D5317" s="67">
        <v>21.023</v>
      </c>
    </row>
    <row r="5318" spans="2:4" x14ac:dyDescent="0.25">
      <c r="B5318" s="892">
        <v>43964</v>
      </c>
      <c r="C5318" s="67">
        <v>48.957999999999998</v>
      </c>
      <c r="D5318" s="67">
        <v>19.771999999999998</v>
      </c>
    </row>
    <row r="5319" spans="2:4" x14ac:dyDescent="0.25">
      <c r="B5319" s="892">
        <v>43965</v>
      </c>
      <c r="C5319" s="67">
        <v>47.28</v>
      </c>
      <c r="D5319" s="67">
        <v>19.512</v>
      </c>
    </row>
    <row r="5320" spans="2:4" x14ac:dyDescent="0.25">
      <c r="B5320" s="892">
        <v>43966</v>
      </c>
      <c r="C5320" s="67">
        <v>49.372</v>
      </c>
      <c r="D5320" s="67">
        <v>19.227</v>
      </c>
    </row>
    <row r="5321" spans="2:4" x14ac:dyDescent="0.25">
      <c r="B5321" s="892">
        <v>43969</v>
      </c>
      <c r="C5321" s="67">
        <v>54.244</v>
      </c>
      <c r="D5321" s="67">
        <v>21.844000000000001</v>
      </c>
    </row>
    <row r="5322" spans="2:4" x14ac:dyDescent="0.25">
      <c r="B5322" s="892">
        <v>43970</v>
      </c>
      <c r="C5322" s="67">
        <v>52.1</v>
      </c>
      <c r="D5322" s="67">
        <v>20.577999999999999</v>
      </c>
    </row>
    <row r="5323" spans="2:4" x14ac:dyDescent="0.25">
      <c r="B5323" s="892">
        <v>43971</v>
      </c>
      <c r="C5323" s="67">
        <v>51.281999999999996</v>
      </c>
      <c r="D5323" s="67">
        <v>20.018999999999998</v>
      </c>
    </row>
    <row r="5324" spans="2:4" x14ac:dyDescent="0.25">
      <c r="B5324" s="892">
        <v>43972</v>
      </c>
      <c r="C5324" s="67">
        <v>50.061</v>
      </c>
      <c r="D5324" s="67">
        <v>19.253</v>
      </c>
    </row>
    <row r="5325" spans="2:4" x14ac:dyDescent="0.25">
      <c r="B5325" s="892">
        <v>43973</v>
      </c>
      <c r="C5325" s="67">
        <v>48.738999999999997</v>
      </c>
      <c r="D5325" s="67">
        <v>18.795999999999999</v>
      </c>
    </row>
    <row r="5326" spans="2:4" x14ac:dyDescent="0.25">
      <c r="B5326" s="892">
        <v>43976</v>
      </c>
      <c r="C5326" s="67">
        <v>48.738999999999997</v>
      </c>
      <c r="D5326" s="67">
        <v>17.97</v>
      </c>
    </row>
    <row r="5327" spans="2:4" x14ac:dyDescent="0.25">
      <c r="B5327" s="892">
        <v>43977</v>
      </c>
      <c r="C5327" s="67">
        <v>52.274999999999999</v>
      </c>
      <c r="D5327" s="67">
        <v>20.734999999999999</v>
      </c>
    </row>
    <row r="5328" spans="2:4" x14ac:dyDescent="0.25">
      <c r="B5328" s="892">
        <v>43978</v>
      </c>
      <c r="C5328" s="67">
        <v>49.609000000000002</v>
      </c>
      <c r="D5328" s="67">
        <v>21.754999999999999</v>
      </c>
    </row>
    <row r="5329" spans="2:4" x14ac:dyDescent="0.25">
      <c r="B5329" s="892">
        <v>43979</v>
      </c>
      <c r="C5329" s="67">
        <v>51.405999999999999</v>
      </c>
      <c r="D5329" s="67">
        <v>21.08</v>
      </c>
    </row>
    <row r="5330" spans="2:4" x14ac:dyDescent="0.25">
      <c r="B5330" s="892">
        <v>43980</v>
      </c>
      <c r="C5330" s="67">
        <v>48.643999999999998</v>
      </c>
      <c r="D5330" s="67">
        <v>20.783000000000001</v>
      </c>
    </row>
    <row r="5331" spans="2:4" x14ac:dyDescent="0.25">
      <c r="B5331" s="892">
        <v>43983</v>
      </c>
      <c r="C5331" s="67">
        <v>49.878999999999998</v>
      </c>
      <c r="D5331" s="67">
        <v>24.587</v>
      </c>
    </row>
    <row r="5332" spans="2:4" x14ac:dyDescent="0.25">
      <c r="B5332" s="892">
        <v>43984</v>
      </c>
      <c r="C5332" s="67">
        <v>51.893999999999998</v>
      </c>
      <c r="D5332" s="67">
        <v>23.372</v>
      </c>
    </row>
    <row r="5333" spans="2:4" x14ac:dyDescent="0.25">
      <c r="B5333" s="892">
        <v>43985</v>
      </c>
      <c r="C5333" s="67">
        <v>55.39</v>
      </c>
      <c r="D5333" s="67">
        <v>27.388999999999999</v>
      </c>
    </row>
    <row r="5334" spans="2:4" x14ac:dyDescent="0.25">
      <c r="B5334" s="892">
        <v>43986</v>
      </c>
      <c r="C5334" s="67">
        <v>62.548000000000002</v>
      </c>
      <c r="D5334" s="67">
        <v>27.815999999999999</v>
      </c>
    </row>
    <row r="5335" spans="2:4" x14ac:dyDescent="0.25">
      <c r="B5335" s="892">
        <v>43987</v>
      </c>
      <c r="C5335" s="67">
        <v>68.103999999999999</v>
      </c>
      <c r="D5335" s="67">
        <v>32.067</v>
      </c>
    </row>
    <row r="5336" spans="2:4" x14ac:dyDescent="0.25">
      <c r="B5336" s="892">
        <v>43990</v>
      </c>
      <c r="C5336" s="67">
        <v>64.706999999999994</v>
      </c>
      <c r="D5336" s="67">
        <v>29.731000000000002</v>
      </c>
    </row>
    <row r="5337" spans="2:4" x14ac:dyDescent="0.25">
      <c r="B5337" s="892">
        <v>43991</v>
      </c>
      <c r="C5337" s="67">
        <v>61.895000000000003</v>
      </c>
      <c r="D5337" s="67">
        <v>29.613</v>
      </c>
    </row>
    <row r="5338" spans="2:4" x14ac:dyDescent="0.25">
      <c r="B5338" s="892">
        <v>43992</v>
      </c>
      <c r="C5338" s="67">
        <v>55.363</v>
      </c>
      <c r="D5338" s="67">
        <v>28.004000000000001</v>
      </c>
    </row>
    <row r="5339" spans="2:4" x14ac:dyDescent="0.25">
      <c r="B5339" s="892">
        <v>43993</v>
      </c>
      <c r="C5339" s="67">
        <v>46.637</v>
      </c>
      <c r="D5339" s="67">
        <v>23.183</v>
      </c>
    </row>
    <row r="5340" spans="2:4" x14ac:dyDescent="0.25">
      <c r="B5340" s="892">
        <v>43994</v>
      </c>
      <c r="C5340" s="67">
        <v>50.847000000000001</v>
      </c>
      <c r="D5340" s="67">
        <v>23.012</v>
      </c>
    </row>
    <row r="5341" spans="2:4" x14ac:dyDescent="0.25">
      <c r="B5341" s="892">
        <v>43997</v>
      </c>
      <c r="C5341" s="67">
        <v>52.683</v>
      </c>
      <c r="D5341" s="67">
        <v>20.957999999999998</v>
      </c>
    </row>
    <row r="5342" spans="2:4" x14ac:dyDescent="0.25">
      <c r="B5342" s="892">
        <v>43998</v>
      </c>
      <c r="C5342" s="67">
        <v>54.966999999999999</v>
      </c>
      <c r="D5342" s="67">
        <v>22.167999999999999</v>
      </c>
    </row>
    <row r="5343" spans="2:4" x14ac:dyDescent="0.25">
      <c r="B5343" s="892">
        <v>43999</v>
      </c>
      <c r="C5343" s="67">
        <v>53.877000000000002</v>
      </c>
      <c r="D5343" s="67">
        <v>22.167999999999999</v>
      </c>
    </row>
    <row r="5344" spans="2:4" x14ac:dyDescent="0.25">
      <c r="B5344" s="892">
        <v>44000</v>
      </c>
      <c r="C5344" s="67">
        <v>51.107999999999997</v>
      </c>
      <c r="D5344" s="67">
        <v>23.707000000000001</v>
      </c>
    </row>
    <row r="5345" spans="2:4" x14ac:dyDescent="0.25">
      <c r="B5345" s="892">
        <v>44001</v>
      </c>
      <c r="C5345" s="67">
        <v>50.210999999999999</v>
      </c>
      <c r="D5345" s="67">
        <v>24.763000000000002</v>
      </c>
    </row>
    <row r="5346" spans="2:4" x14ac:dyDescent="0.25">
      <c r="B5346" s="892">
        <v>44004</v>
      </c>
      <c r="C5346" s="67">
        <v>51.316000000000003</v>
      </c>
      <c r="D5346" s="67">
        <v>24.42</v>
      </c>
    </row>
    <row r="5347" spans="2:4" x14ac:dyDescent="0.25">
      <c r="B5347" s="892">
        <v>44005</v>
      </c>
      <c r="C5347" s="67">
        <v>52.005000000000003</v>
      </c>
      <c r="D5347" s="67">
        <v>24.798999999999999</v>
      </c>
    </row>
    <row r="5348" spans="2:4" x14ac:dyDescent="0.25">
      <c r="B5348" s="892">
        <v>44006</v>
      </c>
      <c r="C5348" s="67">
        <v>48.939</v>
      </c>
      <c r="D5348" s="67">
        <v>22.725000000000001</v>
      </c>
    </row>
    <row r="5349" spans="2:4" x14ac:dyDescent="0.25">
      <c r="B5349" s="892">
        <v>44007</v>
      </c>
      <c r="C5349" s="67">
        <v>49.792999999999999</v>
      </c>
      <c r="D5349" s="67">
        <v>21.690999999999999</v>
      </c>
    </row>
    <row r="5350" spans="2:4" x14ac:dyDescent="0.25">
      <c r="B5350" s="892">
        <v>44008</v>
      </c>
      <c r="C5350" s="67">
        <v>47.164999999999999</v>
      </c>
      <c r="D5350" s="67">
        <v>21.687000000000001</v>
      </c>
    </row>
    <row r="5351" spans="2:4" x14ac:dyDescent="0.25">
      <c r="B5351" s="892">
        <v>44011</v>
      </c>
      <c r="C5351" s="67">
        <v>47.095999999999997</v>
      </c>
      <c r="D5351" s="67">
        <v>21.611000000000001</v>
      </c>
    </row>
    <row r="5352" spans="2:4" x14ac:dyDescent="0.25">
      <c r="B5352" s="892">
        <v>44012</v>
      </c>
      <c r="C5352" s="67">
        <v>50.366</v>
      </c>
      <c r="D5352" s="67">
        <v>22.927</v>
      </c>
    </row>
    <row r="5353" spans="2:4" x14ac:dyDescent="0.25">
      <c r="B5353" s="892">
        <v>44013</v>
      </c>
      <c r="C5353" s="67">
        <v>50.959000000000003</v>
      </c>
      <c r="D5353" s="67">
        <v>25.824999999999999</v>
      </c>
    </row>
    <row r="5354" spans="2:4" x14ac:dyDescent="0.25">
      <c r="B5354" s="892">
        <v>44014</v>
      </c>
      <c r="C5354" s="67">
        <v>51.469000000000001</v>
      </c>
      <c r="D5354" s="67">
        <v>24.725999999999999</v>
      </c>
    </row>
    <row r="5355" spans="2:4" x14ac:dyDescent="0.25">
      <c r="B5355" s="892">
        <v>44015</v>
      </c>
      <c r="C5355" s="67">
        <v>51.469000000000001</v>
      </c>
      <c r="D5355" s="67">
        <v>24.571999999999999</v>
      </c>
    </row>
    <row r="5356" spans="2:4" x14ac:dyDescent="0.25">
      <c r="B5356" s="892">
        <v>44018</v>
      </c>
      <c r="C5356" s="67">
        <v>51.530999999999999</v>
      </c>
      <c r="D5356" s="67">
        <v>24.754000000000001</v>
      </c>
    </row>
    <row r="5357" spans="2:4" x14ac:dyDescent="0.25">
      <c r="B5357" s="892">
        <v>44019</v>
      </c>
      <c r="C5357" s="67">
        <v>47.912999999999997</v>
      </c>
      <c r="D5357" s="67">
        <v>23.966999999999999</v>
      </c>
    </row>
    <row r="5358" spans="2:4" x14ac:dyDescent="0.25">
      <c r="B5358" s="892">
        <v>44020</v>
      </c>
      <c r="C5358" s="67">
        <v>50.173999999999999</v>
      </c>
      <c r="D5358" s="67">
        <v>22.564</v>
      </c>
    </row>
    <row r="5359" spans="2:4" x14ac:dyDescent="0.25">
      <c r="B5359" s="892">
        <v>44021</v>
      </c>
      <c r="C5359" s="67">
        <v>45.877000000000002</v>
      </c>
      <c r="D5359" s="67">
        <v>21.991</v>
      </c>
    </row>
    <row r="5360" spans="2:4" x14ac:dyDescent="0.25">
      <c r="B5360" s="892">
        <v>44022</v>
      </c>
      <c r="C5360" s="67">
        <v>48.582000000000001</v>
      </c>
      <c r="D5360" s="67">
        <v>21.593</v>
      </c>
    </row>
    <row r="5361" spans="2:4" x14ac:dyDescent="0.25">
      <c r="B5361" s="892">
        <v>44025</v>
      </c>
      <c r="C5361" s="67">
        <v>46.151000000000003</v>
      </c>
      <c r="D5361" s="67">
        <v>24.044</v>
      </c>
    </row>
    <row r="5362" spans="2:4" x14ac:dyDescent="0.25">
      <c r="B5362" s="892">
        <v>44026</v>
      </c>
      <c r="C5362" s="67">
        <v>46.238999999999997</v>
      </c>
      <c r="D5362" s="67">
        <v>21.655000000000001</v>
      </c>
    </row>
    <row r="5363" spans="2:4" x14ac:dyDescent="0.25">
      <c r="B5363" s="892">
        <v>44027</v>
      </c>
      <c r="C5363" s="67">
        <v>47.290999999999997</v>
      </c>
      <c r="D5363" s="67">
        <v>22.004000000000001</v>
      </c>
    </row>
    <row r="5364" spans="2:4" x14ac:dyDescent="0.25">
      <c r="B5364" s="892">
        <v>44028</v>
      </c>
      <c r="C5364" s="67">
        <v>46.774999999999999</v>
      </c>
      <c r="D5364" s="67">
        <v>21.202000000000002</v>
      </c>
    </row>
    <row r="5365" spans="2:4" x14ac:dyDescent="0.25">
      <c r="B5365" s="892">
        <v>44029</v>
      </c>
      <c r="C5365" s="67">
        <v>47.951000000000001</v>
      </c>
      <c r="D5365" s="67">
        <v>21.190999999999999</v>
      </c>
    </row>
    <row r="5366" spans="2:4" x14ac:dyDescent="0.25">
      <c r="B5366" s="892">
        <v>44032</v>
      </c>
      <c r="C5366" s="67">
        <v>45.902999999999999</v>
      </c>
      <c r="D5366" s="67">
        <v>20.523</v>
      </c>
    </row>
    <row r="5367" spans="2:4" x14ac:dyDescent="0.25">
      <c r="B5367" s="892">
        <v>44033</v>
      </c>
      <c r="C5367" s="67">
        <v>45.52</v>
      </c>
      <c r="D5367" s="67">
        <v>20.619</v>
      </c>
    </row>
    <row r="5368" spans="2:4" x14ac:dyDescent="0.25">
      <c r="B5368" s="892">
        <v>44034</v>
      </c>
      <c r="C5368" s="67">
        <v>44.38</v>
      </c>
      <c r="D5368" s="67">
        <v>19.23</v>
      </c>
    </row>
    <row r="5369" spans="2:4" x14ac:dyDescent="0.25">
      <c r="B5369" s="892">
        <v>44035</v>
      </c>
      <c r="C5369" s="67">
        <v>42.207000000000001</v>
      </c>
      <c r="D5369" s="67">
        <v>18.835999999999999</v>
      </c>
    </row>
    <row r="5370" spans="2:4" x14ac:dyDescent="0.25">
      <c r="B5370" s="892">
        <v>44036</v>
      </c>
      <c r="C5370" s="67">
        <v>43.947000000000003</v>
      </c>
      <c r="D5370" s="67">
        <v>20.055</v>
      </c>
    </row>
    <row r="5371" spans="2:4" x14ac:dyDescent="0.25">
      <c r="B5371" s="892">
        <v>44039</v>
      </c>
      <c r="C5371" s="67">
        <v>46.164000000000001</v>
      </c>
      <c r="D5371" s="67">
        <v>17.082999999999998</v>
      </c>
    </row>
    <row r="5372" spans="2:4" x14ac:dyDescent="0.25">
      <c r="B5372" s="892">
        <v>44040</v>
      </c>
      <c r="C5372" s="67">
        <v>43.637999999999998</v>
      </c>
      <c r="D5372" s="67">
        <v>17.724</v>
      </c>
    </row>
    <row r="5373" spans="2:4" x14ac:dyDescent="0.25">
      <c r="B5373" s="892">
        <v>44041</v>
      </c>
      <c r="C5373" s="67">
        <v>43.927</v>
      </c>
      <c r="D5373" s="67">
        <v>17.757999999999999</v>
      </c>
    </row>
    <row r="5374" spans="2:4" x14ac:dyDescent="0.25">
      <c r="B5374" s="892">
        <v>44042</v>
      </c>
      <c r="C5374" s="67">
        <v>42.317</v>
      </c>
      <c r="D5374" s="67">
        <v>16.873000000000001</v>
      </c>
    </row>
    <row r="5375" spans="2:4" x14ac:dyDescent="0.25">
      <c r="B5375" s="892">
        <v>44043</v>
      </c>
      <c r="C5375" s="67">
        <v>41.887999999999998</v>
      </c>
      <c r="D5375" s="67">
        <v>18.760000000000002</v>
      </c>
    </row>
    <row r="5376" spans="2:4" x14ac:dyDescent="0.25">
      <c r="B5376" s="892">
        <v>44046</v>
      </c>
      <c r="C5376" s="67">
        <v>44.110999999999997</v>
      </c>
      <c r="D5376" s="67">
        <v>17.276</v>
      </c>
    </row>
    <row r="5377" spans="2:4" x14ac:dyDescent="0.25">
      <c r="B5377" s="892">
        <v>44047</v>
      </c>
      <c r="C5377" s="67">
        <v>39.569000000000003</v>
      </c>
      <c r="D5377" s="67">
        <v>15.191000000000001</v>
      </c>
    </row>
    <row r="5378" spans="2:4" x14ac:dyDescent="0.25">
      <c r="B5378" s="892">
        <v>44048</v>
      </c>
      <c r="C5378" s="67">
        <v>43.027999999999999</v>
      </c>
      <c r="D5378" s="67">
        <v>18.547999999999998</v>
      </c>
    </row>
    <row r="5379" spans="2:4" x14ac:dyDescent="0.25">
      <c r="B5379" s="892">
        <v>44049</v>
      </c>
      <c r="C5379" s="67">
        <v>41.716999999999999</v>
      </c>
      <c r="D5379" s="67">
        <v>16.32</v>
      </c>
    </row>
    <row r="5380" spans="2:4" x14ac:dyDescent="0.25">
      <c r="B5380" s="892">
        <v>44050</v>
      </c>
      <c r="C5380" s="67">
        <v>43.31</v>
      </c>
      <c r="D5380" s="67">
        <v>17.09</v>
      </c>
    </row>
    <row r="5381" spans="2:4" x14ac:dyDescent="0.25">
      <c r="B5381" s="892">
        <v>44053</v>
      </c>
      <c r="C5381" s="67">
        <v>44.259</v>
      </c>
      <c r="D5381" s="67">
        <v>17.372</v>
      </c>
    </row>
    <row r="5382" spans="2:4" x14ac:dyDescent="0.25">
      <c r="B5382" s="892">
        <v>44054</v>
      </c>
      <c r="C5382" s="67">
        <v>48.868000000000002</v>
      </c>
      <c r="D5382" s="67">
        <v>20.146000000000001</v>
      </c>
    </row>
    <row r="5383" spans="2:4" x14ac:dyDescent="0.25">
      <c r="B5383" s="892">
        <v>44055</v>
      </c>
      <c r="C5383" s="67">
        <v>51.186</v>
      </c>
      <c r="D5383" s="67">
        <v>20.898</v>
      </c>
    </row>
    <row r="5384" spans="2:4" x14ac:dyDescent="0.25">
      <c r="B5384" s="892">
        <v>44056</v>
      </c>
      <c r="C5384" s="67">
        <v>55.587000000000003</v>
      </c>
      <c r="D5384" s="67">
        <v>22.863</v>
      </c>
    </row>
    <row r="5385" spans="2:4" x14ac:dyDescent="0.25">
      <c r="B5385" s="892">
        <v>44057</v>
      </c>
      <c r="C5385" s="67">
        <v>56.231999999999999</v>
      </c>
      <c r="D5385" s="67">
        <v>22.282</v>
      </c>
    </row>
    <row r="5386" spans="2:4" x14ac:dyDescent="0.25">
      <c r="B5386" s="892">
        <v>44060</v>
      </c>
      <c r="C5386" s="67">
        <v>53.512999999999998</v>
      </c>
      <c r="D5386" s="67">
        <v>20.280999999999999</v>
      </c>
    </row>
    <row r="5387" spans="2:4" x14ac:dyDescent="0.25">
      <c r="B5387" s="892">
        <v>44061</v>
      </c>
      <c r="C5387" s="67">
        <v>52.365000000000002</v>
      </c>
      <c r="D5387" s="67">
        <v>19.327000000000002</v>
      </c>
    </row>
    <row r="5388" spans="2:4" x14ac:dyDescent="0.25">
      <c r="B5388" s="892">
        <v>44062</v>
      </c>
      <c r="C5388" s="67">
        <v>53.701000000000001</v>
      </c>
      <c r="D5388" s="67">
        <v>19.292000000000002</v>
      </c>
    </row>
    <row r="5389" spans="2:4" x14ac:dyDescent="0.25">
      <c r="B5389" s="892">
        <v>44063</v>
      </c>
      <c r="C5389" s="67">
        <v>50.576000000000001</v>
      </c>
      <c r="D5389" s="67">
        <v>17.638000000000002</v>
      </c>
    </row>
    <row r="5390" spans="2:4" x14ac:dyDescent="0.25">
      <c r="B5390" s="892">
        <v>44064</v>
      </c>
      <c r="C5390" s="67">
        <v>48.301000000000002</v>
      </c>
      <c r="D5390" s="67">
        <v>17.228000000000002</v>
      </c>
    </row>
    <row r="5391" spans="2:4" x14ac:dyDescent="0.25">
      <c r="B5391" s="892">
        <v>44067</v>
      </c>
      <c r="C5391" s="67">
        <v>49.878999999999998</v>
      </c>
      <c r="D5391" s="67">
        <v>18.288</v>
      </c>
    </row>
    <row r="5392" spans="2:4" x14ac:dyDescent="0.25">
      <c r="B5392" s="892">
        <v>44068</v>
      </c>
      <c r="C5392" s="67">
        <v>53.006</v>
      </c>
      <c r="D5392" s="67">
        <v>18.288</v>
      </c>
    </row>
    <row r="5393" spans="2:4" x14ac:dyDescent="0.25">
      <c r="B5393" s="892">
        <v>44069</v>
      </c>
      <c r="C5393" s="67">
        <v>53.595999999999997</v>
      </c>
      <c r="D5393" s="67">
        <v>22.481999999999999</v>
      </c>
    </row>
    <row r="5394" spans="2:4" x14ac:dyDescent="0.25">
      <c r="B5394" s="892">
        <v>44070</v>
      </c>
      <c r="C5394" s="67">
        <v>59.195</v>
      </c>
      <c r="D5394" s="67">
        <v>24.920999999999999</v>
      </c>
    </row>
    <row r="5395" spans="2:4" x14ac:dyDescent="0.25">
      <c r="B5395" s="892">
        <v>44071</v>
      </c>
      <c r="C5395" s="67">
        <v>59.22</v>
      </c>
      <c r="D5395" s="67">
        <v>25.449000000000002</v>
      </c>
    </row>
    <row r="5396" spans="2:4" x14ac:dyDescent="0.25">
      <c r="B5396" s="892">
        <v>44074</v>
      </c>
      <c r="C5396" s="67">
        <v>57.194000000000003</v>
      </c>
      <c r="D5396" s="67">
        <v>25.35</v>
      </c>
    </row>
    <row r="5397" spans="2:4" x14ac:dyDescent="0.25">
      <c r="B5397" s="892">
        <v>44075</v>
      </c>
      <c r="C5397" s="67">
        <v>53.408000000000001</v>
      </c>
      <c r="D5397" s="67">
        <v>25.574000000000002</v>
      </c>
    </row>
    <row r="5398" spans="2:4" x14ac:dyDescent="0.25">
      <c r="B5398" s="892">
        <v>44076</v>
      </c>
      <c r="C5398" s="67">
        <v>51.290999999999997</v>
      </c>
      <c r="D5398" s="67">
        <v>22.283000000000001</v>
      </c>
    </row>
    <row r="5399" spans="2:4" x14ac:dyDescent="0.25">
      <c r="B5399" s="892">
        <v>44077</v>
      </c>
      <c r="C5399" s="67">
        <v>50.58</v>
      </c>
      <c r="D5399" s="67">
        <v>21.21</v>
      </c>
    </row>
    <row r="5400" spans="2:4" x14ac:dyDescent="0.25">
      <c r="B5400" s="892">
        <v>44078</v>
      </c>
      <c r="C5400" s="67">
        <v>57.127000000000002</v>
      </c>
      <c r="D5400" s="67">
        <v>22.568999999999999</v>
      </c>
    </row>
    <row r="5401" spans="2:4" x14ac:dyDescent="0.25">
      <c r="B5401" s="892">
        <v>44081</v>
      </c>
      <c r="C5401" s="67">
        <v>57.127000000000002</v>
      </c>
      <c r="D5401" s="67">
        <v>23.667999999999999</v>
      </c>
    </row>
    <row r="5402" spans="2:4" x14ac:dyDescent="0.25">
      <c r="B5402" s="892">
        <v>44082</v>
      </c>
      <c r="C5402" s="67">
        <v>53.395000000000003</v>
      </c>
      <c r="D5402" s="67">
        <v>20.85</v>
      </c>
    </row>
    <row r="5403" spans="2:4" x14ac:dyDescent="0.25">
      <c r="B5403" s="892">
        <v>44083</v>
      </c>
      <c r="C5403" s="67">
        <v>55.124000000000002</v>
      </c>
      <c r="D5403" s="67">
        <v>22.635999999999999</v>
      </c>
    </row>
    <row r="5404" spans="2:4" x14ac:dyDescent="0.25">
      <c r="B5404" s="892">
        <v>44084</v>
      </c>
      <c r="C5404" s="67">
        <v>53.627000000000002</v>
      </c>
      <c r="D5404" s="67">
        <v>23.149000000000001</v>
      </c>
    </row>
    <row r="5405" spans="2:4" x14ac:dyDescent="0.25">
      <c r="B5405" s="892">
        <v>44085</v>
      </c>
      <c r="C5405" s="67">
        <v>53.476999999999997</v>
      </c>
      <c r="D5405" s="67">
        <v>21.050999999999998</v>
      </c>
    </row>
    <row r="5406" spans="2:4" x14ac:dyDescent="0.25">
      <c r="B5406" s="892">
        <v>44088</v>
      </c>
      <c r="C5406" s="67">
        <v>53.332000000000001</v>
      </c>
      <c r="D5406" s="67">
        <v>21.797000000000001</v>
      </c>
    </row>
    <row r="5407" spans="2:4" x14ac:dyDescent="0.25">
      <c r="B5407" s="892">
        <v>44089</v>
      </c>
      <c r="C5407" s="67">
        <v>53.585999999999999</v>
      </c>
      <c r="D5407" s="67">
        <v>20.751000000000001</v>
      </c>
    </row>
    <row r="5408" spans="2:4" x14ac:dyDescent="0.25">
      <c r="B5408" s="892">
        <v>44090</v>
      </c>
      <c r="C5408" s="67">
        <v>55.588000000000001</v>
      </c>
      <c r="D5408" s="67">
        <v>20.292000000000002</v>
      </c>
    </row>
    <row r="5409" spans="2:4" x14ac:dyDescent="0.25">
      <c r="B5409" s="892">
        <v>44091</v>
      </c>
      <c r="C5409" s="67">
        <v>54.968000000000004</v>
      </c>
      <c r="D5409" s="67">
        <v>20.614999999999998</v>
      </c>
    </row>
    <row r="5410" spans="2:4" x14ac:dyDescent="0.25">
      <c r="B5410" s="892">
        <v>44092</v>
      </c>
      <c r="C5410" s="67">
        <v>55.258000000000003</v>
      </c>
      <c r="D5410" s="67">
        <v>20.811</v>
      </c>
    </row>
    <row r="5411" spans="2:4" x14ac:dyDescent="0.25">
      <c r="B5411" s="892">
        <v>44095</v>
      </c>
      <c r="C5411" s="67">
        <v>52.47</v>
      </c>
      <c r="D5411" s="67">
        <v>19.399000000000001</v>
      </c>
    </row>
    <row r="5412" spans="2:4" x14ac:dyDescent="0.25">
      <c r="B5412" s="892">
        <v>44096</v>
      </c>
      <c r="C5412" s="67">
        <v>53.363999999999997</v>
      </c>
      <c r="D5412" s="67">
        <v>20.62</v>
      </c>
    </row>
    <row r="5413" spans="2:4" x14ac:dyDescent="0.25">
      <c r="B5413" s="892">
        <v>44097</v>
      </c>
      <c r="C5413" s="67">
        <v>52.981000000000002</v>
      </c>
      <c r="D5413" s="67">
        <v>19.739999999999998</v>
      </c>
    </row>
    <row r="5414" spans="2:4" x14ac:dyDescent="0.25">
      <c r="B5414" s="892">
        <v>44098</v>
      </c>
      <c r="C5414" s="67">
        <v>53.109000000000002</v>
      </c>
      <c r="D5414" s="67">
        <v>19.52</v>
      </c>
    </row>
    <row r="5415" spans="2:4" x14ac:dyDescent="0.25">
      <c r="B5415" s="892">
        <v>44099</v>
      </c>
      <c r="C5415" s="67">
        <v>52.356000000000002</v>
      </c>
      <c r="D5415" s="67">
        <v>17.579000000000001</v>
      </c>
    </row>
    <row r="5416" spans="2:4" x14ac:dyDescent="0.25">
      <c r="B5416" s="892">
        <v>44102</v>
      </c>
      <c r="C5416" s="67">
        <v>52.585000000000001</v>
      </c>
      <c r="D5416" s="67">
        <v>17.495000000000001</v>
      </c>
    </row>
    <row r="5417" spans="2:4" x14ac:dyDescent="0.25">
      <c r="B5417" s="892">
        <v>44103</v>
      </c>
      <c r="C5417" s="67">
        <v>52.258000000000003</v>
      </c>
      <c r="D5417" s="67">
        <v>16.192</v>
      </c>
    </row>
    <row r="5418" spans="2:4" x14ac:dyDescent="0.25">
      <c r="B5418" s="892">
        <v>44104</v>
      </c>
      <c r="C5418" s="67">
        <v>55.313000000000002</v>
      </c>
      <c r="D5418" s="67">
        <v>17.64</v>
      </c>
    </row>
    <row r="5419" spans="2:4" x14ac:dyDescent="0.25">
      <c r="B5419" s="892">
        <v>44105</v>
      </c>
      <c r="C5419" s="67">
        <v>54.655999999999999</v>
      </c>
      <c r="D5419" s="67">
        <v>16.946000000000002</v>
      </c>
    </row>
    <row r="5420" spans="2:4" x14ac:dyDescent="0.25">
      <c r="B5420" s="892">
        <v>44106</v>
      </c>
      <c r="C5420" s="67">
        <v>56.57</v>
      </c>
      <c r="D5420" s="67">
        <v>17.067</v>
      </c>
    </row>
    <row r="5421" spans="2:4" x14ac:dyDescent="0.25">
      <c r="B5421" s="892">
        <v>44109</v>
      </c>
      <c r="C5421" s="67">
        <v>63.106999999999999</v>
      </c>
      <c r="D5421" s="67">
        <v>18.923999999999999</v>
      </c>
    </row>
    <row r="5422" spans="2:4" x14ac:dyDescent="0.25">
      <c r="B5422" s="892">
        <v>44110</v>
      </c>
      <c r="C5422" s="67">
        <v>58.460999999999999</v>
      </c>
      <c r="D5422" s="67">
        <v>18.402999999999999</v>
      </c>
    </row>
    <row r="5423" spans="2:4" x14ac:dyDescent="0.25">
      <c r="B5423" s="892">
        <v>44111</v>
      </c>
      <c r="C5423" s="67">
        <v>63.014000000000003</v>
      </c>
      <c r="D5423" s="67">
        <v>19.518999999999998</v>
      </c>
    </row>
    <row r="5424" spans="2:4" x14ac:dyDescent="0.25">
      <c r="B5424" s="892">
        <v>44112</v>
      </c>
      <c r="C5424" s="67">
        <v>63.244</v>
      </c>
      <c r="D5424" s="67">
        <v>18.274999999999999</v>
      </c>
    </row>
    <row r="5425" spans="2:4" x14ac:dyDescent="0.25">
      <c r="B5425" s="892">
        <v>44113</v>
      </c>
      <c r="C5425" s="67">
        <v>61.847000000000001</v>
      </c>
      <c r="D5425" s="67">
        <v>18.463000000000001</v>
      </c>
    </row>
    <row r="5426" spans="2:4" x14ac:dyDescent="0.25">
      <c r="B5426" s="892">
        <v>44116</v>
      </c>
      <c r="C5426" s="67">
        <v>61.481999999999999</v>
      </c>
      <c r="D5426" s="67">
        <v>18.026</v>
      </c>
    </row>
    <row r="5427" spans="2:4" x14ac:dyDescent="0.25">
      <c r="B5427" s="892">
        <v>44117</v>
      </c>
      <c r="C5427" s="67">
        <v>58.625</v>
      </c>
      <c r="D5427" s="67">
        <v>17.641999999999999</v>
      </c>
    </row>
    <row r="5428" spans="2:4" x14ac:dyDescent="0.25">
      <c r="B5428" s="892">
        <v>44118</v>
      </c>
      <c r="C5428" s="67">
        <v>58.26</v>
      </c>
      <c r="D5428" s="67">
        <v>16.102</v>
      </c>
    </row>
    <row r="5429" spans="2:4" x14ac:dyDescent="0.25">
      <c r="B5429" s="892">
        <v>44119</v>
      </c>
      <c r="C5429" s="67">
        <v>59.124000000000002</v>
      </c>
      <c r="D5429" s="67">
        <v>15.519</v>
      </c>
    </row>
    <row r="5430" spans="2:4" x14ac:dyDescent="0.25">
      <c r="B5430" s="892">
        <v>44120</v>
      </c>
      <c r="C5430" s="67">
        <v>60.052999999999997</v>
      </c>
      <c r="D5430" s="67">
        <v>15.146000000000001</v>
      </c>
    </row>
    <row r="5431" spans="2:4" x14ac:dyDescent="0.25">
      <c r="B5431" s="892">
        <v>44123</v>
      </c>
      <c r="C5431" s="67">
        <v>61.981999999999999</v>
      </c>
      <c r="D5431" s="67">
        <v>15.750999999999999</v>
      </c>
    </row>
    <row r="5432" spans="2:4" x14ac:dyDescent="0.25">
      <c r="B5432" s="892">
        <v>44124</v>
      </c>
      <c r="C5432" s="67">
        <v>64.055000000000007</v>
      </c>
      <c r="D5432" s="67">
        <v>17.236000000000001</v>
      </c>
    </row>
    <row r="5433" spans="2:4" x14ac:dyDescent="0.25">
      <c r="B5433" s="892">
        <v>44125</v>
      </c>
      <c r="C5433" s="67">
        <v>67.132999999999996</v>
      </c>
      <c r="D5433" s="67">
        <v>18.251999999999999</v>
      </c>
    </row>
    <row r="5434" spans="2:4" x14ac:dyDescent="0.25">
      <c r="B5434" s="892">
        <v>44126</v>
      </c>
      <c r="C5434" s="67">
        <v>70.090999999999994</v>
      </c>
      <c r="D5434" s="67">
        <v>19.501000000000001</v>
      </c>
    </row>
    <row r="5435" spans="2:4" x14ac:dyDescent="0.25">
      <c r="B5435" s="892">
        <v>44127</v>
      </c>
      <c r="C5435" s="67">
        <v>68.546999999999997</v>
      </c>
      <c r="D5435" s="67">
        <v>17.940000000000001</v>
      </c>
    </row>
    <row r="5436" spans="2:4" x14ac:dyDescent="0.25">
      <c r="B5436" s="892">
        <v>44130</v>
      </c>
      <c r="C5436" s="67">
        <v>64.959999999999994</v>
      </c>
      <c r="D5436" s="67">
        <v>17.550999999999998</v>
      </c>
    </row>
    <row r="5437" spans="2:4" x14ac:dyDescent="0.25">
      <c r="B5437" s="892">
        <v>44131</v>
      </c>
      <c r="C5437" s="67">
        <v>62.021999999999998</v>
      </c>
      <c r="D5437" s="67">
        <v>15.724</v>
      </c>
    </row>
    <row r="5438" spans="2:4" x14ac:dyDescent="0.25">
      <c r="B5438" s="892">
        <v>44132</v>
      </c>
      <c r="C5438" s="67">
        <v>62.046999999999997</v>
      </c>
      <c r="D5438" s="67">
        <v>15.97</v>
      </c>
    </row>
    <row r="5439" spans="2:4" x14ac:dyDescent="0.25">
      <c r="B5439" s="892">
        <v>44133</v>
      </c>
      <c r="C5439" s="67">
        <v>67.051000000000002</v>
      </c>
      <c r="D5439" s="67">
        <v>16.856999999999999</v>
      </c>
    </row>
    <row r="5440" spans="2:4" x14ac:dyDescent="0.25">
      <c r="B5440" s="892">
        <v>44134</v>
      </c>
      <c r="C5440" s="67">
        <v>71.733999999999995</v>
      </c>
      <c r="D5440" s="67">
        <v>16.553000000000001</v>
      </c>
    </row>
    <row r="5441" spans="2:4" x14ac:dyDescent="0.25">
      <c r="B5441" s="892">
        <v>44137</v>
      </c>
      <c r="C5441" s="67">
        <v>68.304000000000002</v>
      </c>
      <c r="D5441" s="67">
        <v>16.338000000000001</v>
      </c>
    </row>
    <row r="5442" spans="2:4" x14ac:dyDescent="0.25">
      <c r="B5442" s="892">
        <v>44138</v>
      </c>
      <c r="C5442" s="67">
        <v>72.703999999999994</v>
      </c>
      <c r="D5442" s="67">
        <v>17.257000000000001</v>
      </c>
    </row>
    <row r="5443" spans="2:4" x14ac:dyDescent="0.25">
      <c r="B5443" s="892">
        <v>44139</v>
      </c>
      <c r="C5443" s="67">
        <v>61.423999999999999</v>
      </c>
      <c r="D5443" s="67">
        <v>15.2</v>
      </c>
    </row>
    <row r="5444" spans="2:4" x14ac:dyDescent="0.25">
      <c r="B5444" s="892">
        <v>44140</v>
      </c>
      <c r="C5444" s="67">
        <v>61.424999999999997</v>
      </c>
      <c r="D5444" s="67">
        <v>14.518000000000001</v>
      </c>
    </row>
    <row r="5445" spans="2:4" x14ac:dyDescent="0.25">
      <c r="B5445" s="892">
        <v>44141</v>
      </c>
      <c r="C5445" s="67">
        <v>66.373999999999995</v>
      </c>
      <c r="D5445" s="67">
        <v>15.824999999999999</v>
      </c>
    </row>
    <row r="5446" spans="2:4" x14ac:dyDescent="0.25">
      <c r="B5446" s="892">
        <v>44144</v>
      </c>
      <c r="C5446" s="67">
        <v>74.891000000000005</v>
      </c>
      <c r="D5446" s="67">
        <v>21.68</v>
      </c>
    </row>
    <row r="5447" spans="2:4" x14ac:dyDescent="0.25">
      <c r="B5447" s="892">
        <v>44145</v>
      </c>
      <c r="C5447" s="67">
        <v>77.481999999999999</v>
      </c>
      <c r="D5447" s="67">
        <v>22.363</v>
      </c>
    </row>
    <row r="5448" spans="2:4" x14ac:dyDescent="0.25">
      <c r="B5448" s="892">
        <v>44146</v>
      </c>
      <c r="C5448" s="67">
        <v>79.058000000000007</v>
      </c>
      <c r="D5448" s="67">
        <v>20.587</v>
      </c>
    </row>
    <row r="5449" spans="2:4" x14ac:dyDescent="0.25">
      <c r="B5449" s="892">
        <v>44147</v>
      </c>
      <c r="C5449" s="67">
        <v>70.272999999999996</v>
      </c>
      <c r="D5449" s="67">
        <v>18.413</v>
      </c>
    </row>
    <row r="5450" spans="2:4" x14ac:dyDescent="0.25">
      <c r="B5450" s="892">
        <v>44148</v>
      </c>
      <c r="C5450" s="67">
        <v>71.323999999999998</v>
      </c>
      <c r="D5450" s="67">
        <v>17.556000000000001</v>
      </c>
    </row>
    <row r="5451" spans="2:4" x14ac:dyDescent="0.25">
      <c r="B5451" s="892">
        <v>44151</v>
      </c>
      <c r="C5451" s="67">
        <v>72.701999999999998</v>
      </c>
      <c r="D5451" s="67">
        <v>17.405999999999999</v>
      </c>
    </row>
    <row r="5452" spans="2:4" x14ac:dyDescent="0.25">
      <c r="B5452" s="892">
        <v>44152</v>
      </c>
      <c r="C5452" s="67">
        <v>68.584999999999994</v>
      </c>
      <c r="D5452" s="67">
        <v>17.405999999999999</v>
      </c>
    </row>
    <row r="5453" spans="2:4" x14ac:dyDescent="0.25">
      <c r="B5453" s="892">
        <v>44153</v>
      </c>
      <c r="C5453" s="67">
        <v>69.483999999999995</v>
      </c>
      <c r="D5453" s="67">
        <v>17.088999999999999</v>
      </c>
    </row>
    <row r="5454" spans="2:4" x14ac:dyDescent="0.25">
      <c r="B5454" s="892">
        <v>44154</v>
      </c>
      <c r="C5454" s="67">
        <v>66.400999999999996</v>
      </c>
      <c r="D5454" s="67">
        <v>16.274000000000001</v>
      </c>
    </row>
    <row r="5455" spans="2:4" x14ac:dyDescent="0.25">
      <c r="B5455" s="892">
        <v>44155</v>
      </c>
      <c r="C5455" s="67">
        <v>66.295000000000002</v>
      </c>
      <c r="D5455" s="67">
        <v>16.638999999999999</v>
      </c>
    </row>
    <row r="5456" spans="2:4" x14ac:dyDescent="0.25">
      <c r="B5456" s="892">
        <v>44158</v>
      </c>
      <c r="C5456" s="67">
        <v>68.822999999999993</v>
      </c>
      <c r="D5456" s="67">
        <v>17.059999999999999</v>
      </c>
    </row>
    <row r="5457" spans="2:4" x14ac:dyDescent="0.25">
      <c r="B5457" s="892">
        <v>44159</v>
      </c>
      <c r="C5457" s="67">
        <v>71.576999999999998</v>
      </c>
      <c r="D5457" s="67">
        <v>17.827999999999999</v>
      </c>
    </row>
    <row r="5458" spans="2:4" x14ac:dyDescent="0.25">
      <c r="B5458" s="892">
        <v>44160</v>
      </c>
      <c r="C5458" s="67">
        <v>71.936999999999998</v>
      </c>
      <c r="D5458" s="67">
        <v>18.047999999999998</v>
      </c>
    </row>
    <row r="5459" spans="2:4" x14ac:dyDescent="0.25">
      <c r="B5459" s="892">
        <v>44161</v>
      </c>
      <c r="C5459" s="67">
        <v>71.936999999999998</v>
      </c>
      <c r="D5459" s="67">
        <v>16.686</v>
      </c>
    </row>
    <row r="5460" spans="2:4" x14ac:dyDescent="0.25">
      <c r="B5460" s="892">
        <v>44162</v>
      </c>
      <c r="C5460" s="67">
        <v>68.132000000000005</v>
      </c>
      <c r="D5460" s="67">
        <v>16.440000000000001</v>
      </c>
    </row>
    <row r="5461" spans="2:4" x14ac:dyDescent="0.25">
      <c r="B5461" s="892">
        <v>44165</v>
      </c>
      <c r="C5461" s="67">
        <v>68.846000000000004</v>
      </c>
      <c r="D5461" s="67">
        <v>17.041</v>
      </c>
    </row>
    <row r="5462" spans="2:4" x14ac:dyDescent="0.25">
      <c r="B5462" s="892">
        <v>44166</v>
      </c>
      <c r="C5462" s="67">
        <v>75.590999999999994</v>
      </c>
      <c r="D5462" s="67">
        <v>18.731999999999999</v>
      </c>
    </row>
    <row r="5463" spans="2:4" x14ac:dyDescent="0.25">
      <c r="B5463" s="892">
        <v>44167</v>
      </c>
      <c r="C5463" s="67">
        <v>77.364000000000004</v>
      </c>
      <c r="D5463" s="67">
        <v>19.440000000000001</v>
      </c>
    </row>
    <row r="5464" spans="2:4" x14ac:dyDescent="0.25">
      <c r="B5464" s="892">
        <v>44168</v>
      </c>
      <c r="C5464" s="67">
        <v>75.174999999999997</v>
      </c>
      <c r="D5464" s="67">
        <v>17.920999999999999</v>
      </c>
    </row>
    <row r="5465" spans="2:4" x14ac:dyDescent="0.25">
      <c r="B5465" s="892">
        <v>44169</v>
      </c>
      <c r="C5465" s="67">
        <v>81.488</v>
      </c>
      <c r="D5465" s="67">
        <v>19.72</v>
      </c>
    </row>
    <row r="5466" spans="2:4" x14ac:dyDescent="0.25">
      <c r="B5466" s="892">
        <v>44172</v>
      </c>
      <c r="C5466" s="67">
        <v>77.802999999999997</v>
      </c>
      <c r="D5466" s="67">
        <v>17.498000000000001</v>
      </c>
    </row>
    <row r="5467" spans="2:4" x14ac:dyDescent="0.25">
      <c r="B5467" s="892">
        <v>44173</v>
      </c>
      <c r="C5467" s="67">
        <v>76.314999999999998</v>
      </c>
      <c r="D5467" s="67">
        <v>16.489000000000001</v>
      </c>
    </row>
    <row r="5468" spans="2:4" x14ac:dyDescent="0.25">
      <c r="B5468" s="892">
        <v>44174</v>
      </c>
      <c r="C5468" s="67">
        <v>78.331000000000003</v>
      </c>
      <c r="D5468" s="67">
        <v>16.715</v>
      </c>
    </row>
    <row r="5469" spans="2:4" x14ac:dyDescent="0.25">
      <c r="B5469" s="892">
        <v>44175</v>
      </c>
      <c r="C5469" s="67">
        <v>76.146000000000001</v>
      </c>
      <c r="D5469" s="67">
        <v>16.023</v>
      </c>
    </row>
    <row r="5470" spans="2:4" x14ac:dyDescent="0.25">
      <c r="B5470" s="892">
        <v>44176</v>
      </c>
      <c r="C5470" s="67">
        <v>77.177999999999997</v>
      </c>
      <c r="D5470" s="67">
        <v>14.365</v>
      </c>
    </row>
    <row r="5471" spans="2:4" x14ac:dyDescent="0.25">
      <c r="B5471" s="892">
        <v>44179</v>
      </c>
      <c r="C5471" s="67">
        <v>77.611999999999995</v>
      </c>
      <c r="D5471" s="67">
        <v>14.858000000000001</v>
      </c>
    </row>
    <row r="5472" spans="2:4" x14ac:dyDescent="0.25">
      <c r="B5472" s="892">
        <v>44180</v>
      </c>
      <c r="C5472" s="67">
        <v>78.902000000000001</v>
      </c>
      <c r="D5472" s="67">
        <v>14.186999999999999</v>
      </c>
    </row>
    <row r="5473" spans="2:4" x14ac:dyDescent="0.25">
      <c r="B5473" s="892">
        <v>44181</v>
      </c>
      <c r="C5473" s="67">
        <v>79.531000000000006</v>
      </c>
      <c r="D5473" s="67">
        <v>15.478</v>
      </c>
    </row>
    <row r="5474" spans="2:4" x14ac:dyDescent="0.25">
      <c r="B5474" s="892">
        <v>44182</v>
      </c>
      <c r="C5474" s="67">
        <v>80.989999999999995</v>
      </c>
      <c r="D5474" s="67">
        <v>15.113</v>
      </c>
    </row>
    <row r="5475" spans="2:4" x14ac:dyDescent="0.25">
      <c r="B5475" s="892">
        <v>44183</v>
      </c>
      <c r="C5475" s="67">
        <v>82.325000000000003</v>
      </c>
      <c r="D5475" s="67">
        <v>14.798999999999999</v>
      </c>
    </row>
    <row r="5476" spans="2:4" x14ac:dyDescent="0.25">
      <c r="B5476" s="892">
        <v>44186</v>
      </c>
      <c r="C5476" s="67">
        <v>80.962000000000003</v>
      </c>
      <c r="D5476" s="67">
        <v>15.228</v>
      </c>
    </row>
    <row r="5477" spans="2:4" x14ac:dyDescent="0.25">
      <c r="B5477" s="892">
        <v>44187</v>
      </c>
      <c r="C5477" s="67">
        <v>79.742999999999995</v>
      </c>
      <c r="D5477" s="67">
        <v>13.8</v>
      </c>
    </row>
    <row r="5478" spans="2:4" x14ac:dyDescent="0.25">
      <c r="B5478" s="892">
        <v>44188</v>
      </c>
      <c r="C5478" s="67">
        <v>81.796000000000006</v>
      </c>
      <c r="D5478" s="67">
        <v>15.215</v>
      </c>
    </row>
    <row r="5479" spans="2:4" x14ac:dyDescent="0.25">
      <c r="B5479" s="892">
        <v>44189</v>
      </c>
      <c r="C5479" s="67">
        <v>80.010000000000005</v>
      </c>
      <c r="D5479" s="67">
        <v>15.31</v>
      </c>
    </row>
    <row r="5480" spans="2:4" x14ac:dyDescent="0.25">
      <c r="B5480" s="892">
        <v>44190</v>
      </c>
      <c r="C5480" s="67">
        <v>80.010000000000005</v>
      </c>
      <c r="D5480" s="67">
        <v>15.31</v>
      </c>
    </row>
    <row r="5481" spans="2:4" x14ac:dyDescent="0.25">
      <c r="B5481" s="892">
        <v>44193</v>
      </c>
      <c r="C5481" s="67">
        <v>79.808000000000007</v>
      </c>
      <c r="D5481" s="67">
        <v>13.589</v>
      </c>
    </row>
    <row r="5482" spans="2:4" x14ac:dyDescent="0.25">
      <c r="B5482" s="892">
        <v>44194</v>
      </c>
      <c r="C5482" s="67">
        <v>80.748999999999995</v>
      </c>
      <c r="D5482" s="67">
        <v>13.859</v>
      </c>
    </row>
    <row r="5483" spans="2:4" x14ac:dyDescent="0.25">
      <c r="B5483" s="892">
        <v>44195</v>
      </c>
      <c r="C5483" s="67">
        <v>79.614999999999995</v>
      </c>
      <c r="D5483" s="67">
        <v>12.375999999999999</v>
      </c>
    </row>
    <row r="5484" spans="2:4" x14ac:dyDescent="0.25">
      <c r="B5484" s="892">
        <v>44196</v>
      </c>
      <c r="C5484" s="67">
        <v>79.013999999999996</v>
      </c>
      <c r="D5484" s="67">
        <v>12.488</v>
      </c>
    </row>
    <row r="5485" spans="2:4" x14ac:dyDescent="0.25">
      <c r="B5485" s="892">
        <v>44197</v>
      </c>
      <c r="C5485" s="67">
        <v>79.013999999999996</v>
      </c>
      <c r="D5485" s="67">
        <v>12.488</v>
      </c>
    </row>
    <row r="5486" spans="2:4" x14ac:dyDescent="0.25">
      <c r="B5486" s="892">
        <v>44200</v>
      </c>
      <c r="C5486" s="67">
        <v>79.605999999999995</v>
      </c>
      <c r="D5486" s="67">
        <v>11.435</v>
      </c>
    </row>
    <row r="5487" spans="2:4" x14ac:dyDescent="0.25">
      <c r="B5487" s="892">
        <v>44201</v>
      </c>
      <c r="C5487" s="67">
        <v>83.156000000000006</v>
      </c>
      <c r="D5487" s="67">
        <v>13.599</v>
      </c>
    </row>
    <row r="5488" spans="2:4" x14ac:dyDescent="0.25">
      <c r="B5488" s="892">
        <v>44202</v>
      </c>
      <c r="C5488" s="67">
        <v>89.468999999999994</v>
      </c>
      <c r="D5488" s="67">
        <v>17.635999999999999</v>
      </c>
    </row>
    <row r="5489" spans="2:4" x14ac:dyDescent="0.25">
      <c r="B5489" s="892">
        <v>44203</v>
      </c>
      <c r="C5489" s="67">
        <v>93.667000000000002</v>
      </c>
      <c r="D5489" s="67">
        <v>17.573</v>
      </c>
    </row>
    <row r="5490" spans="2:4" x14ac:dyDescent="0.25">
      <c r="B5490" s="892">
        <v>44204</v>
      </c>
      <c r="C5490" s="67">
        <v>97.64</v>
      </c>
      <c r="D5490" s="67">
        <v>17.725000000000001</v>
      </c>
    </row>
    <row r="5491" spans="2:4" x14ac:dyDescent="0.25">
      <c r="B5491" s="892">
        <v>44207</v>
      </c>
      <c r="C5491" s="67">
        <v>99.716999999999999</v>
      </c>
      <c r="D5491" s="67">
        <v>19.948</v>
      </c>
    </row>
    <row r="5492" spans="2:4" x14ac:dyDescent="0.25">
      <c r="B5492" s="892">
        <v>44208</v>
      </c>
      <c r="C5492" s="67">
        <v>98.213999999999999</v>
      </c>
      <c r="D5492" s="67">
        <v>22.027000000000001</v>
      </c>
    </row>
    <row r="5493" spans="2:4" x14ac:dyDescent="0.25">
      <c r="B5493" s="892">
        <v>44209</v>
      </c>
      <c r="C5493" s="67">
        <v>93.625</v>
      </c>
      <c r="D5493" s="67">
        <v>18.07</v>
      </c>
    </row>
    <row r="5494" spans="2:4" x14ac:dyDescent="0.25">
      <c r="B5494" s="892">
        <v>44210</v>
      </c>
      <c r="C5494" s="67">
        <v>98.620999999999995</v>
      </c>
      <c r="D5494" s="67">
        <v>17.591000000000001</v>
      </c>
    </row>
    <row r="5495" spans="2:4" x14ac:dyDescent="0.25">
      <c r="B5495" s="892">
        <v>44211</v>
      </c>
      <c r="C5495" s="67">
        <v>94.643000000000001</v>
      </c>
      <c r="D5495" s="67">
        <v>17.588000000000001</v>
      </c>
    </row>
    <row r="5496" spans="2:4" x14ac:dyDescent="0.25">
      <c r="B5496" s="892">
        <v>44214</v>
      </c>
      <c r="C5496" s="67">
        <v>94.643000000000001</v>
      </c>
      <c r="D5496" s="67">
        <v>18.478999999999999</v>
      </c>
    </row>
    <row r="5497" spans="2:4" x14ac:dyDescent="0.25">
      <c r="B5497" s="892">
        <v>44215</v>
      </c>
      <c r="C5497" s="67">
        <v>95.558999999999997</v>
      </c>
      <c r="D5497" s="67">
        <v>17.834</v>
      </c>
    </row>
    <row r="5498" spans="2:4" x14ac:dyDescent="0.25">
      <c r="B5498" s="892">
        <v>44216</v>
      </c>
      <c r="C5498" s="67">
        <v>95.116</v>
      </c>
      <c r="D5498" s="67">
        <v>17.957999999999998</v>
      </c>
    </row>
    <row r="5499" spans="2:4" x14ac:dyDescent="0.25">
      <c r="B5499" s="892">
        <v>44217</v>
      </c>
      <c r="C5499" s="67">
        <v>97.876999999999995</v>
      </c>
      <c r="D5499" s="67">
        <v>20.158000000000001</v>
      </c>
    </row>
    <row r="5500" spans="2:4" x14ac:dyDescent="0.25">
      <c r="B5500" s="892">
        <v>44218</v>
      </c>
      <c r="C5500" s="67">
        <v>96.052000000000007</v>
      </c>
      <c r="D5500" s="67">
        <v>19.172999999999998</v>
      </c>
    </row>
    <row r="5501" spans="2:4" x14ac:dyDescent="0.25">
      <c r="B5501" s="892">
        <v>44221</v>
      </c>
      <c r="C5501" s="67">
        <v>91.063000000000002</v>
      </c>
      <c r="D5501" s="67">
        <v>17.510999999999999</v>
      </c>
    </row>
    <row r="5502" spans="2:4" x14ac:dyDescent="0.25">
      <c r="B5502" s="892">
        <v>44222</v>
      </c>
      <c r="C5502" s="67">
        <v>91.162000000000006</v>
      </c>
      <c r="D5502" s="67">
        <v>18.707999999999998</v>
      </c>
    </row>
    <row r="5503" spans="2:4" x14ac:dyDescent="0.25">
      <c r="B5503" s="892">
        <v>44223</v>
      </c>
      <c r="C5503" s="67">
        <v>89.5</v>
      </c>
      <c r="D5503" s="67">
        <v>19.253</v>
      </c>
    </row>
    <row r="5504" spans="2:4" x14ac:dyDescent="0.25">
      <c r="B5504" s="892">
        <v>44224</v>
      </c>
      <c r="C5504" s="67">
        <v>92.554000000000002</v>
      </c>
      <c r="D5504" s="67">
        <v>20.37</v>
      </c>
    </row>
    <row r="5505" spans="2:4" x14ac:dyDescent="0.25">
      <c r="B5505" s="892">
        <v>44225</v>
      </c>
      <c r="C5505" s="67">
        <v>95.221999999999994</v>
      </c>
      <c r="D5505" s="67">
        <v>21.315999999999999</v>
      </c>
    </row>
    <row r="5506" spans="2:4" x14ac:dyDescent="0.25">
      <c r="B5506" s="892">
        <v>44228</v>
      </c>
      <c r="C5506" s="67">
        <v>96.396000000000001</v>
      </c>
      <c r="D5506" s="67">
        <v>20.445</v>
      </c>
    </row>
    <row r="5507" spans="2:4" x14ac:dyDescent="0.25">
      <c r="B5507" s="892">
        <v>44229</v>
      </c>
      <c r="C5507" s="67">
        <v>98.108999999999995</v>
      </c>
      <c r="D5507" s="67">
        <v>20.445</v>
      </c>
    </row>
    <row r="5508" spans="2:4" x14ac:dyDescent="0.25">
      <c r="B5508" s="892">
        <v>44230</v>
      </c>
      <c r="C5508" s="67">
        <v>101.833</v>
      </c>
      <c r="D5508" s="67">
        <v>24.420999999999999</v>
      </c>
    </row>
    <row r="5509" spans="2:4" x14ac:dyDescent="0.25">
      <c r="B5509" s="892">
        <v>44231</v>
      </c>
      <c r="C5509" s="67">
        <v>102.40600000000001</v>
      </c>
      <c r="D5509" s="67">
        <v>25.484000000000002</v>
      </c>
    </row>
    <row r="5510" spans="2:4" x14ac:dyDescent="0.25">
      <c r="B5510" s="892">
        <v>44232</v>
      </c>
      <c r="C5510" s="67">
        <v>105.631</v>
      </c>
      <c r="D5510" s="67">
        <v>26.146000000000001</v>
      </c>
    </row>
    <row r="5511" spans="2:4" x14ac:dyDescent="0.25">
      <c r="B5511" s="892">
        <v>44235</v>
      </c>
      <c r="C5511" s="67">
        <v>105.73699999999999</v>
      </c>
      <c r="D5511" s="67">
        <v>26.238</v>
      </c>
    </row>
    <row r="5512" spans="2:4" x14ac:dyDescent="0.25">
      <c r="B5512" s="892">
        <v>44236</v>
      </c>
      <c r="C5512" s="67">
        <v>103.773</v>
      </c>
      <c r="D5512" s="67">
        <v>26.553999999999998</v>
      </c>
    </row>
    <row r="5513" spans="2:4" x14ac:dyDescent="0.25">
      <c r="B5513" s="892">
        <v>44237</v>
      </c>
      <c r="C5513" s="67">
        <v>101.33499999999999</v>
      </c>
      <c r="D5513" s="67">
        <v>27.495000000000001</v>
      </c>
    </row>
    <row r="5514" spans="2:4" x14ac:dyDescent="0.25">
      <c r="B5514" s="892">
        <v>44238</v>
      </c>
      <c r="C5514" s="67">
        <v>105.21</v>
      </c>
      <c r="D5514" s="67">
        <v>25.692</v>
      </c>
    </row>
    <row r="5515" spans="2:4" x14ac:dyDescent="0.25">
      <c r="B5515" s="892">
        <v>44239</v>
      </c>
      <c r="C5515" s="67">
        <v>109.52</v>
      </c>
      <c r="D5515" s="67">
        <v>27.757999999999999</v>
      </c>
    </row>
    <row r="5516" spans="2:4" x14ac:dyDescent="0.25">
      <c r="B5516" s="892">
        <v>44242</v>
      </c>
      <c r="C5516" s="67">
        <v>109.52</v>
      </c>
      <c r="D5516" s="67">
        <v>31.13</v>
      </c>
    </row>
    <row r="5517" spans="2:4" x14ac:dyDescent="0.25">
      <c r="B5517" s="892">
        <v>44243</v>
      </c>
      <c r="C5517" s="67">
        <v>119.11</v>
      </c>
      <c r="D5517" s="67">
        <v>33.966999999999999</v>
      </c>
    </row>
    <row r="5518" spans="2:4" x14ac:dyDescent="0.25">
      <c r="B5518" s="892">
        <v>44244</v>
      </c>
      <c r="C5518" s="67">
        <v>116.33499999999999</v>
      </c>
      <c r="D5518" s="67">
        <v>32.795000000000002</v>
      </c>
    </row>
    <row r="5519" spans="2:4" x14ac:dyDescent="0.25">
      <c r="B5519" s="892">
        <v>44245</v>
      </c>
      <c r="C5519" s="67">
        <v>118.66800000000001</v>
      </c>
      <c r="D5519" s="67">
        <v>33.887999999999998</v>
      </c>
    </row>
    <row r="5520" spans="2:4" x14ac:dyDescent="0.25">
      <c r="B5520" s="892">
        <v>44246</v>
      </c>
      <c r="C5520" s="67">
        <v>122.547</v>
      </c>
      <c r="D5520" s="67">
        <v>37.228000000000002</v>
      </c>
    </row>
    <row r="5521" spans="2:4" x14ac:dyDescent="0.25">
      <c r="B5521" s="892">
        <v>44249</v>
      </c>
      <c r="C5521" s="67">
        <v>124.869</v>
      </c>
      <c r="D5521" s="67">
        <v>34.527000000000001</v>
      </c>
    </row>
    <row r="5522" spans="2:4" x14ac:dyDescent="0.25">
      <c r="B5522" s="892">
        <v>44250</v>
      </c>
      <c r="C5522" s="67">
        <v>122.667</v>
      </c>
      <c r="D5522" s="67">
        <v>36.387999999999998</v>
      </c>
    </row>
    <row r="5523" spans="2:4" x14ac:dyDescent="0.25">
      <c r="B5523" s="892">
        <v>44251</v>
      </c>
      <c r="C5523" s="67">
        <v>124.867</v>
      </c>
      <c r="D5523" s="67">
        <v>37.579000000000001</v>
      </c>
    </row>
    <row r="5524" spans="2:4" x14ac:dyDescent="0.25">
      <c r="B5524" s="892">
        <v>44252</v>
      </c>
      <c r="C5524" s="67">
        <v>134.19800000000001</v>
      </c>
      <c r="D5524" s="67">
        <v>41.802</v>
      </c>
    </row>
    <row r="5525" spans="2:4" x14ac:dyDescent="0.25">
      <c r="B5525" s="892">
        <v>44253</v>
      </c>
      <c r="C5525" s="67">
        <v>127.209</v>
      </c>
      <c r="D5525" s="67">
        <v>40.011000000000003</v>
      </c>
    </row>
    <row r="5526" spans="2:4" x14ac:dyDescent="0.25">
      <c r="B5526" s="892">
        <v>44256</v>
      </c>
      <c r="C5526" s="67">
        <v>129.39400000000001</v>
      </c>
      <c r="D5526" s="67">
        <v>34.994</v>
      </c>
    </row>
    <row r="5527" spans="2:4" x14ac:dyDescent="0.25">
      <c r="B5527" s="892">
        <v>44257</v>
      </c>
      <c r="C5527" s="67">
        <v>126.639</v>
      </c>
      <c r="D5527" s="67">
        <v>33.817999999999998</v>
      </c>
    </row>
    <row r="5528" spans="2:4" x14ac:dyDescent="0.25">
      <c r="B5528" s="892">
        <v>44258</v>
      </c>
      <c r="C5528" s="67">
        <v>133.60900000000001</v>
      </c>
      <c r="D5528" s="67">
        <v>38.878999999999998</v>
      </c>
    </row>
    <row r="5529" spans="2:4" x14ac:dyDescent="0.25">
      <c r="B5529" s="892">
        <v>44259</v>
      </c>
      <c r="C5529" s="67">
        <v>141.73699999999999</v>
      </c>
      <c r="D5529" s="67">
        <v>37.119999999999997</v>
      </c>
    </row>
    <row r="5530" spans="2:4" x14ac:dyDescent="0.25">
      <c r="B5530" s="892">
        <v>44260</v>
      </c>
      <c r="C5530" s="67">
        <v>142.33199999999999</v>
      </c>
      <c r="D5530" s="67">
        <v>38.595999999999997</v>
      </c>
    </row>
    <row r="5531" spans="2:4" x14ac:dyDescent="0.25">
      <c r="B5531" s="892">
        <v>44263</v>
      </c>
      <c r="C5531" s="67">
        <v>142.58000000000001</v>
      </c>
      <c r="D5531" s="67">
        <v>40.076999999999998</v>
      </c>
    </row>
    <row r="5532" spans="2:4" x14ac:dyDescent="0.25">
      <c r="B5532" s="892">
        <v>44264</v>
      </c>
      <c r="C5532" s="67">
        <v>136.36500000000001</v>
      </c>
      <c r="D5532" s="67">
        <v>37.863</v>
      </c>
    </row>
    <row r="5533" spans="2:4" x14ac:dyDescent="0.25">
      <c r="B5533" s="892">
        <v>44265</v>
      </c>
      <c r="C5533" s="67">
        <v>136.09899999999999</v>
      </c>
      <c r="D5533" s="67">
        <v>36.58</v>
      </c>
    </row>
    <row r="5534" spans="2:4" x14ac:dyDescent="0.25">
      <c r="B5534" s="892">
        <v>44266</v>
      </c>
      <c r="C5534" s="67">
        <v>139.209</v>
      </c>
      <c r="D5534" s="67">
        <v>35.552999999999997</v>
      </c>
    </row>
    <row r="5535" spans="2:4" x14ac:dyDescent="0.25">
      <c r="B5535" s="892">
        <v>44267</v>
      </c>
      <c r="C5535" s="67">
        <v>147.37299999999999</v>
      </c>
      <c r="D5535" s="67">
        <v>37.957999999999998</v>
      </c>
    </row>
    <row r="5536" spans="2:4" x14ac:dyDescent="0.25">
      <c r="B5536" s="892">
        <v>44270</v>
      </c>
      <c r="C5536" s="67">
        <v>145.05199999999999</v>
      </c>
      <c r="D5536" s="67">
        <v>35.816000000000003</v>
      </c>
    </row>
    <row r="5537" spans="2:4" x14ac:dyDescent="0.25">
      <c r="B5537" s="892">
        <v>44271</v>
      </c>
      <c r="C5537" s="67">
        <v>146.489</v>
      </c>
      <c r="D5537" s="67">
        <v>35.162999999999997</v>
      </c>
    </row>
    <row r="5538" spans="2:4" x14ac:dyDescent="0.25">
      <c r="B5538" s="892">
        <v>44272</v>
      </c>
      <c r="C5538" s="67">
        <v>150.76400000000001</v>
      </c>
      <c r="D5538" s="67">
        <v>39.268999999999998</v>
      </c>
    </row>
    <row r="5539" spans="2:4" x14ac:dyDescent="0.25">
      <c r="B5539" s="892">
        <v>44273</v>
      </c>
      <c r="C5539" s="67">
        <v>154.72399999999999</v>
      </c>
      <c r="D5539" s="67">
        <v>41.841999999999999</v>
      </c>
    </row>
    <row r="5540" spans="2:4" x14ac:dyDescent="0.25">
      <c r="B5540" s="892">
        <v>44274</v>
      </c>
      <c r="C5540" s="67">
        <v>156.78100000000001</v>
      </c>
      <c r="D5540" s="67">
        <v>39.966000000000001</v>
      </c>
    </row>
    <row r="5541" spans="2:4" x14ac:dyDescent="0.25">
      <c r="B5541" s="892">
        <v>44277</v>
      </c>
      <c r="C5541" s="67">
        <v>154.333</v>
      </c>
      <c r="D5541" s="67">
        <v>38.652000000000001</v>
      </c>
    </row>
    <row r="5542" spans="2:4" x14ac:dyDescent="0.25">
      <c r="B5542" s="892">
        <v>44278</v>
      </c>
      <c r="C5542" s="67">
        <v>147.33500000000001</v>
      </c>
      <c r="D5542" s="67">
        <v>36.491999999999997</v>
      </c>
    </row>
    <row r="5543" spans="2:4" x14ac:dyDescent="0.25">
      <c r="B5543" s="892">
        <v>44279</v>
      </c>
      <c r="C5543" s="67">
        <v>145.798</v>
      </c>
      <c r="D5543" s="67">
        <v>35.695999999999998</v>
      </c>
    </row>
    <row r="5544" spans="2:4" x14ac:dyDescent="0.25">
      <c r="B5544" s="892">
        <v>44280</v>
      </c>
      <c r="C5544" s="67">
        <v>149.05699999999999</v>
      </c>
      <c r="D5544" s="67">
        <v>33.008000000000003</v>
      </c>
    </row>
    <row r="5545" spans="2:4" x14ac:dyDescent="0.25">
      <c r="B5545" s="892">
        <v>44281</v>
      </c>
      <c r="C5545" s="67">
        <v>153.33799999999999</v>
      </c>
      <c r="D5545" s="67">
        <v>36.590000000000003</v>
      </c>
    </row>
    <row r="5546" spans="2:4" x14ac:dyDescent="0.25">
      <c r="B5546" s="892">
        <v>44284</v>
      </c>
      <c r="C5546" s="67">
        <v>156.351</v>
      </c>
      <c r="D5546" s="67">
        <v>38.770000000000003</v>
      </c>
    </row>
    <row r="5547" spans="2:4" x14ac:dyDescent="0.25">
      <c r="B5547" s="892">
        <v>44285</v>
      </c>
      <c r="C5547" s="67">
        <v>155.24600000000001</v>
      </c>
      <c r="D5547" s="67">
        <v>40.31</v>
      </c>
    </row>
    <row r="5548" spans="2:4" x14ac:dyDescent="0.25">
      <c r="B5548" s="892">
        <v>44286</v>
      </c>
      <c r="C5548" s="67">
        <v>157.624</v>
      </c>
      <c r="D5548" s="67">
        <v>39.710999999999999</v>
      </c>
    </row>
    <row r="5549" spans="2:4" x14ac:dyDescent="0.25">
      <c r="B5549" s="892">
        <v>44287</v>
      </c>
      <c r="C5549" s="67">
        <v>150.55000000000001</v>
      </c>
      <c r="D5549" s="67">
        <v>37.847000000000001</v>
      </c>
    </row>
    <row r="5550" spans="2:4" x14ac:dyDescent="0.25">
      <c r="B5550" s="892">
        <v>44288</v>
      </c>
      <c r="C5550" s="67">
        <v>153.167</v>
      </c>
      <c r="D5550" s="67">
        <v>37.853000000000002</v>
      </c>
    </row>
    <row r="5551" spans="2:4" x14ac:dyDescent="0.25">
      <c r="B5551" s="892">
        <v>44291</v>
      </c>
      <c r="C5551" s="67">
        <v>153.184</v>
      </c>
      <c r="D5551" s="67">
        <v>37.853000000000002</v>
      </c>
    </row>
    <row r="5552" spans="2:4" x14ac:dyDescent="0.25">
      <c r="B5552" s="892">
        <v>44292</v>
      </c>
      <c r="C5552" s="67">
        <v>149.74299999999999</v>
      </c>
      <c r="D5552" s="67">
        <v>38.393000000000001</v>
      </c>
    </row>
    <row r="5553" spans="2:4" x14ac:dyDescent="0.25">
      <c r="B5553" s="892">
        <v>44293</v>
      </c>
      <c r="C5553" s="67">
        <v>151.922</v>
      </c>
      <c r="D5553" s="67">
        <v>37.741999999999997</v>
      </c>
    </row>
    <row r="5554" spans="2:4" x14ac:dyDescent="0.25">
      <c r="B5554" s="892">
        <v>44294</v>
      </c>
      <c r="C5554" s="67">
        <v>146.84</v>
      </c>
      <c r="D5554" s="67">
        <v>37.670999999999999</v>
      </c>
    </row>
    <row r="5555" spans="2:4" x14ac:dyDescent="0.25">
      <c r="B5555" s="892">
        <v>44295</v>
      </c>
      <c r="C5555" s="67">
        <v>150.166</v>
      </c>
      <c r="D5555" s="67">
        <v>39.738999999999997</v>
      </c>
    </row>
    <row r="5556" spans="2:4" x14ac:dyDescent="0.25">
      <c r="B5556" s="892">
        <v>44298</v>
      </c>
      <c r="C5556" s="67">
        <v>149.49100000000001</v>
      </c>
      <c r="D5556" s="67">
        <v>40.466000000000001</v>
      </c>
    </row>
    <row r="5557" spans="2:4" x14ac:dyDescent="0.25">
      <c r="B5557" s="892">
        <v>44299</v>
      </c>
      <c r="C5557" s="67">
        <v>145.35900000000001</v>
      </c>
      <c r="D5557" s="67">
        <v>40.832999999999998</v>
      </c>
    </row>
    <row r="5558" spans="2:4" x14ac:dyDescent="0.25">
      <c r="B5558" s="892">
        <v>44300</v>
      </c>
      <c r="C5558" s="67">
        <v>146.93600000000001</v>
      </c>
      <c r="D5558" s="67">
        <v>42.755000000000003</v>
      </c>
    </row>
    <row r="5559" spans="2:4" x14ac:dyDescent="0.25">
      <c r="B5559" s="892">
        <v>44301</v>
      </c>
      <c r="C5559" s="67">
        <v>141.29300000000001</v>
      </c>
      <c r="D5559" s="67">
        <v>40.527999999999999</v>
      </c>
    </row>
    <row r="5560" spans="2:4" x14ac:dyDescent="0.25">
      <c r="B5560" s="892">
        <v>44302</v>
      </c>
      <c r="C5560" s="67">
        <v>141.666</v>
      </c>
      <c r="D5560" s="67">
        <v>42.531999999999996</v>
      </c>
    </row>
    <row r="5561" spans="2:4" x14ac:dyDescent="0.25">
      <c r="B5561" s="892">
        <v>44305</v>
      </c>
      <c r="C5561" s="67">
        <v>144.346</v>
      </c>
      <c r="D5561" s="67">
        <v>44.554000000000002</v>
      </c>
    </row>
    <row r="5562" spans="2:4" x14ac:dyDescent="0.25">
      <c r="B5562" s="892">
        <v>44306</v>
      </c>
      <c r="C5562" s="67">
        <v>140.774</v>
      </c>
      <c r="D5562" s="67">
        <v>42.898000000000003</v>
      </c>
    </row>
    <row r="5563" spans="2:4" x14ac:dyDescent="0.25">
      <c r="B5563" s="892">
        <v>44307</v>
      </c>
      <c r="C5563" s="67">
        <v>140.631</v>
      </c>
      <c r="D5563" s="67">
        <v>43.179000000000002</v>
      </c>
    </row>
    <row r="5564" spans="2:4" x14ac:dyDescent="0.25">
      <c r="B5564" s="892">
        <v>44308</v>
      </c>
      <c r="C5564" s="67">
        <v>138.678</v>
      </c>
      <c r="D5564" s="67">
        <v>43.552</v>
      </c>
    </row>
    <row r="5565" spans="2:4" x14ac:dyDescent="0.25">
      <c r="B5565" s="892">
        <v>44309</v>
      </c>
      <c r="C5565" s="67">
        <v>139.82499999999999</v>
      </c>
      <c r="D5565" s="67">
        <v>42.938000000000002</v>
      </c>
    </row>
    <row r="5566" spans="2:4" x14ac:dyDescent="0.25">
      <c r="B5566" s="892">
        <v>44312</v>
      </c>
      <c r="C5566" s="67">
        <v>139.697</v>
      </c>
      <c r="D5566" s="67">
        <v>43.462000000000003</v>
      </c>
    </row>
    <row r="5567" spans="2:4" x14ac:dyDescent="0.25">
      <c r="B5567" s="892">
        <v>44313</v>
      </c>
      <c r="C5567" s="67">
        <v>143.988</v>
      </c>
      <c r="D5567" s="67">
        <v>43.738999999999997</v>
      </c>
    </row>
    <row r="5568" spans="2:4" x14ac:dyDescent="0.25">
      <c r="B5568" s="892">
        <v>44314</v>
      </c>
      <c r="C5568" s="67">
        <v>144.32599999999999</v>
      </c>
      <c r="D5568" s="67">
        <v>45.234000000000002</v>
      </c>
    </row>
    <row r="5569" spans="2:4" x14ac:dyDescent="0.25">
      <c r="B5569" s="892">
        <v>44315</v>
      </c>
      <c r="C5569" s="67">
        <v>146.82499999999999</v>
      </c>
      <c r="D5569" s="67">
        <v>48.347999999999999</v>
      </c>
    </row>
    <row r="5570" spans="2:4" x14ac:dyDescent="0.25">
      <c r="B5570" s="892">
        <v>44316</v>
      </c>
      <c r="C5570" s="67">
        <v>146.15600000000001</v>
      </c>
      <c r="D5570" s="67">
        <v>47.883000000000003</v>
      </c>
    </row>
    <row r="5571" spans="2:4" x14ac:dyDescent="0.25">
      <c r="B5571" s="892">
        <v>44319</v>
      </c>
      <c r="C5571" s="67">
        <v>143.32400000000001</v>
      </c>
      <c r="D5571" s="67">
        <v>47.982999999999997</v>
      </c>
    </row>
    <row r="5572" spans="2:4" x14ac:dyDescent="0.25">
      <c r="B5572" s="892">
        <v>44320</v>
      </c>
      <c r="C5572" s="67">
        <v>142.99600000000001</v>
      </c>
      <c r="D5572" s="67">
        <v>45.737000000000002</v>
      </c>
    </row>
    <row r="5573" spans="2:4" x14ac:dyDescent="0.25">
      <c r="B5573" s="892">
        <v>44321</v>
      </c>
      <c r="C5573" s="67">
        <v>141.334</v>
      </c>
      <c r="D5573" s="67">
        <v>46.555999999999997</v>
      </c>
    </row>
    <row r="5574" spans="2:4" x14ac:dyDescent="0.25">
      <c r="B5574" s="892">
        <v>44322</v>
      </c>
      <c r="C5574" s="67">
        <v>141.10300000000001</v>
      </c>
      <c r="D5574" s="67">
        <v>46.344000000000001</v>
      </c>
    </row>
    <row r="5575" spans="2:4" x14ac:dyDescent="0.25">
      <c r="B5575" s="892">
        <v>44323</v>
      </c>
      <c r="C5575" s="67">
        <v>142.82599999999999</v>
      </c>
      <c r="D5575" s="67">
        <v>46.91</v>
      </c>
    </row>
    <row r="5576" spans="2:4" x14ac:dyDescent="0.25">
      <c r="B5576" s="892">
        <v>44326</v>
      </c>
      <c r="C5576" s="67">
        <v>144.524</v>
      </c>
      <c r="D5576" s="67">
        <v>47.271999999999998</v>
      </c>
    </row>
    <row r="5577" spans="2:4" x14ac:dyDescent="0.25">
      <c r="B5577" s="892">
        <v>44327</v>
      </c>
      <c r="C5577" s="67">
        <v>146.09200000000001</v>
      </c>
      <c r="D5577" s="67">
        <v>50.542999999999999</v>
      </c>
    </row>
    <row r="5578" spans="2:4" x14ac:dyDescent="0.25">
      <c r="B5578" s="892">
        <v>44328</v>
      </c>
      <c r="C5578" s="67">
        <v>152.47399999999999</v>
      </c>
      <c r="D5578" s="67">
        <v>53.012</v>
      </c>
    </row>
    <row r="5579" spans="2:4" x14ac:dyDescent="0.25">
      <c r="B5579" s="892">
        <v>44329</v>
      </c>
      <c r="C5579" s="67">
        <v>150.04300000000001</v>
      </c>
      <c r="D5579" s="67">
        <v>53.612000000000002</v>
      </c>
    </row>
    <row r="5580" spans="2:4" x14ac:dyDescent="0.25">
      <c r="B5580" s="892">
        <v>44330</v>
      </c>
      <c r="C5580" s="67">
        <v>147.73599999999999</v>
      </c>
      <c r="D5580" s="67">
        <v>52.337000000000003</v>
      </c>
    </row>
    <row r="5581" spans="2:4" x14ac:dyDescent="0.25">
      <c r="B5581" s="892">
        <v>44333</v>
      </c>
      <c r="C5581" s="67">
        <v>149.17400000000001</v>
      </c>
      <c r="D5581" s="67">
        <v>53.843000000000004</v>
      </c>
    </row>
    <row r="5582" spans="2:4" x14ac:dyDescent="0.25">
      <c r="B5582" s="892">
        <v>44334</v>
      </c>
      <c r="C5582" s="67">
        <v>148.37899999999999</v>
      </c>
      <c r="D5582" s="67">
        <v>53.843000000000004</v>
      </c>
    </row>
    <row r="5583" spans="2:4" x14ac:dyDescent="0.25">
      <c r="B5583" s="892">
        <v>44335</v>
      </c>
      <c r="C5583" s="67">
        <v>150.983</v>
      </c>
      <c r="D5583" s="67">
        <v>53.539000000000001</v>
      </c>
    </row>
    <row r="5584" spans="2:4" x14ac:dyDescent="0.25">
      <c r="B5584" s="892">
        <v>44336</v>
      </c>
      <c r="C5584" s="67">
        <v>147.78299999999999</v>
      </c>
      <c r="D5584" s="67">
        <v>53.357999999999997</v>
      </c>
    </row>
    <row r="5585" spans="2:4" x14ac:dyDescent="0.25">
      <c r="B5585" s="892">
        <v>44337</v>
      </c>
      <c r="C5585" s="67">
        <v>146.624</v>
      </c>
      <c r="D5585" s="67">
        <v>52.191000000000003</v>
      </c>
    </row>
    <row r="5586" spans="2:4" x14ac:dyDescent="0.25">
      <c r="B5586" s="892">
        <v>44340</v>
      </c>
      <c r="C5586" s="67">
        <v>144.78100000000001</v>
      </c>
      <c r="D5586" s="67">
        <v>51.365000000000002</v>
      </c>
    </row>
    <row r="5587" spans="2:4" x14ac:dyDescent="0.25">
      <c r="B5587" s="892">
        <v>44341</v>
      </c>
      <c r="C5587" s="67">
        <v>141.55000000000001</v>
      </c>
      <c r="D5587" s="67">
        <v>49.438000000000002</v>
      </c>
    </row>
    <row r="5588" spans="2:4" x14ac:dyDescent="0.25">
      <c r="B5588" s="892">
        <v>44342</v>
      </c>
      <c r="C5588" s="67">
        <v>142.52000000000001</v>
      </c>
      <c r="D5588" s="67">
        <v>45.750999999999998</v>
      </c>
    </row>
    <row r="5589" spans="2:4" x14ac:dyDescent="0.25">
      <c r="B5589" s="892">
        <v>44343</v>
      </c>
      <c r="C5589" s="67">
        <v>145.96899999999999</v>
      </c>
      <c r="D5589" s="67">
        <v>48.232999999999997</v>
      </c>
    </row>
    <row r="5590" spans="2:4" x14ac:dyDescent="0.25">
      <c r="B5590" s="892">
        <v>44344</v>
      </c>
      <c r="C5590" s="67">
        <v>145.167</v>
      </c>
      <c r="D5590" s="67">
        <v>47.814</v>
      </c>
    </row>
    <row r="5591" spans="2:4" x14ac:dyDescent="0.25">
      <c r="B5591" s="892">
        <v>44347</v>
      </c>
      <c r="C5591" s="67">
        <v>144.971</v>
      </c>
      <c r="D5591" s="67">
        <v>47.341000000000001</v>
      </c>
    </row>
    <row r="5592" spans="2:4" x14ac:dyDescent="0.25">
      <c r="B5592" s="892">
        <v>44348</v>
      </c>
      <c r="C5592" s="67">
        <v>145.767</v>
      </c>
      <c r="D5592" s="67">
        <v>47.902000000000001</v>
      </c>
    </row>
    <row r="5593" spans="2:4" x14ac:dyDescent="0.25">
      <c r="B5593" s="892">
        <v>44349</v>
      </c>
      <c r="C5593" s="67">
        <v>144.08699999999999</v>
      </c>
      <c r="D5593" s="67">
        <v>46.279000000000003</v>
      </c>
    </row>
    <row r="5594" spans="2:4" x14ac:dyDescent="0.25">
      <c r="B5594" s="892">
        <v>44350</v>
      </c>
      <c r="C5594" s="67">
        <v>146.45500000000001</v>
      </c>
      <c r="D5594" s="67">
        <v>48.228999999999999</v>
      </c>
    </row>
    <row r="5595" spans="2:4" x14ac:dyDescent="0.25">
      <c r="B5595" s="892">
        <v>44351</v>
      </c>
      <c r="C5595" s="67">
        <v>140.27600000000001</v>
      </c>
      <c r="D5595" s="67">
        <v>45.667999999999999</v>
      </c>
    </row>
    <row r="5596" spans="2:4" x14ac:dyDescent="0.25">
      <c r="B5596" s="892">
        <v>44354</v>
      </c>
      <c r="C5596" s="67">
        <v>141.20500000000001</v>
      </c>
      <c r="D5596" s="67">
        <v>46.393000000000001</v>
      </c>
    </row>
    <row r="5597" spans="2:4" x14ac:dyDescent="0.25">
      <c r="B5597" s="892">
        <v>44355</v>
      </c>
      <c r="C5597" s="67">
        <v>137.63499999999999</v>
      </c>
      <c r="D5597" s="67">
        <v>44.305999999999997</v>
      </c>
    </row>
    <row r="5598" spans="2:4" x14ac:dyDescent="0.25">
      <c r="B5598" s="892">
        <v>44356</v>
      </c>
      <c r="C5598" s="67">
        <v>133.232</v>
      </c>
      <c r="D5598" s="67">
        <v>43.021999999999998</v>
      </c>
    </row>
    <row r="5599" spans="2:4" x14ac:dyDescent="0.25">
      <c r="B5599" s="892">
        <v>44357</v>
      </c>
      <c r="C5599" s="67">
        <v>128.29900000000001</v>
      </c>
      <c r="D5599" s="67">
        <v>42.771000000000001</v>
      </c>
    </row>
    <row r="5600" spans="2:4" x14ac:dyDescent="0.25">
      <c r="B5600" s="892">
        <v>44358</v>
      </c>
      <c r="C5600" s="67">
        <v>130.291</v>
      </c>
      <c r="D5600" s="67">
        <v>40.828000000000003</v>
      </c>
    </row>
    <row r="5601" spans="2:4" x14ac:dyDescent="0.25">
      <c r="B5601" s="892">
        <v>44361</v>
      </c>
      <c r="C5601" s="67">
        <v>133.30000000000001</v>
      </c>
      <c r="D5601" s="67">
        <v>42.067999999999998</v>
      </c>
    </row>
    <row r="5602" spans="2:4" x14ac:dyDescent="0.25">
      <c r="B5602" s="892">
        <v>44362</v>
      </c>
      <c r="C5602" s="67">
        <v>132.72200000000001</v>
      </c>
      <c r="D5602" s="67">
        <v>43.91</v>
      </c>
    </row>
    <row r="5603" spans="2:4" x14ac:dyDescent="0.25">
      <c r="B5603" s="892">
        <v>44363</v>
      </c>
      <c r="C5603" s="67">
        <v>136.41800000000001</v>
      </c>
      <c r="D5603" s="67">
        <v>42.51</v>
      </c>
    </row>
    <row r="5604" spans="2:4" x14ac:dyDescent="0.25">
      <c r="B5604" s="892">
        <v>44364</v>
      </c>
      <c r="C5604" s="67">
        <v>129.06800000000001</v>
      </c>
      <c r="D5604" s="67">
        <v>47.03</v>
      </c>
    </row>
    <row r="5605" spans="2:4" x14ac:dyDescent="0.25">
      <c r="B5605" s="892">
        <v>44365</v>
      </c>
      <c r="C5605" s="67">
        <v>118.19499999999999</v>
      </c>
      <c r="D5605" s="67">
        <v>46.198999999999998</v>
      </c>
    </row>
    <row r="5606" spans="2:4" x14ac:dyDescent="0.25">
      <c r="B5606" s="892">
        <v>44368</v>
      </c>
      <c r="C5606" s="67">
        <v>123.032</v>
      </c>
      <c r="D5606" s="67">
        <v>47.692</v>
      </c>
    </row>
    <row r="5607" spans="2:4" x14ac:dyDescent="0.25">
      <c r="B5607" s="892">
        <v>44369</v>
      </c>
      <c r="C5607" s="67">
        <v>123.107</v>
      </c>
      <c r="D5607" s="67">
        <v>48.137999999999998</v>
      </c>
    </row>
    <row r="5608" spans="2:4" x14ac:dyDescent="0.25">
      <c r="B5608" s="892">
        <v>44370</v>
      </c>
      <c r="C5608" s="67">
        <v>122.105</v>
      </c>
      <c r="D5608" s="67">
        <v>47.265000000000001</v>
      </c>
    </row>
    <row r="5609" spans="2:4" x14ac:dyDescent="0.25">
      <c r="B5609" s="892">
        <v>44371</v>
      </c>
      <c r="C5609" s="67">
        <v>122.19</v>
      </c>
      <c r="D5609" s="67">
        <v>45.996000000000002</v>
      </c>
    </row>
    <row r="5610" spans="2:4" x14ac:dyDescent="0.25">
      <c r="B5610" s="892">
        <v>44372</v>
      </c>
      <c r="C5610" s="67">
        <v>125.432</v>
      </c>
      <c r="D5610" s="67">
        <v>48.948</v>
      </c>
    </row>
    <row r="5611" spans="2:4" x14ac:dyDescent="0.25">
      <c r="B5611" s="892">
        <v>44375</v>
      </c>
      <c r="C5611" s="67">
        <v>122.02500000000001</v>
      </c>
      <c r="D5611" s="67">
        <v>46.01</v>
      </c>
    </row>
    <row r="5612" spans="2:4" x14ac:dyDescent="0.25">
      <c r="B5612" s="892">
        <v>44376</v>
      </c>
      <c r="C5612" s="67">
        <v>121.73699999999999</v>
      </c>
      <c r="D5612" s="67">
        <v>47.988999999999997</v>
      </c>
    </row>
    <row r="5613" spans="2:4" x14ac:dyDescent="0.25">
      <c r="B5613" s="892">
        <v>44377</v>
      </c>
      <c r="C5613" s="67">
        <v>121.74299999999999</v>
      </c>
      <c r="D5613" s="67">
        <v>45.161000000000001</v>
      </c>
    </row>
    <row r="5614" spans="2:4" x14ac:dyDescent="0.25">
      <c r="B5614" s="892">
        <v>44378</v>
      </c>
      <c r="C5614" s="67">
        <v>120.116</v>
      </c>
      <c r="D5614" s="67">
        <v>46.375999999999998</v>
      </c>
    </row>
    <row r="5615" spans="2:4" x14ac:dyDescent="0.25">
      <c r="B5615" s="892">
        <v>44379</v>
      </c>
      <c r="C5615" s="67">
        <v>118.82299999999999</v>
      </c>
      <c r="D5615" s="67">
        <v>43.366999999999997</v>
      </c>
    </row>
    <row r="5616" spans="2:4" x14ac:dyDescent="0.25">
      <c r="B5616" s="892">
        <v>44382</v>
      </c>
      <c r="C5616" s="67">
        <v>118.82299999999999</v>
      </c>
      <c r="D5616" s="67">
        <v>44.642000000000003</v>
      </c>
    </row>
    <row r="5617" spans="2:4" x14ac:dyDescent="0.25">
      <c r="B5617" s="892">
        <v>44383</v>
      </c>
      <c r="C5617" s="67">
        <v>112.821</v>
      </c>
      <c r="D5617" s="67">
        <v>40.831000000000003</v>
      </c>
    </row>
    <row r="5618" spans="2:4" x14ac:dyDescent="0.25">
      <c r="B5618" s="892">
        <v>44384</v>
      </c>
      <c r="C5618" s="67">
        <v>110.01900000000001</v>
      </c>
      <c r="D5618" s="67">
        <v>37.526000000000003</v>
      </c>
    </row>
    <row r="5619" spans="2:4" x14ac:dyDescent="0.25">
      <c r="B5619" s="892">
        <v>44385</v>
      </c>
      <c r="C5619" s="67">
        <v>109.64700000000001</v>
      </c>
      <c r="D5619" s="67">
        <v>37.398000000000003</v>
      </c>
    </row>
    <row r="5620" spans="2:4" x14ac:dyDescent="0.25">
      <c r="B5620" s="892">
        <v>44386</v>
      </c>
      <c r="C5620" s="67">
        <v>114.29300000000001</v>
      </c>
      <c r="D5620" s="67">
        <v>38.091000000000001</v>
      </c>
    </row>
    <row r="5621" spans="2:4" x14ac:dyDescent="0.25">
      <c r="B5621" s="892">
        <v>44389</v>
      </c>
      <c r="C5621" s="67">
        <v>113.58</v>
      </c>
      <c r="D5621" s="67">
        <v>37.463999999999999</v>
      </c>
    </row>
    <row r="5622" spans="2:4" x14ac:dyDescent="0.25">
      <c r="B5622" s="892">
        <v>44390</v>
      </c>
      <c r="C5622" s="67">
        <v>116.18300000000001</v>
      </c>
      <c r="D5622" s="67">
        <v>37.502000000000002</v>
      </c>
    </row>
    <row r="5623" spans="2:4" x14ac:dyDescent="0.25">
      <c r="B5623" s="892">
        <v>44391</v>
      </c>
      <c r="C5623" s="67">
        <v>112.09</v>
      </c>
      <c r="D5623" s="67">
        <v>35.676000000000002</v>
      </c>
    </row>
    <row r="5624" spans="2:4" x14ac:dyDescent="0.25">
      <c r="B5624" s="892">
        <v>44392</v>
      </c>
      <c r="C5624" s="67">
        <v>107.18</v>
      </c>
      <c r="D5624" s="67">
        <v>34.225000000000001</v>
      </c>
    </row>
    <row r="5625" spans="2:4" x14ac:dyDescent="0.25">
      <c r="B5625" s="892">
        <v>44393</v>
      </c>
      <c r="C5625" s="67">
        <v>106.679</v>
      </c>
      <c r="D5625" s="67">
        <v>32.767000000000003</v>
      </c>
    </row>
    <row r="5626" spans="2:4" x14ac:dyDescent="0.25">
      <c r="B5626" s="892">
        <v>44396</v>
      </c>
      <c r="C5626" s="67">
        <v>97.120999999999995</v>
      </c>
      <c r="D5626" s="67">
        <v>30.324999999999999</v>
      </c>
    </row>
    <row r="5627" spans="2:4" x14ac:dyDescent="0.25">
      <c r="B5627" s="892">
        <v>44397</v>
      </c>
      <c r="C5627" s="67">
        <v>101.824</v>
      </c>
      <c r="D5627" s="67">
        <v>30.088000000000001</v>
      </c>
    </row>
    <row r="5628" spans="2:4" x14ac:dyDescent="0.25">
      <c r="B5628" s="892">
        <v>44398</v>
      </c>
      <c r="C5628" s="67">
        <v>107.86</v>
      </c>
      <c r="D5628" s="67">
        <v>31.81</v>
      </c>
    </row>
    <row r="5629" spans="2:4" x14ac:dyDescent="0.25">
      <c r="B5629" s="892">
        <v>44399</v>
      </c>
      <c r="C5629" s="67">
        <v>107.646</v>
      </c>
      <c r="D5629" s="67">
        <v>29.13</v>
      </c>
    </row>
    <row r="5630" spans="2:4" x14ac:dyDescent="0.25">
      <c r="B5630" s="892">
        <v>44400</v>
      </c>
      <c r="C5630" s="67">
        <v>107.42</v>
      </c>
      <c r="D5630" s="67">
        <v>30.34</v>
      </c>
    </row>
    <row r="5631" spans="2:4" x14ac:dyDescent="0.25">
      <c r="B5631" s="892">
        <v>44403</v>
      </c>
      <c r="C5631" s="67">
        <v>109.348</v>
      </c>
      <c r="D5631" s="67">
        <v>31.29</v>
      </c>
    </row>
    <row r="5632" spans="2:4" x14ac:dyDescent="0.25">
      <c r="B5632" s="892">
        <v>44404</v>
      </c>
      <c r="C5632" s="67">
        <v>103.36199999999999</v>
      </c>
      <c r="D5632" s="67">
        <v>30.196999999999999</v>
      </c>
    </row>
    <row r="5633" spans="2:4" x14ac:dyDescent="0.25">
      <c r="B5633" s="892">
        <v>44405</v>
      </c>
      <c r="C5633" s="67">
        <v>102.913</v>
      </c>
      <c r="D5633" s="67">
        <v>30.390999999999998</v>
      </c>
    </row>
    <row r="5634" spans="2:4" x14ac:dyDescent="0.25">
      <c r="B5634" s="892">
        <v>44406</v>
      </c>
      <c r="C5634" s="67">
        <v>106.181</v>
      </c>
      <c r="D5634" s="67">
        <v>30.611999999999998</v>
      </c>
    </row>
    <row r="5635" spans="2:4" x14ac:dyDescent="0.25">
      <c r="B5635" s="892">
        <v>44407</v>
      </c>
      <c r="C5635" s="67">
        <v>103.444</v>
      </c>
      <c r="D5635" s="67">
        <v>29.875</v>
      </c>
    </row>
    <row r="5636" spans="2:4" x14ac:dyDescent="0.25">
      <c r="B5636" s="892">
        <v>44410</v>
      </c>
      <c r="C5636" s="67">
        <v>100.315</v>
      </c>
      <c r="D5636" s="67">
        <v>28.581</v>
      </c>
    </row>
    <row r="5637" spans="2:4" x14ac:dyDescent="0.25">
      <c r="B5637" s="892">
        <v>44411</v>
      </c>
      <c r="C5637" s="67">
        <v>99.995999999999995</v>
      </c>
      <c r="D5637" s="67">
        <v>28.704999999999998</v>
      </c>
    </row>
    <row r="5638" spans="2:4" x14ac:dyDescent="0.25">
      <c r="B5638" s="892">
        <v>44412</v>
      </c>
      <c r="C5638" s="67">
        <v>99.956000000000003</v>
      </c>
      <c r="D5638" s="67">
        <v>27.815000000000001</v>
      </c>
    </row>
    <row r="5639" spans="2:4" x14ac:dyDescent="0.25">
      <c r="B5639" s="892">
        <v>44413</v>
      </c>
      <c r="C5639" s="67">
        <v>102.152</v>
      </c>
      <c r="D5639" s="67">
        <v>27.481999999999999</v>
      </c>
    </row>
    <row r="5640" spans="2:4" x14ac:dyDescent="0.25">
      <c r="B5640" s="892">
        <v>44414</v>
      </c>
      <c r="C5640" s="67">
        <v>108.46599999999999</v>
      </c>
      <c r="D5640" s="67">
        <v>29.815000000000001</v>
      </c>
    </row>
    <row r="5641" spans="2:4" x14ac:dyDescent="0.25">
      <c r="B5641" s="892">
        <v>44417</v>
      </c>
      <c r="C5641" s="67">
        <v>110.146</v>
      </c>
      <c r="D5641" s="67">
        <v>28.734999999999999</v>
      </c>
    </row>
    <row r="5642" spans="2:4" x14ac:dyDescent="0.25">
      <c r="B5642" s="892">
        <v>44418</v>
      </c>
      <c r="C5642" s="67">
        <v>110.86499999999999</v>
      </c>
      <c r="D5642" s="67">
        <v>28.872</v>
      </c>
    </row>
    <row r="5643" spans="2:4" x14ac:dyDescent="0.25">
      <c r="B5643" s="892">
        <v>44419</v>
      </c>
      <c r="C5643" s="67">
        <v>110.77800000000001</v>
      </c>
      <c r="D5643" s="67">
        <v>28.198</v>
      </c>
    </row>
    <row r="5644" spans="2:4" x14ac:dyDescent="0.25">
      <c r="B5644" s="892">
        <v>44420</v>
      </c>
      <c r="C5644" s="67">
        <v>113.43</v>
      </c>
      <c r="D5644" s="67">
        <v>28.440999999999999</v>
      </c>
    </row>
    <row r="5645" spans="2:4" x14ac:dyDescent="0.25">
      <c r="B5645" s="892">
        <v>44421</v>
      </c>
      <c r="C5645" s="67">
        <v>106.56399999999999</v>
      </c>
      <c r="D5645" s="67">
        <v>26.939</v>
      </c>
    </row>
    <row r="5646" spans="2:4" x14ac:dyDescent="0.25">
      <c r="B5646" s="892">
        <v>44424</v>
      </c>
      <c r="C5646" s="67">
        <v>105.182</v>
      </c>
      <c r="D5646" s="67">
        <v>26.806999999999999</v>
      </c>
    </row>
    <row r="5647" spans="2:4" x14ac:dyDescent="0.25">
      <c r="B5647" s="892">
        <v>44425</v>
      </c>
      <c r="C5647" s="67">
        <v>104.434</v>
      </c>
      <c r="D5647" s="67">
        <v>26.806999999999999</v>
      </c>
    </row>
    <row r="5648" spans="2:4" x14ac:dyDescent="0.25">
      <c r="B5648" s="892">
        <v>44426</v>
      </c>
      <c r="C5648" s="67">
        <v>104.087</v>
      </c>
      <c r="D5648" s="67">
        <v>26.062000000000001</v>
      </c>
    </row>
    <row r="5649" spans="2:4" x14ac:dyDescent="0.25">
      <c r="B5649" s="892">
        <v>44427</v>
      </c>
      <c r="C5649" s="67">
        <v>102.169</v>
      </c>
      <c r="D5649" s="67">
        <v>25.515000000000001</v>
      </c>
    </row>
    <row r="5650" spans="2:4" x14ac:dyDescent="0.25">
      <c r="B5650" s="892">
        <v>44428</v>
      </c>
      <c r="C5650" s="67">
        <v>102.69</v>
      </c>
      <c r="D5650" s="67">
        <v>25.07</v>
      </c>
    </row>
    <row r="5651" spans="2:4" x14ac:dyDescent="0.25">
      <c r="B5651" s="892">
        <v>44431</v>
      </c>
      <c r="C5651" s="67">
        <v>102.544</v>
      </c>
      <c r="D5651" s="67">
        <v>26.437999999999999</v>
      </c>
    </row>
    <row r="5652" spans="2:4" x14ac:dyDescent="0.25">
      <c r="B5652" s="892">
        <v>44432</v>
      </c>
      <c r="C5652" s="67">
        <v>106.92</v>
      </c>
      <c r="D5652" s="67">
        <v>26.364999999999998</v>
      </c>
    </row>
    <row r="5653" spans="2:4" x14ac:dyDescent="0.25">
      <c r="B5653" s="892">
        <v>44433</v>
      </c>
      <c r="C5653" s="67">
        <v>109.84099999999999</v>
      </c>
      <c r="D5653" s="67">
        <v>30.843</v>
      </c>
    </row>
    <row r="5654" spans="2:4" x14ac:dyDescent="0.25">
      <c r="B5654" s="892">
        <v>44434</v>
      </c>
      <c r="C5654" s="67">
        <v>110.464</v>
      </c>
      <c r="D5654" s="67">
        <v>32.503999999999998</v>
      </c>
    </row>
    <row r="5655" spans="2:4" x14ac:dyDescent="0.25">
      <c r="B5655" s="892">
        <v>44435</v>
      </c>
      <c r="C5655" s="67">
        <v>108.804</v>
      </c>
      <c r="D5655" s="67">
        <v>30.876000000000001</v>
      </c>
    </row>
    <row r="5656" spans="2:4" x14ac:dyDescent="0.25">
      <c r="B5656" s="892">
        <v>44438</v>
      </c>
      <c r="C5656" s="67">
        <v>107.51600000000001</v>
      </c>
      <c r="D5656" s="67">
        <v>29.466000000000001</v>
      </c>
    </row>
    <row r="5657" spans="2:4" x14ac:dyDescent="0.25">
      <c r="B5657" s="892">
        <v>44439</v>
      </c>
      <c r="C5657" s="67">
        <v>109.748</v>
      </c>
      <c r="D5657" s="67">
        <v>32.738999999999997</v>
      </c>
    </row>
    <row r="5658" spans="2:4" x14ac:dyDescent="0.25">
      <c r="B5658" s="892">
        <v>44440</v>
      </c>
      <c r="C5658" s="67">
        <v>108.39</v>
      </c>
      <c r="D5658" s="67">
        <v>33.448999999999998</v>
      </c>
    </row>
    <row r="5659" spans="2:4" x14ac:dyDescent="0.25">
      <c r="B5659" s="892">
        <v>44441</v>
      </c>
      <c r="C5659" s="67">
        <v>107.596</v>
      </c>
      <c r="D5659" s="67">
        <v>32.991999999999997</v>
      </c>
    </row>
    <row r="5660" spans="2:4" x14ac:dyDescent="0.25">
      <c r="B5660" s="892">
        <v>44442</v>
      </c>
      <c r="C5660" s="67">
        <v>111.43</v>
      </c>
      <c r="D5660" s="67">
        <v>34.286999999999999</v>
      </c>
    </row>
    <row r="5661" spans="2:4" x14ac:dyDescent="0.25">
      <c r="B5661" s="892">
        <v>44445</v>
      </c>
      <c r="C5661" s="67">
        <v>111.43</v>
      </c>
      <c r="D5661" s="67">
        <v>34.53</v>
      </c>
    </row>
    <row r="5662" spans="2:4" x14ac:dyDescent="0.25">
      <c r="B5662" s="892">
        <v>44446</v>
      </c>
      <c r="C5662" s="67">
        <v>115.11499999999999</v>
      </c>
      <c r="D5662" s="67">
        <v>37.345999999999997</v>
      </c>
    </row>
    <row r="5663" spans="2:4" x14ac:dyDescent="0.25">
      <c r="B5663" s="892">
        <v>44447</v>
      </c>
      <c r="C5663" s="67">
        <v>111.94</v>
      </c>
      <c r="D5663" s="67">
        <v>37.131999999999998</v>
      </c>
    </row>
    <row r="5664" spans="2:4" x14ac:dyDescent="0.25">
      <c r="B5664" s="892">
        <v>44448</v>
      </c>
      <c r="C5664" s="67">
        <v>108.27200000000001</v>
      </c>
      <c r="D5664" s="67">
        <v>34.732999999999997</v>
      </c>
    </row>
    <row r="5665" spans="2:4" x14ac:dyDescent="0.25">
      <c r="B5665" s="892">
        <v>44449</v>
      </c>
      <c r="C5665" s="67">
        <v>112.63500000000001</v>
      </c>
      <c r="D5665" s="67">
        <v>37.090000000000003</v>
      </c>
    </row>
    <row r="5666" spans="2:4" x14ac:dyDescent="0.25">
      <c r="B5666" s="892">
        <v>44452</v>
      </c>
      <c r="C5666" s="67">
        <v>111.1</v>
      </c>
      <c r="D5666" s="67">
        <v>37.22</v>
      </c>
    </row>
    <row r="5667" spans="2:4" x14ac:dyDescent="0.25">
      <c r="B5667" s="892">
        <v>44453</v>
      </c>
      <c r="C5667" s="67">
        <v>107.465</v>
      </c>
      <c r="D5667" s="67">
        <v>35.802999999999997</v>
      </c>
    </row>
    <row r="5668" spans="2:4" x14ac:dyDescent="0.25">
      <c r="B5668" s="892">
        <v>44454</v>
      </c>
      <c r="C5668" s="67">
        <v>108.572</v>
      </c>
      <c r="D5668" s="67">
        <v>39.26</v>
      </c>
    </row>
    <row r="5669" spans="2:4" x14ac:dyDescent="0.25">
      <c r="B5669" s="892">
        <v>44455</v>
      </c>
      <c r="C5669" s="67">
        <v>111.45099999999999</v>
      </c>
      <c r="D5669" s="67">
        <v>39.887</v>
      </c>
    </row>
    <row r="5670" spans="2:4" x14ac:dyDescent="0.25">
      <c r="B5670" s="892">
        <v>44456</v>
      </c>
      <c r="C5670" s="67">
        <v>113.593</v>
      </c>
      <c r="D5670" s="67">
        <v>41.255000000000003</v>
      </c>
    </row>
    <row r="5671" spans="2:4" x14ac:dyDescent="0.25">
      <c r="B5671" s="892">
        <v>44459</v>
      </c>
      <c r="C5671" s="67">
        <v>109.297</v>
      </c>
      <c r="D5671" s="67">
        <v>39.627000000000002</v>
      </c>
    </row>
    <row r="5672" spans="2:4" x14ac:dyDescent="0.25">
      <c r="B5672" s="892">
        <v>44460</v>
      </c>
      <c r="C5672" s="67">
        <v>110.471</v>
      </c>
      <c r="D5672" s="67">
        <v>39.273000000000003</v>
      </c>
    </row>
    <row r="5673" spans="2:4" x14ac:dyDescent="0.25">
      <c r="B5673" s="892">
        <v>44461</v>
      </c>
      <c r="C5673" s="67">
        <v>106.232</v>
      </c>
      <c r="D5673" s="67">
        <v>38.551000000000002</v>
      </c>
    </row>
    <row r="5674" spans="2:4" x14ac:dyDescent="0.25">
      <c r="B5674" s="892">
        <v>44462</v>
      </c>
      <c r="C5674" s="67">
        <v>116.732</v>
      </c>
      <c r="D5674" s="67">
        <v>42.968000000000004</v>
      </c>
    </row>
    <row r="5675" spans="2:4" x14ac:dyDescent="0.25">
      <c r="B5675" s="892">
        <v>44463</v>
      </c>
      <c r="C5675" s="67">
        <v>118.105</v>
      </c>
      <c r="D5675" s="67">
        <v>45.670999999999999</v>
      </c>
    </row>
    <row r="5676" spans="2:4" x14ac:dyDescent="0.25">
      <c r="B5676" s="892">
        <v>44466</v>
      </c>
      <c r="C5676" s="67">
        <v>120.72</v>
      </c>
      <c r="D5676" s="67">
        <v>46.433</v>
      </c>
    </row>
    <row r="5677" spans="2:4" x14ac:dyDescent="0.25">
      <c r="B5677" s="892">
        <v>44467</v>
      </c>
      <c r="C5677" s="67">
        <v>123.251</v>
      </c>
      <c r="D5677" s="67">
        <v>48.161000000000001</v>
      </c>
    </row>
    <row r="5678" spans="2:4" x14ac:dyDescent="0.25">
      <c r="B5678" s="892">
        <v>44468</v>
      </c>
      <c r="C5678" s="67">
        <v>122.354</v>
      </c>
      <c r="D5678" s="67">
        <v>47.326999999999998</v>
      </c>
    </row>
    <row r="5679" spans="2:4" x14ac:dyDescent="0.25">
      <c r="B5679" s="892">
        <v>44469</v>
      </c>
      <c r="C5679" s="67">
        <v>120.78700000000001</v>
      </c>
      <c r="D5679" s="67">
        <v>48.844000000000001</v>
      </c>
    </row>
    <row r="5680" spans="2:4" x14ac:dyDescent="0.25">
      <c r="B5680" s="892">
        <v>44470</v>
      </c>
      <c r="C5680" s="67">
        <v>119.58199999999999</v>
      </c>
      <c r="D5680" s="67">
        <v>47.67</v>
      </c>
    </row>
    <row r="5681" spans="2:4" x14ac:dyDescent="0.25">
      <c r="B5681" s="892">
        <v>44473</v>
      </c>
      <c r="C5681" s="67">
        <v>119.733</v>
      </c>
      <c r="D5681" s="67">
        <v>48.646999999999998</v>
      </c>
    </row>
    <row r="5682" spans="2:4" x14ac:dyDescent="0.25">
      <c r="B5682" s="892">
        <v>44474</v>
      </c>
      <c r="C5682" s="67">
        <v>123.821</v>
      </c>
      <c r="D5682" s="67">
        <v>50.593000000000004</v>
      </c>
    </row>
    <row r="5683" spans="2:4" x14ac:dyDescent="0.25">
      <c r="B5683" s="892">
        <v>44475</v>
      </c>
      <c r="C5683" s="67">
        <v>122.509</v>
      </c>
      <c r="D5683" s="67">
        <v>51.075000000000003</v>
      </c>
    </row>
    <row r="5684" spans="2:4" x14ac:dyDescent="0.25">
      <c r="B5684" s="892">
        <v>44476</v>
      </c>
      <c r="C5684" s="67">
        <v>126.34699999999999</v>
      </c>
      <c r="D5684" s="67">
        <v>51.65</v>
      </c>
    </row>
    <row r="5685" spans="2:4" x14ac:dyDescent="0.25">
      <c r="B5685" s="892">
        <v>44477</v>
      </c>
      <c r="C5685" s="67">
        <v>129.00299999999999</v>
      </c>
      <c r="D5685" s="67">
        <v>53.780999999999999</v>
      </c>
    </row>
    <row r="5686" spans="2:4" x14ac:dyDescent="0.25">
      <c r="B5686" s="892">
        <v>44480</v>
      </c>
      <c r="C5686" s="67">
        <v>129.00299999999999</v>
      </c>
      <c r="D5686" s="67">
        <v>54.847999999999999</v>
      </c>
    </row>
    <row r="5687" spans="2:4" x14ac:dyDescent="0.25">
      <c r="B5687" s="892">
        <v>44481</v>
      </c>
      <c r="C5687" s="67">
        <v>123.699</v>
      </c>
      <c r="D5687" s="67">
        <v>57.383000000000003</v>
      </c>
    </row>
    <row r="5688" spans="2:4" x14ac:dyDescent="0.25">
      <c r="B5688" s="892">
        <v>44482</v>
      </c>
      <c r="C5688" s="67">
        <v>117.67700000000001</v>
      </c>
      <c r="D5688" s="67">
        <v>53.887999999999998</v>
      </c>
    </row>
    <row r="5689" spans="2:4" x14ac:dyDescent="0.25">
      <c r="B5689" s="892">
        <v>44483</v>
      </c>
      <c r="C5689" s="67">
        <v>114.857</v>
      </c>
      <c r="D5689" s="67">
        <v>49.920999999999999</v>
      </c>
    </row>
    <row r="5690" spans="2:4" x14ac:dyDescent="0.25">
      <c r="B5690" s="892">
        <v>44484</v>
      </c>
      <c r="C5690" s="67">
        <v>117.337</v>
      </c>
      <c r="D5690" s="67">
        <v>50.595999999999997</v>
      </c>
    </row>
    <row r="5691" spans="2:4" x14ac:dyDescent="0.25">
      <c r="B5691" s="892">
        <v>44487</v>
      </c>
      <c r="C5691" s="67">
        <v>117.276</v>
      </c>
      <c r="D5691" s="67">
        <v>47.732999999999997</v>
      </c>
    </row>
    <row r="5692" spans="2:4" x14ac:dyDescent="0.25">
      <c r="B5692" s="892">
        <v>44488</v>
      </c>
      <c r="C5692" s="67">
        <v>123.78700000000001</v>
      </c>
      <c r="D5692" s="67">
        <v>51.686999999999998</v>
      </c>
    </row>
    <row r="5693" spans="2:4" x14ac:dyDescent="0.25">
      <c r="B5693" s="892">
        <v>44489</v>
      </c>
      <c r="C5693" s="67">
        <v>126.729</v>
      </c>
      <c r="D5693" s="67">
        <v>52.936999999999998</v>
      </c>
    </row>
    <row r="5694" spans="2:4" x14ac:dyDescent="0.25">
      <c r="B5694" s="892">
        <v>44490</v>
      </c>
      <c r="C5694" s="67">
        <v>124.453</v>
      </c>
      <c r="D5694" s="67">
        <v>54.298999999999999</v>
      </c>
    </row>
    <row r="5695" spans="2:4" x14ac:dyDescent="0.25">
      <c r="B5695" s="892">
        <v>44491</v>
      </c>
      <c r="C5695" s="67">
        <v>117.496</v>
      </c>
      <c r="D5695" s="67">
        <v>52.890999999999998</v>
      </c>
    </row>
    <row r="5696" spans="2:4" x14ac:dyDescent="0.25">
      <c r="B5696" s="892">
        <v>44494</v>
      </c>
      <c r="C5696" s="67">
        <v>119.342</v>
      </c>
      <c r="D5696" s="67">
        <v>54.688000000000002</v>
      </c>
    </row>
    <row r="5697" spans="2:4" x14ac:dyDescent="0.25">
      <c r="B5697" s="892">
        <v>44495</v>
      </c>
      <c r="C5697" s="67">
        <v>116.21599999999999</v>
      </c>
      <c r="D5697" s="67">
        <v>53.744</v>
      </c>
    </row>
    <row r="5698" spans="2:4" x14ac:dyDescent="0.25">
      <c r="B5698" s="892">
        <v>44496</v>
      </c>
      <c r="C5698" s="67">
        <v>103.642</v>
      </c>
      <c r="D5698" s="67">
        <v>45.817999999999998</v>
      </c>
    </row>
    <row r="5699" spans="2:4" x14ac:dyDescent="0.25">
      <c r="B5699" s="892">
        <v>44497</v>
      </c>
      <c r="C5699" s="67">
        <v>108.68899999999999</v>
      </c>
      <c r="D5699" s="67">
        <v>47.889000000000003</v>
      </c>
    </row>
    <row r="5700" spans="2:4" x14ac:dyDescent="0.25">
      <c r="B5700" s="892">
        <v>44498</v>
      </c>
      <c r="C5700" s="67">
        <v>105.11799999999999</v>
      </c>
      <c r="D5700" s="67">
        <v>47.710999999999999</v>
      </c>
    </row>
    <row r="5701" spans="2:4" x14ac:dyDescent="0.25">
      <c r="B5701" s="892">
        <v>44501</v>
      </c>
      <c r="C5701" s="67">
        <v>105.262</v>
      </c>
      <c r="D5701" s="67">
        <v>50.341999999999999</v>
      </c>
    </row>
    <row r="5702" spans="2:4" x14ac:dyDescent="0.25">
      <c r="B5702" s="892">
        <v>44502</v>
      </c>
      <c r="C5702" s="67">
        <v>109.489</v>
      </c>
      <c r="D5702" s="67">
        <v>49.857999999999997</v>
      </c>
    </row>
    <row r="5703" spans="2:4" x14ac:dyDescent="0.25">
      <c r="B5703" s="892">
        <v>44503</v>
      </c>
      <c r="C5703" s="67">
        <v>113.158</v>
      </c>
      <c r="D5703" s="67">
        <v>48.186999999999998</v>
      </c>
    </row>
    <row r="5704" spans="2:4" x14ac:dyDescent="0.25">
      <c r="B5704" s="892">
        <v>44504</v>
      </c>
      <c r="C5704" s="67">
        <v>109.777</v>
      </c>
      <c r="D5704" s="67">
        <v>48.106000000000002</v>
      </c>
    </row>
    <row r="5705" spans="2:4" x14ac:dyDescent="0.25">
      <c r="B5705" s="892">
        <v>44505</v>
      </c>
      <c r="C5705" s="67">
        <v>104.45699999999999</v>
      </c>
      <c r="D5705" s="67">
        <v>44.404000000000003</v>
      </c>
    </row>
    <row r="5706" spans="2:4" x14ac:dyDescent="0.25">
      <c r="B5706" s="892">
        <v>44508</v>
      </c>
      <c r="C5706" s="67">
        <v>104.313</v>
      </c>
      <c r="D5706" s="67">
        <v>47.502000000000002</v>
      </c>
    </row>
    <row r="5707" spans="2:4" x14ac:dyDescent="0.25">
      <c r="B5707" s="892">
        <v>44509</v>
      </c>
      <c r="C5707" s="67">
        <v>101.102</v>
      </c>
      <c r="D5707" s="67">
        <v>44.039000000000001</v>
      </c>
    </row>
    <row r="5708" spans="2:4" x14ac:dyDescent="0.25">
      <c r="B5708" s="892">
        <v>44510</v>
      </c>
      <c r="C5708" s="67">
        <v>103.215</v>
      </c>
      <c r="D5708" s="67">
        <v>44.823999999999998</v>
      </c>
    </row>
    <row r="5709" spans="2:4" x14ac:dyDescent="0.25">
      <c r="B5709" s="892">
        <v>44511</v>
      </c>
      <c r="C5709" s="67">
        <v>103.044</v>
      </c>
      <c r="D5709" s="67">
        <v>45.777999999999999</v>
      </c>
    </row>
    <row r="5710" spans="2:4" x14ac:dyDescent="0.25">
      <c r="B5710" s="892">
        <v>44512</v>
      </c>
      <c r="C5710" s="67">
        <v>104.381</v>
      </c>
      <c r="D5710" s="67">
        <v>48.027000000000001</v>
      </c>
    </row>
    <row r="5711" spans="2:4" x14ac:dyDescent="0.25">
      <c r="B5711" s="892">
        <v>44515</v>
      </c>
      <c r="C5711" s="67">
        <v>109.48099999999999</v>
      </c>
      <c r="D5711" s="67">
        <v>45.878999999999998</v>
      </c>
    </row>
    <row r="5712" spans="2:4" x14ac:dyDescent="0.25">
      <c r="B5712" s="892">
        <v>44516</v>
      </c>
      <c r="C5712" s="67">
        <v>111.361</v>
      </c>
      <c r="D5712" s="67">
        <v>48.515999999999998</v>
      </c>
    </row>
    <row r="5713" spans="2:4" x14ac:dyDescent="0.25">
      <c r="B5713" s="892">
        <v>44517</v>
      </c>
      <c r="C5713" s="67">
        <v>108.49</v>
      </c>
      <c r="D5713" s="67">
        <v>47.81</v>
      </c>
    </row>
    <row r="5714" spans="2:4" x14ac:dyDescent="0.25">
      <c r="B5714" s="892">
        <v>44518</v>
      </c>
      <c r="C5714" s="67">
        <v>107.932</v>
      </c>
      <c r="D5714" s="67">
        <v>46.656999999999996</v>
      </c>
    </row>
    <row r="5715" spans="2:4" x14ac:dyDescent="0.25">
      <c r="B5715" s="892">
        <v>44519</v>
      </c>
      <c r="C5715" s="67">
        <v>103.544</v>
      </c>
      <c r="D5715" s="67">
        <v>43.261000000000003</v>
      </c>
    </row>
    <row r="5716" spans="2:4" x14ac:dyDescent="0.25">
      <c r="B5716" s="892">
        <v>44522</v>
      </c>
      <c r="C5716" s="67">
        <v>103.321</v>
      </c>
      <c r="D5716" s="67">
        <v>43.584000000000003</v>
      </c>
    </row>
    <row r="5717" spans="2:4" x14ac:dyDescent="0.25">
      <c r="B5717" s="892">
        <v>44523</v>
      </c>
      <c r="C5717" s="67">
        <v>104.504</v>
      </c>
      <c r="D5717" s="67">
        <v>50.488</v>
      </c>
    </row>
    <row r="5718" spans="2:4" x14ac:dyDescent="0.25">
      <c r="B5718" s="892">
        <v>44524</v>
      </c>
      <c r="C5718" s="67">
        <v>98.840999999999994</v>
      </c>
      <c r="D5718" s="67">
        <v>51.195999999999998</v>
      </c>
    </row>
    <row r="5719" spans="2:4" x14ac:dyDescent="0.25">
      <c r="B5719" s="892">
        <v>44525</v>
      </c>
      <c r="C5719" s="67">
        <v>98.840999999999994</v>
      </c>
      <c r="D5719" s="67">
        <v>48.351999999999997</v>
      </c>
    </row>
    <row r="5720" spans="2:4" x14ac:dyDescent="0.25">
      <c r="B5720" s="892">
        <v>44526</v>
      </c>
      <c r="C5720" s="67">
        <v>96.75</v>
      </c>
      <c r="D5720" s="67">
        <v>41.478999999999999</v>
      </c>
    </row>
    <row r="5721" spans="2:4" x14ac:dyDescent="0.25">
      <c r="B5721" s="892">
        <v>44529</v>
      </c>
      <c r="C5721" s="67">
        <v>101.04900000000001</v>
      </c>
      <c r="D5721" s="67">
        <v>42.904000000000003</v>
      </c>
    </row>
    <row r="5722" spans="2:4" x14ac:dyDescent="0.25">
      <c r="B5722" s="892">
        <v>44530</v>
      </c>
      <c r="C5722" s="67">
        <v>87.337999999999994</v>
      </c>
      <c r="D5722" s="67">
        <v>38.415999999999997</v>
      </c>
    </row>
    <row r="5723" spans="2:4" x14ac:dyDescent="0.25">
      <c r="B5723" s="892">
        <v>44531</v>
      </c>
      <c r="C5723" s="67">
        <v>84.647999999999996</v>
      </c>
      <c r="D5723" s="67">
        <v>36.442</v>
      </c>
    </row>
    <row r="5724" spans="2:4" x14ac:dyDescent="0.25">
      <c r="B5724" s="892">
        <v>44532</v>
      </c>
      <c r="C5724" s="67">
        <v>82.575000000000003</v>
      </c>
      <c r="D5724" s="67">
        <v>36.173999999999999</v>
      </c>
    </row>
    <row r="5725" spans="2:4" x14ac:dyDescent="0.25">
      <c r="B5725" s="892">
        <v>44533</v>
      </c>
      <c r="C5725" s="67">
        <v>74.974000000000004</v>
      </c>
      <c r="D5725" s="67">
        <v>35.031999999999996</v>
      </c>
    </row>
    <row r="5726" spans="2:4" x14ac:dyDescent="0.25">
      <c r="B5726" s="892">
        <v>44536</v>
      </c>
      <c r="C5726" s="67">
        <v>79.905000000000001</v>
      </c>
      <c r="D5726" s="67">
        <v>33.192999999999998</v>
      </c>
    </row>
    <row r="5727" spans="2:4" x14ac:dyDescent="0.25">
      <c r="B5727" s="892">
        <v>44537</v>
      </c>
      <c r="C5727" s="67">
        <v>77.814999999999998</v>
      </c>
      <c r="D5727" s="67">
        <v>32.139000000000003</v>
      </c>
    </row>
    <row r="5728" spans="2:4" x14ac:dyDescent="0.25">
      <c r="B5728" s="892">
        <v>44538</v>
      </c>
      <c r="C5728" s="67">
        <v>83.775999999999996</v>
      </c>
      <c r="D5728" s="67">
        <v>35.929000000000002</v>
      </c>
    </row>
    <row r="5729" spans="2:4" x14ac:dyDescent="0.25">
      <c r="B5729" s="892">
        <v>44539</v>
      </c>
      <c r="C5729" s="67">
        <v>80.727999999999994</v>
      </c>
      <c r="D5729" s="67">
        <v>34.161000000000001</v>
      </c>
    </row>
    <row r="5730" spans="2:4" x14ac:dyDescent="0.25">
      <c r="B5730" s="892">
        <v>44540</v>
      </c>
      <c r="C5730" s="67">
        <v>82.534999999999997</v>
      </c>
      <c r="D5730" s="67">
        <v>34.08</v>
      </c>
    </row>
    <row r="5731" spans="2:4" x14ac:dyDescent="0.25">
      <c r="B5731" s="892">
        <v>44543</v>
      </c>
      <c r="C5731" s="67">
        <v>77.915000000000006</v>
      </c>
      <c r="D5731" s="67">
        <v>31.559000000000001</v>
      </c>
    </row>
    <row r="5732" spans="2:4" x14ac:dyDescent="0.25">
      <c r="B5732" s="892">
        <v>44544</v>
      </c>
      <c r="C5732" s="67">
        <v>78.231999999999999</v>
      </c>
      <c r="D5732" s="67">
        <v>30.946999999999999</v>
      </c>
    </row>
    <row r="5733" spans="2:4" x14ac:dyDescent="0.25">
      <c r="B5733" s="892">
        <v>44545</v>
      </c>
      <c r="C5733" s="67">
        <v>78.736000000000004</v>
      </c>
      <c r="D5733" s="67">
        <v>31.271999999999998</v>
      </c>
    </row>
    <row r="5734" spans="2:4" x14ac:dyDescent="0.25">
      <c r="B5734" s="892">
        <v>44546</v>
      </c>
      <c r="C5734" s="67">
        <v>79.168000000000006</v>
      </c>
      <c r="D5734" s="67">
        <v>33.338999999999999</v>
      </c>
    </row>
    <row r="5735" spans="2:4" x14ac:dyDescent="0.25">
      <c r="B5735" s="892">
        <v>44547</v>
      </c>
      <c r="C5735" s="67">
        <v>76.042000000000002</v>
      </c>
      <c r="D5735" s="67">
        <v>33.521999999999998</v>
      </c>
    </row>
    <row r="5736" spans="2:4" x14ac:dyDescent="0.25">
      <c r="B5736" s="892">
        <v>44550</v>
      </c>
      <c r="C5736" s="67">
        <v>78.671999999999997</v>
      </c>
      <c r="D5736" s="67">
        <v>35.692</v>
      </c>
    </row>
    <row r="5737" spans="2:4" x14ac:dyDescent="0.25">
      <c r="B5737" s="892">
        <v>44551</v>
      </c>
      <c r="C5737" s="67">
        <v>79.119</v>
      </c>
      <c r="D5737" s="67">
        <v>38.590000000000003</v>
      </c>
    </row>
    <row r="5738" spans="2:4" x14ac:dyDescent="0.25">
      <c r="B5738" s="892">
        <v>44552</v>
      </c>
      <c r="C5738" s="67">
        <v>78.478999999999999</v>
      </c>
      <c r="D5738" s="67">
        <v>39.418999999999997</v>
      </c>
    </row>
    <row r="5739" spans="2:4" x14ac:dyDescent="0.25">
      <c r="B5739" s="892">
        <v>44553</v>
      </c>
      <c r="C5739" s="67">
        <v>80.043999999999997</v>
      </c>
      <c r="D5739" s="67">
        <v>42.061</v>
      </c>
    </row>
    <row r="5740" spans="2:4" x14ac:dyDescent="0.25">
      <c r="B5740" s="892">
        <v>44554</v>
      </c>
      <c r="C5740" s="67">
        <v>80.043999999999997</v>
      </c>
      <c r="D5740" s="67">
        <v>42.152999999999999</v>
      </c>
    </row>
    <row r="5741" spans="2:4" x14ac:dyDescent="0.25">
      <c r="B5741" s="892">
        <v>44557</v>
      </c>
      <c r="C5741" s="67">
        <v>77.072000000000003</v>
      </c>
      <c r="D5741" s="67">
        <v>39.456000000000003</v>
      </c>
    </row>
    <row r="5742" spans="2:4" x14ac:dyDescent="0.25">
      <c r="B5742" s="892">
        <v>44558</v>
      </c>
      <c r="C5742" s="67">
        <v>72.480999999999995</v>
      </c>
      <c r="D5742" s="67">
        <v>39.81</v>
      </c>
    </row>
    <row r="5743" spans="2:4" x14ac:dyDescent="0.25">
      <c r="B5743" s="892">
        <v>44559</v>
      </c>
      <c r="C5743" s="67">
        <v>79.763999999999996</v>
      </c>
      <c r="D5743" s="67">
        <v>43.389000000000003</v>
      </c>
    </row>
    <row r="5744" spans="2:4" x14ac:dyDescent="0.25">
      <c r="B5744" s="892">
        <v>44560</v>
      </c>
      <c r="C5744" s="67">
        <v>77.798000000000002</v>
      </c>
      <c r="D5744" s="67">
        <v>43.302999999999997</v>
      </c>
    </row>
    <row r="5745" spans="2:4" x14ac:dyDescent="0.25">
      <c r="B5745" s="892">
        <v>44561</v>
      </c>
      <c r="C5745" s="67">
        <v>77.396000000000001</v>
      </c>
      <c r="D5745" s="67">
        <v>43.398000000000003</v>
      </c>
    </row>
    <row r="5746" spans="2:4" x14ac:dyDescent="0.25">
      <c r="B5746" s="892">
        <v>44564</v>
      </c>
      <c r="C5746" s="67">
        <v>85.617999999999995</v>
      </c>
      <c r="D5746" s="67">
        <v>47.527999999999999</v>
      </c>
    </row>
    <row r="5747" spans="2:4" x14ac:dyDescent="0.25">
      <c r="B5747" s="892">
        <v>44565</v>
      </c>
      <c r="C5747" s="67">
        <v>88.71</v>
      </c>
      <c r="D5747" s="67">
        <v>48.601999999999997</v>
      </c>
    </row>
    <row r="5748" spans="2:4" x14ac:dyDescent="0.25">
      <c r="B5748" s="892">
        <v>44566</v>
      </c>
      <c r="C5748" s="67">
        <v>87.358999999999995</v>
      </c>
      <c r="D5748" s="67">
        <v>48.601999999999997</v>
      </c>
    </row>
    <row r="5749" spans="2:4" x14ac:dyDescent="0.25">
      <c r="B5749" s="892">
        <v>44567</v>
      </c>
      <c r="C5749" s="67">
        <v>85.149000000000001</v>
      </c>
      <c r="D5749" s="67">
        <v>53.389000000000003</v>
      </c>
    </row>
    <row r="5750" spans="2:4" x14ac:dyDescent="0.25">
      <c r="B5750" s="892">
        <v>44568</v>
      </c>
      <c r="C5750" s="67">
        <v>89.59</v>
      </c>
      <c r="D5750" s="67">
        <v>54.54</v>
      </c>
    </row>
    <row r="5751" spans="2:4" x14ac:dyDescent="0.25">
      <c r="B5751" s="892">
        <v>44571</v>
      </c>
      <c r="C5751" s="67">
        <v>86.194000000000003</v>
      </c>
      <c r="D5751" s="67">
        <v>54.795000000000002</v>
      </c>
    </row>
    <row r="5752" spans="2:4" x14ac:dyDescent="0.25">
      <c r="B5752" s="892">
        <v>44572</v>
      </c>
      <c r="C5752" s="67">
        <v>84.915000000000006</v>
      </c>
      <c r="D5752" s="67">
        <v>54.707000000000001</v>
      </c>
    </row>
    <row r="5753" spans="2:4" x14ac:dyDescent="0.25">
      <c r="B5753" s="892">
        <v>44573</v>
      </c>
      <c r="C5753" s="67">
        <v>81.986000000000004</v>
      </c>
      <c r="D5753" s="67">
        <v>52.411000000000001</v>
      </c>
    </row>
    <row r="5754" spans="2:4" x14ac:dyDescent="0.25">
      <c r="B5754" s="892">
        <v>44574</v>
      </c>
      <c r="C5754" s="67">
        <v>80.712000000000003</v>
      </c>
      <c r="D5754" s="67">
        <v>50.439</v>
      </c>
    </row>
    <row r="5755" spans="2:4" x14ac:dyDescent="0.25">
      <c r="B5755" s="892">
        <v>44575</v>
      </c>
      <c r="C5755" s="67">
        <v>81.498999999999995</v>
      </c>
      <c r="D5755" s="67">
        <v>53.311999999999998</v>
      </c>
    </row>
    <row r="5756" spans="2:4" x14ac:dyDescent="0.25">
      <c r="B5756" s="892">
        <v>44578</v>
      </c>
      <c r="C5756" s="67">
        <v>81.320999999999998</v>
      </c>
      <c r="D5756" s="67">
        <v>53.222999999999999</v>
      </c>
    </row>
    <row r="5757" spans="2:4" x14ac:dyDescent="0.25">
      <c r="B5757" s="892">
        <v>44579</v>
      </c>
      <c r="C5757" s="67">
        <v>82.692999999999998</v>
      </c>
      <c r="D5757" s="67">
        <v>54.776000000000003</v>
      </c>
    </row>
    <row r="5758" spans="2:4" x14ac:dyDescent="0.25">
      <c r="B5758" s="892">
        <v>44580</v>
      </c>
      <c r="C5758" s="67">
        <v>80.337999999999994</v>
      </c>
      <c r="D5758" s="67">
        <v>55.494999999999997</v>
      </c>
    </row>
    <row r="5759" spans="2:4" x14ac:dyDescent="0.25">
      <c r="B5759" s="892">
        <v>44581</v>
      </c>
      <c r="C5759" s="67">
        <v>77.5</v>
      </c>
      <c r="D5759" s="67">
        <v>54.783000000000001</v>
      </c>
    </row>
    <row r="5760" spans="2:4" x14ac:dyDescent="0.25">
      <c r="B5760" s="892">
        <v>44582</v>
      </c>
      <c r="C5760" s="67">
        <v>75.046999999999997</v>
      </c>
      <c r="D5760" s="67">
        <v>54.966000000000001</v>
      </c>
    </row>
    <row r="5761" spans="2:4" x14ac:dyDescent="0.25">
      <c r="B5761" s="892">
        <v>44585</v>
      </c>
      <c r="C5761" s="67">
        <v>79.549000000000007</v>
      </c>
      <c r="D5761" s="67">
        <v>54.212000000000003</v>
      </c>
    </row>
    <row r="5762" spans="2:4" x14ac:dyDescent="0.25">
      <c r="B5762" s="892">
        <v>44586</v>
      </c>
      <c r="C5762" s="67">
        <v>74.754999999999995</v>
      </c>
      <c r="D5762" s="67">
        <v>56.482999999999997</v>
      </c>
    </row>
    <row r="5763" spans="2:4" x14ac:dyDescent="0.25">
      <c r="B5763" s="892">
        <v>44587</v>
      </c>
      <c r="C5763" s="67">
        <v>70.738</v>
      </c>
      <c r="D5763" s="67">
        <v>56.68</v>
      </c>
    </row>
    <row r="5764" spans="2:4" x14ac:dyDescent="0.25">
      <c r="B5764" s="892">
        <v>44588</v>
      </c>
      <c r="C5764" s="67">
        <v>60.904000000000003</v>
      </c>
      <c r="D5764" s="67">
        <v>54.921999999999997</v>
      </c>
    </row>
    <row r="5765" spans="2:4" x14ac:dyDescent="0.25">
      <c r="B5765" s="892">
        <v>44589</v>
      </c>
      <c r="C5765" s="67">
        <v>60.314</v>
      </c>
      <c r="D5765" s="67">
        <v>55.853999999999999</v>
      </c>
    </row>
    <row r="5766" spans="2:4" x14ac:dyDescent="0.25">
      <c r="B5766" s="892">
        <v>44592</v>
      </c>
      <c r="C5766" s="67">
        <v>59.603000000000002</v>
      </c>
      <c r="D5766" s="67">
        <v>53.478000000000002</v>
      </c>
    </row>
    <row r="5767" spans="2:4" x14ac:dyDescent="0.25">
      <c r="B5767" s="892">
        <v>44593</v>
      </c>
      <c r="C5767" s="67">
        <v>62.039000000000001</v>
      </c>
      <c r="D5767" s="67">
        <v>50.244999999999997</v>
      </c>
    </row>
    <row r="5768" spans="2:4" x14ac:dyDescent="0.25">
      <c r="B5768" s="892">
        <v>44594</v>
      </c>
      <c r="C5768" s="67">
        <v>61.959000000000003</v>
      </c>
      <c r="D5768" s="67">
        <v>49.404000000000003</v>
      </c>
    </row>
    <row r="5769" spans="2:4" x14ac:dyDescent="0.25">
      <c r="B5769" s="892">
        <v>44595</v>
      </c>
      <c r="C5769" s="67">
        <v>63.274000000000001</v>
      </c>
      <c r="D5769" s="67">
        <v>46.752000000000002</v>
      </c>
    </row>
    <row r="5770" spans="2:4" x14ac:dyDescent="0.25">
      <c r="B5770" s="892">
        <v>44596</v>
      </c>
      <c r="C5770" s="67">
        <v>59.250999999999998</v>
      </c>
      <c r="D5770" s="67">
        <v>44.856999999999999</v>
      </c>
    </row>
    <row r="5771" spans="2:4" x14ac:dyDescent="0.25">
      <c r="B5771" s="892">
        <v>44599</v>
      </c>
      <c r="C5771" s="67">
        <v>62.148000000000003</v>
      </c>
      <c r="D5771" s="67">
        <v>50.889000000000003</v>
      </c>
    </row>
    <row r="5772" spans="2:4" x14ac:dyDescent="0.25">
      <c r="B5772" s="892">
        <v>44600</v>
      </c>
      <c r="C5772" s="67">
        <v>61.771000000000001</v>
      </c>
      <c r="D5772" s="67">
        <v>55.854999999999997</v>
      </c>
    </row>
    <row r="5773" spans="2:4" x14ac:dyDescent="0.25">
      <c r="B5773" s="892">
        <v>44601</v>
      </c>
      <c r="C5773" s="67">
        <v>57.311999999999998</v>
      </c>
      <c r="D5773" s="67">
        <v>55.668999999999997</v>
      </c>
    </row>
    <row r="5774" spans="2:4" x14ac:dyDescent="0.25">
      <c r="B5774" s="892">
        <v>44602</v>
      </c>
      <c r="C5774" s="67">
        <v>44.46</v>
      </c>
      <c r="D5774" s="67">
        <v>60.944000000000003</v>
      </c>
    </row>
    <row r="5775" spans="2:4" x14ac:dyDescent="0.25">
      <c r="B5775" s="892">
        <v>44603</v>
      </c>
      <c r="C5775" s="67">
        <v>42.546999999999997</v>
      </c>
      <c r="D5775" s="67">
        <v>61.56</v>
      </c>
    </row>
    <row r="5776" spans="2:4" x14ac:dyDescent="0.25">
      <c r="B5776" s="892">
        <v>44606</v>
      </c>
      <c r="C5776" s="67">
        <v>40.698999999999998</v>
      </c>
      <c r="D5776" s="67">
        <v>64.224999999999994</v>
      </c>
    </row>
    <row r="5777" spans="2:4" x14ac:dyDescent="0.25">
      <c r="B5777" s="892">
        <v>44607</v>
      </c>
      <c r="C5777" s="67">
        <v>46.19</v>
      </c>
      <c r="D5777" s="67">
        <v>65.046999999999997</v>
      </c>
    </row>
    <row r="5778" spans="2:4" x14ac:dyDescent="0.25">
      <c r="B5778" s="892">
        <v>44608</v>
      </c>
      <c r="C5778" s="67">
        <v>51.323999999999998</v>
      </c>
      <c r="D5778" s="67">
        <v>63.619</v>
      </c>
    </row>
    <row r="5779" spans="2:4" x14ac:dyDescent="0.25">
      <c r="B5779" s="892">
        <v>44609</v>
      </c>
      <c r="C5779" s="67">
        <v>48.906999999999996</v>
      </c>
      <c r="D5779" s="67">
        <v>65.674999999999997</v>
      </c>
    </row>
    <row r="5780" spans="2:4" x14ac:dyDescent="0.25">
      <c r="B5780" s="892">
        <v>44610</v>
      </c>
      <c r="C5780" s="67">
        <v>45.485999999999997</v>
      </c>
      <c r="D5780" s="67">
        <v>66.581000000000003</v>
      </c>
    </row>
    <row r="5781" spans="2:4" x14ac:dyDescent="0.25">
      <c r="B5781" s="892">
        <v>44613</v>
      </c>
      <c r="C5781" s="67">
        <v>45.692999999999998</v>
      </c>
      <c r="D5781" s="67">
        <v>65.75</v>
      </c>
    </row>
    <row r="5782" spans="2:4" x14ac:dyDescent="0.25">
      <c r="B5782" s="892">
        <v>44614</v>
      </c>
      <c r="C5782" s="67">
        <v>38.369</v>
      </c>
      <c r="D5782" s="67">
        <v>63.808</v>
      </c>
    </row>
    <row r="5783" spans="2:4" x14ac:dyDescent="0.25">
      <c r="B5783" s="892">
        <v>44615</v>
      </c>
      <c r="C5783" s="67">
        <v>38.362000000000002</v>
      </c>
      <c r="D5783" s="67">
        <v>58.261000000000003</v>
      </c>
    </row>
    <row r="5784" spans="2:4" x14ac:dyDescent="0.25">
      <c r="B5784" s="892">
        <v>44616</v>
      </c>
      <c r="C5784" s="67">
        <v>37.770000000000003</v>
      </c>
      <c r="D5784" s="67">
        <v>58.146000000000001</v>
      </c>
    </row>
    <row r="5785" spans="2:4" x14ac:dyDescent="0.25">
      <c r="B5785" s="892">
        <v>44617</v>
      </c>
      <c r="C5785" s="67">
        <v>38.798000000000002</v>
      </c>
      <c r="D5785" s="67">
        <v>60.323</v>
      </c>
    </row>
    <row r="5786" spans="2:4" x14ac:dyDescent="0.25">
      <c r="B5786" s="892">
        <v>44620</v>
      </c>
      <c r="C5786" s="67">
        <v>38.872999999999998</v>
      </c>
      <c r="D5786" s="67">
        <v>66.123999999999995</v>
      </c>
    </row>
    <row r="5787" spans="2:4" x14ac:dyDescent="0.25">
      <c r="B5787" s="892">
        <v>44621</v>
      </c>
      <c r="C5787" s="67">
        <v>38.286000000000001</v>
      </c>
      <c r="D5787" s="67">
        <v>65.744</v>
      </c>
    </row>
    <row r="5788" spans="2:4" x14ac:dyDescent="0.25">
      <c r="B5788" s="892">
        <v>44622</v>
      </c>
      <c r="C5788" s="67">
        <v>35.872999999999998</v>
      </c>
      <c r="D5788" s="67">
        <v>63.722999999999999</v>
      </c>
    </row>
    <row r="5789" spans="2:4" x14ac:dyDescent="0.25">
      <c r="B5789" s="892">
        <v>44623</v>
      </c>
      <c r="C5789" s="67">
        <v>30.646000000000001</v>
      </c>
      <c r="D5789" s="67">
        <v>62.512</v>
      </c>
    </row>
    <row r="5790" spans="2:4" x14ac:dyDescent="0.25">
      <c r="B5790" s="892">
        <v>44624</v>
      </c>
      <c r="C5790" s="67">
        <v>24.885000000000002</v>
      </c>
      <c r="D5790" s="67">
        <v>65.376999999999995</v>
      </c>
    </row>
    <row r="5791" spans="2:4" x14ac:dyDescent="0.25">
      <c r="B5791" s="892">
        <v>44627</v>
      </c>
      <c r="C5791" s="67">
        <v>21.911999999999999</v>
      </c>
      <c r="D5791" s="67">
        <v>65.444999999999993</v>
      </c>
    </row>
    <row r="5792" spans="2:4" x14ac:dyDescent="0.25">
      <c r="B5792" s="892">
        <v>44628</v>
      </c>
      <c r="C5792" s="67">
        <v>24.28</v>
      </c>
      <c r="D5792" s="67">
        <v>71.521000000000001</v>
      </c>
    </row>
    <row r="5793" spans="2:4" x14ac:dyDescent="0.25">
      <c r="B5793" s="892">
        <v>44629</v>
      </c>
      <c r="C5793" s="67">
        <v>26.927</v>
      </c>
      <c r="D5793" s="67">
        <v>69.715000000000003</v>
      </c>
    </row>
    <row r="5794" spans="2:4" x14ac:dyDescent="0.25">
      <c r="B5794" s="892">
        <v>44630</v>
      </c>
      <c r="C5794" s="67">
        <v>28.952999999999999</v>
      </c>
      <c r="D5794" s="67">
        <v>64.694999999999993</v>
      </c>
    </row>
    <row r="5795" spans="2:4" x14ac:dyDescent="0.25">
      <c r="B5795" s="892">
        <v>44631</v>
      </c>
      <c r="C5795" s="67">
        <v>23.959</v>
      </c>
      <c r="D5795" s="67">
        <v>65.105999999999995</v>
      </c>
    </row>
    <row r="5796" spans="2:4" x14ac:dyDescent="0.25">
      <c r="B5796" s="892">
        <v>44634</v>
      </c>
      <c r="C5796" s="67">
        <v>26.802</v>
      </c>
      <c r="D5796" s="67">
        <v>70.700999999999993</v>
      </c>
    </row>
    <row r="5797" spans="2:4" x14ac:dyDescent="0.25">
      <c r="B5797" s="892">
        <v>44635</v>
      </c>
      <c r="C5797" s="67">
        <v>29.030999999999999</v>
      </c>
      <c r="D5797" s="67">
        <v>74.498000000000005</v>
      </c>
    </row>
    <row r="5798" spans="2:4" x14ac:dyDescent="0.25">
      <c r="B5798" s="892">
        <v>44636</v>
      </c>
      <c r="C5798" s="67">
        <v>24.076000000000001</v>
      </c>
      <c r="D5798" s="67">
        <v>72.064999999999998</v>
      </c>
    </row>
    <row r="5799" spans="2:4" x14ac:dyDescent="0.25">
      <c r="B5799" s="892">
        <v>44637</v>
      </c>
      <c r="C5799" s="67">
        <v>25.065999999999999</v>
      </c>
      <c r="D5799" s="67">
        <v>71.77</v>
      </c>
    </row>
    <row r="5800" spans="2:4" x14ac:dyDescent="0.25">
      <c r="B5800" s="892">
        <v>44638</v>
      </c>
      <c r="C5800" s="67">
        <v>20.498000000000001</v>
      </c>
      <c r="D5800" s="67">
        <v>70.551000000000002</v>
      </c>
    </row>
    <row r="5801" spans="2:4" x14ac:dyDescent="0.25">
      <c r="B5801" s="892">
        <v>44641</v>
      </c>
      <c r="C5801" s="67">
        <v>16.989999999999998</v>
      </c>
      <c r="D5801" s="67">
        <v>74.716999999999999</v>
      </c>
    </row>
    <row r="5802" spans="2:4" x14ac:dyDescent="0.25">
      <c r="B5802" s="892">
        <v>44642</v>
      </c>
      <c r="C5802" s="67">
        <v>21.212</v>
      </c>
      <c r="D5802" s="67">
        <v>73.471999999999994</v>
      </c>
    </row>
    <row r="5803" spans="2:4" x14ac:dyDescent="0.25">
      <c r="B5803" s="892">
        <v>44643</v>
      </c>
      <c r="C5803" s="67">
        <v>18.925999999999998</v>
      </c>
      <c r="D5803" s="67">
        <v>71.512</v>
      </c>
    </row>
    <row r="5804" spans="2:4" x14ac:dyDescent="0.25">
      <c r="B5804" s="892">
        <v>44644</v>
      </c>
      <c r="C5804" s="67">
        <v>23.094000000000001</v>
      </c>
      <c r="D5804" s="67">
        <v>72.552000000000007</v>
      </c>
    </row>
    <row r="5805" spans="2:4" x14ac:dyDescent="0.25">
      <c r="B5805" s="892">
        <v>44645</v>
      </c>
      <c r="C5805" s="67">
        <v>19.719000000000001</v>
      </c>
      <c r="D5805" s="67">
        <v>71.613</v>
      </c>
    </row>
    <row r="5806" spans="2:4" x14ac:dyDescent="0.25">
      <c r="B5806" s="892">
        <v>44648</v>
      </c>
      <c r="C5806" s="67">
        <v>12.452999999999999</v>
      </c>
      <c r="D5806" s="67">
        <v>69.129000000000005</v>
      </c>
    </row>
    <row r="5807" spans="2:4" x14ac:dyDescent="0.25">
      <c r="B5807" s="892">
        <v>44649</v>
      </c>
      <c r="C5807" s="67">
        <v>2.367</v>
      </c>
      <c r="D5807" s="67">
        <v>68.052999999999997</v>
      </c>
    </row>
    <row r="5808" spans="2:4" x14ac:dyDescent="0.25">
      <c r="B5808" s="892">
        <v>44650</v>
      </c>
      <c r="C5808" s="67">
        <v>3.6469999999999998</v>
      </c>
      <c r="D5808" s="67">
        <v>63.869</v>
      </c>
    </row>
    <row r="5809" spans="2:4" x14ac:dyDescent="0.25">
      <c r="B5809" s="892">
        <v>44651</v>
      </c>
      <c r="C5809" s="67">
        <v>-6.0999999999999999E-2</v>
      </c>
      <c r="D5809" s="67">
        <v>61.686</v>
      </c>
    </row>
    <row r="5810" spans="2:4" x14ac:dyDescent="0.25">
      <c r="B5810" s="892">
        <v>44652</v>
      </c>
      <c r="C5810" s="67">
        <v>-8.0310000000000006</v>
      </c>
      <c r="D5810" s="67">
        <v>61.808</v>
      </c>
    </row>
    <row r="5811" spans="2:4" x14ac:dyDescent="0.25">
      <c r="B5811" s="892">
        <v>44655</v>
      </c>
      <c r="C5811" s="67">
        <v>-3.105</v>
      </c>
      <c r="D5811" s="67">
        <v>58.344999999999999</v>
      </c>
    </row>
    <row r="5812" spans="2:4" x14ac:dyDescent="0.25">
      <c r="B5812" s="892">
        <v>44656</v>
      </c>
      <c r="C5812" s="67">
        <v>2.4990000000000001</v>
      </c>
      <c r="D5812" s="67">
        <v>63.097000000000001</v>
      </c>
    </row>
    <row r="5813" spans="2:4" x14ac:dyDescent="0.25">
      <c r="B5813" s="892">
        <v>44657</v>
      </c>
      <c r="C5813" s="67">
        <v>12.199</v>
      </c>
      <c r="D5813" s="67">
        <v>68.308000000000007</v>
      </c>
    </row>
    <row r="5814" spans="2:4" x14ac:dyDescent="0.25">
      <c r="B5814" s="892">
        <v>44658</v>
      </c>
      <c r="C5814" s="67">
        <v>19.222000000000001</v>
      </c>
      <c r="D5814" s="67">
        <v>69.134</v>
      </c>
    </row>
    <row r="5815" spans="2:4" x14ac:dyDescent="0.25">
      <c r="B5815" s="892">
        <v>44659</v>
      </c>
      <c r="C5815" s="67">
        <v>17.821000000000002</v>
      </c>
      <c r="D5815" s="67">
        <v>65.16</v>
      </c>
    </row>
    <row r="5816" spans="2:4" x14ac:dyDescent="0.25">
      <c r="B5816" s="892">
        <v>44662</v>
      </c>
      <c r="C5816" s="67">
        <v>27.437000000000001</v>
      </c>
      <c r="D5816" s="67">
        <v>67.822999999999993</v>
      </c>
    </row>
    <row r="5817" spans="2:4" x14ac:dyDescent="0.25">
      <c r="B5817" s="892">
        <v>44663</v>
      </c>
      <c r="C5817" s="67">
        <v>31.178000000000001</v>
      </c>
      <c r="D5817" s="67">
        <v>70.966999999999999</v>
      </c>
    </row>
    <row r="5818" spans="2:4" x14ac:dyDescent="0.25">
      <c r="B5818" s="892">
        <v>44664</v>
      </c>
      <c r="C5818" s="67">
        <v>34.445999999999998</v>
      </c>
      <c r="D5818" s="67">
        <v>68.680000000000007</v>
      </c>
    </row>
    <row r="5819" spans="2:4" x14ac:dyDescent="0.25">
      <c r="B5819" s="892">
        <v>44665</v>
      </c>
      <c r="C5819" s="67">
        <v>36.941000000000003</v>
      </c>
      <c r="D5819" s="67">
        <v>79.042000000000002</v>
      </c>
    </row>
    <row r="5820" spans="2:4" x14ac:dyDescent="0.25">
      <c r="B5820" s="892">
        <v>44666</v>
      </c>
      <c r="C5820" s="67">
        <v>36.941000000000003</v>
      </c>
      <c r="D5820" s="67">
        <v>79.031000000000006</v>
      </c>
    </row>
    <row r="5821" spans="2:4" x14ac:dyDescent="0.25">
      <c r="B5821" s="892">
        <v>44669</v>
      </c>
      <c r="C5821" s="67">
        <v>39.853999999999999</v>
      </c>
      <c r="D5821" s="67">
        <v>79.031000000000006</v>
      </c>
    </row>
    <row r="5822" spans="2:4" x14ac:dyDescent="0.25">
      <c r="B5822" s="892">
        <v>44670</v>
      </c>
      <c r="C5822" s="67">
        <v>33.631999999999998</v>
      </c>
      <c r="D5822" s="67">
        <v>85.180999999999997</v>
      </c>
    </row>
    <row r="5823" spans="2:4" x14ac:dyDescent="0.25">
      <c r="B5823" s="892">
        <v>44671</v>
      </c>
      <c r="C5823" s="67">
        <v>25.047999999999998</v>
      </c>
      <c r="D5823" s="67">
        <v>80.543000000000006</v>
      </c>
    </row>
    <row r="5824" spans="2:4" x14ac:dyDescent="0.25">
      <c r="B5824" s="892">
        <v>44672</v>
      </c>
      <c r="C5824" s="67">
        <v>22.312000000000001</v>
      </c>
      <c r="D5824" s="67">
        <v>74.658000000000001</v>
      </c>
    </row>
    <row r="5825" spans="2:4" x14ac:dyDescent="0.25">
      <c r="B5825" s="892">
        <v>44673</v>
      </c>
      <c r="C5825" s="67">
        <v>22.521000000000001</v>
      </c>
      <c r="D5825" s="67">
        <v>68.316000000000003</v>
      </c>
    </row>
    <row r="5826" spans="2:4" x14ac:dyDescent="0.25">
      <c r="B5826" s="892">
        <v>44676</v>
      </c>
      <c r="C5826" s="67">
        <v>18.774999999999999</v>
      </c>
      <c r="D5826" s="67">
        <v>68.582999999999998</v>
      </c>
    </row>
    <row r="5827" spans="2:4" x14ac:dyDescent="0.25">
      <c r="B5827" s="892">
        <v>44677</v>
      </c>
      <c r="C5827" s="67">
        <v>23.904</v>
      </c>
      <c r="D5827" s="67">
        <v>66.105999999999995</v>
      </c>
    </row>
    <row r="5828" spans="2:4" x14ac:dyDescent="0.25">
      <c r="B5828" s="892">
        <v>44678</v>
      </c>
      <c r="C5828" s="67">
        <v>23.681000000000001</v>
      </c>
      <c r="D5828" s="67">
        <v>69.718000000000004</v>
      </c>
    </row>
    <row r="5829" spans="2:4" x14ac:dyDescent="0.25">
      <c r="B5829" s="892">
        <v>44679</v>
      </c>
      <c r="C5829" s="67">
        <v>20.11</v>
      </c>
      <c r="D5829" s="67">
        <v>69.674000000000007</v>
      </c>
    </row>
    <row r="5830" spans="2:4" x14ac:dyDescent="0.25">
      <c r="B5830" s="892">
        <v>44680</v>
      </c>
      <c r="C5830" s="67">
        <v>21.283999999999999</v>
      </c>
      <c r="D5830" s="67">
        <v>67.352999999999994</v>
      </c>
    </row>
    <row r="5831" spans="2:4" x14ac:dyDescent="0.25">
      <c r="B5831" s="892">
        <v>44683</v>
      </c>
      <c r="C5831" s="67">
        <v>24.547000000000001</v>
      </c>
      <c r="D5831" s="67">
        <v>72.027000000000001</v>
      </c>
    </row>
    <row r="5832" spans="2:4" x14ac:dyDescent="0.25">
      <c r="B5832" s="892">
        <v>44684</v>
      </c>
      <c r="C5832" s="67">
        <v>18.472000000000001</v>
      </c>
      <c r="D5832" s="67">
        <v>68.531999999999996</v>
      </c>
    </row>
    <row r="5833" spans="2:4" x14ac:dyDescent="0.25">
      <c r="B5833" s="892">
        <v>44685</v>
      </c>
      <c r="C5833" s="67">
        <v>28.821000000000002</v>
      </c>
      <c r="D5833" s="67">
        <v>69.659000000000006</v>
      </c>
    </row>
    <row r="5834" spans="2:4" x14ac:dyDescent="0.25">
      <c r="B5834" s="892">
        <v>44686</v>
      </c>
      <c r="C5834" s="67">
        <v>32.289000000000001</v>
      </c>
      <c r="D5834" s="67">
        <v>75.585999999999999</v>
      </c>
    </row>
    <row r="5835" spans="2:4" x14ac:dyDescent="0.25">
      <c r="B5835" s="892">
        <v>44687</v>
      </c>
      <c r="C5835" s="67">
        <v>38.54</v>
      </c>
      <c r="D5835" s="67">
        <v>80.647999999999996</v>
      </c>
    </row>
    <row r="5836" spans="2:4" x14ac:dyDescent="0.25">
      <c r="B5836" s="892">
        <v>44690</v>
      </c>
      <c r="C5836" s="67">
        <v>43.792999999999999</v>
      </c>
      <c r="D5836" s="67">
        <v>86.209000000000003</v>
      </c>
    </row>
    <row r="5837" spans="2:4" x14ac:dyDescent="0.25">
      <c r="B5837" s="892">
        <v>44691</v>
      </c>
      <c r="C5837" s="67">
        <v>37.436</v>
      </c>
      <c r="D5837" s="67">
        <v>83.400999999999996</v>
      </c>
    </row>
    <row r="5838" spans="2:4" x14ac:dyDescent="0.25">
      <c r="B5838" s="892">
        <v>44692</v>
      </c>
      <c r="C5838" s="67">
        <v>27.739000000000001</v>
      </c>
      <c r="D5838" s="67">
        <v>84.103999999999999</v>
      </c>
    </row>
    <row r="5839" spans="2:4" x14ac:dyDescent="0.25">
      <c r="B5839" s="892">
        <v>44693</v>
      </c>
      <c r="C5839" s="67">
        <v>28.431999999999999</v>
      </c>
      <c r="D5839" s="67">
        <v>78.739999999999995</v>
      </c>
    </row>
    <row r="5840" spans="2:4" x14ac:dyDescent="0.25">
      <c r="B5840" s="892">
        <v>44694</v>
      </c>
      <c r="C5840" s="67">
        <v>33.231000000000002</v>
      </c>
      <c r="D5840" s="67">
        <v>83.403999999999996</v>
      </c>
    </row>
    <row r="5841" spans="2:4" x14ac:dyDescent="0.25">
      <c r="B5841" s="892">
        <v>44697</v>
      </c>
      <c r="C5841" s="67">
        <v>30.626000000000001</v>
      </c>
      <c r="D5841" s="67">
        <v>79.596999999999994</v>
      </c>
    </row>
    <row r="5842" spans="2:4" x14ac:dyDescent="0.25">
      <c r="B5842" s="892">
        <v>44698</v>
      </c>
      <c r="C5842" s="67">
        <v>27.951000000000001</v>
      </c>
      <c r="D5842" s="67">
        <v>79.596999999999994</v>
      </c>
    </row>
    <row r="5843" spans="2:4" x14ac:dyDescent="0.25">
      <c r="B5843" s="892">
        <v>44699</v>
      </c>
      <c r="C5843" s="67">
        <v>21.047999999999998</v>
      </c>
      <c r="D5843" s="67">
        <v>63.308999999999997</v>
      </c>
    </row>
    <row r="5844" spans="2:4" x14ac:dyDescent="0.25">
      <c r="B5844" s="892">
        <v>44700</v>
      </c>
      <c r="C5844" s="67">
        <v>22.344999999999999</v>
      </c>
      <c r="D5844" s="67">
        <v>57.305</v>
      </c>
    </row>
    <row r="5845" spans="2:4" x14ac:dyDescent="0.25">
      <c r="B5845" s="892">
        <v>44701</v>
      </c>
      <c r="C5845" s="67">
        <v>19.425000000000001</v>
      </c>
      <c r="D5845" s="67">
        <v>59.552999999999997</v>
      </c>
    </row>
    <row r="5846" spans="2:4" x14ac:dyDescent="0.25">
      <c r="B5846" s="892">
        <v>44704</v>
      </c>
      <c r="C5846" s="67">
        <v>22.478000000000002</v>
      </c>
      <c r="D5846" s="67">
        <v>59.091999999999999</v>
      </c>
    </row>
    <row r="5847" spans="2:4" x14ac:dyDescent="0.25">
      <c r="B5847" s="892">
        <v>44705</v>
      </c>
      <c r="C5847" s="67">
        <v>26.565999999999999</v>
      </c>
      <c r="D5847" s="67">
        <v>58.165999999999997</v>
      </c>
    </row>
    <row r="5848" spans="2:4" x14ac:dyDescent="0.25">
      <c r="B5848" s="892">
        <v>44706</v>
      </c>
      <c r="C5848" s="67">
        <v>24.72</v>
      </c>
      <c r="D5848" s="67">
        <v>60.802999999999997</v>
      </c>
    </row>
    <row r="5849" spans="2:4" x14ac:dyDescent="0.25">
      <c r="B5849" s="892">
        <v>44707</v>
      </c>
      <c r="C5849" s="67">
        <v>26.507000000000001</v>
      </c>
      <c r="D5849" s="67">
        <v>63.743000000000002</v>
      </c>
    </row>
    <row r="5850" spans="2:4" x14ac:dyDescent="0.25">
      <c r="B5850" s="892">
        <v>44708</v>
      </c>
      <c r="C5850" s="67">
        <v>25.797999999999998</v>
      </c>
      <c r="D5850" s="67">
        <v>60.377000000000002</v>
      </c>
    </row>
    <row r="5851" spans="2:4" x14ac:dyDescent="0.25">
      <c r="B5851" s="892">
        <v>44711</v>
      </c>
      <c r="C5851" s="67">
        <v>25.797999999999998</v>
      </c>
      <c r="D5851" s="67">
        <v>60.148000000000003</v>
      </c>
    </row>
    <row r="5852" spans="2:4" x14ac:dyDescent="0.25">
      <c r="B5852" s="892">
        <v>44712</v>
      </c>
      <c r="C5852" s="67">
        <v>28.353000000000002</v>
      </c>
      <c r="D5852" s="67">
        <v>61.451000000000001</v>
      </c>
    </row>
    <row r="5853" spans="2:4" x14ac:dyDescent="0.25">
      <c r="B5853" s="892">
        <v>44713</v>
      </c>
      <c r="C5853" s="67">
        <v>25.815000000000001</v>
      </c>
      <c r="D5853" s="67">
        <v>62.494</v>
      </c>
    </row>
    <row r="5854" spans="2:4" x14ac:dyDescent="0.25">
      <c r="B5854" s="892">
        <v>44714</v>
      </c>
      <c r="C5854" s="67">
        <v>27.198</v>
      </c>
      <c r="D5854" s="67">
        <v>59.966999999999999</v>
      </c>
    </row>
    <row r="5855" spans="2:4" x14ac:dyDescent="0.25">
      <c r="B5855" s="892">
        <v>44715</v>
      </c>
      <c r="C5855" s="67">
        <v>27.466000000000001</v>
      </c>
      <c r="D5855" s="67">
        <v>60.465000000000003</v>
      </c>
    </row>
    <row r="5856" spans="2:4" x14ac:dyDescent="0.25">
      <c r="B5856" s="892">
        <v>44718</v>
      </c>
      <c r="C5856" s="67">
        <v>30.757000000000001</v>
      </c>
      <c r="D5856" s="67">
        <v>62.286000000000001</v>
      </c>
    </row>
    <row r="5857" spans="2:4" x14ac:dyDescent="0.25">
      <c r="B5857" s="892">
        <v>44719</v>
      </c>
      <c r="C5857" s="67">
        <v>24.097000000000001</v>
      </c>
      <c r="D5857" s="67">
        <v>61.725000000000001</v>
      </c>
    </row>
    <row r="5858" spans="2:4" x14ac:dyDescent="0.25">
      <c r="B5858" s="892">
        <v>44720</v>
      </c>
      <c r="C5858" s="67">
        <v>24.55</v>
      </c>
      <c r="D5858" s="67">
        <v>64.734999999999999</v>
      </c>
    </row>
    <row r="5859" spans="2:4" x14ac:dyDescent="0.25">
      <c r="B5859" s="892">
        <v>44721</v>
      </c>
      <c r="C5859" s="67">
        <v>22.643999999999998</v>
      </c>
      <c r="D5859" s="67">
        <v>58.695</v>
      </c>
    </row>
    <row r="5860" spans="2:4" x14ac:dyDescent="0.25">
      <c r="B5860" s="892">
        <v>44722</v>
      </c>
      <c r="C5860" s="67">
        <v>8.8190000000000008</v>
      </c>
      <c r="D5860" s="67">
        <v>53.988</v>
      </c>
    </row>
    <row r="5861" spans="2:4" x14ac:dyDescent="0.25">
      <c r="B5861" s="892">
        <v>44725</v>
      </c>
      <c r="C5861" s="67">
        <v>-0.26900000000000002</v>
      </c>
      <c r="D5861" s="67">
        <v>47.908999999999999</v>
      </c>
    </row>
    <row r="5862" spans="2:4" x14ac:dyDescent="0.25">
      <c r="B5862" s="892">
        <v>44726</v>
      </c>
      <c r="C5862" s="67">
        <v>3.6110000000000002</v>
      </c>
      <c r="D5862" s="67">
        <v>51.345999999999997</v>
      </c>
    </row>
    <row r="5863" spans="2:4" x14ac:dyDescent="0.25">
      <c r="B5863" s="892">
        <v>44727</v>
      </c>
      <c r="C5863" s="67">
        <v>8.4740000000000002</v>
      </c>
      <c r="D5863" s="67">
        <v>54.906999999999996</v>
      </c>
    </row>
    <row r="5864" spans="2:4" x14ac:dyDescent="0.25">
      <c r="B5864" s="892">
        <v>44728</v>
      </c>
      <c r="C5864" s="67">
        <v>9.5589999999999993</v>
      </c>
      <c r="D5864" s="67">
        <v>53.838999999999999</v>
      </c>
    </row>
    <row r="5865" spans="2:4" x14ac:dyDescent="0.25">
      <c r="B5865" s="892">
        <v>44729</v>
      </c>
      <c r="C5865" s="67">
        <v>4.0549999999999997</v>
      </c>
      <c r="D5865" s="67">
        <v>56.012</v>
      </c>
    </row>
    <row r="5866" spans="2:4" x14ac:dyDescent="0.25">
      <c r="B5866" s="892">
        <v>44732</v>
      </c>
      <c r="C5866" s="67">
        <v>3.8660000000000001</v>
      </c>
      <c r="D5866" s="67">
        <v>58.890999999999998</v>
      </c>
    </row>
    <row r="5867" spans="2:4" x14ac:dyDescent="0.25">
      <c r="B5867" s="892">
        <v>44733</v>
      </c>
      <c r="C5867" s="67">
        <v>7.2279999999999998</v>
      </c>
      <c r="D5867" s="67">
        <v>60.912999999999997</v>
      </c>
    </row>
    <row r="5868" spans="2:4" x14ac:dyDescent="0.25">
      <c r="B5868" s="892">
        <v>44734</v>
      </c>
      <c r="C5868" s="67">
        <v>9.3859999999999992</v>
      </c>
      <c r="D5868" s="67">
        <v>56.634999999999998</v>
      </c>
    </row>
    <row r="5869" spans="2:4" x14ac:dyDescent="0.25">
      <c r="B5869" s="892">
        <v>44735</v>
      </c>
      <c r="C5869" s="67">
        <v>6.4</v>
      </c>
      <c r="D5869" s="67">
        <v>60.874000000000002</v>
      </c>
    </row>
    <row r="5870" spans="2:4" x14ac:dyDescent="0.25">
      <c r="B5870" s="892">
        <v>44736</v>
      </c>
      <c r="C5870" s="67">
        <v>5.87</v>
      </c>
      <c r="D5870" s="67">
        <v>61.817999999999998</v>
      </c>
    </row>
    <row r="5871" spans="2:4" x14ac:dyDescent="0.25">
      <c r="B5871" s="892">
        <v>44739</v>
      </c>
      <c r="C5871" s="67">
        <v>7.4249999999999998</v>
      </c>
      <c r="D5871" s="67">
        <v>63.506999999999998</v>
      </c>
    </row>
    <row r="5872" spans="2:4" x14ac:dyDescent="0.25">
      <c r="B5872" s="892">
        <v>44740</v>
      </c>
      <c r="C5872" s="67">
        <v>5.7880000000000003</v>
      </c>
      <c r="D5872" s="67">
        <v>66.349999999999994</v>
      </c>
    </row>
    <row r="5873" spans="2:4" x14ac:dyDescent="0.25">
      <c r="B5873" s="892">
        <v>44741</v>
      </c>
      <c r="C5873" s="67">
        <v>4.6529999999999996</v>
      </c>
      <c r="D5873" s="67">
        <v>67.564999999999998</v>
      </c>
    </row>
    <row r="5874" spans="2:4" x14ac:dyDescent="0.25">
      <c r="B5874" s="892">
        <v>44742</v>
      </c>
      <c r="C5874" s="67">
        <v>5.1449999999999996</v>
      </c>
      <c r="D5874" s="67">
        <v>68.150999999999996</v>
      </c>
    </row>
    <row r="5875" spans="2:4" x14ac:dyDescent="0.25">
      <c r="B5875" s="892">
        <v>44743</v>
      </c>
      <c r="C5875" s="67">
        <v>4.5140000000000002</v>
      </c>
      <c r="D5875" s="67">
        <v>71.049000000000007</v>
      </c>
    </row>
    <row r="5876" spans="2:4" x14ac:dyDescent="0.25">
      <c r="B5876" s="892">
        <v>44746</v>
      </c>
      <c r="C5876" s="67">
        <v>4.33</v>
      </c>
      <c r="D5876" s="67">
        <v>70.954999999999998</v>
      </c>
    </row>
    <row r="5877" spans="2:4" x14ac:dyDescent="0.25">
      <c r="B5877" s="892">
        <v>44747</v>
      </c>
      <c r="C5877" s="67">
        <v>-1.909</v>
      </c>
      <c r="D5877" s="67">
        <v>73.991</v>
      </c>
    </row>
    <row r="5878" spans="2:4" x14ac:dyDescent="0.25">
      <c r="B5878" s="892">
        <v>44748</v>
      </c>
      <c r="C5878" s="67">
        <v>-7.5869999999999997</v>
      </c>
      <c r="D5878" s="67">
        <v>81.248999999999995</v>
      </c>
    </row>
    <row r="5879" spans="2:4" x14ac:dyDescent="0.25">
      <c r="B5879" s="892">
        <v>44749</v>
      </c>
      <c r="C5879" s="67">
        <v>-2.5710000000000002</v>
      </c>
      <c r="D5879" s="67">
        <v>75.200999999999993</v>
      </c>
    </row>
    <row r="5880" spans="2:4" x14ac:dyDescent="0.25">
      <c r="B5880" s="892">
        <v>44750</v>
      </c>
      <c r="C5880" s="67">
        <v>-3.0579999999999998</v>
      </c>
      <c r="D5880" s="67">
        <v>81.120999999999995</v>
      </c>
    </row>
    <row r="5881" spans="2:4" x14ac:dyDescent="0.25">
      <c r="B5881" s="892">
        <v>44753</v>
      </c>
      <c r="C5881" s="67">
        <v>-8.5190000000000001</v>
      </c>
      <c r="D5881" s="67">
        <v>79.668999999999997</v>
      </c>
    </row>
    <row r="5882" spans="2:4" x14ac:dyDescent="0.25">
      <c r="B5882" s="892">
        <v>44754</v>
      </c>
      <c r="C5882" s="67">
        <v>-8.2479999999999993</v>
      </c>
      <c r="D5882" s="67">
        <v>76.968999999999994</v>
      </c>
    </row>
    <row r="5883" spans="2:4" x14ac:dyDescent="0.25">
      <c r="B5883" s="892">
        <v>44755</v>
      </c>
      <c r="C5883" s="67">
        <v>-22.734000000000002</v>
      </c>
      <c r="D5883" s="67">
        <v>67.971000000000004</v>
      </c>
    </row>
    <row r="5884" spans="2:4" x14ac:dyDescent="0.25">
      <c r="B5884" s="892">
        <v>44756</v>
      </c>
      <c r="C5884" s="67">
        <v>-17.882000000000001</v>
      </c>
      <c r="D5884" s="67">
        <v>64.494</v>
      </c>
    </row>
    <row r="5885" spans="2:4" x14ac:dyDescent="0.25">
      <c r="B5885" s="892">
        <v>44757</v>
      </c>
      <c r="C5885" s="67">
        <v>-21.341000000000001</v>
      </c>
      <c r="D5885" s="67">
        <v>65.72</v>
      </c>
    </row>
    <row r="5886" spans="2:4" x14ac:dyDescent="0.25">
      <c r="B5886" s="892">
        <v>44760</v>
      </c>
      <c r="C5886" s="67">
        <v>-19.515000000000001</v>
      </c>
      <c r="D5886" s="67">
        <v>68.542000000000002</v>
      </c>
    </row>
    <row r="5887" spans="2:4" x14ac:dyDescent="0.25">
      <c r="B5887" s="892">
        <v>44761</v>
      </c>
      <c r="C5887" s="67">
        <v>-22.484999999999999</v>
      </c>
      <c r="D5887" s="67">
        <v>63.228000000000002</v>
      </c>
    </row>
    <row r="5888" spans="2:4" x14ac:dyDescent="0.25">
      <c r="B5888" s="892">
        <v>44762</v>
      </c>
      <c r="C5888" s="67">
        <v>-20.486000000000001</v>
      </c>
      <c r="D5888" s="67">
        <v>64.340999999999994</v>
      </c>
    </row>
    <row r="5889" spans="2:4" x14ac:dyDescent="0.25">
      <c r="B5889" s="892">
        <v>44763</v>
      </c>
      <c r="C5889" s="67">
        <v>-21.449000000000002</v>
      </c>
      <c r="D5889" s="67">
        <v>53.759</v>
      </c>
    </row>
    <row r="5890" spans="2:4" x14ac:dyDescent="0.25">
      <c r="B5890" s="892">
        <v>44764</v>
      </c>
      <c r="C5890" s="67">
        <v>-22.378</v>
      </c>
      <c r="D5890" s="67">
        <v>56.996000000000002</v>
      </c>
    </row>
    <row r="5891" spans="2:4" x14ac:dyDescent="0.25">
      <c r="B5891" s="892">
        <v>44767</v>
      </c>
      <c r="C5891" s="67">
        <v>-22.646999999999998</v>
      </c>
      <c r="D5891" s="67">
        <v>60.165999999999997</v>
      </c>
    </row>
    <row r="5892" spans="2:4" x14ac:dyDescent="0.25">
      <c r="B5892" s="892">
        <v>44768</v>
      </c>
      <c r="C5892" s="67">
        <v>-25.202999999999999</v>
      </c>
      <c r="D5892" s="67">
        <v>57.262</v>
      </c>
    </row>
    <row r="5893" spans="2:4" x14ac:dyDescent="0.25">
      <c r="B5893" s="892">
        <v>44769</v>
      </c>
      <c r="C5893" s="67">
        <v>-21.71</v>
      </c>
      <c r="D5893" s="67">
        <v>49.307000000000002</v>
      </c>
    </row>
    <row r="5894" spans="2:4" x14ac:dyDescent="0.25">
      <c r="B5894" s="892">
        <v>44770</v>
      </c>
      <c r="C5894" s="67">
        <v>-19.231999999999999</v>
      </c>
      <c r="D5894" s="67">
        <v>57.307000000000002</v>
      </c>
    </row>
    <row r="5895" spans="2:4" x14ac:dyDescent="0.25">
      <c r="B5895" s="892">
        <v>44771</v>
      </c>
      <c r="C5895" s="67">
        <v>-24.18</v>
      </c>
      <c r="D5895" s="67">
        <v>53.023000000000003</v>
      </c>
    </row>
    <row r="5896" spans="2:4" x14ac:dyDescent="0.25">
      <c r="B5896" s="892">
        <v>44774</v>
      </c>
      <c r="C5896" s="67">
        <v>-30.295000000000002</v>
      </c>
      <c r="D5896" s="67">
        <v>50.735999999999997</v>
      </c>
    </row>
    <row r="5897" spans="2:4" x14ac:dyDescent="0.25">
      <c r="B5897" s="892">
        <v>44775</v>
      </c>
      <c r="C5897" s="67">
        <v>-30.457000000000001</v>
      </c>
      <c r="D5897" s="67">
        <v>48.761000000000003</v>
      </c>
    </row>
    <row r="5898" spans="2:4" x14ac:dyDescent="0.25">
      <c r="B5898" s="892">
        <v>44776</v>
      </c>
      <c r="C5898" s="67">
        <v>-36.662999999999997</v>
      </c>
      <c r="D5898" s="67">
        <v>46.878</v>
      </c>
    </row>
    <row r="5899" spans="2:4" x14ac:dyDescent="0.25">
      <c r="B5899" s="892">
        <v>44777</v>
      </c>
      <c r="C5899" s="67">
        <v>-36.261000000000003</v>
      </c>
      <c r="D5899" s="67">
        <v>45.298000000000002</v>
      </c>
    </row>
    <row r="5900" spans="2:4" x14ac:dyDescent="0.25">
      <c r="B5900" s="892">
        <v>44778</v>
      </c>
      <c r="C5900" s="67">
        <v>-40.298999999999999</v>
      </c>
      <c r="D5900" s="67">
        <v>47.09</v>
      </c>
    </row>
    <row r="5901" spans="2:4" x14ac:dyDescent="0.25">
      <c r="B5901" s="892">
        <v>44781</v>
      </c>
      <c r="C5901" s="67">
        <v>-45.430999999999997</v>
      </c>
      <c r="D5901" s="67">
        <v>43.94</v>
      </c>
    </row>
    <row r="5902" spans="2:4" x14ac:dyDescent="0.25">
      <c r="B5902" s="892">
        <v>44782</v>
      </c>
      <c r="C5902" s="67">
        <v>-49.646999999999998</v>
      </c>
      <c r="D5902" s="67">
        <v>30.946999999999999</v>
      </c>
    </row>
    <row r="5903" spans="2:4" x14ac:dyDescent="0.25">
      <c r="B5903" s="892">
        <v>44783</v>
      </c>
      <c r="C5903" s="67">
        <v>-43.731000000000002</v>
      </c>
      <c r="D5903" s="67">
        <v>33.930999999999997</v>
      </c>
    </row>
    <row r="5904" spans="2:4" x14ac:dyDescent="0.25">
      <c r="B5904" s="892">
        <v>44784</v>
      </c>
      <c r="C5904" s="67">
        <v>-33.506999999999998</v>
      </c>
      <c r="D5904" s="67">
        <v>40.052</v>
      </c>
    </row>
    <row r="5905" spans="2:4" x14ac:dyDescent="0.25">
      <c r="B5905" s="892">
        <v>44785</v>
      </c>
      <c r="C5905" s="67">
        <v>-42.134</v>
      </c>
      <c r="D5905" s="67">
        <v>37.417000000000002</v>
      </c>
    </row>
    <row r="5906" spans="2:4" x14ac:dyDescent="0.25">
      <c r="B5906" s="892">
        <v>44788</v>
      </c>
      <c r="C5906" s="67">
        <v>-40.052999999999997</v>
      </c>
      <c r="D5906" s="67">
        <v>36.479999999999997</v>
      </c>
    </row>
    <row r="5907" spans="2:4" x14ac:dyDescent="0.25">
      <c r="B5907" s="892">
        <v>44789</v>
      </c>
      <c r="C5907" s="67">
        <v>-46.161000000000001</v>
      </c>
      <c r="D5907" s="67">
        <v>38.959000000000003</v>
      </c>
    </row>
    <row r="5908" spans="2:4" x14ac:dyDescent="0.25">
      <c r="B5908" s="892">
        <v>44790</v>
      </c>
      <c r="C5908" s="67">
        <v>-38.807000000000002</v>
      </c>
      <c r="D5908" s="67">
        <v>34.741</v>
      </c>
    </row>
    <row r="5909" spans="2:4" x14ac:dyDescent="0.25">
      <c r="B5909" s="892">
        <v>44791</v>
      </c>
      <c r="C5909" s="67">
        <v>-32.145000000000003</v>
      </c>
      <c r="D5909" s="67">
        <v>35.372999999999998</v>
      </c>
    </row>
    <row r="5910" spans="2:4" x14ac:dyDescent="0.25">
      <c r="B5910" s="892">
        <v>44792</v>
      </c>
      <c r="C5910" s="67">
        <v>-26.38</v>
      </c>
      <c r="D5910" s="67">
        <v>39.973999999999997</v>
      </c>
    </row>
    <row r="5911" spans="2:4" x14ac:dyDescent="0.25">
      <c r="B5911" s="892">
        <v>44795</v>
      </c>
      <c r="C5911" s="67">
        <v>-29.945</v>
      </c>
      <c r="D5911" s="67">
        <v>40.552999999999997</v>
      </c>
    </row>
    <row r="5912" spans="2:4" x14ac:dyDescent="0.25">
      <c r="B5912" s="892">
        <v>44796</v>
      </c>
      <c r="C5912" s="67">
        <v>-25.776</v>
      </c>
      <c r="D5912" s="67">
        <v>45.856999999999999</v>
      </c>
    </row>
    <row r="5913" spans="2:4" x14ac:dyDescent="0.25">
      <c r="B5913" s="892">
        <v>44797</v>
      </c>
      <c r="C5913" s="67">
        <v>-28.870999999999999</v>
      </c>
      <c r="D5913" s="67">
        <v>44.35</v>
      </c>
    </row>
    <row r="5914" spans="2:4" x14ac:dyDescent="0.25">
      <c r="B5914" s="892">
        <v>44798</v>
      </c>
      <c r="C5914" s="67">
        <v>-34.633000000000003</v>
      </c>
      <c r="D5914" s="67">
        <v>43.572000000000003</v>
      </c>
    </row>
    <row r="5915" spans="2:4" x14ac:dyDescent="0.25">
      <c r="B5915" s="892">
        <v>44799</v>
      </c>
      <c r="C5915" s="67">
        <v>-36.191000000000003</v>
      </c>
      <c r="D5915" s="67">
        <v>39.502000000000002</v>
      </c>
    </row>
    <row r="5916" spans="2:4" x14ac:dyDescent="0.25">
      <c r="B5916" s="892">
        <v>44802</v>
      </c>
      <c r="C5916" s="67">
        <v>-32.488999999999997</v>
      </c>
      <c r="D5916" s="67">
        <v>39.768000000000001</v>
      </c>
    </row>
    <row r="5917" spans="2:4" x14ac:dyDescent="0.25">
      <c r="B5917" s="892">
        <v>44803</v>
      </c>
      <c r="C5917" s="67">
        <v>-34.319000000000003</v>
      </c>
      <c r="D5917" s="67">
        <v>35.170999999999999</v>
      </c>
    </row>
    <row r="5918" spans="2:4" x14ac:dyDescent="0.25">
      <c r="B5918" s="892">
        <v>44804</v>
      </c>
      <c r="C5918" s="67">
        <v>-30.44</v>
      </c>
      <c r="D5918" s="67">
        <v>33.069000000000003</v>
      </c>
    </row>
    <row r="5919" spans="2:4" x14ac:dyDescent="0.25">
      <c r="B5919" s="892">
        <v>44805</v>
      </c>
      <c r="C5919" s="67">
        <v>-25.431999999999999</v>
      </c>
      <c r="D5919" s="67">
        <v>37.232999999999997</v>
      </c>
    </row>
    <row r="5920" spans="2:4" x14ac:dyDescent="0.25">
      <c r="B5920" s="892">
        <v>44806</v>
      </c>
      <c r="C5920" s="67">
        <v>-20.619</v>
      </c>
      <c r="D5920" s="67">
        <v>41.44</v>
      </c>
    </row>
    <row r="5921" spans="2:4" x14ac:dyDescent="0.25">
      <c r="B5921" s="892">
        <v>44809</v>
      </c>
      <c r="C5921" s="67">
        <v>-20.619</v>
      </c>
      <c r="D5921" s="67">
        <v>42.866999999999997</v>
      </c>
    </row>
    <row r="5922" spans="2:4" x14ac:dyDescent="0.25">
      <c r="B5922" s="892">
        <v>44810</v>
      </c>
      <c r="C5922" s="67">
        <v>-16.193999999999999</v>
      </c>
      <c r="D5922" s="67">
        <v>51.247999999999998</v>
      </c>
    </row>
    <row r="5923" spans="2:4" x14ac:dyDescent="0.25">
      <c r="B5923" s="892">
        <v>44811</v>
      </c>
      <c r="C5923" s="67">
        <v>-17.367999999999999</v>
      </c>
      <c r="D5923" s="67">
        <v>46.481999999999999</v>
      </c>
    </row>
    <row r="5924" spans="2:4" x14ac:dyDescent="0.25">
      <c r="B5924" s="892">
        <v>44812</v>
      </c>
      <c r="C5924" s="67">
        <v>-19.279</v>
      </c>
      <c r="D5924" s="67">
        <v>37.305</v>
      </c>
    </row>
    <row r="5925" spans="2:4" x14ac:dyDescent="0.25">
      <c r="B5925" s="892">
        <v>44813</v>
      </c>
      <c r="C5925" s="67">
        <v>-25.300999999999998</v>
      </c>
      <c r="D5925" s="67">
        <v>36.395000000000003</v>
      </c>
    </row>
    <row r="5926" spans="2:4" x14ac:dyDescent="0.25">
      <c r="B5926" s="892">
        <v>44816</v>
      </c>
      <c r="C5926" s="67">
        <v>-21.786000000000001</v>
      </c>
      <c r="D5926" s="67">
        <v>32.813000000000002</v>
      </c>
    </row>
    <row r="5927" spans="2:4" x14ac:dyDescent="0.25">
      <c r="B5927" s="892">
        <v>44817</v>
      </c>
      <c r="C5927" s="67">
        <v>-34.798000000000002</v>
      </c>
      <c r="D5927" s="67">
        <v>32.863999999999997</v>
      </c>
    </row>
    <row r="5928" spans="2:4" x14ac:dyDescent="0.25">
      <c r="B5928" s="892">
        <v>44818</v>
      </c>
      <c r="C5928" s="67">
        <v>-38.805999999999997</v>
      </c>
      <c r="D5928" s="67">
        <v>28.556999999999999</v>
      </c>
    </row>
    <row r="5929" spans="2:4" x14ac:dyDescent="0.25">
      <c r="B5929" s="892">
        <v>44819</v>
      </c>
      <c r="C5929" s="67">
        <v>-41.991999999999997</v>
      </c>
      <c r="D5929" s="67">
        <v>22.032</v>
      </c>
    </row>
    <row r="5930" spans="2:4" x14ac:dyDescent="0.25">
      <c r="B5930" s="892">
        <v>44820</v>
      </c>
      <c r="C5930" s="67">
        <v>-42.399000000000001</v>
      </c>
      <c r="D5930" s="67">
        <v>21.78</v>
      </c>
    </row>
    <row r="5931" spans="2:4" x14ac:dyDescent="0.25">
      <c r="B5931" s="892">
        <v>44823</v>
      </c>
      <c r="C5931" s="67">
        <v>-44.956000000000003</v>
      </c>
      <c r="D5931" s="67">
        <v>18.89</v>
      </c>
    </row>
    <row r="5932" spans="2:4" x14ac:dyDescent="0.25">
      <c r="B5932" s="892">
        <v>44824</v>
      </c>
      <c r="C5932" s="67">
        <v>-40.554000000000002</v>
      </c>
      <c r="D5932" s="67">
        <v>20.599</v>
      </c>
    </row>
    <row r="5933" spans="2:4" x14ac:dyDescent="0.25">
      <c r="B5933" s="892">
        <v>44825</v>
      </c>
      <c r="C5933" s="67">
        <v>-52.281999999999996</v>
      </c>
      <c r="D5933" s="67">
        <v>12.627000000000001</v>
      </c>
    </row>
    <row r="5934" spans="2:4" x14ac:dyDescent="0.25">
      <c r="B5934" s="892">
        <v>44826</v>
      </c>
      <c r="C5934" s="67">
        <v>-41.054000000000002</v>
      </c>
      <c r="D5934" s="67">
        <v>11.073</v>
      </c>
    </row>
    <row r="5935" spans="2:4" x14ac:dyDescent="0.25">
      <c r="B5935" s="892">
        <v>44827</v>
      </c>
      <c r="C5935" s="67">
        <v>-52.722999999999999</v>
      </c>
      <c r="D5935" s="67">
        <v>9.859</v>
      </c>
    </row>
    <row r="5936" spans="2:4" x14ac:dyDescent="0.25">
      <c r="B5936" s="892">
        <v>44830</v>
      </c>
      <c r="C5936" s="67">
        <v>-42.918999999999997</v>
      </c>
      <c r="D5936" s="67">
        <v>15.696</v>
      </c>
    </row>
    <row r="5937" spans="2:4" x14ac:dyDescent="0.25">
      <c r="B5937" s="892">
        <v>44831</v>
      </c>
      <c r="C5937" s="67">
        <v>-34.402999999999999</v>
      </c>
      <c r="D5937" s="67">
        <v>23.923999999999999</v>
      </c>
    </row>
    <row r="5938" spans="2:4" x14ac:dyDescent="0.25">
      <c r="B5938" s="892">
        <v>44832</v>
      </c>
      <c r="C5938" s="67">
        <v>-40.579000000000001</v>
      </c>
      <c r="D5938" s="67">
        <v>25.4</v>
      </c>
    </row>
    <row r="5939" spans="2:4" x14ac:dyDescent="0.25">
      <c r="B5939" s="892">
        <v>44833</v>
      </c>
      <c r="C5939" s="67">
        <v>-41.302999999999997</v>
      </c>
      <c r="D5939" s="67">
        <v>36.96</v>
      </c>
    </row>
    <row r="5940" spans="2:4" x14ac:dyDescent="0.25">
      <c r="B5940" s="892">
        <v>44834</v>
      </c>
      <c r="C5940" s="67">
        <v>-45.424999999999997</v>
      </c>
      <c r="D5940" s="67">
        <v>34.281999999999996</v>
      </c>
    </row>
    <row r="5941" spans="2:4" x14ac:dyDescent="0.25">
      <c r="B5941" s="892">
        <v>44837</v>
      </c>
      <c r="C5941" s="67">
        <v>-47.89</v>
      </c>
      <c r="D5941" s="67">
        <v>28.907</v>
      </c>
    </row>
    <row r="5942" spans="2:4" x14ac:dyDescent="0.25">
      <c r="B5942" s="892">
        <v>44838</v>
      </c>
      <c r="C5942" s="67">
        <v>-46.988</v>
      </c>
      <c r="D5942" s="67">
        <v>29.128</v>
      </c>
    </row>
    <row r="5943" spans="2:4" x14ac:dyDescent="0.25">
      <c r="B5943" s="892">
        <v>44839</v>
      </c>
      <c r="C5943" s="67">
        <v>-40.148000000000003</v>
      </c>
      <c r="D5943" s="67">
        <v>33.366999999999997</v>
      </c>
    </row>
    <row r="5944" spans="2:4" x14ac:dyDescent="0.25">
      <c r="B5944" s="892">
        <v>44840</v>
      </c>
      <c r="C5944" s="67">
        <v>-44.052</v>
      </c>
      <c r="D5944" s="67">
        <v>28.061</v>
      </c>
    </row>
    <row r="5945" spans="2:4" x14ac:dyDescent="0.25">
      <c r="B5945" s="892">
        <v>44841</v>
      </c>
      <c r="C5945" s="67">
        <v>-43.268999999999998</v>
      </c>
      <c r="D5945" s="67">
        <v>32.21</v>
      </c>
    </row>
    <row r="5946" spans="2:4" x14ac:dyDescent="0.25">
      <c r="B5946" s="892">
        <v>44844</v>
      </c>
      <c r="C5946" s="67">
        <v>-43.268999999999998</v>
      </c>
      <c r="D5946" s="67">
        <v>42.238999999999997</v>
      </c>
    </row>
    <row r="5947" spans="2:4" x14ac:dyDescent="0.25">
      <c r="B5947" s="892">
        <v>44845</v>
      </c>
      <c r="C5947" s="67">
        <v>-36.293999999999997</v>
      </c>
      <c r="D5947" s="67">
        <v>44.862000000000002</v>
      </c>
    </row>
    <row r="5948" spans="2:4" x14ac:dyDescent="0.25">
      <c r="B5948" s="892">
        <v>44846</v>
      </c>
      <c r="C5948" s="67">
        <v>-39.698999999999998</v>
      </c>
      <c r="D5948" s="67">
        <v>47.683</v>
      </c>
    </row>
    <row r="5949" spans="2:4" x14ac:dyDescent="0.25">
      <c r="B5949" s="892">
        <v>44847</v>
      </c>
      <c r="C5949" s="67">
        <v>-52.215000000000003</v>
      </c>
      <c r="D5949" s="67">
        <v>35.402000000000001</v>
      </c>
    </row>
    <row r="5950" spans="2:4" x14ac:dyDescent="0.25">
      <c r="B5950" s="892">
        <v>44848</v>
      </c>
      <c r="C5950" s="67">
        <v>-47.97</v>
      </c>
      <c r="D5950" s="67">
        <v>38.341000000000001</v>
      </c>
    </row>
    <row r="5951" spans="2:4" x14ac:dyDescent="0.25">
      <c r="B5951" s="892">
        <v>44851</v>
      </c>
      <c r="C5951" s="67">
        <v>-43.707999999999998</v>
      </c>
      <c r="D5951" s="67">
        <v>30.866</v>
      </c>
    </row>
    <row r="5952" spans="2:4" x14ac:dyDescent="0.25">
      <c r="B5952" s="892">
        <v>44852</v>
      </c>
      <c r="C5952" s="67">
        <v>-42.84</v>
      </c>
      <c r="D5952" s="67">
        <v>29.971</v>
      </c>
    </row>
    <row r="5953" spans="2:4" x14ac:dyDescent="0.25">
      <c r="B5953" s="892">
        <v>44853</v>
      </c>
      <c r="C5953" s="67">
        <v>-42.920999999999999</v>
      </c>
      <c r="D5953" s="67">
        <v>27.149000000000001</v>
      </c>
    </row>
    <row r="5954" spans="2:4" x14ac:dyDescent="0.25">
      <c r="B5954" s="892">
        <v>44854</v>
      </c>
      <c r="C5954" s="67">
        <v>-38.600999999999999</v>
      </c>
      <c r="D5954" s="67">
        <v>27.391999999999999</v>
      </c>
    </row>
    <row r="5955" spans="2:4" x14ac:dyDescent="0.25">
      <c r="B5955" s="892">
        <v>44855</v>
      </c>
      <c r="C5955" s="67">
        <v>-26.413</v>
      </c>
      <c r="D5955" s="67">
        <v>36.729999999999997</v>
      </c>
    </row>
    <row r="5956" spans="2:4" x14ac:dyDescent="0.25">
      <c r="B5956" s="892">
        <v>44858</v>
      </c>
      <c r="C5956" s="67">
        <v>-26.654</v>
      </c>
      <c r="D5956" s="67">
        <v>31.532</v>
      </c>
    </row>
    <row r="5957" spans="2:4" x14ac:dyDescent="0.25">
      <c r="B5957" s="892">
        <v>44859</v>
      </c>
      <c r="C5957" s="67">
        <v>-37.926000000000002</v>
      </c>
      <c r="D5957" s="67">
        <v>19.169</v>
      </c>
    </row>
    <row r="5958" spans="2:4" x14ac:dyDescent="0.25">
      <c r="B5958" s="892">
        <v>44860</v>
      </c>
      <c r="C5958" s="67">
        <v>-40.725999999999999</v>
      </c>
      <c r="D5958" s="67">
        <v>16.221</v>
      </c>
    </row>
    <row r="5959" spans="2:4" x14ac:dyDescent="0.25">
      <c r="B5959" s="892">
        <v>44861</v>
      </c>
      <c r="C5959" s="67">
        <v>-36.156999999999996</v>
      </c>
      <c r="D5959" s="67">
        <v>18.141999999999999</v>
      </c>
    </row>
    <row r="5960" spans="2:4" x14ac:dyDescent="0.25">
      <c r="B5960" s="892">
        <v>44862</v>
      </c>
      <c r="C5960" s="67">
        <v>-41.017000000000003</v>
      </c>
      <c r="D5960" s="67">
        <v>15.545</v>
      </c>
    </row>
    <row r="5961" spans="2:4" x14ac:dyDescent="0.25">
      <c r="B5961" s="892">
        <v>44865</v>
      </c>
      <c r="C5961" s="67">
        <v>-44.079000000000001</v>
      </c>
      <c r="D5961" s="67">
        <v>19.992999999999999</v>
      </c>
    </row>
    <row r="5962" spans="2:4" x14ac:dyDescent="0.25">
      <c r="B5962" s="892">
        <v>44866</v>
      </c>
      <c r="C5962" s="67">
        <v>-50.9</v>
      </c>
      <c r="D5962" s="67">
        <v>18.489000000000001</v>
      </c>
    </row>
    <row r="5963" spans="2:4" x14ac:dyDescent="0.25">
      <c r="B5963" s="892">
        <v>44867</v>
      </c>
      <c r="C5963" s="67">
        <v>-52.334000000000003</v>
      </c>
      <c r="D5963" s="67">
        <v>14.757</v>
      </c>
    </row>
    <row r="5964" spans="2:4" x14ac:dyDescent="0.25">
      <c r="B5964" s="892">
        <v>44868</v>
      </c>
      <c r="C5964" s="67">
        <v>-57.322000000000003</v>
      </c>
      <c r="D5964" s="67">
        <v>15.404</v>
      </c>
    </row>
    <row r="5965" spans="2:4" x14ac:dyDescent="0.25">
      <c r="B5965" s="892">
        <v>44869</v>
      </c>
      <c r="C5965" s="67">
        <v>-50.838999999999999</v>
      </c>
      <c r="D5965" s="67">
        <v>16.053999999999998</v>
      </c>
    </row>
    <row r="5966" spans="2:4" x14ac:dyDescent="0.25">
      <c r="B5966" s="892">
        <v>44872</v>
      </c>
      <c r="C5966" s="67">
        <v>-51.444000000000003</v>
      </c>
      <c r="D5966" s="67">
        <v>12.861000000000001</v>
      </c>
    </row>
    <row r="5967" spans="2:4" x14ac:dyDescent="0.25">
      <c r="B5967" s="892">
        <v>44873</v>
      </c>
      <c r="C5967" s="67">
        <v>-53.143000000000001</v>
      </c>
      <c r="D5967" s="67">
        <v>-5.07</v>
      </c>
    </row>
    <row r="5968" spans="2:4" x14ac:dyDescent="0.25">
      <c r="B5968" s="892">
        <v>44874</v>
      </c>
      <c r="C5968" s="67">
        <v>-49.347000000000001</v>
      </c>
      <c r="D5968" s="67">
        <v>-4.8129999999999997</v>
      </c>
    </row>
    <row r="5969" spans="2:4" x14ac:dyDescent="0.25">
      <c r="B5969" s="892">
        <v>44875</v>
      </c>
      <c r="C5969" s="67">
        <v>-52.381</v>
      </c>
      <c r="D5969" s="67">
        <v>-7.9249999999999998</v>
      </c>
    </row>
    <row r="5970" spans="2:4" x14ac:dyDescent="0.25">
      <c r="B5970" s="892">
        <v>44876</v>
      </c>
      <c r="C5970" s="67">
        <v>-52.381</v>
      </c>
      <c r="D5970" s="67">
        <v>-5.2869999999999999</v>
      </c>
    </row>
    <row r="5971" spans="2:4" x14ac:dyDescent="0.25">
      <c r="B5971" s="892">
        <v>44879</v>
      </c>
      <c r="C5971" s="67">
        <v>-54.143000000000001</v>
      </c>
      <c r="D5971" s="67">
        <v>-7.5830000000000002</v>
      </c>
    </row>
    <row r="5972" spans="2:4" x14ac:dyDescent="0.25">
      <c r="B5972" s="892">
        <v>44880</v>
      </c>
      <c r="C5972" s="67">
        <v>-57.491999999999997</v>
      </c>
      <c r="D5972" s="67">
        <v>-6.8479999999999999</v>
      </c>
    </row>
    <row r="5973" spans="2:4" x14ac:dyDescent="0.25">
      <c r="B5973" s="892">
        <v>44881</v>
      </c>
      <c r="C5973" s="67">
        <v>-66.927999999999997</v>
      </c>
      <c r="D5973" s="67">
        <v>-10.254</v>
      </c>
    </row>
    <row r="5974" spans="2:4" x14ac:dyDescent="0.25">
      <c r="B5974" s="892">
        <v>44882</v>
      </c>
      <c r="C5974" s="67">
        <v>-69.057000000000002</v>
      </c>
      <c r="D5974" s="67">
        <v>-11.378</v>
      </c>
    </row>
    <row r="5975" spans="2:4" x14ac:dyDescent="0.25">
      <c r="B5975" s="892">
        <v>44883</v>
      </c>
      <c r="C5975" s="67">
        <v>-71.048000000000002</v>
      </c>
      <c r="D5975" s="67">
        <v>-9.9779999999999998</v>
      </c>
    </row>
    <row r="5976" spans="2:4" x14ac:dyDescent="0.25">
      <c r="B5976" s="892">
        <v>44886</v>
      </c>
      <c r="C5976" s="67">
        <v>-73.203999999999994</v>
      </c>
      <c r="D5976" s="67">
        <v>-11.581</v>
      </c>
    </row>
    <row r="5977" spans="2:4" x14ac:dyDescent="0.25">
      <c r="B5977" s="892">
        <v>44887</v>
      </c>
      <c r="C5977" s="67">
        <v>-76.265000000000001</v>
      </c>
      <c r="D5977" s="67">
        <v>-13.804</v>
      </c>
    </row>
    <row r="5978" spans="2:4" x14ac:dyDescent="0.25">
      <c r="B5978" s="892">
        <v>44888</v>
      </c>
      <c r="C5978" s="67">
        <v>-79.284999999999997</v>
      </c>
      <c r="D5978" s="67">
        <v>-21.776</v>
      </c>
    </row>
    <row r="5979" spans="2:4" x14ac:dyDescent="0.25">
      <c r="B5979" s="892">
        <v>44889</v>
      </c>
      <c r="C5979" s="67">
        <v>-79.284999999999997</v>
      </c>
      <c r="D5979" s="67">
        <v>-26.963999999999999</v>
      </c>
    </row>
    <row r="5980" spans="2:4" x14ac:dyDescent="0.25">
      <c r="B5980" s="892">
        <v>44890</v>
      </c>
      <c r="C5980" s="67">
        <v>-78.114999999999995</v>
      </c>
      <c r="D5980" s="67">
        <v>-22.754999999999999</v>
      </c>
    </row>
    <row r="5981" spans="2:4" x14ac:dyDescent="0.25">
      <c r="B5981" s="892">
        <v>44893</v>
      </c>
      <c r="C5981" s="67">
        <v>-76.313000000000002</v>
      </c>
      <c r="D5981" s="67">
        <v>-21.331</v>
      </c>
    </row>
    <row r="5982" spans="2:4" x14ac:dyDescent="0.25">
      <c r="B5982" s="892">
        <v>44894</v>
      </c>
      <c r="C5982" s="67">
        <v>-73.731999999999999</v>
      </c>
      <c r="D5982" s="67">
        <v>-19.212</v>
      </c>
    </row>
    <row r="5983" spans="2:4" x14ac:dyDescent="0.25">
      <c r="B5983" s="892">
        <v>44895</v>
      </c>
      <c r="C5983" s="67">
        <v>-70.89</v>
      </c>
      <c r="D5983" s="67">
        <v>-20.68</v>
      </c>
    </row>
    <row r="5984" spans="2:4" x14ac:dyDescent="0.25">
      <c r="B5984" s="892">
        <v>44896</v>
      </c>
      <c r="C5984" s="67">
        <v>-72.710999999999999</v>
      </c>
      <c r="D5984" s="67">
        <v>-22.292999999999999</v>
      </c>
    </row>
    <row r="5985" spans="2:4" x14ac:dyDescent="0.25">
      <c r="B5985" s="892">
        <v>44897</v>
      </c>
      <c r="C5985" s="67">
        <v>-78.760999999999996</v>
      </c>
      <c r="D5985" s="67">
        <v>-26.265999999999998</v>
      </c>
    </row>
    <row r="5986" spans="2:4" x14ac:dyDescent="0.25">
      <c r="B5986" s="892">
        <v>44900</v>
      </c>
      <c r="C5986" s="67">
        <v>-81.977000000000004</v>
      </c>
      <c r="D5986" s="67">
        <v>-24.763000000000002</v>
      </c>
    </row>
    <row r="5987" spans="2:4" x14ac:dyDescent="0.25">
      <c r="B5987" s="892">
        <v>44901</v>
      </c>
      <c r="C5987" s="67">
        <v>-84.123000000000005</v>
      </c>
      <c r="D5987" s="67">
        <v>-27.585000000000001</v>
      </c>
    </row>
    <row r="5988" spans="2:4" x14ac:dyDescent="0.25">
      <c r="B5988" s="892">
        <v>44902</v>
      </c>
      <c r="C5988" s="67">
        <v>-84.337000000000003</v>
      </c>
      <c r="D5988" s="67">
        <v>-23.157</v>
      </c>
    </row>
    <row r="5989" spans="2:4" x14ac:dyDescent="0.25">
      <c r="B5989" s="892">
        <v>44903</v>
      </c>
      <c r="C5989" s="67">
        <v>-82.989000000000004</v>
      </c>
      <c r="D5989" s="67">
        <v>-25.977</v>
      </c>
    </row>
    <row r="5990" spans="2:4" x14ac:dyDescent="0.25">
      <c r="B5990" s="892">
        <v>44904</v>
      </c>
      <c r="C5990" s="67">
        <v>-77.225999999999999</v>
      </c>
      <c r="D5990" s="67">
        <v>-23.768999999999998</v>
      </c>
    </row>
    <row r="5991" spans="2:4" x14ac:dyDescent="0.25">
      <c r="B5991" s="892">
        <v>44907</v>
      </c>
      <c r="C5991" s="67">
        <v>-77.436000000000007</v>
      </c>
      <c r="D5991" s="67">
        <v>-26.628</v>
      </c>
    </row>
    <row r="5992" spans="2:4" x14ac:dyDescent="0.25">
      <c r="B5992" s="892">
        <v>44908</v>
      </c>
      <c r="C5992" s="67">
        <v>-72.332999999999998</v>
      </c>
      <c r="D5992" s="67">
        <v>-23.1</v>
      </c>
    </row>
    <row r="5993" spans="2:4" x14ac:dyDescent="0.25">
      <c r="B5993" s="892">
        <v>44909</v>
      </c>
      <c r="C5993" s="67">
        <v>-74.019000000000005</v>
      </c>
      <c r="D5993" s="67">
        <v>-20.045000000000002</v>
      </c>
    </row>
    <row r="5994" spans="2:4" x14ac:dyDescent="0.25">
      <c r="B5994" s="892">
        <v>44910</v>
      </c>
      <c r="C5994" s="67">
        <v>-79.41</v>
      </c>
      <c r="D5994" s="67">
        <v>-31.494</v>
      </c>
    </row>
    <row r="5995" spans="2:4" x14ac:dyDescent="0.25">
      <c r="B5995" s="892">
        <v>44911</v>
      </c>
      <c r="C5995" s="67">
        <v>-70.233999999999995</v>
      </c>
      <c r="D5995" s="67">
        <v>-28.170999999999999</v>
      </c>
    </row>
    <row r="5996" spans="2:4" x14ac:dyDescent="0.25">
      <c r="B5996" s="892">
        <v>44914</v>
      </c>
      <c r="C5996" s="67">
        <v>-67.527000000000001</v>
      </c>
      <c r="D5996" s="67">
        <v>-24.44</v>
      </c>
    </row>
    <row r="5997" spans="2:4" x14ac:dyDescent="0.25">
      <c r="B5997" s="892">
        <v>44915</v>
      </c>
      <c r="C5997" s="67">
        <v>-57.701000000000001</v>
      </c>
      <c r="D5997" s="67">
        <v>-22.388000000000002</v>
      </c>
    </row>
    <row r="5998" spans="2:4" x14ac:dyDescent="0.25">
      <c r="B5998" s="892">
        <v>44916</v>
      </c>
      <c r="C5998" s="67">
        <v>-55.703000000000003</v>
      </c>
      <c r="D5998" s="67">
        <v>-22.498000000000001</v>
      </c>
    </row>
    <row r="5999" spans="2:4" x14ac:dyDescent="0.25">
      <c r="B5999" s="892">
        <v>44917</v>
      </c>
      <c r="C5999" s="67">
        <v>-59.5</v>
      </c>
      <c r="D5999" s="67">
        <v>-19.786000000000001</v>
      </c>
    </row>
    <row r="6000" spans="2:4" x14ac:dyDescent="0.25">
      <c r="B6000" s="892">
        <v>44918</v>
      </c>
      <c r="C6000" s="67">
        <v>-57.817999999999998</v>
      </c>
      <c r="D6000" s="67">
        <v>-37.744</v>
      </c>
    </row>
    <row r="6001" spans="2:4" x14ac:dyDescent="0.25">
      <c r="B6001" s="892">
        <v>44921</v>
      </c>
      <c r="C6001" s="67">
        <v>-57.817999999999998</v>
      </c>
      <c r="D6001" s="67">
        <v>-37.732999999999997</v>
      </c>
    </row>
    <row r="6002" spans="2:4" x14ac:dyDescent="0.25">
      <c r="B6002" s="892">
        <v>44922</v>
      </c>
      <c r="C6002" s="67">
        <v>-53.945</v>
      </c>
      <c r="D6002" s="67">
        <v>-18.492999999999999</v>
      </c>
    </row>
    <row r="6003" spans="2:4" x14ac:dyDescent="0.25">
      <c r="B6003" s="892">
        <v>44923</v>
      </c>
      <c r="C6003" s="67">
        <v>-47.469000000000001</v>
      </c>
      <c r="D6003" s="67">
        <v>-18.678000000000001</v>
      </c>
    </row>
    <row r="6004" spans="2:4" x14ac:dyDescent="0.25">
      <c r="B6004" s="892">
        <v>44924</v>
      </c>
      <c r="C6004" s="67">
        <v>-55.527999999999999</v>
      </c>
      <c r="D6004" s="67">
        <v>-23.265999999999998</v>
      </c>
    </row>
    <row r="6005" spans="2:4" x14ac:dyDescent="0.25">
      <c r="B6005" s="892">
        <v>44925</v>
      </c>
      <c r="C6005" s="67">
        <v>-55.722999999999999</v>
      </c>
      <c r="D6005" s="67">
        <v>-20.582999999999998</v>
      </c>
    </row>
    <row r="6006" spans="2:4" x14ac:dyDescent="0.25">
      <c r="B6006" s="892">
        <v>44928</v>
      </c>
      <c r="C6006" s="67">
        <v>-55.722999999999999</v>
      </c>
      <c r="D6006" s="67">
        <v>-28.143999999999998</v>
      </c>
    </row>
    <row r="6007" spans="2:4" x14ac:dyDescent="0.25">
      <c r="B6007" s="892">
        <v>44929</v>
      </c>
      <c r="C6007" s="67">
        <v>-63.514000000000003</v>
      </c>
      <c r="D6007" s="67">
        <v>-28.991</v>
      </c>
    </row>
    <row r="6008" spans="2:4" x14ac:dyDescent="0.25">
      <c r="B6008" s="892">
        <v>44930</v>
      </c>
      <c r="C6008" s="67">
        <v>-67.272999999999996</v>
      </c>
      <c r="D6008" s="67">
        <v>-31.515999999999998</v>
      </c>
    </row>
    <row r="6009" spans="2:4" x14ac:dyDescent="0.25">
      <c r="B6009" s="892">
        <v>44931</v>
      </c>
      <c r="C6009" s="67">
        <v>-74.361000000000004</v>
      </c>
      <c r="D6009" s="67">
        <v>-34.457000000000001</v>
      </c>
    </row>
    <row r="6010" spans="2:4" x14ac:dyDescent="0.25">
      <c r="B6010" s="892">
        <v>44932</v>
      </c>
      <c r="C6010" s="67">
        <v>-70.16</v>
      </c>
      <c r="D6010" s="67">
        <v>-37.670999999999999</v>
      </c>
    </row>
    <row r="6011" spans="2:4" x14ac:dyDescent="0.25">
      <c r="B6011" s="892">
        <v>44935</v>
      </c>
      <c r="C6011" s="67">
        <v>-68.186000000000007</v>
      </c>
      <c r="D6011" s="67">
        <v>-38.85</v>
      </c>
    </row>
    <row r="6012" spans="2:4" x14ac:dyDescent="0.25">
      <c r="B6012" s="892">
        <v>44936</v>
      </c>
      <c r="C6012" s="67">
        <v>-63.468000000000004</v>
      </c>
      <c r="D6012" s="67">
        <v>-35.401000000000003</v>
      </c>
    </row>
    <row r="6013" spans="2:4" x14ac:dyDescent="0.25">
      <c r="B6013" s="892">
        <v>44937</v>
      </c>
      <c r="C6013" s="67">
        <v>-68.290999999999997</v>
      </c>
      <c r="D6013" s="67">
        <v>-39.295000000000002</v>
      </c>
    </row>
    <row r="6014" spans="2:4" x14ac:dyDescent="0.25">
      <c r="B6014" s="892">
        <v>44938</v>
      </c>
      <c r="C6014" s="67">
        <v>-70.7</v>
      </c>
      <c r="D6014" s="67">
        <v>-41.161999999999999</v>
      </c>
    </row>
    <row r="6015" spans="2:4" x14ac:dyDescent="0.25">
      <c r="B6015" s="892">
        <v>44939</v>
      </c>
      <c r="C6015" s="67">
        <v>-73.075000000000003</v>
      </c>
      <c r="D6015" s="67">
        <v>-43.155999999999999</v>
      </c>
    </row>
    <row r="6016" spans="2:4" x14ac:dyDescent="0.25">
      <c r="B6016" s="892">
        <v>44942</v>
      </c>
      <c r="C6016" s="67">
        <v>-73.495000000000005</v>
      </c>
      <c r="D6016" s="67">
        <v>-39.860999999999997</v>
      </c>
    </row>
    <row r="6017" spans="2:4" x14ac:dyDescent="0.25">
      <c r="B6017" s="892">
        <v>44943</v>
      </c>
      <c r="C6017" s="67">
        <v>-66.343000000000004</v>
      </c>
      <c r="D6017" s="67">
        <v>-37.43</v>
      </c>
    </row>
    <row r="6018" spans="2:4" x14ac:dyDescent="0.25">
      <c r="B6018" s="892">
        <v>44944</v>
      </c>
      <c r="C6018" s="67">
        <v>-71.686000000000007</v>
      </c>
      <c r="D6018" s="67">
        <v>-45.387999999999998</v>
      </c>
    </row>
    <row r="6019" spans="2:4" x14ac:dyDescent="0.25">
      <c r="B6019" s="892">
        <v>44945</v>
      </c>
      <c r="C6019" s="67">
        <v>-73.706999999999994</v>
      </c>
      <c r="D6019" s="67">
        <v>-47.762</v>
      </c>
    </row>
    <row r="6020" spans="2:4" x14ac:dyDescent="0.25">
      <c r="B6020" s="892">
        <v>44946</v>
      </c>
      <c r="C6020" s="67">
        <v>-69.572999999999993</v>
      </c>
      <c r="D6020" s="67">
        <v>-41.026000000000003</v>
      </c>
    </row>
    <row r="6021" spans="2:4" x14ac:dyDescent="0.25">
      <c r="B6021" s="892">
        <v>44949</v>
      </c>
      <c r="C6021" s="67">
        <v>-71.963999999999999</v>
      </c>
      <c r="D6021" s="67">
        <v>-40.081000000000003</v>
      </c>
    </row>
    <row r="6022" spans="2:4" x14ac:dyDescent="0.25">
      <c r="B6022" s="892">
        <v>44950</v>
      </c>
      <c r="C6022" s="67">
        <v>-76.179000000000002</v>
      </c>
      <c r="D6022" s="67">
        <v>-39.979999999999997</v>
      </c>
    </row>
    <row r="6023" spans="2:4" x14ac:dyDescent="0.25">
      <c r="B6023" s="892">
        <v>44951</v>
      </c>
      <c r="C6023" s="67">
        <v>-68.959000000000003</v>
      </c>
      <c r="D6023" s="67">
        <v>-38.445</v>
      </c>
    </row>
    <row r="6024" spans="2:4" x14ac:dyDescent="0.25">
      <c r="B6024" s="892">
        <v>44952</v>
      </c>
      <c r="C6024" s="67">
        <v>-69.385999999999996</v>
      </c>
      <c r="D6024" s="67">
        <v>-38.134999999999998</v>
      </c>
    </row>
    <row r="6025" spans="2:4" x14ac:dyDescent="0.25">
      <c r="B6025" s="892">
        <v>44953</v>
      </c>
      <c r="C6025" s="67">
        <v>-70.176000000000002</v>
      </c>
      <c r="D6025" s="67">
        <v>-34.540999999999997</v>
      </c>
    </row>
    <row r="6026" spans="2:4" x14ac:dyDescent="0.25">
      <c r="B6026" s="892">
        <v>44956</v>
      </c>
      <c r="C6026" s="67">
        <v>-70.367000000000004</v>
      </c>
      <c r="D6026" s="67">
        <v>-36.786999999999999</v>
      </c>
    </row>
    <row r="6027" spans="2:4" x14ac:dyDescent="0.25">
      <c r="B6027" s="892">
        <v>44957</v>
      </c>
      <c r="C6027" s="67">
        <v>-69.840999999999994</v>
      </c>
      <c r="D6027" s="67">
        <v>-37.110999999999997</v>
      </c>
    </row>
    <row r="6028" spans="2:4" x14ac:dyDescent="0.25">
      <c r="B6028" s="892">
        <v>44958</v>
      </c>
      <c r="C6028" s="67">
        <v>-69.587000000000003</v>
      </c>
      <c r="D6028" s="67">
        <v>-39.228999999999999</v>
      </c>
    </row>
    <row r="6029" spans="2:4" x14ac:dyDescent="0.25">
      <c r="B6029" s="892">
        <v>44959</v>
      </c>
      <c r="C6029" s="67">
        <v>-71.561000000000007</v>
      </c>
      <c r="D6029" s="67">
        <v>-43.054000000000002</v>
      </c>
    </row>
    <row r="6030" spans="2:4" x14ac:dyDescent="0.25">
      <c r="B6030" s="892">
        <v>44960</v>
      </c>
      <c r="C6030" s="67">
        <v>-76.997</v>
      </c>
      <c r="D6030" s="67">
        <v>-36.191000000000003</v>
      </c>
    </row>
    <row r="6031" spans="2:4" x14ac:dyDescent="0.25">
      <c r="B6031" s="892">
        <v>44963</v>
      </c>
      <c r="C6031" s="67">
        <v>-83.875</v>
      </c>
      <c r="D6031" s="67">
        <v>-33.741</v>
      </c>
    </row>
    <row r="6032" spans="2:4" x14ac:dyDescent="0.25">
      <c r="B6032" s="892">
        <v>44964</v>
      </c>
      <c r="C6032" s="67">
        <v>-79.506</v>
      </c>
      <c r="D6032" s="67">
        <v>-37.042000000000002</v>
      </c>
    </row>
    <row r="6033" spans="2:4" x14ac:dyDescent="0.25">
      <c r="B6033" s="892">
        <v>44965</v>
      </c>
      <c r="C6033" s="67">
        <v>-81.522999999999996</v>
      </c>
      <c r="D6033" s="67">
        <v>-36.067</v>
      </c>
    </row>
    <row r="6034" spans="2:4" x14ac:dyDescent="0.25">
      <c r="B6034" s="892">
        <v>44966</v>
      </c>
      <c r="C6034" s="67">
        <v>-82.828999999999994</v>
      </c>
      <c r="D6034" s="67">
        <v>-39.841999999999999</v>
      </c>
    </row>
    <row r="6035" spans="2:4" x14ac:dyDescent="0.25">
      <c r="B6035" s="892">
        <v>44967</v>
      </c>
      <c r="C6035" s="67">
        <v>-78.938999999999993</v>
      </c>
      <c r="D6035" s="67">
        <v>-40.070999999999998</v>
      </c>
    </row>
    <row r="6036" spans="2:4" x14ac:dyDescent="0.25">
      <c r="B6036" s="892">
        <v>44970</v>
      </c>
      <c r="C6036" s="67">
        <v>-82.225999999999999</v>
      </c>
      <c r="D6036" s="67">
        <v>-41.628</v>
      </c>
    </row>
    <row r="6037" spans="2:4" x14ac:dyDescent="0.25">
      <c r="B6037" s="892">
        <v>44971</v>
      </c>
      <c r="C6037" s="67">
        <v>-87.614999999999995</v>
      </c>
      <c r="D6037" s="67">
        <v>-42.710999999999999</v>
      </c>
    </row>
    <row r="6038" spans="2:4" x14ac:dyDescent="0.25">
      <c r="B6038" s="892">
        <v>44972</v>
      </c>
      <c r="C6038" s="67">
        <v>-83.430999999999997</v>
      </c>
      <c r="D6038" s="67">
        <v>-41.408999999999999</v>
      </c>
    </row>
    <row r="6039" spans="2:4" x14ac:dyDescent="0.25">
      <c r="B6039" s="892">
        <v>44973</v>
      </c>
      <c r="C6039" s="67">
        <v>-78.132000000000005</v>
      </c>
      <c r="D6039" s="67">
        <v>-40.914000000000001</v>
      </c>
    </row>
    <row r="6040" spans="2:4" x14ac:dyDescent="0.25">
      <c r="B6040" s="892">
        <v>44974</v>
      </c>
      <c r="C6040" s="67">
        <v>-80.665000000000006</v>
      </c>
      <c r="D6040" s="67">
        <v>-44.17</v>
      </c>
    </row>
    <row r="6041" spans="2:4" x14ac:dyDescent="0.25">
      <c r="B6041" s="892">
        <v>44977</v>
      </c>
      <c r="C6041" s="67">
        <v>-80.643000000000001</v>
      </c>
      <c r="D6041" s="67">
        <v>-44.366</v>
      </c>
    </row>
    <row r="6042" spans="2:4" x14ac:dyDescent="0.25">
      <c r="B6042" s="892">
        <v>44978</v>
      </c>
      <c r="C6042" s="67">
        <v>-77.435000000000002</v>
      </c>
      <c r="D6042" s="67">
        <v>-42.457000000000001</v>
      </c>
    </row>
    <row r="6043" spans="2:4" x14ac:dyDescent="0.25">
      <c r="B6043" s="892">
        <v>44979</v>
      </c>
      <c r="C6043" s="67">
        <v>-78.182000000000002</v>
      </c>
      <c r="D6043" s="67">
        <v>-40.43</v>
      </c>
    </row>
    <row r="6044" spans="2:4" x14ac:dyDescent="0.25">
      <c r="B6044" s="892">
        <v>44980</v>
      </c>
      <c r="C6044" s="67">
        <v>-82.472999999999999</v>
      </c>
      <c r="D6044" s="67">
        <v>-44.024999999999999</v>
      </c>
    </row>
    <row r="6045" spans="2:4" x14ac:dyDescent="0.25">
      <c r="B6045" s="892">
        <v>44981</v>
      </c>
      <c r="C6045" s="67">
        <v>-87.653999999999996</v>
      </c>
      <c r="D6045" s="67">
        <v>-49.786000000000001</v>
      </c>
    </row>
    <row r="6046" spans="2:4" x14ac:dyDescent="0.25">
      <c r="B6046" s="892">
        <v>44984</v>
      </c>
      <c r="C6046" s="67">
        <v>-87.040999999999997</v>
      </c>
      <c r="D6046" s="67">
        <v>-49.96</v>
      </c>
    </row>
    <row r="6047" spans="2:4" x14ac:dyDescent="0.25">
      <c r="B6047" s="892">
        <v>44985</v>
      </c>
      <c r="C6047" s="67">
        <v>-90.203000000000003</v>
      </c>
      <c r="D6047" s="67">
        <v>-49.23</v>
      </c>
    </row>
    <row r="6048" spans="2:4" x14ac:dyDescent="0.25">
      <c r="B6048" s="892">
        <v>44986</v>
      </c>
      <c r="C6048" s="67">
        <v>-89.016000000000005</v>
      </c>
      <c r="D6048" s="67">
        <v>-49.988999999999997</v>
      </c>
    </row>
    <row r="6049" spans="2:4" x14ac:dyDescent="0.25">
      <c r="B6049" s="892">
        <v>44987</v>
      </c>
      <c r="C6049" s="67">
        <v>-83.563999999999993</v>
      </c>
      <c r="D6049" s="67">
        <v>-47.411999999999999</v>
      </c>
    </row>
    <row r="6050" spans="2:4" x14ac:dyDescent="0.25">
      <c r="B6050" s="892">
        <v>44988</v>
      </c>
      <c r="C6050" s="67">
        <v>-90.891999999999996</v>
      </c>
      <c r="D6050" s="67">
        <v>-50.719000000000001</v>
      </c>
    </row>
    <row r="6051" spans="2:4" x14ac:dyDescent="0.25">
      <c r="B6051" s="892">
        <v>44991</v>
      </c>
      <c r="C6051" s="67">
        <v>-93.465999999999994</v>
      </c>
      <c r="D6051" s="67">
        <v>-57.707000000000001</v>
      </c>
    </row>
    <row r="6052" spans="2:4" x14ac:dyDescent="0.25">
      <c r="B6052" s="892">
        <v>44992</v>
      </c>
      <c r="C6052" s="67">
        <v>-104.896</v>
      </c>
      <c r="D6052" s="67">
        <v>-62.655999999999999</v>
      </c>
    </row>
    <row r="6053" spans="2:4" x14ac:dyDescent="0.25">
      <c r="B6053" s="892">
        <v>44993</v>
      </c>
      <c r="C6053" s="67">
        <v>-108.714</v>
      </c>
      <c r="D6053" s="67">
        <v>-69.53</v>
      </c>
    </row>
    <row r="6054" spans="2:4" x14ac:dyDescent="0.25">
      <c r="B6054" s="892">
        <v>44994</v>
      </c>
      <c r="C6054" s="67">
        <v>-97.308999999999997</v>
      </c>
      <c r="D6054" s="67">
        <v>-64.341999999999999</v>
      </c>
    </row>
    <row r="6055" spans="2:4" x14ac:dyDescent="0.25">
      <c r="B6055" s="892">
        <v>44995</v>
      </c>
      <c r="C6055" s="67">
        <v>-89.382999999999996</v>
      </c>
      <c r="D6055" s="67">
        <v>-59.573</v>
      </c>
    </row>
    <row r="6056" spans="2:4" x14ac:dyDescent="0.25">
      <c r="B6056" s="892">
        <v>44998</v>
      </c>
      <c r="C6056" s="67">
        <v>-41.15</v>
      </c>
      <c r="D6056" s="67">
        <v>-44.366</v>
      </c>
    </row>
    <row r="6057" spans="2:4" x14ac:dyDescent="0.25">
      <c r="B6057" s="892">
        <v>44999</v>
      </c>
      <c r="C6057" s="67">
        <v>-56.744</v>
      </c>
      <c r="D6057" s="67">
        <v>-48.558999999999997</v>
      </c>
    </row>
    <row r="6058" spans="2:4" x14ac:dyDescent="0.25">
      <c r="B6058" s="892">
        <v>45000</v>
      </c>
      <c r="C6058" s="67">
        <v>-44.091999999999999</v>
      </c>
      <c r="D6058" s="67">
        <v>-29.149000000000001</v>
      </c>
    </row>
    <row r="6059" spans="2:4" x14ac:dyDescent="0.25">
      <c r="B6059" s="892">
        <v>45001</v>
      </c>
      <c r="C6059" s="67">
        <v>-58.853999999999999</v>
      </c>
      <c r="D6059" s="67">
        <v>-32.814</v>
      </c>
    </row>
    <row r="6060" spans="2:4" x14ac:dyDescent="0.25">
      <c r="B6060" s="892">
        <v>45002</v>
      </c>
      <c r="C6060" s="67">
        <v>-41.116999999999997</v>
      </c>
      <c r="D6060" s="67">
        <v>-29</v>
      </c>
    </row>
    <row r="6061" spans="2:4" x14ac:dyDescent="0.25">
      <c r="B6061" s="892">
        <v>45005</v>
      </c>
      <c r="C6061" s="67">
        <v>-49.786000000000001</v>
      </c>
      <c r="D6061" s="67">
        <v>-24.571000000000002</v>
      </c>
    </row>
    <row r="6062" spans="2:4" x14ac:dyDescent="0.25">
      <c r="B6062" s="892">
        <v>45006</v>
      </c>
      <c r="C6062" s="67">
        <v>-56.34</v>
      </c>
      <c r="D6062" s="67">
        <v>-33.323</v>
      </c>
    </row>
    <row r="6063" spans="2:4" x14ac:dyDescent="0.25">
      <c r="B6063" s="892">
        <v>45007</v>
      </c>
      <c r="C6063" s="67">
        <v>-50.68</v>
      </c>
      <c r="D6063" s="67">
        <v>-38.633000000000003</v>
      </c>
    </row>
    <row r="6064" spans="2:4" x14ac:dyDescent="0.25">
      <c r="B6064" s="892">
        <v>45008</v>
      </c>
      <c r="C6064" s="67">
        <v>-41.27</v>
      </c>
      <c r="D6064" s="67">
        <v>-33.706000000000003</v>
      </c>
    </row>
    <row r="6065" spans="2:4" x14ac:dyDescent="0.25">
      <c r="B6065" s="892">
        <v>45009</v>
      </c>
      <c r="C6065" s="67">
        <v>-39.863999999999997</v>
      </c>
      <c r="D6065" s="67">
        <v>-27.260999999999999</v>
      </c>
    </row>
    <row r="6066" spans="2:4" x14ac:dyDescent="0.25">
      <c r="B6066" s="892">
        <v>45012</v>
      </c>
      <c r="C6066" s="67">
        <v>-46.741999999999997</v>
      </c>
      <c r="D6066" s="67">
        <v>-30.074000000000002</v>
      </c>
    </row>
    <row r="6067" spans="2:4" x14ac:dyDescent="0.25">
      <c r="B6067" s="892">
        <v>45013</v>
      </c>
      <c r="C6067" s="67">
        <v>-51.901000000000003</v>
      </c>
      <c r="D6067" s="67">
        <v>-31.087</v>
      </c>
    </row>
    <row r="6068" spans="2:4" x14ac:dyDescent="0.25">
      <c r="B6068" s="892">
        <v>45014</v>
      </c>
      <c r="C6068" s="67">
        <v>-54.116999999999997</v>
      </c>
      <c r="D6068" s="67">
        <v>-33.290999999999997</v>
      </c>
    </row>
    <row r="6069" spans="2:4" x14ac:dyDescent="0.25">
      <c r="B6069" s="892">
        <v>45015</v>
      </c>
      <c r="C6069" s="67">
        <v>-57.692</v>
      </c>
      <c r="D6069" s="67">
        <v>-38.332000000000001</v>
      </c>
    </row>
    <row r="6070" spans="2:4" x14ac:dyDescent="0.25">
      <c r="B6070" s="892">
        <v>45016</v>
      </c>
      <c r="C6070" s="67">
        <v>-56.173999999999999</v>
      </c>
      <c r="D6070" s="67">
        <v>-39.664999999999999</v>
      </c>
    </row>
    <row r="6071" spans="2:4" x14ac:dyDescent="0.25">
      <c r="B6071" s="892">
        <v>45019</v>
      </c>
      <c r="C6071" s="67">
        <v>-55.639000000000003</v>
      </c>
      <c r="D6071" s="67">
        <v>-42.762999999999998</v>
      </c>
    </row>
    <row r="6072" spans="2:4" x14ac:dyDescent="0.25">
      <c r="B6072" s="892">
        <v>45020</v>
      </c>
      <c r="C6072" s="67">
        <v>-49.075000000000003</v>
      </c>
      <c r="D6072" s="67">
        <v>-35.86</v>
      </c>
    </row>
    <row r="6073" spans="2:4" x14ac:dyDescent="0.25">
      <c r="B6073" s="892">
        <v>45021</v>
      </c>
      <c r="C6073" s="67">
        <v>-48.14</v>
      </c>
      <c r="D6073" s="67">
        <v>-34.865000000000002</v>
      </c>
    </row>
    <row r="6074" spans="2:4" x14ac:dyDescent="0.25">
      <c r="B6074" s="892">
        <v>45022</v>
      </c>
      <c r="C6074" s="67">
        <v>-53.212000000000003</v>
      </c>
      <c r="D6074" s="67">
        <v>-37.54</v>
      </c>
    </row>
    <row r="6075" spans="2:4" x14ac:dyDescent="0.25">
      <c r="B6075" s="892">
        <v>45023</v>
      </c>
      <c r="C6075" s="67">
        <v>-59.017000000000003</v>
      </c>
      <c r="D6075" s="67">
        <v>-37.570999999999998</v>
      </c>
    </row>
    <row r="6076" spans="2:4" x14ac:dyDescent="0.25">
      <c r="B6076" s="892">
        <v>45026</v>
      </c>
      <c r="C6076" s="67">
        <v>-59.918999999999997</v>
      </c>
      <c r="D6076" s="67">
        <v>-37.570999999999998</v>
      </c>
    </row>
    <row r="6077" spans="2:4" x14ac:dyDescent="0.25">
      <c r="B6077" s="892">
        <v>45027</v>
      </c>
      <c r="C6077" s="67">
        <v>-59.832999999999998</v>
      </c>
      <c r="D6077" s="67">
        <v>-40.276000000000003</v>
      </c>
    </row>
    <row r="6078" spans="2:4" x14ac:dyDescent="0.25">
      <c r="B6078" s="892">
        <v>45028</v>
      </c>
      <c r="C6078" s="67">
        <v>-57.348999999999997</v>
      </c>
      <c r="D6078" s="67">
        <v>-43.293999999999997</v>
      </c>
    </row>
    <row r="6079" spans="2:4" x14ac:dyDescent="0.25">
      <c r="B6079" s="892">
        <v>45029</v>
      </c>
      <c r="C6079" s="67">
        <v>-52.966000000000001</v>
      </c>
      <c r="D6079" s="67">
        <v>-41.302</v>
      </c>
    </row>
    <row r="6080" spans="2:4" x14ac:dyDescent="0.25">
      <c r="B6080" s="892">
        <v>45030</v>
      </c>
      <c r="C6080" s="67">
        <v>-59.241</v>
      </c>
      <c r="D6080" s="67">
        <v>-44.945</v>
      </c>
    </row>
    <row r="6081" spans="2:4" x14ac:dyDescent="0.25">
      <c r="B6081" s="892">
        <v>45033</v>
      </c>
      <c r="C6081" s="67">
        <v>-59.807000000000002</v>
      </c>
      <c r="D6081" s="67">
        <v>-41.304000000000002</v>
      </c>
    </row>
    <row r="6082" spans="2:4" x14ac:dyDescent="0.25">
      <c r="B6082" s="892">
        <v>45034</v>
      </c>
      <c r="C6082" s="67">
        <v>-62.749000000000002</v>
      </c>
      <c r="D6082" s="67">
        <v>-43.362000000000002</v>
      </c>
    </row>
    <row r="6083" spans="2:4" x14ac:dyDescent="0.25">
      <c r="B6083" s="892">
        <v>45035</v>
      </c>
      <c r="C6083" s="67">
        <v>-65.926000000000002</v>
      </c>
      <c r="D6083" s="67">
        <v>-45.817</v>
      </c>
    </row>
    <row r="6084" spans="2:4" x14ac:dyDescent="0.25">
      <c r="B6084" s="892">
        <v>45036</v>
      </c>
      <c r="C6084" s="67">
        <v>-61.475000000000001</v>
      </c>
      <c r="D6084" s="67">
        <v>-45.48</v>
      </c>
    </row>
    <row r="6085" spans="2:4" x14ac:dyDescent="0.25">
      <c r="B6085" s="892">
        <v>45037</v>
      </c>
      <c r="C6085" s="67">
        <v>-61.405000000000001</v>
      </c>
      <c r="D6085" s="67">
        <v>-44.473999999999997</v>
      </c>
    </row>
    <row r="6086" spans="2:4" x14ac:dyDescent="0.25">
      <c r="B6086" s="892">
        <v>45040</v>
      </c>
      <c r="C6086" s="67">
        <v>-60.24</v>
      </c>
      <c r="D6086" s="67">
        <v>-47.347999999999999</v>
      </c>
    </row>
    <row r="6087" spans="2:4" x14ac:dyDescent="0.25">
      <c r="B6087" s="892">
        <v>45041</v>
      </c>
      <c r="C6087" s="67">
        <v>-55.698999999999998</v>
      </c>
      <c r="D6087" s="67">
        <v>-46.718000000000004</v>
      </c>
    </row>
    <row r="6088" spans="2:4" x14ac:dyDescent="0.25">
      <c r="B6088" s="892">
        <v>45042</v>
      </c>
      <c r="C6088" s="67">
        <v>-50.448</v>
      </c>
      <c r="D6088" s="67">
        <v>-38.052</v>
      </c>
    </row>
    <row r="6089" spans="2:4" x14ac:dyDescent="0.25">
      <c r="B6089" s="892">
        <v>45043</v>
      </c>
      <c r="C6089" s="67">
        <v>-55.396000000000001</v>
      </c>
      <c r="D6089" s="67">
        <v>-37.081000000000003</v>
      </c>
    </row>
    <row r="6090" spans="2:4" x14ac:dyDescent="0.25">
      <c r="B6090" s="892">
        <v>45044</v>
      </c>
      <c r="C6090" s="67">
        <v>-58.648000000000003</v>
      </c>
      <c r="D6090" s="67">
        <v>-38.353000000000002</v>
      </c>
    </row>
    <row r="6091" spans="2:4" x14ac:dyDescent="0.25">
      <c r="B6091" s="892">
        <v>45047</v>
      </c>
      <c r="C6091" s="67">
        <v>-57.878999999999998</v>
      </c>
      <c r="D6091" s="67">
        <v>-38.347000000000001</v>
      </c>
    </row>
    <row r="6092" spans="2:4" x14ac:dyDescent="0.25">
      <c r="B6092" s="892">
        <v>45048</v>
      </c>
      <c r="C6092" s="67">
        <v>-53.968000000000004</v>
      </c>
      <c r="D6092" s="67">
        <v>-37.081000000000003</v>
      </c>
    </row>
    <row r="6093" spans="2:4" x14ac:dyDescent="0.25">
      <c r="B6093" s="893">
        <v>45049</v>
      </c>
      <c r="C6093" s="69">
        <v>-55.43</v>
      </c>
      <c r="D6093" s="69">
        <v>-39.023000000000003</v>
      </c>
    </row>
    <row r="6094" spans="2:4" x14ac:dyDescent="0.25">
      <c r="B6094" s="94"/>
    </row>
    <row r="6095" spans="2:4" x14ac:dyDescent="0.25">
      <c r="B6095" s="94" t="s">
        <v>298</v>
      </c>
    </row>
    <row r="6096" spans="2:4" x14ac:dyDescent="0.25">
      <c r="B6096" s="94" t="s">
        <v>277</v>
      </c>
    </row>
    <row r="6097" spans="2:2" x14ac:dyDescent="0.25">
      <c r="B6097" s="94"/>
    </row>
    <row r="6098" spans="2:2" x14ac:dyDescent="0.25">
      <c r="B6098" s="94"/>
    </row>
    <row r="6099" spans="2:2" x14ac:dyDescent="0.25">
      <c r="B6099" s="94"/>
    </row>
    <row r="6100" spans="2:2" x14ac:dyDescent="0.25">
      <c r="B6100" s="94"/>
    </row>
    <row r="6101" spans="2:2" x14ac:dyDescent="0.25">
      <c r="B6101" s="94"/>
    </row>
    <row r="6102" spans="2:2" x14ac:dyDescent="0.25">
      <c r="B6102" s="94"/>
    </row>
    <row r="6103" spans="2:2" x14ac:dyDescent="0.25">
      <c r="B6103" s="94"/>
    </row>
    <row r="6104" spans="2:2" x14ac:dyDescent="0.25">
      <c r="B6104" s="94"/>
    </row>
    <row r="6105" spans="2:2" x14ac:dyDescent="0.25">
      <c r="B6105" s="94"/>
    </row>
    <row r="6106" spans="2:2" x14ac:dyDescent="0.25">
      <c r="B6106" s="94"/>
    </row>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23F74-8A0C-47FB-BFF0-92ACFB523591}">
  <dimension ref="B2:E13"/>
  <sheetViews>
    <sheetView zoomScale="115" zoomScaleNormal="115" workbookViewId="0">
      <selection activeCell="D4" sqref="B4:E13"/>
    </sheetView>
  </sheetViews>
  <sheetFormatPr defaultColWidth="9.140625" defaultRowHeight="14.25" x14ac:dyDescent="0.2"/>
  <cols>
    <col min="1" max="1" width="9.140625" style="690"/>
    <col min="2" max="2" width="27" style="690" bestFit="1" customWidth="1"/>
    <col min="3" max="3" width="38.140625" style="690" customWidth="1"/>
    <col min="4" max="16384" width="9.140625" style="690"/>
  </cols>
  <sheetData>
    <row r="2" spans="2:5" x14ac:dyDescent="0.2">
      <c r="B2" s="767" t="s">
        <v>841</v>
      </c>
    </row>
    <row r="4" spans="2:5" x14ac:dyDescent="0.2">
      <c r="B4" s="696"/>
      <c r="C4" s="696"/>
      <c r="D4" s="1014" t="s">
        <v>96</v>
      </c>
      <c r="E4" s="1014" t="s">
        <v>97</v>
      </c>
    </row>
    <row r="5" spans="2:5" x14ac:dyDescent="0.2">
      <c r="B5" s="1078" t="s">
        <v>842</v>
      </c>
      <c r="C5" s="691" t="s">
        <v>844</v>
      </c>
      <c r="D5" s="730">
        <v>34.77462817</v>
      </c>
      <c r="E5" s="730">
        <v>97.079135949999994</v>
      </c>
    </row>
    <row r="6" spans="2:5" x14ac:dyDescent="0.2">
      <c r="B6" s="1078"/>
      <c r="C6" s="691" t="s">
        <v>761</v>
      </c>
      <c r="D6" s="730">
        <v>855.67700635999995</v>
      </c>
      <c r="E6" s="730">
        <v>831.47866752000004</v>
      </c>
    </row>
    <row r="7" spans="2:5" x14ac:dyDescent="0.2">
      <c r="B7" s="1078"/>
      <c r="C7" s="691" t="s">
        <v>760</v>
      </c>
      <c r="D7" s="730">
        <v>333.01207577999998</v>
      </c>
      <c r="E7" s="730">
        <v>351.85195642000002</v>
      </c>
    </row>
    <row r="8" spans="2:5" x14ac:dyDescent="0.2">
      <c r="B8" s="1078"/>
      <c r="C8" s="691" t="s">
        <v>758</v>
      </c>
      <c r="D8" s="730">
        <v>189.40848054</v>
      </c>
      <c r="E8" s="730">
        <v>196.54110589999999</v>
      </c>
    </row>
    <row r="9" spans="2:5" x14ac:dyDescent="0.2">
      <c r="B9" s="1078" t="s">
        <v>843</v>
      </c>
      <c r="C9" s="691" t="s">
        <v>845</v>
      </c>
      <c r="D9" s="730">
        <v>227.12055866613576</v>
      </c>
      <c r="E9" s="730">
        <v>260.74346910611189</v>
      </c>
    </row>
    <row r="10" spans="2:5" x14ac:dyDescent="0.2">
      <c r="B10" s="1078"/>
      <c r="C10" s="691" t="s">
        <v>846</v>
      </c>
      <c r="D10" s="730">
        <v>179.24590328887118</v>
      </c>
      <c r="E10" s="730">
        <v>228.84049881611253</v>
      </c>
    </row>
    <row r="11" spans="2:5" x14ac:dyDescent="0.2">
      <c r="B11" s="1078"/>
      <c r="C11" s="691" t="s">
        <v>847</v>
      </c>
      <c r="D11" s="730">
        <v>81.432994506602952</v>
      </c>
      <c r="E11" s="730">
        <v>89.968076107240023</v>
      </c>
    </row>
    <row r="12" spans="2:5" x14ac:dyDescent="0.2">
      <c r="B12" s="1079"/>
      <c r="C12" s="698" t="s">
        <v>848</v>
      </c>
      <c r="D12" s="732">
        <v>186.72861975977168</v>
      </c>
      <c r="E12" s="732">
        <v>205.93506056539911</v>
      </c>
    </row>
    <row r="13" spans="2:5" x14ac:dyDescent="0.2">
      <c r="B13" s="699" t="s">
        <v>419</v>
      </c>
    </row>
  </sheetData>
  <mergeCells count="2">
    <mergeCell ref="B5:B8"/>
    <mergeCell ref="B9:B12"/>
  </mergeCell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D5138-E75A-46D5-857E-78FE2A86B87E}">
  <dimension ref="B2:H10"/>
  <sheetViews>
    <sheetView showGridLines="0" zoomScaleNormal="100" workbookViewId="0">
      <selection activeCell="G24" sqref="G24"/>
    </sheetView>
  </sheetViews>
  <sheetFormatPr defaultColWidth="9.140625" defaultRowHeight="15" x14ac:dyDescent="0.25"/>
  <cols>
    <col min="1" max="1" width="9.140625" style="776"/>
    <col min="2" max="2" width="34.85546875" style="776" bestFit="1" customWidth="1"/>
    <col min="3" max="3" width="37" style="776" bestFit="1" customWidth="1"/>
    <col min="4" max="4" width="7.140625" style="776" customWidth="1"/>
    <col min="5" max="5" width="8.140625" style="776" bestFit="1" customWidth="1"/>
    <col min="6" max="6" width="7.140625" style="776" customWidth="1"/>
    <col min="7" max="7" width="7" style="776" bestFit="1" customWidth="1"/>
    <col min="8" max="8" width="8.140625" style="776" bestFit="1" customWidth="1"/>
    <col min="9" max="16384" width="9.140625" style="776"/>
  </cols>
  <sheetData>
    <row r="2" spans="2:8" ht="15.75" x14ac:dyDescent="0.25">
      <c r="B2" s="734" t="s">
        <v>849</v>
      </c>
    </row>
    <row r="4" spans="2:8" x14ac:dyDescent="0.25">
      <c r="B4" s="777"/>
      <c r="C4" s="777"/>
      <c r="D4" s="777" t="s">
        <v>93</v>
      </c>
      <c r="E4" s="777" t="s">
        <v>94</v>
      </c>
      <c r="F4" s="777" t="s">
        <v>95</v>
      </c>
      <c r="G4" s="777" t="s">
        <v>96</v>
      </c>
      <c r="H4" s="777" t="s">
        <v>97</v>
      </c>
    </row>
    <row r="5" spans="2:8" x14ac:dyDescent="0.25">
      <c r="B5" s="1080" t="s">
        <v>850</v>
      </c>
      <c r="C5" s="778" t="s">
        <v>852</v>
      </c>
      <c r="D5" s="779">
        <v>10.001935103855597</v>
      </c>
      <c r="E5" s="779">
        <v>159.69281699515562</v>
      </c>
      <c r="F5" s="779">
        <v>28.406512458690024</v>
      </c>
      <c r="G5" s="779">
        <v>94.601873094432278</v>
      </c>
      <c r="H5" s="779">
        <v>117.50441017718494</v>
      </c>
    </row>
    <row r="6" spans="2:8" x14ac:dyDescent="0.25">
      <c r="B6" s="1080"/>
      <c r="C6" s="778" t="s">
        <v>853</v>
      </c>
      <c r="D6" s="779">
        <v>26.917376641601219</v>
      </c>
      <c r="E6" s="779">
        <v>140.77061788238692</v>
      </c>
      <c r="F6" s="779">
        <v>69.761835843295501</v>
      </c>
      <c r="G6" s="779">
        <v>105.75691922961943</v>
      </c>
      <c r="H6" s="779">
        <v>146.47865940046648</v>
      </c>
    </row>
    <row r="7" spans="2:8" x14ac:dyDescent="0.25">
      <c r="B7" s="1080" t="s">
        <v>851</v>
      </c>
      <c r="C7" s="778" t="s">
        <v>854</v>
      </c>
      <c r="D7" s="779">
        <v>217.27125033645231</v>
      </c>
      <c r="E7" s="779">
        <v>99.662682171345139</v>
      </c>
      <c r="F7" s="779">
        <v>351.1885672599376</v>
      </c>
      <c r="G7" s="779">
        <v>56.761901162651796</v>
      </c>
      <c r="H7" s="779">
        <v>-31.914810958922288</v>
      </c>
    </row>
    <row r="8" spans="2:8" x14ac:dyDescent="0.25">
      <c r="B8" s="1080"/>
      <c r="C8" s="778" t="s">
        <v>855</v>
      </c>
      <c r="D8" s="779">
        <v>10.897280805627448</v>
      </c>
      <c r="E8" s="779">
        <v>0.91257629039750476</v>
      </c>
      <c r="F8" s="779">
        <v>0</v>
      </c>
      <c r="G8" s="779">
        <v>7.9163829862631889</v>
      </c>
      <c r="H8" s="779">
        <v>33.267242258942197</v>
      </c>
    </row>
    <row r="9" spans="2:8" x14ac:dyDescent="0.25">
      <c r="B9" s="1081"/>
      <c r="C9" s="777" t="s">
        <v>856</v>
      </c>
      <c r="D9" s="780">
        <v>14.974720668922954</v>
      </c>
      <c r="E9" s="780">
        <v>9.4865488101400217</v>
      </c>
      <c r="F9" s="780">
        <v>12.086260753865551</v>
      </c>
      <c r="G9" s="780">
        <v>11.501468231468579</v>
      </c>
      <c r="H9" s="780">
        <v>7.8437605255823204</v>
      </c>
    </row>
    <row r="10" spans="2:8" x14ac:dyDescent="0.25">
      <c r="B10" s="1031" t="s">
        <v>419</v>
      </c>
    </row>
  </sheetData>
  <mergeCells count="2">
    <mergeCell ref="B5:B6"/>
    <mergeCell ref="B7:B9"/>
  </mergeCell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B8E99-7931-4135-9907-8E1391575BC1}">
  <dimension ref="B2:I19"/>
  <sheetViews>
    <sheetView showGridLines="0" zoomScale="115" zoomScaleNormal="115" workbookViewId="0">
      <selection activeCell="B18" sqref="A1:XFD1048576"/>
    </sheetView>
  </sheetViews>
  <sheetFormatPr defaultColWidth="9.140625" defaultRowHeight="15" x14ac:dyDescent="0.25"/>
  <cols>
    <col min="1" max="1" width="9.140625" style="776" customWidth="1"/>
    <col min="2" max="2" width="42.140625" style="776" customWidth="1"/>
    <col min="3" max="3" width="17.5703125" style="776" customWidth="1"/>
    <col min="4" max="4" width="10.28515625" style="776" customWidth="1"/>
    <col min="5" max="7" width="7.140625" style="776" customWidth="1"/>
    <col min="8" max="8" width="6.42578125" style="776" customWidth="1"/>
    <col min="9" max="9" width="7.140625" style="776" customWidth="1"/>
    <col min="10" max="16384" width="9.140625" style="776"/>
  </cols>
  <sheetData>
    <row r="2" spans="2:9" x14ac:dyDescent="0.25">
      <c r="B2" s="995" t="s">
        <v>935</v>
      </c>
      <c r="C2" s="977"/>
      <c r="D2" s="977"/>
      <c r="E2" s="977"/>
      <c r="F2" s="977"/>
      <c r="G2" s="977"/>
      <c r="H2" s="977"/>
      <c r="I2" s="977"/>
    </row>
    <row r="4" spans="2:9" ht="15" customHeight="1" x14ac:dyDescent="0.25">
      <c r="B4" s="782"/>
      <c r="C4" s="782"/>
      <c r="D4" s="978" t="s">
        <v>93</v>
      </c>
      <c r="E4" s="978" t="s">
        <v>94</v>
      </c>
      <c r="F4" s="978" t="s">
        <v>95</v>
      </c>
      <c r="G4" s="978" t="s">
        <v>96</v>
      </c>
      <c r="H4" s="978" t="s">
        <v>97</v>
      </c>
    </row>
    <row r="5" spans="2:9" x14ac:dyDescent="0.25">
      <c r="B5" s="1082" t="s">
        <v>858</v>
      </c>
      <c r="C5" s="783" t="s">
        <v>844</v>
      </c>
      <c r="D5" s="784">
        <v>18.3416219802243</v>
      </c>
      <c r="E5" s="784">
        <v>16.99587303736147</v>
      </c>
      <c r="F5" s="784">
        <v>-65.459932053885453</v>
      </c>
      <c r="G5" s="784">
        <v>-6.3760210445285024</v>
      </c>
      <c r="H5" s="784">
        <v>3.2621605282367772</v>
      </c>
    </row>
    <row r="6" spans="2:9" x14ac:dyDescent="0.25">
      <c r="B6" s="1083"/>
      <c r="C6" s="783" t="s">
        <v>761</v>
      </c>
      <c r="D6" s="784">
        <v>32.731306393257682</v>
      </c>
      <c r="E6" s="784">
        <v>42.594794895480781</v>
      </c>
      <c r="F6" s="784">
        <v>220.43507278651535</v>
      </c>
      <c r="G6" s="784">
        <v>113.01943773309442</v>
      </c>
      <c r="H6" s="784">
        <v>32.136120430021897</v>
      </c>
    </row>
    <row r="7" spans="2:9" x14ac:dyDescent="0.25">
      <c r="B7" s="1083"/>
      <c r="C7" s="783" t="s">
        <v>859</v>
      </c>
      <c r="D7" s="784">
        <v>172.51351034839738</v>
      </c>
      <c r="E7" s="784">
        <v>40.844707955405134</v>
      </c>
      <c r="F7" s="784">
        <v>200.60885900723338</v>
      </c>
      <c r="G7" s="784">
        <v>-52.795420609197691</v>
      </c>
      <c r="H7" s="784">
        <v>-56.712559669520203</v>
      </c>
    </row>
    <row r="8" spans="2:9" x14ac:dyDescent="0.25">
      <c r="B8" s="1083"/>
      <c r="C8" s="783" t="s">
        <v>860</v>
      </c>
      <c r="D8" s="784">
        <v>-6.315188384099808</v>
      </c>
      <c r="E8" s="784">
        <v>-0.77269371690224964</v>
      </c>
      <c r="F8" s="784">
        <v>-4.3954324799256748</v>
      </c>
      <c r="G8" s="784">
        <v>2.9139050832835625</v>
      </c>
      <c r="H8" s="784">
        <v>-10.600532247660761</v>
      </c>
    </row>
    <row r="9" spans="2:9" ht="15" customHeight="1" x14ac:dyDescent="0.25">
      <c r="B9" s="785" t="s">
        <v>857</v>
      </c>
      <c r="C9" s="782"/>
      <c r="D9" s="786">
        <v>217.27125033777955</v>
      </c>
      <c r="E9" s="786">
        <v>99.662682171345139</v>
      </c>
      <c r="F9" s="786">
        <v>351.1885672599376</v>
      </c>
      <c r="G9" s="786">
        <v>56.761901162651789</v>
      </c>
      <c r="H9" s="786">
        <v>-31.914810958922288</v>
      </c>
    </row>
    <row r="10" spans="2:9" x14ac:dyDescent="0.25">
      <c r="B10" s="781" t="s">
        <v>419</v>
      </c>
    </row>
    <row r="19" spans="8:8" x14ac:dyDescent="0.25">
      <c r="H19" s="977"/>
    </row>
  </sheetData>
  <mergeCells count="1">
    <mergeCell ref="B5:B8"/>
  </mergeCell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55A06-4BEB-46EA-AAAF-44D1334D3E24}">
  <sheetPr>
    <pageSetUpPr fitToPage="1"/>
  </sheetPr>
  <dimension ref="B2:S80"/>
  <sheetViews>
    <sheetView topLeftCell="A2" zoomScaleNormal="100" workbookViewId="0">
      <selection activeCell="C2" sqref="C2"/>
    </sheetView>
  </sheetViews>
  <sheetFormatPr defaultColWidth="9.140625" defaultRowHeight="15" x14ac:dyDescent="0.25"/>
  <cols>
    <col min="1" max="1" width="9.140625" style="789"/>
    <col min="2" max="2" width="12.28515625" style="789" bestFit="1" customWidth="1"/>
    <col min="3" max="3" width="9.7109375" style="789" bestFit="1" customWidth="1"/>
    <col min="4" max="4" width="12.7109375" style="789" bestFit="1" customWidth="1"/>
    <col min="5" max="5" width="9.140625" style="789"/>
    <col min="6" max="6" width="9.85546875" style="789" bestFit="1" customWidth="1"/>
    <col min="7" max="8" width="13.7109375" style="789" bestFit="1" customWidth="1"/>
    <col min="9" max="14" width="9.140625" style="789"/>
    <col min="15" max="15" width="18.140625" style="789" bestFit="1" customWidth="1"/>
    <col min="16" max="17" width="14.5703125" style="789" bestFit="1" customWidth="1"/>
    <col min="18" max="18" width="9.140625" style="789"/>
    <col min="19" max="20" width="14.5703125" style="789" bestFit="1" customWidth="1"/>
    <col min="21" max="16384" width="9.140625" style="789"/>
  </cols>
  <sheetData>
    <row r="2" spans="2:11" ht="15.75" x14ac:dyDescent="0.25">
      <c r="B2" s="788" t="s">
        <v>861</v>
      </c>
    </row>
    <row r="4" spans="2:11" x14ac:dyDescent="0.25">
      <c r="B4" s="983" t="s">
        <v>266</v>
      </c>
      <c r="C4" s="981" t="s">
        <v>105</v>
      </c>
      <c r="D4" s="982" t="s">
        <v>106</v>
      </c>
      <c r="F4" s="790"/>
      <c r="G4" s="790"/>
      <c r="H4" s="790"/>
      <c r="I4" s="791"/>
      <c r="J4" s="791"/>
      <c r="K4" s="791"/>
    </row>
    <row r="5" spans="2:11" x14ac:dyDescent="0.25">
      <c r="B5" s="979">
        <v>42766</v>
      </c>
      <c r="C5" s="792">
        <v>197.03709511675899</v>
      </c>
      <c r="D5" s="792"/>
      <c r="F5" s="793"/>
      <c r="G5" s="793"/>
      <c r="H5" s="793"/>
      <c r="I5" s="793"/>
      <c r="J5" s="793"/>
      <c r="K5" s="793"/>
    </row>
    <row r="6" spans="2:11" x14ac:dyDescent="0.25">
      <c r="B6" s="979">
        <v>42794</v>
      </c>
      <c r="C6" s="792">
        <v>187.64119665554699</v>
      </c>
      <c r="D6" s="792"/>
      <c r="F6" s="793"/>
      <c r="G6" s="793"/>
      <c r="H6" s="793"/>
      <c r="I6" s="793"/>
      <c r="J6" s="793"/>
      <c r="K6" s="793"/>
    </row>
    <row r="7" spans="2:11" x14ac:dyDescent="0.25">
      <c r="B7" s="979">
        <v>42825</v>
      </c>
      <c r="C7" s="792">
        <v>175.02153133298</v>
      </c>
      <c r="D7" s="792">
        <v>139.61339358762686</v>
      </c>
      <c r="F7" s="793"/>
      <c r="G7" s="793"/>
      <c r="H7" s="793"/>
      <c r="I7" s="793"/>
      <c r="J7" s="793"/>
      <c r="K7" s="793"/>
    </row>
    <row r="8" spans="2:11" x14ac:dyDescent="0.25">
      <c r="B8" s="979">
        <v>42855</v>
      </c>
      <c r="C8" s="792">
        <v>160.76461221820799</v>
      </c>
      <c r="D8" s="792"/>
      <c r="F8" s="793"/>
      <c r="G8" s="793"/>
      <c r="H8" s="793"/>
      <c r="I8" s="793"/>
      <c r="J8" s="793"/>
      <c r="K8" s="793"/>
    </row>
    <row r="9" spans="2:11" x14ac:dyDescent="0.25">
      <c r="B9" s="979">
        <v>42886</v>
      </c>
      <c r="C9" s="792">
        <v>166.792826640535</v>
      </c>
      <c r="D9" s="792"/>
      <c r="F9" s="793"/>
      <c r="G9" s="793"/>
      <c r="H9" s="793"/>
      <c r="I9" s="793"/>
      <c r="J9" s="793"/>
      <c r="K9" s="793"/>
    </row>
    <row r="10" spans="2:11" x14ac:dyDescent="0.25">
      <c r="B10" s="979">
        <v>42916</v>
      </c>
      <c r="C10" s="792">
        <v>158.204704696281</v>
      </c>
      <c r="D10" s="792">
        <v>140.6024640080152</v>
      </c>
      <c r="F10" s="793"/>
      <c r="G10" s="793"/>
      <c r="H10" s="793"/>
      <c r="I10" s="793"/>
      <c r="J10" s="793"/>
      <c r="K10" s="793"/>
    </row>
    <row r="11" spans="2:11" x14ac:dyDescent="0.25">
      <c r="B11" s="979">
        <v>42947</v>
      </c>
      <c r="C11" s="792">
        <v>163.669565059522</v>
      </c>
      <c r="D11" s="792"/>
      <c r="F11" s="793"/>
      <c r="G11" s="793"/>
      <c r="H11" s="793"/>
      <c r="I11" s="793"/>
      <c r="J11" s="793"/>
      <c r="K11" s="793"/>
    </row>
    <row r="12" spans="2:11" x14ac:dyDescent="0.25">
      <c r="B12" s="979">
        <v>42978</v>
      </c>
      <c r="C12" s="792">
        <v>193.77471864050401</v>
      </c>
      <c r="D12" s="792"/>
      <c r="F12" s="793"/>
      <c r="G12" s="793"/>
      <c r="H12" s="793"/>
      <c r="I12" s="793"/>
      <c r="J12" s="793"/>
      <c r="K12" s="793"/>
    </row>
    <row r="13" spans="2:11" x14ac:dyDescent="0.25">
      <c r="B13" s="979">
        <v>43008</v>
      </c>
      <c r="C13" s="792">
        <v>185.32534357426499</v>
      </c>
      <c r="D13" s="792">
        <v>137.59505733065825</v>
      </c>
      <c r="F13" s="793"/>
      <c r="G13" s="793"/>
      <c r="H13" s="793"/>
      <c r="I13" s="793"/>
      <c r="J13" s="793"/>
      <c r="K13" s="793"/>
    </row>
    <row r="14" spans="2:11" x14ac:dyDescent="0.25">
      <c r="B14" s="979">
        <v>43039</v>
      </c>
      <c r="C14" s="792">
        <v>183.914734738607</v>
      </c>
      <c r="D14" s="792"/>
      <c r="F14" s="793"/>
      <c r="G14" s="793"/>
      <c r="H14" s="793"/>
      <c r="I14" s="793"/>
      <c r="J14" s="793"/>
      <c r="K14" s="793"/>
    </row>
    <row r="15" spans="2:11" x14ac:dyDescent="0.25">
      <c r="B15" s="979">
        <v>43069</v>
      </c>
      <c r="C15" s="792">
        <v>184.19821085348599</v>
      </c>
      <c r="D15" s="792"/>
      <c r="F15" s="793"/>
      <c r="G15" s="793"/>
      <c r="H15" s="793"/>
      <c r="I15" s="793"/>
      <c r="J15" s="793"/>
      <c r="K15" s="793"/>
    </row>
    <row r="16" spans="2:11" x14ac:dyDescent="0.25">
      <c r="B16" s="979">
        <v>43100</v>
      </c>
      <c r="C16" s="792">
        <v>190.82981402492899</v>
      </c>
      <c r="D16" s="792">
        <v>143.21899551504288</v>
      </c>
      <c r="F16" s="793"/>
      <c r="G16" s="793"/>
      <c r="H16" s="793"/>
      <c r="I16" s="793"/>
      <c r="J16" s="793"/>
      <c r="K16" s="793"/>
    </row>
    <row r="17" spans="2:11" x14ac:dyDescent="0.25">
      <c r="B17" s="979">
        <v>43131</v>
      </c>
      <c r="C17" s="792">
        <v>193.44129890160701</v>
      </c>
      <c r="D17" s="792"/>
      <c r="F17" s="793"/>
      <c r="G17" s="793"/>
      <c r="H17" s="793"/>
      <c r="I17" s="793"/>
      <c r="J17" s="793"/>
      <c r="K17" s="793"/>
    </row>
    <row r="18" spans="2:11" x14ac:dyDescent="0.25">
      <c r="B18" s="979">
        <v>43159</v>
      </c>
      <c r="C18" s="792">
        <v>191.281382917071</v>
      </c>
      <c r="D18" s="792"/>
      <c r="F18" s="793"/>
      <c r="G18" s="793"/>
      <c r="H18" s="793"/>
      <c r="I18" s="793"/>
      <c r="J18" s="793"/>
      <c r="K18" s="793"/>
    </row>
    <row r="19" spans="2:11" x14ac:dyDescent="0.25">
      <c r="B19" s="979">
        <v>43190</v>
      </c>
      <c r="C19" s="792">
        <v>181.75295662511201</v>
      </c>
      <c r="D19" s="792">
        <v>144.93860286909478</v>
      </c>
      <c r="F19" s="793"/>
      <c r="G19" s="793"/>
      <c r="H19" s="793"/>
      <c r="I19" s="793"/>
      <c r="J19" s="793"/>
      <c r="K19" s="793"/>
    </row>
    <row r="20" spans="2:11" x14ac:dyDescent="0.25">
      <c r="B20" s="979">
        <v>43220</v>
      </c>
      <c r="C20" s="792">
        <v>172.39140570117999</v>
      </c>
      <c r="D20" s="792"/>
      <c r="F20" s="793"/>
      <c r="G20" s="793"/>
      <c r="H20" s="793"/>
      <c r="I20" s="793"/>
      <c r="J20" s="793"/>
      <c r="K20" s="793"/>
    </row>
    <row r="21" spans="2:11" x14ac:dyDescent="0.25">
      <c r="B21" s="979">
        <v>43251</v>
      </c>
      <c r="C21" s="792">
        <v>167.16739228768901</v>
      </c>
      <c r="D21" s="792"/>
      <c r="F21" s="793"/>
      <c r="G21" s="793"/>
      <c r="H21" s="793"/>
      <c r="I21" s="793"/>
      <c r="J21" s="793"/>
      <c r="K21" s="793"/>
    </row>
    <row r="22" spans="2:11" x14ac:dyDescent="0.25">
      <c r="B22" s="979">
        <v>43281</v>
      </c>
      <c r="C22" s="792">
        <v>168.18572307801699</v>
      </c>
      <c r="D22" s="792">
        <v>147.24485834661292</v>
      </c>
      <c r="F22" s="793"/>
      <c r="G22" s="793"/>
      <c r="H22" s="793"/>
      <c r="I22" s="793"/>
      <c r="J22" s="793"/>
      <c r="K22" s="793"/>
    </row>
    <row r="23" spans="2:11" x14ac:dyDescent="0.25">
      <c r="B23" s="979">
        <v>43312</v>
      </c>
      <c r="C23" s="792">
        <v>177.53008185126399</v>
      </c>
      <c r="D23" s="792"/>
      <c r="F23" s="793"/>
      <c r="G23" s="793"/>
      <c r="H23" s="793"/>
      <c r="I23" s="793"/>
      <c r="J23" s="793"/>
      <c r="K23" s="793"/>
    </row>
    <row r="24" spans="2:11" x14ac:dyDescent="0.25">
      <c r="B24" s="979">
        <v>43343</v>
      </c>
      <c r="C24" s="792">
        <v>195.59637599014701</v>
      </c>
      <c r="D24" s="792"/>
      <c r="F24" s="793"/>
      <c r="G24" s="793"/>
      <c r="H24" s="793"/>
      <c r="I24" s="793"/>
      <c r="J24" s="793"/>
      <c r="K24" s="793"/>
    </row>
    <row r="25" spans="2:11" x14ac:dyDescent="0.25">
      <c r="B25" s="979">
        <v>43373</v>
      </c>
      <c r="C25" s="792">
        <v>185.83149122451599</v>
      </c>
      <c r="D25" s="792">
        <v>148.26595439267209</v>
      </c>
      <c r="F25" s="793"/>
      <c r="H25" s="793"/>
      <c r="I25" s="793"/>
      <c r="J25" s="793"/>
      <c r="K25" s="793"/>
    </row>
    <row r="26" spans="2:11" x14ac:dyDescent="0.25">
      <c r="B26" s="979">
        <v>43404</v>
      </c>
      <c r="C26" s="792">
        <v>182.526882673534</v>
      </c>
      <c r="D26" s="792"/>
      <c r="F26" s="793"/>
      <c r="G26" s="793"/>
      <c r="H26" s="793"/>
      <c r="I26" s="793"/>
      <c r="J26" s="793"/>
      <c r="K26" s="793"/>
    </row>
    <row r="27" spans="2:11" x14ac:dyDescent="0.25">
      <c r="B27" s="979">
        <v>43434</v>
      </c>
      <c r="C27" s="792">
        <v>171.09537661459899</v>
      </c>
      <c r="D27" s="792"/>
      <c r="F27" s="793"/>
      <c r="G27" s="793"/>
      <c r="H27" s="793"/>
      <c r="I27" s="793"/>
      <c r="J27" s="793"/>
      <c r="K27" s="793"/>
    </row>
    <row r="28" spans="2:11" x14ac:dyDescent="0.25">
      <c r="B28" s="979">
        <v>43465</v>
      </c>
      <c r="C28" s="792">
        <v>164.375250206587</v>
      </c>
      <c r="D28" s="792">
        <v>144.19454340466501</v>
      </c>
      <c r="F28" s="793"/>
      <c r="G28" s="793"/>
      <c r="H28" s="793"/>
      <c r="I28" s="793"/>
      <c r="J28" s="793"/>
      <c r="K28" s="793"/>
    </row>
    <row r="29" spans="2:11" x14ac:dyDescent="0.25">
      <c r="B29" s="979">
        <v>43496</v>
      </c>
      <c r="C29" s="792">
        <v>158.414972276936</v>
      </c>
      <c r="D29" s="792"/>
      <c r="F29" s="793"/>
      <c r="G29" s="793"/>
      <c r="H29" s="793"/>
      <c r="I29" s="793"/>
      <c r="J29" s="793"/>
      <c r="K29" s="793"/>
    </row>
    <row r="30" spans="2:11" x14ac:dyDescent="0.25">
      <c r="B30" s="979">
        <v>43524</v>
      </c>
      <c r="C30" s="792">
        <v>157.67413233411901</v>
      </c>
      <c r="D30" s="792"/>
      <c r="F30" s="793"/>
      <c r="G30" s="793"/>
      <c r="H30" s="793"/>
      <c r="I30" s="793"/>
      <c r="J30" s="793"/>
      <c r="K30" s="793"/>
    </row>
    <row r="31" spans="2:11" x14ac:dyDescent="0.25">
      <c r="B31" s="979">
        <v>43555</v>
      </c>
      <c r="C31" s="792">
        <v>165.071047494987</v>
      </c>
      <c r="D31" s="792">
        <v>141.5714375561563</v>
      </c>
      <c r="H31" s="793"/>
    </row>
    <row r="32" spans="2:11" x14ac:dyDescent="0.25">
      <c r="B32" s="979">
        <v>43585</v>
      </c>
      <c r="C32" s="792">
        <v>159.29844927508501</v>
      </c>
      <c r="D32" s="792"/>
      <c r="H32" s="793"/>
    </row>
    <row r="33" spans="2:19" x14ac:dyDescent="0.25">
      <c r="B33" s="979">
        <v>43616</v>
      </c>
      <c r="C33" s="792">
        <v>166.49528349713401</v>
      </c>
      <c r="D33" s="792"/>
      <c r="H33" s="793"/>
      <c r="M33" s="794"/>
      <c r="N33" s="794"/>
      <c r="O33" s="794"/>
      <c r="P33" s="794"/>
      <c r="Q33" s="794"/>
      <c r="R33" s="794"/>
      <c r="S33" s="794"/>
    </row>
    <row r="34" spans="2:19" x14ac:dyDescent="0.25">
      <c r="B34" s="979">
        <v>43646</v>
      </c>
      <c r="C34" s="792">
        <v>167.26712372621799</v>
      </c>
      <c r="D34" s="792">
        <v>147.98902172766103</v>
      </c>
      <c r="H34" s="793"/>
      <c r="M34" s="794"/>
      <c r="N34" s="794"/>
      <c r="O34" s="794"/>
      <c r="P34" s="794"/>
      <c r="Q34" s="794"/>
      <c r="R34" s="794"/>
      <c r="S34" s="794"/>
    </row>
    <row r="35" spans="2:19" x14ac:dyDescent="0.25">
      <c r="B35" s="979">
        <v>43677</v>
      </c>
      <c r="C35" s="792">
        <v>179.01433956406501</v>
      </c>
      <c r="D35" s="792"/>
      <c r="H35" s="793"/>
      <c r="M35" s="794"/>
      <c r="N35" s="794"/>
      <c r="O35" s="794"/>
      <c r="P35" s="794"/>
      <c r="Q35" s="794"/>
      <c r="R35" s="794"/>
      <c r="S35" s="794"/>
    </row>
    <row r="36" spans="2:19" x14ac:dyDescent="0.25">
      <c r="B36" s="979">
        <v>43708</v>
      </c>
      <c r="C36" s="792">
        <v>196.48403237645499</v>
      </c>
      <c r="D36" s="792"/>
      <c r="H36" s="793"/>
      <c r="M36" s="794"/>
      <c r="N36" s="794"/>
      <c r="O36" s="794"/>
      <c r="P36" s="794"/>
      <c r="Q36" s="794"/>
      <c r="R36" s="794"/>
      <c r="S36" s="794"/>
    </row>
    <row r="37" spans="2:19" x14ac:dyDescent="0.25">
      <c r="B37" s="979">
        <v>43738</v>
      </c>
      <c r="C37" s="792">
        <v>184.43474783949</v>
      </c>
      <c r="D37" s="792">
        <v>153.14340765080573</v>
      </c>
      <c r="H37" s="793"/>
      <c r="M37" s="794"/>
      <c r="N37" s="794"/>
      <c r="O37" s="794"/>
      <c r="P37" s="794"/>
      <c r="Q37" s="794"/>
      <c r="R37" s="794"/>
      <c r="S37" s="794"/>
    </row>
    <row r="38" spans="2:19" x14ac:dyDescent="0.25">
      <c r="B38" s="979">
        <v>43769</v>
      </c>
      <c r="C38" s="792">
        <v>183.557360425772</v>
      </c>
      <c r="D38" s="792"/>
      <c r="H38" s="793"/>
      <c r="M38" s="794"/>
      <c r="N38" s="794"/>
      <c r="O38" s="794"/>
      <c r="P38" s="794"/>
      <c r="Q38" s="794"/>
      <c r="R38" s="794"/>
      <c r="S38" s="794"/>
    </row>
    <row r="39" spans="2:19" x14ac:dyDescent="0.25">
      <c r="B39" s="979">
        <v>43799</v>
      </c>
      <c r="C39" s="792">
        <v>170.158508374196</v>
      </c>
      <c r="D39" s="792"/>
      <c r="H39" s="793"/>
      <c r="M39" s="794"/>
      <c r="N39" s="794"/>
      <c r="O39" s="794"/>
      <c r="P39" s="794"/>
      <c r="Q39" s="794"/>
      <c r="R39" s="794"/>
      <c r="S39" s="794"/>
    </row>
    <row r="40" spans="2:19" x14ac:dyDescent="0.25">
      <c r="B40" s="979">
        <v>43830</v>
      </c>
      <c r="C40" s="792">
        <v>173.70773232417699</v>
      </c>
      <c r="D40" s="792">
        <v>152.78952639635708</v>
      </c>
      <c r="H40" s="793"/>
      <c r="M40" s="794"/>
      <c r="N40" s="794"/>
      <c r="O40" s="794"/>
      <c r="P40" s="794"/>
      <c r="Q40" s="794"/>
      <c r="R40" s="794"/>
      <c r="S40" s="794"/>
    </row>
    <row r="41" spans="2:19" x14ac:dyDescent="0.25">
      <c r="B41" s="979">
        <v>43861</v>
      </c>
      <c r="C41" s="792">
        <v>164.279726207419</v>
      </c>
      <c r="D41" s="792"/>
      <c r="H41" s="793"/>
      <c r="M41" s="794"/>
      <c r="N41" s="794"/>
      <c r="O41" s="794"/>
      <c r="P41" s="794"/>
      <c r="Q41" s="794"/>
      <c r="R41" s="794"/>
      <c r="S41" s="794"/>
    </row>
    <row r="42" spans="2:19" x14ac:dyDescent="0.25">
      <c r="B42" s="979">
        <v>43890</v>
      </c>
      <c r="C42" s="792">
        <v>157.032472322101</v>
      </c>
      <c r="D42" s="792"/>
      <c r="H42" s="793"/>
      <c r="M42" s="794"/>
      <c r="N42" s="794"/>
      <c r="O42" s="794"/>
      <c r="P42" s="794"/>
      <c r="Q42" s="794"/>
      <c r="R42" s="794"/>
      <c r="S42" s="794"/>
    </row>
    <row r="43" spans="2:19" x14ac:dyDescent="0.25">
      <c r="B43" s="979">
        <v>43921</v>
      </c>
      <c r="C43" s="792">
        <v>177.640897373196</v>
      </c>
      <c r="D43" s="792">
        <v>153.00957752619638</v>
      </c>
      <c r="H43" s="793"/>
      <c r="M43" s="794"/>
      <c r="N43" s="794"/>
      <c r="O43" s="794"/>
      <c r="P43" s="794"/>
      <c r="Q43" s="794"/>
      <c r="R43" s="794"/>
      <c r="S43" s="794"/>
    </row>
    <row r="44" spans="2:19" x14ac:dyDescent="0.25">
      <c r="B44" s="979">
        <v>43951</v>
      </c>
      <c r="C44" s="792">
        <v>181.309984843981</v>
      </c>
      <c r="D44" s="792"/>
      <c r="H44" s="793"/>
      <c r="M44" s="794"/>
      <c r="N44" s="794"/>
      <c r="O44" s="794"/>
      <c r="P44" s="794"/>
      <c r="Q44" s="794"/>
      <c r="R44" s="794"/>
      <c r="S44" s="794"/>
    </row>
    <row r="45" spans="2:19" x14ac:dyDescent="0.25">
      <c r="B45" s="979">
        <v>43982</v>
      </c>
      <c r="C45" s="792">
        <v>185.90350582601499</v>
      </c>
      <c r="D45" s="792"/>
      <c r="M45" s="794"/>
      <c r="N45" s="794"/>
      <c r="O45" s="794"/>
      <c r="P45" s="794"/>
      <c r="Q45" s="794"/>
      <c r="R45" s="794"/>
      <c r="S45" s="794"/>
    </row>
    <row r="46" spans="2:19" x14ac:dyDescent="0.25">
      <c r="B46" s="979">
        <v>44012</v>
      </c>
      <c r="C46" s="792">
        <v>182.118882338258</v>
      </c>
      <c r="D46" s="792">
        <v>152.60178542695277</v>
      </c>
      <c r="O46" s="795"/>
    </row>
    <row r="47" spans="2:19" x14ac:dyDescent="0.25">
      <c r="B47" s="979">
        <v>44043</v>
      </c>
      <c r="C47" s="792">
        <v>179.84503783260499</v>
      </c>
      <c r="D47" s="792"/>
      <c r="O47" s="795"/>
    </row>
    <row r="48" spans="2:19" x14ac:dyDescent="0.25">
      <c r="B48" s="979">
        <v>44074</v>
      </c>
      <c r="C48" s="792">
        <v>195.10282971121401</v>
      </c>
      <c r="D48" s="792"/>
      <c r="O48" s="795"/>
    </row>
    <row r="49" spans="2:15" x14ac:dyDescent="0.25">
      <c r="B49" s="979">
        <v>44104</v>
      </c>
      <c r="C49" s="792">
        <v>188.261866157128</v>
      </c>
      <c r="D49" s="792">
        <v>153.69616107698499</v>
      </c>
      <c r="O49" s="795"/>
    </row>
    <row r="50" spans="2:15" x14ac:dyDescent="0.25">
      <c r="B50" s="979">
        <v>44135</v>
      </c>
      <c r="C50" s="792">
        <v>183.444281284135</v>
      </c>
      <c r="D50" s="792"/>
      <c r="O50" s="795"/>
    </row>
    <row r="51" spans="2:15" x14ac:dyDescent="0.25">
      <c r="B51" s="979">
        <v>44165</v>
      </c>
      <c r="C51" s="792">
        <v>185.362870325773</v>
      </c>
      <c r="D51" s="792"/>
      <c r="O51" s="795"/>
    </row>
    <row r="52" spans="2:15" x14ac:dyDescent="0.25">
      <c r="B52" s="979">
        <v>44196</v>
      </c>
      <c r="C52" s="792">
        <v>181.93950275044</v>
      </c>
      <c r="D52" s="792">
        <v>154.95318179317894</v>
      </c>
      <c r="O52" s="795"/>
    </row>
    <row r="53" spans="2:15" x14ac:dyDescent="0.25">
      <c r="B53" s="979">
        <v>44227</v>
      </c>
      <c r="C53" s="792">
        <v>182.57833871422901</v>
      </c>
      <c r="D53" s="792"/>
      <c r="O53" s="795"/>
    </row>
    <row r="54" spans="2:15" x14ac:dyDescent="0.25">
      <c r="B54" s="979">
        <v>44255</v>
      </c>
      <c r="C54" s="792">
        <v>183.51861497817532</v>
      </c>
      <c r="D54" s="792"/>
    </row>
    <row r="55" spans="2:15" x14ac:dyDescent="0.25">
      <c r="B55" s="979">
        <v>44286</v>
      </c>
      <c r="C55" s="792">
        <v>187.3033271862582</v>
      </c>
      <c r="D55" s="792">
        <v>157.12964556917845</v>
      </c>
    </row>
    <row r="56" spans="2:15" x14ac:dyDescent="0.25">
      <c r="B56" s="979">
        <v>44316</v>
      </c>
      <c r="C56" s="792">
        <v>186.36568027025061</v>
      </c>
      <c r="D56" s="792"/>
    </row>
    <row r="57" spans="2:15" x14ac:dyDescent="0.25">
      <c r="B57" s="979">
        <v>44347</v>
      </c>
      <c r="C57" s="792">
        <v>186.67519084419934</v>
      </c>
      <c r="D57" s="792"/>
    </row>
    <row r="58" spans="2:15" x14ac:dyDescent="0.25">
      <c r="B58" s="979">
        <v>44377</v>
      </c>
      <c r="C58" s="792">
        <v>186.49928386153869</v>
      </c>
      <c r="D58" s="792">
        <v>162.96595061048706</v>
      </c>
    </row>
    <row r="59" spans="2:15" x14ac:dyDescent="0.25">
      <c r="B59" s="979">
        <v>44408</v>
      </c>
      <c r="C59" s="792">
        <v>191.11375624947598</v>
      </c>
      <c r="D59" s="792"/>
    </row>
    <row r="60" spans="2:15" x14ac:dyDescent="0.25">
      <c r="B60" s="979">
        <v>44439</v>
      </c>
      <c r="C60" s="792">
        <v>207.46406354297361</v>
      </c>
      <c r="D60" s="792"/>
    </row>
    <row r="61" spans="2:15" x14ac:dyDescent="0.25">
      <c r="B61" s="979">
        <v>44469</v>
      </c>
      <c r="C61" s="792">
        <v>207.59954135569197</v>
      </c>
      <c r="D61" s="792">
        <v>171.79</v>
      </c>
    </row>
    <row r="62" spans="2:15" x14ac:dyDescent="0.25">
      <c r="B62" s="979">
        <v>44500</v>
      </c>
      <c r="C62" s="792">
        <v>203.18077731174449</v>
      </c>
      <c r="D62" s="792"/>
    </row>
    <row r="63" spans="2:15" x14ac:dyDescent="0.25">
      <c r="B63" s="979">
        <v>44530</v>
      </c>
      <c r="C63" s="792">
        <v>203.97460051407373</v>
      </c>
      <c r="D63" s="792"/>
    </row>
    <row r="64" spans="2:15" x14ac:dyDescent="0.25">
      <c r="B64" s="979">
        <v>44561</v>
      </c>
      <c r="C64" s="792">
        <v>203.13208925719931</v>
      </c>
      <c r="D64" s="792">
        <v>174.01735692503527</v>
      </c>
    </row>
    <row r="65" spans="2:4" x14ac:dyDescent="0.25">
      <c r="B65" s="979">
        <v>44592</v>
      </c>
      <c r="C65" s="792">
        <v>203.70713372435554</v>
      </c>
      <c r="D65" s="792"/>
    </row>
    <row r="66" spans="2:4" x14ac:dyDescent="0.25">
      <c r="B66" s="979">
        <v>44620</v>
      </c>
      <c r="C66" s="792">
        <v>198.05090374736827</v>
      </c>
      <c r="D66" s="792"/>
    </row>
    <row r="67" spans="2:4" x14ac:dyDescent="0.25">
      <c r="B67" s="979">
        <v>44651</v>
      </c>
      <c r="C67" s="792">
        <v>191.11063003716373</v>
      </c>
      <c r="D67" s="792">
        <v>171.0986410702167</v>
      </c>
    </row>
    <row r="68" spans="2:4" x14ac:dyDescent="0.25">
      <c r="B68" s="979">
        <v>44681</v>
      </c>
      <c r="C68" s="792">
        <v>182.38317533956507</v>
      </c>
      <c r="D68" s="792"/>
    </row>
    <row r="69" spans="2:4" x14ac:dyDescent="0.25">
      <c r="B69" s="979">
        <v>44712</v>
      </c>
      <c r="C69" s="792">
        <v>183.76796218456462</v>
      </c>
      <c r="D69" s="792"/>
    </row>
    <row r="70" spans="2:4" x14ac:dyDescent="0.25">
      <c r="B70" s="979">
        <v>44742</v>
      </c>
      <c r="C70" s="792">
        <v>187.65970755376148</v>
      </c>
      <c r="D70" s="792">
        <v>169.63908794021975</v>
      </c>
    </row>
    <row r="71" spans="2:4" x14ac:dyDescent="0.25">
      <c r="B71" s="979">
        <v>44773</v>
      </c>
      <c r="C71" s="792">
        <v>195.9689864394187</v>
      </c>
      <c r="D71" s="792"/>
    </row>
    <row r="72" spans="2:4" x14ac:dyDescent="0.25">
      <c r="B72" s="979">
        <v>44804</v>
      </c>
      <c r="C72" s="792">
        <v>229.07876124252056</v>
      </c>
      <c r="D72" s="792"/>
    </row>
    <row r="73" spans="2:4" x14ac:dyDescent="0.25">
      <c r="B73" s="979">
        <v>44834</v>
      </c>
      <c r="C73" s="792">
        <v>198.80304798054789</v>
      </c>
      <c r="D73" s="792">
        <v>172.86532797917786</v>
      </c>
    </row>
    <row r="74" spans="2:4" x14ac:dyDescent="0.25">
      <c r="B74" s="979">
        <v>44865</v>
      </c>
      <c r="C74" s="792">
        <v>216.06818281130091</v>
      </c>
      <c r="D74" s="792"/>
    </row>
    <row r="75" spans="2:4" x14ac:dyDescent="0.25">
      <c r="B75" s="979">
        <v>44895</v>
      </c>
      <c r="C75" s="792">
        <v>218.15097824965349</v>
      </c>
      <c r="D75" s="792"/>
    </row>
    <row r="76" spans="2:4" x14ac:dyDescent="0.25">
      <c r="B76" s="979">
        <v>44926</v>
      </c>
      <c r="C76" s="792">
        <v>241.35749606589408</v>
      </c>
      <c r="D76" s="792">
        <v>179.09613129726119</v>
      </c>
    </row>
    <row r="77" spans="2:4" x14ac:dyDescent="0.25">
      <c r="B77" s="979">
        <v>44957</v>
      </c>
      <c r="C77" s="792">
        <v>234.73306505555809</v>
      </c>
      <c r="D77" s="792"/>
    </row>
    <row r="78" spans="2:4" x14ac:dyDescent="0.25">
      <c r="B78" s="979">
        <v>44985</v>
      </c>
      <c r="C78" s="792">
        <v>216.70654012967563</v>
      </c>
      <c r="D78" s="792"/>
    </row>
    <row r="79" spans="2:4" x14ac:dyDescent="0.25">
      <c r="B79" s="980">
        <v>45016</v>
      </c>
      <c r="C79" s="796">
        <v>226.23447078856489</v>
      </c>
      <c r="D79" s="796"/>
    </row>
    <row r="80" spans="2:4" x14ac:dyDescent="0.25">
      <c r="B80" s="106" t="s">
        <v>419</v>
      </c>
    </row>
  </sheetData>
  <pageMargins left="0.7" right="0.7" top="0.75" bottom="0.75" header="0.3" footer="0.3"/>
  <pageSetup paperSize="9" scale="23"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5967D-1C99-4479-849C-1B945D17CE28}">
  <dimension ref="B2:F84"/>
  <sheetViews>
    <sheetView showGridLines="0" topLeftCell="A2" zoomScaleNormal="100" workbookViewId="0">
      <selection activeCell="C4" sqref="C4"/>
    </sheetView>
  </sheetViews>
  <sheetFormatPr defaultColWidth="9.140625" defaultRowHeight="15" x14ac:dyDescent="0.25"/>
  <cols>
    <col min="1" max="1" width="9.140625" style="798"/>
    <col min="2" max="2" width="14" style="798" bestFit="1" customWidth="1"/>
    <col min="3" max="3" width="9.140625" style="798"/>
    <col min="4" max="4" width="22.28515625" style="798" customWidth="1"/>
    <col min="5" max="5" width="21.140625" style="798" bestFit="1" customWidth="1"/>
    <col min="6" max="6" width="12.42578125" style="798" bestFit="1" customWidth="1"/>
    <col min="7" max="16384" width="9.140625" style="798"/>
  </cols>
  <sheetData>
    <row r="2" spans="2:6" ht="15.75" x14ac:dyDescent="0.25">
      <c r="B2" s="797" t="s">
        <v>862</v>
      </c>
    </row>
    <row r="4" spans="2:6" ht="23.25" x14ac:dyDescent="0.25">
      <c r="B4" s="984" t="s">
        <v>266</v>
      </c>
      <c r="C4" s="984" t="s">
        <v>863</v>
      </c>
      <c r="D4" s="1015" t="s">
        <v>864</v>
      </c>
      <c r="E4" s="1015" t="s">
        <v>865</v>
      </c>
      <c r="F4" s="984" t="s">
        <v>866</v>
      </c>
    </row>
    <row r="5" spans="2:6" x14ac:dyDescent="0.25">
      <c r="B5" s="985">
        <v>42643</v>
      </c>
      <c r="C5" s="799">
        <v>0.13213202178198435</v>
      </c>
      <c r="D5" s="799">
        <v>0.1344268063434573</v>
      </c>
      <c r="E5" s="799">
        <v>0.81991763700822518</v>
      </c>
      <c r="F5" s="799">
        <v>4.5655556648317379E-2</v>
      </c>
    </row>
    <row r="6" spans="2:6" x14ac:dyDescent="0.25">
      <c r="B6" s="985">
        <v>42674</v>
      </c>
      <c r="C6" s="799">
        <v>0.12564494954873384</v>
      </c>
      <c r="D6" s="799">
        <v>0.12803631945475513</v>
      </c>
      <c r="E6" s="799">
        <v>0.82448146546345602</v>
      </c>
      <c r="F6" s="799">
        <v>4.7482215081788813E-2</v>
      </c>
    </row>
    <row r="7" spans="2:6" x14ac:dyDescent="0.25">
      <c r="B7" s="985">
        <v>42704</v>
      </c>
      <c r="C7" s="799">
        <v>0.1134684573544139</v>
      </c>
      <c r="D7" s="799">
        <v>0.13913571103347711</v>
      </c>
      <c r="E7" s="799">
        <v>0.8137814882442701</v>
      </c>
      <c r="F7" s="799">
        <v>4.7082800722252724E-2</v>
      </c>
    </row>
    <row r="8" spans="2:6" x14ac:dyDescent="0.25">
      <c r="B8" s="985">
        <v>42735</v>
      </c>
      <c r="C8" s="799">
        <v>9.7773546587842028E-2</v>
      </c>
      <c r="D8" s="799">
        <v>0.23862548407585238</v>
      </c>
      <c r="E8" s="799">
        <v>0.72792729477650531</v>
      </c>
      <c r="F8" s="799">
        <v>3.3447221147642377E-2</v>
      </c>
    </row>
    <row r="9" spans="2:6" x14ac:dyDescent="0.25">
      <c r="B9" s="985">
        <v>42766</v>
      </c>
      <c r="C9" s="799">
        <v>0.10378916881289724</v>
      </c>
      <c r="D9" s="799">
        <v>0.27353761406196164</v>
      </c>
      <c r="E9" s="799">
        <v>0.69394322739754688</v>
      </c>
      <c r="F9" s="799">
        <v>3.251915854049138E-2</v>
      </c>
    </row>
    <row r="10" spans="2:6" x14ac:dyDescent="0.25">
      <c r="B10" s="985">
        <v>42794</v>
      </c>
      <c r="C10" s="799">
        <v>0.10665008364454261</v>
      </c>
      <c r="D10" s="799">
        <v>0.24938440681768501</v>
      </c>
      <c r="E10" s="799">
        <v>0.71717749421253174</v>
      </c>
      <c r="F10" s="799">
        <v>3.3438098969783343E-2</v>
      </c>
    </row>
    <row r="11" spans="2:6" x14ac:dyDescent="0.25">
      <c r="B11" s="985">
        <v>42825</v>
      </c>
      <c r="C11" s="799">
        <v>0.10748226096131135</v>
      </c>
      <c r="D11" s="799">
        <v>0.25815067805933378</v>
      </c>
      <c r="E11" s="799">
        <v>0.71122686801002222</v>
      </c>
      <c r="F11" s="799">
        <v>3.0622453930643976E-2</v>
      </c>
    </row>
    <row r="12" spans="2:6" x14ac:dyDescent="0.25">
      <c r="B12" s="985">
        <v>42855</v>
      </c>
      <c r="C12" s="799">
        <v>0.1168888242658464</v>
      </c>
      <c r="D12" s="799">
        <v>0.21671267717203771</v>
      </c>
      <c r="E12" s="799">
        <v>0.74967005137795006</v>
      </c>
      <c r="F12" s="799">
        <v>3.361727145001224E-2</v>
      </c>
    </row>
    <row r="13" spans="2:6" x14ac:dyDescent="0.25">
      <c r="B13" s="985">
        <v>42886</v>
      </c>
      <c r="C13" s="799">
        <v>0.12430562318594458</v>
      </c>
      <c r="D13" s="799">
        <v>0.24000575229335705</v>
      </c>
      <c r="E13" s="799">
        <v>0.72901103953422652</v>
      </c>
      <c r="F13" s="799">
        <v>3.0983208172416496E-2</v>
      </c>
    </row>
    <row r="14" spans="2:6" x14ac:dyDescent="0.25">
      <c r="B14" s="985">
        <v>42916</v>
      </c>
      <c r="C14" s="799">
        <v>0.13658318593939686</v>
      </c>
      <c r="D14" s="799">
        <v>0.26104062109582465</v>
      </c>
      <c r="E14" s="799">
        <v>0.71435977980303245</v>
      </c>
      <c r="F14" s="799">
        <v>2.4599599101142896E-2</v>
      </c>
    </row>
    <row r="15" spans="2:6" x14ac:dyDescent="0.25">
      <c r="B15" s="985">
        <v>42947</v>
      </c>
      <c r="C15" s="799">
        <v>0.15508968308429394</v>
      </c>
      <c r="D15" s="799">
        <v>0.23186716654245518</v>
      </c>
      <c r="E15" s="799">
        <v>0.74351351746381045</v>
      </c>
      <c r="F15" s="799">
        <v>2.46193159937344E-2</v>
      </c>
    </row>
    <row r="16" spans="2:6" x14ac:dyDescent="0.25">
      <c r="B16" s="985">
        <v>42978</v>
      </c>
      <c r="C16" s="799">
        <v>0.14103331006730122</v>
      </c>
      <c r="D16" s="799">
        <v>0.23817965780677886</v>
      </c>
      <c r="E16" s="799">
        <v>0.73652776923402186</v>
      </c>
      <c r="F16" s="799">
        <v>2.529257295919924E-2</v>
      </c>
    </row>
    <row r="17" spans="2:6" x14ac:dyDescent="0.25">
      <c r="B17" s="985">
        <v>43008</v>
      </c>
      <c r="C17" s="799">
        <v>0.12585651390964575</v>
      </c>
      <c r="D17" s="799">
        <v>0.23923886439626221</v>
      </c>
      <c r="E17" s="799">
        <v>0.73239576089331315</v>
      </c>
      <c r="F17" s="799">
        <v>2.8365374710424631E-2</v>
      </c>
    </row>
    <row r="18" spans="2:6" x14ac:dyDescent="0.25">
      <c r="B18" s="985">
        <v>43039</v>
      </c>
      <c r="C18" s="799">
        <v>0.12588319645925428</v>
      </c>
      <c r="D18" s="799">
        <v>0.22367007913066353</v>
      </c>
      <c r="E18" s="799">
        <v>0.74527723071549146</v>
      </c>
      <c r="F18" s="799">
        <v>3.1052690153844997E-2</v>
      </c>
    </row>
    <row r="19" spans="2:6" x14ac:dyDescent="0.25">
      <c r="B19" s="985">
        <v>43069</v>
      </c>
      <c r="C19" s="799">
        <v>0.11382708722729501</v>
      </c>
      <c r="D19" s="799">
        <v>0.26546029975551044</v>
      </c>
      <c r="E19" s="799">
        <v>0.70026310011751547</v>
      </c>
      <c r="F19" s="799">
        <v>3.4276600126974144E-2</v>
      </c>
    </row>
    <row r="20" spans="2:6" x14ac:dyDescent="0.25">
      <c r="B20" s="985">
        <v>43100</v>
      </c>
      <c r="C20" s="799">
        <v>9.2312949752753018E-2</v>
      </c>
      <c r="D20" s="799">
        <v>0.38465138281864247</v>
      </c>
      <c r="E20" s="799">
        <v>0.58636367113110099</v>
      </c>
      <c r="F20" s="799">
        <v>2.8984946050256501E-2</v>
      </c>
    </row>
    <row r="21" spans="2:6" x14ac:dyDescent="0.25">
      <c r="B21" s="985">
        <v>43131</v>
      </c>
      <c r="C21" s="799">
        <v>9.7876529597153483E-2</v>
      </c>
      <c r="D21" s="799">
        <v>0.37163095294348952</v>
      </c>
      <c r="E21" s="799">
        <v>0.59669461005862778</v>
      </c>
      <c r="F21" s="799">
        <v>3.1674436997882742E-2</v>
      </c>
    </row>
    <row r="22" spans="2:6" x14ac:dyDescent="0.25">
      <c r="B22" s="985">
        <v>43159</v>
      </c>
      <c r="C22" s="799">
        <v>9.3001151831628229E-2</v>
      </c>
      <c r="D22" s="799">
        <v>0.37825202865598334</v>
      </c>
      <c r="E22" s="799">
        <v>0.59095173534230472</v>
      </c>
      <c r="F22" s="799">
        <v>3.0796236001711899E-2</v>
      </c>
    </row>
    <row r="23" spans="2:6" x14ac:dyDescent="0.25">
      <c r="B23" s="985">
        <v>43190</v>
      </c>
      <c r="C23" s="799">
        <v>8.8360618500224947E-2</v>
      </c>
      <c r="D23" s="799">
        <v>0.3802230000110835</v>
      </c>
      <c r="E23" s="799">
        <v>0.59062169416018462</v>
      </c>
      <c r="F23" s="799">
        <v>2.9155305828731937E-2</v>
      </c>
    </row>
    <row r="24" spans="2:6" x14ac:dyDescent="0.25">
      <c r="B24" s="985">
        <v>43220</v>
      </c>
      <c r="C24" s="799">
        <v>9.8175297185205249E-2</v>
      </c>
      <c r="D24" s="799">
        <v>0.35765602049471673</v>
      </c>
      <c r="E24" s="799">
        <v>0.61533614344044218</v>
      </c>
      <c r="F24" s="799">
        <v>2.7007836064841011E-2</v>
      </c>
    </row>
    <row r="25" spans="2:6" x14ac:dyDescent="0.25">
      <c r="B25" s="985">
        <v>43251</v>
      </c>
      <c r="C25" s="799">
        <v>0.10282391571264353</v>
      </c>
      <c r="D25" s="799">
        <v>0.37042338468477309</v>
      </c>
      <c r="E25" s="799">
        <v>0.60567268470642766</v>
      </c>
      <c r="F25" s="799">
        <v>2.3903930608799331E-2</v>
      </c>
    </row>
    <row r="26" spans="2:6" x14ac:dyDescent="0.25">
      <c r="B26" s="985">
        <v>43281</v>
      </c>
      <c r="C26" s="799">
        <v>0.12108043011828126</v>
      </c>
      <c r="D26" s="799">
        <v>0.36295167749052565</v>
      </c>
      <c r="E26" s="799">
        <v>0.61366291529635941</v>
      </c>
      <c r="F26" s="799">
        <v>2.3385407213114811E-2</v>
      </c>
    </row>
    <row r="27" spans="2:6" x14ac:dyDescent="0.25">
      <c r="B27" s="985">
        <v>43312</v>
      </c>
      <c r="C27" s="799">
        <v>0.13711508512215143</v>
      </c>
      <c r="D27" s="799">
        <v>0.29667244717942182</v>
      </c>
      <c r="E27" s="799">
        <v>0.67787321474921647</v>
      </c>
      <c r="F27" s="799">
        <v>2.5454338071361649E-2</v>
      </c>
    </row>
    <row r="28" spans="2:6" x14ac:dyDescent="0.25">
      <c r="B28" s="985">
        <v>43343</v>
      </c>
      <c r="C28" s="799">
        <v>0.12671112890747149</v>
      </c>
      <c r="D28" s="799">
        <v>0.27697965890473059</v>
      </c>
      <c r="E28" s="799">
        <v>0.6980747461793918</v>
      </c>
      <c r="F28" s="799">
        <v>2.4945594915877702E-2</v>
      </c>
    </row>
    <row r="29" spans="2:6" x14ac:dyDescent="0.25">
      <c r="B29" s="985">
        <v>43373</v>
      </c>
      <c r="C29" s="799">
        <v>0.11656671372242557</v>
      </c>
      <c r="D29" s="799">
        <v>0.26511595143089545</v>
      </c>
      <c r="E29" s="799">
        <v>0.70991092882666629</v>
      </c>
      <c r="F29" s="799">
        <v>2.4973119742438214E-2</v>
      </c>
    </row>
    <row r="30" spans="2:6" x14ac:dyDescent="0.25">
      <c r="B30" s="985">
        <v>43404</v>
      </c>
      <c r="C30" s="799">
        <v>0.10591739915070085</v>
      </c>
      <c r="D30" s="799">
        <v>0.27568599782420117</v>
      </c>
      <c r="E30" s="799">
        <v>0.69869947217841888</v>
      </c>
      <c r="F30" s="799">
        <v>2.5614529997380009E-2</v>
      </c>
    </row>
    <row r="31" spans="2:6" x14ac:dyDescent="0.25">
      <c r="B31" s="985">
        <v>43434</v>
      </c>
      <c r="C31" s="799">
        <v>9.9542267124374084E-2</v>
      </c>
      <c r="D31" s="799">
        <v>0.30441377910870471</v>
      </c>
      <c r="E31" s="799">
        <v>0.67513219221106024</v>
      </c>
      <c r="F31" s="799">
        <v>2.0454028680235093E-2</v>
      </c>
    </row>
    <row r="32" spans="2:6" x14ac:dyDescent="0.25">
      <c r="B32" s="985">
        <v>43465</v>
      </c>
      <c r="C32" s="799">
        <v>9.6272968940615794E-2</v>
      </c>
      <c r="D32" s="799">
        <v>0.38656576960753042</v>
      </c>
      <c r="E32" s="799">
        <v>0.59365626575810848</v>
      </c>
      <c r="F32" s="799">
        <v>1.9777964634361152E-2</v>
      </c>
    </row>
    <row r="33" spans="2:6" x14ac:dyDescent="0.25">
      <c r="B33" s="985">
        <v>43496</v>
      </c>
      <c r="C33" s="799">
        <v>9.3739049282529394E-2</v>
      </c>
      <c r="D33" s="799">
        <v>0.39739277780811194</v>
      </c>
      <c r="E33" s="799">
        <v>0.58305593759752894</v>
      </c>
      <c r="F33" s="799">
        <v>1.955128459435905E-2</v>
      </c>
    </row>
    <row r="34" spans="2:6" x14ac:dyDescent="0.25">
      <c r="B34" s="985">
        <v>43524</v>
      </c>
      <c r="C34" s="799">
        <v>9.3780779939740003E-2</v>
      </c>
      <c r="D34" s="799">
        <v>0.35428394256716261</v>
      </c>
      <c r="E34" s="799">
        <v>0.62877307261493487</v>
      </c>
      <c r="F34" s="799">
        <v>1.6942984817902445E-2</v>
      </c>
    </row>
    <row r="35" spans="2:6" x14ac:dyDescent="0.25">
      <c r="B35" s="985">
        <v>43555</v>
      </c>
      <c r="C35" s="799">
        <v>9.8505489370337498E-2</v>
      </c>
      <c r="D35" s="799">
        <v>0.37533036164293143</v>
      </c>
      <c r="E35" s="799">
        <v>0.60660686289903243</v>
      </c>
      <c r="F35" s="799">
        <v>1.8062775458036182E-2</v>
      </c>
    </row>
    <row r="36" spans="2:6" x14ac:dyDescent="0.25">
      <c r="B36" s="985">
        <v>43585</v>
      </c>
      <c r="C36" s="799">
        <v>0.11398401937546332</v>
      </c>
      <c r="D36" s="799">
        <v>0.33362236309933024</v>
      </c>
      <c r="E36" s="799">
        <v>0.64955837411982309</v>
      </c>
      <c r="F36" s="799">
        <v>1.6819262780846764E-2</v>
      </c>
    </row>
    <row r="37" spans="2:6" x14ac:dyDescent="0.25">
      <c r="B37" s="985">
        <v>43616</v>
      </c>
      <c r="C37" s="799">
        <v>0.11993881713586828</v>
      </c>
      <c r="D37" s="799">
        <v>0.35213620800201273</v>
      </c>
      <c r="E37" s="799">
        <v>0.63305819090707638</v>
      </c>
      <c r="F37" s="799">
        <v>1.4805601090910812E-2</v>
      </c>
    </row>
    <row r="38" spans="2:6" x14ac:dyDescent="0.25">
      <c r="B38" s="985">
        <v>43646</v>
      </c>
      <c r="C38" s="799">
        <v>0.14039920791357219</v>
      </c>
      <c r="D38" s="799">
        <v>0.33515949705431058</v>
      </c>
      <c r="E38" s="799">
        <v>0.64959609957779618</v>
      </c>
      <c r="F38" s="799">
        <v>1.5244403367893284E-2</v>
      </c>
    </row>
    <row r="39" spans="2:6" x14ac:dyDescent="0.25">
      <c r="B39" s="985">
        <v>43677</v>
      </c>
      <c r="C39" s="799">
        <v>0.13377233888416507</v>
      </c>
      <c r="D39" s="799">
        <v>0.3090388021713415</v>
      </c>
      <c r="E39" s="799">
        <v>0.67649149347326376</v>
      </c>
      <c r="F39" s="799">
        <v>1.4469704355394736E-2</v>
      </c>
    </row>
    <row r="40" spans="2:6" x14ac:dyDescent="0.25">
      <c r="B40" s="985">
        <v>43708</v>
      </c>
      <c r="C40" s="799">
        <v>0.12292526035659679</v>
      </c>
      <c r="D40" s="799">
        <v>0.3226016085501735</v>
      </c>
      <c r="E40" s="799">
        <v>0.663661861362429</v>
      </c>
      <c r="F40" s="799">
        <v>1.3736530087397529E-2</v>
      </c>
    </row>
    <row r="41" spans="2:6" x14ac:dyDescent="0.25">
      <c r="B41" s="985">
        <v>43738</v>
      </c>
      <c r="C41" s="799">
        <v>0.11684648754395148</v>
      </c>
      <c r="D41" s="799">
        <v>0.32255210777277143</v>
      </c>
      <c r="E41" s="799">
        <v>0.66338205423958452</v>
      </c>
      <c r="F41" s="799">
        <v>1.4065837987644028E-2</v>
      </c>
    </row>
    <row r="42" spans="2:6" x14ac:dyDescent="0.25">
      <c r="B42" s="985">
        <v>43769</v>
      </c>
      <c r="C42" s="799">
        <v>0.11178472508371021</v>
      </c>
      <c r="D42" s="799">
        <v>0.34800163307078263</v>
      </c>
      <c r="E42" s="799">
        <v>0.63663773719147965</v>
      </c>
      <c r="F42" s="799">
        <v>1.5360629737737642E-2</v>
      </c>
    </row>
    <row r="43" spans="2:6" x14ac:dyDescent="0.25">
      <c r="B43" s="985">
        <v>43799</v>
      </c>
      <c r="C43" s="799">
        <v>0.1073593033175337</v>
      </c>
      <c r="D43" s="799">
        <v>0.32301005877718342</v>
      </c>
      <c r="E43" s="799">
        <v>0.65927113797795445</v>
      </c>
      <c r="F43" s="799">
        <v>1.7718803244862028E-2</v>
      </c>
    </row>
    <row r="44" spans="2:6" x14ac:dyDescent="0.25">
      <c r="B44" s="985">
        <v>43830</v>
      </c>
      <c r="C44" s="799">
        <v>0.11000353702081515</v>
      </c>
      <c r="D44" s="799">
        <v>0.39610338072170903</v>
      </c>
      <c r="E44" s="799">
        <v>0.58719587262641548</v>
      </c>
      <c r="F44" s="799">
        <v>1.6700746651875445E-2</v>
      </c>
    </row>
    <row r="45" spans="2:6" x14ac:dyDescent="0.25">
      <c r="B45" s="985">
        <v>43861</v>
      </c>
      <c r="C45" s="799">
        <v>0.10400858218827003</v>
      </c>
      <c r="D45" s="799">
        <v>0.40225818194895552</v>
      </c>
      <c r="E45" s="799">
        <v>0.5805248682496581</v>
      </c>
      <c r="F45" s="799">
        <v>1.7216949801386345E-2</v>
      </c>
    </row>
    <row r="46" spans="2:6" x14ac:dyDescent="0.25">
      <c r="B46" s="985">
        <v>43890</v>
      </c>
      <c r="C46" s="799">
        <v>0.10183284115171874</v>
      </c>
      <c r="D46" s="799">
        <v>0.41572763199796881</v>
      </c>
      <c r="E46" s="799">
        <v>0.56784789577517636</v>
      </c>
      <c r="F46" s="799">
        <v>1.6424472226854833E-2</v>
      </c>
    </row>
    <row r="47" spans="2:6" x14ac:dyDescent="0.25">
      <c r="B47" s="985">
        <v>43921</v>
      </c>
      <c r="C47" s="799">
        <v>0.13737924912691024</v>
      </c>
      <c r="D47" s="799">
        <v>0.39384497016013092</v>
      </c>
      <c r="E47" s="799">
        <v>0.58648563716339042</v>
      </c>
      <c r="F47" s="799">
        <v>1.9669392676478582E-2</v>
      </c>
    </row>
    <row r="48" spans="2:6" x14ac:dyDescent="0.25">
      <c r="B48" s="985">
        <v>43951</v>
      </c>
      <c r="C48" s="799">
        <v>0.13082125625478791</v>
      </c>
      <c r="D48" s="799">
        <v>0.34358761590377374</v>
      </c>
      <c r="E48" s="799">
        <v>0.63744562797529514</v>
      </c>
      <c r="F48" s="799">
        <v>1.8966756120931124E-2</v>
      </c>
    </row>
    <row r="49" spans="2:6" x14ac:dyDescent="0.25">
      <c r="B49" s="985">
        <v>43982</v>
      </c>
      <c r="C49" s="799">
        <v>0.12123702100915996</v>
      </c>
      <c r="D49" s="799">
        <v>0.37937578835404889</v>
      </c>
      <c r="E49" s="799">
        <v>0.60255287906489208</v>
      </c>
      <c r="F49" s="799">
        <v>1.8071332581059009E-2</v>
      </c>
    </row>
    <row r="50" spans="2:6" x14ac:dyDescent="0.25">
      <c r="B50" s="985">
        <v>44012</v>
      </c>
      <c r="C50" s="799">
        <v>0.13292147674282109</v>
      </c>
      <c r="D50" s="799">
        <v>0.4012709172917015</v>
      </c>
      <c r="E50" s="799">
        <v>0.57901301562370888</v>
      </c>
      <c r="F50" s="799">
        <v>1.9716067084589613E-2</v>
      </c>
    </row>
    <row r="51" spans="2:6" x14ac:dyDescent="0.25">
      <c r="B51" s="985">
        <v>44043</v>
      </c>
      <c r="C51" s="799">
        <v>0.1469711583591857</v>
      </c>
      <c r="D51" s="799">
        <v>0.40048860998333452</v>
      </c>
      <c r="E51" s="799">
        <v>0.5784629456787227</v>
      </c>
      <c r="F51" s="799">
        <v>2.1048444337942823E-2</v>
      </c>
    </row>
    <row r="52" spans="2:6" x14ac:dyDescent="0.25">
      <c r="B52" s="985">
        <v>44074</v>
      </c>
      <c r="C52" s="799">
        <v>0.14053004918616749</v>
      </c>
      <c r="D52" s="799">
        <v>0.3865975601023961</v>
      </c>
      <c r="E52" s="799">
        <v>0.59356152086187064</v>
      </c>
      <c r="F52" s="799">
        <v>1.9840919035733325E-2</v>
      </c>
    </row>
    <row r="53" spans="2:6" x14ac:dyDescent="0.25">
      <c r="B53" s="985">
        <v>44104</v>
      </c>
      <c r="C53" s="799">
        <v>0.11989488592203691</v>
      </c>
      <c r="D53" s="799">
        <v>0.39307882264630739</v>
      </c>
      <c r="E53" s="799">
        <v>0.58616816555021323</v>
      </c>
      <c r="F53" s="799">
        <v>2.0753011803479392E-2</v>
      </c>
    </row>
    <row r="54" spans="2:6" x14ac:dyDescent="0.25">
      <c r="B54" s="985">
        <v>44135</v>
      </c>
      <c r="C54" s="799">
        <v>0.10680928087418592</v>
      </c>
      <c r="D54" s="799">
        <v>0.3976493416641666</v>
      </c>
      <c r="E54" s="799">
        <v>0.58230890575121574</v>
      </c>
      <c r="F54" s="799">
        <v>2.0041752584617732E-2</v>
      </c>
    </row>
    <row r="55" spans="2:6" x14ac:dyDescent="0.25">
      <c r="B55" s="985">
        <v>44165</v>
      </c>
      <c r="C55" s="799">
        <v>0.10528497233530733</v>
      </c>
      <c r="D55" s="799">
        <v>0.43635464693550796</v>
      </c>
      <c r="E55" s="799">
        <v>0.54441385759151006</v>
      </c>
      <c r="F55" s="799">
        <v>1.9231495472981995E-2</v>
      </c>
    </row>
    <row r="56" spans="2:6" x14ac:dyDescent="0.25">
      <c r="B56" s="985">
        <v>44196</v>
      </c>
      <c r="C56" s="799">
        <v>0.10191958546453597</v>
      </c>
      <c r="D56" s="799">
        <v>0.51077676078615841</v>
      </c>
      <c r="E56" s="799">
        <v>0.47142987229970862</v>
      </c>
      <c r="F56" s="799">
        <v>1.7793366914132948E-2</v>
      </c>
    </row>
    <row r="57" spans="2:6" x14ac:dyDescent="0.25">
      <c r="B57" s="985">
        <v>44227</v>
      </c>
      <c r="C57" s="799">
        <v>9.9646460676342752E-2</v>
      </c>
      <c r="D57" s="799">
        <v>0.53133138891925202</v>
      </c>
      <c r="E57" s="799">
        <v>0.44981606674147617</v>
      </c>
      <c r="F57" s="799">
        <v>1.8852544339271745E-2</v>
      </c>
    </row>
    <row r="58" spans="2:6" x14ac:dyDescent="0.25">
      <c r="B58" s="985">
        <v>44255</v>
      </c>
      <c r="C58" s="799">
        <v>9.5472908462643127E-2</v>
      </c>
      <c r="D58" s="799">
        <v>0.54501603295297651</v>
      </c>
      <c r="E58" s="799">
        <v>0.43496838559003465</v>
      </c>
      <c r="F58" s="799">
        <v>2.0015581456988885E-2</v>
      </c>
    </row>
    <row r="59" spans="2:6" x14ac:dyDescent="0.25">
      <c r="B59" s="985">
        <v>44286</v>
      </c>
      <c r="C59" s="799">
        <v>9.8655071371042818E-2</v>
      </c>
      <c r="D59" s="799">
        <v>0.54460706727260921</v>
      </c>
      <c r="E59" s="799">
        <v>0.4355475772026412</v>
      </c>
      <c r="F59" s="799">
        <v>1.9845355524749662E-2</v>
      </c>
    </row>
    <row r="60" spans="2:6" x14ac:dyDescent="0.25">
      <c r="B60" s="985">
        <v>44316</v>
      </c>
      <c r="C60" s="799">
        <v>9.469343829827169E-2</v>
      </c>
      <c r="D60" s="799">
        <v>0.54482051099411188</v>
      </c>
      <c r="E60" s="799">
        <v>0.43639181316298487</v>
      </c>
      <c r="F60" s="799">
        <v>1.8787675842903393E-2</v>
      </c>
    </row>
    <row r="61" spans="2:6" x14ac:dyDescent="0.25">
      <c r="B61" s="985">
        <v>44347</v>
      </c>
      <c r="C61" s="799">
        <v>9.7298119676800396E-2</v>
      </c>
      <c r="D61" s="799">
        <v>0.55772020679248369</v>
      </c>
      <c r="E61" s="799">
        <v>0.42214061552777432</v>
      </c>
      <c r="F61" s="799">
        <v>2.0139177679741917E-2</v>
      </c>
    </row>
    <row r="62" spans="2:6" x14ac:dyDescent="0.25">
      <c r="B62" s="985">
        <v>44377</v>
      </c>
      <c r="C62" s="799">
        <v>0.10702841749115355</v>
      </c>
      <c r="D62" s="799">
        <v>0.5667323825024424</v>
      </c>
      <c r="E62" s="799">
        <v>0.41360542908351572</v>
      </c>
      <c r="F62" s="799">
        <v>1.9662188414041919E-2</v>
      </c>
    </row>
    <row r="63" spans="2:6" x14ac:dyDescent="0.25">
      <c r="B63" s="985">
        <v>44408</v>
      </c>
      <c r="C63" s="799">
        <v>0.10577651697791972</v>
      </c>
      <c r="D63" s="799">
        <v>0.50918521430818642</v>
      </c>
      <c r="E63" s="799">
        <v>0.47219796015537907</v>
      </c>
      <c r="F63" s="799">
        <v>1.8616825536434494E-2</v>
      </c>
    </row>
    <row r="64" spans="2:6" x14ac:dyDescent="0.25">
      <c r="B64" s="985">
        <v>44439</v>
      </c>
      <c r="C64" s="799">
        <v>0.11275319858353006</v>
      </c>
      <c r="D64" s="799">
        <v>0.47894710068486274</v>
      </c>
      <c r="E64" s="799">
        <v>0.50326389958154782</v>
      </c>
      <c r="F64" s="799">
        <v>1.7788999733589321E-2</v>
      </c>
    </row>
    <row r="65" spans="2:6" x14ac:dyDescent="0.25">
      <c r="B65" s="985">
        <v>44469</v>
      </c>
      <c r="C65" s="799">
        <v>9.7126827615070493E-2</v>
      </c>
      <c r="D65" s="799">
        <v>0.47620535346429699</v>
      </c>
      <c r="E65" s="799">
        <v>0.505693080871641</v>
      </c>
      <c r="F65" s="799">
        <v>1.8101565664062069E-2</v>
      </c>
    </row>
    <row r="66" spans="2:6" x14ac:dyDescent="0.25">
      <c r="B66" s="985">
        <v>44500</v>
      </c>
      <c r="C66" s="799">
        <v>8.5360947885107549E-2</v>
      </c>
      <c r="D66" s="799">
        <v>0.48273039779785071</v>
      </c>
      <c r="E66" s="799">
        <v>0.49989451152573056</v>
      </c>
      <c r="F66" s="799">
        <v>1.7375090676418653E-2</v>
      </c>
    </row>
    <row r="67" spans="2:6" x14ac:dyDescent="0.25">
      <c r="B67" s="985">
        <v>44530</v>
      </c>
      <c r="C67" s="799">
        <v>8.3289429994439126E-2</v>
      </c>
      <c r="D67" s="799">
        <v>0.50598672559422442</v>
      </c>
      <c r="E67" s="799">
        <v>0.47660489151323882</v>
      </c>
      <c r="F67" s="799">
        <v>1.7408382892536923E-2</v>
      </c>
    </row>
    <row r="68" spans="2:6" x14ac:dyDescent="0.25">
      <c r="B68" s="985">
        <v>44561</v>
      </c>
      <c r="C68" s="799">
        <v>7.9943955714211132E-2</v>
      </c>
      <c r="D68" s="799">
        <v>0.55955614945595011</v>
      </c>
      <c r="E68" s="799">
        <v>0.42415923777275277</v>
      </c>
      <c r="F68" s="799">
        <v>1.6284612771297072E-2</v>
      </c>
    </row>
    <row r="69" spans="2:6" x14ac:dyDescent="0.25">
      <c r="B69" s="985">
        <v>44592</v>
      </c>
      <c r="C69" s="799">
        <v>8.0228357163802416E-2</v>
      </c>
      <c r="D69" s="799">
        <v>0.55917928690845364</v>
      </c>
      <c r="E69" s="799">
        <v>0.42407746469820973</v>
      </c>
      <c r="F69" s="799">
        <v>1.674324839333657E-2</v>
      </c>
    </row>
    <row r="70" spans="2:6" x14ac:dyDescent="0.25">
      <c r="B70" s="985">
        <v>44620</v>
      </c>
      <c r="C70" s="799">
        <v>7.6352329357140147E-2</v>
      </c>
      <c r="D70" s="799">
        <v>0.57263994602613144</v>
      </c>
      <c r="E70" s="799">
        <v>0.41227940138319641</v>
      </c>
      <c r="F70" s="799">
        <v>1.5080652590672074E-2</v>
      </c>
    </row>
    <row r="71" spans="2:6" x14ac:dyDescent="0.25">
      <c r="B71" s="985">
        <v>44651</v>
      </c>
      <c r="C71" s="799">
        <v>8.5449049174271874E-2</v>
      </c>
      <c r="D71" s="799">
        <v>0.58702839502601112</v>
      </c>
      <c r="E71" s="799">
        <v>0.39818137760665218</v>
      </c>
      <c r="F71" s="799">
        <v>1.4790227367336725E-2</v>
      </c>
    </row>
    <row r="72" spans="2:6" x14ac:dyDescent="0.25">
      <c r="B72" s="985">
        <v>44681</v>
      </c>
      <c r="C72" s="799">
        <v>9.8917094853340007E-2</v>
      </c>
      <c r="D72" s="799">
        <v>0.58326501505674144</v>
      </c>
      <c r="E72" s="799">
        <v>0.40211789914166685</v>
      </c>
      <c r="F72" s="799">
        <v>1.4617085801591743E-2</v>
      </c>
    </row>
    <row r="73" spans="2:6" x14ac:dyDescent="0.25">
      <c r="B73" s="985">
        <v>44712</v>
      </c>
      <c r="C73" s="799">
        <v>0.10278948482027962</v>
      </c>
      <c r="D73" s="799">
        <v>0.58006515128184366</v>
      </c>
      <c r="E73" s="799">
        <v>0.40543334317517904</v>
      </c>
      <c r="F73" s="799">
        <v>1.4501505542977255E-2</v>
      </c>
    </row>
    <row r="74" spans="2:6" x14ac:dyDescent="0.25">
      <c r="B74" s="985">
        <v>44742</v>
      </c>
      <c r="C74" s="799">
        <v>0.10918992490130816</v>
      </c>
      <c r="D74" s="799">
        <v>0.55168433455967569</v>
      </c>
      <c r="E74" s="799">
        <v>0.43483945017820413</v>
      </c>
      <c r="F74" s="799">
        <v>1.3476215262120034E-2</v>
      </c>
    </row>
    <row r="75" spans="2:6" x14ac:dyDescent="0.25">
      <c r="B75" s="985">
        <v>44773</v>
      </c>
      <c r="C75" s="799">
        <v>0.11263797063007709</v>
      </c>
      <c r="D75" s="799">
        <v>0.5022105067996625</v>
      </c>
      <c r="E75" s="799">
        <v>0.48271200984007812</v>
      </c>
      <c r="F75" s="799">
        <v>1.5077483360259381E-2</v>
      </c>
    </row>
    <row r="76" spans="2:6" x14ac:dyDescent="0.25">
      <c r="B76" s="985">
        <v>44804</v>
      </c>
      <c r="C76" s="799">
        <v>0.11604834053879369</v>
      </c>
      <c r="D76" s="799">
        <v>0.53152445544172111</v>
      </c>
      <c r="E76" s="799">
        <v>0.45507933708543474</v>
      </c>
      <c r="F76" s="799">
        <v>1.3396207472844134E-2</v>
      </c>
    </row>
    <row r="77" spans="2:6" x14ac:dyDescent="0.25">
      <c r="B77" s="985">
        <v>44834</v>
      </c>
      <c r="C77" s="799">
        <v>0.10883501733645171</v>
      </c>
      <c r="D77" s="799">
        <v>0.54474596284011378</v>
      </c>
      <c r="E77" s="799">
        <v>0.44209793777173767</v>
      </c>
      <c r="F77" s="799">
        <v>1.3156099388148578E-2</v>
      </c>
    </row>
    <row r="78" spans="2:6" x14ac:dyDescent="0.25">
      <c r="B78" s="985">
        <v>44865</v>
      </c>
      <c r="C78" s="799">
        <v>0.10460426049528491</v>
      </c>
      <c r="D78" s="799">
        <v>0.52165550239574998</v>
      </c>
      <c r="E78" s="799">
        <v>0.46284737250639735</v>
      </c>
      <c r="F78" s="799">
        <v>1.5497125097852693E-2</v>
      </c>
    </row>
    <row r="79" spans="2:6" x14ac:dyDescent="0.25">
      <c r="B79" s="985">
        <v>44895</v>
      </c>
      <c r="C79" s="799">
        <v>0.10372452134595601</v>
      </c>
      <c r="D79" s="799">
        <v>0.551979016967858</v>
      </c>
      <c r="E79" s="799">
        <v>0.42812908453387438</v>
      </c>
      <c r="F79" s="799">
        <v>1.9891898498267661E-2</v>
      </c>
    </row>
    <row r="80" spans="2:6" x14ac:dyDescent="0.25">
      <c r="B80" s="985">
        <v>44926</v>
      </c>
      <c r="C80" s="799">
        <v>0.10177893112851052</v>
      </c>
      <c r="D80" s="799">
        <v>0.67789762974841106</v>
      </c>
      <c r="E80" s="799">
        <v>0.30094301054608191</v>
      </c>
      <c r="F80" s="799">
        <v>2.1159359705506971E-2</v>
      </c>
    </row>
    <row r="81" spans="2:6" x14ac:dyDescent="0.25">
      <c r="B81" s="985">
        <v>44957</v>
      </c>
      <c r="C81" s="799">
        <v>0.12911201883899079</v>
      </c>
      <c r="D81" s="799">
        <v>0.61218429768953986</v>
      </c>
      <c r="E81" s="799">
        <v>0.3675233494499619</v>
      </c>
      <c r="F81" s="799">
        <v>2.0292352860498387E-2</v>
      </c>
    </row>
    <row r="82" spans="2:6" x14ac:dyDescent="0.25">
      <c r="B82" s="985">
        <v>44985</v>
      </c>
      <c r="C82" s="799">
        <v>0.10828030630580684</v>
      </c>
      <c r="D82" s="799">
        <v>0.61833997582937006</v>
      </c>
      <c r="E82" s="799">
        <v>0.36575042529700408</v>
      </c>
      <c r="F82" s="799">
        <v>1.5909598873625821E-2</v>
      </c>
    </row>
    <row r="83" spans="2:6" x14ac:dyDescent="0.25">
      <c r="B83" s="986">
        <v>45016</v>
      </c>
      <c r="C83" s="800">
        <v>9.7679108774013881E-2</v>
      </c>
      <c r="D83" s="800">
        <v>0.58857116517607766</v>
      </c>
      <c r="E83" s="800">
        <v>0.38942754852888389</v>
      </c>
      <c r="F83" s="800">
        <v>2.2001286295038339E-2</v>
      </c>
    </row>
    <row r="84" spans="2:6" x14ac:dyDescent="0.25">
      <c r="B84" s="1021" t="s">
        <v>419</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C6EF8-FE62-429C-94EB-84B079D0A897}">
  <dimension ref="B2:D12"/>
  <sheetViews>
    <sheetView showGridLines="0" zoomScaleNormal="100" workbookViewId="0">
      <selection activeCell="G17" sqref="G17"/>
    </sheetView>
  </sheetViews>
  <sheetFormatPr defaultColWidth="9.140625" defaultRowHeight="15" x14ac:dyDescent="0.25"/>
  <cols>
    <col min="1" max="1" width="9.140625" style="798"/>
    <col min="2" max="2" width="30" style="798" customWidth="1"/>
    <col min="3" max="4" width="18.42578125" style="798" bestFit="1" customWidth="1"/>
    <col min="5" max="7" width="14.7109375" style="798" customWidth="1"/>
    <col min="8" max="8" width="14.85546875" style="798" customWidth="1"/>
    <col min="9" max="16384" width="9.140625" style="798"/>
  </cols>
  <sheetData>
    <row r="2" spans="2:4" ht="15.75" x14ac:dyDescent="0.25">
      <c r="B2" s="797" t="s">
        <v>874</v>
      </c>
    </row>
    <row r="4" spans="2:4" x14ac:dyDescent="0.25">
      <c r="B4" s="801"/>
      <c r="C4" s="987" t="s">
        <v>96</v>
      </c>
      <c r="D4" s="987" t="s">
        <v>97</v>
      </c>
    </row>
    <row r="5" spans="2:4" x14ac:dyDescent="0.25">
      <c r="B5" s="802" t="s">
        <v>867</v>
      </c>
      <c r="C5" s="803">
        <v>20336280016.822617</v>
      </c>
      <c r="D5" s="803">
        <v>26836476588.6814</v>
      </c>
    </row>
    <row r="6" spans="2:4" x14ac:dyDescent="0.25">
      <c r="B6" s="802" t="s">
        <v>868</v>
      </c>
      <c r="C6" s="803">
        <v>13626797285.387218</v>
      </c>
      <c r="D6" s="803">
        <v>11642039784.377197</v>
      </c>
    </row>
    <row r="7" spans="2:4" ht="23.25" x14ac:dyDescent="0.25">
      <c r="B7" s="804" t="s">
        <v>869</v>
      </c>
      <c r="C7" s="803">
        <v>7241384315.7701235</v>
      </c>
      <c r="D7" s="803">
        <v>9135982507.595726</v>
      </c>
    </row>
    <row r="8" spans="2:4" ht="23.25" x14ac:dyDescent="0.25">
      <c r="B8" s="804" t="s">
        <v>870</v>
      </c>
      <c r="C8" s="803">
        <v>1102672363.2981617</v>
      </c>
      <c r="D8" s="803">
        <v>1367635291.2721481</v>
      </c>
    </row>
    <row r="9" spans="2:4" ht="34.5" x14ac:dyDescent="0.25">
      <c r="B9" s="804" t="s">
        <v>871</v>
      </c>
      <c r="C9" s="803">
        <v>8308598802.4646616</v>
      </c>
      <c r="D9" s="803">
        <v>8235750934.9897137</v>
      </c>
    </row>
    <row r="10" spans="2:4" x14ac:dyDescent="0.25">
      <c r="B10" s="805" t="s">
        <v>872</v>
      </c>
      <c r="C10" s="806">
        <v>1031618070.929718</v>
      </c>
      <c r="D10" s="806">
        <v>1356458377.8498917</v>
      </c>
    </row>
    <row r="11" spans="2:4" x14ac:dyDescent="0.25">
      <c r="B11" s="807" t="s">
        <v>873</v>
      </c>
      <c r="C11" s="808"/>
      <c r="D11" s="808"/>
    </row>
    <row r="12" spans="2:4" x14ac:dyDescent="0.25">
      <c r="B12" s="1021" t="s">
        <v>419</v>
      </c>
    </row>
  </sheetData>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DFA7C-66DE-4E48-884D-94953A4DE651}">
  <dimension ref="B2:E34"/>
  <sheetViews>
    <sheetView zoomScaleNormal="100" workbookViewId="0">
      <selection activeCell="E4" sqref="E4"/>
    </sheetView>
  </sheetViews>
  <sheetFormatPr defaultColWidth="9.140625" defaultRowHeight="15" x14ac:dyDescent="0.25"/>
  <cols>
    <col min="1" max="16384" width="9.140625" style="810"/>
  </cols>
  <sheetData>
    <row r="2" spans="2:5" ht="15.75" x14ac:dyDescent="0.25">
      <c r="B2" s="788" t="s">
        <v>875</v>
      </c>
    </row>
    <row r="3" spans="2:5" x14ac:dyDescent="0.25">
      <c r="B3" s="809"/>
    </row>
    <row r="4" spans="2:5" ht="14.25" customHeight="1" x14ac:dyDescent="0.25">
      <c r="B4" s="811"/>
      <c r="C4" s="811"/>
      <c r="D4" s="820" t="s">
        <v>876</v>
      </c>
      <c r="E4" s="820" t="s">
        <v>877</v>
      </c>
    </row>
    <row r="5" spans="2:5" x14ac:dyDescent="0.25">
      <c r="B5" s="988" t="s">
        <v>415</v>
      </c>
      <c r="C5" s="812" t="s">
        <v>107</v>
      </c>
      <c r="D5" s="792">
        <v>26.666371609194599</v>
      </c>
      <c r="E5" s="792">
        <v>19.93</v>
      </c>
    </row>
    <row r="6" spans="2:5" x14ac:dyDescent="0.25">
      <c r="B6" s="988" t="s">
        <v>415</v>
      </c>
      <c r="C6" s="812" t="s">
        <v>108</v>
      </c>
      <c r="D6" s="792">
        <v>23.277514848012</v>
      </c>
      <c r="E6" s="792">
        <v>19.93</v>
      </c>
    </row>
    <row r="7" spans="2:5" x14ac:dyDescent="0.25">
      <c r="B7" s="988" t="s">
        <v>415</v>
      </c>
      <c r="C7" s="812" t="s">
        <v>109</v>
      </c>
      <c r="D7" s="792">
        <v>23.152495397465199</v>
      </c>
      <c r="E7" s="792">
        <v>19.93</v>
      </c>
    </row>
    <row r="8" spans="2:5" x14ac:dyDescent="0.25">
      <c r="B8" s="988" t="s">
        <v>415</v>
      </c>
      <c r="C8" s="812" t="s">
        <v>110</v>
      </c>
      <c r="D8" s="792">
        <v>22.691977006591902</v>
      </c>
      <c r="E8" s="792">
        <v>19.93</v>
      </c>
    </row>
    <row r="9" spans="2:5" x14ac:dyDescent="0.25">
      <c r="B9" s="988" t="s">
        <v>415</v>
      </c>
      <c r="C9" s="812" t="s">
        <v>111</v>
      </c>
      <c r="D9" s="792">
        <v>22.452318778702601</v>
      </c>
      <c r="E9" s="792">
        <v>19.93</v>
      </c>
    </row>
    <row r="10" spans="2:5" x14ac:dyDescent="0.25">
      <c r="B10" s="988" t="s">
        <v>415</v>
      </c>
      <c r="C10" s="812" t="s">
        <v>112</v>
      </c>
      <c r="D10" s="792">
        <v>21.868396064148001</v>
      </c>
      <c r="E10" s="792">
        <v>19.93</v>
      </c>
    </row>
    <row r="11" spans="2:5" x14ac:dyDescent="0.25">
      <c r="B11" s="988" t="s">
        <v>415</v>
      </c>
      <c r="C11" s="812" t="s">
        <v>113</v>
      </c>
      <c r="D11" s="792">
        <v>21.658109240970798</v>
      </c>
      <c r="E11" s="792">
        <v>19.93</v>
      </c>
    </row>
    <row r="12" spans="2:5" x14ac:dyDescent="0.25">
      <c r="B12" s="988" t="s">
        <v>415</v>
      </c>
      <c r="C12" s="812" t="s">
        <v>114</v>
      </c>
      <c r="D12" s="792">
        <v>21.197899624668299</v>
      </c>
      <c r="E12" s="792">
        <v>19.93</v>
      </c>
    </row>
    <row r="13" spans="2:5" x14ac:dyDescent="0.25">
      <c r="B13" s="988" t="s">
        <v>415</v>
      </c>
      <c r="C13" s="812" t="s">
        <v>115</v>
      </c>
      <c r="D13" s="792">
        <v>21.0708623017143</v>
      </c>
      <c r="E13" s="792">
        <v>19.93</v>
      </c>
    </row>
    <row r="14" spans="2:5" x14ac:dyDescent="0.25">
      <c r="B14" s="988" t="s">
        <v>415</v>
      </c>
      <c r="C14" s="812" t="s">
        <v>116</v>
      </c>
      <c r="D14" s="792">
        <v>20.944299440060501</v>
      </c>
      <c r="E14" s="792">
        <v>19.93</v>
      </c>
    </row>
    <row r="15" spans="2:5" x14ac:dyDescent="0.25">
      <c r="B15" s="988" t="s">
        <v>415</v>
      </c>
      <c r="C15" s="812" t="s">
        <v>117</v>
      </c>
      <c r="D15" s="792">
        <v>20.541293905194301</v>
      </c>
      <c r="E15" s="792">
        <v>19.93</v>
      </c>
    </row>
    <row r="16" spans="2:5" x14ac:dyDescent="0.25">
      <c r="B16" s="988" t="s">
        <v>415</v>
      </c>
      <c r="C16" s="812" t="s">
        <v>118</v>
      </c>
      <c r="D16" s="792">
        <v>20.323853927270001</v>
      </c>
      <c r="E16" s="792">
        <v>19.93</v>
      </c>
    </row>
    <row r="17" spans="2:5" x14ac:dyDescent="0.25">
      <c r="B17" s="988" t="s">
        <v>415</v>
      </c>
      <c r="C17" s="812" t="s">
        <v>119</v>
      </c>
      <c r="D17" s="792">
        <v>19.943721783825001</v>
      </c>
      <c r="E17" s="792">
        <v>19.93</v>
      </c>
    </row>
    <row r="18" spans="2:5" x14ac:dyDescent="0.25">
      <c r="B18" s="988" t="s">
        <v>415</v>
      </c>
      <c r="C18" s="812" t="s">
        <v>120</v>
      </c>
      <c r="D18" s="792">
        <v>19.813110618192098</v>
      </c>
      <c r="E18" s="792">
        <v>19.93</v>
      </c>
    </row>
    <row r="19" spans="2:5" x14ac:dyDescent="0.25">
      <c r="B19" s="988" t="s">
        <v>415</v>
      </c>
      <c r="C19" s="812" t="s">
        <v>121</v>
      </c>
      <c r="D19" s="792">
        <v>19.806195943488699</v>
      </c>
      <c r="E19" s="792">
        <v>19.93</v>
      </c>
    </row>
    <row r="20" spans="2:5" x14ac:dyDescent="0.25">
      <c r="B20" s="988" t="s">
        <v>415</v>
      </c>
      <c r="C20" s="812" t="s">
        <v>122</v>
      </c>
      <c r="D20" s="792">
        <v>18.946990017882399</v>
      </c>
      <c r="E20" s="792">
        <v>19.93</v>
      </c>
    </row>
    <row r="21" spans="2:5" x14ac:dyDescent="0.25">
      <c r="B21" s="988" t="s">
        <v>415</v>
      </c>
      <c r="C21" s="812" t="s">
        <v>123</v>
      </c>
      <c r="D21" s="792">
        <v>18.835907850551699</v>
      </c>
      <c r="E21" s="792">
        <v>19.93</v>
      </c>
    </row>
    <row r="22" spans="2:5" x14ac:dyDescent="0.25">
      <c r="B22" s="988" t="s">
        <v>415</v>
      </c>
      <c r="C22" s="812" t="s">
        <v>124</v>
      </c>
      <c r="D22" s="792">
        <v>18.7656046941268</v>
      </c>
      <c r="E22" s="792">
        <v>19.93</v>
      </c>
    </row>
    <row r="23" spans="2:5" x14ac:dyDescent="0.25">
      <c r="B23" s="988" t="s">
        <v>415</v>
      </c>
      <c r="C23" s="812" t="s">
        <v>125</v>
      </c>
      <c r="D23" s="792">
        <v>18.356682459628701</v>
      </c>
      <c r="E23" s="792">
        <v>19.93</v>
      </c>
    </row>
    <row r="24" spans="2:5" x14ac:dyDescent="0.25">
      <c r="B24" s="988" t="s">
        <v>415</v>
      </c>
      <c r="C24" s="812" t="s">
        <v>126</v>
      </c>
      <c r="D24" s="792">
        <v>18.052282512715401</v>
      </c>
      <c r="E24" s="792">
        <v>19.93</v>
      </c>
    </row>
    <row r="25" spans="2:5" x14ac:dyDescent="0.25">
      <c r="B25" s="988" t="s">
        <v>415</v>
      </c>
      <c r="C25" s="812" t="s">
        <v>127</v>
      </c>
      <c r="D25" s="792">
        <v>18.048236622005401</v>
      </c>
      <c r="E25" s="792">
        <v>19.93</v>
      </c>
    </row>
    <row r="26" spans="2:5" x14ac:dyDescent="0.25">
      <c r="B26" s="988" t="s">
        <v>415</v>
      </c>
      <c r="C26" s="812" t="s">
        <v>128</v>
      </c>
      <c r="D26" s="792">
        <v>18.017485421861501</v>
      </c>
      <c r="E26" s="792">
        <v>19.93</v>
      </c>
    </row>
    <row r="27" spans="2:5" x14ac:dyDescent="0.25">
      <c r="B27" s="988" t="s">
        <v>415</v>
      </c>
      <c r="C27" s="812" t="s">
        <v>129</v>
      </c>
      <c r="D27" s="792">
        <v>17.154258311026599</v>
      </c>
      <c r="E27" s="792">
        <v>19.93</v>
      </c>
    </row>
    <row r="28" spans="2:5" x14ac:dyDescent="0.25">
      <c r="B28" s="988" t="s">
        <v>415</v>
      </c>
      <c r="C28" s="812" t="s">
        <v>130</v>
      </c>
      <c r="D28" s="792">
        <v>16.968277101028502</v>
      </c>
      <c r="E28" s="792">
        <v>19.93</v>
      </c>
    </row>
    <row r="29" spans="2:5" x14ac:dyDescent="0.25">
      <c r="B29" s="988" t="s">
        <v>415</v>
      </c>
      <c r="C29" s="812" t="s">
        <v>131</v>
      </c>
      <c r="D29" s="792">
        <v>16.958152605019301</v>
      </c>
      <c r="E29" s="792">
        <v>19.93</v>
      </c>
    </row>
    <row r="30" spans="2:5" x14ac:dyDescent="0.25">
      <c r="B30" s="988" t="s">
        <v>415</v>
      </c>
      <c r="C30" s="812" t="s">
        <v>132</v>
      </c>
      <c r="D30" s="792">
        <v>16.362161019282802</v>
      </c>
      <c r="E30" s="792">
        <v>19.93</v>
      </c>
    </row>
    <row r="31" spans="2:5" x14ac:dyDescent="0.25">
      <c r="B31" s="989" t="s">
        <v>415</v>
      </c>
      <c r="C31" s="811" t="s">
        <v>133</v>
      </c>
      <c r="D31" s="796">
        <v>16.219924535345498</v>
      </c>
      <c r="E31" s="796">
        <v>19.93</v>
      </c>
    </row>
    <row r="32" spans="2:5" x14ac:dyDescent="0.25">
      <c r="B32" s="106" t="s">
        <v>419</v>
      </c>
      <c r="C32" s="106"/>
      <c r="D32" s="106"/>
      <c r="E32" s="106"/>
    </row>
    <row r="33" spans="2:5" x14ac:dyDescent="0.25">
      <c r="B33" s="106"/>
      <c r="C33" s="106"/>
      <c r="D33" s="106"/>
      <c r="E33" s="106"/>
    </row>
    <row r="34" spans="2:5" x14ac:dyDescent="0.25">
      <c r="B34" s="106"/>
      <c r="C34" s="106"/>
      <c r="D34" s="106"/>
      <c r="E34" s="106"/>
    </row>
  </sheetData>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5BB2E-3F4C-4E26-93C2-774CF63F6832}">
  <dimension ref="B2:J11"/>
  <sheetViews>
    <sheetView zoomScale="70" zoomScaleNormal="70" workbookViewId="0">
      <selection activeCell="N20" sqref="N20"/>
    </sheetView>
  </sheetViews>
  <sheetFormatPr defaultColWidth="9.140625" defaultRowHeight="15" x14ac:dyDescent="0.25"/>
  <cols>
    <col min="1" max="2" width="9.140625" style="810"/>
    <col min="3" max="3" width="27.7109375" style="810" customWidth="1"/>
    <col min="4" max="4" width="22.7109375" style="810" customWidth="1"/>
    <col min="5" max="5" width="23.28515625" style="810" customWidth="1"/>
    <col min="6" max="6" width="23.5703125" style="810" customWidth="1"/>
    <col min="7" max="7" width="24.42578125" style="810" customWidth="1"/>
    <col min="8" max="8" width="20.7109375" style="810" customWidth="1"/>
    <col min="9" max="9" width="21.140625" style="810" customWidth="1"/>
    <col min="10" max="10" width="19.28515625" style="810" customWidth="1"/>
    <col min="11" max="16384" width="9.140625" style="810"/>
  </cols>
  <sheetData>
    <row r="2" spans="2:10" ht="15.75" x14ac:dyDescent="0.25">
      <c r="B2" s="788" t="s">
        <v>886</v>
      </c>
    </row>
    <row r="4" spans="2:10" ht="23.25" x14ac:dyDescent="0.25">
      <c r="B4" s="811" t="s">
        <v>266</v>
      </c>
      <c r="C4" s="1016" t="s">
        <v>878</v>
      </c>
      <c r="D4" s="1016" t="s">
        <v>879</v>
      </c>
      <c r="E4" s="1016" t="s">
        <v>880</v>
      </c>
      <c r="F4" s="1016" t="s">
        <v>881</v>
      </c>
      <c r="G4" s="1016" t="s">
        <v>882</v>
      </c>
      <c r="H4" s="1016" t="s">
        <v>883</v>
      </c>
      <c r="I4" s="1016" t="s">
        <v>884</v>
      </c>
      <c r="J4" s="1016" t="s">
        <v>885</v>
      </c>
    </row>
    <row r="5" spans="2:10" x14ac:dyDescent="0.25">
      <c r="B5" s="988" t="s">
        <v>92</v>
      </c>
      <c r="C5" s="813">
        <v>6.1642254116445194E-4</v>
      </c>
      <c r="D5" s="813">
        <v>4.6803859372968049E-3</v>
      </c>
      <c r="E5" s="813">
        <v>-6.2911232433978947E-3</v>
      </c>
      <c r="F5" s="813">
        <v>1.09715091806947E-2</v>
      </c>
      <c r="G5" s="813">
        <v>5.2081589376220816E-3</v>
      </c>
      <c r="H5" s="813">
        <v>-1.563538406525955E-3</v>
      </c>
      <c r="I5" s="813">
        <v>8.363101673843909E-3</v>
      </c>
      <c r="J5" s="813">
        <v>0.23227970736629508</v>
      </c>
    </row>
    <row r="6" spans="2:10" x14ac:dyDescent="0.25">
      <c r="B6" s="988" t="s">
        <v>93</v>
      </c>
      <c r="C6" s="813">
        <v>5.7106634069942208E-4</v>
      </c>
      <c r="D6" s="813">
        <v>2.3604129867793588E-4</v>
      </c>
      <c r="E6" s="813">
        <v>-1.4722644341356311E-2</v>
      </c>
      <c r="F6" s="813">
        <v>1.4958685640034247E-2</v>
      </c>
      <c r="G6" s="813">
        <v>1.7170726297826844E-3</v>
      </c>
      <c r="H6" s="813">
        <v>-8.5468228842165983E-3</v>
      </c>
      <c r="I6" s="813">
        <v>-6.6621974824908059E-3</v>
      </c>
      <c r="J6" s="813">
        <v>0.22902105192252006</v>
      </c>
    </row>
    <row r="7" spans="2:10" x14ac:dyDescent="0.25">
      <c r="B7" s="988" t="s">
        <v>94</v>
      </c>
      <c r="C7" s="813">
        <v>4.4477210279958157E-3</v>
      </c>
      <c r="D7" s="813">
        <v>2.2489587474093936E-2</v>
      </c>
      <c r="E7" s="813">
        <v>-1.9052765794696808E-2</v>
      </c>
      <c r="F7" s="813">
        <v>4.1542353268790744E-2</v>
      </c>
      <c r="G7" s="813">
        <v>3.8689403274751732E-3</v>
      </c>
      <c r="H7" s="813">
        <v>-9.0987398796865682E-3</v>
      </c>
      <c r="I7" s="813">
        <v>1.6584491591606437E-2</v>
      </c>
      <c r="J7" s="813">
        <v>0.23229192484360281</v>
      </c>
    </row>
    <row r="8" spans="2:10" x14ac:dyDescent="0.25">
      <c r="B8" s="988" t="s">
        <v>95</v>
      </c>
      <c r="C8" s="813">
        <v>-1.0880952584638726E-3</v>
      </c>
      <c r="D8" s="813">
        <v>9.6451637149915781E-3</v>
      </c>
      <c r="E8" s="813">
        <v>-9.3255023877272802E-4</v>
      </c>
      <c r="F8" s="813">
        <v>1.0577713953764306E-2</v>
      </c>
      <c r="G8" s="813">
        <v>1.6594744357961877E-2</v>
      </c>
      <c r="H8" s="813">
        <v>-1.6831356516121915E-2</v>
      </c>
      <c r="I8" s="813">
        <v>8.2290425018602953E-3</v>
      </c>
      <c r="J8" s="813">
        <v>0.25617911415279521</v>
      </c>
    </row>
    <row r="9" spans="2:10" x14ac:dyDescent="0.25">
      <c r="B9" s="988" t="s">
        <v>96</v>
      </c>
      <c r="C9" s="813">
        <v>-2.3276588275047416E-3</v>
      </c>
      <c r="D9" s="813">
        <v>5.6760511984488282E-3</v>
      </c>
      <c r="E9" s="813">
        <v>-4.4332242959319035E-3</v>
      </c>
      <c r="F9" s="813">
        <v>1.0109275494380732E-2</v>
      </c>
      <c r="G9" s="813">
        <v>1.7724310381649178E-2</v>
      </c>
      <c r="H9" s="813">
        <v>-1.9628897765164965E-2</v>
      </c>
      <c r="I9" s="813">
        <v>2.3411064765634371E-3</v>
      </c>
      <c r="J9" s="813">
        <v>0.2562114988512566</v>
      </c>
    </row>
    <row r="10" spans="2:10" x14ac:dyDescent="0.25">
      <c r="B10" s="989" t="s">
        <v>97</v>
      </c>
      <c r="C10" s="814">
        <v>-9.6655119601118389E-3</v>
      </c>
      <c r="D10" s="814">
        <v>-5.6394643918100118E-3</v>
      </c>
      <c r="E10" s="814">
        <v>-1.7020414282515939E-2</v>
      </c>
      <c r="F10" s="814">
        <v>1.1380949890705927E-2</v>
      </c>
      <c r="G10" s="814">
        <v>3.1258065154517845E-2</v>
      </c>
      <c r="H10" s="814">
        <v>-3.2209491193720463E-2</v>
      </c>
      <c r="I10" s="814">
        <v>-1.0379677080781746E-2</v>
      </c>
      <c r="J10" s="814">
        <v>0.248</v>
      </c>
    </row>
    <row r="11" spans="2:10" x14ac:dyDescent="0.25">
      <c r="B11" s="106" t="s">
        <v>419</v>
      </c>
      <c r="J11" s="810" t="s">
        <v>134</v>
      </c>
    </row>
  </sheetData>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A6A85-D50B-4ECF-A752-E8558EA8538C}">
  <dimension ref="B2:E33"/>
  <sheetViews>
    <sheetView topLeftCell="A4" zoomScaleNormal="100" workbookViewId="0">
      <selection activeCell="D5" sqref="D5"/>
    </sheetView>
  </sheetViews>
  <sheetFormatPr defaultColWidth="9.140625" defaultRowHeight="15" x14ac:dyDescent="0.25"/>
  <cols>
    <col min="1" max="2" width="9.140625" style="815"/>
    <col min="3" max="3" width="23.7109375" style="815" customWidth="1"/>
    <col min="4" max="4" width="19.42578125" style="815" bestFit="1" customWidth="1"/>
    <col min="5" max="5" width="14.140625" style="815" bestFit="1" customWidth="1"/>
    <col min="6" max="16384" width="9.140625" style="815"/>
  </cols>
  <sheetData>
    <row r="2" spans="2:5" ht="15.75" x14ac:dyDescent="0.25">
      <c r="B2" s="788" t="s">
        <v>887</v>
      </c>
    </row>
    <row r="4" spans="2:5" x14ac:dyDescent="0.25">
      <c r="B4" s="992" t="s">
        <v>266</v>
      </c>
      <c r="C4" s="820" t="s">
        <v>888</v>
      </c>
      <c r="D4" s="820" t="s">
        <v>889</v>
      </c>
      <c r="E4" s="820" t="s">
        <v>890</v>
      </c>
    </row>
    <row r="5" spans="2:5" x14ac:dyDescent="0.25">
      <c r="B5" s="990">
        <v>42460</v>
      </c>
      <c r="C5" s="816">
        <v>0.91822294764100509</v>
      </c>
      <c r="D5" s="816">
        <v>0</v>
      </c>
      <c r="E5" s="816">
        <v>8.1777052358994892E-2</v>
      </c>
    </row>
    <row r="6" spans="2:5" x14ac:dyDescent="0.25">
      <c r="B6" s="990">
        <v>42551</v>
      </c>
      <c r="C6" s="816">
        <v>0.92020489403016636</v>
      </c>
      <c r="D6" s="816">
        <v>0</v>
      </c>
      <c r="E6" s="816">
        <v>7.9795105969833593E-2</v>
      </c>
    </row>
    <row r="7" spans="2:5" x14ac:dyDescent="0.25">
      <c r="B7" s="990">
        <v>42643</v>
      </c>
      <c r="C7" s="816">
        <v>0.92359807608882627</v>
      </c>
      <c r="D7" s="816">
        <v>0</v>
      </c>
      <c r="E7" s="816">
        <v>7.6401923911173703E-2</v>
      </c>
    </row>
    <row r="8" spans="2:5" x14ac:dyDescent="0.25">
      <c r="B8" s="990">
        <v>42735</v>
      </c>
      <c r="C8" s="816">
        <v>0.92943098348760222</v>
      </c>
      <c r="D8" s="816">
        <v>0</v>
      </c>
      <c r="E8" s="816">
        <v>7.0569016512397817E-2</v>
      </c>
    </row>
    <row r="9" spans="2:5" x14ac:dyDescent="0.25">
      <c r="B9" s="990">
        <v>42825</v>
      </c>
      <c r="C9" s="816">
        <v>0.93326766472606193</v>
      </c>
      <c r="D9" s="816">
        <v>0</v>
      </c>
      <c r="E9" s="816">
        <v>6.6732335273938015E-2</v>
      </c>
    </row>
    <row r="10" spans="2:5" x14ac:dyDescent="0.25">
      <c r="B10" s="990">
        <v>42916</v>
      </c>
      <c r="C10" s="816">
        <v>0.93727349741681953</v>
      </c>
      <c r="D10" s="816">
        <v>0</v>
      </c>
      <c r="E10" s="816">
        <v>6.2726502583180535E-2</v>
      </c>
    </row>
    <row r="11" spans="2:5" x14ac:dyDescent="0.25">
      <c r="B11" s="990">
        <v>43008</v>
      </c>
      <c r="C11" s="816">
        <v>0.94001361498534186</v>
      </c>
      <c r="D11" s="816">
        <v>0</v>
      </c>
      <c r="E11" s="816">
        <v>5.9986385014658201E-2</v>
      </c>
    </row>
    <row r="12" spans="2:5" x14ac:dyDescent="0.25">
      <c r="B12" s="990">
        <v>43100</v>
      </c>
      <c r="C12" s="816">
        <v>0.94038739466224164</v>
      </c>
      <c r="D12" s="816">
        <v>0</v>
      </c>
      <c r="E12" s="816">
        <v>5.961260533775839E-2</v>
      </c>
    </row>
    <row r="13" spans="2:5" x14ac:dyDescent="0.25">
      <c r="B13" s="990">
        <v>43190</v>
      </c>
      <c r="C13" s="816">
        <v>0.94437152898917165</v>
      </c>
      <c r="D13" s="816">
        <v>0</v>
      </c>
      <c r="E13" s="816">
        <v>5.5628471010828302E-2</v>
      </c>
    </row>
    <row r="14" spans="2:5" x14ac:dyDescent="0.25">
      <c r="B14" s="990">
        <v>43281</v>
      </c>
      <c r="C14" s="816">
        <v>0.94923750595498491</v>
      </c>
      <c r="D14" s="816">
        <v>0</v>
      </c>
      <c r="E14" s="816">
        <v>5.0762494045015046E-2</v>
      </c>
    </row>
    <row r="15" spans="2:5" x14ac:dyDescent="0.25">
      <c r="B15" s="990">
        <v>43373</v>
      </c>
      <c r="C15" s="816">
        <v>0.951165584660985</v>
      </c>
      <c r="D15" s="816">
        <v>0</v>
      </c>
      <c r="E15" s="816">
        <v>4.8834415339015072E-2</v>
      </c>
    </row>
    <row r="16" spans="2:5" x14ac:dyDescent="0.25">
      <c r="B16" s="990">
        <v>43465</v>
      </c>
      <c r="C16" s="816">
        <v>0.95418966160018448</v>
      </c>
      <c r="D16" s="816">
        <v>0</v>
      </c>
      <c r="E16" s="816">
        <v>4.5810338399815541E-2</v>
      </c>
    </row>
    <row r="17" spans="2:5" x14ac:dyDescent="0.25">
      <c r="B17" s="990">
        <v>43555</v>
      </c>
      <c r="C17" s="816">
        <v>0.95228693611370918</v>
      </c>
      <c r="D17" s="816">
        <v>5.4494535612308265E-3</v>
      </c>
      <c r="E17" s="816">
        <v>4.2263610325059937E-2</v>
      </c>
    </row>
    <row r="18" spans="2:5" x14ac:dyDescent="0.25">
      <c r="B18" s="990">
        <v>43646</v>
      </c>
      <c r="C18" s="816">
        <v>0.95554035509127244</v>
      </c>
      <c r="D18" s="816">
        <v>5.3691539454566841E-3</v>
      </c>
      <c r="E18" s="816">
        <v>3.9090490963270781E-2</v>
      </c>
    </row>
    <row r="19" spans="2:5" x14ac:dyDescent="0.25">
      <c r="B19" s="990">
        <v>43738</v>
      </c>
      <c r="C19" s="816">
        <v>0.95790327588154323</v>
      </c>
      <c r="D19" s="816">
        <v>5.3730111225552572E-3</v>
      </c>
      <c r="E19" s="816">
        <v>3.6723712995901464E-2</v>
      </c>
    </row>
    <row r="20" spans="2:5" x14ac:dyDescent="0.25">
      <c r="B20" s="990">
        <v>43830</v>
      </c>
      <c r="C20" s="816">
        <v>0.96197566016056002</v>
      </c>
      <c r="D20" s="816">
        <v>5.0075981173211079E-3</v>
      </c>
      <c r="E20" s="816">
        <v>3.3016741722118798E-2</v>
      </c>
    </row>
    <row r="21" spans="2:5" x14ac:dyDescent="0.25">
      <c r="B21" s="990">
        <v>43921</v>
      </c>
      <c r="C21" s="816">
        <v>0.96343856726501187</v>
      </c>
      <c r="D21" s="816">
        <v>5.06893333992307E-3</v>
      </c>
      <c r="E21" s="816">
        <v>3.1492499395064981E-2</v>
      </c>
    </row>
    <row r="22" spans="2:5" x14ac:dyDescent="0.25">
      <c r="B22" s="990">
        <v>44012</v>
      </c>
      <c r="C22" s="816">
        <v>0.96637205225533962</v>
      </c>
      <c r="D22" s="816">
        <v>5.0127611551546289E-3</v>
      </c>
      <c r="E22" s="816">
        <v>2.8615186589505681E-2</v>
      </c>
    </row>
    <row r="23" spans="2:5" x14ac:dyDescent="0.25">
      <c r="B23" s="990">
        <v>44104</v>
      </c>
      <c r="C23" s="816">
        <v>0.96918767455029098</v>
      </c>
      <c r="D23" s="816">
        <v>5.010499548715297E-3</v>
      </c>
      <c r="E23" s="816">
        <v>2.5801825900993711E-2</v>
      </c>
    </row>
    <row r="24" spans="2:5" x14ac:dyDescent="0.25">
      <c r="B24" s="990">
        <v>44196</v>
      </c>
      <c r="C24" s="816">
        <v>0.97350477523129131</v>
      </c>
      <c r="D24" s="816">
        <v>4.8198674098433808E-3</v>
      </c>
      <c r="E24" s="816">
        <v>2.1675357358865326E-2</v>
      </c>
    </row>
    <row r="25" spans="2:5" x14ac:dyDescent="0.25">
      <c r="B25" s="990">
        <v>44286</v>
      </c>
      <c r="C25" s="816">
        <v>0.97552173631324324</v>
      </c>
      <c r="D25" s="816">
        <v>4.9027239523941734E-3</v>
      </c>
      <c r="E25" s="816">
        <v>1.9575539734362643E-2</v>
      </c>
    </row>
    <row r="26" spans="2:5" x14ac:dyDescent="0.25">
      <c r="B26" s="990">
        <v>44377</v>
      </c>
      <c r="C26" s="816">
        <v>0.97794676958097615</v>
      </c>
      <c r="D26" s="816">
        <v>4.8691727960945208E-3</v>
      </c>
      <c r="E26" s="816">
        <v>1.7184057622929322E-2</v>
      </c>
    </row>
    <row r="27" spans="2:5" x14ac:dyDescent="0.25">
      <c r="B27" s="990">
        <v>44469</v>
      </c>
      <c r="C27" s="816">
        <v>0.97853003091971869</v>
      </c>
      <c r="D27" s="816">
        <v>4.8310243641949717E-3</v>
      </c>
      <c r="E27" s="816">
        <v>1.6638944716086339E-2</v>
      </c>
    </row>
    <row r="28" spans="2:5" x14ac:dyDescent="0.25">
      <c r="B28" s="990">
        <v>44561</v>
      </c>
      <c r="C28" s="816">
        <v>0.97249696855710388</v>
      </c>
      <c r="D28" s="816">
        <v>9.4746919440905977E-3</v>
      </c>
      <c r="E28" s="816">
        <v>1.8028339498805519E-2</v>
      </c>
    </row>
    <row r="29" spans="2:5" x14ac:dyDescent="0.25">
      <c r="B29" s="990">
        <v>44651</v>
      </c>
      <c r="C29" s="816">
        <v>0.97231886545522128</v>
      </c>
      <c r="D29" s="816">
        <v>9.7537739596040077E-3</v>
      </c>
      <c r="E29" s="816">
        <v>1.792736058517461E-2</v>
      </c>
    </row>
    <row r="30" spans="2:5" x14ac:dyDescent="0.25">
      <c r="B30" s="990">
        <v>44742</v>
      </c>
      <c r="C30" s="816">
        <v>0.97299743867386768</v>
      </c>
      <c r="D30" s="816">
        <v>9.7779549696484901E-3</v>
      </c>
      <c r="E30" s="816">
        <v>1.7224606356483808E-2</v>
      </c>
    </row>
    <row r="31" spans="2:5" x14ac:dyDescent="0.25">
      <c r="B31" s="990">
        <v>44834</v>
      </c>
      <c r="C31" s="816">
        <v>0.96610535227809824</v>
      </c>
      <c r="D31" s="816">
        <v>9.7503243132550446E-3</v>
      </c>
      <c r="E31" s="816">
        <v>2.4144323408646688E-2</v>
      </c>
    </row>
    <row r="32" spans="2:5" x14ac:dyDescent="0.25">
      <c r="B32" s="991">
        <v>44926</v>
      </c>
      <c r="C32" s="817">
        <v>0.96660157157446702</v>
      </c>
      <c r="D32" s="817">
        <v>9.6329670192270792E-3</v>
      </c>
      <c r="E32" s="817">
        <v>2.3765461406305921E-2</v>
      </c>
    </row>
    <row r="33" spans="2:2" x14ac:dyDescent="0.25">
      <c r="B33" s="106" t="s">
        <v>419</v>
      </c>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9D62A-C621-43CA-8538-22B69E7E62ED}">
  <dimension ref="B2:K15"/>
  <sheetViews>
    <sheetView topLeftCell="B1" zoomScaleNormal="100" workbookViewId="0">
      <selection activeCell="B6" sqref="B6"/>
    </sheetView>
  </sheetViews>
  <sheetFormatPr defaultColWidth="9.140625" defaultRowHeight="15" x14ac:dyDescent="0.25"/>
  <cols>
    <col min="1" max="1" width="9.140625" style="810"/>
    <col min="2" max="2" width="13" style="810" customWidth="1"/>
    <col min="3" max="3" width="14.85546875" style="810" bestFit="1" customWidth="1"/>
    <col min="4" max="5" width="14" style="810" bestFit="1" customWidth="1"/>
    <col min="6" max="6" width="13.140625" style="810" bestFit="1" customWidth="1"/>
    <col min="7" max="7" width="14" style="810" bestFit="1" customWidth="1"/>
    <col min="8" max="8" width="14.85546875" style="810" bestFit="1" customWidth="1"/>
    <col min="9" max="9" width="14" style="810" bestFit="1" customWidth="1"/>
    <col min="10" max="10" width="16.7109375" style="810" customWidth="1"/>
    <col min="11" max="11" width="23.85546875" style="810" customWidth="1"/>
    <col min="12" max="16384" width="9.140625" style="810"/>
  </cols>
  <sheetData>
    <row r="2" spans="2:11" ht="15.75" x14ac:dyDescent="0.25">
      <c r="B2" s="788" t="s">
        <v>891</v>
      </c>
      <c r="K2" s="818"/>
    </row>
    <row r="3" spans="2:11" x14ac:dyDescent="0.25">
      <c r="B3" s="809"/>
      <c r="K3" s="818"/>
    </row>
    <row r="5" spans="2:11" x14ac:dyDescent="0.25">
      <c r="B5" s="811" t="s">
        <v>266</v>
      </c>
      <c r="C5" s="819">
        <v>0</v>
      </c>
      <c r="D5" s="819">
        <v>0.2</v>
      </c>
      <c r="E5" s="819">
        <v>0.35</v>
      </c>
      <c r="F5" s="819">
        <v>0.5</v>
      </c>
      <c r="G5" s="819">
        <v>0.75</v>
      </c>
      <c r="H5" s="819">
        <v>1</v>
      </c>
      <c r="I5" s="820" t="s">
        <v>893</v>
      </c>
      <c r="J5" s="820" t="s">
        <v>894</v>
      </c>
      <c r="K5" s="820" t="s">
        <v>895</v>
      </c>
    </row>
    <row r="6" spans="2:11" x14ac:dyDescent="0.25">
      <c r="B6" s="988" t="s">
        <v>90</v>
      </c>
      <c r="C6" s="816">
        <v>0.36033389183478193</v>
      </c>
      <c r="D6" s="816">
        <v>6.3284153244149904E-2</v>
      </c>
      <c r="E6" s="816">
        <v>4.6195511157699737E-2</v>
      </c>
      <c r="F6" s="816">
        <v>1.9263163063409024E-2</v>
      </c>
      <c r="G6" s="816">
        <v>0.16614515684085987</v>
      </c>
      <c r="H6" s="816">
        <v>0.31326066882124787</v>
      </c>
      <c r="I6" s="816">
        <v>3.1517455037851666E-2</v>
      </c>
      <c r="J6" s="792">
        <v>37.701500000000003</v>
      </c>
      <c r="K6" s="792">
        <v>65.366</v>
      </c>
    </row>
    <row r="7" spans="2:11" x14ac:dyDescent="0.25">
      <c r="B7" s="988" t="s">
        <v>91</v>
      </c>
      <c r="C7" s="816">
        <v>0.38048047736677687</v>
      </c>
      <c r="D7" s="816">
        <v>5.3463411263814591E-2</v>
      </c>
      <c r="E7" s="816">
        <v>4.8450891176356266E-2</v>
      </c>
      <c r="F7" s="816">
        <v>1.9858978665433295E-2</v>
      </c>
      <c r="G7" s="816">
        <v>0.15888916798922623</v>
      </c>
      <c r="H7" s="816">
        <v>0.31445844288840902</v>
      </c>
      <c r="I7" s="816">
        <v>2.4398630649983689E-2</v>
      </c>
      <c r="J7" s="792">
        <v>37.030799999999999</v>
      </c>
      <c r="K7" s="792">
        <v>62.907800000000002</v>
      </c>
    </row>
    <row r="8" spans="2:11" x14ac:dyDescent="0.25">
      <c r="B8" s="988" t="s">
        <v>92</v>
      </c>
      <c r="C8" s="816">
        <v>0.39557906429134299</v>
      </c>
      <c r="D8" s="816">
        <v>5.4429298179010349E-2</v>
      </c>
      <c r="E8" s="816">
        <v>5.4808098346999526E-2</v>
      </c>
      <c r="F8" s="816">
        <v>1.4702560174010166E-2</v>
      </c>
      <c r="G8" s="816">
        <v>0.15984271591495261</v>
      </c>
      <c r="H8" s="816">
        <v>0.29738719983046352</v>
      </c>
      <c r="I8" s="816">
        <v>2.3251063263220739E-2</v>
      </c>
      <c r="J8" s="792">
        <v>37.149099999999997</v>
      </c>
      <c r="K8" s="792">
        <v>61.046199999999999</v>
      </c>
    </row>
    <row r="9" spans="2:11" x14ac:dyDescent="0.25">
      <c r="B9" s="988" t="s">
        <v>93</v>
      </c>
      <c r="C9" s="816">
        <v>0.34799817971367525</v>
      </c>
      <c r="D9" s="816">
        <v>0.10400091911874933</v>
      </c>
      <c r="E9" s="816">
        <v>6.5003417957209736E-2</v>
      </c>
      <c r="F9" s="816">
        <v>2.3270665172957533E-2</v>
      </c>
      <c r="G9" s="816">
        <v>0.1535059775767548</v>
      </c>
      <c r="H9" s="816">
        <v>0.2831294147158247</v>
      </c>
      <c r="I9" s="816">
        <v>2.3091425744828618E-2</v>
      </c>
      <c r="J9" s="792">
        <v>37.340800000000002</v>
      </c>
      <c r="K9" s="792">
        <v>59.663200000000003</v>
      </c>
    </row>
    <row r="10" spans="2:11" x14ac:dyDescent="0.25">
      <c r="B10" s="988" t="s">
        <v>94</v>
      </c>
      <c r="C10" s="816">
        <v>0.37231707470543896</v>
      </c>
      <c r="D10" s="816">
        <v>4.9464354146180139E-2</v>
      </c>
      <c r="E10" s="816">
        <v>6.7730293624063381E-2</v>
      </c>
      <c r="F10" s="816">
        <v>1.2538342947180826E-2</v>
      </c>
      <c r="G10" s="816">
        <v>0.21385098766553925</v>
      </c>
      <c r="H10" s="816">
        <v>0.22204326516929576</v>
      </c>
      <c r="I10" s="816">
        <v>6.2055681742301728E-2</v>
      </c>
      <c r="J10" s="792">
        <v>36.814300000000003</v>
      </c>
      <c r="K10" s="792">
        <v>58.598999999999997</v>
      </c>
    </row>
    <row r="11" spans="2:11" x14ac:dyDescent="0.25">
      <c r="B11" s="988" t="s">
        <v>95</v>
      </c>
      <c r="C11" s="816">
        <v>0.4370387495277927</v>
      </c>
      <c r="D11" s="816">
        <v>4.9824552683444483E-2</v>
      </c>
      <c r="E11" s="816">
        <v>7.2302527215714882E-2</v>
      </c>
      <c r="F11" s="816">
        <v>9.7853435363279961E-3</v>
      </c>
      <c r="G11" s="816">
        <v>0.19720253526502787</v>
      </c>
      <c r="H11" s="816">
        <v>0.21314559369407207</v>
      </c>
      <c r="I11" s="816">
        <v>2.0700698077619924E-2</v>
      </c>
      <c r="J11" s="792">
        <v>35.639800000000001</v>
      </c>
      <c r="K11" s="792">
        <v>54.442599999999999</v>
      </c>
    </row>
    <row r="12" spans="2:11" x14ac:dyDescent="0.25">
      <c r="B12" s="988" t="s">
        <v>96</v>
      </c>
      <c r="C12" s="816">
        <v>0.46694152581623416</v>
      </c>
      <c r="D12" s="816">
        <v>4.2331911802119065E-2</v>
      </c>
      <c r="E12" s="816">
        <v>7.6531343312939787E-2</v>
      </c>
      <c r="F12" s="816">
        <v>1.0868149684907706E-2</v>
      </c>
      <c r="G12" s="816">
        <v>0.18224269662437048</v>
      </c>
      <c r="H12" s="816">
        <v>0.20763901675121818</v>
      </c>
      <c r="I12" s="816">
        <v>1.3445356008210623E-2</v>
      </c>
      <c r="J12" s="792">
        <v>35.539299999999997</v>
      </c>
      <c r="K12" s="792">
        <v>50.396799999999999</v>
      </c>
    </row>
    <row r="13" spans="2:11" x14ac:dyDescent="0.25">
      <c r="B13" s="989" t="s">
        <v>97</v>
      </c>
      <c r="C13" s="817">
        <v>0.53061819983766223</v>
      </c>
      <c r="D13" s="817">
        <v>2.766067316279992E-2</v>
      </c>
      <c r="E13" s="817">
        <v>7.377585584252884E-2</v>
      </c>
      <c r="F13" s="817">
        <v>1.0645740148777795E-2</v>
      </c>
      <c r="G13" s="817">
        <v>0.15689038956803436</v>
      </c>
      <c r="H13" s="817">
        <v>0.17945777945242303</v>
      </c>
      <c r="I13" s="817">
        <v>1.0565797671776537E-2</v>
      </c>
      <c r="J13" s="796">
        <v>33.952100000000002</v>
      </c>
      <c r="K13" s="796">
        <v>48.563800000000001</v>
      </c>
    </row>
    <row r="14" spans="2:11" x14ac:dyDescent="0.25">
      <c r="B14" s="106" t="s">
        <v>962</v>
      </c>
      <c r="C14" s="106"/>
      <c r="D14" s="106"/>
      <c r="E14" s="106"/>
      <c r="F14" s="106"/>
      <c r="G14" s="106"/>
      <c r="H14" s="106"/>
      <c r="I14" s="106"/>
      <c r="J14" s="106"/>
      <c r="K14" s="106"/>
    </row>
    <row r="15" spans="2:11" x14ac:dyDescent="0.25">
      <c r="B15" s="1084" t="s">
        <v>892</v>
      </c>
      <c r="C15" s="1055"/>
      <c r="D15" s="106"/>
      <c r="E15" s="106"/>
      <c r="F15" s="106"/>
      <c r="G15" s="106"/>
      <c r="H15" s="106"/>
      <c r="I15" s="106"/>
      <c r="J15" s="106"/>
      <c r="K15" s="106"/>
    </row>
  </sheetData>
  <mergeCells count="1">
    <mergeCell ref="B15:C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105</vt:i4>
      </vt:variant>
      <vt:variant>
        <vt:lpstr>Imenovani rasponi</vt:lpstr>
      </vt:variant>
      <vt:variant>
        <vt:i4>40</vt:i4>
      </vt:variant>
    </vt:vector>
  </HeadingPairs>
  <TitlesOfParts>
    <vt:vector size="145" baseType="lpstr">
      <vt:lpstr>Figure A.1</vt:lpstr>
      <vt:lpstr>Figure A.2</vt:lpstr>
      <vt:lpstr>Figure A.3</vt:lpstr>
      <vt:lpstr>Figure A.4</vt:lpstr>
      <vt:lpstr>Figure A.5</vt:lpstr>
      <vt:lpstr>Figure A.6</vt:lpstr>
      <vt:lpstr>Figure A.7</vt:lpstr>
      <vt:lpstr>Figure A.8</vt:lpstr>
      <vt:lpstr>Figure A.9</vt:lpstr>
      <vt:lpstr>Figure A.10</vt:lpstr>
      <vt:lpstr>Figure A.11</vt:lpstr>
      <vt:lpstr>Figure A.12</vt:lpstr>
      <vt:lpstr>Figure A.13</vt:lpstr>
      <vt:lpstr>Figure A.14</vt:lpstr>
      <vt:lpstr>Figure A.15</vt:lpstr>
      <vt:lpstr>Figure A.16</vt:lpstr>
      <vt:lpstr>Figure A.17</vt:lpstr>
      <vt:lpstr>Figure A.18</vt:lpstr>
      <vt:lpstr>Figure A.19</vt:lpstr>
      <vt:lpstr>Figure A.20</vt:lpstr>
      <vt:lpstr>Figure A.21</vt:lpstr>
      <vt:lpstr>Figure B.1</vt:lpstr>
      <vt:lpstr>Figure B.2</vt:lpstr>
      <vt:lpstr>Figure B.3</vt:lpstr>
      <vt:lpstr>Figure B.4</vt:lpstr>
      <vt:lpstr>Figure B.5</vt:lpstr>
      <vt:lpstr>Figure B.6</vt:lpstr>
      <vt:lpstr>Figure B.7</vt:lpstr>
      <vt:lpstr>Figure B.9</vt:lpstr>
      <vt:lpstr>Figure B.10</vt:lpstr>
      <vt:lpstr>Figure B.11</vt:lpstr>
      <vt:lpstr>Figure B.12</vt:lpstr>
      <vt:lpstr>Figure B.13</vt:lpstr>
      <vt:lpstr>Figure B.14</vt:lpstr>
      <vt:lpstr>Figure B.15</vt:lpstr>
      <vt:lpstr>Figure B.16</vt:lpstr>
      <vt:lpstr>Figure C.1</vt:lpstr>
      <vt:lpstr>Figure C.2</vt:lpstr>
      <vt:lpstr>Figure C.3</vt:lpstr>
      <vt:lpstr>Figure C.4</vt:lpstr>
      <vt:lpstr>Table C.1</vt:lpstr>
      <vt:lpstr>Figure C.5</vt:lpstr>
      <vt:lpstr>Figure C.6</vt:lpstr>
      <vt:lpstr>Figure C.7</vt:lpstr>
      <vt:lpstr>Figure C.8</vt:lpstr>
      <vt:lpstr>Figure C.9</vt:lpstr>
      <vt:lpstr>Figure C.10</vt:lpstr>
      <vt:lpstr>Figure C.11</vt:lpstr>
      <vt:lpstr>Figure C.12</vt:lpstr>
      <vt:lpstr>Figure C.13</vt:lpstr>
      <vt:lpstr>Tables C.2 and C.3</vt:lpstr>
      <vt:lpstr>Figure C.15</vt:lpstr>
      <vt:lpstr>Figure C.16.a</vt:lpstr>
      <vt:lpstr>Figure C.16.b</vt:lpstr>
      <vt:lpstr>Figure C.17.a</vt:lpstr>
      <vt:lpstr>Figure C.17.b</vt:lpstr>
      <vt:lpstr>Figure C.18</vt:lpstr>
      <vt:lpstr>Figure C.19</vt:lpstr>
      <vt:lpstr>Figure C.20</vt:lpstr>
      <vt:lpstr>Figue D.1</vt:lpstr>
      <vt:lpstr>Figure D.2</vt:lpstr>
      <vt:lpstr>Figure D.3</vt:lpstr>
      <vt:lpstr>Figure D.4</vt:lpstr>
      <vt:lpstr>Figure D.5</vt:lpstr>
      <vt:lpstr>Figure D.6</vt:lpstr>
      <vt:lpstr>Figure D.7</vt:lpstr>
      <vt:lpstr>Figure D.8</vt:lpstr>
      <vt:lpstr>Figure D.9</vt:lpstr>
      <vt:lpstr>Figure D.10</vt:lpstr>
      <vt:lpstr>Figure D.11</vt:lpstr>
      <vt:lpstr>Figure D.12</vt:lpstr>
      <vt:lpstr>Figure D.13</vt:lpstr>
      <vt:lpstr>Figure D.14</vt:lpstr>
      <vt:lpstr>Figure E.1</vt:lpstr>
      <vt:lpstr>Figure E.2</vt:lpstr>
      <vt:lpstr>Figure E.3</vt:lpstr>
      <vt:lpstr>Figure E.4</vt:lpstr>
      <vt:lpstr>Figure E.5</vt:lpstr>
      <vt:lpstr>Figure E.6</vt:lpstr>
      <vt:lpstr>Figure E.7</vt:lpstr>
      <vt:lpstr>Figure E.8</vt:lpstr>
      <vt:lpstr>Figure E.9</vt:lpstr>
      <vt:lpstr>Figure E.10</vt:lpstr>
      <vt:lpstr>Figure E.11</vt:lpstr>
      <vt:lpstr>Figure E.12</vt:lpstr>
      <vt:lpstr>Figure E.13</vt:lpstr>
      <vt:lpstr>Figure E.14</vt:lpstr>
      <vt:lpstr>Figure E.15</vt:lpstr>
      <vt:lpstr>Figure E.16</vt:lpstr>
      <vt:lpstr>Figure E.17</vt:lpstr>
      <vt:lpstr>Figure E.18</vt:lpstr>
      <vt:lpstr>Figure E.19</vt:lpstr>
      <vt:lpstr>Figure II.1</vt:lpstr>
      <vt:lpstr>Figure II.2</vt:lpstr>
      <vt:lpstr>Figure II.3</vt:lpstr>
      <vt:lpstr>Figure II.4</vt:lpstr>
      <vt:lpstr>Figure II.5</vt:lpstr>
      <vt:lpstr>Figure II.6</vt:lpstr>
      <vt:lpstr>Figure II.7</vt:lpstr>
      <vt:lpstr>Figure II.8</vt:lpstr>
      <vt:lpstr>Figure II.9</vt:lpstr>
      <vt:lpstr>Figure II.10</vt:lpstr>
      <vt:lpstr>Figure III.1</vt:lpstr>
      <vt:lpstr>Figure III.2</vt:lpstr>
      <vt:lpstr>Figure III.3</vt:lpstr>
      <vt:lpstr>'Figure C.15'!_Hlk131753220</vt:lpstr>
      <vt:lpstr>'Figure E.3'!_Hlk134194190</vt:lpstr>
      <vt:lpstr>'Figure C.15'!_Ref130372456</vt:lpstr>
      <vt:lpstr>'Figure C.16.b'!_Ref130373995</vt:lpstr>
      <vt:lpstr>'Figure C.17.b'!_Ref130388209</vt:lpstr>
      <vt:lpstr>'Figure C.1'!_Ref130452057</vt:lpstr>
      <vt:lpstr>'Figure C.18'!_Ref131667177</vt:lpstr>
      <vt:lpstr>'Figure C.20'!_Ref131671402</vt:lpstr>
      <vt:lpstr>'Figure A.1'!_Ref132104290</vt:lpstr>
      <vt:lpstr>'Figure A.18'!_Ref132110831</vt:lpstr>
      <vt:lpstr>'Figure C.2'!_Ref132186649</vt:lpstr>
      <vt:lpstr>'Figure II.4'!_Ref132801132</vt:lpstr>
      <vt:lpstr>'Figure II.5'!_Ref132801141</vt:lpstr>
      <vt:lpstr>'Figure II.7'!_Ref132801175</vt:lpstr>
      <vt:lpstr>'Figure II.9'!_Ref132801215</vt:lpstr>
      <vt:lpstr>'Figure II.10'!_Ref132801243</vt:lpstr>
      <vt:lpstr>'Figure C.11'!_Ref132805275</vt:lpstr>
      <vt:lpstr>'Figure C.12'!_Ref132805285</vt:lpstr>
      <vt:lpstr>'Figure II.1'!_Ref134091136</vt:lpstr>
      <vt:lpstr>'Figure II.2'!_Ref134091203</vt:lpstr>
      <vt:lpstr>'Figure II.3'!_Ref134091247</vt:lpstr>
      <vt:lpstr>'Figure II.6'!_Ref134091402</vt:lpstr>
      <vt:lpstr>'Figure A.5'!_Ref134176064</vt:lpstr>
      <vt:lpstr>'Figure A.15'!_Ref134176729</vt:lpstr>
      <vt:lpstr>'Figure E.19'!_Ref134176770</vt:lpstr>
      <vt:lpstr>'Figure E.18'!_Ref134176822</vt:lpstr>
      <vt:lpstr>'Figure E.17'!_Ref134176878</vt:lpstr>
      <vt:lpstr>'Figure E.16'!_Ref134176893</vt:lpstr>
      <vt:lpstr>'Figure E.15'!_Ref134176929</vt:lpstr>
      <vt:lpstr>'Figure E.14'!_Ref134176944</vt:lpstr>
      <vt:lpstr>'Figure E.13'!_Ref134176959</vt:lpstr>
      <vt:lpstr>'Figure E.12'!_Ref134176969</vt:lpstr>
      <vt:lpstr>'Figure E.11'!_Ref134176980</vt:lpstr>
      <vt:lpstr>'Figure E.10'!_Ref134176998</vt:lpstr>
      <vt:lpstr>'Figure E.9'!_Ref134177019</vt:lpstr>
      <vt:lpstr>'Figure E.8'!_Ref134177030</vt:lpstr>
      <vt:lpstr>'Figure E.7'!_Ref134177037</vt:lpstr>
      <vt:lpstr>'Figure E.5'!_Ref134177051</vt:lpstr>
      <vt:lpstr>'Figure E.6'!_Ref134177063</vt:lpstr>
      <vt:lpstr>'Figure E.4'!_Ref134177090</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Boris Banović</dc:creator>
  <cp:lastModifiedBy>Bruno Huljić</cp:lastModifiedBy>
  <cp:lastPrinted>2016-02-19T10:19:07Z</cp:lastPrinted>
  <dcterms:created xsi:type="dcterms:W3CDTF">2016-02-12T14:21:14Z</dcterms:created>
  <dcterms:modified xsi:type="dcterms:W3CDTF">2023-07-24T09:25:23Z</dcterms:modified>
</cp:coreProperties>
</file>